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COMP309\A2\ANALYSIS\"/>
    </mc:Choice>
  </mc:AlternateContent>
  <bookViews>
    <workbookView xWindow="15810" yWindow="0" windowWidth="11700" windowHeight="7845" activeTab="1"/>
  </bookViews>
  <sheets>
    <sheet name="Data Rent Analysis MERGED" sheetId="11" r:id="rId1"/>
    <sheet name="PivotTables" sheetId="22" r:id="rId2"/>
    <sheet name="Inflation+Mortgage" sheetId="20" r:id="rId3"/>
    <sheet name="Average Student Allowance+Acco" sheetId="19" r:id="rId4"/>
    <sheet name="Student Visa" sheetId="18" r:id="rId5"/>
    <sheet name="Work Visa" sheetId="17" r:id="rId6"/>
    <sheet name="Student Enrolments" sheetId="16" r:id="rId7"/>
    <sheet name="Building Consents" sheetId="15" r:id="rId8"/>
    <sheet name="Median weekly earnings" sheetId="14" r:id="rId9"/>
    <sheet name="Population Estimate 15-39" sheetId="13" r:id="rId10"/>
    <sheet name="Regional GDP" sheetId="12" r:id="rId11"/>
    <sheet name="Rental Data" sheetId="10" r:id="rId12"/>
  </sheets>
  <calcPr calcId="162913"/>
  <pivotCaches>
    <pivotCache cacheId="0" r:id="rId13"/>
  </pivotCaches>
</workbook>
</file>

<file path=xl/calcChain.xml><?xml version="1.0" encoding="utf-8"?>
<calcChain xmlns="http://schemas.openxmlformats.org/spreadsheetml/2006/main">
  <c r="G17" i="15" l="1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U3011" i="11"/>
  <c r="T3011" i="11"/>
  <c r="S3011" i="11"/>
  <c r="R3011" i="11"/>
  <c r="Q3011" i="11"/>
  <c r="P3011" i="11"/>
  <c r="O3011" i="11"/>
  <c r="N3011" i="11" a="1"/>
  <c r="N3011" i="11" s="1"/>
  <c r="M3011" i="11" a="1"/>
  <c r="M3011" i="11" s="1"/>
  <c r="L3011" i="11"/>
  <c r="K3011" i="11"/>
  <c r="J3011" i="11" a="1"/>
  <c r="J3011" i="11" s="1"/>
  <c r="U3010" i="11"/>
  <c r="T3010" i="11"/>
  <c r="S3010" i="11"/>
  <c r="R3010" i="11"/>
  <c r="Q3010" i="11"/>
  <c r="P3010" i="11"/>
  <c r="O3010" i="11"/>
  <c r="N3010" i="11" a="1"/>
  <c r="N3010" i="11" s="1"/>
  <c r="M3010" i="11" a="1"/>
  <c r="M3010" i="11" s="1"/>
  <c r="L3010" i="11"/>
  <c r="K3010" i="11"/>
  <c r="J3010" i="11" a="1"/>
  <c r="J3010" i="11" s="1"/>
  <c r="U3009" i="11"/>
  <c r="T3009" i="11"/>
  <c r="S3009" i="11"/>
  <c r="R3009" i="11"/>
  <c r="Q3009" i="11"/>
  <c r="P3009" i="11"/>
  <c r="O3009" i="11"/>
  <c r="N3009" i="11" a="1"/>
  <c r="N3009" i="11" s="1"/>
  <c r="M3009" i="11" a="1"/>
  <c r="M3009" i="11" s="1"/>
  <c r="L3009" i="11"/>
  <c r="K3009" i="11"/>
  <c r="J3009" i="11" a="1"/>
  <c r="J3009" i="11" s="1"/>
  <c r="U2940" i="11"/>
  <c r="T2940" i="11"/>
  <c r="S2940" i="11"/>
  <c r="R2940" i="11"/>
  <c r="Q2940" i="11"/>
  <c r="P2940" i="11"/>
  <c r="O2940" i="11"/>
  <c r="N2940" i="11" a="1"/>
  <c r="N2940" i="11" s="1"/>
  <c r="M2940" i="11" a="1"/>
  <c r="M2940" i="11" s="1"/>
  <c r="L2940" i="11"/>
  <c r="K2940" i="11"/>
  <c r="J2940" i="11" a="1"/>
  <c r="J2940" i="11" s="1"/>
  <c r="U2939" i="11"/>
  <c r="T2939" i="11"/>
  <c r="S2939" i="11"/>
  <c r="R2939" i="11"/>
  <c r="Q2939" i="11"/>
  <c r="P2939" i="11"/>
  <c r="O2939" i="11"/>
  <c r="N2939" i="11" a="1"/>
  <c r="N2939" i="11" s="1"/>
  <c r="M2939" i="11" a="1"/>
  <c r="M2939" i="11" s="1"/>
  <c r="L2939" i="11"/>
  <c r="K2939" i="11"/>
  <c r="J2939" i="11" a="1"/>
  <c r="J2939" i="11" s="1"/>
  <c r="U2938" i="11"/>
  <c r="T2938" i="11"/>
  <c r="S2938" i="11"/>
  <c r="R2938" i="11"/>
  <c r="Q2938" i="11"/>
  <c r="P2938" i="11"/>
  <c r="O2938" i="11"/>
  <c r="N2938" i="11"/>
  <c r="N2938" i="11" a="1"/>
  <c r="M2938" i="11" a="1"/>
  <c r="M2938" i="11" s="1"/>
  <c r="L2938" i="11"/>
  <c r="K2938" i="11"/>
  <c r="J2938" i="11" a="1"/>
  <c r="J2938" i="11" s="1"/>
  <c r="U2868" i="11"/>
  <c r="T2868" i="11"/>
  <c r="S2868" i="11"/>
  <c r="R2868" i="11"/>
  <c r="Q2868" i="11"/>
  <c r="P2868" i="11"/>
  <c r="O2868" i="11"/>
  <c r="N2868" i="11" a="1"/>
  <c r="N2868" i="11" s="1"/>
  <c r="M2868" i="11" a="1"/>
  <c r="M2868" i="11" s="1"/>
  <c r="L2868" i="11"/>
  <c r="K2868" i="11"/>
  <c r="J2868" i="11" a="1"/>
  <c r="J2868" i="11" s="1"/>
  <c r="U2867" i="11"/>
  <c r="T2867" i="11"/>
  <c r="S2867" i="11"/>
  <c r="R2867" i="11"/>
  <c r="Q2867" i="11"/>
  <c r="P2867" i="11"/>
  <c r="O2867" i="11"/>
  <c r="N2867" i="11" a="1"/>
  <c r="N2867" i="11" s="1"/>
  <c r="M2867" i="11" a="1"/>
  <c r="M2867" i="11" s="1"/>
  <c r="L2867" i="11"/>
  <c r="K2867" i="11"/>
  <c r="J2867" i="11" a="1"/>
  <c r="J2867" i="11" s="1"/>
  <c r="U2866" i="11"/>
  <c r="T2866" i="11"/>
  <c r="S2866" i="11"/>
  <c r="R2866" i="11"/>
  <c r="Q2866" i="11"/>
  <c r="P2866" i="11"/>
  <c r="O2866" i="11"/>
  <c r="N2866" i="11" a="1"/>
  <c r="N2866" i="11" s="1"/>
  <c r="M2866" i="11" a="1"/>
  <c r="M2866" i="11" s="1"/>
  <c r="L2866" i="11"/>
  <c r="K2866" i="11"/>
  <c r="J2866" i="11" a="1"/>
  <c r="J2866" i="11" s="1"/>
  <c r="U2798" i="11"/>
  <c r="T2798" i="11"/>
  <c r="S2798" i="11"/>
  <c r="R2798" i="11"/>
  <c r="Q2798" i="11"/>
  <c r="P2798" i="11"/>
  <c r="O2798" i="11"/>
  <c r="N2798" i="11" a="1"/>
  <c r="N2798" i="11" s="1"/>
  <c r="M2798" i="11" a="1"/>
  <c r="M2798" i="11" s="1"/>
  <c r="L2798" i="11"/>
  <c r="K2798" i="11"/>
  <c r="J2798" i="11" a="1"/>
  <c r="J2798" i="11" s="1"/>
  <c r="U2797" i="11"/>
  <c r="T2797" i="11"/>
  <c r="S2797" i="11"/>
  <c r="R2797" i="11"/>
  <c r="Q2797" i="11"/>
  <c r="P2797" i="11"/>
  <c r="O2797" i="11"/>
  <c r="N2797" i="11" a="1"/>
  <c r="N2797" i="11" s="1"/>
  <c r="M2797" i="11" a="1"/>
  <c r="M2797" i="11" s="1"/>
  <c r="L2797" i="11"/>
  <c r="K2797" i="11"/>
  <c r="J2797" i="11" a="1"/>
  <c r="J2797" i="11" s="1"/>
  <c r="U2796" i="11"/>
  <c r="T2796" i="11"/>
  <c r="S2796" i="11"/>
  <c r="R2796" i="11"/>
  <c r="Q2796" i="11"/>
  <c r="P2796" i="11"/>
  <c r="O2796" i="11"/>
  <c r="N2796" i="11" a="1"/>
  <c r="N2796" i="11" s="1"/>
  <c r="M2796" i="11" a="1"/>
  <c r="M2796" i="11" s="1"/>
  <c r="L2796" i="11"/>
  <c r="K2796" i="11"/>
  <c r="J2796" i="11" a="1"/>
  <c r="J2796" i="11" s="1"/>
  <c r="U2726" i="11"/>
  <c r="T2726" i="11"/>
  <c r="S2726" i="11"/>
  <c r="R2726" i="11"/>
  <c r="Q2726" i="11"/>
  <c r="P2726" i="11"/>
  <c r="O2726" i="11"/>
  <c r="N2726" i="11" a="1"/>
  <c r="N2726" i="11" s="1"/>
  <c r="M2726" i="11" a="1"/>
  <c r="M2726" i="11" s="1"/>
  <c r="L2726" i="11"/>
  <c r="K2726" i="11"/>
  <c r="J2726" i="11" a="1"/>
  <c r="J2726" i="11" s="1"/>
  <c r="U2725" i="11"/>
  <c r="T2725" i="11"/>
  <c r="S2725" i="11"/>
  <c r="R2725" i="11"/>
  <c r="Q2725" i="11"/>
  <c r="P2725" i="11"/>
  <c r="O2725" i="11"/>
  <c r="N2725" i="11"/>
  <c r="N2725" i="11" a="1"/>
  <c r="M2725" i="11" a="1"/>
  <c r="M2725" i="11" s="1"/>
  <c r="L2725" i="11"/>
  <c r="K2725" i="11"/>
  <c r="J2725" i="11" a="1"/>
  <c r="J2725" i="11" s="1"/>
  <c r="U2724" i="11"/>
  <c r="T2724" i="11"/>
  <c r="S2724" i="11"/>
  <c r="R2724" i="11"/>
  <c r="Q2724" i="11"/>
  <c r="P2724" i="11"/>
  <c r="O2724" i="11"/>
  <c r="N2724" i="11" a="1"/>
  <c r="N2724" i="11" s="1"/>
  <c r="M2724" i="11" a="1"/>
  <c r="M2724" i="11" s="1"/>
  <c r="L2724" i="11"/>
  <c r="K2724" i="11"/>
  <c r="J2724" i="11" a="1"/>
  <c r="J2724" i="11" s="1"/>
  <c r="U2654" i="11"/>
  <c r="T2654" i="11"/>
  <c r="S2654" i="11"/>
  <c r="R2654" i="11"/>
  <c r="Q2654" i="11"/>
  <c r="P2654" i="11"/>
  <c r="O2654" i="11"/>
  <c r="N2654" i="11" a="1"/>
  <c r="N2654" i="11" s="1"/>
  <c r="M2654" i="11" a="1"/>
  <c r="M2654" i="11" s="1"/>
  <c r="L2654" i="11"/>
  <c r="K2654" i="11"/>
  <c r="J2654" i="11" a="1"/>
  <c r="J2654" i="11" s="1"/>
  <c r="U2653" i="11"/>
  <c r="T2653" i="11"/>
  <c r="S2653" i="11"/>
  <c r="R2653" i="11"/>
  <c r="Q2653" i="11"/>
  <c r="P2653" i="11"/>
  <c r="O2653" i="11"/>
  <c r="N2653" i="11" a="1"/>
  <c r="N2653" i="11" s="1"/>
  <c r="M2653" i="11" a="1"/>
  <c r="M2653" i="11" s="1"/>
  <c r="L2653" i="11"/>
  <c r="K2653" i="11"/>
  <c r="J2653" i="11" a="1"/>
  <c r="J2653" i="11" s="1"/>
  <c r="U2652" i="11"/>
  <c r="T2652" i="11"/>
  <c r="S2652" i="11"/>
  <c r="R2652" i="11"/>
  <c r="Q2652" i="11"/>
  <c r="P2652" i="11"/>
  <c r="O2652" i="11"/>
  <c r="N2652" i="11" a="1"/>
  <c r="N2652" i="11" s="1"/>
  <c r="M2652" i="11" a="1"/>
  <c r="M2652" i="11" s="1"/>
  <c r="L2652" i="11"/>
  <c r="K2652" i="11"/>
  <c r="J2652" i="11" a="1"/>
  <c r="J2652" i="11" s="1"/>
  <c r="U2582" i="11"/>
  <c r="T2582" i="11"/>
  <c r="S2582" i="11"/>
  <c r="R2582" i="11"/>
  <c r="Q2582" i="11"/>
  <c r="P2582" i="11"/>
  <c r="O2582" i="11"/>
  <c r="N2582" i="11" a="1"/>
  <c r="N2582" i="11" s="1"/>
  <c r="M2582" i="11" a="1"/>
  <c r="M2582" i="11" s="1"/>
  <c r="L2582" i="11"/>
  <c r="K2582" i="11"/>
  <c r="J2582" i="11" a="1"/>
  <c r="J2582" i="11" s="1"/>
  <c r="U2581" i="11"/>
  <c r="T2581" i="11"/>
  <c r="S2581" i="11"/>
  <c r="R2581" i="11"/>
  <c r="Q2581" i="11"/>
  <c r="P2581" i="11"/>
  <c r="O2581" i="11"/>
  <c r="N2581" i="11" a="1"/>
  <c r="N2581" i="11" s="1"/>
  <c r="M2581" i="11" a="1"/>
  <c r="M2581" i="11" s="1"/>
  <c r="L2581" i="11"/>
  <c r="K2581" i="11"/>
  <c r="J2581" i="11" a="1"/>
  <c r="J2581" i="11" s="1"/>
  <c r="U2580" i="11"/>
  <c r="T2580" i="11"/>
  <c r="S2580" i="11"/>
  <c r="R2580" i="11"/>
  <c r="Q2580" i="11"/>
  <c r="P2580" i="11"/>
  <c r="O2580" i="11"/>
  <c r="N2580" i="11" a="1"/>
  <c r="N2580" i="11" s="1"/>
  <c r="M2580" i="11" a="1"/>
  <c r="M2580" i="11" s="1"/>
  <c r="L2580" i="11"/>
  <c r="K2580" i="11"/>
  <c r="J2580" i="11" a="1"/>
  <c r="J2580" i="11" s="1"/>
  <c r="U2512" i="11"/>
  <c r="T2512" i="11"/>
  <c r="S2512" i="11"/>
  <c r="R2512" i="11"/>
  <c r="Q2512" i="11"/>
  <c r="P2512" i="11"/>
  <c r="O2512" i="11"/>
  <c r="N2512" i="11" a="1"/>
  <c r="N2512" i="11" s="1"/>
  <c r="M2512" i="11" a="1"/>
  <c r="M2512" i="11" s="1"/>
  <c r="L2512" i="11"/>
  <c r="K2512" i="11"/>
  <c r="J2512" i="11" a="1"/>
  <c r="J2512" i="11" s="1"/>
  <c r="U2511" i="11"/>
  <c r="T2511" i="11"/>
  <c r="S2511" i="11"/>
  <c r="R2511" i="11"/>
  <c r="Q2511" i="11"/>
  <c r="P2511" i="11"/>
  <c r="O2511" i="11"/>
  <c r="N2511" i="11" a="1"/>
  <c r="N2511" i="11" s="1"/>
  <c r="M2511" i="11" a="1"/>
  <c r="M2511" i="11" s="1"/>
  <c r="L2511" i="11"/>
  <c r="K2511" i="11"/>
  <c r="J2511" i="11" a="1"/>
  <c r="J2511" i="11" s="1"/>
  <c r="U2510" i="11"/>
  <c r="T2510" i="11"/>
  <c r="S2510" i="11"/>
  <c r="R2510" i="11"/>
  <c r="Q2510" i="11"/>
  <c r="P2510" i="11"/>
  <c r="O2510" i="11"/>
  <c r="N2510" i="11" a="1"/>
  <c r="N2510" i="11" s="1"/>
  <c r="M2510" i="11" a="1"/>
  <c r="M2510" i="11" s="1"/>
  <c r="L2510" i="11"/>
  <c r="K2510" i="11"/>
  <c r="J2510" i="11" a="1"/>
  <c r="J2510" i="11" s="1"/>
  <c r="U2440" i="11"/>
  <c r="T2440" i="11"/>
  <c r="S2440" i="11"/>
  <c r="R2440" i="11"/>
  <c r="Q2440" i="11"/>
  <c r="P2440" i="11"/>
  <c r="O2440" i="11"/>
  <c r="N2440" i="11"/>
  <c r="N2440" i="11" a="1"/>
  <c r="M2440" i="11" a="1"/>
  <c r="M2440" i="11" s="1"/>
  <c r="L2440" i="11"/>
  <c r="K2440" i="11"/>
  <c r="J2440" i="11" a="1"/>
  <c r="J2440" i="11" s="1"/>
  <c r="U2439" i="11"/>
  <c r="T2439" i="11"/>
  <c r="S2439" i="11"/>
  <c r="R2439" i="11"/>
  <c r="Q2439" i="11"/>
  <c r="P2439" i="11"/>
  <c r="O2439" i="11"/>
  <c r="N2439" i="11" a="1"/>
  <c r="N2439" i="11" s="1"/>
  <c r="M2439" i="11" a="1"/>
  <c r="M2439" i="11" s="1"/>
  <c r="L2439" i="11"/>
  <c r="K2439" i="11"/>
  <c r="J2439" i="11" a="1"/>
  <c r="J2439" i="11" s="1"/>
  <c r="U2438" i="11"/>
  <c r="T2438" i="11"/>
  <c r="S2438" i="11"/>
  <c r="R2438" i="11"/>
  <c r="Q2438" i="11"/>
  <c r="P2438" i="11"/>
  <c r="O2438" i="11"/>
  <c r="N2438" i="11" a="1"/>
  <c r="N2438" i="11" s="1"/>
  <c r="M2438" i="11" a="1"/>
  <c r="M2438" i="11" s="1"/>
  <c r="L2438" i="11"/>
  <c r="K2438" i="11"/>
  <c r="J2438" i="11" a="1"/>
  <c r="J2438" i="11" s="1"/>
  <c r="U2368" i="11"/>
  <c r="T2368" i="11"/>
  <c r="S2368" i="11"/>
  <c r="R2368" i="11"/>
  <c r="Q2368" i="11"/>
  <c r="P2368" i="11"/>
  <c r="O2368" i="11"/>
  <c r="N2368" i="11" a="1"/>
  <c r="N2368" i="11" s="1"/>
  <c r="M2368" i="11" a="1"/>
  <c r="M2368" i="11" s="1"/>
  <c r="L2368" i="11"/>
  <c r="K2368" i="11"/>
  <c r="J2368" i="11" a="1"/>
  <c r="J2368" i="11" s="1"/>
  <c r="U2367" i="11"/>
  <c r="T2367" i="11"/>
  <c r="S2367" i="11"/>
  <c r="R2367" i="11"/>
  <c r="Q2367" i="11"/>
  <c r="P2367" i="11"/>
  <c r="O2367" i="11"/>
  <c r="N2367" i="11" a="1"/>
  <c r="N2367" i="11" s="1"/>
  <c r="M2367" i="11" a="1"/>
  <c r="M2367" i="11" s="1"/>
  <c r="L2367" i="11"/>
  <c r="K2367" i="11"/>
  <c r="J2367" i="11" a="1"/>
  <c r="J2367" i="11" s="1"/>
  <c r="U2366" i="11"/>
  <c r="T2366" i="11"/>
  <c r="S2366" i="11"/>
  <c r="R2366" i="11"/>
  <c r="Q2366" i="11"/>
  <c r="P2366" i="11"/>
  <c r="O2366" i="11"/>
  <c r="N2366" i="11" a="1"/>
  <c r="N2366" i="11" s="1"/>
  <c r="M2366" i="11" a="1"/>
  <c r="M2366" i="11" s="1"/>
  <c r="L2366" i="11"/>
  <c r="K2366" i="11"/>
  <c r="J2366" i="11" a="1"/>
  <c r="J2366" i="11" s="1"/>
  <c r="U2296" i="11"/>
  <c r="T2296" i="11"/>
  <c r="S2296" i="11"/>
  <c r="R2296" i="11"/>
  <c r="Q2296" i="11"/>
  <c r="P2296" i="11"/>
  <c r="O2296" i="11"/>
  <c r="N2296" i="11" a="1"/>
  <c r="N2296" i="11" s="1"/>
  <c r="M2296" i="11" a="1"/>
  <c r="M2296" i="11" s="1"/>
  <c r="L2296" i="11"/>
  <c r="K2296" i="11"/>
  <c r="J2296" i="11" a="1"/>
  <c r="J2296" i="11" s="1"/>
  <c r="U2295" i="11"/>
  <c r="T2295" i="11"/>
  <c r="S2295" i="11"/>
  <c r="R2295" i="11"/>
  <c r="Q2295" i="11"/>
  <c r="P2295" i="11"/>
  <c r="O2295" i="11"/>
  <c r="N2295" i="11" a="1"/>
  <c r="N2295" i="11" s="1"/>
  <c r="M2295" i="11" a="1"/>
  <c r="M2295" i="11" s="1"/>
  <c r="L2295" i="11"/>
  <c r="K2295" i="11"/>
  <c r="J2295" i="11" a="1"/>
  <c r="J2295" i="11" s="1"/>
  <c r="U2294" i="11"/>
  <c r="T2294" i="11"/>
  <c r="S2294" i="11"/>
  <c r="R2294" i="11"/>
  <c r="Q2294" i="11"/>
  <c r="P2294" i="11"/>
  <c r="O2294" i="11"/>
  <c r="N2294" i="11" a="1"/>
  <c r="N2294" i="11" s="1"/>
  <c r="M2294" i="11" a="1"/>
  <c r="M2294" i="11" s="1"/>
  <c r="L2294" i="11"/>
  <c r="K2294" i="11"/>
  <c r="J2294" i="11" a="1"/>
  <c r="J2294" i="11" s="1"/>
  <c r="U2224" i="11"/>
  <c r="T2224" i="11"/>
  <c r="S2224" i="11"/>
  <c r="R2224" i="11"/>
  <c r="Q2224" i="11"/>
  <c r="P2224" i="11"/>
  <c r="O2224" i="11"/>
  <c r="N2224" i="11" a="1"/>
  <c r="N2224" i="11" s="1"/>
  <c r="M2224" i="11" a="1"/>
  <c r="M2224" i="11" s="1"/>
  <c r="L2224" i="11"/>
  <c r="K2224" i="11"/>
  <c r="J2224" i="11" a="1"/>
  <c r="J2224" i="11" s="1"/>
  <c r="U2223" i="11"/>
  <c r="T2223" i="11"/>
  <c r="S2223" i="11"/>
  <c r="R2223" i="11"/>
  <c r="Q2223" i="11"/>
  <c r="P2223" i="11"/>
  <c r="O2223" i="11"/>
  <c r="N2223" i="11" a="1"/>
  <c r="N2223" i="11" s="1"/>
  <c r="M2223" i="11" a="1"/>
  <c r="M2223" i="11" s="1"/>
  <c r="L2223" i="11"/>
  <c r="K2223" i="11"/>
  <c r="J2223" i="11" a="1"/>
  <c r="J2223" i="11" s="1"/>
  <c r="U2222" i="11"/>
  <c r="T2222" i="11"/>
  <c r="S2222" i="11"/>
  <c r="R2222" i="11"/>
  <c r="Q2222" i="11"/>
  <c r="P2222" i="11"/>
  <c r="O2222" i="11"/>
  <c r="N2222" i="11" a="1"/>
  <c r="N2222" i="11" s="1"/>
  <c r="M2222" i="11" a="1"/>
  <c r="M2222" i="11" s="1"/>
  <c r="L2222" i="11"/>
  <c r="K2222" i="11"/>
  <c r="J2222" i="11" a="1"/>
  <c r="J2222" i="11" s="1"/>
  <c r="U2152" i="11"/>
  <c r="T2152" i="11"/>
  <c r="S2152" i="11"/>
  <c r="R2152" i="11"/>
  <c r="Q2152" i="11"/>
  <c r="P2152" i="11"/>
  <c r="O2152" i="11"/>
  <c r="N2152" i="11" a="1"/>
  <c r="N2152" i="11" s="1"/>
  <c r="M2152" i="11" a="1"/>
  <c r="M2152" i="11" s="1"/>
  <c r="L2152" i="11"/>
  <c r="K2152" i="11"/>
  <c r="J2152" i="11" a="1"/>
  <c r="J2152" i="11" s="1"/>
  <c r="U2151" i="11"/>
  <c r="T2151" i="11"/>
  <c r="S2151" i="11"/>
  <c r="R2151" i="11"/>
  <c r="Q2151" i="11"/>
  <c r="P2151" i="11"/>
  <c r="O2151" i="11"/>
  <c r="N2151" i="11" a="1"/>
  <c r="N2151" i="11" s="1"/>
  <c r="M2151" i="11" a="1"/>
  <c r="M2151" i="11" s="1"/>
  <c r="L2151" i="11"/>
  <c r="K2151" i="11"/>
  <c r="J2151" i="11" a="1"/>
  <c r="J2151" i="11" s="1"/>
  <c r="U2150" i="11"/>
  <c r="T2150" i="11"/>
  <c r="S2150" i="11"/>
  <c r="R2150" i="11"/>
  <c r="Q2150" i="11"/>
  <c r="P2150" i="11"/>
  <c r="O2150" i="11"/>
  <c r="N2150" i="11"/>
  <c r="N2150" i="11" a="1"/>
  <c r="M2150" i="11" a="1"/>
  <c r="M2150" i="11" s="1"/>
  <c r="L2150" i="11"/>
  <c r="K2150" i="11"/>
  <c r="J2150" i="11" a="1"/>
  <c r="J2150" i="11" s="1"/>
  <c r="U2080" i="11"/>
  <c r="T2080" i="11"/>
  <c r="S2080" i="11"/>
  <c r="R2080" i="11"/>
  <c r="Q2080" i="11"/>
  <c r="P2080" i="11"/>
  <c r="O2080" i="11"/>
  <c r="N2080" i="11" a="1"/>
  <c r="N2080" i="11" s="1"/>
  <c r="M2080" i="11" a="1"/>
  <c r="M2080" i="11" s="1"/>
  <c r="L2080" i="11"/>
  <c r="K2080" i="11"/>
  <c r="J2080" i="11" a="1"/>
  <c r="J2080" i="11" s="1"/>
  <c r="U2079" i="11"/>
  <c r="T2079" i="11"/>
  <c r="S2079" i="11"/>
  <c r="R2079" i="11"/>
  <c r="Q2079" i="11"/>
  <c r="P2079" i="11"/>
  <c r="O2079" i="11"/>
  <c r="N2079" i="11" a="1"/>
  <c r="N2079" i="11" s="1"/>
  <c r="M2079" i="11" a="1"/>
  <c r="M2079" i="11" s="1"/>
  <c r="L2079" i="11"/>
  <c r="K2079" i="11"/>
  <c r="J2079" i="11" a="1"/>
  <c r="J2079" i="11" s="1"/>
  <c r="U2078" i="11"/>
  <c r="T2078" i="11"/>
  <c r="S2078" i="11"/>
  <c r="R2078" i="11"/>
  <c r="Q2078" i="11"/>
  <c r="P2078" i="11"/>
  <c r="O2078" i="11"/>
  <c r="N2078" i="11" a="1"/>
  <c r="N2078" i="11" s="1"/>
  <c r="M2078" i="11" a="1"/>
  <c r="M2078" i="11" s="1"/>
  <c r="L2078" i="11"/>
  <c r="K2078" i="11"/>
  <c r="J2078" i="11" a="1"/>
  <c r="J2078" i="11" s="1"/>
  <c r="U2008" i="11"/>
  <c r="T2008" i="11"/>
  <c r="S2008" i="11"/>
  <c r="R2008" i="11"/>
  <c r="Q2008" i="11"/>
  <c r="P2008" i="11"/>
  <c r="O2008" i="11"/>
  <c r="N2008" i="11" a="1"/>
  <c r="N2008" i="11" s="1"/>
  <c r="M2008" i="11" a="1"/>
  <c r="M2008" i="11" s="1"/>
  <c r="L2008" i="11"/>
  <c r="K2008" i="11"/>
  <c r="J2008" i="11" a="1"/>
  <c r="J2008" i="11" s="1"/>
  <c r="U2007" i="11"/>
  <c r="T2007" i="11"/>
  <c r="S2007" i="11"/>
  <c r="R2007" i="11"/>
  <c r="Q2007" i="11"/>
  <c r="P2007" i="11"/>
  <c r="O2007" i="11"/>
  <c r="N2007" i="11" a="1"/>
  <c r="N2007" i="11" s="1"/>
  <c r="M2007" i="11" a="1"/>
  <c r="M2007" i="11" s="1"/>
  <c r="L2007" i="11"/>
  <c r="K2007" i="11"/>
  <c r="J2007" i="11" a="1"/>
  <c r="J2007" i="11" s="1"/>
  <c r="U1938" i="11"/>
  <c r="T1938" i="11"/>
  <c r="S1938" i="11"/>
  <c r="R1938" i="11"/>
  <c r="Q1938" i="11"/>
  <c r="P1938" i="11"/>
  <c r="O1938" i="11"/>
  <c r="N1938" i="11" a="1"/>
  <c r="N1938" i="11" s="1"/>
  <c r="M1938" i="11" a="1"/>
  <c r="M1938" i="11" s="1"/>
  <c r="L1938" i="11"/>
  <c r="K1938" i="11"/>
  <c r="J1938" i="11" a="1"/>
  <c r="J1938" i="11" s="1"/>
  <c r="U1937" i="11"/>
  <c r="T1937" i="11"/>
  <c r="S1937" i="11"/>
  <c r="R1937" i="11"/>
  <c r="Q1937" i="11"/>
  <c r="P1937" i="11"/>
  <c r="O1937" i="11"/>
  <c r="N1937" i="11" a="1"/>
  <c r="N1937" i="11" s="1"/>
  <c r="M1937" i="11" a="1"/>
  <c r="M1937" i="11" s="1"/>
  <c r="L1937" i="11"/>
  <c r="K1937" i="11"/>
  <c r="J1937" i="11" a="1"/>
  <c r="J1937" i="11" s="1"/>
  <c r="U1936" i="11"/>
  <c r="T1936" i="11"/>
  <c r="S1936" i="11"/>
  <c r="R1936" i="11"/>
  <c r="Q1936" i="11"/>
  <c r="P1936" i="11"/>
  <c r="O1936" i="11"/>
  <c r="N1936" i="11" a="1"/>
  <c r="N1936" i="11" s="1"/>
  <c r="M1936" i="11" a="1"/>
  <c r="M1936" i="11" s="1"/>
  <c r="L1936" i="11"/>
  <c r="K1936" i="11"/>
  <c r="J1936" i="11" a="1"/>
  <c r="J1936" i="11" s="1"/>
  <c r="U1866" i="11"/>
  <c r="T1866" i="11"/>
  <c r="S1866" i="11"/>
  <c r="R1866" i="11"/>
  <c r="Q1866" i="11"/>
  <c r="P1866" i="11"/>
  <c r="O1866" i="11"/>
  <c r="N1866" i="11" a="1"/>
  <c r="N1866" i="11" s="1"/>
  <c r="M1866" i="11" a="1"/>
  <c r="M1866" i="11" s="1"/>
  <c r="L1866" i="11"/>
  <c r="K1866" i="11"/>
  <c r="J1866" i="11" a="1"/>
  <c r="J1866" i="11" s="1"/>
  <c r="U1865" i="11"/>
  <c r="T1865" i="11"/>
  <c r="S1865" i="11"/>
  <c r="R1865" i="11"/>
  <c r="Q1865" i="11"/>
  <c r="P1865" i="11"/>
  <c r="O1865" i="11"/>
  <c r="N1865" i="11" a="1"/>
  <c r="N1865" i="11" s="1"/>
  <c r="M1865" i="11" a="1"/>
  <c r="M1865" i="11" s="1"/>
  <c r="L1865" i="11"/>
  <c r="K1865" i="11"/>
  <c r="J1865" i="11" a="1"/>
  <c r="J1865" i="11" s="1"/>
  <c r="U1864" i="11"/>
  <c r="T1864" i="11"/>
  <c r="S1864" i="11"/>
  <c r="R1864" i="11"/>
  <c r="Q1864" i="11"/>
  <c r="P1864" i="11"/>
  <c r="O1864" i="11"/>
  <c r="N1864" i="11" a="1"/>
  <c r="N1864" i="11" s="1"/>
  <c r="M1864" i="11" a="1"/>
  <c r="M1864" i="11" s="1"/>
  <c r="L1864" i="11"/>
  <c r="K1864" i="11"/>
  <c r="J1864" i="11" a="1"/>
  <c r="J1864" i="11" s="1"/>
  <c r="U1795" i="11"/>
  <c r="T1795" i="11"/>
  <c r="S1795" i="11"/>
  <c r="R1795" i="11"/>
  <c r="Q1795" i="11"/>
  <c r="P1795" i="11"/>
  <c r="O1795" i="11"/>
  <c r="N1795" i="11" a="1"/>
  <c r="N1795" i="11" s="1"/>
  <c r="M1795" i="11" a="1"/>
  <c r="M1795" i="11" s="1"/>
  <c r="L1795" i="11"/>
  <c r="K1795" i="11"/>
  <c r="J1795" i="11" a="1"/>
  <c r="J1795" i="11" s="1"/>
  <c r="U1794" i="11"/>
  <c r="T1794" i="11"/>
  <c r="S1794" i="11"/>
  <c r="R1794" i="11"/>
  <c r="Q1794" i="11"/>
  <c r="P1794" i="11"/>
  <c r="O1794" i="11"/>
  <c r="N1794" i="11" a="1"/>
  <c r="N1794" i="11" s="1"/>
  <c r="M1794" i="11" a="1"/>
  <c r="M1794" i="11" s="1"/>
  <c r="L1794" i="11"/>
  <c r="K1794" i="11"/>
  <c r="J1794" i="11" a="1"/>
  <c r="J1794" i="11" s="1"/>
  <c r="U1793" i="11"/>
  <c r="T1793" i="11"/>
  <c r="S1793" i="11"/>
  <c r="R1793" i="11"/>
  <c r="Q1793" i="11"/>
  <c r="P1793" i="11"/>
  <c r="O1793" i="11"/>
  <c r="N1793" i="11" a="1"/>
  <c r="N1793" i="11" s="1"/>
  <c r="M1793" i="11" a="1"/>
  <c r="M1793" i="11" s="1"/>
  <c r="L1793" i="11"/>
  <c r="K1793" i="11"/>
  <c r="J1793" i="11" a="1"/>
  <c r="J1793" i="11" s="1"/>
  <c r="U1723" i="11"/>
  <c r="T1723" i="11"/>
  <c r="S1723" i="11"/>
  <c r="R1723" i="11"/>
  <c r="Q1723" i="11"/>
  <c r="P1723" i="11"/>
  <c r="O1723" i="11"/>
  <c r="N1723" i="11" a="1"/>
  <c r="N1723" i="11" s="1"/>
  <c r="M1723" i="11" a="1"/>
  <c r="M1723" i="11" s="1"/>
  <c r="L1723" i="11"/>
  <c r="K1723" i="11"/>
  <c r="J1723" i="11" a="1"/>
  <c r="J1723" i="11" s="1"/>
  <c r="U1722" i="11"/>
  <c r="T1722" i="11"/>
  <c r="S1722" i="11"/>
  <c r="R1722" i="11"/>
  <c r="Q1722" i="11"/>
  <c r="P1722" i="11"/>
  <c r="O1722" i="11"/>
  <c r="N1722" i="11" a="1"/>
  <c r="N1722" i="11" s="1"/>
  <c r="M1722" i="11" a="1"/>
  <c r="M1722" i="11" s="1"/>
  <c r="L1722" i="11"/>
  <c r="K1722" i="11"/>
  <c r="J1722" i="11" a="1"/>
  <c r="J1722" i="11" s="1"/>
  <c r="U1721" i="11"/>
  <c r="T1721" i="11"/>
  <c r="S1721" i="11"/>
  <c r="R1721" i="11"/>
  <c r="Q1721" i="11"/>
  <c r="P1721" i="11"/>
  <c r="O1721" i="11"/>
  <c r="N1721" i="11" a="1"/>
  <c r="N1721" i="11" s="1"/>
  <c r="M1721" i="11" a="1"/>
  <c r="M1721" i="11" s="1"/>
  <c r="L1721" i="11"/>
  <c r="K1721" i="11"/>
  <c r="J1721" i="11" a="1"/>
  <c r="J1721" i="11" s="1"/>
  <c r="U1653" i="11"/>
  <c r="T1653" i="11"/>
  <c r="S1653" i="11"/>
  <c r="R1653" i="11"/>
  <c r="Q1653" i="11"/>
  <c r="P1653" i="11"/>
  <c r="O1653" i="11"/>
  <c r="N1653" i="11" a="1"/>
  <c r="N1653" i="11" s="1"/>
  <c r="M1653" i="11"/>
  <c r="M1653" i="11" a="1"/>
  <c r="L1653" i="11"/>
  <c r="K1653" i="11"/>
  <c r="J1653" i="11" a="1"/>
  <c r="J1653" i="11" s="1"/>
  <c r="U1652" i="11"/>
  <c r="T1652" i="11"/>
  <c r="S1652" i="11"/>
  <c r="R1652" i="11"/>
  <c r="Q1652" i="11"/>
  <c r="P1652" i="11"/>
  <c r="O1652" i="11"/>
  <c r="N1652" i="11" a="1"/>
  <c r="N1652" i="11" s="1"/>
  <c r="M1652" i="11" a="1"/>
  <c r="M1652" i="11" s="1"/>
  <c r="L1652" i="11"/>
  <c r="K1652" i="11"/>
  <c r="J1652" i="11"/>
  <c r="J1652" i="11" a="1"/>
  <c r="U1651" i="11"/>
  <c r="T1651" i="11"/>
  <c r="S1651" i="11"/>
  <c r="R1651" i="11"/>
  <c r="Q1651" i="11"/>
  <c r="P1651" i="11"/>
  <c r="O1651" i="11"/>
  <c r="N1651" i="11" a="1"/>
  <c r="N1651" i="11" s="1"/>
  <c r="M1651" i="11" a="1"/>
  <c r="M1651" i="11" s="1"/>
  <c r="L1651" i="11"/>
  <c r="K1651" i="11"/>
  <c r="J1651" i="11" a="1"/>
  <c r="J1651" i="11" s="1"/>
  <c r="U1581" i="11"/>
  <c r="T1581" i="11"/>
  <c r="S1581" i="11"/>
  <c r="R1581" i="11"/>
  <c r="Q1581" i="11"/>
  <c r="P1581" i="11"/>
  <c r="O1581" i="11"/>
  <c r="N1581" i="11" a="1"/>
  <c r="N1581" i="11" s="1"/>
  <c r="M1581" i="11" a="1"/>
  <c r="M1581" i="11" s="1"/>
  <c r="L1581" i="11"/>
  <c r="K1581" i="11"/>
  <c r="J1581" i="11" a="1"/>
  <c r="J1581" i="11" s="1"/>
  <c r="U1580" i="11"/>
  <c r="T1580" i="11"/>
  <c r="S1580" i="11"/>
  <c r="R1580" i="11"/>
  <c r="Q1580" i="11"/>
  <c r="P1580" i="11"/>
  <c r="O1580" i="11"/>
  <c r="N1580" i="11" a="1"/>
  <c r="N1580" i="11" s="1"/>
  <c r="M1580" i="11" a="1"/>
  <c r="M1580" i="11" s="1"/>
  <c r="L1580" i="11"/>
  <c r="K1580" i="11"/>
  <c r="J1580" i="11" a="1"/>
  <c r="J1580" i="11" s="1"/>
  <c r="U1579" i="11"/>
  <c r="T1579" i="11"/>
  <c r="S1579" i="11"/>
  <c r="R1579" i="11"/>
  <c r="Q1579" i="11"/>
  <c r="P1579" i="11"/>
  <c r="O1579" i="11"/>
  <c r="N1579" i="11" a="1"/>
  <c r="N1579" i="11" s="1"/>
  <c r="M1579" i="11" a="1"/>
  <c r="M1579" i="11" s="1"/>
  <c r="L1579" i="11"/>
  <c r="K1579" i="11"/>
  <c r="J1579" i="11" a="1"/>
  <c r="J1579" i="11" s="1"/>
  <c r="U1509" i="11"/>
  <c r="T1509" i="11"/>
  <c r="S1509" i="11"/>
  <c r="R1509" i="11"/>
  <c r="Q1509" i="11"/>
  <c r="P1509" i="11"/>
  <c r="O1509" i="11"/>
  <c r="N1509" i="11" a="1"/>
  <c r="N1509" i="11" s="1"/>
  <c r="M1509" i="11" a="1"/>
  <c r="M1509" i="11" s="1"/>
  <c r="L1509" i="11"/>
  <c r="K1509" i="11"/>
  <c r="J1509" i="11" a="1"/>
  <c r="J1509" i="11" s="1"/>
  <c r="U1508" i="11"/>
  <c r="T1508" i="11"/>
  <c r="S1508" i="11"/>
  <c r="R1508" i="11"/>
  <c r="Q1508" i="11"/>
  <c r="P1508" i="11"/>
  <c r="O1508" i="11"/>
  <c r="N1508" i="11" a="1"/>
  <c r="N1508" i="11" s="1"/>
  <c r="M1508" i="11" a="1"/>
  <c r="M1508" i="11" s="1"/>
  <c r="L1508" i="11"/>
  <c r="K1508" i="11"/>
  <c r="J1508" i="11" a="1"/>
  <c r="J1508" i="11" s="1"/>
  <c r="U1507" i="11"/>
  <c r="T1507" i="11"/>
  <c r="S1507" i="11"/>
  <c r="R1507" i="11"/>
  <c r="Q1507" i="11"/>
  <c r="P1507" i="11"/>
  <c r="O1507" i="11"/>
  <c r="N1507" i="11" a="1"/>
  <c r="N1507" i="11" s="1"/>
  <c r="M1507" i="11" a="1"/>
  <c r="M1507" i="11" s="1"/>
  <c r="L1507" i="11"/>
  <c r="K1507" i="11"/>
  <c r="J1507" i="11" a="1"/>
  <c r="J1507" i="11" s="1"/>
  <c r="U1438" i="11"/>
  <c r="T1438" i="11"/>
  <c r="S1438" i="11"/>
  <c r="R1438" i="11"/>
  <c r="Q1438" i="11"/>
  <c r="P1438" i="11"/>
  <c r="O1438" i="11"/>
  <c r="N1438" i="11" a="1"/>
  <c r="N1438" i="11" s="1"/>
  <c r="M1438" i="11" a="1"/>
  <c r="M1438" i="11" s="1"/>
  <c r="L1438" i="11"/>
  <c r="K1438" i="11"/>
  <c r="J1438" i="11" a="1"/>
  <c r="J1438" i="11" s="1"/>
  <c r="U1437" i="11"/>
  <c r="T1437" i="11"/>
  <c r="S1437" i="11"/>
  <c r="R1437" i="11"/>
  <c r="Q1437" i="11"/>
  <c r="P1437" i="11"/>
  <c r="O1437" i="11"/>
  <c r="N1437" i="11" a="1"/>
  <c r="N1437" i="11" s="1"/>
  <c r="M1437" i="11" a="1"/>
  <c r="M1437" i="11" s="1"/>
  <c r="L1437" i="11"/>
  <c r="K1437" i="11"/>
  <c r="J1437" i="11" a="1"/>
  <c r="J1437" i="11" s="1"/>
  <c r="U1436" i="11"/>
  <c r="T1436" i="11"/>
  <c r="S1436" i="11"/>
  <c r="R1436" i="11"/>
  <c r="Q1436" i="11"/>
  <c r="P1436" i="11"/>
  <c r="O1436" i="11"/>
  <c r="N1436" i="11"/>
  <c r="N1436" i="11" a="1"/>
  <c r="M1436" i="11" a="1"/>
  <c r="M1436" i="11" s="1"/>
  <c r="L1436" i="11"/>
  <c r="K1436" i="11"/>
  <c r="J1436" i="11" a="1"/>
  <c r="J1436" i="11" s="1"/>
  <c r="U1368" i="11"/>
  <c r="T1368" i="11"/>
  <c r="S1368" i="11"/>
  <c r="R1368" i="11"/>
  <c r="Q1368" i="11"/>
  <c r="P1368" i="11"/>
  <c r="O1368" i="11"/>
  <c r="N1368" i="11" a="1"/>
  <c r="N1368" i="11" s="1"/>
  <c r="M1368" i="11" a="1"/>
  <c r="M1368" i="11" s="1"/>
  <c r="L1368" i="11"/>
  <c r="K1368" i="11"/>
  <c r="J1368" i="11" a="1"/>
  <c r="J1368" i="11" s="1"/>
  <c r="U1367" i="11"/>
  <c r="T1367" i="11"/>
  <c r="S1367" i="11"/>
  <c r="R1367" i="11"/>
  <c r="Q1367" i="11"/>
  <c r="P1367" i="11"/>
  <c r="O1367" i="11"/>
  <c r="N1367" i="11" a="1"/>
  <c r="N1367" i="11" s="1"/>
  <c r="M1367" i="11" a="1"/>
  <c r="M1367" i="11" s="1"/>
  <c r="L1367" i="11"/>
  <c r="K1367" i="11"/>
  <c r="J1367" i="11" a="1"/>
  <c r="J1367" i="11" s="1"/>
  <c r="U1366" i="11"/>
  <c r="T1366" i="11"/>
  <c r="S1366" i="11"/>
  <c r="R1366" i="11"/>
  <c r="Q1366" i="11"/>
  <c r="P1366" i="11"/>
  <c r="O1366" i="11"/>
  <c r="N1366" i="11" a="1"/>
  <c r="N1366" i="11" s="1"/>
  <c r="M1366" i="11" a="1"/>
  <c r="M1366" i="11" s="1"/>
  <c r="L1366" i="11"/>
  <c r="K1366" i="11"/>
  <c r="J1366" i="11" a="1"/>
  <c r="J1366" i="11" s="1"/>
  <c r="U1296" i="11"/>
  <c r="T1296" i="11"/>
  <c r="S1296" i="11"/>
  <c r="R1296" i="11"/>
  <c r="Q1296" i="11"/>
  <c r="P1296" i="11"/>
  <c r="O1296" i="11"/>
  <c r="N1296" i="11" a="1"/>
  <c r="N1296" i="11" s="1"/>
  <c r="M1296" i="11" a="1"/>
  <c r="M1296" i="11" s="1"/>
  <c r="L1296" i="11"/>
  <c r="K1296" i="11"/>
  <c r="J1296" i="11" a="1"/>
  <c r="J1296" i="11" s="1"/>
  <c r="U1295" i="11"/>
  <c r="T1295" i="11"/>
  <c r="S1295" i="11"/>
  <c r="R1295" i="11"/>
  <c r="Q1295" i="11"/>
  <c r="P1295" i="11"/>
  <c r="O1295" i="11"/>
  <c r="N1295" i="11" a="1"/>
  <c r="N1295" i="11" s="1"/>
  <c r="M1295" i="11" a="1"/>
  <c r="M1295" i="11" s="1"/>
  <c r="L1295" i="11"/>
  <c r="K1295" i="11"/>
  <c r="J1295" i="11" a="1"/>
  <c r="J1295" i="11" s="1"/>
  <c r="U1294" i="11"/>
  <c r="T1294" i="11"/>
  <c r="S1294" i="11"/>
  <c r="R1294" i="11"/>
  <c r="Q1294" i="11"/>
  <c r="P1294" i="11"/>
  <c r="O1294" i="11"/>
  <c r="N1294" i="11" a="1"/>
  <c r="N1294" i="11" s="1"/>
  <c r="M1294" i="11" a="1"/>
  <c r="M1294" i="11" s="1"/>
  <c r="L1294" i="11"/>
  <c r="K1294" i="11"/>
  <c r="J1294" i="11" a="1"/>
  <c r="J1294" i="11" s="1"/>
  <c r="U1224" i="11"/>
  <c r="T1224" i="11"/>
  <c r="S1224" i="11"/>
  <c r="R1224" i="11"/>
  <c r="Q1224" i="11"/>
  <c r="P1224" i="11"/>
  <c r="O1224" i="11"/>
  <c r="N1224" i="11" a="1"/>
  <c r="N1224" i="11" s="1"/>
  <c r="M1224" i="11" a="1"/>
  <c r="M1224" i="11" s="1"/>
  <c r="L1224" i="11"/>
  <c r="K1224" i="11"/>
  <c r="J1224" i="11" a="1"/>
  <c r="J1224" i="11" s="1"/>
  <c r="U1223" i="11"/>
  <c r="T1223" i="11"/>
  <c r="S1223" i="11"/>
  <c r="R1223" i="11"/>
  <c r="Q1223" i="11"/>
  <c r="P1223" i="11"/>
  <c r="O1223" i="11"/>
  <c r="N1223" i="11" a="1"/>
  <c r="N1223" i="11" s="1"/>
  <c r="M1223" i="11" a="1"/>
  <c r="M1223" i="11" s="1"/>
  <c r="L1223" i="11"/>
  <c r="K1223" i="11"/>
  <c r="J1223" i="11" a="1"/>
  <c r="J1223" i="11" s="1"/>
  <c r="U1222" i="11"/>
  <c r="T1222" i="11"/>
  <c r="S1222" i="11"/>
  <c r="R1222" i="11"/>
  <c r="Q1222" i="11"/>
  <c r="P1222" i="11"/>
  <c r="O1222" i="11"/>
  <c r="N1222" i="11" a="1"/>
  <c r="N1222" i="11" s="1"/>
  <c r="M1222" i="11" a="1"/>
  <c r="M1222" i="11" s="1"/>
  <c r="L1222" i="11"/>
  <c r="K1222" i="11"/>
  <c r="J1222" i="11" a="1"/>
  <c r="J1222" i="11" s="1"/>
  <c r="U1152" i="11"/>
  <c r="T1152" i="11"/>
  <c r="S1152" i="11"/>
  <c r="R1152" i="11"/>
  <c r="Q1152" i="11"/>
  <c r="P1152" i="11"/>
  <c r="O1152" i="11"/>
  <c r="N1152" i="11" a="1"/>
  <c r="N1152" i="11" s="1"/>
  <c r="M1152" i="11" a="1"/>
  <c r="M1152" i="11" s="1"/>
  <c r="L1152" i="11"/>
  <c r="K1152" i="11"/>
  <c r="J1152" i="11" a="1"/>
  <c r="J1152" i="11" s="1"/>
  <c r="U1151" i="11"/>
  <c r="T1151" i="11"/>
  <c r="S1151" i="11"/>
  <c r="R1151" i="11"/>
  <c r="Q1151" i="11"/>
  <c r="P1151" i="11"/>
  <c r="O1151" i="11"/>
  <c r="N1151" i="11" a="1"/>
  <c r="N1151" i="11" s="1"/>
  <c r="M1151" i="11" a="1"/>
  <c r="M1151" i="11" s="1"/>
  <c r="L1151" i="11"/>
  <c r="K1151" i="11"/>
  <c r="J1151" i="11" a="1"/>
  <c r="J1151" i="11" s="1"/>
  <c r="U1150" i="11"/>
  <c r="T1150" i="11"/>
  <c r="S1150" i="11"/>
  <c r="R1150" i="11"/>
  <c r="Q1150" i="11"/>
  <c r="P1150" i="11"/>
  <c r="O1150" i="11"/>
  <c r="N1150" i="11" a="1"/>
  <c r="N1150" i="11" s="1"/>
  <c r="M1150" i="11" a="1"/>
  <c r="M1150" i="11" s="1"/>
  <c r="L1150" i="11"/>
  <c r="K1150" i="11"/>
  <c r="J1150" i="11" a="1"/>
  <c r="J1150" i="11" s="1"/>
  <c r="U1081" i="11"/>
  <c r="T1081" i="11"/>
  <c r="S1081" i="11"/>
  <c r="R1081" i="11"/>
  <c r="Q1081" i="11"/>
  <c r="P1081" i="11"/>
  <c r="O1081" i="11"/>
  <c r="N1081" i="11" a="1"/>
  <c r="N1081" i="11" s="1"/>
  <c r="M1081" i="11" a="1"/>
  <c r="M1081" i="11" s="1"/>
  <c r="L1081" i="11"/>
  <c r="K1081" i="11"/>
  <c r="J1081" i="11" a="1"/>
  <c r="J1081" i="11" s="1"/>
  <c r="U1080" i="11"/>
  <c r="T1080" i="11"/>
  <c r="S1080" i="11"/>
  <c r="R1080" i="11"/>
  <c r="Q1080" i="11"/>
  <c r="P1080" i="11"/>
  <c r="O1080" i="11"/>
  <c r="N1080" i="11" a="1"/>
  <c r="N1080" i="11" s="1"/>
  <c r="M1080" i="11" a="1"/>
  <c r="M1080" i="11" s="1"/>
  <c r="L1080" i="11"/>
  <c r="K1080" i="11"/>
  <c r="J1080" i="11" a="1"/>
  <c r="J1080" i="11" s="1"/>
  <c r="U1079" i="11"/>
  <c r="T1079" i="11"/>
  <c r="S1079" i="11"/>
  <c r="R1079" i="11"/>
  <c r="Q1079" i="11"/>
  <c r="P1079" i="11"/>
  <c r="O1079" i="11"/>
  <c r="N1079" i="11"/>
  <c r="N1079" i="11" a="1"/>
  <c r="M1079" i="11" a="1"/>
  <c r="M1079" i="11" s="1"/>
  <c r="L1079" i="11"/>
  <c r="K1079" i="11"/>
  <c r="J1079" i="11" a="1"/>
  <c r="J1079" i="11" s="1"/>
  <c r="U1009" i="11"/>
  <c r="T1009" i="11"/>
  <c r="S1009" i="11"/>
  <c r="R1009" i="11"/>
  <c r="Q1009" i="11"/>
  <c r="P1009" i="11"/>
  <c r="O1009" i="11"/>
  <c r="N1009" i="11" a="1"/>
  <c r="N1009" i="11" s="1"/>
  <c r="M1009" i="11" a="1"/>
  <c r="M1009" i="11" s="1"/>
  <c r="L1009" i="11"/>
  <c r="K1009" i="11"/>
  <c r="J1009" i="11" a="1"/>
  <c r="J1009" i="11" s="1"/>
  <c r="U1008" i="11"/>
  <c r="T1008" i="11"/>
  <c r="S1008" i="11"/>
  <c r="R1008" i="11"/>
  <c r="Q1008" i="11"/>
  <c r="P1008" i="11"/>
  <c r="O1008" i="11"/>
  <c r="N1008" i="11" a="1"/>
  <c r="N1008" i="11" s="1"/>
  <c r="M1008" i="11" a="1"/>
  <c r="M1008" i="11" s="1"/>
  <c r="L1008" i="11"/>
  <c r="K1008" i="11"/>
  <c r="J1008" i="11" a="1"/>
  <c r="J1008" i="11" s="1"/>
  <c r="U1007" i="11"/>
  <c r="T1007" i="11"/>
  <c r="S1007" i="11"/>
  <c r="R1007" i="11"/>
  <c r="Q1007" i="11"/>
  <c r="P1007" i="11"/>
  <c r="O1007" i="11"/>
  <c r="N1007" i="11" a="1"/>
  <c r="N1007" i="11" s="1"/>
  <c r="M1007" i="11" a="1"/>
  <c r="M1007" i="11" s="1"/>
  <c r="L1007" i="11"/>
  <c r="K1007" i="11"/>
  <c r="J1007" i="11" a="1"/>
  <c r="J1007" i="11" s="1"/>
  <c r="U937" i="11"/>
  <c r="T937" i="11"/>
  <c r="S937" i="11"/>
  <c r="R937" i="11"/>
  <c r="Q937" i="11"/>
  <c r="P937" i="11"/>
  <c r="O937" i="11"/>
  <c r="N937" i="11" a="1"/>
  <c r="N937" i="11" s="1"/>
  <c r="M937" i="11" a="1"/>
  <c r="M937" i="11" s="1"/>
  <c r="L937" i="11"/>
  <c r="K937" i="11"/>
  <c r="J937" i="11" a="1"/>
  <c r="J937" i="11" s="1"/>
  <c r="U936" i="11"/>
  <c r="T936" i="11"/>
  <c r="S936" i="11"/>
  <c r="R936" i="11"/>
  <c r="Q936" i="11"/>
  <c r="P936" i="11"/>
  <c r="O936" i="11"/>
  <c r="N936" i="11" a="1"/>
  <c r="N936" i="11" s="1"/>
  <c r="M936" i="11" a="1"/>
  <c r="M936" i="11" s="1"/>
  <c r="L936" i="11"/>
  <c r="K936" i="11"/>
  <c r="J936" i="11" a="1"/>
  <c r="J936" i="11" s="1"/>
  <c r="U935" i="11"/>
  <c r="T935" i="11"/>
  <c r="S935" i="11"/>
  <c r="R935" i="11"/>
  <c r="Q935" i="11"/>
  <c r="P935" i="11"/>
  <c r="O935" i="11"/>
  <c r="N935" i="11" a="1"/>
  <c r="N935" i="11" s="1"/>
  <c r="M935" i="11" a="1"/>
  <c r="M935" i="11" s="1"/>
  <c r="L935" i="11"/>
  <c r="K935" i="11"/>
  <c r="J935" i="11" a="1"/>
  <c r="J935" i="11" s="1"/>
  <c r="U865" i="11"/>
  <c r="T865" i="11"/>
  <c r="S865" i="11"/>
  <c r="R865" i="11"/>
  <c r="Q865" i="11"/>
  <c r="P865" i="11"/>
  <c r="O865" i="11"/>
  <c r="N865" i="11" a="1"/>
  <c r="N865" i="11" s="1"/>
  <c r="M865" i="11" a="1"/>
  <c r="M865" i="11" s="1"/>
  <c r="L865" i="11"/>
  <c r="K865" i="11"/>
  <c r="J865" i="11" a="1"/>
  <c r="J865" i="11" s="1"/>
  <c r="U864" i="11"/>
  <c r="T864" i="11"/>
  <c r="S864" i="11"/>
  <c r="R864" i="11"/>
  <c r="Q864" i="11"/>
  <c r="P864" i="11"/>
  <c r="O864" i="11"/>
  <c r="N864" i="11"/>
  <c r="N864" i="11" a="1"/>
  <c r="M864" i="11" a="1"/>
  <c r="M864" i="11" s="1"/>
  <c r="L864" i="11"/>
  <c r="K864" i="11"/>
  <c r="J864" i="11" a="1"/>
  <c r="J864" i="11" s="1"/>
  <c r="U863" i="11"/>
  <c r="T863" i="11"/>
  <c r="S863" i="11"/>
  <c r="R863" i="11"/>
  <c r="Q863" i="11"/>
  <c r="P863" i="11"/>
  <c r="O863" i="11"/>
  <c r="N863" i="11" a="1"/>
  <c r="N863" i="11" s="1"/>
  <c r="M863" i="11" a="1"/>
  <c r="M863" i="11" s="1"/>
  <c r="L863" i="11"/>
  <c r="K863" i="11"/>
  <c r="J863" i="11" a="1"/>
  <c r="J863" i="11" s="1"/>
  <c r="U793" i="11"/>
  <c r="T793" i="11"/>
  <c r="S793" i="11"/>
  <c r="R793" i="11"/>
  <c r="Q793" i="11"/>
  <c r="P793" i="11"/>
  <c r="O793" i="11"/>
  <c r="N793" i="11" a="1"/>
  <c r="N793" i="11" s="1"/>
  <c r="M793" i="11" a="1"/>
  <c r="M793" i="11" s="1"/>
  <c r="L793" i="11"/>
  <c r="K793" i="11"/>
  <c r="J793" i="11" a="1"/>
  <c r="J793" i="11" s="1"/>
  <c r="U792" i="11"/>
  <c r="T792" i="11"/>
  <c r="S792" i="11"/>
  <c r="R792" i="11"/>
  <c r="Q792" i="11"/>
  <c r="P792" i="11"/>
  <c r="O792" i="11"/>
  <c r="N792" i="11" a="1"/>
  <c r="N792" i="11" s="1"/>
  <c r="M792" i="11" a="1"/>
  <c r="M792" i="11" s="1"/>
  <c r="L792" i="11"/>
  <c r="K792" i="11"/>
  <c r="J792" i="11" a="1"/>
  <c r="J792" i="11" s="1"/>
  <c r="U791" i="11"/>
  <c r="T791" i="11"/>
  <c r="S791" i="11"/>
  <c r="R791" i="11"/>
  <c r="Q791" i="11"/>
  <c r="P791" i="11"/>
  <c r="O791" i="11"/>
  <c r="N791" i="11" a="1"/>
  <c r="N791" i="11" s="1"/>
  <c r="M791" i="11" a="1"/>
  <c r="M791" i="11" s="1"/>
  <c r="L791" i="11"/>
  <c r="K791" i="11"/>
  <c r="J791" i="11" a="1"/>
  <c r="J791" i="11" s="1"/>
  <c r="U721" i="11"/>
  <c r="T721" i="11"/>
  <c r="S721" i="11"/>
  <c r="R721" i="11"/>
  <c r="Q721" i="11"/>
  <c r="P721" i="11"/>
  <c r="O721" i="11"/>
  <c r="N721" i="11" a="1"/>
  <c r="N721" i="11" s="1"/>
  <c r="M721" i="11" a="1"/>
  <c r="M721" i="11" s="1"/>
  <c r="L721" i="11"/>
  <c r="K721" i="11"/>
  <c r="J721" i="11" a="1"/>
  <c r="J721" i="11" s="1"/>
  <c r="U720" i="11"/>
  <c r="T720" i="11"/>
  <c r="S720" i="11"/>
  <c r="R720" i="11"/>
  <c r="Q720" i="11"/>
  <c r="P720" i="11"/>
  <c r="O720" i="11"/>
  <c r="N720" i="11" a="1"/>
  <c r="N720" i="11" s="1"/>
  <c r="M720" i="11" a="1"/>
  <c r="M720" i="11" s="1"/>
  <c r="L720" i="11"/>
  <c r="K720" i="11"/>
  <c r="J720" i="11" a="1"/>
  <c r="J720" i="11" s="1"/>
  <c r="U719" i="11"/>
  <c r="T719" i="11"/>
  <c r="S719" i="11"/>
  <c r="R719" i="11"/>
  <c r="Q719" i="11"/>
  <c r="P719" i="11"/>
  <c r="O719" i="11"/>
  <c r="N719" i="11" a="1"/>
  <c r="N719" i="11" s="1"/>
  <c r="M719" i="11" a="1"/>
  <c r="M719" i="11" s="1"/>
  <c r="L719" i="11"/>
  <c r="K719" i="11"/>
  <c r="J719" i="11" a="1"/>
  <c r="J719" i="11" s="1"/>
  <c r="U649" i="11"/>
  <c r="T649" i="11"/>
  <c r="S649" i="11"/>
  <c r="R649" i="11"/>
  <c r="Q649" i="11"/>
  <c r="P649" i="11"/>
  <c r="O649" i="11"/>
  <c r="N649" i="11" a="1"/>
  <c r="N649" i="11" s="1"/>
  <c r="M649" i="11" a="1"/>
  <c r="M649" i="11" s="1"/>
  <c r="L649" i="11"/>
  <c r="K649" i="11"/>
  <c r="J649" i="11" a="1"/>
  <c r="J649" i="11" s="1"/>
  <c r="U648" i="11"/>
  <c r="T648" i="11"/>
  <c r="S648" i="11"/>
  <c r="R648" i="11"/>
  <c r="Q648" i="11"/>
  <c r="P648" i="11"/>
  <c r="O648" i="11"/>
  <c r="N648" i="11" a="1"/>
  <c r="N648" i="11" s="1"/>
  <c r="M648" i="11" a="1"/>
  <c r="M648" i="11" s="1"/>
  <c r="L648" i="11"/>
  <c r="K648" i="11"/>
  <c r="J648" i="11" a="1"/>
  <c r="J648" i="11" s="1"/>
  <c r="U647" i="11"/>
  <c r="T647" i="11"/>
  <c r="S647" i="11"/>
  <c r="R647" i="11"/>
  <c r="Q647" i="11"/>
  <c r="P647" i="11"/>
  <c r="O647" i="11"/>
  <c r="N647" i="11" a="1"/>
  <c r="N647" i="11" s="1"/>
  <c r="M647" i="11" a="1"/>
  <c r="M647" i="11" s="1"/>
  <c r="L647" i="11"/>
  <c r="K647" i="11"/>
  <c r="J647" i="11" a="1"/>
  <c r="J647" i="11" s="1"/>
  <c r="U577" i="11"/>
  <c r="T577" i="11"/>
  <c r="S577" i="11"/>
  <c r="R577" i="11"/>
  <c r="Q577" i="11"/>
  <c r="P577" i="11"/>
  <c r="O577" i="11"/>
  <c r="N577" i="11" a="1"/>
  <c r="N577" i="11" s="1"/>
  <c r="M577" i="11" a="1"/>
  <c r="M577" i="11" s="1"/>
  <c r="L577" i="11"/>
  <c r="K577" i="11"/>
  <c r="J577" i="11" a="1"/>
  <c r="J577" i="11" s="1"/>
  <c r="U576" i="11"/>
  <c r="T576" i="11"/>
  <c r="S576" i="11"/>
  <c r="R576" i="11"/>
  <c r="Q576" i="11"/>
  <c r="P576" i="11"/>
  <c r="O576" i="11"/>
  <c r="N576" i="11" a="1"/>
  <c r="N576" i="11" s="1"/>
  <c r="M576" i="11" a="1"/>
  <c r="M576" i="11" s="1"/>
  <c r="L576" i="11"/>
  <c r="K576" i="11"/>
  <c r="J576" i="11" a="1"/>
  <c r="J576" i="11" s="1"/>
  <c r="U575" i="11"/>
  <c r="T575" i="11"/>
  <c r="S575" i="11"/>
  <c r="R575" i="11"/>
  <c r="Q575" i="11"/>
  <c r="P575" i="11"/>
  <c r="O575" i="11"/>
  <c r="N575" i="11" a="1"/>
  <c r="N575" i="11" s="1"/>
  <c r="M575" i="11" a="1"/>
  <c r="M575" i="11" s="1"/>
  <c r="L575" i="11"/>
  <c r="K575" i="11"/>
  <c r="J575" i="11" a="1"/>
  <c r="J575" i="11" s="1"/>
  <c r="U505" i="11"/>
  <c r="T505" i="11"/>
  <c r="S505" i="11"/>
  <c r="R505" i="11"/>
  <c r="Q505" i="11"/>
  <c r="P505" i="11"/>
  <c r="O505" i="11"/>
  <c r="N505" i="11" a="1"/>
  <c r="N505" i="11" s="1"/>
  <c r="M505" i="11" a="1"/>
  <c r="M505" i="11" s="1"/>
  <c r="L505" i="11"/>
  <c r="K505" i="11"/>
  <c r="J505" i="11" a="1"/>
  <c r="J505" i="11" s="1"/>
  <c r="U504" i="11"/>
  <c r="T504" i="11"/>
  <c r="S504" i="11"/>
  <c r="R504" i="11"/>
  <c r="Q504" i="11"/>
  <c r="P504" i="11"/>
  <c r="O504" i="11"/>
  <c r="N504" i="11" a="1"/>
  <c r="N504" i="11" s="1"/>
  <c r="M504" i="11" a="1"/>
  <c r="M504" i="11" s="1"/>
  <c r="L504" i="11"/>
  <c r="K504" i="11"/>
  <c r="J504" i="11" a="1"/>
  <c r="J504" i="11" s="1"/>
  <c r="U503" i="11"/>
  <c r="T503" i="11"/>
  <c r="S503" i="11"/>
  <c r="R503" i="11"/>
  <c r="Q503" i="11"/>
  <c r="P503" i="11"/>
  <c r="O503" i="11"/>
  <c r="N503" i="11" a="1"/>
  <c r="N503" i="11" s="1"/>
  <c r="M503" i="11" a="1"/>
  <c r="M503" i="11" s="1"/>
  <c r="L503" i="11"/>
  <c r="K503" i="11"/>
  <c r="J503" i="11"/>
  <c r="J503" i="11" a="1"/>
  <c r="U433" i="11"/>
  <c r="T433" i="11"/>
  <c r="S433" i="11"/>
  <c r="R433" i="11"/>
  <c r="Q433" i="11"/>
  <c r="P433" i="11"/>
  <c r="O433" i="11"/>
  <c r="N433" i="11" a="1"/>
  <c r="N433" i="11" s="1"/>
  <c r="M433" i="11" a="1"/>
  <c r="M433" i="11" s="1"/>
  <c r="L433" i="11"/>
  <c r="K433" i="11"/>
  <c r="J433" i="11" a="1"/>
  <c r="J433" i="11" s="1"/>
  <c r="U432" i="11"/>
  <c r="T432" i="11"/>
  <c r="S432" i="11"/>
  <c r="R432" i="11"/>
  <c r="Q432" i="11"/>
  <c r="P432" i="11"/>
  <c r="O432" i="11"/>
  <c r="N432" i="11" a="1"/>
  <c r="N432" i="11" s="1"/>
  <c r="M432" i="11" a="1"/>
  <c r="M432" i="11" s="1"/>
  <c r="L432" i="11"/>
  <c r="K432" i="11"/>
  <c r="J432" i="11" a="1"/>
  <c r="J432" i="11" s="1"/>
  <c r="U431" i="11"/>
  <c r="T431" i="11"/>
  <c r="S431" i="11"/>
  <c r="R431" i="11"/>
  <c r="Q431" i="11"/>
  <c r="P431" i="11"/>
  <c r="O431" i="11"/>
  <c r="N431" i="11" a="1"/>
  <c r="N431" i="11" s="1"/>
  <c r="M431" i="11" a="1"/>
  <c r="M431" i="11" s="1"/>
  <c r="L431" i="11"/>
  <c r="K431" i="11"/>
  <c r="J431" i="11" a="1"/>
  <c r="J431" i="11" s="1"/>
  <c r="U361" i="11"/>
  <c r="T361" i="11"/>
  <c r="S361" i="11"/>
  <c r="R361" i="11"/>
  <c r="Q361" i="11"/>
  <c r="P361" i="11"/>
  <c r="O361" i="11"/>
  <c r="N361" i="11" a="1"/>
  <c r="N361" i="11" s="1"/>
  <c r="M361" i="11" a="1"/>
  <c r="M361" i="11" s="1"/>
  <c r="L361" i="11"/>
  <c r="K361" i="11"/>
  <c r="J361" i="11" a="1"/>
  <c r="J361" i="11" s="1"/>
  <c r="U360" i="11"/>
  <c r="T360" i="11"/>
  <c r="S360" i="11"/>
  <c r="R360" i="11"/>
  <c r="Q360" i="11"/>
  <c r="P360" i="11"/>
  <c r="O360" i="11"/>
  <c r="N360" i="11" a="1"/>
  <c r="N360" i="11" s="1"/>
  <c r="M360" i="11" a="1"/>
  <c r="M360" i="11" s="1"/>
  <c r="L360" i="11"/>
  <c r="K360" i="11"/>
  <c r="J360" i="11" a="1"/>
  <c r="J360" i="11" s="1"/>
  <c r="U359" i="11"/>
  <c r="T359" i="11"/>
  <c r="S359" i="11"/>
  <c r="R359" i="11"/>
  <c r="Q359" i="11"/>
  <c r="P359" i="11"/>
  <c r="O359" i="11"/>
  <c r="N359" i="11" a="1"/>
  <c r="N359" i="11" s="1"/>
  <c r="M359" i="11" a="1"/>
  <c r="M359" i="11" s="1"/>
  <c r="L359" i="11"/>
  <c r="K359" i="11"/>
  <c r="J359" i="11" a="1"/>
  <c r="J359" i="11" s="1"/>
  <c r="U289" i="11"/>
  <c r="T289" i="11"/>
  <c r="S289" i="11"/>
  <c r="R289" i="11"/>
  <c r="Q289" i="11"/>
  <c r="P289" i="11"/>
  <c r="O289" i="11"/>
  <c r="N289" i="11" a="1"/>
  <c r="N289" i="11" s="1"/>
  <c r="M289" i="11" a="1"/>
  <c r="M289" i="11" s="1"/>
  <c r="L289" i="11"/>
  <c r="K289" i="11"/>
  <c r="J289" i="11" a="1"/>
  <c r="J289" i="11" s="1"/>
  <c r="U288" i="11"/>
  <c r="T288" i="11"/>
  <c r="S288" i="11"/>
  <c r="R288" i="11"/>
  <c r="Q288" i="11"/>
  <c r="P288" i="11"/>
  <c r="O288" i="11"/>
  <c r="N288" i="11" a="1"/>
  <c r="N288" i="11" s="1"/>
  <c r="M288" i="11" a="1"/>
  <c r="M288" i="11" s="1"/>
  <c r="L288" i="11"/>
  <c r="K288" i="11"/>
  <c r="J288" i="11" a="1"/>
  <c r="J288" i="11" s="1"/>
  <c r="U287" i="11"/>
  <c r="T287" i="11"/>
  <c r="S287" i="11"/>
  <c r="R287" i="11"/>
  <c r="Q287" i="11"/>
  <c r="P287" i="11"/>
  <c r="O287" i="11"/>
  <c r="N287" i="11" a="1"/>
  <c r="N287" i="11" s="1"/>
  <c r="M287" i="11" a="1"/>
  <c r="M287" i="11" s="1"/>
  <c r="L287" i="11"/>
  <c r="K287" i="11"/>
  <c r="J287" i="11" a="1"/>
  <c r="J287" i="11" s="1"/>
  <c r="U217" i="11"/>
  <c r="T217" i="11"/>
  <c r="S217" i="11"/>
  <c r="R217" i="11"/>
  <c r="Q217" i="11"/>
  <c r="P217" i="11"/>
  <c r="O217" i="11"/>
  <c r="N217" i="11" a="1"/>
  <c r="N217" i="11" s="1"/>
  <c r="M217" i="11" a="1"/>
  <c r="M217" i="11" s="1"/>
  <c r="L217" i="11"/>
  <c r="K217" i="11"/>
  <c r="J217" i="11" a="1"/>
  <c r="J217" i="11" s="1"/>
  <c r="U216" i="11"/>
  <c r="T216" i="11"/>
  <c r="S216" i="11"/>
  <c r="R216" i="11"/>
  <c r="Q216" i="11"/>
  <c r="P216" i="11"/>
  <c r="O216" i="11"/>
  <c r="N216" i="11" a="1"/>
  <c r="N216" i="11" s="1"/>
  <c r="M216" i="11" a="1"/>
  <c r="M216" i="11" s="1"/>
  <c r="L216" i="11"/>
  <c r="K216" i="11"/>
  <c r="J216" i="11" a="1"/>
  <c r="J216" i="11" s="1"/>
  <c r="U215" i="11"/>
  <c r="T215" i="11"/>
  <c r="S215" i="11"/>
  <c r="R215" i="11"/>
  <c r="Q215" i="11"/>
  <c r="P215" i="11"/>
  <c r="O215" i="11"/>
  <c r="N215" i="11" a="1"/>
  <c r="N215" i="11" s="1"/>
  <c r="M215" i="11" a="1"/>
  <c r="M215" i="11" s="1"/>
  <c r="L215" i="11"/>
  <c r="K215" i="11"/>
  <c r="J215" i="11" a="1"/>
  <c r="J215" i="11" s="1"/>
  <c r="U145" i="11"/>
  <c r="T145" i="11"/>
  <c r="S145" i="11"/>
  <c r="R145" i="11"/>
  <c r="Q145" i="11"/>
  <c r="P145" i="11"/>
  <c r="O145" i="11"/>
  <c r="N145" i="11" a="1"/>
  <c r="N145" i="11" s="1"/>
  <c r="M145" i="11" a="1"/>
  <c r="M145" i="11" s="1"/>
  <c r="L145" i="11"/>
  <c r="K145" i="11"/>
  <c r="J145" i="11" a="1"/>
  <c r="J145" i="11" s="1"/>
  <c r="U144" i="11"/>
  <c r="T144" i="11"/>
  <c r="S144" i="11"/>
  <c r="R144" i="11"/>
  <c r="Q144" i="11"/>
  <c r="P144" i="11"/>
  <c r="O144" i="11"/>
  <c r="N144" i="11" a="1"/>
  <c r="N144" i="11" s="1"/>
  <c r="M144" i="11" a="1"/>
  <c r="M144" i="11" s="1"/>
  <c r="L144" i="11"/>
  <c r="K144" i="11"/>
  <c r="J144" i="11" a="1"/>
  <c r="J144" i="11" s="1"/>
  <c r="U143" i="11"/>
  <c r="T143" i="11"/>
  <c r="S143" i="11"/>
  <c r="R143" i="11"/>
  <c r="Q143" i="11"/>
  <c r="P143" i="11"/>
  <c r="O143" i="11"/>
  <c r="N143" i="11" a="1"/>
  <c r="N143" i="11" s="1"/>
  <c r="M143" i="11" a="1"/>
  <c r="M143" i="11" s="1"/>
  <c r="L143" i="11"/>
  <c r="K143" i="11"/>
  <c r="J143" i="11" a="1"/>
  <c r="J143" i="11" s="1"/>
  <c r="U73" i="11"/>
  <c r="T73" i="11"/>
  <c r="S73" i="11"/>
  <c r="R73" i="11"/>
  <c r="Q73" i="11"/>
  <c r="P73" i="11"/>
  <c r="O73" i="11"/>
  <c r="N73" i="11" a="1"/>
  <c r="N73" i="11" s="1"/>
  <c r="M73" i="11" a="1"/>
  <c r="M73" i="11" s="1"/>
  <c r="L73" i="11"/>
  <c r="K73" i="11"/>
  <c r="J73" i="11" a="1"/>
  <c r="J73" i="11" s="1"/>
  <c r="U72" i="11"/>
  <c r="T72" i="11"/>
  <c r="S72" i="11"/>
  <c r="R72" i="11"/>
  <c r="Q72" i="11"/>
  <c r="P72" i="11"/>
  <c r="O72" i="11"/>
  <c r="N72" i="11" a="1"/>
  <c r="N72" i="11" s="1"/>
  <c r="M72" i="11" a="1"/>
  <c r="M72" i="11" s="1"/>
  <c r="L72" i="11"/>
  <c r="K72" i="11"/>
  <c r="J72" i="11" a="1"/>
  <c r="J72" i="11" s="1"/>
  <c r="U71" i="11"/>
  <c r="T71" i="11"/>
  <c r="S71" i="11"/>
  <c r="R71" i="11"/>
  <c r="Q71" i="11"/>
  <c r="P71" i="11"/>
  <c r="O71" i="11"/>
  <c r="N71" i="11" a="1"/>
  <c r="N71" i="11" s="1"/>
  <c r="M71" i="11" a="1"/>
  <c r="M71" i="11" s="1"/>
  <c r="L71" i="11"/>
  <c r="K71" i="11"/>
  <c r="J71" i="11" a="1"/>
  <c r="J71" i="11" s="1"/>
  <c r="U3008" i="11"/>
  <c r="T3008" i="11"/>
  <c r="S3008" i="11"/>
  <c r="R3008" i="11"/>
  <c r="Q3008" i="11"/>
  <c r="P3008" i="11"/>
  <c r="O3008" i="11"/>
  <c r="N3008" i="11" a="1"/>
  <c r="N3008" i="11" s="1"/>
  <c r="M3008" i="11" a="1"/>
  <c r="M3008" i="11" s="1"/>
  <c r="L3008" i="11"/>
  <c r="K3008" i="11"/>
  <c r="J3008" i="11" a="1"/>
  <c r="J3008" i="11" s="1"/>
  <c r="U3007" i="11"/>
  <c r="T3007" i="11"/>
  <c r="S3007" i="11"/>
  <c r="R3007" i="11"/>
  <c r="Q3007" i="11"/>
  <c r="P3007" i="11"/>
  <c r="O3007" i="11"/>
  <c r="N3007" i="11" a="1"/>
  <c r="N3007" i="11" s="1"/>
  <c r="M3007" i="11" a="1"/>
  <c r="M3007" i="11" s="1"/>
  <c r="L3007" i="11"/>
  <c r="K3007" i="11"/>
  <c r="J3007" i="11" a="1"/>
  <c r="J3007" i="11" s="1"/>
  <c r="U3006" i="11"/>
  <c r="T3006" i="11"/>
  <c r="S3006" i="11"/>
  <c r="R3006" i="11"/>
  <c r="Q3006" i="11"/>
  <c r="P3006" i="11"/>
  <c r="O3006" i="11"/>
  <c r="N3006" i="11"/>
  <c r="N3006" i="11" a="1"/>
  <c r="M3006" i="11" a="1"/>
  <c r="M3006" i="11" s="1"/>
  <c r="L3006" i="11"/>
  <c r="K3006" i="11"/>
  <c r="J3006" i="11" a="1"/>
  <c r="J3006" i="11" s="1"/>
  <c r="U3005" i="11"/>
  <c r="T3005" i="11"/>
  <c r="S3005" i="11"/>
  <c r="R3005" i="11"/>
  <c r="Q3005" i="11"/>
  <c r="P3005" i="11"/>
  <c r="O3005" i="11"/>
  <c r="N3005" i="11" a="1"/>
  <c r="N3005" i="11" s="1"/>
  <c r="M3005" i="11" a="1"/>
  <c r="M3005" i="11" s="1"/>
  <c r="L3005" i="11"/>
  <c r="K3005" i="11"/>
  <c r="J3005" i="11" a="1"/>
  <c r="J3005" i="11" s="1"/>
  <c r="U3004" i="11"/>
  <c r="T3004" i="11"/>
  <c r="S3004" i="11"/>
  <c r="R3004" i="11"/>
  <c r="Q3004" i="11"/>
  <c r="P3004" i="11"/>
  <c r="O3004" i="11"/>
  <c r="N3004" i="11" a="1"/>
  <c r="N3004" i="11" s="1"/>
  <c r="M3004" i="11" a="1"/>
  <c r="M3004" i="11" s="1"/>
  <c r="L3004" i="11"/>
  <c r="K3004" i="11"/>
  <c r="J3004" i="11" a="1"/>
  <c r="J3004" i="11" s="1"/>
  <c r="U3003" i="11"/>
  <c r="T3003" i="11"/>
  <c r="S3003" i="11"/>
  <c r="R3003" i="11"/>
  <c r="Q3003" i="11"/>
  <c r="P3003" i="11"/>
  <c r="O3003" i="11"/>
  <c r="N3003" i="11" a="1"/>
  <c r="N3003" i="11" s="1"/>
  <c r="M3003" i="11" a="1"/>
  <c r="M3003" i="11" s="1"/>
  <c r="L3003" i="11"/>
  <c r="K3003" i="11"/>
  <c r="J3003" i="11" a="1"/>
  <c r="J3003" i="11" s="1"/>
  <c r="U3002" i="11"/>
  <c r="T3002" i="11"/>
  <c r="S3002" i="11"/>
  <c r="R3002" i="11"/>
  <c r="Q3002" i="11"/>
  <c r="P3002" i="11"/>
  <c r="O3002" i="11"/>
  <c r="N3002" i="11" a="1"/>
  <c r="N3002" i="11" s="1"/>
  <c r="M3002" i="11" a="1"/>
  <c r="M3002" i="11" s="1"/>
  <c r="L3002" i="11"/>
  <c r="K3002" i="11"/>
  <c r="J3002" i="11" a="1"/>
  <c r="J3002" i="11" s="1"/>
  <c r="U3001" i="11"/>
  <c r="T3001" i="11"/>
  <c r="S3001" i="11"/>
  <c r="R3001" i="11"/>
  <c r="Q3001" i="11"/>
  <c r="P3001" i="11"/>
  <c r="O3001" i="11"/>
  <c r="N3001" i="11" a="1"/>
  <c r="N3001" i="11" s="1"/>
  <c r="M3001" i="11" a="1"/>
  <c r="M3001" i="11" s="1"/>
  <c r="L3001" i="11"/>
  <c r="K3001" i="11"/>
  <c r="J3001" i="11" a="1"/>
  <c r="J3001" i="11" s="1"/>
  <c r="U2937" i="11"/>
  <c r="T2937" i="11"/>
  <c r="S2937" i="11"/>
  <c r="R2937" i="11"/>
  <c r="Q2937" i="11"/>
  <c r="P2937" i="11"/>
  <c r="O2937" i="11"/>
  <c r="N2937" i="11" a="1"/>
  <c r="N2937" i="11" s="1"/>
  <c r="M2937" i="11" a="1"/>
  <c r="M2937" i="11" s="1"/>
  <c r="L2937" i="11"/>
  <c r="K2937" i="11"/>
  <c r="J2937" i="11" a="1"/>
  <c r="J2937" i="11" s="1"/>
  <c r="U2936" i="11"/>
  <c r="T2936" i="11"/>
  <c r="S2936" i="11"/>
  <c r="R2936" i="11"/>
  <c r="Q2936" i="11"/>
  <c r="P2936" i="11"/>
  <c r="O2936" i="11"/>
  <c r="N2936" i="11"/>
  <c r="N2936" i="11" a="1"/>
  <c r="M2936" i="11" a="1"/>
  <c r="M2936" i="11" s="1"/>
  <c r="L2936" i="11"/>
  <c r="K2936" i="11"/>
  <c r="J2936" i="11" a="1"/>
  <c r="J2936" i="11" s="1"/>
  <c r="U2935" i="11"/>
  <c r="T2935" i="11"/>
  <c r="S2935" i="11"/>
  <c r="R2935" i="11"/>
  <c r="Q2935" i="11"/>
  <c r="P2935" i="11"/>
  <c r="O2935" i="11"/>
  <c r="N2935" i="11" a="1"/>
  <c r="N2935" i="11" s="1"/>
  <c r="M2935" i="11" a="1"/>
  <c r="M2935" i="11" s="1"/>
  <c r="L2935" i="11"/>
  <c r="K2935" i="11"/>
  <c r="J2935" i="11" a="1"/>
  <c r="J2935" i="11" s="1"/>
  <c r="U2934" i="11"/>
  <c r="T2934" i="11"/>
  <c r="S2934" i="11"/>
  <c r="R2934" i="11"/>
  <c r="Q2934" i="11"/>
  <c r="P2934" i="11"/>
  <c r="O2934" i="11"/>
  <c r="N2934" i="11" a="1"/>
  <c r="N2934" i="11" s="1"/>
  <c r="M2934" i="11" a="1"/>
  <c r="M2934" i="11" s="1"/>
  <c r="L2934" i="11"/>
  <c r="K2934" i="11"/>
  <c r="J2934" i="11" a="1"/>
  <c r="J2934" i="11" s="1"/>
  <c r="U2933" i="11"/>
  <c r="T2933" i="11"/>
  <c r="S2933" i="11"/>
  <c r="R2933" i="11"/>
  <c r="Q2933" i="11"/>
  <c r="P2933" i="11"/>
  <c r="O2933" i="11"/>
  <c r="N2933" i="11" a="1"/>
  <c r="N2933" i="11" s="1"/>
  <c r="M2933" i="11" a="1"/>
  <c r="M2933" i="11" s="1"/>
  <c r="L2933" i="11"/>
  <c r="K2933" i="11"/>
  <c r="J2933" i="11" a="1"/>
  <c r="J2933" i="11" s="1"/>
  <c r="U2932" i="11"/>
  <c r="T2932" i="11"/>
  <c r="S2932" i="11"/>
  <c r="R2932" i="11"/>
  <c r="Q2932" i="11"/>
  <c r="P2932" i="11"/>
  <c r="O2932" i="11"/>
  <c r="N2932" i="11" a="1"/>
  <c r="N2932" i="11" s="1"/>
  <c r="M2932" i="11" a="1"/>
  <c r="M2932" i="11" s="1"/>
  <c r="L2932" i="11"/>
  <c r="K2932" i="11"/>
  <c r="J2932" i="11" a="1"/>
  <c r="J2932" i="11" s="1"/>
  <c r="U2931" i="11"/>
  <c r="T2931" i="11"/>
  <c r="S2931" i="11"/>
  <c r="R2931" i="11"/>
  <c r="Q2931" i="11"/>
  <c r="P2931" i="11"/>
  <c r="O2931" i="11"/>
  <c r="N2931" i="11" a="1"/>
  <c r="N2931" i="11" s="1"/>
  <c r="M2931" i="11" a="1"/>
  <c r="M2931" i="11" s="1"/>
  <c r="L2931" i="11"/>
  <c r="K2931" i="11"/>
  <c r="J2931" i="11" a="1"/>
  <c r="J2931" i="11" s="1"/>
  <c r="U2930" i="11"/>
  <c r="T2930" i="11"/>
  <c r="S2930" i="11"/>
  <c r="R2930" i="11"/>
  <c r="Q2930" i="11"/>
  <c r="P2930" i="11"/>
  <c r="O2930" i="11"/>
  <c r="N2930" i="11" a="1"/>
  <c r="N2930" i="11" s="1"/>
  <c r="M2930" i="11" a="1"/>
  <c r="M2930" i="11" s="1"/>
  <c r="L2930" i="11"/>
  <c r="K2930" i="11"/>
  <c r="J2930" i="11" a="1"/>
  <c r="J2930" i="11" s="1"/>
  <c r="U2865" i="11"/>
  <c r="T2865" i="11"/>
  <c r="S2865" i="11"/>
  <c r="R2865" i="11"/>
  <c r="Q2865" i="11"/>
  <c r="P2865" i="11"/>
  <c r="O2865" i="11"/>
  <c r="N2865" i="11" a="1"/>
  <c r="N2865" i="11" s="1"/>
  <c r="M2865" i="11" a="1"/>
  <c r="M2865" i="11" s="1"/>
  <c r="L2865" i="11"/>
  <c r="K2865" i="11"/>
  <c r="J2865" i="11" a="1"/>
  <c r="J2865" i="11" s="1"/>
  <c r="U2864" i="11"/>
  <c r="T2864" i="11"/>
  <c r="S2864" i="11"/>
  <c r="R2864" i="11"/>
  <c r="Q2864" i="11"/>
  <c r="P2864" i="11"/>
  <c r="O2864" i="11"/>
  <c r="N2864" i="11" a="1"/>
  <c r="N2864" i="11" s="1"/>
  <c r="M2864" i="11" a="1"/>
  <c r="M2864" i="11" s="1"/>
  <c r="L2864" i="11"/>
  <c r="K2864" i="11"/>
  <c r="J2864" i="11"/>
  <c r="J2864" i="11" a="1"/>
  <c r="U2863" i="11"/>
  <c r="T2863" i="11"/>
  <c r="S2863" i="11"/>
  <c r="R2863" i="11"/>
  <c r="Q2863" i="11"/>
  <c r="P2863" i="11"/>
  <c r="O2863" i="11"/>
  <c r="N2863" i="11" a="1"/>
  <c r="N2863" i="11" s="1"/>
  <c r="M2863" i="11" a="1"/>
  <c r="M2863" i="11" s="1"/>
  <c r="L2863" i="11"/>
  <c r="K2863" i="11"/>
  <c r="J2863" i="11" a="1"/>
  <c r="J2863" i="11" s="1"/>
  <c r="U2862" i="11"/>
  <c r="T2862" i="11"/>
  <c r="S2862" i="11"/>
  <c r="R2862" i="11"/>
  <c r="Q2862" i="11"/>
  <c r="P2862" i="11"/>
  <c r="O2862" i="11"/>
  <c r="N2862" i="11" a="1"/>
  <c r="N2862" i="11" s="1"/>
  <c r="M2862" i="11" a="1"/>
  <c r="M2862" i="11" s="1"/>
  <c r="L2862" i="11"/>
  <c r="K2862" i="11"/>
  <c r="J2862" i="11" a="1"/>
  <c r="J2862" i="11" s="1"/>
  <c r="U2861" i="11"/>
  <c r="T2861" i="11"/>
  <c r="S2861" i="11"/>
  <c r="R2861" i="11"/>
  <c r="Q2861" i="11"/>
  <c r="P2861" i="11"/>
  <c r="O2861" i="11"/>
  <c r="N2861" i="11" a="1"/>
  <c r="N2861" i="11" s="1"/>
  <c r="M2861" i="11" a="1"/>
  <c r="M2861" i="11" s="1"/>
  <c r="L2861" i="11"/>
  <c r="K2861" i="11"/>
  <c r="J2861" i="11" a="1"/>
  <c r="J2861" i="11" s="1"/>
  <c r="U2860" i="11"/>
  <c r="T2860" i="11"/>
  <c r="S2860" i="11"/>
  <c r="R2860" i="11"/>
  <c r="Q2860" i="11"/>
  <c r="P2860" i="11"/>
  <c r="O2860" i="11"/>
  <c r="N2860" i="11" a="1"/>
  <c r="N2860" i="11" s="1"/>
  <c r="M2860" i="11" a="1"/>
  <c r="M2860" i="11" s="1"/>
  <c r="L2860" i="11"/>
  <c r="K2860" i="11"/>
  <c r="J2860" i="11" a="1"/>
  <c r="J2860" i="11" s="1"/>
  <c r="U2859" i="11"/>
  <c r="T2859" i="11"/>
  <c r="S2859" i="11"/>
  <c r="R2859" i="11"/>
  <c r="Q2859" i="11"/>
  <c r="P2859" i="11"/>
  <c r="O2859" i="11"/>
  <c r="N2859" i="11" a="1"/>
  <c r="N2859" i="11" s="1"/>
  <c r="M2859" i="11" a="1"/>
  <c r="M2859" i="11" s="1"/>
  <c r="L2859" i="11"/>
  <c r="K2859" i="11"/>
  <c r="J2859" i="11" a="1"/>
  <c r="J2859" i="11" s="1"/>
  <c r="U2858" i="11"/>
  <c r="T2858" i="11"/>
  <c r="S2858" i="11"/>
  <c r="R2858" i="11"/>
  <c r="Q2858" i="11"/>
  <c r="P2858" i="11"/>
  <c r="O2858" i="11"/>
  <c r="N2858" i="11" a="1"/>
  <c r="N2858" i="11" s="1"/>
  <c r="M2858" i="11" a="1"/>
  <c r="M2858" i="11" s="1"/>
  <c r="L2858" i="11"/>
  <c r="K2858" i="11"/>
  <c r="J2858" i="11" a="1"/>
  <c r="J2858" i="11" s="1"/>
  <c r="U2795" i="11"/>
  <c r="T2795" i="11"/>
  <c r="S2795" i="11"/>
  <c r="R2795" i="11"/>
  <c r="Q2795" i="11"/>
  <c r="P2795" i="11"/>
  <c r="O2795" i="11"/>
  <c r="N2795" i="11" a="1"/>
  <c r="N2795" i="11" s="1"/>
  <c r="M2795" i="11" a="1"/>
  <c r="M2795" i="11" s="1"/>
  <c r="L2795" i="11"/>
  <c r="K2795" i="11"/>
  <c r="J2795" i="11" a="1"/>
  <c r="J2795" i="11" s="1"/>
  <c r="U2794" i="11"/>
  <c r="T2794" i="11"/>
  <c r="S2794" i="11"/>
  <c r="R2794" i="11"/>
  <c r="Q2794" i="11"/>
  <c r="P2794" i="11"/>
  <c r="O2794" i="11"/>
  <c r="N2794" i="11" a="1"/>
  <c r="N2794" i="11" s="1"/>
  <c r="M2794" i="11" a="1"/>
  <c r="M2794" i="11" s="1"/>
  <c r="L2794" i="11"/>
  <c r="K2794" i="11"/>
  <c r="J2794" i="11" a="1"/>
  <c r="J2794" i="11" s="1"/>
  <c r="U2793" i="11"/>
  <c r="T2793" i="11"/>
  <c r="S2793" i="11"/>
  <c r="R2793" i="11"/>
  <c r="Q2793" i="11"/>
  <c r="P2793" i="11"/>
  <c r="O2793" i="11"/>
  <c r="N2793" i="11" a="1"/>
  <c r="N2793" i="11" s="1"/>
  <c r="M2793" i="11" a="1"/>
  <c r="M2793" i="11" s="1"/>
  <c r="L2793" i="11"/>
  <c r="K2793" i="11"/>
  <c r="J2793" i="11" a="1"/>
  <c r="J2793" i="11" s="1"/>
  <c r="U2792" i="11"/>
  <c r="T2792" i="11"/>
  <c r="S2792" i="11"/>
  <c r="R2792" i="11"/>
  <c r="Q2792" i="11"/>
  <c r="P2792" i="11"/>
  <c r="O2792" i="11"/>
  <c r="N2792" i="11" a="1"/>
  <c r="N2792" i="11" s="1"/>
  <c r="M2792" i="11" a="1"/>
  <c r="M2792" i="11" s="1"/>
  <c r="L2792" i="11"/>
  <c r="K2792" i="11"/>
  <c r="J2792" i="11" a="1"/>
  <c r="J2792" i="11" s="1"/>
  <c r="U2791" i="11"/>
  <c r="T2791" i="11"/>
  <c r="S2791" i="11"/>
  <c r="R2791" i="11"/>
  <c r="Q2791" i="11"/>
  <c r="P2791" i="11"/>
  <c r="O2791" i="11"/>
  <c r="N2791" i="11" a="1"/>
  <c r="N2791" i="11" s="1"/>
  <c r="M2791" i="11" a="1"/>
  <c r="M2791" i="11" s="1"/>
  <c r="L2791" i="11"/>
  <c r="K2791" i="11"/>
  <c r="J2791" i="11" a="1"/>
  <c r="J2791" i="11" s="1"/>
  <c r="U2790" i="11"/>
  <c r="T2790" i="11"/>
  <c r="S2790" i="11"/>
  <c r="R2790" i="11"/>
  <c r="Q2790" i="11"/>
  <c r="P2790" i="11"/>
  <c r="O2790" i="11"/>
  <c r="N2790" i="11" a="1"/>
  <c r="N2790" i="11" s="1"/>
  <c r="M2790" i="11" a="1"/>
  <c r="M2790" i="11" s="1"/>
  <c r="L2790" i="11"/>
  <c r="K2790" i="11"/>
  <c r="J2790" i="11" a="1"/>
  <c r="J2790" i="11" s="1"/>
  <c r="U2789" i="11"/>
  <c r="T2789" i="11"/>
  <c r="S2789" i="11"/>
  <c r="R2789" i="11"/>
  <c r="Q2789" i="11"/>
  <c r="P2789" i="11"/>
  <c r="O2789" i="11"/>
  <c r="N2789" i="11" a="1"/>
  <c r="N2789" i="11" s="1"/>
  <c r="M2789" i="11" a="1"/>
  <c r="M2789" i="11" s="1"/>
  <c r="L2789" i="11"/>
  <c r="K2789" i="11"/>
  <c r="J2789" i="11" a="1"/>
  <c r="J2789" i="11" s="1"/>
  <c r="U2788" i="11"/>
  <c r="T2788" i="11"/>
  <c r="S2788" i="11"/>
  <c r="R2788" i="11"/>
  <c r="Q2788" i="11"/>
  <c r="P2788" i="11"/>
  <c r="O2788" i="11"/>
  <c r="N2788" i="11" a="1"/>
  <c r="N2788" i="11" s="1"/>
  <c r="M2788" i="11" a="1"/>
  <c r="M2788" i="11" s="1"/>
  <c r="L2788" i="11"/>
  <c r="K2788" i="11"/>
  <c r="J2788" i="11" a="1"/>
  <c r="J2788" i="11" s="1"/>
  <c r="U2723" i="11"/>
  <c r="T2723" i="11"/>
  <c r="S2723" i="11"/>
  <c r="R2723" i="11"/>
  <c r="Q2723" i="11"/>
  <c r="P2723" i="11"/>
  <c r="O2723" i="11"/>
  <c r="N2723" i="11" a="1"/>
  <c r="N2723" i="11" s="1"/>
  <c r="M2723" i="11" a="1"/>
  <c r="M2723" i="11" s="1"/>
  <c r="L2723" i="11"/>
  <c r="K2723" i="11"/>
  <c r="J2723" i="11" a="1"/>
  <c r="J2723" i="11" s="1"/>
  <c r="U2722" i="11"/>
  <c r="T2722" i="11"/>
  <c r="S2722" i="11"/>
  <c r="R2722" i="11"/>
  <c r="Q2722" i="11"/>
  <c r="P2722" i="11"/>
  <c r="O2722" i="11"/>
  <c r="N2722" i="11" a="1"/>
  <c r="N2722" i="11" s="1"/>
  <c r="M2722" i="11" a="1"/>
  <c r="M2722" i="11" s="1"/>
  <c r="L2722" i="11"/>
  <c r="K2722" i="11"/>
  <c r="J2722" i="11" a="1"/>
  <c r="J2722" i="11" s="1"/>
  <c r="U2721" i="11"/>
  <c r="T2721" i="11"/>
  <c r="S2721" i="11"/>
  <c r="R2721" i="11"/>
  <c r="Q2721" i="11"/>
  <c r="P2721" i="11"/>
  <c r="O2721" i="11"/>
  <c r="N2721" i="11" a="1"/>
  <c r="N2721" i="11" s="1"/>
  <c r="M2721" i="11" a="1"/>
  <c r="M2721" i="11" s="1"/>
  <c r="L2721" i="11"/>
  <c r="K2721" i="11"/>
  <c r="J2721" i="11" a="1"/>
  <c r="J2721" i="11" s="1"/>
  <c r="U2720" i="11"/>
  <c r="T2720" i="11"/>
  <c r="S2720" i="11"/>
  <c r="R2720" i="11"/>
  <c r="Q2720" i="11"/>
  <c r="P2720" i="11"/>
  <c r="O2720" i="11"/>
  <c r="N2720" i="11" a="1"/>
  <c r="N2720" i="11" s="1"/>
  <c r="M2720" i="11" a="1"/>
  <c r="M2720" i="11" s="1"/>
  <c r="L2720" i="11"/>
  <c r="K2720" i="11"/>
  <c r="J2720" i="11" a="1"/>
  <c r="J2720" i="11" s="1"/>
  <c r="U2719" i="11"/>
  <c r="T2719" i="11"/>
  <c r="S2719" i="11"/>
  <c r="R2719" i="11"/>
  <c r="Q2719" i="11"/>
  <c r="P2719" i="11"/>
  <c r="O2719" i="11"/>
  <c r="N2719" i="11" a="1"/>
  <c r="N2719" i="11" s="1"/>
  <c r="M2719" i="11" a="1"/>
  <c r="M2719" i="11" s="1"/>
  <c r="L2719" i="11"/>
  <c r="K2719" i="11"/>
  <c r="J2719" i="11" a="1"/>
  <c r="J2719" i="11" s="1"/>
  <c r="U2718" i="11"/>
  <c r="T2718" i="11"/>
  <c r="S2718" i="11"/>
  <c r="R2718" i="11"/>
  <c r="Q2718" i="11"/>
  <c r="P2718" i="11"/>
  <c r="O2718" i="11"/>
  <c r="N2718" i="11" a="1"/>
  <c r="N2718" i="11" s="1"/>
  <c r="M2718" i="11" a="1"/>
  <c r="M2718" i="11" s="1"/>
  <c r="L2718" i="11"/>
  <c r="K2718" i="11"/>
  <c r="J2718" i="11" a="1"/>
  <c r="J2718" i="11" s="1"/>
  <c r="U2717" i="11"/>
  <c r="T2717" i="11"/>
  <c r="S2717" i="11"/>
  <c r="R2717" i="11"/>
  <c r="Q2717" i="11"/>
  <c r="P2717" i="11"/>
  <c r="O2717" i="11"/>
  <c r="N2717" i="11" a="1"/>
  <c r="N2717" i="11" s="1"/>
  <c r="M2717" i="11" a="1"/>
  <c r="M2717" i="11" s="1"/>
  <c r="L2717" i="11"/>
  <c r="K2717" i="11"/>
  <c r="J2717" i="11" a="1"/>
  <c r="J2717" i="11" s="1"/>
  <c r="U2716" i="11"/>
  <c r="T2716" i="11"/>
  <c r="S2716" i="11"/>
  <c r="R2716" i="11"/>
  <c r="Q2716" i="11"/>
  <c r="P2716" i="11"/>
  <c r="O2716" i="11"/>
  <c r="N2716" i="11" a="1"/>
  <c r="N2716" i="11" s="1"/>
  <c r="M2716" i="11" a="1"/>
  <c r="M2716" i="11" s="1"/>
  <c r="L2716" i="11"/>
  <c r="K2716" i="11"/>
  <c r="J2716" i="11" a="1"/>
  <c r="J2716" i="11" s="1"/>
  <c r="U2651" i="11"/>
  <c r="T2651" i="11"/>
  <c r="S2651" i="11"/>
  <c r="R2651" i="11"/>
  <c r="Q2651" i="11"/>
  <c r="P2651" i="11"/>
  <c r="O2651" i="11"/>
  <c r="N2651" i="11" a="1"/>
  <c r="N2651" i="11" s="1"/>
  <c r="M2651" i="11" a="1"/>
  <c r="M2651" i="11" s="1"/>
  <c r="L2651" i="11"/>
  <c r="K2651" i="11"/>
  <c r="J2651" i="11" a="1"/>
  <c r="J2651" i="11" s="1"/>
  <c r="U2650" i="11"/>
  <c r="T2650" i="11"/>
  <c r="S2650" i="11"/>
  <c r="R2650" i="11"/>
  <c r="Q2650" i="11"/>
  <c r="P2650" i="11"/>
  <c r="O2650" i="11"/>
  <c r="N2650" i="11" a="1"/>
  <c r="N2650" i="11" s="1"/>
  <c r="M2650" i="11" a="1"/>
  <c r="M2650" i="11" s="1"/>
  <c r="L2650" i="11"/>
  <c r="K2650" i="11"/>
  <c r="J2650" i="11" a="1"/>
  <c r="J2650" i="11" s="1"/>
  <c r="U2649" i="11"/>
  <c r="T2649" i="11"/>
  <c r="S2649" i="11"/>
  <c r="R2649" i="11"/>
  <c r="Q2649" i="11"/>
  <c r="P2649" i="11"/>
  <c r="O2649" i="11"/>
  <c r="N2649" i="11" a="1"/>
  <c r="N2649" i="11" s="1"/>
  <c r="M2649" i="11" a="1"/>
  <c r="M2649" i="11" s="1"/>
  <c r="L2649" i="11"/>
  <c r="K2649" i="11"/>
  <c r="J2649" i="11" a="1"/>
  <c r="J2649" i="11" s="1"/>
  <c r="U2648" i="11"/>
  <c r="T2648" i="11"/>
  <c r="S2648" i="11"/>
  <c r="R2648" i="11"/>
  <c r="Q2648" i="11"/>
  <c r="P2648" i="11"/>
  <c r="O2648" i="11"/>
  <c r="N2648" i="11" a="1"/>
  <c r="N2648" i="11" s="1"/>
  <c r="M2648" i="11" a="1"/>
  <c r="M2648" i="11" s="1"/>
  <c r="L2648" i="11"/>
  <c r="K2648" i="11"/>
  <c r="J2648" i="11" a="1"/>
  <c r="J2648" i="11" s="1"/>
  <c r="U2647" i="11"/>
  <c r="T2647" i="11"/>
  <c r="S2647" i="11"/>
  <c r="R2647" i="11"/>
  <c r="Q2647" i="11"/>
  <c r="P2647" i="11"/>
  <c r="O2647" i="11"/>
  <c r="N2647" i="11" a="1"/>
  <c r="N2647" i="11" s="1"/>
  <c r="M2647" i="11" a="1"/>
  <c r="M2647" i="11" s="1"/>
  <c r="L2647" i="11"/>
  <c r="K2647" i="11"/>
  <c r="J2647" i="11" a="1"/>
  <c r="J2647" i="11" s="1"/>
  <c r="U2646" i="11"/>
  <c r="T2646" i="11"/>
  <c r="S2646" i="11"/>
  <c r="R2646" i="11"/>
  <c r="Q2646" i="11"/>
  <c r="P2646" i="11"/>
  <c r="O2646" i="11"/>
  <c r="N2646" i="11" a="1"/>
  <c r="N2646" i="11" s="1"/>
  <c r="M2646" i="11" a="1"/>
  <c r="M2646" i="11" s="1"/>
  <c r="L2646" i="11"/>
  <c r="K2646" i="11"/>
  <c r="J2646" i="11" a="1"/>
  <c r="J2646" i="11" s="1"/>
  <c r="U2645" i="11"/>
  <c r="T2645" i="11"/>
  <c r="S2645" i="11"/>
  <c r="R2645" i="11"/>
  <c r="Q2645" i="11"/>
  <c r="P2645" i="11"/>
  <c r="O2645" i="11"/>
  <c r="N2645" i="11" a="1"/>
  <c r="N2645" i="11" s="1"/>
  <c r="M2645" i="11" a="1"/>
  <c r="M2645" i="11" s="1"/>
  <c r="L2645" i="11"/>
  <c r="K2645" i="11"/>
  <c r="J2645" i="11" a="1"/>
  <c r="J2645" i="11" s="1"/>
  <c r="U2644" i="11"/>
  <c r="T2644" i="11"/>
  <c r="S2644" i="11"/>
  <c r="R2644" i="11"/>
  <c r="Q2644" i="11"/>
  <c r="P2644" i="11"/>
  <c r="O2644" i="11"/>
  <c r="N2644" i="11" a="1"/>
  <c r="N2644" i="11" s="1"/>
  <c r="M2644" i="11" a="1"/>
  <c r="M2644" i="11" s="1"/>
  <c r="L2644" i="11"/>
  <c r="K2644" i="11"/>
  <c r="J2644" i="11" a="1"/>
  <c r="J2644" i="11" s="1"/>
  <c r="U2579" i="11"/>
  <c r="T2579" i="11"/>
  <c r="S2579" i="11"/>
  <c r="R2579" i="11"/>
  <c r="Q2579" i="11"/>
  <c r="P2579" i="11"/>
  <c r="O2579" i="11"/>
  <c r="N2579" i="11" a="1"/>
  <c r="N2579" i="11" s="1"/>
  <c r="M2579" i="11" a="1"/>
  <c r="M2579" i="11" s="1"/>
  <c r="L2579" i="11"/>
  <c r="K2579" i="11"/>
  <c r="J2579" i="11" a="1"/>
  <c r="J2579" i="11" s="1"/>
  <c r="U2578" i="11"/>
  <c r="T2578" i="11"/>
  <c r="S2578" i="11"/>
  <c r="R2578" i="11"/>
  <c r="Q2578" i="11"/>
  <c r="P2578" i="11"/>
  <c r="O2578" i="11"/>
  <c r="N2578" i="11" a="1"/>
  <c r="N2578" i="11" s="1"/>
  <c r="M2578" i="11" a="1"/>
  <c r="M2578" i="11" s="1"/>
  <c r="L2578" i="11"/>
  <c r="K2578" i="11"/>
  <c r="J2578" i="11" a="1"/>
  <c r="J2578" i="11" s="1"/>
  <c r="U2577" i="11"/>
  <c r="T2577" i="11"/>
  <c r="S2577" i="11"/>
  <c r="R2577" i="11"/>
  <c r="Q2577" i="11"/>
  <c r="P2577" i="11"/>
  <c r="O2577" i="11"/>
  <c r="N2577" i="11" a="1"/>
  <c r="N2577" i="11" s="1"/>
  <c r="M2577" i="11" a="1"/>
  <c r="M2577" i="11" s="1"/>
  <c r="L2577" i="11"/>
  <c r="K2577" i="11"/>
  <c r="J2577" i="11" a="1"/>
  <c r="J2577" i="11" s="1"/>
  <c r="U2576" i="11"/>
  <c r="T2576" i="11"/>
  <c r="S2576" i="11"/>
  <c r="R2576" i="11"/>
  <c r="Q2576" i="11"/>
  <c r="P2576" i="11"/>
  <c r="O2576" i="11"/>
  <c r="N2576" i="11" a="1"/>
  <c r="N2576" i="11" s="1"/>
  <c r="M2576" i="11" a="1"/>
  <c r="M2576" i="11" s="1"/>
  <c r="L2576" i="11"/>
  <c r="K2576" i="11"/>
  <c r="J2576" i="11" a="1"/>
  <c r="J2576" i="11" s="1"/>
  <c r="U2575" i="11"/>
  <c r="T2575" i="11"/>
  <c r="S2575" i="11"/>
  <c r="R2575" i="11"/>
  <c r="Q2575" i="11"/>
  <c r="P2575" i="11"/>
  <c r="O2575" i="11"/>
  <c r="N2575" i="11" a="1"/>
  <c r="N2575" i="11" s="1"/>
  <c r="M2575" i="11" a="1"/>
  <c r="M2575" i="11" s="1"/>
  <c r="L2575" i="11"/>
  <c r="K2575" i="11"/>
  <c r="J2575" i="11" a="1"/>
  <c r="J2575" i="11" s="1"/>
  <c r="U2574" i="11"/>
  <c r="T2574" i="11"/>
  <c r="S2574" i="11"/>
  <c r="R2574" i="11"/>
  <c r="Q2574" i="11"/>
  <c r="P2574" i="11"/>
  <c r="O2574" i="11"/>
  <c r="N2574" i="11" a="1"/>
  <c r="N2574" i="11" s="1"/>
  <c r="M2574" i="11" a="1"/>
  <c r="M2574" i="11" s="1"/>
  <c r="L2574" i="11"/>
  <c r="K2574" i="11"/>
  <c r="J2574" i="11" a="1"/>
  <c r="J2574" i="11" s="1"/>
  <c r="U2573" i="11"/>
  <c r="T2573" i="11"/>
  <c r="S2573" i="11"/>
  <c r="R2573" i="11"/>
  <c r="Q2573" i="11"/>
  <c r="P2573" i="11"/>
  <c r="O2573" i="11"/>
  <c r="N2573" i="11" a="1"/>
  <c r="N2573" i="11" s="1"/>
  <c r="M2573" i="11" a="1"/>
  <c r="M2573" i="11" s="1"/>
  <c r="L2573" i="11"/>
  <c r="K2573" i="11"/>
  <c r="J2573" i="11" a="1"/>
  <c r="J2573" i="11" s="1"/>
  <c r="U2509" i="11"/>
  <c r="T2509" i="11"/>
  <c r="S2509" i="11"/>
  <c r="R2509" i="11"/>
  <c r="Q2509" i="11"/>
  <c r="P2509" i="11"/>
  <c r="O2509" i="11"/>
  <c r="N2509" i="11" a="1"/>
  <c r="N2509" i="11" s="1"/>
  <c r="M2509" i="11" a="1"/>
  <c r="M2509" i="11" s="1"/>
  <c r="L2509" i="11"/>
  <c r="K2509" i="11"/>
  <c r="J2509" i="11" a="1"/>
  <c r="J2509" i="11" s="1"/>
  <c r="U2508" i="11"/>
  <c r="T2508" i="11"/>
  <c r="S2508" i="11"/>
  <c r="R2508" i="11"/>
  <c r="Q2508" i="11"/>
  <c r="P2508" i="11"/>
  <c r="O2508" i="11"/>
  <c r="N2508" i="11" a="1"/>
  <c r="N2508" i="11" s="1"/>
  <c r="M2508" i="11" a="1"/>
  <c r="M2508" i="11" s="1"/>
  <c r="L2508" i="11"/>
  <c r="K2508" i="11"/>
  <c r="J2508" i="11" a="1"/>
  <c r="J2508" i="11" s="1"/>
  <c r="U2507" i="11"/>
  <c r="T2507" i="11"/>
  <c r="S2507" i="11"/>
  <c r="R2507" i="11"/>
  <c r="Q2507" i="11"/>
  <c r="P2507" i="11"/>
  <c r="O2507" i="11"/>
  <c r="N2507" i="11" a="1"/>
  <c r="N2507" i="11" s="1"/>
  <c r="M2507" i="11" a="1"/>
  <c r="M2507" i="11" s="1"/>
  <c r="L2507" i="11"/>
  <c r="K2507" i="11"/>
  <c r="J2507" i="11" a="1"/>
  <c r="J2507" i="11" s="1"/>
  <c r="U2506" i="11"/>
  <c r="T2506" i="11"/>
  <c r="S2506" i="11"/>
  <c r="R2506" i="11"/>
  <c r="Q2506" i="11"/>
  <c r="P2506" i="11"/>
  <c r="O2506" i="11"/>
  <c r="N2506" i="11" a="1"/>
  <c r="N2506" i="11" s="1"/>
  <c r="M2506" i="11" a="1"/>
  <c r="M2506" i="11" s="1"/>
  <c r="L2506" i="11"/>
  <c r="K2506" i="11"/>
  <c r="J2506" i="11" a="1"/>
  <c r="J2506" i="11" s="1"/>
  <c r="U2505" i="11"/>
  <c r="T2505" i="11"/>
  <c r="S2505" i="11"/>
  <c r="R2505" i="11"/>
  <c r="Q2505" i="11"/>
  <c r="P2505" i="11"/>
  <c r="O2505" i="11"/>
  <c r="N2505" i="11" a="1"/>
  <c r="N2505" i="11" s="1"/>
  <c r="M2505" i="11" a="1"/>
  <c r="M2505" i="11" s="1"/>
  <c r="L2505" i="11"/>
  <c r="K2505" i="11"/>
  <c r="J2505" i="11" a="1"/>
  <c r="J2505" i="11" s="1"/>
  <c r="U2504" i="11"/>
  <c r="T2504" i="11"/>
  <c r="S2504" i="11"/>
  <c r="R2504" i="11"/>
  <c r="Q2504" i="11"/>
  <c r="P2504" i="11"/>
  <c r="O2504" i="11"/>
  <c r="N2504" i="11" a="1"/>
  <c r="N2504" i="11" s="1"/>
  <c r="M2504" i="11" a="1"/>
  <c r="M2504" i="11" s="1"/>
  <c r="L2504" i="11"/>
  <c r="K2504" i="11"/>
  <c r="J2504" i="11" a="1"/>
  <c r="J2504" i="11" s="1"/>
  <c r="U2503" i="11"/>
  <c r="T2503" i="11"/>
  <c r="S2503" i="11"/>
  <c r="R2503" i="11"/>
  <c r="Q2503" i="11"/>
  <c r="P2503" i="11"/>
  <c r="O2503" i="11"/>
  <c r="N2503" i="11" a="1"/>
  <c r="N2503" i="11" s="1"/>
  <c r="M2503" i="11" a="1"/>
  <c r="M2503" i="11" s="1"/>
  <c r="L2503" i="11"/>
  <c r="K2503" i="11"/>
  <c r="J2503" i="11" a="1"/>
  <c r="J2503" i="11" s="1"/>
  <c r="U2502" i="11"/>
  <c r="T2502" i="11"/>
  <c r="S2502" i="11"/>
  <c r="R2502" i="11"/>
  <c r="Q2502" i="11"/>
  <c r="P2502" i="11"/>
  <c r="O2502" i="11"/>
  <c r="N2502" i="11" a="1"/>
  <c r="N2502" i="11" s="1"/>
  <c r="M2502" i="11" a="1"/>
  <c r="M2502" i="11" s="1"/>
  <c r="L2502" i="11"/>
  <c r="K2502" i="11"/>
  <c r="J2502" i="11" a="1"/>
  <c r="J2502" i="11" s="1"/>
  <c r="U2437" i="11"/>
  <c r="T2437" i="11"/>
  <c r="S2437" i="11"/>
  <c r="R2437" i="11"/>
  <c r="Q2437" i="11"/>
  <c r="P2437" i="11"/>
  <c r="O2437" i="11"/>
  <c r="N2437" i="11" a="1"/>
  <c r="N2437" i="11" s="1"/>
  <c r="M2437" i="11" a="1"/>
  <c r="M2437" i="11" s="1"/>
  <c r="L2437" i="11"/>
  <c r="K2437" i="11"/>
  <c r="J2437" i="11" a="1"/>
  <c r="J2437" i="11" s="1"/>
  <c r="U2436" i="11"/>
  <c r="T2436" i="11"/>
  <c r="S2436" i="11"/>
  <c r="R2436" i="11"/>
  <c r="Q2436" i="11"/>
  <c r="P2436" i="11"/>
  <c r="O2436" i="11"/>
  <c r="N2436" i="11" a="1"/>
  <c r="N2436" i="11" s="1"/>
  <c r="M2436" i="11" a="1"/>
  <c r="M2436" i="11" s="1"/>
  <c r="L2436" i="11"/>
  <c r="K2436" i="11"/>
  <c r="J2436" i="11" a="1"/>
  <c r="J2436" i="11" s="1"/>
  <c r="U2435" i="11"/>
  <c r="T2435" i="11"/>
  <c r="S2435" i="11"/>
  <c r="R2435" i="11"/>
  <c r="Q2435" i="11"/>
  <c r="P2435" i="11"/>
  <c r="O2435" i="11"/>
  <c r="N2435" i="11" a="1"/>
  <c r="N2435" i="11" s="1"/>
  <c r="M2435" i="11" a="1"/>
  <c r="M2435" i="11" s="1"/>
  <c r="L2435" i="11"/>
  <c r="K2435" i="11"/>
  <c r="J2435" i="11" a="1"/>
  <c r="J2435" i="11" s="1"/>
  <c r="U2434" i="11"/>
  <c r="T2434" i="11"/>
  <c r="S2434" i="11"/>
  <c r="R2434" i="11"/>
  <c r="Q2434" i="11"/>
  <c r="P2434" i="11"/>
  <c r="O2434" i="11"/>
  <c r="N2434" i="11" a="1"/>
  <c r="N2434" i="11" s="1"/>
  <c r="M2434" i="11" a="1"/>
  <c r="M2434" i="11" s="1"/>
  <c r="L2434" i="11"/>
  <c r="K2434" i="11"/>
  <c r="J2434" i="11" a="1"/>
  <c r="J2434" i="11" s="1"/>
  <c r="U2433" i="11"/>
  <c r="T2433" i="11"/>
  <c r="S2433" i="11"/>
  <c r="R2433" i="11"/>
  <c r="Q2433" i="11"/>
  <c r="P2433" i="11"/>
  <c r="O2433" i="11"/>
  <c r="N2433" i="11" a="1"/>
  <c r="N2433" i="11" s="1"/>
  <c r="M2433" i="11" a="1"/>
  <c r="M2433" i="11" s="1"/>
  <c r="L2433" i="11"/>
  <c r="K2433" i="11"/>
  <c r="J2433" i="11" a="1"/>
  <c r="J2433" i="11" s="1"/>
  <c r="U2432" i="11"/>
  <c r="T2432" i="11"/>
  <c r="S2432" i="11"/>
  <c r="R2432" i="11"/>
  <c r="Q2432" i="11"/>
  <c r="P2432" i="11"/>
  <c r="O2432" i="11"/>
  <c r="N2432" i="11" a="1"/>
  <c r="N2432" i="11" s="1"/>
  <c r="M2432" i="11" a="1"/>
  <c r="M2432" i="11" s="1"/>
  <c r="L2432" i="11"/>
  <c r="K2432" i="11"/>
  <c r="J2432" i="11" a="1"/>
  <c r="J2432" i="11" s="1"/>
  <c r="U2431" i="11"/>
  <c r="T2431" i="11"/>
  <c r="S2431" i="11"/>
  <c r="R2431" i="11"/>
  <c r="Q2431" i="11"/>
  <c r="P2431" i="11"/>
  <c r="O2431" i="11"/>
  <c r="N2431" i="11" a="1"/>
  <c r="N2431" i="11" s="1"/>
  <c r="M2431" i="11" a="1"/>
  <c r="M2431" i="11" s="1"/>
  <c r="L2431" i="11"/>
  <c r="K2431" i="11"/>
  <c r="J2431" i="11" a="1"/>
  <c r="J2431" i="11" s="1"/>
  <c r="U2430" i="11"/>
  <c r="T2430" i="11"/>
  <c r="S2430" i="11"/>
  <c r="R2430" i="11"/>
  <c r="Q2430" i="11"/>
  <c r="P2430" i="11"/>
  <c r="O2430" i="11"/>
  <c r="N2430" i="11" a="1"/>
  <c r="N2430" i="11" s="1"/>
  <c r="M2430" i="11" a="1"/>
  <c r="M2430" i="11" s="1"/>
  <c r="L2430" i="11"/>
  <c r="K2430" i="11"/>
  <c r="J2430" i="11" a="1"/>
  <c r="J2430" i="11" s="1"/>
  <c r="U2365" i="11"/>
  <c r="T2365" i="11"/>
  <c r="S2365" i="11"/>
  <c r="R2365" i="11"/>
  <c r="Q2365" i="11"/>
  <c r="P2365" i="11"/>
  <c r="O2365" i="11"/>
  <c r="N2365" i="11" a="1"/>
  <c r="N2365" i="11" s="1"/>
  <c r="M2365" i="11" a="1"/>
  <c r="M2365" i="11" s="1"/>
  <c r="L2365" i="11"/>
  <c r="K2365" i="11"/>
  <c r="J2365" i="11" a="1"/>
  <c r="J2365" i="11" s="1"/>
  <c r="U2364" i="11"/>
  <c r="T2364" i="11"/>
  <c r="S2364" i="11"/>
  <c r="R2364" i="11"/>
  <c r="Q2364" i="11"/>
  <c r="P2364" i="11"/>
  <c r="O2364" i="11"/>
  <c r="N2364" i="11" a="1"/>
  <c r="N2364" i="11" s="1"/>
  <c r="M2364" i="11" a="1"/>
  <c r="M2364" i="11" s="1"/>
  <c r="L2364" i="11"/>
  <c r="K2364" i="11"/>
  <c r="J2364" i="11" a="1"/>
  <c r="J2364" i="11" s="1"/>
  <c r="U2363" i="11"/>
  <c r="T2363" i="11"/>
  <c r="S2363" i="11"/>
  <c r="R2363" i="11"/>
  <c r="Q2363" i="11"/>
  <c r="P2363" i="11"/>
  <c r="O2363" i="11"/>
  <c r="N2363" i="11" a="1"/>
  <c r="N2363" i="11" s="1"/>
  <c r="M2363" i="11" a="1"/>
  <c r="M2363" i="11" s="1"/>
  <c r="L2363" i="11"/>
  <c r="K2363" i="11"/>
  <c r="J2363" i="11" a="1"/>
  <c r="J2363" i="11" s="1"/>
  <c r="U2362" i="11"/>
  <c r="T2362" i="11"/>
  <c r="S2362" i="11"/>
  <c r="R2362" i="11"/>
  <c r="Q2362" i="11"/>
  <c r="P2362" i="11"/>
  <c r="O2362" i="11"/>
  <c r="N2362" i="11" a="1"/>
  <c r="N2362" i="11" s="1"/>
  <c r="M2362" i="11" a="1"/>
  <c r="M2362" i="11" s="1"/>
  <c r="L2362" i="11"/>
  <c r="K2362" i="11"/>
  <c r="J2362" i="11" a="1"/>
  <c r="J2362" i="11" s="1"/>
  <c r="U2361" i="11"/>
  <c r="T2361" i="11"/>
  <c r="S2361" i="11"/>
  <c r="R2361" i="11"/>
  <c r="Q2361" i="11"/>
  <c r="P2361" i="11"/>
  <c r="O2361" i="11"/>
  <c r="N2361" i="11" a="1"/>
  <c r="N2361" i="11" s="1"/>
  <c r="M2361" i="11" a="1"/>
  <c r="M2361" i="11" s="1"/>
  <c r="L2361" i="11"/>
  <c r="K2361" i="11"/>
  <c r="J2361" i="11" a="1"/>
  <c r="J2361" i="11" s="1"/>
  <c r="U2360" i="11"/>
  <c r="T2360" i="11"/>
  <c r="S2360" i="11"/>
  <c r="R2360" i="11"/>
  <c r="Q2360" i="11"/>
  <c r="P2360" i="11"/>
  <c r="O2360" i="11"/>
  <c r="N2360" i="11" a="1"/>
  <c r="N2360" i="11" s="1"/>
  <c r="M2360" i="11" a="1"/>
  <c r="M2360" i="11" s="1"/>
  <c r="L2360" i="11"/>
  <c r="K2360" i="11"/>
  <c r="J2360" i="11" a="1"/>
  <c r="J2360" i="11" s="1"/>
  <c r="U2359" i="11"/>
  <c r="T2359" i="11"/>
  <c r="S2359" i="11"/>
  <c r="R2359" i="11"/>
  <c r="Q2359" i="11"/>
  <c r="P2359" i="11"/>
  <c r="O2359" i="11"/>
  <c r="N2359" i="11" a="1"/>
  <c r="N2359" i="11" s="1"/>
  <c r="M2359" i="11" a="1"/>
  <c r="M2359" i="11" s="1"/>
  <c r="L2359" i="11"/>
  <c r="K2359" i="11"/>
  <c r="J2359" i="11" a="1"/>
  <c r="J2359" i="11" s="1"/>
  <c r="U2358" i="11"/>
  <c r="T2358" i="11"/>
  <c r="S2358" i="11"/>
  <c r="R2358" i="11"/>
  <c r="Q2358" i="11"/>
  <c r="P2358" i="11"/>
  <c r="O2358" i="11"/>
  <c r="N2358" i="11" a="1"/>
  <c r="N2358" i="11" s="1"/>
  <c r="M2358" i="11" a="1"/>
  <c r="M2358" i="11" s="1"/>
  <c r="L2358" i="11"/>
  <c r="K2358" i="11"/>
  <c r="J2358" i="11" a="1"/>
  <c r="J2358" i="11" s="1"/>
  <c r="U2293" i="11"/>
  <c r="T2293" i="11"/>
  <c r="S2293" i="11"/>
  <c r="R2293" i="11"/>
  <c r="Q2293" i="11"/>
  <c r="P2293" i="11"/>
  <c r="O2293" i="11"/>
  <c r="N2293" i="11" a="1"/>
  <c r="N2293" i="11" s="1"/>
  <c r="M2293" i="11" a="1"/>
  <c r="M2293" i="11" s="1"/>
  <c r="L2293" i="11"/>
  <c r="K2293" i="11"/>
  <c r="J2293" i="11" a="1"/>
  <c r="J2293" i="11" s="1"/>
  <c r="U2292" i="11"/>
  <c r="T2292" i="11"/>
  <c r="S2292" i="11"/>
  <c r="R2292" i="11"/>
  <c r="Q2292" i="11"/>
  <c r="P2292" i="11"/>
  <c r="O2292" i="11"/>
  <c r="N2292" i="11" a="1"/>
  <c r="N2292" i="11" s="1"/>
  <c r="M2292" i="11" a="1"/>
  <c r="M2292" i="11" s="1"/>
  <c r="L2292" i="11"/>
  <c r="K2292" i="11"/>
  <c r="J2292" i="11" a="1"/>
  <c r="J2292" i="11" s="1"/>
  <c r="U2291" i="11"/>
  <c r="T2291" i="11"/>
  <c r="S2291" i="11"/>
  <c r="R2291" i="11"/>
  <c r="Q2291" i="11"/>
  <c r="P2291" i="11"/>
  <c r="O2291" i="11"/>
  <c r="N2291" i="11" a="1"/>
  <c r="N2291" i="11" s="1"/>
  <c r="M2291" i="11" a="1"/>
  <c r="M2291" i="11" s="1"/>
  <c r="L2291" i="11"/>
  <c r="K2291" i="11"/>
  <c r="J2291" i="11" a="1"/>
  <c r="J2291" i="11" s="1"/>
  <c r="U2290" i="11"/>
  <c r="T2290" i="11"/>
  <c r="S2290" i="11"/>
  <c r="R2290" i="11"/>
  <c r="Q2290" i="11"/>
  <c r="P2290" i="11"/>
  <c r="O2290" i="11"/>
  <c r="N2290" i="11" a="1"/>
  <c r="N2290" i="11" s="1"/>
  <c r="M2290" i="11" a="1"/>
  <c r="M2290" i="11" s="1"/>
  <c r="L2290" i="11"/>
  <c r="K2290" i="11"/>
  <c r="J2290" i="11" a="1"/>
  <c r="J2290" i="11" s="1"/>
  <c r="U2289" i="11"/>
  <c r="T2289" i="11"/>
  <c r="S2289" i="11"/>
  <c r="R2289" i="11"/>
  <c r="Q2289" i="11"/>
  <c r="P2289" i="11"/>
  <c r="O2289" i="11"/>
  <c r="N2289" i="11" a="1"/>
  <c r="N2289" i="11" s="1"/>
  <c r="M2289" i="11" a="1"/>
  <c r="M2289" i="11" s="1"/>
  <c r="L2289" i="11"/>
  <c r="K2289" i="11"/>
  <c r="J2289" i="11" a="1"/>
  <c r="J2289" i="11" s="1"/>
  <c r="U2288" i="11"/>
  <c r="T2288" i="11"/>
  <c r="S2288" i="11"/>
  <c r="R2288" i="11"/>
  <c r="Q2288" i="11"/>
  <c r="P2288" i="11"/>
  <c r="O2288" i="11"/>
  <c r="N2288" i="11" a="1"/>
  <c r="N2288" i="11" s="1"/>
  <c r="M2288" i="11" a="1"/>
  <c r="M2288" i="11" s="1"/>
  <c r="L2288" i="11"/>
  <c r="K2288" i="11"/>
  <c r="J2288" i="11" a="1"/>
  <c r="J2288" i="11" s="1"/>
  <c r="U2287" i="11"/>
  <c r="T2287" i="11"/>
  <c r="S2287" i="11"/>
  <c r="R2287" i="11"/>
  <c r="Q2287" i="11"/>
  <c r="P2287" i="11"/>
  <c r="O2287" i="11"/>
  <c r="N2287" i="11" a="1"/>
  <c r="N2287" i="11" s="1"/>
  <c r="M2287" i="11" a="1"/>
  <c r="M2287" i="11" s="1"/>
  <c r="L2287" i="11"/>
  <c r="K2287" i="11"/>
  <c r="J2287" i="11" a="1"/>
  <c r="J2287" i="11" s="1"/>
  <c r="U2286" i="11"/>
  <c r="T2286" i="11"/>
  <c r="S2286" i="11"/>
  <c r="R2286" i="11"/>
  <c r="Q2286" i="11"/>
  <c r="P2286" i="11"/>
  <c r="O2286" i="11"/>
  <c r="N2286" i="11" a="1"/>
  <c r="N2286" i="11" s="1"/>
  <c r="M2286" i="11" a="1"/>
  <c r="M2286" i="11" s="1"/>
  <c r="L2286" i="11"/>
  <c r="K2286" i="11"/>
  <c r="J2286" i="11" a="1"/>
  <c r="J2286" i="11" s="1"/>
  <c r="U2221" i="11"/>
  <c r="T2221" i="11"/>
  <c r="S2221" i="11"/>
  <c r="R2221" i="11"/>
  <c r="Q2221" i="11"/>
  <c r="P2221" i="11"/>
  <c r="O2221" i="11"/>
  <c r="N2221" i="11" a="1"/>
  <c r="N2221" i="11" s="1"/>
  <c r="M2221" i="11" a="1"/>
  <c r="M2221" i="11" s="1"/>
  <c r="L2221" i="11"/>
  <c r="K2221" i="11"/>
  <c r="J2221" i="11" a="1"/>
  <c r="J2221" i="11" s="1"/>
  <c r="U2220" i="11"/>
  <c r="T2220" i="11"/>
  <c r="S2220" i="11"/>
  <c r="R2220" i="11"/>
  <c r="Q2220" i="11"/>
  <c r="P2220" i="11"/>
  <c r="O2220" i="11"/>
  <c r="N2220" i="11" a="1"/>
  <c r="N2220" i="11" s="1"/>
  <c r="M2220" i="11" a="1"/>
  <c r="M2220" i="11" s="1"/>
  <c r="L2220" i="11"/>
  <c r="K2220" i="11"/>
  <c r="J2220" i="11" a="1"/>
  <c r="J2220" i="11" s="1"/>
  <c r="U2219" i="11"/>
  <c r="T2219" i="11"/>
  <c r="S2219" i="11"/>
  <c r="R2219" i="11"/>
  <c r="Q2219" i="11"/>
  <c r="P2219" i="11"/>
  <c r="O2219" i="11"/>
  <c r="N2219" i="11" a="1"/>
  <c r="N2219" i="11" s="1"/>
  <c r="M2219" i="11" a="1"/>
  <c r="M2219" i="11" s="1"/>
  <c r="L2219" i="11"/>
  <c r="K2219" i="11"/>
  <c r="J2219" i="11" a="1"/>
  <c r="J2219" i="11" s="1"/>
  <c r="U2218" i="11"/>
  <c r="T2218" i="11"/>
  <c r="S2218" i="11"/>
  <c r="R2218" i="11"/>
  <c r="Q2218" i="11"/>
  <c r="P2218" i="11"/>
  <c r="O2218" i="11"/>
  <c r="N2218" i="11" a="1"/>
  <c r="N2218" i="11" s="1"/>
  <c r="M2218" i="11" a="1"/>
  <c r="M2218" i="11" s="1"/>
  <c r="L2218" i="11"/>
  <c r="K2218" i="11"/>
  <c r="J2218" i="11" a="1"/>
  <c r="J2218" i="11" s="1"/>
  <c r="U2217" i="11"/>
  <c r="T2217" i="11"/>
  <c r="S2217" i="11"/>
  <c r="R2217" i="11"/>
  <c r="Q2217" i="11"/>
  <c r="P2217" i="11"/>
  <c r="O2217" i="11"/>
  <c r="N2217" i="11" a="1"/>
  <c r="N2217" i="11" s="1"/>
  <c r="M2217" i="11" a="1"/>
  <c r="M2217" i="11" s="1"/>
  <c r="L2217" i="11"/>
  <c r="K2217" i="11"/>
  <c r="J2217" i="11" a="1"/>
  <c r="J2217" i="11" s="1"/>
  <c r="U2216" i="11"/>
  <c r="T2216" i="11"/>
  <c r="S2216" i="11"/>
  <c r="R2216" i="11"/>
  <c r="Q2216" i="11"/>
  <c r="P2216" i="11"/>
  <c r="O2216" i="11"/>
  <c r="N2216" i="11" a="1"/>
  <c r="N2216" i="11" s="1"/>
  <c r="M2216" i="11"/>
  <c r="M2216" i="11" a="1"/>
  <c r="L2216" i="11"/>
  <c r="K2216" i="11"/>
  <c r="J2216" i="11" a="1"/>
  <c r="J2216" i="11" s="1"/>
  <c r="U2215" i="11"/>
  <c r="T2215" i="11"/>
  <c r="S2215" i="11"/>
  <c r="R2215" i="11"/>
  <c r="Q2215" i="11"/>
  <c r="P2215" i="11"/>
  <c r="O2215" i="11"/>
  <c r="N2215" i="11" a="1"/>
  <c r="N2215" i="11" s="1"/>
  <c r="M2215" i="11" a="1"/>
  <c r="M2215" i="11" s="1"/>
  <c r="L2215" i="11"/>
  <c r="K2215" i="11"/>
  <c r="J2215" i="11" a="1"/>
  <c r="J2215" i="11" s="1"/>
  <c r="U2214" i="11"/>
  <c r="T2214" i="11"/>
  <c r="S2214" i="11"/>
  <c r="R2214" i="11"/>
  <c r="Q2214" i="11"/>
  <c r="P2214" i="11"/>
  <c r="O2214" i="11"/>
  <c r="N2214" i="11" a="1"/>
  <c r="N2214" i="11" s="1"/>
  <c r="M2214" i="11" a="1"/>
  <c r="M2214" i="11" s="1"/>
  <c r="L2214" i="11"/>
  <c r="K2214" i="11"/>
  <c r="J2214" i="11" a="1"/>
  <c r="J2214" i="11" s="1"/>
  <c r="U2149" i="11"/>
  <c r="T2149" i="11"/>
  <c r="S2149" i="11"/>
  <c r="R2149" i="11"/>
  <c r="Q2149" i="11"/>
  <c r="P2149" i="11"/>
  <c r="O2149" i="11"/>
  <c r="N2149" i="11" a="1"/>
  <c r="N2149" i="11" s="1"/>
  <c r="M2149" i="11" a="1"/>
  <c r="M2149" i="11" s="1"/>
  <c r="L2149" i="11"/>
  <c r="K2149" i="11"/>
  <c r="J2149" i="11" a="1"/>
  <c r="J2149" i="11" s="1"/>
  <c r="U2148" i="11"/>
  <c r="T2148" i="11"/>
  <c r="S2148" i="11"/>
  <c r="R2148" i="11"/>
  <c r="Q2148" i="11"/>
  <c r="P2148" i="11"/>
  <c r="O2148" i="11"/>
  <c r="N2148" i="11" a="1"/>
  <c r="N2148" i="11" s="1"/>
  <c r="M2148" i="11" a="1"/>
  <c r="M2148" i="11" s="1"/>
  <c r="L2148" i="11"/>
  <c r="K2148" i="11"/>
  <c r="J2148" i="11" a="1"/>
  <c r="J2148" i="11" s="1"/>
  <c r="U2147" i="11"/>
  <c r="T2147" i="11"/>
  <c r="S2147" i="11"/>
  <c r="R2147" i="11"/>
  <c r="Q2147" i="11"/>
  <c r="P2147" i="11"/>
  <c r="O2147" i="11"/>
  <c r="N2147" i="11" a="1"/>
  <c r="N2147" i="11" s="1"/>
  <c r="M2147" i="11" a="1"/>
  <c r="M2147" i="11" s="1"/>
  <c r="L2147" i="11"/>
  <c r="K2147" i="11"/>
  <c r="J2147" i="11" a="1"/>
  <c r="J2147" i="11" s="1"/>
  <c r="U2146" i="11"/>
  <c r="T2146" i="11"/>
  <c r="S2146" i="11"/>
  <c r="R2146" i="11"/>
  <c r="Q2146" i="11"/>
  <c r="P2146" i="11"/>
  <c r="O2146" i="11"/>
  <c r="N2146" i="11" a="1"/>
  <c r="N2146" i="11" s="1"/>
  <c r="M2146" i="11" a="1"/>
  <c r="M2146" i="11" s="1"/>
  <c r="L2146" i="11"/>
  <c r="K2146" i="11"/>
  <c r="J2146" i="11" a="1"/>
  <c r="J2146" i="11" s="1"/>
  <c r="U2145" i="11"/>
  <c r="T2145" i="11"/>
  <c r="S2145" i="11"/>
  <c r="R2145" i="11"/>
  <c r="Q2145" i="11"/>
  <c r="P2145" i="11"/>
  <c r="O2145" i="11"/>
  <c r="N2145" i="11" a="1"/>
  <c r="N2145" i="11" s="1"/>
  <c r="M2145" i="11" a="1"/>
  <c r="M2145" i="11" s="1"/>
  <c r="L2145" i="11"/>
  <c r="K2145" i="11"/>
  <c r="J2145" i="11" a="1"/>
  <c r="J2145" i="11" s="1"/>
  <c r="U2144" i="11"/>
  <c r="T2144" i="11"/>
  <c r="S2144" i="11"/>
  <c r="R2144" i="11"/>
  <c r="Q2144" i="11"/>
  <c r="P2144" i="11"/>
  <c r="O2144" i="11"/>
  <c r="N2144" i="11" a="1"/>
  <c r="N2144" i="11" s="1"/>
  <c r="M2144" i="11" a="1"/>
  <c r="M2144" i="11" s="1"/>
  <c r="L2144" i="11"/>
  <c r="K2144" i="11"/>
  <c r="J2144" i="11" a="1"/>
  <c r="J2144" i="11" s="1"/>
  <c r="U2143" i="11"/>
  <c r="T2143" i="11"/>
  <c r="S2143" i="11"/>
  <c r="R2143" i="11"/>
  <c r="Q2143" i="11"/>
  <c r="P2143" i="11"/>
  <c r="O2143" i="11"/>
  <c r="N2143" i="11" a="1"/>
  <c r="N2143" i="11" s="1"/>
  <c r="M2143" i="11" a="1"/>
  <c r="M2143" i="11" s="1"/>
  <c r="L2143" i="11"/>
  <c r="K2143" i="11"/>
  <c r="J2143" i="11" a="1"/>
  <c r="J2143" i="11" s="1"/>
  <c r="U2142" i="11"/>
  <c r="T2142" i="11"/>
  <c r="S2142" i="11"/>
  <c r="R2142" i="11"/>
  <c r="Q2142" i="11"/>
  <c r="P2142" i="11"/>
  <c r="O2142" i="11"/>
  <c r="N2142" i="11" a="1"/>
  <c r="N2142" i="11" s="1"/>
  <c r="M2142" i="11" a="1"/>
  <c r="M2142" i="11" s="1"/>
  <c r="L2142" i="11"/>
  <c r="K2142" i="11"/>
  <c r="J2142" i="11" a="1"/>
  <c r="J2142" i="11" s="1"/>
  <c r="U2077" i="11"/>
  <c r="T2077" i="11"/>
  <c r="S2077" i="11"/>
  <c r="R2077" i="11"/>
  <c r="Q2077" i="11"/>
  <c r="P2077" i="11"/>
  <c r="O2077" i="11"/>
  <c r="N2077" i="11" a="1"/>
  <c r="N2077" i="11" s="1"/>
  <c r="M2077" i="11" a="1"/>
  <c r="M2077" i="11" s="1"/>
  <c r="L2077" i="11"/>
  <c r="K2077" i="11"/>
  <c r="J2077" i="11" a="1"/>
  <c r="J2077" i="11" s="1"/>
  <c r="U2076" i="11"/>
  <c r="T2076" i="11"/>
  <c r="S2076" i="11"/>
  <c r="R2076" i="11"/>
  <c r="Q2076" i="11"/>
  <c r="P2076" i="11"/>
  <c r="O2076" i="11"/>
  <c r="N2076" i="11" a="1"/>
  <c r="N2076" i="11" s="1"/>
  <c r="M2076" i="11" a="1"/>
  <c r="M2076" i="11" s="1"/>
  <c r="L2076" i="11"/>
  <c r="K2076" i="11"/>
  <c r="J2076" i="11" a="1"/>
  <c r="J2076" i="11" s="1"/>
  <c r="U2075" i="11"/>
  <c r="T2075" i="11"/>
  <c r="S2075" i="11"/>
  <c r="R2075" i="11"/>
  <c r="Q2075" i="11"/>
  <c r="P2075" i="11"/>
  <c r="O2075" i="11"/>
  <c r="N2075" i="11" a="1"/>
  <c r="N2075" i="11" s="1"/>
  <c r="M2075" i="11" a="1"/>
  <c r="M2075" i="11" s="1"/>
  <c r="L2075" i="11"/>
  <c r="K2075" i="11"/>
  <c r="J2075" i="11" a="1"/>
  <c r="J2075" i="11" s="1"/>
  <c r="U2074" i="11"/>
  <c r="T2074" i="11"/>
  <c r="S2074" i="11"/>
  <c r="R2074" i="11"/>
  <c r="Q2074" i="11"/>
  <c r="P2074" i="11"/>
  <c r="O2074" i="11"/>
  <c r="N2074" i="11" a="1"/>
  <c r="N2074" i="11" s="1"/>
  <c r="M2074" i="11" a="1"/>
  <c r="M2074" i="11" s="1"/>
  <c r="L2074" i="11"/>
  <c r="K2074" i="11"/>
  <c r="J2074" i="11"/>
  <c r="J2074" i="11" a="1"/>
  <c r="U2073" i="11"/>
  <c r="T2073" i="11"/>
  <c r="S2073" i="11"/>
  <c r="R2073" i="11"/>
  <c r="Q2073" i="11"/>
  <c r="P2073" i="11"/>
  <c r="O2073" i="11"/>
  <c r="N2073" i="11" a="1"/>
  <c r="N2073" i="11" s="1"/>
  <c r="M2073" i="11" a="1"/>
  <c r="M2073" i="11" s="1"/>
  <c r="L2073" i="11"/>
  <c r="K2073" i="11"/>
  <c r="J2073" i="11" a="1"/>
  <c r="J2073" i="11" s="1"/>
  <c r="U2072" i="11"/>
  <c r="T2072" i="11"/>
  <c r="S2072" i="11"/>
  <c r="R2072" i="11"/>
  <c r="Q2072" i="11"/>
  <c r="P2072" i="11"/>
  <c r="O2072" i="11"/>
  <c r="N2072" i="11" a="1"/>
  <c r="N2072" i="11" s="1"/>
  <c r="M2072" i="11" a="1"/>
  <c r="M2072" i="11" s="1"/>
  <c r="L2072" i="11"/>
  <c r="K2072" i="11"/>
  <c r="J2072" i="11" a="1"/>
  <c r="J2072" i="11" s="1"/>
  <c r="U2071" i="11"/>
  <c r="T2071" i="11"/>
  <c r="S2071" i="11"/>
  <c r="R2071" i="11"/>
  <c r="Q2071" i="11"/>
  <c r="P2071" i="11"/>
  <c r="O2071" i="11"/>
  <c r="N2071" i="11" a="1"/>
  <c r="N2071" i="11" s="1"/>
  <c r="M2071" i="11" a="1"/>
  <c r="M2071" i="11" s="1"/>
  <c r="L2071" i="11"/>
  <c r="K2071" i="11"/>
  <c r="J2071" i="11" a="1"/>
  <c r="J2071" i="11" s="1"/>
  <c r="U2070" i="11"/>
  <c r="T2070" i="11"/>
  <c r="S2070" i="11"/>
  <c r="R2070" i="11"/>
  <c r="Q2070" i="11"/>
  <c r="P2070" i="11"/>
  <c r="O2070" i="11"/>
  <c r="N2070" i="11" a="1"/>
  <c r="N2070" i="11" s="1"/>
  <c r="M2070" i="11" a="1"/>
  <c r="M2070" i="11" s="1"/>
  <c r="L2070" i="11"/>
  <c r="K2070" i="11"/>
  <c r="J2070" i="11" a="1"/>
  <c r="J2070" i="11" s="1"/>
  <c r="U2006" i="11"/>
  <c r="T2006" i="11"/>
  <c r="S2006" i="11"/>
  <c r="R2006" i="11"/>
  <c r="Q2006" i="11"/>
  <c r="P2006" i="11"/>
  <c r="O2006" i="11"/>
  <c r="N2006" i="11" a="1"/>
  <c r="N2006" i="11" s="1"/>
  <c r="M2006" i="11" a="1"/>
  <c r="M2006" i="11" s="1"/>
  <c r="L2006" i="11"/>
  <c r="K2006" i="11"/>
  <c r="J2006" i="11" a="1"/>
  <c r="J2006" i="11" s="1"/>
  <c r="U2005" i="11"/>
  <c r="T2005" i="11"/>
  <c r="S2005" i="11"/>
  <c r="R2005" i="11"/>
  <c r="Q2005" i="11"/>
  <c r="P2005" i="11"/>
  <c r="O2005" i="11"/>
  <c r="N2005" i="11" a="1"/>
  <c r="N2005" i="11" s="1"/>
  <c r="M2005" i="11" a="1"/>
  <c r="M2005" i="11" s="1"/>
  <c r="L2005" i="11"/>
  <c r="K2005" i="11"/>
  <c r="J2005" i="11" a="1"/>
  <c r="J2005" i="11" s="1"/>
  <c r="U2004" i="11"/>
  <c r="T2004" i="11"/>
  <c r="S2004" i="11"/>
  <c r="R2004" i="11"/>
  <c r="Q2004" i="11"/>
  <c r="P2004" i="11"/>
  <c r="O2004" i="11"/>
  <c r="N2004" i="11" a="1"/>
  <c r="N2004" i="11" s="1"/>
  <c r="M2004" i="11" a="1"/>
  <c r="M2004" i="11" s="1"/>
  <c r="L2004" i="11"/>
  <c r="K2004" i="11"/>
  <c r="J2004" i="11" a="1"/>
  <c r="J2004" i="11" s="1"/>
  <c r="U2003" i="11"/>
  <c r="T2003" i="11"/>
  <c r="S2003" i="11"/>
  <c r="R2003" i="11"/>
  <c r="Q2003" i="11"/>
  <c r="P2003" i="11"/>
  <c r="O2003" i="11"/>
  <c r="N2003" i="11" a="1"/>
  <c r="N2003" i="11" s="1"/>
  <c r="M2003" i="11" a="1"/>
  <c r="M2003" i="11" s="1"/>
  <c r="L2003" i="11"/>
  <c r="K2003" i="11"/>
  <c r="J2003" i="11" a="1"/>
  <c r="J2003" i="11" s="1"/>
  <c r="U2002" i="11"/>
  <c r="T2002" i="11"/>
  <c r="S2002" i="11"/>
  <c r="R2002" i="11"/>
  <c r="Q2002" i="11"/>
  <c r="P2002" i="11"/>
  <c r="O2002" i="11"/>
  <c r="N2002" i="11" a="1"/>
  <c r="N2002" i="11" s="1"/>
  <c r="M2002" i="11" a="1"/>
  <c r="M2002" i="11" s="1"/>
  <c r="L2002" i="11"/>
  <c r="K2002" i="11"/>
  <c r="J2002" i="11" a="1"/>
  <c r="J2002" i="11" s="1"/>
  <c r="U2001" i="11"/>
  <c r="T2001" i="11"/>
  <c r="S2001" i="11"/>
  <c r="R2001" i="11"/>
  <c r="Q2001" i="11"/>
  <c r="P2001" i="11"/>
  <c r="O2001" i="11"/>
  <c r="N2001" i="11" a="1"/>
  <c r="N2001" i="11" s="1"/>
  <c r="M2001" i="11" a="1"/>
  <c r="M2001" i="11" s="1"/>
  <c r="L2001" i="11"/>
  <c r="K2001" i="11"/>
  <c r="J2001" i="11" a="1"/>
  <c r="J2001" i="11" s="1"/>
  <c r="U2000" i="11"/>
  <c r="T2000" i="11"/>
  <c r="S2000" i="11"/>
  <c r="R2000" i="11"/>
  <c r="Q2000" i="11"/>
  <c r="P2000" i="11"/>
  <c r="O2000" i="11"/>
  <c r="N2000" i="11" a="1"/>
  <c r="N2000" i="11" s="1"/>
  <c r="M2000" i="11" a="1"/>
  <c r="M2000" i="11" s="1"/>
  <c r="L2000" i="11"/>
  <c r="K2000" i="11"/>
  <c r="J2000" i="11" a="1"/>
  <c r="J2000" i="11" s="1"/>
  <c r="U1999" i="11"/>
  <c r="T1999" i="11"/>
  <c r="S1999" i="11"/>
  <c r="R1999" i="11"/>
  <c r="Q1999" i="11"/>
  <c r="P1999" i="11"/>
  <c r="O1999" i="11"/>
  <c r="N1999" i="11" a="1"/>
  <c r="N1999" i="11" s="1"/>
  <c r="M1999" i="11" a="1"/>
  <c r="M1999" i="11" s="1"/>
  <c r="L1999" i="11"/>
  <c r="K1999" i="11"/>
  <c r="J1999" i="11" a="1"/>
  <c r="J1999" i="11" s="1"/>
  <c r="U1935" i="11"/>
  <c r="T1935" i="11"/>
  <c r="S1935" i="11"/>
  <c r="R1935" i="11"/>
  <c r="Q1935" i="11"/>
  <c r="P1935" i="11"/>
  <c r="O1935" i="11"/>
  <c r="N1935" i="11" a="1"/>
  <c r="N1935" i="11" s="1"/>
  <c r="M1935" i="11" a="1"/>
  <c r="M1935" i="11" s="1"/>
  <c r="L1935" i="11"/>
  <c r="K1935" i="11"/>
  <c r="J1935" i="11" a="1"/>
  <c r="J1935" i="11" s="1"/>
  <c r="U1934" i="11"/>
  <c r="T1934" i="11"/>
  <c r="S1934" i="11"/>
  <c r="R1934" i="11"/>
  <c r="Q1934" i="11"/>
  <c r="P1934" i="11"/>
  <c r="O1934" i="11"/>
  <c r="N1934" i="11" a="1"/>
  <c r="N1934" i="11" s="1"/>
  <c r="M1934" i="11" a="1"/>
  <c r="M1934" i="11" s="1"/>
  <c r="L1934" i="11"/>
  <c r="K1934" i="11"/>
  <c r="J1934" i="11" a="1"/>
  <c r="J1934" i="11" s="1"/>
  <c r="U1933" i="11"/>
  <c r="T1933" i="11"/>
  <c r="S1933" i="11"/>
  <c r="R1933" i="11"/>
  <c r="Q1933" i="11"/>
  <c r="P1933" i="11"/>
  <c r="O1933" i="11"/>
  <c r="N1933" i="11" a="1"/>
  <c r="N1933" i="11" s="1"/>
  <c r="M1933" i="11" a="1"/>
  <c r="M1933" i="11" s="1"/>
  <c r="L1933" i="11"/>
  <c r="K1933" i="11"/>
  <c r="J1933" i="11" a="1"/>
  <c r="J1933" i="11" s="1"/>
  <c r="U1932" i="11"/>
  <c r="T1932" i="11"/>
  <c r="S1932" i="11"/>
  <c r="R1932" i="11"/>
  <c r="Q1932" i="11"/>
  <c r="P1932" i="11"/>
  <c r="O1932" i="11"/>
  <c r="N1932" i="11" a="1"/>
  <c r="N1932" i="11" s="1"/>
  <c r="M1932" i="11" a="1"/>
  <c r="M1932" i="11" s="1"/>
  <c r="L1932" i="11"/>
  <c r="K1932" i="11"/>
  <c r="J1932" i="11" a="1"/>
  <c r="J1932" i="11" s="1"/>
  <c r="U1931" i="11"/>
  <c r="T1931" i="11"/>
  <c r="S1931" i="11"/>
  <c r="R1931" i="11"/>
  <c r="Q1931" i="11"/>
  <c r="P1931" i="11"/>
  <c r="O1931" i="11"/>
  <c r="N1931" i="11" a="1"/>
  <c r="N1931" i="11" s="1"/>
  <c r="M1931" i="11" a="1"/>
  <c r="M1931" i="11" s="1"/>
  <c r="L1931" i="11"/>
  <c r="K1931" i="11"/>
  <c r="J1931" i="11" a="1"/>
  <c r="J1931" i="11" s="1"/>
  <c r="U1930" i="11"/>
  <c r="T1930" i="11"/>
  <c r="S1930" i="11"/>
  <c r="R1930" i="11"/>
  <c r="Q1930" i="11"/>
  <c r="P1930" i="11"/>
  <c r="O1930" i="11"/>
  <c r="N1930" i="11" a="1"/>
  <c r="N1930" i="11" s="1"/>
  <c r="M1930" i="11" a="1"/>
  <c r="M1930" i="11" s="1"/>
  <c r="L1930" i="11"/>
  <c r="K1930" i="11"/>
  <c r="J1930" i="11" a="1"/>
  <c r="J1930" i="11" s="1"/>
  <c r="U1929" i="11"/>
  <c r="T1929" i="11"/>
  <c r="S1929" i="11"/>
  <c r="R1929" i="11"/>
  <c r="Q1929" i="11"/>
  <c r="P1929" i="11"/>
  <c r="O1929" i="11"/>
  <c r="N1929" i="11" a="1"/>
  <c r="N1929" i="11" s="1"/>
  <c r="M1929" i="11" a="1"/>
  <c r="M1929" i="11" s="1"/>
  <c r="L1929" i="11"/>
  <c r="K1929" i="11"/>
  <c r="J1929" i="11" a="1"/>
  <c r="J1929" i="11" s="1"/>
  <c r="U1928" i="11"/>
  <c r="T1928" i="11"/>
  <c r="S1928" i="11"/>
  <c r="R1928" i="11"/>
  <c r="Q1928" i="11"/>
  <c r="P1928" i="11"/>
  <c r="O1928" i="11"/>
  <c r="N1928" i="11" a="1"/>
  <c r="N1928" i="11" s="1"/>
  <c r="M1928" i="11" a="1"/>
  <c r="M1928" i="11" s="1"/>
  <c r="L1928" i="11"/>
  <c r="K1928" i="11"/>
  <c r="J1928" i="11" a="1"/>
  <c r="J1928" i="11" s="1"/>
  <c r="U1863" i="11"/>
  <c r="T1863" i="11"/>
  <c r="S1863" i="11"/>
  <c r="R1863" i="11"/>
  <c r="Q1863" i="11"/>
  <c r="P1863" i="11"/>
  <c r="O1863" i="11"/>
  <c r="N1863" i="11" a="1"/>
  <c r="N1863" i="11" s="1"/>
  <c r="M1863" i="11" a="1"/>
  <c r="M1863" i="11" s="1"/>
  <c r="L1863" i="11"/>
  <c r="K1863" i="11"/>
  <c r="J1863" i="11" a="1"/>
  <c r="J1863" i="11" s="1"/>
  <c r="U1862" i="11"/>
  <c r="T1862" i="11"/>
  <c r="S1862" i="11"/>
  <c r="R1862" i="11"/>
  <c r="Q1862" i="11"/>
  <c r="P1862" i="11"/>
  <c r="O1862" i="11"/>
  <c r="N1862" i="11" a="1"/>
  <c r="N1862" i="11" s="1"/>
  <c r="M1862" i="11" a="1"/>
  <c r="M1862" i="11" s="1"/>
  <c r="L1862" i="11"/>
  <c r="K1862" i="11"/>
  <c r="J1862" i="11" a="1"/>
  <c r="J1862" i="11" s="1"/>
  <c r="U1861" i="11"/>
  <c r="T1861" i="11"/>
  <c r="S1861" i="11"/>
  <c r="R1861" i="11"/>
  <c r="Q1861" i="11"/>
  <c r="P1861" i="11"/>
  <c r="O1861" i="11"/>
  <c r="N1861" i="11" a="1"/>
  <c r="N1861" i="11" s="1"/>
  <c r="M1861" i="11" a="1"/>
  <c r="M1861" i="11" s="1"/>
  <c r="L1861" i="11"/>
  <c r="K1861" i="11"/>
  <c r="J1861" i="11" a="1"/>
  <c r="J1861" i="11" s="1"/>
  <c r="U1860" i="11"/>
  <c r="T1860" i="11"/>
  <c r="S1860" i="11"/>
  <c r="R1860" i="11"/>
  <c r="Q1860" i="11"/>
  <c r="P1860" i="11"/>
  <c r="O1860" i="11"/>
  <c r="N1860" i="11" a="1"/>
  <c r="N1860" i="11" s="1"/>
  <c r="M1860" i="11" a="1"/>
  <c r="M1860" i="11" s="1"/>
  <c r="L1860" i="11"/>
  <c r="K1860" i="11"/>
  <c r="J1860" i="11" a="1"/>
  <c r="J1860" i="11" s="1"/>
  <c r="U1859" i="11"/>
  <c r="T1859" i="11"/>
  <c r="S1859" i="11"/>
  <c r="R1859" i="11"/>
  <c r="Q1859" i="11"/>
  <c r="P1859" i="11"/>
  <c r="O1859" i="11"/>
  <c r="N1859" i="11" a="1"/>
  <c r="N1859" i="11" s="1"/>
  <c r="M1859" i="11" a="1"/>
  <c r="M1859" i="11" s="1"/>
  <c r="L1859" i="11"/>
  <c r="K1859" i="11"/>
  <c r="J1859" i="11" a="1"/>
  <c r="J1859" i="11" s="1"/>
  <c r="U1858" i="11"/>
  <c r="T1858" i="11"/>
  <c r="S1858" i="11"/>
  <c r="R1858" i="11"/>
  <c r="Q1858" i="11"/>
  <c r="P1858" i="11"/>
  <c r="O1858" i="11"/>
  <c r="N1858" i="11" a="1"/>
  <c r="N1858" i="11" s="1"/>
  <c r="M1858" i="11" a="1"/>
  <c r="M1858" i="11" s="1"/>
  <c r="L1858" i="11"/>
  <c r="K1858" i="11"/>
  <c r="J1858" i="11" a="1"/>
  <c r="J1858" i="11" s="1"/>
  <c r="U1857" i="11"/>
  <c r="T1857" i="11"/>
  <c r="S1857" i="11"/>
  <c r="R1857" i="11"/>
  <c r="Q1857" i="11"/>
  <c r="P1857" i="11"/>
  <c r="O1857" i="11"/>
  <c r="N1857" i="11" a="1"/>
  <c r="N1857" i="11" s="1"/>
  <c r="M1857" i="11" a="1"/>
  <c r="M1857" i="11" s="1"/>
  <c r="L1857" i="11"/>
  <c r="K1857" i="11"/>
  <c r="J1857" i="11" a="1"/>
  <c r="J1857" i="11" s="1"/>
  <c r="U1856" i="11"/>
  <c r="T1856" i="11"/>
  <c r="S1856" i="11"/>
  <c r="R1856" i="11"/>
  <c r="Q1856" i="11"/>
  <c r="P1856" i="11"/>
  <c r="O1856" i="11"/>
  <c r="N1856" i="11" a="1"/>
  <c r="N1856" i="11" s="1"/>
  <c r="M1856" i="11" a="1"/>
  <c r="M1856" i="11" s="1"/>
  <c r="L1856" i="11"/>
  <c r="K1856" i="11"/>
  <c r="J1856" i="11" a="1"/>
  <c r="J1856" i="11" s="1"/>
  <c r="U1792" i="11"/>
  <c r="T1792" i="11"/>
  <c r="S1792" i="11"/>
  <c r="R1792" i="11"/>
  <c r="Q1792" i="11"/>
  <c r="P1792" i="11"/>
  <c r="O1792" i="11"/>
  <c r="N1792" i="11" a="1"/>
  <c r="N1792" i="11" s="1"/>
  <c r="M1792" i="11"/>
  <c r="M1792" i="11" a="1"/>
  <c r="L1792" i="11"/>
  <c r="K1792" i="11"/>
  <c r="J1792" i="11" a="1"/>
  <c r="J1792" i="11" s="1"/>
  <c r="U1791" i="11"/>
  <c r="T1791" i="11"/>
  <c r="S1791" i="11"/>
  <c r="R1791" i="11"/>
  <c r="Q1791" i="11"/>
  <c r="P1791" i="11"/>
  <c r="O1791" i="11"/>
  <c r="N1791" i="11" a="1"/>
  <c r="N1791" i="11" s="1"/>
  <c r="M1791" i="11" a="1"/>
  <c r="M1791" i="11" s="1"/>
  <c r="L1791" i="11"/>
  <c r="K1791" i="11"/>
  <c r="J1791" i="11" a="1"/>
  <c r="J1791" i="11" s="1"/>
  <c r="U1790" i="11"/>
  <c r="T1790" i="11"/>
  <c r="S1790" i="11"/>
  <c r="R1790" i="11"/>
  <c r="Q1790" i="11"/>
  <c r="P1790" i="11"/>
  <c r="O1790" i="11"/>
  <c r="N1790" i="11" a="1"/>
  <c r="N1790" i="11" s="1"/>
  <c r="M1790" i="11" a="1"/>
  <c r="M1790" i="11" s="1"/>
  <c r="L1790" i="11"/>
  <c r="K1790" i="11"/>
  <c r="J1790" i="11" a="1"/>
  <c r="J1790" i="11" s="1"/>
  <c r="U1789" i="11"/>
  <c r="T1789" i="11"/>
  <c r="S1789" i="11"/>
  <c r="R1789" i="11"/>
  <c r="Q1789" i="11"/>
  <c r="P1789" i="11"/>
  <c r="O1789" i="11"/>
  <c r="N1789" i="11" a="1"/>
  <c r="N1789" i="11" s="1"/>
  <c r="M1789" i="11" a="1"/>
  <c r="M1789" i="11" s="1"/>
  <c r="L1789" i="11"/>
  <c r="K1789" i="11"/>
  <c r="J1789" i="11" a="1"/>
  <c r="J1789" i="11" s="1"/>
  <c r="U1788" i="11"/>
  <c r="T1788" i="11"/>
  <c r="S1788" i="11"/>
  <c r="R1788" i="11"/>
  <c r="Q1788" i="11"/>
  <c r="P1788" i="11"/>
  <c r="O1788" i="11"/>
  <c r="N1788" i="11" a="1"/>
  <c r="N1788" i="11" s="1"/>
  <c r="M1788" i="11" a="1"/>
  <c r="M1788" i="11" s="1"/>
  <c r="L1788" i="11"/>
  <c r="K1788" i="11"/>
  <c r="J1788" i="11" a="1"/>
  <c r="J1788" i="11" s="1"/>
  <c r="U1787" i="11"/>
  <c r="T1787" i="11"/>
  <c r="S1787" i="11"/>
  <c r="R1787" i="11"/>
  <c r="Q1787" i="11"/>
  <c r="P1787" i="11"/>
  <c r="O1787" i="11"/>
  <c r="N1787" i="11" a="1"/>
  <c r="N1787" i="11" s="1"/>
  <c r="M1787" i="11" a="1"/>
  <c r="M1787" i="11" s="1"/>
  <c r="L1787" i="11"/>
  <c r="K1787" i="11"/>
  <c r="J1787" i="11" a="1"/>
  <c r="J1787" i="11" s="1"/>
  <c r="U1786" i="11"/>
  <c r="T1786" i="11"/>
  <c r="S1786" i="11"/>
  <c r="R1786" i="11"/>
  <c r="Q1786" i="11"/>
  <c r="P1786" i="11"/>
  <c r="O1786" i="11"/>
  <c r="N1786" i="11" a="1"/>
  <c r="N1786" i="11" s="1"/>
  <c r="M1786" i="11" a="1"/>
  <c r="M1786" i="11" s="1"/>
  <c r="L1786" i="11"/>
  <c r="K1786" i="11"/>
  <c r="J1786" i="11" a="1"/>
  <c r="J1786" i="11" s="1"/>
  <c r="U1785" i="11"/>
  <c r="T1785" i="11"/>
  <c r="S1785" i="11"/>
  <c r="R1785" i="11"/>
  <c r="Q1785" i="11"/>
  <c r="P1785" i="11"/>
  <c r="O1785" i="11"/>
  <c r="N1785" i="11" a="1"/>
  <c r="N1785" i="11" s="1"/>
  <c r="M1785" i="11" a="1"/>
  <c r="M1785" i="11" s="1"/>
  <c r="L1785" i="11"/>
  <c r="K1785" i="11"/>
  <c r="J1785" i="11" a="1"/>
  <c r="J1785" i="11" s="1"/>
  <c r="U1720" i="11"/>
  <c r="T1720" i="11"/>
  <c r="S1720" i="11"/>
  <c r="R1720" i="11"/>
  <c r="Q1720" i="11"/>
  <c r="P1720" i="11"/>
  <c r="O1720" i="11"/>
  <c r="N1720" i="11" a="1"/>
  <c r="N1720" i="11" s="1"/>
  <c r="M1720" i="11" a="1"/>
  <c r="M1720" i="11" s="1"/>
  <c r="L1720" i="11"/>
  <c r="K1720" i="11"/>
  <c r="J1720" i="11" a="1"/>
  <c r="J1720" i="11" s="1"/>
  <c r="U1719" i="11"/>
  <c r="T1719" i="11"/>
  <c r="S1719" i="11"/>
  <c r="R1719" i="11"/>
  <c r="Q1719" i="11"/>
  <c r="P1719" i="11"/>
  <c r="O1719" i="11"/>
  <c r="N1719" i="11" a="1"/>
  <c r="N1719" i="11" s="1"/>
  <c r="M1719" i="11" a="1"/>
  <c r="M1719" i="11" s="1"/>
  <c r="L1719" i="11"/>
  <c r="K1719" i="11"/>
  <c r="J1719" i="11" a="1"/>
  <c r="J1719" i="11" s="1"/>
  <c r="U1718" i="11"/>
  <c r="T1718" i="11"/>
  <c r="S1718" i="11"/>
  <c r="R1718" i="11"/>
  <c r="Q1718" i="11"/>
  <c r="P1718" i="11"/>
  <c r="O1718" i="11"/>
  <c r="N1718" i="11" a="1"/>
  <c r="N1718" i="11" s="1"/>
  <c r="M1718" i="11" a="1"/>
  <c r="M1718" i="11" s="1"/>
  <c r="L1718" i="11"/>
  <c r="K1718" i="11"/>
  <c r="J1718" i="11" a="1"/>
  <c r="J1718" i="11" s="1"/>
  <c r="U1717" i="11"/>
  <c r="T1717" i="11"/>
  <c r="S1717" i="11"/>
  <c r="R1717" i="11"/>
  <c r="Q1717" i="11"/>
  <c r="P1717" i="11"/>
  <c r="O1717" i="11"/>
  <c r="N1717" i="11" a="1"/>
  <c r="N1717" i="11" s="1"/>
  <c r="M1717" i="11" a="1"/>
  <c r="M1717" i="11" s="1"/>
  <c r="L1717" i="11"/>
  <c r="K1717" i="11"/>
  <c r="J1717" i="11" a="1"/>
  <c r="J1717" i="11" s="1"/>
  <c r="U1716" i="11"/>
  <c r="T1716" i="11"/>
  <c r="S1716" i="11"/>
  <c r="R1716" i="11"/>
  <c r="Q1716" i="11"/>
  <c r="P1716" i="11"/>
  <c r="O1716" i="11"/>
  <c r="N1716" i="11" a="1"/>
  <c r="N1716" i="11" s="1"/>
  <c r="M1716" i="11" a="1"/>
  <c r="M1716" i="11" s="1"/>
  <c r="L1716" i="11"/>
  <c r="K1716" i="11"/>
  <c r="J1716" i="11" a="1"/>
  <c r="J1716" i="11" s="1"/>
  <c r="U1715" i="11"/>
  <c r="T1715" i="11"/>
  <c r="S1715" i="11"/>
  <c r="R1715" i="11"/>
  <c r="Q1715" i="11"/>
  <c r="P1715" i="11"/>
  <c r="O1715" i="11"/>
  <c r="N1715" i="11" a="1"/>
  <c r="N1715" i="11" s="1"/>
  <c r="M1715" i="11" a="1"/>
  <c r="M1715" i="11" s="1"/>
  <c r="L1715" i="11"/>
  <c r="K1715" i="11"/>
  <c r="J1715" i="11" a="1"/>
  <c r="J1715" i="11" s="1"/>
  <c r="U1714" i="11"/>
  <c r="T1714" i="11"/>
  <c r="S1714" i="11"/>
  <c r="R1714" i="11"/>
  <c r="Q1714" i="11"/>
  <c r="P1714" i="11"/>
  <c r="O1714" i="11"/>
  <c r="N1714" i="11" a="1"/>
  <c r="N1714" i="11" s="1"/>
  <c r="M1714" i="11" a="1"/>
  <c r="M1714" i="11" s="1"/>
  <c r="L1714" i="11"/>
  <c r="K1714" i="11"/>
  <c r="J1714" i="11" a="1"/>
  <c r="J1714" i="11" s="1"/>
  <c r="U1713" i="11"/>
  <c r="T1713" i="11"/>
  <c r="S1713" i="11"/>
  <c r="R1713" i="11"/>
  <c r="Q1713" i="11"/>
  <c r="P1713" i="11"/>
  <c r="O1713" i="11"/>
  <c r="N1713" i="11" a="1"/>
  <c r="N1713" i="11" s="1"/>
  <c r="M1713" i="11" a="1"/>
  <c r="M1713" i="11" s="1"/>
  <c r="L1713" i="11"/>
  <c r="K1713" i="11"/>
  <c r="J1713" i="11" a="1"/>
  <c r="J1713" i="11" s="1"/>
  <c r="U1650" i="11"/>
  <c r="T1650" i="11"/>
  <c r="S1650" i="11"/>
  <c r="R1650" i="11"/>
  <c r="Q1650" i="11"/>
  <c r="P1650" i="11"/>
  <c r="O1650" i="11"/>
  <c r="N1650" i="11" a="1"/>
  <c r="N1650" i="11" s="1"/>
  <c r="M1650" i="11" a="1"/>
  <c r="M1650" i="11" s="1"/>
  <c r="L1650" i="11"/>
  <c r="K1650" i="11"/>
  <c r="J1650" i="11" a="1"/>
  <c r="J1650" i="11" s="1"/>
  <c r="U1649" i="11"/>
  <c r="T1649" i="11"/>
  <c r="S1649" i="11"/>
  <c r="R1649" i="11"/>
  <c r="Q1649" i="11"/>
  <c r="P1649" i="11"/>
  <c r="O1649" i="11"/>
  <c r="N1649" i="11" a="1"/>
  <c r="N1649" i="11" s="1"/>
  <c r="M1649" i="11" a="1"/>
  <c r="M1649" i="11" s="1"/>
  <c r="L1649" i="11"/>
  <c r="K1649" i="11"/>
  <c r="J1649" i="11" a="1"/>
  <c r="J1649" i="11" s="1"/>
  <c r="U1648" i="11"/>
  <c r="T1648" i="11"/>
  <c r="S1648" i="11"/>
  <c r="R1648" i="11"/>
  <c r="Q1648" i="11"/>
  <c r="P1648" i="11"/>
  <c r="O1648" i="11"/>
  <c r="N1648" i="11" a="1"/>
  <c r="N1648" i="11" s="1"/>
  <c r="M1648" i="11" a="1"/>
  <c r="M1648" i="11" s="1"/>
  <c r="L1648" i="11"/>
  <c r="K1648" i="11"/>
  <c r="J1648" i="11" a="1"/>
  <c r="J1648" i="11" s="1"/>
  <c r="U1647" i="11"/>
  <c r="T1647" i="11"/>
  <c r="S1647" i="11"/>
  <c r="R1647" i="11"/>
  <c r="Q1647" i="11"/>
  <c r="P1647" i="11"/>
  <c r="O1647" i="11"/>
  <c r="N1647" i="11" a="1"/>
  <c r="N1647" i="11" s="1"/>
  <c r="M1647" i="11" a="1"/>
  <c r="M1647" i="11" s="1"/>
  <c r="L1647" i="11"/>
  <c r="K1647" i="11"/>
  <c r="J1647" i="11" a="1"/>
  <c r="J1647" i="11" s="1"/>
  <c r="U1646" i="11"/>
  <c r="T1646" i="11"/>
  <c r="S1646" i="11"/>
  <c r="R1646" i="11"/>
  <c r="Q1646" i="11"/>
  <c r="P1646" i="11"/>
  <c r="O1646" i="11"/>
  <c r="N1646" i="11"/>
  <c r="N1646" i="11" a="1"/>
  <c r="M1646" i="11" a="1"/>
  <c r="M1646" i="11" s="1"/>
  <c r="L1646" i="11"/>
  <c r="K1646" i="11"/>
  <c r="J1646" i="11" a="1"/>
  <c r="J1646" i="11" s="1"/>
  <c r="U1645" i="11"/>
  <c r="T1645" i="11"/>
  <c r="S1645" i="11"/>
  <c r="R1645" i="11"/>
  <c r="Q1645" i="11"/>
  <c r="P1645" i="11"/>
  <c r="O1645" i="11"/>
  <c r="N1645" i="11" a="1"/>
  <c r="N1645" i="11" s="1"/>
  <c r="M1645" i="11" a="1"/>
  <c r="M1645" i="11" s="1"/>
  <c r="L1645" i="11"/>
  <c r="K1645" i="11"/>
  <c r="J1645" i="11" a="1"/>
  <c r="J1645" i="11" s="1"/>
  <c r="U1644" i="11"/>
  <c r="T1644" i="11"/>
  <c r="S1644" i="11"/>
  <c r="R1644" i="11"/>
  <c r="Q1644" i="11"/>
  <c r="P1644" i="11"/>
  <c r="O1644" i="11"/>
  <c r="N1644" i="11" a="1"/>
  <c r="N1644" i="11" s="1"/>
  <c r="M1644" i="11" a="1"/>
  <c r="M1644" i="11" s="1"/>
  <c r="L1644" i="11"/>
  <c r="K1644" i="11"/>
  <c r="J1644" i="11" a="1"/>
  <c r="J1644" i="11" s="1"/>
  <c r="U1643" i="11"/>
  <c r="T1643" i="11"/>
  <c r="S1643" i="11"/>
  <c r="R1643" i="11"/>
  <c r="Q1643" i="11"/>
  <c r="P1643" i="11"/>
  <c r="O1643" i="11"/>
  <c r="N1643" i="11" a="1"/>
  <c r="N1643" i="11" s="1"/>
  <c r="M1643" i="11" a="1"/>
  <c r="M1643" i="11" s="1"/>
  <c r="L1643" i="11"/>
  <c r="K1643" i="11"/>
  <c r="J1643" i="11" a="1"/>
  <c r="J1643" i="11" s="1"/>
  <c r="U1578" i="11"/>
  <c r="T1578" i="11"/>
  <c r="S1578" i="11"/>
  <c r="R1578" i="11"/>
  <c r="Q1578" i="11"/>
  <c r="P1578" i="11"/>
  <c r="O1578" i="11"/>
  <c r="N1578" i="11" a="1"/>
  <c r="N1578" i="11" s="1"/>
  <c r="M1578" i="11" a="1"/>
  <c r="M1578" i="11" s="1"/>
  <c r="L1578" i="11"/>
  <c r="K1578" i="11"/>
  <c r="J1578" i="11" a="1"/>
  <c r="J1578" i="11" s="1"/>
  <c r="U1577" i="11"/>
  <c r="T1577" i="11"/>
  <c r="S1577" i="11"/>
  <c r="R1577" i="11"/>
  <c r="Q1577" i="11"/>
  <c r="P1577" i="11"/>
  <c r="O1577" i="11"/>
  <c r="N1577" i="11" a="1"/>
  <c r="N1577" i="11" s="1"/>
  <c r="M1577" i="11" a="1"/>
  <c r="M1577" i="11" s="1"/>
  <c r="L1577" i="11"/>
  <c r="K1577" i="11"/>
  <c r="J1577" i="11" a="1"/>
  <c r="J1577" i="11" s="1"/>
  <c r="U1576" i="11"/>
  <c r="T1576" i="11"/>
  <c r="S1576" i="11"/>
  <c r="R1576" i="11"/>
  <c r="Q1576" i="11"/>
  <c r="P1576" i="11"/>
  <c r="O1576" i="11"/>
  <c r="N1576" i="11" a="1"/>
  <c r="N1576" i="11" s="1"/>
  <c r="M1576" i="11" a="1"/>
  <c r="M1576" i="11" s="1"/>
  <c r="L1576" i="11"/>
  <c r="K1576" i="11"/>
  <c r="J1576" i="11" a="1"/>
  <c r="J1576" i="11" s="1"/>
  <c r="U1575" i="11"/>
  <c r="T1575" i="11"/>
  <c r="S1575" i="11"/>
  <c r="R1575" i="11"/>
  <c r="Q1575" i="11"/>
  <c r="P1575" i="11"/>
  <c r="O1575" i="11"/>
  <c r="N1575" i="11" a="1"/>
  <c r="N1575" i="11" s="1"/>
  <c r="M1575" i="11" a="1"/>
  <c r="M1575" i="11" s="1"/>
  <c r="L1575" i="11"/>
  <c r="K1575" i="11"/>
  <c r="J1575" i="11" a="1"/>
  <c r="J1575" i="11" s="1"/>
  <c r="U1574" i="11"/>
  <c r="T1574" i="11"/>
  <c r="S1574" i="11"/>
  <c r="R1574" i="11"/>
  <c r="Q1574" i="11"/>
  <c r="P1574" i="11"/>
  <c r="O1574" i="11"/>
  <c r="N1574" i="11" a="1"/>
  <c r="N1574" i="11" s="1"/>
  <c r="M1574" i="11" a="1"/>
  <c r="M1574" i="11" s="1"/>
  <c r="L1574" i="11"/>
  <c r="K1574" i="11"/>
  <c r="J1574" i="11" a="1"/>
  <c r="J1574" i="11" s="1"/>
  <c r="U1573" i="11"/>
  <c r="T1573" i="11"/>
  <c r="S1573" i="11"/>
  <c r="R1573" i="11"/>
  <c r="Q1573" i="11"/>
  <c r="P1573" i="11"/>
  <c r="O1573" i="11"/>
  <c r="N1573" i="11" a="1"/>
  <c r="N1573" i="11" s="1"/>
  <c r="M1573" i="11" a="1"/>
  <c r="M1573" i="11" s="1"/>
  <c r="L1573" i="11"/>
  <c r="K1573" i="11"/>
  <c r="J1573" i="11" a="1"/>
  <c r="J1573" i="11" s="1"/>
  <c r="U1572" i="11"/>
  <c r="T1572" i="11"/>
  <c r="S1572" i="11"/>
  <c r="R1572" i="11"/>
  <c r="Q1572" i="11"/>
  <c r="P1572" i="11"/>
  <c r="O1572" i="11"/>
  <c r="N1572" i="11" a="1"/>
  <c r="N1572" i="11" s="1"/>
  <c r="M1572" i="11" a="1"/>
  <c r="M1572" i="11" s="1"/>
  <c r="L1572" i="11"/>
  <c r="K1572" i="11"/>
  <c r="J1572" i="11" a="1"/>
  <c r="J1572" i="11" s="1"/>
  <c r="U1571" i="11"/>
  <c r="T1571" i="11"/>
  <c r="S1571" i="11"/>
  <c r="R1571" i="11"/>
  <c r="Q1571" i="11"/>
  <c r="P1571" i="11"/>
  <c r="O1571" i="11"/>
  <c r="N1571" i="11" a="1"/>
  <c r="N1571" i="11" s="1"/>
  <c r="M1571" i="11" a="1"/>
  <c r="M1571" i="11" s="1"/>
  <c r="L1571" i="11"/>
  <c r="K1571" i="11"/>
  <c r="J1571" i="11" a="1"/>
  <c r="J1571" i="11" s="1"/>
  <c r="U1506" i="11"/>
  <c r="T1506" i="11"/>
  <c r="S1506" i="11"/>
  <c r="R1506" i="11"/>
  <c r="Q1506" i="11"/>
  <c r="P1506" i="11"/>
  <c r="O1506" i="11"/>
  <c r="N1506" i="11" a="1"/>
  <c r="N1506" i="11" s="1"/>
  <c r="M1506" i="11" a="1"/>
  <c r="M1506" i="11" s="1"/>
  <c r="L1506" i="11"/>
  <c r="K1506" i="11"/>
  <c r="J1506" i="11" a="1"/>
  <c r="J1506" i="11" s="1"/>
  <c r="U1505" i="11"/>
  <c r="T1505" i="11"/>
  <c r="S1505" i="11"/>
  <c r="R1505" i="11"/>
  <c r="Q1505" i="11"/>
  <c r="P1505" i="11"/>
  <c r="O1505" i="11"/>
  <c r="N1505" i="11" a="1"/>
  <c r="N1505" i="11" s="1"/>
  <c r="M1505" i="11" a="1"/>
  <c r="M1505" i="11" s="1"/>
  <c r="L1505" i="11"/>
  <c r="K1505" i="11"/>
  <c r="J1505" i="11" a="1"/>
  <c r="J1505" i="11" s="1"/>
  <c r="U1504" i="11"/>
  <c r="T1504" i="11"/>
  <c r="S1504" i="11"/>
  <c r="R1504" i="11"/>
  <c r="Q1504" i="11"/>
  <c r="P1504" i="11"/>
  <c r="O1504" i="11"/>
  <c r="N1504" i="11" a="1"/>
  <c r="N1504" i="11" s="1"/>
  <c r="M1504" i="11" a="1"/>
  <c r="M1504" i="11" s="1"/>
  <c r="L1504" i="11"/>
  <c r="K1504" i="11"/>
  <c r="J1504" i="11" a="1"/>
  <c r="J1504" i="11" s="1"/>
  <c r="U1503" i="11"/>
  <c r="T1503" i="11"/>
  <c r="S1503" i="11"/>
  <c r="R1503" i="11"/>
  <c r="Q1503" i="11"/>
  <c r="P1503" i="11"/>
  <c r="O1503" i="11"/>
  <c r="N1503" i="11" a="1"/>
  <c r="N1503" i="11" s="1"/>
  <c r="M1503" i="11" a="1"/>
  <c r="M1503" i="11" s="1"/>
  <c r="L1503" i="11"/>
  <c r="K1503" i="11"/>
  <c r="J1503" i="11" a="1"/>
  <c r="J1503" i="11" s="1"/>
  <c r="U1502" i="11"/>
  <c r="T1502" i="11"/>
  <c r="S1502" i="11"/>
  <c r="R1502" i="11"/>
  <c r="Q1502" i="11"/>
  <c r="P1502" i="11"/>
  <c r="O1502" i="11"/>
  <c r="N1502" i="11" a="1"/>
  <c r="N1502" i="11" s="1"/>
  <c r="M1502" i="11" a="1"/>
  <c r="M1502" i="11" s="1"/>
  <c r="L1502" i="11"/>
  <c r="K1502" i="11"/>
  <c r="J1502" i="11" a="1"/>
  <c r="J1502" i="11" s="1"/>
  <c r="U1501" i="11"/>
  <c r="T1501" i="11"/>
  <c r="S1501" i="11"/>
  <c r="R1501" i="11"/>
  <c r="Q1501" i="11"/>
  <c r="P1501" i="11"/>
  <c r="O1501" i="11"/>
  <c r="N1501" i="11" a="1"/>
  <c r="N1501" i="11" s="1"/>
  <c r="M1501" i="11" a="1"/>
  <c r="M1501" i="11" s="1"/>
  <c r="L1501" i="11"/>
  <c r="K1501" i="11"/>
  <c r="J1501" i="11" a="1"/>
  <c r="J1501" i="11" s="1"/>
  <c r="U1500" i="11"/>
  <c r="T1500" i="11"/>
  <c r="S1500" i="11"/>
  <c r="R1500" i="11"/>
  <c r="Q1500" i="11"/>
  <c r="P1500" i="11"/>
  <c r="O1500" i="11"/>
  <c r="N1500" i="11" a="1"/>
  <c r="N1500" i="11" s="1"/>
  <c r="M1500" i="11" a="1"/>
  <c r="M1500" i="11" s="1"/>
  <c r="L1500" i="11"/>
  <c r="K1500" i="11"/>
  <c r="J1500" i="11" a="1"/>
  <c r="J1500" i="11" s="1"/>
  <c r="U1499" i="11"/>
  <c r="T1499" i="11"/>
  <c r="S1499" i="11"/>
  <c r="R1499" i="11"/>
  <c r="Q1499" i="11"/>
  <c r="P1499" i="11"/>
  <c r="O1499" i="11"/>
  <c r="N1499" i="11" a="1"/>
  <c r="N1499" i="11" s="1"/>
  <c r="M1499" i="11" a="1"/>
  <c r="M1499" i="11" s="1"/>
  <c r="L1499" i="11"/>
  <c r="K1499" i="11"/>
  <c r="J1499" i="11" a="1"/>
  <c r="J1499" i="11" s="1"/>
  <c r="U1435" i="11"/>
  <c r="T1435" i="11"/>
  <c r="S1435" i="11"/>
  <c r="R1435" i="11"/>
  <c r="Q1435" i="11"/>
  <c r="P1435" i="11"/>
  <c r="O1435" i="11"/>
  <c r="N1435" i="11" a="1"/>
  <c r="N1435" i="11" s="1"/>
  <c r="M1435" i="11" a="1"/>
  <c r="M1435" i="11" s="1"/>
  <c r="L1435" i="11"/>
  <c r="K1435" i="11"/>
  <c r="J1435" i="11" a="1"/>
  <c r="J1435" i="11" s="1"/>
  <c r="U1434" i="11"/>
  <c r="T1434" i="11"/>
  <c r="S1434" i="11"/>
  <c r="R1434" i="11"/>
  <c r="Q1434" i="11"/>
  <c r="P1434" i="11"/>
  <c r="O1434" i="11"/>
  <c r="N1434" i="11" a="1"/>
  <c r="N1434" i="11" s="1"/>
  <c r="M1434" i="11" a="1"/>
  <c r="M1434" i="11" s="1"/>
  <c r="L1434" i="11"/>
  <c r="K1434" i="11"/>
  <c r="J1434" i="11" a="1"/>
  <c r="J1434" i="11" s="1"/>
  <c r="U1433" i="11"/>
  <c r="T1433" i="11"/>
  <c r="S1433" i="11"/>
  <c r="R1433" i="11"/>
  <c r="Q1433" i="11"/>
  <c r="P1433" i="11"/>
  <c r="O1433" i="11"/>
  <c r="N1433" i="11" a="1"/>
  <c r="N1433" i="11" s="1"/>
  <c r="M1433" i="11" a="1"/>
  <c r="M1433" i="11" s="1"/>
  <c r="L1433" i="11"/>
  <c r="K1433" i="11"/>
  <c r="J1433" i="11" a="1"/>
  <c r="J1433" i="11" s="1"/>
  <c r="U1432" i="11"/>
  <c r="T1432" i="11"/>
  <c r="S1432" i="11"/>
  <c r="R1432" i="11"/>
  <c r="Q1432" i="11"/>
  <c r="P1432" i="11"/>
  <c r="O1432" i="11"/>
  <c r="N1432" i="11" a="1"/>
  <c r="N1432" i="11" s="1"/>
  <c r="M1432" i="11" a="1"/>
  <c r="M1432" i="11" s="1"/>
  <c r="L1432" i="11"/>
  <c r="K1432" i="11"/>
  <c r="J1432" i="11" a="1"/>
  <c r="J1432" i="11" s="1"/>
  <c r="U1431" i="11"/>
  <c r="T1431" i="11"/>
  <c r="S1431" i="11"/>
  <c r="R1431" i="11"/>
  <c r="Q1431" i="11"/>
  <c r="P1431" i="11"/>
  <c r="O1431" i="11"/>
  <c r="N1431" i="11" a="1"/>
  <c r="N1431" i="11" s="1"/>
  <c r="M1431" i="11" a="1"/>
  <c r="M1431" i="11" s="1"/>
  <c r="L1431" i="11"/>
  <c r="K1431" i="11"/>
  <c r="J1431" i="11" a="1"/>
  <c r="J1431" i="11" s="1"/>
  <c r="U1430" i="11"/>
  <c r="T1430" i="11"/>
  <c r="S1430" i="11"/>
  <c r="R1430" i="11"/>
  <c r="Q1430" i="11"/>
  <c r="P1430" i="11"/>
  <c r="O1430" i="11"/>
  <c r="N1430" i="11" a="1"/>
  <c r="N1430" i="11" s="1"/>
  <c r="M1430" i="11" a="1"/>
  <c r="M1430" i="11" s="1"/>
  <c r="L1430" i="11"/>
  <c r="K1430" i="11"/>
  <c r="J1430" i="11" a="1"/>
  <c r="J1430" i="11" s="1"/>
  <c r="U1429" i="11"/>
  <c r="T1429" i="11"/>
  <c r="S1429" i="11"/>
  <c r="R1429" i="11"/>
  <c r="Q1429" i="11"/>
  <c r="P1429" i="11"/>
  <c r="O1429" i="11"/>
  <c r="N1429" i="11" a="1"/>
  <c r="N1429" i="11" s="1"/>
  <c r="M1429" i="11" a="1"/>
  <c r="M1429" i="11" s="1"/>
  <c r="L1429" i="11"/>
  <c r="K1429" i="11"/>
  <c r="J1429" i="11" a="1"/>
  <c r="J1429" i="11" s="1"/>
  <c r="U1428" i="11"/>
  <c r="T1428" i="11"/>
  <c r="S1428" i="11"/>
  <c r="R1428" i="11"/>
  <c r="Q1428" i="11"/>
  <c r="P1428" i="11"/>
  <c r="O1428" i="11"/>
  <c r="N1428" i="11" a="1"/>
  <c r="N1428" i="11" s="1"/>
  <c r="M1428" i="11" a="1"/>
  <c r="M1428" i="11" s="1"/>
  <c r="L1428" i="11"/>
  <c r="K1428" i="11"/>
  <c r="J1428" i="11" a="1"/>
  <c r="J1428" i="11" s="1"/>
  <c r="U1365" i="11"/>
  <c r="T1365" i="11"/>
  <c r="S1365" i="11"/>
  <c r="R1365" i="11"/>
  <c r="Q1365" i="11"/>
  <c r="P1365" i="11"/>
  <c r="O1365" i="11"/>
  <c r="N1365" i="11"/>
  <c r="N1365" i="11" a="1"/>
  <c r="M1365" i="11" a="1"/>
  <c r="M1365" i="11" s="1"/>
  <c r="L1365" i="11"/>
  <c r="K1365" i="11"/>
  <c r="J1365" i="11" a="1"/>
  <c r="J1365" i="11" s="1"/>
  <c r="U1364" i="11"/>
  <c r="T1364" i="11"/>
  <c r="S1364" i="11"/>
  <c r="R1364" i="11"/>
  <c r="Q1364" i="11"/>
  <c r="P1364" i="11"/>
  <c r="O1364" i="11"/>
  <c r="N1364" i="11" a="1"/>
  <c r="N1364" i="11" s="1"/>
  <c r="M1364" i="11" a="1"/>
  <c r="M1364" i="11" s="1"/>
  <c r="L1364" i="11"/>
  <c r="K1364" i="11"/>
  <c r="J1364" i="11" a="1"/>
  <c r="J1364" i="11" s="1"/>
  <c r="U1363" i="11"/>
  <c r="T1363" i="11"/>
  <c r="S1363" i="11"/>
  <c r="R1363" i="11"/>
  <c r="Q1363" i="11"/>
  <c r="P1363" i="11"/>
  <c r="O1363" i="11"/>
  <c r="N1363" i="11" a="1"/>
  <c r="N1363" i="11" s="1"/>
  <c r="M1363" i="11" a="1"/>
  <c r="M1363" i="11" s="1"/>
  <c r="L1363" i="11"/>
  <c r="K1363" i="11"/>
  <c r="J1363" i="11" a="1"/>
  <c r="J1363" i="11" s="1"/>
  <c r="U1362" i="11"/>
  <c r="T1362" i="11"/>
  <c r="S1362" i="11"/>
  <c r="R1362" i="11"/>
  <c r="Q1362" i="11"/>
  <c r="P1362" i="11"/>
  <c r="O1362" i="11"/>
  <c r="N1362" i="11" a="1"/>
  <c r="N1362" i="11" s="1"/>
  <c r="M1362" i="11" a="1"/>
  <c r="M1362" i="11" s="1"/>
  <c r="L1362" i="11"/>
  <c r="K1362" i="11"/>
  <c r="J1362" i="11" a="1"/>
  <c r="J1362" i="11" s="1"/>
  <c r="U1361" i="11"/>
  <c r="T1361" i="11"/>
  <c r="S1361" i="11"/>
  <c r="R1361" i="11"/>
  <c r="Q1361" i="11"/>
  <c r="P1361" i="11"/>
  <c r="O1361" i="11"/>
  <c r="N1361" i="11" a="1"/>
  <c r="N1361" i="11" s="1"/>
  <c r="M1361" i="11" a="1"/>
  <c r="M1361" i="11" s="1"/>
  <c r="L1361" i="11"/>
  <c r="K1361" i="11"/>
  <c r="J1361" i="11" a="1"/>
  <c r="J1361" i="11" s="1"/>
  <c r="U1360" i="11"/>
  <c r="T1360" i="11"/>
  <c r="S1360" i="11"/>
  <c r="R1360" i="11"/>
  <c r="Q1360" i="11"/>
  <c r="P1360" i="11"/>
  <c r="O1360" i="11"/>
  <c r="N1360" i="11" a="1"/>
  <c r="N1360" i="11" s="1"/>
  <c r="M1360" i="11" a="1"/>
  <c r="M1360" i="11" s="1"/>
  <c r="L1360" i="11"/>
  <c r="K1360" i="11"/>
  <c r="J1360" i="11" a="1"/>
  <c r="J1360" i="11" s="1"/>
  <c r="U1359" i="11"/>
  <c r="T1359" i="11"/>
  <c r="S1359" i="11"/>
  <c r="R1359" i="11"/>
  <c r="Q1359" i="11"/>
  <c r="P1359" i="11"/>
  <c r="O1359" i="11"/>
  <c r="N1359" i="11" a="1"/>
  <c r="N1359" i="11" s="1"/>
  <c r="M1359" i="11" a="1"/>
  <c r="M1359" i="11" s="1"/>
  <c r="L1359" i="11"/>
  <c r="K1359" i="11"/>
  <c r="J1359" i="11" a="1"/>
  <c r="J1359" i="11" s="1"/>
  <c r="U1358" i="11"/>
  <c r="T1358" i="11"/>
  <c r="S1358" i="11"/>
  <c r="R1358" i="11"/>
  <c r="Q1358" i="11"/>
  <c r="P1358" i="11"/>
  <c r="O1358" i="11"/>
  <c r="N1358" i="11" a="1"/>
  <c r="N1358" i="11" s="1"/>
  <c r="M1358" i="11" a="1"/>
  <c r="M1358" i="11" s="1"/>
  <c r="L1358" i="11"/>
  <c r="K1358" i="11"/>
  <c r="J1358" i="11" a="1"/>
  <c r="J1358" i="11" s="1"/>
  <c r="U1293" i="11"/>
  <c r="T1293" i="11"/>
  <c r="S1293" i="11"/>
  <c r="R1293" i="11"/>
  <c r="Q1293" i="11"/>
  <c r="P1293" i="11"/>
  <c r="O1293" i="11"/>
  <c r="N1293" i="11" a="1"/>
  <c r="N1293" i="11" s="1"/>
  <c r="M1293" i="11" a="1"/>
  <c r="M1293" i="11" s="1"/>
  <c r="L1293" i="11"/>
  <c r="K1293" i="11"/>
  <c r="J1293" i="11" a="1"/>
  <c r="J1293" i="11" s="1"/>
  <c r="U1292" i="11"/>
  <c r="T1292" i="11"/>
  <c r="S1292" i="11"/>
  <c r="R1292" i="11"/>
  <c r="Q1292" i="11"/>
  <c r="P1292" i="11"/>
  <c r="O1292" i="11"/>
  <c r="N1292" i="11" a="1"/>
  <c r="N1292" i="11" s="1"/>
  <c r="M1292" i="11" a="1"/>
  <c r="M1292" i="11" s="1"/>
  <c r="L1292" i="11"/>
  <c r="K1292" i="11"/>
  <c r="J1292" i="11" a="1"/>
  <c r="J1292" i="11" s="1"/>
  <c r="U1291" i="11"/>
  <c r="T1291" i="11"/>
  <c r="S1291" i="11"/>
  <c r="R1291" i="11"/>
  <c r="Q1291" i="11"/>
  <c r="P1291" i="11"/>
  <c r="O1291" i="11"/>
  <c r="N1291" i="11" a="1"/>
  <c r="N1291" i="11" s="1"/>
  <c r="M1291" i="11" a="1"/>
  <c r="M1291" i="11" s="1"/>
  <c r="L1291" i="11"/>
  <c r="K1291" i="11"/>
  <c r="J1291" i="11" a="1"/>
  <c r="J1291" i="11" s="1"/>
  <c r="U1290" i="11"/>
  <c r="T1290" i="11"/>
  <c r="S1290" i="11"/>
  <c r="R1290" i="11"/>
  <c r="Q1290" i="11"/>
  <c r="P1290" i="11"/>
  <c r="O1290" i="11"/>
  <c r="N1290" i="11" a="1"/>
  <c r="N1290" i="11" s="1"/>
  <c r="M1290" i="11" a="1"/>
  <c r="M1290" i="11" s="1"/>
  <c r="L1290" i="11"/>
  <c r="K1290" i="11"/>
  <c r="J1290" i="11" a="1"/>
  <c r="J1290" i="11" s="1"/>
  <c r="U1289" i="11"/>
  <c r="T1289" i="11"/>
  <c r="S1289" i="11"/>
  <c r="R1289" i="11"/>
  <c r="Q1289" i="11"/>
  <c r="P1289" i="11"/>
  <c r="O1289" i="11"/>
  <c r="N1289" i="11" a="1"/>
  <c r="N1289" i="11" s="1"/>
  <c r="M1289" i="11" a="1"/>
  <c r="M1289" i="11" s="1"/>
  <c r="L1289" i="11"/>
  <c r="K1289" i="11"/>
  <c r="J1289" i="11" a="1"/>
  <c r="J1289" i="11" s="1"/>
  <c r="U1288" i="11"/>
  <c r="T1288" i="11"/>
  <c r="S1288" i="11"/>
  <c r="R1288" i="11"/>
  <c r="Q1288" i="11"/>
  <c r="P1288" i="11"/>
  <c r="O1288" i="11"/>
  <c r="N1288" i="11" a="1"/>
  <c r="N1288" i="11" s="1"/>
  <c r="M1288" i="11" a="1"/>
  <c r="M1288" i="11" s="1"/>
  <c r="L1288" i="11"/>
  <c r="K1288" i="11"/>
  <c r="J1288" i="11" a="1"/>
  <c r="J1288" i="11" s="1"/>
  <c r="U1287" i="11"/>
  <c r="T1287" i="11"/>
  <c r="S1287" i="11"/>
  <c r="R1287" i="11"/>
  <c r="Q1287" i="11"/>
  <c r="P1287" i="11"/>
  <c r="O1287" i="11"/>
  <c r="N1287" i="11" a="1"/>
  <c r="N1287" i="11" s="1"/>
  <c r="M1287" i="11" a="1"/>
  <c r="M1287" i="11" s="1"/>
  <c r="L1287" i="11"/>
  <c r="K1287" i="11"/>
  <c r="J1287" i="11" a="1"/>
  <c r="J1287" i="11" s="1"/>
  <c r="U1286" i="11"/>
  <c r="T1286" i="11"/>
  <c r="S1286" i="11"/>
  <c r="R1286" i="11"/>
  <c r="Q1286" i="11"/>
  <c r="P1286" i="11"/>
  <c r="O1286" i="11"/>
  <c r="N1286" i="11" a="1"/>
  <c r="N1286" i="11" s="1"/>
  <c r="M1286" i="11" a="1"/>
  <c r="M1286" i="11" s="1"/>
  <c r="L1286" i="11"/>
  <c r="K1286" i="11"/>
  <c r="J1286" i="11" a="1"/>
  <c r="J1286" i="11" s="1"/>
  <c r="U1221" i="11"/>
  <c r="T1221" i="11"/>
  <c r="S1221" i="11"/>
  <c r="R1221" i="11"/>
  <c r="Q1221" i="11"/>
  <c r="P1221" i="11"/>
  <c r="O1221" i="11"/>
  <c r="N1221" i="11" a="1"/>
  <c r="N1221" i="11" s="1"/>
  <c r="M1221" i="11" a="1"/>
  <c r="M1221" i="11" s="1"/>
  <c r="L1221" i="11"/>
  <c r="K1221" i="11"/>
  <c r="J1221" i="11" a="1"/>
  <c r="J1221" i="11" s="1"/>
  <c r="U1220" i="11"/>
  <c r="T1220" i="11"/>
  <c r="S1220" i="11"/>
  <c r="R1220" i="11"/>
  <c r="Q1220" i="11"/>
  <c r="P1220" i="11"/>
  <c r="O1220" i="11"/>
  <c r="N1220" i="11" a="1"/>
  <c r="N1220" i="11" s="1"/>
  <c r="M1220" i="11" a="1"/>
  <c r="M1220" i="11" s="1"/>
  <c r="L1220" i="11"/>
  <c r="K1220" i="11"/>
  <c r="J1220" i="11" a="1"/>
  <c r="J1220" i="11" s="1"/>
  <c r="U1219" i="11"/>
  <c r="T1219" i="11"/>
  <c r="S1219" i="11"/>
  <c r="R1219" i="11"/>
  <c r="Q1219" i="11"/>
  <c r="P1219" i="11"/>
  <c r="O1219" i="11"/>
  <c r="N1219" i="11" a="1"/>
  <c r="N1219" i="11" s="1"/>
  <c r="M1219" i="11" a="1"/>
  <c r="M1219" i="11" s="1"/>
  <c r="L1219" i="11"/>
  <c r="K1219" i="11"/>
  <c r="J1219" i="11" a="1"/>
  <c r="J1219" i="11" s="1"/>
  <c r="U1218" i="11"/>
  <c r="T1218" i="11"/>
  <c r="S1218" i="11"/>
  <c r="R1218" i="11"/>
  <c r="Q1218" i="11"/>
  <c r="P1218" i="11"/>
  <c r="O1218" i="11"/>
  <c r="N1218" i="11" a="1"/>
  <c r="N1218" i="11" s="1"/>
  <c r="M1218" i="11" a="1"/>
  <c r="M1218" i="11" s="1"/>
  <c r="L1218" i="11"/>
  <c r="K1218" i="11"/>
  <c r="J1218" i="11" a="1"/>
  <c r="J1218" i="11" s="1"/>
  <c r="U1217" i="11"/>
  <c r="T1217" i="11"/>
  <c r="S1217" i="11"/>
  <c r="R1217" i="11"/>
  <c r="Q1217" i="11"/>
  <c r="P1217" i="11"/>
  <c r="O1217" i="11"/>
  <c r="N1217" i="11" a="1"/>
  <c r="N1217" i="11" s="1"/>
  <c r="M1217" i="11" a="1"/>
  <c r="M1217" i="11" s="1"/>
  <c r="L1217" i="11"/>
  <c r="K1217" i="11"/>
  <c r="J1217" i="11" a="1"/>
  <c r="J1217" i="11" s="1"/>
  <c r="U1216" i="11"/>
  <c r="T1216" i="11"/>
  <c r="S1216" i="11"/>
  <c r="R1216" i="11"/>
  <c r="Q1216" i="11"/>
  <c r="P1216" i="11"/>
  <c r="O1216" i="11"/>
  <c r="N1216" i="11" a="1"/>
  <c r="N1216" i="11" s="1"/>
  <c r="M1216" i="11" a="1"/>
  <c r="M1216" i="11" s="1"/>
  <c r="L1216" i="11"/>
  <c r="K1216" i="11"/>
  <c r="J1216" i="11" a="1"/>
  <c r="J1216" i="11" s="1"/>
  <c r="U1215" i="11"/>
  <c r="T1215" i="11"/>
  <c r="S1215" i="11"/>
  <c r="R1215" i="11"/>
  <c r="Q1215" i="11"/>
  <c r="P1215" i="11"/>
  <c r="O1215" i="11"/>
  <c r="N1215" i="11" a="1"/>
  <c r="N1215" i="11" s="1"/>
  <c r="M1215" i="11" a="1"/>
  <c r="M1215" i="11" s="1"/>
  <c r="L1215" i="11"/>
  <c r="K1215" i="11"/>
  <c r="J1215" i="11" a="1"/>
  <c r="J1215" i="11" s="1"/>
  <c r="U1214" i="11"/>
  <c r="T1214" i="11"/>
  <c r="S1214" i="11"/>
  <c r="R1214" i="11"/>
  <c r="Q1214" i="11"/>
  <c r="P1214" i="11"/>
  <c r="O1214" i="11"/>
  <c r="N1214" i="11" a="1"/>
  <c r="N1214" i="11" s="1"/>
  <c r="M1214" i="11" a="1"/>
  <c r="M1214" i="11" s="1"/>
  <c r="L1214" i="11"/>
  <c r="K1214" i="11"/>
  <c r="J1214" i="11" a="1"/>
  <c r="J1214" i="11" s="1"/>
  <c r="U1149" i="11"/>
  <c r="T1149" i="11"/>
  <c r="S1149" i="11"/>
  <c r="R1149" i="11"/>
  <c r="Q1149" i="11"/>
  <c r="P1149" i="11"/>
  <c r="O1149" i="11"/>
  <c r="N1149" i="11" a="1"/>
  <c r="N1149" i="11" s="1"/>
  <c r="M1149" i="11" a="1"/>
  <c r="M1149" i="11" s="1"/>
  <c r="L1149" i="11"/>
  <c r="K1149" i="11"/>
  <c r="J1149" i="11" a="1"/>
  <c r="J1149" i="11" s="1"/>
  <c r="U1148" i="11"/>
  <c r="T1148" i="11"/>
  <c r="S1148" i="11"/>
  <c r="R1148" i="11"/>
  <c r="Q1148" i="11"/>
  <c r="P1148" i="11"/>
  <c r="O1148" i="11"/>
  <c r="N1148" i="11" a="1"/>
  <c r="N1148" i="11" s="1"/>
  <c r="M1148" i="11" a="1"/>
  <c r="M1148" i="11" s="1"/>
  <c r="L1148" i="11"/>
  <c r="K1148" i="11"/>
  <c r="J1148" i="11" a="1"/>
  <c r="J1148" i="11" s="1"/>
  <c r="U1147" i="11"/>
  <c r="T1147" i="11"/>
  <c r="S1147" i="11"/>
  <c r="R1147" i="11"/>
  <c r="Q1147" i="11"/>
  <c r="P1147" i="11"/>
  <c r="O1147" i="11"/>
  <c r="N1147" i="11" a="1"/>
  <c r="N1147" i="11" s="1"/>
  <c r="M1147" i="11" a="1"/>
  <c r="M1147" i="11" s="1"/>
  <c r="L1147" i="11"/>
  <c r="K1147" i="11"/>
  <c r="J1147" i="11" a="1"/>
  <c r="J1147" i="11" s="1"/>
  <c r="U1146" i="11"/>
  <c r="T1146" i="11"/>
  <c r="S1146" i="11"/>
  <c r="R1146" i="11"/>
  <c r="Q1146" i="11"/>
  <c r="P1146" i="11"/>
  <c r="O1146" i="11"/>
  <c r="N1146" i="11" a="1"/>
  <c r="N1146" i="11" s="1"/>
  <c r="M1146" i="11" a="1"/>
  <c r="M1146" i="11" s="1"/>
  <c r="L1146" i="11"/>
  <c r="K1146" i="11"/>
  <c r="J1146" i="11" a="1"/>
  <c r="J1146" i="11" s="1"/>
  <c r="U1145" i="11"/>
  <c r="T1145" i="11"/>
  <c r="S1145" i="11"/>
  <c r="R1145" i="11"/>
  <c r="Q1145" i="11"/>
  <c r="P1145" i="11"/>
  <c r="O1145" i="11"/>
  <c r="N1145" i="11" a="1"/>
  <c r="N1145" i="11" s="1"/>
  <c r="M1145" i="11" a="1"/>
  <c r="M1145" i="11" s="1"/>
  <c r="L1145" i="11"/>
  <c r="K1145" i="11"/>
  <c r="J1145" i="11" a="1"/>
  <c r="J1145" i="11" s="1"/>
  <c r="U1144" i="11"/>
  <c r="T1144" i="11"/>
  <c r="S1144" i="11"/>
  <c r="R1144" i="11"/>
  <c r="Q1144" i="11"/>
  <c r="P1144" i="11"/>
  <c r="O1144" i="11"/>
  <c r="N1144" i="11" a="1"/>
  <c r="N1144" i="11" s="1"/>
  <c r="M1144" i="11" a="1"/>
  <c r="M1144" i="11" s="1"/>
  <c r="L1144" i="11"/>
  <c r="K1144" i="11"/>
  <c r="J1144" i="11" a="1"/>
  <c r="J1144" i="11" s="1"/>
  <c r="U1143" i="11"/>
  <c r="T1143" i="11"/>
  <c r="S1143" i="11"/>
  <c r="R1143" i="11"/>
  <c r="Q1143" i="11"/>
  <c r="P1143" i="11"/>
  <c r="O1143" i="11"/>
  <c r="N1143" i="11" a="1"/>
  <c r="N1143" i="11" s="1"/>
  <c r="M1143" i="11" a="1"/>
  <c r="M1143" i="11" s="1"/>
  <c r="L1143" i="11"/>
  <c r="K1143" i="11"/>
  <c r="J1143" i="11" a="1"/>
  <c r="J1143" i="11" s="1"/>
  <c r="U1142" i="11"/>
  <c r="T1142" i="11"/>
  <c r="S1142" i="11"/>
  <c r="R1142" i="11"/>
  <c r="Q1142" i="11"/>
  <c r="P1142" i="11"/>
  <c r="O1142" i="11"/>
  <c r="N1142" i="11" a="1"/>
  <c r="N1142" i="11" s="1"/>
  <c r="M1142" i="11" a="1"/>
  <c r="M1142" i="11" s="1"/>
  <c r="L1142" i="11"/>
  <c r="K1142" i="11"/>
  <c r="J1142" i="11" a="1"/>
  <c r="J1142" i="11" s="1"/>
  <c r="U1078" i="11"/>
  <c r="T1078" i="11"/>
  <c r="S1078" i="11"/>
  <c r="R1078" i="11"/>
  <c r="Q1078" i="11"/>
  <c r="P1078" i="11"/>
  <c r="O1078" i="11"/>
  <c r="N1078" i="11"/>
  <c r="N1078" i="11" a="1"/>
  <c r="M1078" i="11" a="1"/>
  <c r="M1078" i="11" s="1"/>
  <c r="L1078" i="11"/>
  <c r="K1078" i="11"/>
  <c r="J1078" i="11" a="1"/>
  <c r="J1078" i="11" s="1"/>
  <c r="U1077" i="11"/>
  <c r="T1077" i="11"/>
  <c r="S1077" i="11"/>
  <c r="R1077" i="11"/>
  <c r="Q1077" i="11"/>
  <c r="P1077" i="11"/>
  <c r="O1077" i="11"/>
  <c r="N1077" i="11" a="1"/>
  <c r="N1077" i="11" s="1"/>
  <c r="M1077" i="11" a="1"/>
  <c r="M1077" i="11" s="1"/>
  <c r="L1077" i="11"/>
  <c r="K1077" i="11"/>
  <c r="J1077" i="11" a="1"/>
  <c r="J1077" i="11" s="1"/>
  <c r="U1076" i="11"/>
  <c r="T1076" i="11"/>
  <c r="S1076" i="11"/>
  <c r="R1076" i="11"/>
  <c r="Q1076" i="11"/>
  <c r="P1076" i="11"/>
  <c r="O1076" i="11"/>
  <c r="N1076" i="11" a="1"/>
  <c r="N1076" i="11" s="1"/>
  <c r="M1076" i="11" a="1"/>
  <c r="M1076" i="11" s="1"/>
  <c r="L1076" i="11"/>
  <c r="K1076" i="11"/>
  <c r="J1076" i="11" a="1"/>
  <c r="J1076" i="11" s="1"/>
  <c r="U1075" i="11"/>
  <c r="T1075" i="11"/>
  <c r="S1075" i="11"/>
  <c r="R1075" i="11"/>
  <c r="Q1075" i="11"/>
  <c r="P1075" i="11"/>
  <c r="O1075" i="11"/>
  <c r="N1075" i="11" a="1"/>
  <c r="N1075" i="11" s="1"/>
  <c r="M1075" i="11" a="1"/>
  <c r="M1075" i="11" s="1"/>
  <c r="L1075" i="11"/>
  <c r="K1075" i="11"/>
  <c r="J1075" i="11" a="1"/>
  <c r="J1075" i="11" s="1"/>
  <c r="U1074" i="11"/>
  <c r="T1074" i="11"/>
  <c r="S1074" i="11"/>
  <c r="R1074" i="11"/>
  <c r="Q1074" i="11"/>
  <c r="P1074" i="11"/>
  <c r="O1074" i="11"/>
  <c r="N1074" i="11" a="1"/>
  <c r="N1074" i="11" s="1"/>
  <c r="M1074" i="11" a="1"/>
  <c r="M1074" i="11" s="1"/>
  <c r="L1074" i="11"/>
  <c r="K1074" i="11"/>
  <c r="J1074" i="11" a="1"/>
  <c r="J1074" i="11" s="1"/>
  <c r="U1073" i="11"/>
  <c r="T1073" i="11"/>
  <c r="S1073" i="11"/>
  <c r="R1073" i="11"/>
  <c r="Q1073" i="11"/>
  <c r="P1073" i="11"/>
  <c r="O1073" i="11"/>
  <c r="N1073" i="11" a="1"/>
  <c r="N1073" i="11" s="1"/>
  <c r="M1073" i="11" a="1"/>
  <c r="M1073" i="11" s="1"/>
  <c r="L1073" i="11"/>
  <c r="K1073" i="11"/>
  <c r="J1073" i="11" a="1"/>
  <c r="J1073" i="11" s="1"/>
  <c r="U1072" i="11"/>
  <c r="T1072" i="11"/>
  <c r="S1072" i="11"/>
  <c r="R1072" i="11"/>
  <c r="Q1072" i="11"/>
  <c r="P1072" i="11"/>
  <c r="O1072" i="11"/>
  <c r="N1072" i="11" a="1"/>
  <c r="N1072" i="11" s="1"/>
  <c r="M1072" i="11" a="1"/>
  <c r="M1072" i="11" s="1"/>
  <c r="L1072" i="11"/>
  <c r="K1072" i="11"/>
  <c r="J1072" i="11" a="1"/>
  <c r="J1072" i="11" s="1"/>
  <c r="U1071" i="11"/>
  <c r="T1071" i="11"/>
  <c r="S1071" i="11"/>
  <c r="R1071" i="11"/>
  <c r="Q1071" i="11"/>
  <c r="P1071" i="11"/>
  <c r="O1071" i="11"/>
  <c r="N1071" i="11" a="1"/>
  <c r="N1071" i="11" s="1"/>
  <c r="M1071" i="11" a="1"/>
  <c r="M1071" i="11" s="1"/>
  <c r="L1071" i="11"/>
  <c r="K1071" i="11"/>
  <c r="J1071" i="11" a="1"/>
  <c r="J1071" i="11" s="1"/>
  <c r="U1006" i="11"/>
  <c r="T1006" i="11"/>
  <c r="S1006" i="11"/>
  <c r="R1006" i="11"/>
  <c r="Q1006" i="11"/>
  <c r="P1006" i="11"/>
  <c r="O1006" i="11"/>
  <c r="N1006" i="11" a="1"/>
  <c r="N1006" i="11" s="1"/>
  <c r="M1006" i="11" a="1"/>
  <c r="M1006" i="11" s="1"/>
  <c r="L1006" i="11"/>
  <c r="K1006" i="11"/>
  <c r="J1006" i="11" a="1"/>
  <c r="J1006" i="11" s="1"/>
  <c r="U1005" i="11"/>
  <c r="T1005" i="11"/>
  <c r="S1005" i="11"/>
  <c r="R1005" i="11"/>
  <c r="Q1005" i="11"/>
  <c r="P1005" i="11"/>
  <c r="O1005" i="11"/>
  <c r="N1005" i="11" a="1"/>
  <c r="N1005" i="11" s="1"/>
  <c r="M1005" i="11" a="1"/>
  <c r="M1005" i="11" s="1"/>
  <c r="L1005" i="11"/>
  <c r="K1005" i="11"/>
  <c r="J1005" i="11" a="1"/>
  <c r="J1005" i="11" s="1"/>
  <c r="U1004" i="11"/>
  <c r="T1004" i="11"/>
  <c r="S1004" i="11"/>
  <c r="R1004" i="11"/>
  <c r="Q1004" i="11"/>
  <c r="P1004" i="11"/>
  <c r="O1004" i="11"/>
  <c r="N1004" i="11" a="1"/>
  <c r="N1004" i="11" s="1"/>
  <c r="M1004" i="11" a="1"/>
  <c r="M1004" i="11" s="1"/>
  <c r="L1004" i="11"/>
  <c r="K1004" i="11"/>
  <c r="J1004" i="11" a="1"/>
  <c r="J1004" i="11" s="1"/>
  <c r="U1003" i="11"/>
  <c r="T1003" i="11"/>
  <c r="S1003" i="11"/>
  <c r="R1003" i="11"/>
  <c r="Q1003" i="11"/>
  <c r="P1003" i="11"/>
  <c r="O1003" i="11"/>
  <c r="N1003" i="11" a="1"/>
  <c r="N1003" i="11" s="1"/>
  <c r="M1003" i="11" a="1"/>
  <c r="M1003" i="11" s="1"/>
  <c r="L1003" i="11"/>
  <c r="K1003" i="11"/>
  <c r="J1003" i="11" a="1"/>
  <c r="J1003" i="11" s="1"/>
  <c r="U1002" i="11"/>
  <c r="T1002" i="11"/>
  <c r="S1002" i="11"/>
  <c r="R1002" i="11"/>
  <c r="Q1002" i="11"/>
  <c r="P1002" i="11"/>
  <c r="O1002" i="11"/>
  <c r="N1002" i="11" a="1"/>
  <c r="N1002" i="11" s="1"/>
  <c r="M1002" i="11" a="1"/>
  <c r="M1002" i="11" s="1"/>
  <c r="L1002" i="11"/>
  <c r="K1002" i="11"/>
  <c r="J1002" i="11" a="1"/>
  <c r="J1002" i="11" s="1"/>
  <c r="U1001" i="11"/>
  <c r="T1001" i="11"/>
  <c r="S1001" i="11"/>
  <c r="R1001" i="11"/>
  <c r="Q1001" i="11"/>
  <c r="P1001" i="11"/>
  <c r="O1001" i="11"/>
  <c r="N1001" i="11" a="1"/>
  <c r="N1001" i="11" s="1"/>
  <c r="M1001" i="11" a="1"/>
  <c r="M1001" i="11" s="1"/>
  <c r="L1001" i="11"/>
  <c r="K1001" i="11"/>
  <c r="J1001" i="11" a="1"/>
  <c r="J1001" i="11" s="1"/>
  <c r="U1000" i="11"/>
  <c r="T1000" i="11"/>
  <c r="S1000" i="11"/>
  <c r="R1000" i="11"/>
  <c r="Q1000" i="11"/>
  <c r="P1000" i="11"/>
  <c r="O1000" i="11"/>
  <c r="N1000" i="11" a="1"/>
  <c r="N1000" i="11" s="1"/>
  <c r="M1000" i="11" a="1"/>
  <c r="M1000" i="11" s="1"/>
  <c r="L1000" i="11"/>
  <c r="K1000" i="11"/>
  <c r="J1000" i="11" a="1"/>
  <c r="J1000" i="11" s="1"/>
  <c r="U999" i="11"/>
  <c r="T999" i="11"/>
  <c r="S999" i="11"/>
  <c r="R999" i="11"/>
  <c r="Q999" i="11"/>
  <c r="P999" i="11"/>
  <c r="O999" i="11"/>
  <c r="N999" i="11" a="1"/>
  <c r="N999" i="11" s="1"/>
  <c r="M999" i="11" a="1"/>
  <c r="M999" i="11" s="1"/>
  <c r="L999" i="11"/>
  <c r="K999" i="11"/>
  <c r="J999" i="11" a="1"/>
  <c r="J999" i="11" s="1"/>
  <c r="U934" i="11"/>
  <c r="T934" i="11"/>
  <c r="S934" i="11"/>
  <c r="R934" i="11"/>
  <c r="Q934" i="11"/>
  <c r="P934" i="11"/>
  <c r="O934" i="11"/>
  <c r="N934" i="11" a="1"/>
  <c r="N934" i="11" s="1"/>
  <c r="M934" i="11" a="1"/>
  <c r="M934" i="11" s="1"/>
  <c r="L934" i="11"/>
  <c r="K934" i="11"/>
  <c r="J934" i="11" a="1"/>
  <c r="J934" i="11" s="1"/>
  <c r="U933" i="11"/>
  <c r="T933" i="11"/>
  <c r="S933" i="11"/>
  <c r="R933" i="11"/>
  <c r="Q933" i="11"/>
  <c r="P933" i="11"/>
  <c r="O933" i="11"/>
  <c r="N933" i="11" a="1"/>
  <c r="N933" i="11" s="1"/>
  <c r="M933" i="11" a="1"/>
  <c r="M933" i="11" s="1"/>
  <c r="L933" i="11"/>
  <c r="K933" i="11"/>
  <c r="J933" i="11" a="1"/>
  <c r="J933" i="11" s="1"/>
  <c r="U932" i="11"/>
  <c r="T932" i="11"/>
  <c r="S932" i="11"/>
  <c r="R932" i="11"/>
  <c r="Q932" i="11"/>
  <c r="P932" i="11"/>
  <c r="O932" i="11"/>
  <c r="N932" i="11" a="1"/>
  <c r="N932" i="11" s="1"/>
  <c r="M932" i="11" a="1"/>
  <c r="M932" i="11" s="1"/>
  <c r="L932" i="11"/>
  <c r="K932" i="11"/>
  <c r="J932" i="11" a="1"/>
  <c r="J932" i="11" s="1"/>
  <c r="U931" i="11"/>
  <c r="T931" i="11"/>
  <c r="S931" i="11"/>
  <c r="R931" i="11"/>
  <c r="Q931" i="11"/>
  <c r="P931" i="11"/>
  <c r="O931" i="11"/>
  <c r="N931" i="11" a="1"/>
  <c r="N931" i="11" s="1"/>
  <c r="M931" i="11" a="1"/>
  <c r="M931" i="11" s="1"/>
  <c r="L931" i="11"/>
  <c r="K931" i="11"/>
  <c r="J931" i="11" a="1"/>
  <c r="J931" i="11" s="1"/>
  <c r="U930" i="11"/>
  <c r="T930" i="11"/>
  <c r="S930" i="11"/>
  <c r="R930" i="11"/>
  <c r="Q930" i="11"/>
  <c r="P930" i="11"/>
  <c r="O930" i="11"/>
  <c r="N930" i="11" a="1"/>
  <c r="N930" i="11" s="1"/>
  <c r="M930" i="11" a="1"/>
  <c r="M930" i="11" s="1"/>
  <c r="L930" i="11"/>
  <c r="K930" i="11"/>
  <c r="J930" i="11" a="1"/>
  <c r="J930" i="11" s="1"/>
  <c r="U929" i="11"/>
  <c r="T929" i="11"/>
  <c r="S929" i="11"/>
  <c r="R929" i="11"/>
  <c r="Q929" i="11"/>
  <c r="P929" i="11"/>
  <c r="O929" i="11"/>
  <c r="N929" i="11" a="1"/>
  <c r="N929" i="11" s="1"/>
  <c r="M929" i="11" a="1"/>
  <c r="M929" i="11" s="1"/>
  <c r="L929" i="11"/>
  <c r="K929" i="11"/>
  <c r="J929" i="11" a="1"/>
  <c r="J929" i="11" s="1"/>
  <c r="U928" i="11"/>
  <c r="T928" i="11"/>
  <c r="S928" i="11"/>
  <c r="R928" i="11"/>
  <c r="Q928" i="11"/>
  <c r="P928" i="11"/>
  <c r="O928" i="11"/>
  <c r="N928" i="11" a="1"/>
  <c r="N928" i="11" s="1"/>
  <c r="M928" i="11" a="1"/>
  <c r="M928" i="11" s="1"/>
  <c r="L928" i="11"/>
  <c r="K928" i="11"/>
  <c r="J928" i="11" a="1"/>
  <c r="J928" i="11" s="1"/>
  <c r="U927" i="11"/>
  <c r="T927" i="11"/>
  <c r="S927" i="11"/>
  <c r="R927" i="11"/>
  <c r="Q927" i="11"/>
  <c r="P927" i="11"/>
  <c r="O927" i="11"/>
  <c r="N927" i="11" a="1"/>
  <c r="N927" i="11" s="1"/>
  <c r="M927" i="11" a="1"/>
  <c r="M927" i="11" s="1"/>
  <c r="L927" i="11"/>
  <c r="K927" i="11"/>
  <c r="J927" i="11"/>
  <c r="J927" i="11" a="1"/>
  <c r="U862" i="11"/>
  <c r="T862" i="11"/>
  <c r="S862" i="11"/>
  <c r="R862" i="11"/>
  <c r="Q862" i="11"/>
  <c r="P862" i="11"/>
  <c r="O862" i="11"/>
  <c r="N862" i="11" a="1"/>
  <c r="N862" i="11" s="1"/>
  <c r="M862" i="11" a="1"/>
  <c r="M862" i="11" s="1"/>
  <c r="L862" i="11"/>
  <c r="K862" i="11"/>
  <c r="J862" i="11" a="1"/>
  <c r="J862" i="11" s="1"/>
  <c r="U861" i="11"/>
  <c r="T861" i="11"/>
  <c r="S861" i="11"/>
  <c r="R861" i="11"/>
  <c r="Q861" i="11"/>
  <c r="P861" i="11"/>
  <c r="O861" i="11"/>
  <c r="N861" i="11" a="1"/>
  <c r="N861" i="11" s="1"/>
  <c r="M861" i="11" a="1"/>
  <c r="M861" i="11" s="1"/>
  <c r="L861" i="11"/>
  <c r="K861" i="11"/>
  <c r="J861" i="11" a="1"/>
  <c r="J861" i="11" s="1"/>
  <c r="U860" i="11"/>
  <c r="T860" i="11"/>
  <c r="S860" i="11"/>
  <c r="R860" i="11"/>
  <c r="Q860" i="11"/>
  <c r="P860" i="11"/>
  <c r="O860" i="11"/>
  <c r="N860" i="11" a="1"/>
  <c r="N860" i="11" s="1"/>
  <c r="M860" i="11" a="1"/>
  <c r="M860" i="11" s="1"/>
  <c r="L860" i="11"/>
  <c r="K860" i="11"/>
  <c r="J860" i="11" a="1"/>
  <c r="J860" i="11" s="1"/>
  <c r="U859" i="11"/>
  <c r="T859" i="11"/>
  <c r="S859" i="11"/>
  <c r="R859" i="11"/>
  <c r="Q859" i="11"/>
  <c r="P859" i="11"/>
  <c r="O859" i="11"/>
  <c r="N859" i="11" a="1"/>
  <c r="N859" i="11" s="1"/>
  <c r="M859" i="11" a="1"/>
  <c r="M859" i="11" s="1"/>
  <c r="L859" i="11"/>
  <c r="K859" i="11"/>
  <c r="J859" i="11" a="1"/>
  <c r="J859" i="11" s="1"/>
  <c r="U858" i="11"/>
  <c r="T858" i="11"/>
  <c r="S858" i="11"/>
  <c r="R858" i="11"/>
  <c r="Q858" i="11"/>
  <c r="P858" i="11"/>
  <c r="O858" i="11"/>
  <c r="N858" i="11" a="1"/>
  <c r="N858" i="11" s="1"/>
  <c r="M858" i="11" a="1"/>
  <c r="M858" i="11" s="1"/>
  <c r="L858" i="11"/>
  <c r="K858" i="11"/>
  <c r="J858" i="11" a="1"/>
  <c r="J858" i="11" s="1"/>
  <c r="U857" i="11"/>
  <c r="T857" i="11"/>
  <c r="S857" i="11"/>
  <c r="R857" i="11"/>
  <c r="Q857" i="11"/>
  <c r="P857" i="11"/>
  <c r="O857" i="11"/>
  <c r="N857" i="11" a="1"/>
  <c r="N857" i="11" s="1"/>
  <c r="M857" i="11" a="1"/>
  <c r="M857" i="11" s="1"/>
  <c r="L857" i="11"/>
  <c r="K857" i="11"/>
  <c r="J857" i="11" a="1"/>
  <c r="J857" i="11" s="1"/>
  <c r="U856" i="11"/>
  <c r="T856" i="11"/>
  <c r="S856" i="11"/>
  <c r="R856" i="11"/>
  <c r="Q856" i="11"/>
  <c r="P856" i="11"/>
  <c r="O856" i="11"/>
  <c r="N856" i="11" a="1"/>
  <c r="N856" i="11" s="1"/>
  <c r="M856" i="11" a="1"/>
  <c r="M856" i="11" s="1"/>
  <c r="L856" i="11"/>
  <c r="K856" i="11"/>
  <c r="J856" i="11" a="1"/>
  <c r="J856" i="11" s="1"/>
  <c r="U855" i="11"/>
  <c r="T855" i="11"/>
  <c r="S855" i="11"/>
  <c r="R855" i="11"/>
  <c r="Q855" i="11"/>
  <c r="P855" i="11"/>
  <c r="O855" i="11"/>
  <c r="N855" i="11" a="1"/>
  <c r="N855" i="11" s="1"/>
  <c r="M855" i="11" a="1"/>
  <c r="M855" i="11" s="1"/>
  <c r="L855" i="11"/>
  <c r="K855" i="11"/>
  <c r="J855" i="11" a="1"/>
  <c r="J855" i="11" s="1"/>
  <c r="U790" i="11"/>
  <c r="T790" i="11"/>
  <c r="S790" i="11"/>
  <c r="R790" i="11"/>
  <c r="Q790" i="11"/>
  <c r="P790" i="11"/>
  <c r="O790" i="11"/>
  <c r="N790" i="11" a="1"/>
  <c r="N790" i="11" s="1"/>
  <c r="M790" i="11" a="1"/>
  <c r="M790" i="11" s="1"/>
  <c r="L790" i="11"/>
  <c r="K790" i="11"/>
  <c r="J790" i="11" a="1"/>
  <c r="J790" i="11" s="1"/>
  <c r="U789" i="11"/>
  <c r="T789" i="11"/>
  <c r="S789" i="11"/>
  <c r="R789" i="11"/>
  <c r="Q789" i="11"/>
  <c r="P789" i="11"/>
  <c r="O789" i="11"/>
  <c r="N789" i="11" a="1"/>
  <c r="N789" i="11" s="1"/>
  <c r="M789" i="11" a="1"/>
  <c r="M789" i="11" s="1"/>
  <c r="L789" i="11"/>
  <c r="K789" i="11"/>
  <c r="J789" i="11" a="1"/>
  <c r="J789" i="11" s="1"/>
  <c r="U788" i="11"/>
  <c r="T788" i="11"/>
  <c r="S788" i="11"/>
  <c r="R788" i="11"/>
  <c r="Q788" i="11"/>
  <c r="P788" i="11"/>
  <c r="O788" i="11"/>
  <c r="N788" i="11" a="1"/>
  <c r="N788" i="11" s="1"/>
  <c r="M788" i="11" a="1"/>
  <c r="M788" i="11" s="1"/>
  <c r="L788" i="11"/>
  <c r="K788" i="11"/>
  <c r="J788" i="11" a="1"/>
  <c r="J788" i="11" s="1"/>
  <c r="U787" i="11"/>
  <c r="T787" i="11"/>
  <c r="S787" i="11"/>
  <c r="R787" i="11"/>
  <c r="Q787" i="11"/>
  <c r="P787" i="11"/>
  <c r="O787" i="11"/>
  <c r="N787" i="11" a="1"/>
  <c r="N787" i="11" s="1"/>
  <c r="M787" i="11" a="1"/>
  <c r="M787" i="11" s="1"/>
  <c r="L787" i="11"/>
  <c r="K787" i="11"/>
  <c r="J787" i="11" a="1"/>
  <c r="J787" i="11" s="1"/>
  <c r="U786" i="11"/>
  <c r="T786" i="11"/>
  <c r="S786" i="11"/>
  <c r="R786" i="11"/>
  <c r="Q786" i="11"/>
  <c r="P786" i="11"/>
  <c r="O786" i="11"/>
  <c r="N786" i="11" a="1"/>
  <c r="N786" i="11" s="1"/>
  <c r="M786" i="11" a="1"/>
  <c r="M786" i="11" s="1"/>
  <c r="L786" i="11"/>
  <c r="K786" i="11"/>
  <c r="J786" i="11" a="1"/>
  <c r="J786" i="11" s="1"/>
  <c r="U785" i="11"/>
  <c r="T785" i="11"/>
  <c r="S785" i="11"/>
  <c r="R785" i="11"/>
  <c r="Q785" i="11"/>
  <c r="P785" i="11"/>
  <c r="O785" i="11"/>
  <c r="N785" i="11" a="1"/>
  <c r="N785" i="11" s="1"/>
  <c r="M785" i="11" a="1"/>
  <c r="M785" i="11" s="1"/>
  <c r="L785" i="11"/>
  <c r="K785" i="11"/>
  <c r="J785" i="11" a="1"/>
  <c r="J785" i="11" s="1"/>
  <c r="U784" i="11"/>
  <c r="T784" i="11"/>
  <c r="S784" i="11"/>
  <c r="R784" i="11"/>
  <c r="Q784" i="11"/>
  <c r="P784" i="11"/>
  <c r="O784" i="11"/>
  <c r="N784" i="11" a="1"/>
  <c r="N784" i="11" s="1"/>
  <c r="M784" i="11" a="1"/>
  <c r="M784" i="11" s="1"/>
  <c r="L784" i="11"/>
  <c r="K784" i="11"/>
  <c r="J784" i="11" a="1"/>
  <c r="J784" i="11" s="1"/>
  <c r="U783" i="11"/>
  <c r="T783" i="11"/>
  <c r="S783" i="11"/>
  <c r="R783" i="11"/>
  <c r="Q783" i="11"/>
  <c r="P783" i="11"/>
  <c r="O783" i="11"/>
  <c r="N783" i="11" a="1"/>
  <c r="N783" i="11" s="1"/>
  <c r="M783" i="11" a="1"/>
  <c r="M783" i="11" s="1"/>
  <c r="L783" i="11"/>
  <c r="K783" i="11"/>
  <c r="J783" i="11" a="1"/>
  <c r="J783" i="11" s="1"/>
  <c r="U718" i="11"/>
  <c r="T718" i="11"/>
  <c r="S718" i="11"/>
  <c r="R718" i="11"/>
  <c r="Q718" i="11"/>
  <c r="P718" i="11"/>
  <c r="O718" i="11"/>
  <c r="N718" i="11" a="1"/>
  <c r="N718" i="11" s="1"/>
  <c r="M718" i="11" a="1"/>
  <c r="M718" i="11" s="1"/>
  <c r="L718" i="11"/>
  <c r="K718" i="11"/>
  <c r="J718" i="11" a="1"/>
  <c r="J718" i="11" s="1"/>
  <c r="U717" i="11"/>
  <c r="T717" i="11"/>
  <c r="S717" i="11"/>
  <c r="R717" i="11"/>
  <c r="Q717" i="11"/>
  <c r="P717" i="11"/>
  <c r="O717" i="11"/>
  <c r="N717" i="11" a="1"/>
  <c r="N717" i="11" s="1"/>
  <c r="M717" i="11" a="1"/>
  <c r="M717" i="11" s="1"/>
  <c r="L717" i="11"/>
  <c r="K717" i="11"/>
  <c r="J717" i="11" a="1"/>
  <c r="J717" i="11" s="1"/>
  <c r="U716" i="11"/>
  <c r="T716" i="11"/>
  <c r="S716" i="11"/>
  <c r="R716" i="11"/>
  <c r="Q716" i="11"/>
  <c r="P716" i="11"/>
  <c r="O716" i="11"/>
  <c r="N716" i="11" a="1"/>
  <c r="N716" i="11" s="1"/>
  <c r="M716" i="11" a="1"/>
  <c r="M716" i="11" s="1"/>
  <c r="L716" i="11"/>
  <c r="K716" i="11"/>
  <c r="J716" i="11" a="1"/>
  <c r="J716" i="11" s="1"/>
  <c r="U715" i="11"/>
  <c r="T715" i="11"/>
  <c r="S715" i="11"/>
  <c r="R715" i="11"/>
  <c r="Q715" i="11"/>
  <c r="P715" i="11"/>
  <c r="O715" i="11"/>
  <c r="N715" i="11" a="1"/>
  <c r="N715" i="11" s="1"/>
  <c r="M715" i="11" a="1"/>
  <c r="M715" i="11" s="1"/>
  <c r="L715" i="11"/>
  <c r="K715" i="11"/>
  <c r="J715" i="11" a="1"/>
  <c r="J715" i="11" s="1"/>
  <c r="U714" i="11"/>
  <c r="T714" i="11"/>
  <c r="S714" i="11"/>
  <c r="R714" i="11"/>
  <c r="Q714" i="11"/>
  <c r="P714" i="11"/>
  <c r="O714" i="11"/>
  <c r="N714" i="11" a="1"/>
  <c r="N714" i="11" s="1"/>
  <c r="M714" i="11" a="1"/>
  <c r="M714" i="11" s="1"/>
  <c r="L714" i="11"/>
  <c r="K714" i="11"/>
  <c r="J714" i="11" a="1"/>
  <c r="J714" i="11" s="1"/>
  <c r="U713" i="11"/>
  <c r="T713" i="11"/>
  <c r="S713" i="11"/>
  <c r="R713" i="11"/>
  <c r="Q713" i="11"/>
  <c r="P713" i="11"/>
  <c r="O713" i="11"/>
  <c r="N713" i="11" a="1"/>
  <c r="N713" i="11" s="1"/>
  <c r="M713" i="11" a="1"/>
  <c r="M713" i="11" s="1"/>
  <c r="L713" i="11"/>
  <c r="K713" i="11"/>
  <c r="J713" i="11" a="1"/>
  <c r="J713" i="11" s="1"/>
  <c r="U712" i="11"/>
  <c r="T712" i="11"/>
  <c r="S712" i="11"/>
  <c r="R712" i="11"/>
  <c r="Q712" i="11"/>
  <c r="P712" i="11"/>
  <c r="O712" i="11"/>
  <c r="N712" i="11" a="1"/>
  <c r="N712" i="11" s="1"/>
  <c r="M712" i="11" a="1"/>
  <c r="M712" i="11" s="1"/>
  <c r="L712" i="11"/>
  <c r="K712" i="11"/>
  <c r="J712" i="11"/>
  <c r="J712" i="11" a="1"/>
  <c r="U711" i="11"/>
  <c r="T711" i="11"/>
  <c r="S711" i="11"/>
  <c r="R711" i="11"/>
  <c r="Q711" i="11"/>
  <c r="P711" i="11"/>
  <c r="O711" i="11"/>
  <c r="N711" i="11" a="1"/>
  <c r="N711" i="11" s="1"/>
  <c r="M711" i="11" a="1"/>
  <c r="M711" i="11" s="1"/>
  <c r="L711" i="11"/>
  <c r="K711" i="11"/>
  <c r="J711" i="11" a="1"/>
  <c r="J711" i="11" s="1"/>
  <c r="U646" i="11"/>
  <c r="T646" i="11"/>
  <c r="S646" i="11"/>
  <c r="R646" i="11"/>
  <c r="Q646" i="11"/>
  <c r="P646" i="11"/>
  <c r="O646" i="11"/>
  <c r="N646" i="11" a="1"/>
  <c r="N646" i="11" s="1"/>
  <c r="M646" i="11" a="1"/>
  <c r="M646" i="11" s="1"/>
  <c r="L646" i="11"/>
  <c r="K646" i="11"/>
  <c r="J646" i="11" a="1"/>
  <c r="J646" i="11" s="1"/>
  <c r="U645" i="11"/>
  <c r="T645" i="11"/>
  <c r="S645" i="11"/>
  <c r="R645" i="11"/>
  <c r="Q645" i="11"/>
  <c r="P645" i="11"/>
  <c r="O645" i="11"/>
  <c r="N645" i="11"/>
  <c r="N645" i="11" a="1"/>
  <c r="M645" i="11" a="1"/>
  <c r="M645" i="11" s="1"/>
  <c r="L645" i="11"/>
  <c r="K645" i="11"/>
  <c r="J645" i="11" a="1"/>
  <c r="J645" i="11" s="1"/>
  <c r="U644" i="11"/>
  <c r="T644" i="11"/>
  <c r="S644" i="11"/>
  <c r="R644" i="11"/>
  <c r="Q644" i="11"/>
  <c r="P644" i="11"/>
  <c r="O644" i="11"/>
  <c r="N644" i="11" a="1"/>
  <c r="N644" i="11" s="1"/>
  <c r="M644" i="11" a="1"/>
  <c r="M644" i="11" s="1"/>
  <c r="L644" i="11"/>
  <c r="K644" i="11"/>
  <c r="J644" i="11" a="1"/>
  <c r="J644" i="11" s="1"/>
  <c r="U643" i="11"/>
  <c r="T643" i="11"/>
  <c r="S643" i="11"/>
  <c r="R643" i="11"/>
  <c r="Q643" i="11"/>
  <c r="P643" i="11"/>
  <c r="O643" i="11"/>
  <c r="N643" i="11" a="1"/>
  <c r="N643" i="11" s="1"/>
  <c r="M643" i="11" a="1"/>
  <c r="M643" i="11" s="1"/>
  <c r="L643" i="11"/>
  <c r="K643" i="11"/>
  <c r="J643" i="11" a="1"/>
  <c r="J643" i="11" s="1"/>
  <c r="U642" i="11"/>
  <c r="T642" i="11"/>
  <c r="S642" i="11"/>
  <c r="R642" i="11"/>
  <c r="Q642" i="11"/>
  <c r="P642" i="11"/>
  <c r="O642" i="11"/>
  <c r="N642" i="11" a="1"/>
  <c r="N642" i="11" s="1"/>
  <c r="M642" i="11" a="1"/>
  <c r="M642" i="11" s="1"/>
  <c r="L642" i="11"/>
  <c r="K642" i="11"/>
  <c r="J642" i="11" a="1"/>
  <c r="J642" i="11" s="1"/>
  <c r="U641" i="11"/>
  <c r="T641" i="11"/>
  <c r="S641" i="11"/>
  <c r="R641" i="11"/>
  <c r="Q641" i="11"/>
  <c r="P641" i="11"/>
  <c r="O641" i="11"/>
  <c r="N641" i="11" a="1"/>
  <c r="N641" i="11" s="1"/>
  <c r="M641" i="11" a="1"/>
  <c r="M641" i="11" s="1"/>
  <c r="L641" i="11"/>
  <c r="K641" i="11"/>
  <c r="J641" i="11" a="1"/>
  <c r="J641" i="11" s="1"/>
  <c r="U640" i="11"/>
  <c r="T640" i="11"/>
  <c r="S640" i="11"/>
  <c r="R640" i="11"/>
  <c r="Q640" i="11"/>
  <c r="P640" i="11"/>
  <c r="O640" i="11"/>
  <c r="N640" i="11" a="1"/>
  <c r="N640" i="11" s="1"/>
  <c r="M640" i="11" a="1"/>
  <c r="M640" i="11" s="1"/>
  <c r="L640" i="11"/>
  <c r="K640" i="11"/>
  <c r="J640" i="11" a="1"/>
  <c r="J640" i="11" s="1"/>
  <c r="U639" i="11"/>
  <c r="T639" i="11"/>
  <c r="S639" i="11"/>
  <c r="R639" i="11"/>
  <c r="Q639" i="11"/>
  <c r="P639" i="11"/>
  <c r="O639" i="11"/>
  <c r="N639" i="11" a="1"/>
  <c r="N639" i="11" s="1"/>
  <c r="M639" i="11" a="1"/>
  <c r="M639" i="11" s="1"/>
  <c r="L639" i="11"/>
  <c r="K639" i="11"/>
  <c r="J639" i="11" a="1"/>
  <c r="J639" i="11" s="1"/>
  <c r="U574" i="11"/>
  <c r="T574" i="11"/>
  <c r="S574" i="11"/>
  <c r="R574" i="11"/>
  <c r="Q574" i="11"/>
  <c r="P574" i="11"/>
  <c r="O574" i="11"/>
  <c r="N574" i="11" a="1"/>
  <c r="N574" i="11" s="1"/>
  <c r="M574" i="11" a="1"/>
  <c r="M574" i="11" s="1"/>
  <c r="L574" i="11"/>
  <c r="K574" i="11"/>
  <c r="J574" i="11" a="1"/>
  <c r="J574" i="11" s="1"/>
  <c r="U573" i="11"/>
  <c r="T573" i="11"/>
  <c r="S573" i="11"/>
  <c r="R573" i="11"/>
  <c r="Q573" i="11"/>
  <c r="P573" i="11"/>
  <c r="O573" i="11"/>
  <c r="N573" i="11" a="1"/>
  <c r="N573" i="11" s="1"/>
  <c r="M573" i="11" a="1"/>
  <c r="M573" i="11" s="1"/>
  <c r="L573" i="11"/>
  <c r="K573" i="11"/>
  <c r="J573" i="11" a="1"/>
  <c r="J573" i="11" s="1"/>
  <c r="U572" i="11"/>
  <c r="T572" i="11"/>
  <c r="S572" i="11"/>
  <c r="R572" i="11"/>
  <c r="Q572" i="11"/>
  <c r="P572" i="11"/>
  <c r="O572" i="11"/>
  <c r="N572" i="11" a="1"/>
  <c r="N572" i="11" s="1"/>
  <c r="M572" i="11" a="1"/>
  <c r="M572" i="11" s="1"/>
  <c r="L572" i="11"/>
  <c r="K572" i="11"/>
  <c r="J572" i="11" a="1"/>
  <c r="J572" i="11" s="1"/>
  <c r="U571" i="11"/>
  <c r="T571" i="11"/>
  <c r="S571" i="11"/>
  <c r="R571" i="11"/>
  <c r="Q571" i="11"/>
  <c r="P571" i="11"/>
  <c r="O571" i="11"/>
  <c r="N571" i="11" a="1"/>
  <c r="N571" i="11" s="1"/>
  <c r="M571" i="11" a="1"/>
  <c r="M571" i="11" s="1"/>
  <c r="L571" i="11"/>
  <c r="K571" i="11"/>
  <c r="J571" i="11" a="1"/>
  <c r="J571" i="11" s="1"/>
  <c r="U570" i="11"/>
  <c r="T570" i="11"/>
  <c r="S570" i="11"/>
  <c r="R570" i="11"/>
  <c r="Q570" i="11"/>
  <c r="P570" i="11"/>
  <c r="O570" i="11"/>
  <c r="N570" i="11" a="1"/>
  <c r="N570" i="11" s="1"/>
  <c r="M570" i="11" a="1"/>
  <c r="M570" i="11" s="1"/>
  <c r="L570" i="11"/>
  <c r="K570" i="11"/>
  <c r="J570" i="11" a="1"/>
  <c r="J570" i="11" s="1"/>
  <c r="U569" i="11"/>
  <c r="T569" i="11"/>
  <c r="S569" i="11"/>
  <c r="R569" i="11"/>
  <c r="Q569" i="11"/>
  <c r="P569" i="11"/>
  <c r="O569" i="11"/>
  <c r="N569" i="11" a="1"/>
  <c r="N569" i="11" s="1"/>
  <c r="M569" i="11" a="1"/>
  <c r="M569" i="11" s="1"/>
  <c r="L569" i="11"/>
  <c r="K569" i="11"/>
  <c r="J569" i="11" a="1"/>
  <c r="J569" i="11" s="1"/>
  <c r="U568" i="11"/>
  <c r="T568" i="11"/>
  <c r="S568" i="11"/>
  <c r="R568" i="11"/>
  <c r="Q568" i="11"/>
  <c r="P568" i="11"/>
  <c r="O568" i="11"/>
  <c r="N568" i="11" a="1"/>
  <c r="N568" i="11" s="1"/>
  <c r="M568" i="11" a="1"/>
  <c r="M568" i="11" s="1"/>
  <c r="L568" i="11"/>
  <c r="K568" i="11"/>
  <c r="J568" i="11" a="1"/>
  <c r="J568" i="11" s="1"/>
  <c r="U567" i="11"/>
  <c r="T567" i="11"/>
  <c r="S567" i="11"/>
  <c r="R567" i="11"/>
  <c r="Q567" i="11"/>
  <c r="P567" i="11"/>
  <c r="O567" i="11"/>
  <c r="N567" i="11" a="1"/>
  <c r="N567" i="11" s="1"/>
  <c r="M567" i="11" a="1"/>
  <c r="M567" i="11" s="1"/>
  <c r="L567" i="11"/>
  <c r="K567" i="11"/>
  <c r="J567" i="11" a="1"/>
  <c r="J567" i="11" s="1"/>
  <c r="U502" i="11"/>
  <c r="T502" i="11"/>
  <c r="S502" i="11"/>
  <c r="R502" i="11"/>
  <c r="Q502" i="11"/>
  <c r="P502" i="11"/>
  <c r="O502" i="11"/>
  <c r="N502" i="11" a="1"/>
  <c r="N502" i="11" s="1"/>
  <c r="M502" i="11" a="1"/>
  <c r="M502" i="11" s="1"/>
  <c r="L502" i="11"/>
  <c r="K502" i="11"/>
  <c r="J502" i="11" a="1"/>
  <c r="J502" i="11" s="1"/>
  <c r="U501" i="11"/>
  <c r="T501" i="11"/>
  <c r="S501" i="11"/>
  <c r="R501" i="11"/>
  <c r="Q501" i="11"/>
  <c r="P501" i="11"/>
  <c r="O501" i="11"/>
  <c r="N501" i="11" a="1"/>
  <c r="N501" i="11" s="1"/>
  <c r="M501" i="11" a="1"/>
  <c r="M501" i="11" s="1"/>
  <c r="L501" i="11"/>
  <c r="K501" i="11"/>
  <c r="J501" i="11" a="1"/>
  <c r="J501" i="11" s="1"/>
  <c r="U500" i="11"/>
  <c r="T500" i="11"/>
  <c r="S500" i="11"/>
  <c r="R500" i="11"/>
  <c r="Q500" i="11"/>
  <c r="P500" i="11"/>
  <c r="O500" i="11"/>
  <c r="N500" i="11" a="1"/>
  <c r="N500" i="11" s="1"/>
  <c r="M500" i="11" a="1"/>
  <c r="M500" i="11" s="1"/>
  <c r="L500" i="11"/>
  <c r="K500" i="11"/>
  <c r="J500" i="11" a="1"/>
  <c r="J500" i="11" s="1"/>
  <c r="U499" i="11"/>
  <c r="T499" i="11"/>
  <c r="S499" i="11"/>
  <c r="R499" i="11"/>
  <c r="Q499" i="11"/>
  <c r="P499" i="11"/>
  <c r="O499" i="11"/>
  <c r="N499" i="11" a="1"/>
  <c r="N499" i="11" s="1"/>
  <c r="M499" i="11" a="1"/>
  <c r="M499" i="11" s="1"/>
  <c r="L499" i="11"/>
  <c r="K499" i="11"/>
  <c r="J499" i="11" a="1"/>
  <c r="J499" i="11" s="1"/>
  <c r="U498" i="11"/>
  <c r="T498" i="11"/>
  <c r="S498" i="11"/>
  <c r="R498" i="11"/>
  <c r="Q498" i="11"/>
  <c r="P498" i="11"/>
  <c r="O498" i="11"/>
  <c r="N498" i="11" a="1"/>
  <c r="N498" i="11" s="1"/>
  <c r="M498" i="11" a="1"/>
  <c r="M498" i="11" s="1"/>
  <c r="L498" i="11"/>
  <c r="K498" i="11"/>
  <c r="J498" i="11" a="1"/>
  <c r="J498" i="11" s="1"/>
  <c r="U497" i="11"/>
  <c r="T497" i="11"/>
  <c r="S497" i="11"/>
  <c r="R497" i="11"/>
  <c r="Q497" i="11"/>
  <c r="P497" i="11"/>
  <c r="O497" i="11"/>
  <c r="N497" i="11" a="1"/>
  <c r="N497" i="11" s="1"/>
  <c r="M497" i="11" a="1"/>
  <c r="M497" i="11" s="1"/>
  <c r="L497" i="11"/>
  <c r="K497" i="11"/>
  <c r="J497" i="11" a="1"/>
  <c r="J497" i="11" s="1"/>
  <c r="U496" i="11"/>
  <c r="T496" i="11"/>
  <c r="S496" i="11"/>
  <c r="R496" i="11"/>
  <c r="Q496" i="11"/>
  <c r="P496" i="11"/>
  <c r="O496" i="11"/>
  <c r="N496" i="11" a="1"/>
  <c r="N496" i="11" s="1"/>
  <c r="M496" i="11" a="1"/>
  <c r="M496" i="11" s="1"/>
  <c r="L496" i="11"/>
  <c r="K496" i="11"/>
  <c r="J496" i="11" a="1"/>
  <c r="J496" i="11" s="1"/>
  <c r="U495" i="11"/>
  <c r="T495" i="11"/>
  <c r="S495" i="11"/>
  <c r="R495" i="11"/>
  <c r="Q495" i="11"/>
  <c r="P495" i="11"/>
  <c r="O495" i="11"/>
  <c r="N495" i="11" a="1"/>
  <c r="N495" i="11" s="1"/>
  <c r="M495" i="11" a="1"/>
  <c r="M495" i="11" s="1"/>
  <c r="L495" i="11"/>
  <c r="K495" i="11"/>
  <c r="J495" i="11" a="1"/>
  <c r="J495" i="11" s="1"/>
  <c r="U430" i="11"/>
  <c r="T430" i="11"/>
  <c r="S430" i="11"/>
  <c r="R430" i="11"/>
  <c r="Q430" i="11"/>
  <c r="P430" i="11"/>
  <c r="O430" i="11"/>
  <c r="N430" i="11" a="1"/>
  <c r="N430" i="11" s="1"/>
  <c r="M430" i="11" a="1"/>
  <c r="M430" i="11" s="1"/>
  <c r="L430" i="11"/>
  <c r="K430" i="11"/>
  <c r="J430" i="11" a="1"/>
  <c r="J430" i="11" s="1"/>
  <c r="U429" i="11"/>
  <c r="T429" i="11"/>
  <c r="S429" i="11"/>
  <c r="R429" i="11"/>
  <c r="Q429" i="11"/>
  <c r="P429" i="11"/>
  <c r="O429" i="11"/>
  <c r="N429" i="11" a="1"/>
  <c r="N429" i="11" s="1"/>
  <c r="M429" i="11" a="1"/>
  <c r="M429" i="11" s="1"/>
  <c r="L429" i="11"/>
  <c r="K429" i="11"/>
  <c r="J429" i="11" a="1"/>
  <c r="J429" i="11" s="1"/>
  <c r="U428" i="11"/>
  <c r="T428" i="11"/>
  <c r="S428" i="11"/>
  <c r="R428" i="11"/>
  <c r="Q428" i="11"/>
  <c r="P428" i="11"/>
  <c r="O428" i="11"/>
  <c r="N428" i="11" a="1"/>
  <c r="N428" i="11" s="1"/>
  <c r="M428" i="11" a="1"/>
  <c r="M428" i="11" s="1"/>
  <c r="L428" i="11"/>
  <c r="K428" i="11"/>
  <c r="J428" i="11" a="1"/>
  <c r="J428" i="11" s="1"/>
  <c r="U427" i="11"/>
  <c r="T427" i="11"/>
  <c r="S427" i="11"/>
  <c r="R427" i="11"/>
  <c r="Q427" i="11"/>
  <c r="P427" i="11"/>
  <c r="O427" i="11"/>
  <c r="N427" i="11" a="1"/>
  <c r="N427" i="11" s="1"/>
  <c r="M427" i="11" a="1"/>
  <c r="M427" i="11" s="1"/>
  <c r="L427" i="11"/>
  <c r="K427" i="11"/>
  <c r="J427" i="11" a="1"/>
  <c r="J427" i="11" s="1"/>
  <c r="U426" i="11"/>
  <c r="T426" i="11"/>
  <c r="S426" i="11"/>
  <c r="R426" i="11"/>
  <c r="Q426" i="11"/>
  <c r="P426" i="11"/>
  <c r="O426" i="11"/>
  <c r="N426" i="11" a="1"/>
  <c r="N426" i="11" s="1"/>
  <c r="M426" i="11" a="1"/>
  <c r="M426" i="11" s="1"/>
  <c r="L426" i="11"/>
  <c r="K426" i="11"/>
  <c r="J426" i="11" a="1"/>
  <c r="J426" i="11" s="1"/>
  <c r="U425" i="11"/>
  <c r="T425" i="11"/>
  <c r="S425" i="11"/>
  <c r="R425" i="11"/>
  <c r="Q425" i="11"/>
  <c r="P425" i="11"/>
  <c r="O425" i="11"/>
  <c r="N425" i="11" a="1"/>
  <c r="N425" i="11" s="1"/>
  <c r="M425" i="11" a="1"/>
  <c r="M425" i="11" s="1"/>
  <c r="L425" i="11"/>
  <c r="K425" i="11"/>
  <c r="J425" i="11" a="1"/>
  <c r="J425" i="11" s="1"/>
  <c r="U424" i="11"/>
  <c r="T424" i="11"/>
  <c r="S424" i="11"/>
  <c r="R424" i="11"/>
  <c r="Q424" i="11"/>
  <c r="P424" i="11"/>
  <c r="O424" i="11"/>
  <c r="N424" i="11" a="1"/>
  <c r="N424" i="11" s="1"/>
  <c r="M424" i="11" a="1"/>
  <c r="M424" i="11" s="1"/>
  <c r="L424" i="11"/>
  <c r="K424" i="11"/>
  <c r="J424" i="11" a="1"/>
  <c r="J424" i="11" s="1"/>
  <c r="U423" i="11"/>
  <c r="T423" i="11"/>
  <c r="S423" i="11"/>
  <c r="R423" i="11"/>
  <c r="Q423" i="11"/>
  <c r="P423" i="11"/>
  <c r="O423" i="11"/>
  <c r="N423" i="11" a="1"/>
  <c r="N423" i="11" s="1"/>
  <c r="M423" i="11" a="1"/>
  <c r="M423" i="11" s="1"/>
  <c r="L423" i="11"/>
  <c r="K423" i="11"/>
  <c r="J423" i="11" a="1"/>
  <c r="J423" i="11" s="1"/>
  <c r="U358" i="11"/>
  <c r="T358" i="11"/>
  <c r="S358" i="11"/>
  <c r="R358" i="11"/>
  <c r="Q358" i="11"/>
  <c r="P358" i="11"/>
  <c r="O358" i="11"/>
  <c r="N358" i="11" a="1"/>
  <c r="N358" i="11" s="1"/>
  <c r="M358" i="11" a="1"/>
  <c r="M358" i="11" s="1"/>
  <c r="L358" i="11"/>
  <c r="K358" i="11"/>
  <c r="J358" i="11" a="1"/>
  <c r="J358" i="11" s="1"/>
  <c r="U357" i="11"/>
  <c r="T357" i="11"/>
  <c r="S357" i="11"/>
  <c r="R357" i="11"/>
  <c r="Q357" i="11"/>
  <c r="P357" i="11"/>
  <c r="O357" i="11"/>
  <c r="N357" i="11" a="1"/>
  <c r="N357" i="11" s="1"/>
  <c r="M357" i="11" a="1"/>
  <c r="M357" i="11" s="1"/>
  <c r="L357" i="11"/>
  <c r="K357" i="11"/>
  <c r="J357" i="11" a="1"/>
  <c r="J357" i="11" s="1"/>
  <c r="U356" i="11"/>
  <c r="T356" i="11"/>
  <c r="S356" i="11"/>
  <c r="R356" i="11"/>
  <c r="Q356" i="11"/>
  <c r="P356" i="11"/>
  <c r="O356" i="11"/>
  <c r="N356" i="11" a="1"/>
  <c r="N356" i="11" s="1"/>
  <c r="M356" i="11"/>
  <c r="M356" i="11" a="1"/>
  <c r="L356" i="11"/>
  <c r="K356" i="11"/>
  <c r="J356" i="11" a="1"/>
  <c r="J356" i="11" s="1"/>
  <c r="U355" i="11"/>
  <c r="T355" i="11"/>
  <c r="S355" i="11"/>
  <c r="R355" i="11"/>
  <c r="Q355" i="11"/>
  <c r="P355" i="11"/>
  <c r="O355" i="11"/>
  <c r="N355" i="11" a="1"/>
  <c r="N355" i="11" s="1"/>
  <c r="M355" i="11" a="1"/>
  <c r="M355" i="11" s="1"/>
  <c r="L355" i="11"/>
  <c r="K355" i="11"/>
  <c r="J355" i="11" a="1"/>
  <c r="J355" i="11" s="1"/>
  <c r="U354" i="11"/>
  <c r="T354" i="11"/>
  <c r="S354" i="11"/>
  <c r="R354" i="11"/>
  <c r="Q354" i="11"/>
  <c r="P354" i="11"/>
  <c r="O354" i="11"/>
  <c r="N354" i="11" a="1"/>
  <c r="N354" i="11" s="1"/>
  <c r="M354" i="11" a="1"/>
  <c r="M354" i="11" s="1"/>
  <c r="L354" i="11"/>
  <c r="K354" i="11"/>
  <c r="J354" i="11" a="1"/>
  <c r="J354" i="11" s="1"/>
  <c r="U353" i="11"/>
  <c r="T353" i="11"/>
  <c r="S353" i="11"/>
  <c r="R353" i="11"/>
  <c r="Q353" i="11"/>
  <c r="P353" i="11"/>
  <c r="O353" i="11"/>
  <c r="N353" i="11" a="1"/>
  <c r="N353" i="11" s="1"/>
  <c r="M353" i="11" a="1"/>
  <c r="M353" i="11" s="1"/>
  <c r="L353" i="11"/>
  <c r="K353" i="11"/>
  <c r="J353" i="11" a="1"/>
  <c r="J353" i="11" s="1"/>
  <c r="U352" i="11"/>
  <c r="T352" i="11"/>
  <c r="S352" i="11"/>
  <c r="R352" i="11"/>
  <c r="Q352" i="11"/>
  <c r="P352" i="11"/>
  <c r="O352" i="11"/>
  <c r="N352" i="11"/>
  <c r="N352" i="11" a="1"/>
  <c r="M352" i="11" a="1"/>
  <c r="M352" i="11" s="1"/>
  <c r="L352" i="11"/>
  <c r="K352" i="11"/>
  <c r="J352" i="11" a="1"/>
  <c r="J352" i="11" s="1"/>
  <c r="U351" i="11"/>
  <c r="T351" i="11"/>
  <c r="S351" i="11"/>
  <c r="R351" i="11"/>
  <c r="Q351" i="11"/>
  <c r="P351" i="11"/>
  <c r="O351" i="11"/>
  <c r="N351" i="11" a="1"/>
  <c r="N351" i="11" s="1"/>
  <c r="M351" i="11" a="1"/>
  <c r="M351" i="11" s="1"/>
  <c r="L351" i="11"/>
  <c r="K351" i="11"/>
  <c r="J351" i="11" a="1"/>
  <c r="J351" i="11" s="1"/>
  <c r="U286" i="11"/>
  <c r="T286" i="11"/>
  <c r="S286" i="11"/>
  <c r="R286" i="11"/>
  <c r="Q286" i="11"/>
  <c r="P286" i="11"/>
  <c r="O286" i="11"/>
  <c r="N286" i="11" a="1"/>
  <c r="N286" i="11" s="1"/>
  <c r="M286" i="11" a="1"/>
  <c r="M286" i="11" s="1"/>
  <c r="L286" i="11"/>
  <c r="K286" i="11"/>
  <c r="J286" i="11" a="1"/>
  <c r="J286" i="11" s="1"/>
  <c r="U285" i="11"/>
  <c r="T285" i="11"/>
  <c r="S285" i="11"/>
  <c r="R285" i="11"/>
  <c r="Q285" i="11"/>
  <c r="P285" i="11"/>
  <c r="O285" i="11"/>
  <c r="N285" i="11" a="1"/>
  <c r="N285" i="11" s="1"/>
  <c r="M285" i="11" a="1"/>
  <c r="M285" i="11" s="1"/>
  <c r="L285" i="11"/>
  <c r="K285" i="11"/>
  <c r="J285" i="11" a="1"/>
  <c r="J285" i="11" s="1"/>
  <c r="U284" i="11"/>
  <c r="T284" i="11"/>
  <c r="S284" i="11"/>
  <c r="R284" i="11"/>
  <c r="Q284" i="11"/>
  <c r="P284" i="11"/>
  <c r="O284" i="11"/>
  <c r="N284" i="11" a="1"/>
  <c r="N284" i="11" s="1"/>
  <c r="M284" i="11" a="1"/>
  <c r="M284" i="11" s="1"/>
  <c r="L284" i="11"/>
  <c r="K284" i="11"/>
  <c r="J284" i="11" a="1"/>
  <c r="J284" i="11" s="1"/>
  <c r="U283" i="11"/>
  <c r="T283" i="11"/>
  <c r="S283" i="11"/>
  <c r="R283" i="11"/>
  <c r="Q283" i="11"/>
  <c r="P283" i="11"/>
  <c r="O283" i="11"/>
  <c r="N283" i="11" a="1"/>
  <c r="N283" i="11" s="1"/>
  <c r="M283" i="11" a="1"/>
  <c r="M283" i="11" s="1"/>
  <c r="L283" i="11"/>
  <c r="K283" i="11"/>
  <c r="J283" i="11" a="1"/>
  <c r="J283" i="11" s="1"/>
  <c r="U282" i="11"/>
  <c r="T282" i="11"/>
  <c r="S282" i="11"/>
  <c r="R282" i="11"/>
  <c r="Q282" i="11"/>
  <c r="P282" i="11"/>
  <c r="O282" i="11"/>
  <c r="N282" i="11" a="1"/>
  <c r="N282" i="11" s="1"/>
  <c r="M282" i="11" a="1"/>
  <c r="M282" i="11" s="1"/>
  <c r="L282" i="11"/>
  <c r="K282" i="11"/>
  <c r="J282" i="11" a="1"/>
  <c r="J282" i="11" s="1"/>
  <c r="U281" i="11"/>
  <c r="T281" i="11"/>
  <c r="S281" i="11"/>
  <c r="R281" i="11"/>
  <c r="Q281" i="11"/>
  <c r="P281" i="11"/>
  <c r="O281" i="11"/>
  <c r="N281" i="11" a="1"/>
  <c r="N281" i="11" s="1"/>
  <c r="M281" i="11" a="1"/>
  <c r="M281" i="11" s="1"/>
  <c r="L281" i="11"/>
  <c r="K281" i="11"/>
  <c r="J281" i="11" a="1"/>
  <c r="J281" i="11" s="1"/>
  <c r="U280" i="11"/>
  <c r="T280" i="11"/>
  <c r="S280" i="11"/>
  <c r="R280" i="11"/>
  <c r="Q280" i="11"/>
  <c r="P280" i="11"/>
  <c r="O280" i="11"/>
  <c r="N280" i="11" a="1"/>
  <c r="N280" i="11" s="1"/>
  <c r="M280" i="11" a="1"/>
  <c r="M280" i="11" s="1"/>
  <c r="L280" i="11"/>
  <c r="K280" i="11"/>
  <c r="J280" i="11" a="1"/>
  <c r="J280" i="11" s="1"/>
  <c r="U279" i="11"/>
  <c r="T279" i="11"/>
  <c r="S279" i="11"/>
  <c r="R279" i="11"/>
  <c r="Q279" i="11"/>
  <c r="P279" i="11"/>
  <c r="O279" i="11"/>
  <c r="N279" i="11" a="1"/>
  <c r="N279" i="11" s="1"/>
  <c r="M279" i="11" a="1"/>
  <c r="M279" i="11" s="1"/>
  <c r="L279" i="11"/>
  <c r="K279" i="11"/>
  <c r="J279" i="11" a="1"/>
  <c r="J279" i="11" s="1"/>
  <c r="U214" i="11"/>
  <c r="T214" i="11"/>
  <c r="S214" i="11"/>
  <c r="R214" i="11"/>
  <c r="Q214" i="11"/>
  <c r="P214" i="11"/>
  <c r="O214" i="11"/>
  <c r="N214" i="11" a="1"/>
  <c r="N214" i="11" s="1"/>
  <c r="M214" i="11" a="1"/>
  <c r="M214" i="11" s="1"/>
  <c r="L214" i="11"/>
  <c r="K214" i="11"/>
  <c r="J214" i="11" a="1"/>
  <c r="J214" i="11" s="1"/>
  <c r="U213" i="11"/>
  <c r="T213" i="11"/>
  <c r="S213" i="11"/>
  <c r="R213" i="11"/>
  <c r="Q213" i="11"/>
  <c r="P213" i="11"/>
  <c r="O213" i="11"/>
  <c r="N213" i="11" a="1"/>
  <c r="N213" i="11" s="1"/>
  <c r="M213" i="11" a="1"/>
  <c r="M213" i="11" s="1"/>
  <c r="L213" i="11"/>
  <c r="K213" i="11"/>
  <c r="J213" i="11" a="1"/>
  <c r="J213" i="11" s="1"/>
  <c r="U212" i="11"/>
  <c r="T212" i="11"/>
  <c r="S212" i="11"/>
  <c r="R212" i="11"/>
  <c r="Q212" i="11"/>
  <c r="P212" i="11"/>
  <c r="O212" i="11"/>
  <c r="N212" i="11" a="1"/>
  <c r="N212" i="11" s="1"/>
  <c r="M212" i="11" a="1"/>
  <c r="M212" i="11" s="1"/>
  <c r="L212" i="11"/>
  <c r="K212" i="11"/>
  <c r="J212" i="11" a="1"/>
  <c r="J212" i="11" s="1"/>
  <c r="U211" i="11"/>
  <c r="T211" i="11"/>
  <c r="S211" i="11"/>
  <c r="R211" i="11"/>
  <c r="Q211" i="11"/>
  <c r="P211" i="11"/>
  <c r="O211" i="11"/>
  <c r="N211" i="11" a="1"/>
  <c r="N211" i="11" s="1"/>
  <c r="M211" i="11" a="1"/>
  <c r="M211" i="11" s="1"/>
  <c r="L211" i="11"/>
  <c r="K211" i="11"/>
  <c r="J211" i="11" a="1"/>
  <c r="J211" i="11" s="1"/>
  <c r="U210" i="11"/>
  <c r="T210" i="11"/>
  <c r="S210" i="11"/>
  <c r="R210" i="11"/>
  <c r="Q210" i="11"/>
  <c r="P210" i="11"/>
  <c r="O210" i="11"/>
  <c r="N210" i="11" a="1"/>
  <c r="N210" i="11" s="1"/>
  <c r="M210" i="11" a="1"/>
  <c r="M210" i="11" s="1"/>
  <c r="L210" i="11"/>
  <c r="K210" i="11"/>
  <c r="J210" i="11" a="1"/>
  <c r="J210" i="11" s="1"/>
  <c r="U209" i="11"/>
  <c r="T209" i="11"/>
  <c r="S209" i="11"/>
  <c r="R209" i="11"/>
  <c r="Q209" i="11"/>
  <c r="P209" i="11"/>
  <c r="O209" i="11"/>
  <c r="N209" i="11" a="1"/>
  <c r="N209" i="11" s="1"/>
  <c r="M209" i="11" a="1"/>
  <c r="M209" i="11" s="1"/>
  <c r="L209" i="11"/>
  <c r="K209" i="11"/>
  <c r="J209" i="11" a="1"/>
  <c r="J209" i="11" s="1"/>
  <c r="U208" i="11"/>
  <c r="T208" i="11"/>
  <c r="S208" i="11"/>
  <c r="R208" i="11"/>
  <c r="Q208" i="11"/>
  <c r="P208" i="11"/>
  <c r="O208" i="11"/>
  <c r="N208" i="11" a="1"/>
  <c r="N208" i="11" s="1"/>
  <c r="M208" i="11" a="1"/>
  <c r="M208" i="11" s="1"/>
  <c r="L208" i="11"/>
  <c r="K208" i="11"/>
  <c r="J208" i="11" a="1"/>
  <c r="J208" i="11" s="1"/>
  <c r="U207" i="11"/>
  <c r="T207" i="11"/>
  <c r="S207" i="11"/>
  <c r="R207" i="11"/>
  <c r="Q207" i="11"/>
  <c r="P207" i="11"/>
  <c r="O207" i="11"/>
  <c r="N207" i="11" a="1"/>
  <c r="N207" i="11" s="1"/>
  <c r="M207" i="11" a="1"/>
  <c r="M207" i="11" s="1"/>
  <c r="L207" i="11"/>
  <c r="K207" i="11"/>
  <c r="J207" i="11" a="1"/>
  <c r="J207" i="11" s="1"/>
  <c r="U142" i="11"/>
  <c r="T142" i="11"/>
  <c r="S142" i="11"/>
  <c r="R142" i="11"/>
  <c r="Q142" i="11"/>
  <c r="P142" i="11"/>
  <c r="O142" i="11"/>
  <c r="N142" i="11" a="1"/>
  <c r="N142" i="11" s="1"/>
  <c r="M142" i="11" a="1"/>
  <c r="M142" i="11" s="1"/>
  <c r="L142" i="11"/>
  <c r="K142" i="11"/>
  <c r="J142" i="11" a="1"/>
  <c r="J142" i="11" s="1"/>
  <c r="U141" i="11"/>
  <c r="T141" i="11"/>
  <c r="S141" i="11"/>
  <c r="R141" i="11"/>
  <c r="Q141" i="11"/>
  <c r="P141" i="11"/>
  <c r="O141" i="11"/>
  <c r="N141" i="11" a="1"/>
  <c r="N141" i="11" s="1"/>
  <c r="M141" i="11" a="1"/>
  <c r="M141" i="11" s="1"/>
  <c r="L141" i="11"/>
  <c r="K141" i="11"/>
  <c r="J141" i="11" a="1"/>
  <c r="J141" i="11" s="1"/>
  <c r="U140" i="11"/>
  <c r="T140" i="11"/>
  <c r="S140" i="11"/>
  <c r="R140" i="11"/>
  <c r="Q140" i="11"/>
  <c r="P140" i="11"/>
  <c r="O140" i="11"/>
  <c r="N140" i="11" a="1"/>
  <c r="N140" i="11" s="1"/>
  <c r="M140" i="11" a="1"/>
  <c r="M140" i="11" s="1"/>
  <c r="L140" i="11"/>
  <c r="K140" i="11"/>
  <c r="J140" i="11" a="1"/>
  <c r="J140" i="11" s="1"/>
  <c r="U139" i="11"/>
  <c r="T139" i="11"/>
  <c r="S139" i="11"/>
  <c r="R139" i="11"/>
  <c r="Q139" i="11"/>
  <c r="P139" i="11"/>
  <c r="O139" i="11"/>
  <c r="N139" i="11" a="1"/>
  <c r="N139" i="11" s="1"/>
  <c r="M139" i="11" a="1"/>
  <c r="M139" i="11" s="1"/>
  <c r="L139" i="11"/>
  <c r="K139" i="11"/>
  <c r="J139" i="11" a="1"/>
  <c r="J139" i="11" s="1"/>
  <c r="U138" i="11"/>
  <c r="T138" i="11"/>
  <c r="S138" i="11"/>
  <c r="R138" i="11"/>
  <c r="Q138" i="11"/>
  <c r="P138" i="11"/>
  <c r="O138" i="11"/>
  <c r="N138" i="11" a="1"/>
  <c r="N138" i="11" s="1"/>
  <c r="M138" i="11" a="1"/>
  <c r="M138" i="11" s="1"/>
  <c r="L138" i="11"/>
  <c r="K138" i="11"/>
  <c r="J138" i="11" a="1"/>
  <c r="J138" i="11" s="1"/>
  <c r="U137" i="11"/>
  <c r="T137" i="11"/>
  <c r="S137" i="11"/>
  <c r="R137" i="11"/>
  <c r="Q137" i="11"/>
  <c r="P137" i="11"/>
  <c r="O137" i="11"/>
  <c r="N137" i="11" a="1"/>
  <c r="N137" i="11" s="1"/>
  <c r="M137" i="11" a="1"/>
  <c r="M137" i="11" s="1"/>
  <c r="L137" i="11"/>
  <c r="K137" i="11"/>
  <c r="J137" i="11" a="1"/>
  <c r="J137" i="11" s="1"/>
  <c r="U136" i="11"/>
  <c r="T136" i="11"/>
  <c r="S136" i="11"/>
  <c r="R136" i="11"/>
  <c r="Q136" i="11"/>
  <c r="P136" i="11"/>
  <c r="O136" i="11"/>
  <c r="N136" i="11" a="1"/>
  <c r="N136" i="11" s="1"/>
  <c r="M136" i="11" a="1"/>
  <c r="M136" i="11" s="1"/>
  <c r="L136" i="11"/>
  <c r="K136" i="11"/>
  <c r="J136" i="11" a="1"/>
  <c r="J136" i="11" s="1"/>
  <c r="U135" i="11"/>
  <c r="T135" i="11"/>
  <c r="S135" i="11"/>
  <c r="R135" i="11"/>
  <c r="Q135" i="11"/>
  <c r="P135" i="11"/>
  <c r="O135" i="11"/>
  <c r="N135" i="11" a="1"/>
  <c r="N135" i="11" s="1"/>
  <c r="M135" i="11" a="1"/>
  <c r="M135" i="11" s="1"/>
  <c r="L135" i="11"/>
  <c r="K135" i="11"/>
  <c r="J135" i="11" a="1"/>
  <c r="J135" i="11" s="1"/>
  <c r="U70" i="11"/>
  <c r="T70" i="11"/>
  <c r="S70" i="11"/>
  <c r="R70" i="11"/>
  <c r="Q70" i="11"/>
  <c r="P70" i="11"/>
  <c r="O70" i="11"/>
  <c r="N70" i="11" a="1"/>
  <c r="N70" i="11" s="1"/>
  <c r="M70" i="11" a="1"/>
  <c r="M70" i="11" s="1"/>
  <c r="L70" i="11"/>
  <c r="K70" i="11"/>
  <c r="J70" i="11" a="1"/>
  <c r="J70" i="11" s="1"/>
  <c r="U69" i="11"/>
  <c r="T69" i="11"/>
  <c r="S69" i="11"/>
  <c r="R69" i="11"/>
  <c r="Q69" i="11"/>
  <c r="P69" i="11"/>
  <c r="O69" i="11"/>
  <c r="N69" i="11" a="1"/>
  <c r="N69" i="11" s="1"/>
  <c r="M69" i="11" a="1"/>
  <c r="M69" i="11" s="1"/>
  <c r="L69" i="11"/>
  <c r="K69" i="11"/>
  <c r="J69" i="11" a="1"/>
  <c r="J69" i="11" s="1"/>
  <c r="U68" i="11"/>
  <c r="T68" i="11"/>
  <c r="S68" i="11"/>
  <c r="R68" i="11"/>
  <c r="Q68" i="11"/>
  <c r="P68" i="11"/>
  <c r="O68" i="11"/>
  <c r="N68" i="11" a="1"/>
  <c r="N68" i="11" s="1"/>
  <c r="M68" i="11" a="1"/>
  <c r="M68" i="11" s="1"/>
  <c r="L68" i="11"/>
  <c r="K68" i="11"/>
  <c r="J68" i="11" a="1"/>
  <c r="J68" i="11" s="1"/>
  <c r="U67" i="11"/>
  <c r="T67" i="11"/>
  <c r="S67" i="11"/>
  <c r="R67" i="11"/>
  <c r="Q67" i="11"/>
  <c r="P67" i="11"/>
  <c r="O67" i="11"/>
  <c r="N67" i="11" a="1"/>
  <c r="N67" i="11" s="1"/>
  <c r="M67" i="11" a="1"/>
  <c r="M67" i="11" s="1"/>
  <c r="L67" i="11"/>
  <c r="K67" i="11"/>
  <c r="J67" i="11" a="1"/>
  <c r="J67" i="11" s="1"/>
  <c r="U66" i="11"/>
  <c r="T66" i="11"/>
  <c r="S66" i="11"/>
  <c r="R66" i="11"/>
  <c r="Q66" i="11"/>
  <c r="P66" i="11"/>
  <c r="O66" i="11"/>
  <c r="N66" i="11" a="1"/>
  <c r="N66" i="11" s="1"/>
  <c r="M66" i="11" a="1"/>
  <c r="M66" i="11" s="1"/>
  <c r="L66" i="11"/>
  <c r="K66" i="11"/>
  <c r="J66" i="11" a="1"/>
  <c r="J66" i="11" s="1"/>
  <c r="U65" i="11"/>
  <c r="T65" i="11"/>
  <c r="S65" i="11"/>
  <c r="R65" i="11"/>
  <c r="Q65" i="11"/>
  <c r="P65" i="11"/>
  <c r="O65" i="11"/>
  <c r="N65" i="11" a="1"/>
  <c r="N65" i="11" s="1"/>
  <c r="M65" i="11" a="1"/>
  <c r="M65" i="11" s="1"/>
  <c r="L65" i="11"/>
  <c r="K65" i="11"/>
  <c r="J65" i="11" a="1"/>
  <c r="J65" i="11" s="1"/>
  <c r="U64" i="11"/>
  <c r="T64" i="11"/>
  <c r="S64" i="11"/>
  <c r="R64" i="11"/>
  <c r="Q64" i="11"/>
  <c r="P64" i="11"/>
  <c r="O64" i="11"/>
  <c r="N64" i="11" a="1"/>
  <c r="N64" i="11" s="1"/>
  <c r="M64" i="11" a="1"/>
  <c r="M64" i="11" s="1"/>
  <c r="L64" i="11"/>
  <c r="K64" i="11"/>
  <c r="J64" i="11" a="1"/>
  <c r="J64" i="11" s="1"/>
  <c r="U63" i="11"/>
  <c r="T63" i="11"/>
  <c r="S63" i="11"/>
  <c r="R63" i="11"/>
  <c r="Q63" i="11"/>
  <c r="P63" i="11"/>
  <c r="O63" i="11"/>
  <c r="N63" i="11" a="1"/>
  <c r="N63" i="11" s="1"/>
  <c r="M63" i="11" a="1"/>
  <c r="M63" i="11" s="1"/>
  <c r="L63" i="11"/>
  <c r="K63" i="11"/>
  <c r="J63" i="11" a="1"/>
  <c r="J63" i="11" s="1"/>
  <c r="U3000" i="11"/>
  <c r="T3000" i="11"/>
  <c r="S3000" i="11"/>
  <c r="R3000" i="11"/>
  <c r="Q3000" i="11"/>
  <c r="P3000" i="11"/>
  <c r="O3000" i="11"/>
  <c r="N3000" i="11" a="1"/>
  <c r="N3000" i="11" s="1"/>
  <c r="M3000" i="11" a="1"/>
  <c r="M3000" i="11" s="1"/>
  <c r="L3000" i="11"/>
  <c r="K3000" i="11"/>
  <c r="J3000" i="11" a="1"/>
  <c r="J3000" i="11" s="1"/>
  <c r="U2999" i="11"/>
  <c r="T2999" i="11"/>
  <c r="S2999" i="11"/>
  <c r="R2999" i="11"/>
  <c r="Q2999" i="11"/>
  <c r="P2999" i="11"/>
  <c r="O2999" i="11"/>
  <c r="N2999" i="11" a="1"/>
  <c r="N2999" i="11" s="1"/>
  <c r="M2999" i="11" a="1"/>
  <c r="M2999" i="11" s="1"/>
  <c r="L2999" i="11"/>
  <c r="K2999" i="11"/>
  <c r="J2999" i="11" a="1"/>
  <c r="J2999" i="11" s="1"/>
  <c r="U2998" i="11"/>
  <c r="T2998" i="11"/>
  <c r="S2998" i="11"/>
  <c r="R2998" i="11"/>
  <c r="Q2998" i="11"/>
  <c r="P2998" i="11"/>
  <c r="O2998" i="11"/>
  <c r="N2998" i="11" a="1"/>
  <c r="N2998" i="11" s="1"/>
  <c r="M2998" i="11" a="1"/>
  <c r="M2998" i="11" s="1"/>
  <c r="L2998" i="11"/>
  <c r="K2998" i="11"/>
  <c r="J2998" i="11" a="1"/>
  <c r="J2998" i="11" s="1"/>
  <c r="U2997" i="11"/>
  <c r="T2997" i="11"/>
  <c r="S2997" i="11"/>
  <c r="R2997" i="11"/>
  <c r="Q2997" i="11"/>
  <c r="P2997" i="11"/>
  <c r="O2997" i="11"/>
  <c r="N2997" i="11" a="1"/>
  <c r="N2997" i="11" s="1"/>
  <c r="M2997" i="11" a="1"/>
  <c r="M2997" i="11" s="1"/>
  <c r="L2997" i="11"/>
  <c r="K2997" i="11"/>
  <c r="J2997" i="11" a="1"/>
  <c r="J2997" i="11" s="1"/>
  <c r="U2996" i="11"/>
  <c r="T2996" i="11"/>
  <c r="S2996" i="11"/>
  <c r="R2996" i="11"/>
  <c r="Q2996" i="11"/>
  <c r="P2996" i="11"/>
  <c r="O2996" i="11"/>
  <c r="N2996" i="11" a="1"/>
  <c r="N2996" i="11" s="1"/>
  <c r="M2996" i="11" a="1"/>
  <c r="M2996" i="11" s="1"/>
  <c r="L2996" i="11"/>
  <c r="K2996" i="11"/>
  <c r="J2996" i="11" a="1"/>
  <c r="J2996" i="11" s="1"/>
  <c r="U2995" i="11"/>
  <c r="T2995" i="11"/>
  <c r="S2995" i="11"/>
  <c r="R2995" i="11"/>
  <c r="Q2995" i="11"/>
  <c r="P2995" i="11"/>
  <c r="O2995" i="11"/>
  <c r="N2995" i="11" a="1"/>
  <c r="N2995" i="11" s="1"/>
  <c r="M2995" i="11" a="1"/>
  <c r="M2995" i="11" s="1"/>
  <c r="L2995" i="11"/>
  <c r="K2995" i="11"/>
  <c r="J2995" i="11" a="1"/>
  <c r="J2995" i="11" s="1"/>
  <c r="U2994" i="11"/>
  <c r="T2994" i="11"/>
  <c r="S2994" i="11"/>
  <c r="R2994" i="11"/>
  <c r="Q2994" i="11"/>
  <c r="P2994" i="11"/>
  <c r="O2994" i="11"/>
  <c r="N2994" i="11" a="1"/>
  <c r="N2994" i="11" s="1"/>
  <c r="M2994" i="11" a="1"/>
  <c r="M2994" i="11" s="1"/>
  <c r="L2994" i="11"/>
  <c r="K2994" i="11"/>
  <c r="J2994" i="11" a="1"/>
  <c r="J2994" i="11" s="1"/>
  <c r="U2993" i="11"/>
  <c r="T2993" i="11"/>
  <c r="S2993" i="11"/>
  <c r="R2993" i="11"/>
  <c r="Q2993" i="11"/>
  <c r="P2993" i="11"/>
  <c r="O2993" i="11"/>
  <c r="N2993" i="11" a="1"/>
  <c r="N2993" i="11" s="1"/>
  <c r="M2993" i="11" a="1"/>
  <c r="M2993" i="11" s="1"/>
  <c r="L2993" i="11"/>
  <c r="K2993" i="11"/>
  <c r="J2993" i="11" a="1"/>
  <c r="J2993" i="11" s="1"/>
  <c r="U2992" i="11"/>
  <c r="T2992" i="11"/>
  <c r="S2992" i="11"/>
  <c r="R2992" i="11"/>
  <c r="Q2992" i="11"/>
  <c r="P2992" i="11"/>
  <c r="O2992" i="11"/>
  <c r="N2992" i="11" a="1"/>
  <c r="N2992" i="11" s="1"/>
  <c r="M2992" i="11" a="1"/>
  <c r="M2992" i="11" s="1"/>
  <c r="L2992" i="11"/>
  <c r="K2992" i="11"/>
  <c r="J2992" i="11" a="1"/>
  <c r="J2992" i="11" s="1"/>
  <c r="U2991" i="11"/>
  <c r="T2991" i="11"/>
  <c r="S2991" i="11"/>
  <c r="R2991" i="11"/>
  <c r="Q2991" i="11"/>
  <c r="P2991" i="11"/>
  <c r="O2991" i="11"/>
  <c r="N2991" i="11" a="1"/>
  <c r="N2991" i="11" s="1"/>
  <c r="M2991" i="11" a="1"/>
  <c r="M2991" i="11" s="1"/>
  <c r="L2991" i="11"/>
  <c r="K2991" i="11"/>
  <c r="J2991" i="11" a="1"/>
  <c r="J2991" i="11" s="1"/>
  <c r="U2929" i="11"/>
  <c r="T2929" i="11"/>
  <c r="S2929" i="11"/>
  <c r="R2929" i="11"/>
  <c r="Q2929" i="11"/>
  <c r="P2929" i="11"/>
  <c r="O2929" i="11"/>
  <c r="N2929" i="11" a="1"/>
  <c r="N2929" i="11" s="1"/>
  <c r="M2929" i="11" a="1"/>
  <c r="M2929" i="11" s="1"/>
  <c r="L2929" i="11"/>
  <c r="K2929" i="11"/>
  <c r="J2929" i="11" a="1"/>
  <c r="J2929" i="11" s="1"/>
  <c r="U2928" i="11"/>
  <c r="T2928" i="11"/>
  <c r="S2928" i="11"/>
  <c r="R2928" i="11"/>
  <c r="Q2928" i="11"/>
  <c r="P2928" i="11"/>
  <c r="O2928" i="11"/>
  <c r="N2928" i="11" a="1"/>
  <c r="N2928" i="11" s="1"/>
  <c r="M2928" i="11" a="1"/>
  <c r="M2928" i="11" s="1"/>
  <c r="L2928" i="11"/>
  <c r="K2928" i="11"/>
  <c r="J2928" i="11" a="1"/>
  <c r="J2928" i="11" s="1"/>
  <c r="U2927" i="11"/>
  <c r="T2927" i="11"/>
  <c r="S2927" i="11"/>
  <c r="R2927" i="11"/>
  <c r="Q2927" i="11"/>
  <c r="P2927" i="11"/>
  <c r="O2927" i="11"/>
  <c r="N2927" i="11" a="1"/>
  <c r="N2927" i="11" s="1"/>
  <c r="M2927" i="11" a="1"/>
  <c r="M2927" i="11" s="1"/>
  <c r="L2927" i="11"/>
  <c r="K2927" i="11"/>
  <c r="J2927" i="11" a="1"/>
  <c r="J2927" i="11" s="1"/>
  <c r="U2926" i="11"/>
  <c r="T2926" i="11"/>
  <c r="S2926" i="11"/>
  <c r="R2926" i="11"/>
  <c r="Q2926" i="11"/>
  <c r="P2926" i="11"/>
  <c r="O2926" i="11"/>
  <c r="N2926" i="11" a="1"/>
  <c r="N2926" i="11" s="1"/>
  <c r="M2926" i="11" a="1"/>
  <c r="M2926" i="11" s="1"/>
  <c r="L2926" i="11"/>
  <c r="K2926" i="11"/>
  <c r="J2926" i="11" a="1"/>
  <c r="J2926" i="11" s="1"/>
  <c r="U2925" i="11"/>
  <c r="T2925" i="11"/>
  <c r="S2925" i="11"/>
  <c r="R2925" i="11"/>
  <c r="Q2925" i="11"/>
  <c r="P2925" i="11"/>
  <c r="O2925" i="11"/>
  <c r="N2925" i="11" a="1"/>
  <c r="N2925" i="11" s="1"/>
  <c r="M2925" i="11" a="1"/>
  <c r="M2925" i="11" s="1"/>
  <c r="L2925" i="11"/>
  <c r="K2925" i="11"/>
  <c r="J2925" i="11" a="1"/>
  <c r="J2925" i="11" s="1"/>
  <c r="U2924" i="11"/>
  <c r="T2924" i="11"/>
  <c r="S2924" i="11"/>
  <c r="R2924" i="11"/>
  <c r="Q2924" i="11"/>
  <c r="P2924" i="11"/>
  <c r="O2924" i="11"/>
  <c r="N2924" i="11" a="1"/>
  <c r="N2924" i="11" s="1"/>
  <c r="M2924" i="11" a="1"/>
  <c r="M2924" i="11" s="1"/>
  <c r="L2924" i="11"/>
  <c r="K2924" i="11"/>
  <c r="J2924" i="11" a="1"/>
  <c r="J2924" i="11" s="1"/>
  <c r="U2923" i="11"/>
  <c r="T2923" i="11"/>
  <c r="S2923" i="11"/>
  <c r="R2923" i="11"/>
  <c r="Q2923" i="11"/>
  <c r="P2923" i="11"/>
  <c r="O2923" i="11"/>
  <c r="N2923" i="11" a="1"/>
  <c r="N2923" i="11" s="1"/>
  <c r="M2923" i="11" a="1"/>
  <c r="M2923" i="11" s="1"/>
  <c r="L2923" i="11"/>
  <c r="K2923" i="11"/>
  <c r="J2923" i="11" a="1"/>
  <c r="J2923" i="11" s="1"/>
  <c r="U2922" i="11"/>
  <c r="T2922" i="11"/>
  <c r="S2922" i="11"/>
  <c r="R2922" i="11"/>
  <c r="Q2922" i="11"/>
  <c r="P2922" i="11"/>
  <c r="O2922" i="11"/>
  <c r="N2922" i="11"/>
  <c r="N2922" i="11" a="1"/>
  <c r="M2922" i="11" a="1"/>
  <c r="M2922" i="11" s="1"/>
  <c r="L2922" i="11"/>
  <c r="K2922" i="11"/>
  <c r="J2922" i="11" a="1"/>
  <c r="J2922" i="11" s="1"/>
  <c r="U2921" i="11"/>
  <c r="T2921" i="11"/>
  <c r="S2921" i="11"/>
  <c r="R2921" i="11"/>
  <c r="Q2921" i="11"/>
  <c r="P2921" i="11"/>
  <c r="O2921" i="11"/>
  <c r="N2921" i="11" a="1"/>
  <c r="N2921" i="11" s="1"/>
  <c r="M2921" i="11" a="1"/>
  <c r="M2921" i="11" s="1"/>
  <c r="L2921" i="11"/>
  <c r="K2921" i="11"/>
  <c r="J2921" i="11" a="1"/>
  <c r="J2921" i="11" s="1"/>
  <c r="U2920" i="11"/>
  <c r="T2920" i="11"/>
  <c r="S2920" i="11"/>
  <c r="R2920" i="11"/>
  <c r="Q2920" i="11"/>
  <c r="P2920" i="11"/>
  <c r="O2920" i="11"/>
  <c r="N2920" i="11" a="1"/>
  <c r="N2920" i="11" s="1"/>
  <c r="M2920" i="11" a="1"/>
  <c r="M2920" i="11" s="1"/>
  <c r="L2920" i="11"/>
  <c r="K2920" i="11"/>
  <c r="J2920" i="11" a="1"/>
  <c r="J2920" i="11" s="1"/>
  <c r="U2857" i="11"/>
  <c r="T2857" i="11"/>
  <c r="S2857" i="11"/>
  <c r="R2857" i="11"/>
  <c r="Q2857" i="11"/>
  <c r="P2857" i="11"/>
  <c r="O2857" i="11"/>
  <c r="N2857" i="11" a="1"/>
  <c r="N2857" i="11" s="1"/>
  <c r="M2857" i="11" a="1"/>
  <c r="M2857" i="11" s="1"/>
  <c r="L2857" i="11"/>
  <c r="K2857" i="11"/>
  <c r="J2857" i="11" a="1"/>
  <c r="J2857" i="11" s="1"/>
  <c r="U2856" i="11"/>
  <c r="T2856" i="11"/>
  <c r="S2856" i="11"/>
  <c r="R2856" i="11"/>
  <c r="Q2856" i="11"/>
  <c r="P2856" i="11"/>
  <c r="O2856" i="11"/>
  <c r="N2856" i="11" a="1"/>
  <c r="N2856" i="11" s="1"/>
  <c r="M2856" i="11" a="1"/>
  <c r="M2856" i="11" s="1"/>
  <c r="L2856" i="11"/>
  <c r="K2856" i="11"/>
  <c r="J2856" i="11" a="1"/>
  <c r="J2856" i="11" s="1"/>
  <c r="U2855" i="11"/>
  <c r="T2855" i="11"/>
  <c r="S2855" i="11"/>
  <c r="R2855" i="11"/>
  <c r="Q2855" i="11"/>
  <c r="P2855" i="11"/>
  <c r="O2855" i="11"/>
  <c r="N2855" i="11" a="1"/>
  <c r="N2855" i="11" s="1"/>
  <c r="M2855" i="11" a="1"/>
  <c r="M2855" i="11" s="1"/>
  <c r="L2855" i="11"/>
  <c r="K2855" i="11"/>
  <c r="J2855" i="11" a="1"/>
  <c r="J2855" i="11" s="1"/>
  <c r="U2854" i="11"/>
  <c r="T2854" i="11"/>
  <c r="S2854" i="11"/>
  <c r="R2854" i="11"/>
  <c r="Q2854" i="11"/>
  <c r="P2854" i="11"/>
  <c r="O2854" i="11"/>
  <c r="N2854" i="11" a="1"/>
  <c r="N2854" i="11" s="1"/>
  <c r="M2854" i="11" a="1"/>
  <c r="M2854" i="11" s="1"/>
  <c r="L2854" i="11"/>
  <c r="K2854" i="11"/>
  <c r="J2854" i="11" a="1"/>
  <c r="J2854" i="11" s="1"/>
  <c r="U2853" i="11"/>
  <c r="T2853" i="11"/>
  <c r="S2853" i="11"/>
  <c r="R2853" i="11"/>
  <c r="Q2853" i="11"/>
  <c r="P2853" i="11"/>
  <c r="O2853" i="11"/>
  <c r="N2853" i="11" a="1"/>
  <c r="N2853" i="11" s="1"/>
  <c r="M2853" i="11" a="1"/>
  <c r="M2853" i="11" s="1"/>
  <c r="L2853" i="11"/>
  <c r="K2853" i="11"/>
  <c r="J2853" i="11" a="1"/>
  <c r="J2853" i="11" s="1"/>
  <c r="U2852" i="11"/>
  <c r="T2852" i="11"/>
  <c r="S2852" i="11"/>
  <c r="R2852" i="11"/>
  <c r="Q2852" i="11"/>
  <c r="P2852" i="11"/>
  <c r="O2852" i="11"/>
  <c r="N2852" i="11" a="1"/>
  <c r="N2852" i="11" s="1"/>
  <c r="M2852" i="11" a="1"/>
  <c r="M2852" i="11" s="1"/>
  <c r="L2852" i="11"/>
  <c r="K2852" i="11"/>
  <c r="J2852" i="11" a="1"/>
  <c r="J2852" i="11" s="1"/>
  <c r="U2851" i="11"/>
  <c r="T2851" i="11"/>
  <c r="S2851" i="11"/>
  <c r="R2851" i="11"/>
  <c r="Q2851" i="11"/>
  <c r="P2851" i="11"/>
  <c r="O2851" i="11"/>
  <c r="N2851" i="11" a="1"/>
  <c r="N2851" i="11" s="1"/>
  <c r="M2851" i="11" a="1"/>
  <c r="M2851" i="11" s="1"/>
  <c r="L2851" i="11"/>
  <c r="K2851" i="11"/>
  <c r="J2851" i="11" a="1"/>
  <c r="J2851" i="11" s="1"/>
  <c r="U2850" i="11"/>
  <c r="T2850" i="11"/>
  <c r="S2850" i="11"/>
  <c r="R2850" i="11"/>
  <c r="Q2850" i="11"/>
  <c r="P2850" i="11"/>
  <c r="O2850" i="11"/>
  <c r="N2850" i="11" a="1"/>
  <c r="N2850" i="11" s="1"/>
  <c r="M2850" i="11" a="1"/>
  <c r="M2850" i="11" s="1"/>
  <c r="L2850" i="11"/>
  <c r="K2850" i="11"/>
  <c r="J2850" i="11"/>
  <c r="J2850" i="11" a="1"/>
  <c r="U2849" i="11"/>
  <c r="T2849" i="11"/>
  <c r="S2849" i="11"/>
  <c r="R2849" i="11"/>
  <c r="Q2849" i="11"/>
  <c r="P2849" i="11"/>
  <c r="O2849" i="11"/>
  <c r="N2849" i="11" a="1"/>
  <c r="N2849" i="11" s="1"/>
  <c r="M2849" i="11" a="1"/>
  <c r="M2849" i="11" s="1"/>
  <c r="L2849" i="11"/>
  <c r="K2849" i="11"/>
  <c r="J2849" i="11" a="1"/>
  <c r="J2849" i="11" s="1"/>
  <c r="U2787" i="11"/>
  <c r="T2787" i="11"/>
  <c r="S2787" i="11"/>
  <c r="R2787" i="11"/>
  <c r="Q2787" i="11"/>
  <c r="P2787" i="11"/>
  <c r="O2787" i="11"/>
  <c r="N2787" i="11" a="1"/>
  <c r="N2787" i="11" s="1"/>
  <c r="M2787" i="11" a="1"/>
  <c r="M2787" i="11" s="1"/>
  <c r="L2787" i="11"/>
  <c r="K2787" i="11"/>
  <c r="J2787" i="11" a="1"/>
  <c r="J2787" i="11" s="1"/>
  <c r="U2786" i="11"/>
  <c r="T2786" i="11"/>
  <c r="S2786" i="11"/>
  <c r="R2786" i="11"/>
  <c r="Q2786" i="11"/>
  <c r="P2786" i="11"/>
  <c r="O2786" i="11"/>
  <c r="N2786" i="11" a="1"/>
  <c r="N2786" i="11" s="1"/>
  <c r="M2786" i="11" a="1"/>
  <c r="M2786" i="11" s="1"/>
  <c r="L2786" i="11"/>
  <c r="K2786" i="11"/>
  <c r="J2786" i="11" a="1"/>
  <c r="J2786" i="11" s="1"/>
  <c r="U2785" i="11"/>
  <c r="T2785" i="11"/>
  <c r="S2785" i="11"/>
  <c r="R2785" i="11"/>
  <c r="Q2785" i="11"/>
  <c r="P2785" i="11"/>
  <c r="O2785" i="11"/>
  <c r="N2785" i="11" a="1"/>
  <c r="N2785" i="11" s="1"/>
  <c r="M2785" i="11" a="1"/>
  <c r="M2785" i="11" s="1"/>
  <c r="L2785" i="11"/>
  <c r="K2785" i="11"/>
  <c r="J2785" i="11" a="1"/>
  <c r="J2785" i="11" s="1"/>
  <c r="U2784" i="11"/>
  <c r="T2784" i="11"/>
  <c r="S2784" i="11"/>
  <c r="R2784" i="11"/>
  <c r="Q2784" i="11"/>
  <c r="P2784" i="11"/>
  <c r="O2784" i="11"/>
  <c r="N2784" i="11" a="1"/>
  <c r="N2784" i="11" s="1"/>
  <c r="M2784" i="11" a="1"/>
  <c r="M2784" i="11" s="1"/>
  <c r="L2784" i="11"/>
  <c r="K2784" i="11"/>
  <c r="J2784" i="11" a="1"/>
  <c r="J2784" i="11" s="1"/>
  <c r="U2783" i="11"/>
  <c r="T2783" i="11"/>
  <c r="S2783" i="11"/>
  <c r="R2783" i="11"/>
  <c r="Q2783" i="11"/>
  <c r="P2783" i="11"/>
  <c r="O2783" i="11"/>
  <c r="N2783" i="11" a="1"/>
  <c r="N2783" i="11" s="1"/>
  <c r="M2783" i="11" a="1"/>
  <c r="M2783" i="11" s="1"/>
  <c r="L2783" i="11"/>
  <c r="K2783" i="11"/>
  <c r="J2783" i="11" a="1"/>
  <c r="J2783" i="11" s="1"/>
  <c r="U2782" i="11"/>
  <c r="T2782" i="11"/>
  <c r="S2782" i="11"/>
  <c r="R2782" i="11"/>
  <c r="Q2782" i="11"/>
  <c r="P2782" i="11"/>
  <c r="O2782" i="11"/>
  <c r="N2782" i="11" a="1"/>
  <c r="N2782" i="11" s="1"/>
  <c r="M2782" i="11" a="1"/>
  <c r="M2782" i="11" s="1"/>
  <c r="L2782" i="11"/>
  <c r="K2782" i="11"/>
  <c r="J2782" i="11" a="1"/>
  <c r="J2782" i="11" s="1"/>
  <c r="U2781" i="11"/>
  <c r="T2781" i="11"/>
  <c r="S2781" i="11"/>
  <c r="R2781" i="11"/>
  <c r="Q2781" i="11"/>
  <c r="P2781" i="11"/>
  <c r="O2781" i="11"/>
  <c r="N2781" i="11" a="1"/>
  <c r="N2781" i="11" s="1"/>
  <c r="M2781" i="11" a="1"/>
  <c r="M2781" i="11" s="1"/>
  <c r="L2781" i="11"/>
  <c r="K2781" i="11"/>
  <c r="J2781" i="11" a="1"/>
  <c r="J2781" i="11" s="1"/>
  <c r="U2780" i="11"/>
  <c r="T2780" i="11"/>
  <c r="S2780" i="11"/>
  <c r="R2780" i="11"/>
  <c r="Q2780" i="11"/>
  <c r="P2780" i="11"/>
  <c r="O2780" i="11"/>
  <c r="N2780" i="11" a="1"/>
  <c r="N2780" i="11" s="1"/>
  <c r="M2780" i="11" a="1"/>
  <c r="M2780" i="11" s="1"/>
  <c r="L2780" i="11"/>
  <c r="K2780" i="11"/>
  <c r="J2780" i="11" a="1"/>
  <c r="J2780" i="11" s="1"/>
  <c r="U2779" i="11"/>
  <c r="T2779" i="11"/>
  <c r="S2779" i="11"/>
  <c r="R2779" i="11"/>
  <c r="Q2779" i="11"/>
  <c r="P2779" i="11"/>
  <c r="O2779" i="11"/>
  <c r="N2779" i="11"/>
  <c r="N2779" i="11" a="1"/>
  <c r="M2779" i="11" a="1"/>
  <c r="M2779" i="11" s="1"/>
  <c r="L2779" i="11"/>
  <c r="K2779" i="11"/>
  <c r="J2779" i="11" a="1"/>
  <c r="J2779" i="11" s="1"/>
  <c r="U2778" i="11"/>
  <c r="T2778" i="11"/>
  <c r="S2778" i="11"/>
  <c r="R2778" i="11"/>
  <c r="Q2778" i="11"/>
  <c r="P2778" i="11"/>
  <c r="O2778" i="11"/>
  <c r="N2778" i="11" a="1"/>
  <c r="N2778" i="11" s="1"/>
  <c r="M2778" i="11" a="1"/>
  <c r="M2778" i="11" s="1"/>
  <c r="L2778" i="11"/>
  <c r="K2778" i="11"/>
  <c r="J2778" i="11" a="1"/>
  <c r="J2778" i="11" s="1"/>
  <c r="U2715" i="11"/>
  <c r="T2715" i="11"/>
  <c r="S2715" i="11"/>
  <c r="R2715" i="11"/>
  <c r="Q2715" i="11"/>
  <c r="P2715" i="11"/>
  <c r="O2715" i="11"/>
  <c r="N2715" i="11" a="1"/>
  <c r="N2715" i="11" s="1"/>
  <c r="M2715" i="11" a="1"/>
  <c r="M2715" i="11" s="1"/>
  <c r="L2715" i="11"/>
  <c r="K2715" i="11"/>
  <c r="J2715" i="11" a="1"/>
  <c r="J2715" i="11" s="1"/>
  <c r="U2714" i="11"/>
  <c r="T2714" i="11"/>
  <c r="S2714" i="11"/>
  <c r="R2714" i="11"/>
  <c r="Q2714" i="11"/>
  <c r="P2714" i="11"/>
  <c r="O2714" i="11"/>
  <c r="N2714" i="11" a="1"/>
  <c r="N2714" i="11" s="1"/>
  <c r="M2714" i="11" a="1"/>
  <c r="M2714" i="11" s="1"/>
  <c r="L2714" i="11"/>
  <c r="K2714" i="11"/>
  <c r="J2714" i="11" a="1"/>
  <c r="J2714" i="11" s="1"/>
  <c r="U2713" i="11"/>
  <c r="T2713" i="11"/>
  <c r="S2713" i="11"/>
  <c r="R2713" i="11"/>
  <c r="Q2713" i="11"/>
  <c r="P2713" i="11"/>
  <c r="O2713" i="11"/>
  <c r="N2713" i="11" a="1"/>
  <c r="N2713" i="11" s="1"/>
  <c r="M2713" i="11" a="1"/>
  <c r="M2713" i="11" s="1"/>
  <c r="L2713" i="11"/>
  <c r="K2713" i="11"/>
  <c r="J2713" i="11" a="1"/>
  <c r="J2713" i="11" s="1"/>
  <c r="U2712" i="11"/>
  <c r="T2712" i="11"/>
  <c r="S2712" i="11"/>
  <c r="R2712" i="11"/>
  <c r="Q2712" i="11"/>
  <c r="P2712" i="11"/>
  <c r="O2712" i="11"/>
  <c r="N2712" i="11" a="1"/>
  <c r="N2712" i="11" s="1"/>
  <c r="M2712" i="11" a="1"/>
  <c r="M2712" i="11" s="1"/>
  <c r="L2712" i="11"/>
  <c r="K2712" i="11"/>
  <c r="J2712" i="11" a="1"/>
  <c r="J2712" i="11" s="1"/>
  <c r="U2711" i="11"/>
  <c r="T2711" i="11"/>
  <c r="S2711" i="11"/>
  <c r="R2711" i="11"/>
  <c r="Q2711" i="11"/>
  <c r="P2711" i="11"/>
  <c r="O2711" i="11"/>
  <c r="N2711" i="11" a="1"/>
  <c r="N2711" i="11" s="1"/>
  <c r="M2711" i="11" a="1"/>
  <c r="M2711" i="11" s="1"/>
  <c r="L2711" i="11"/>
  <c r="K2711" i="11"/>
  <c r="J2711" i="11" a="1"/>
  <c r="J2711" i="11" s="1"/>
  <c r="U2710" i="11"/>
  <c r="T2710" i="11"/>
  <c r="S2710" i="11"/>
  <c r="R2710" i="11"/>
  <c r="Q2710" i="11"/>
  <c r="P2710" i="11"/>
  <c r="O2710" i="11"/>
  <c r="N2710" i="11" a="1"/>
  <c r="N2710" i="11" s="1"/>
  <c r="M2710" i="11" a="1"/>
  <c r="M2710" i="11" s="1"/>
  <c r="L2710" i="11"/>
  <c r="K2710" i="11"/>
  <c r="J2710" i="11" a="1"/>
  <c r="J2710" i="11" s="1"/>
  <c r="U2709" i="11"/>
  <c r="T2709" i="11"/>
  <c r="S2709" i="11"/>
  <c r="R2709" i="11"/>
  <c r="Q2709" i="11"/>
  <c r="P2709" i="11"/>
  <c r="O2709" i="11"/>
  <c r="N2709" i="11" a="1"/>
  <c r="N2709" i="11" s="1"/>
  <c r="M2709" i="11" a="1"/>
  <c r="M2709" i="11" s="1"/>
  <c r="L2709" i="11"/>
  <c r="K2709" i="11"/>
  <c r="J2709" i="11" a="1"/>
  <c r="J2709" i="11" s="1"/>
  <c r="U2708" i="11"/>
  <c r="T2708" i="11"/>
  <c r="S2708" i="11"/>
  <c r="R2708" i="11"/>
  <c r="Q2708" i="11"/>
  <c r="P2708" i="11"/>
  <c r="O2708" i="11"/>
  <c r="N2708" i="11" a="1"/>
  <c r="N2708" i="11" s="1"/>
  <c r="M2708" i="11" a="1"/>
  <c r="M2708" i="11" s="1"/>
  <c r="L2708" i="11"/>
  <c r="K2708" i="11"/>
  <c r="J2708" i="11" a="1"/>
  <c r="J2708" i="11" s="1"/>
  <c r="U2707" i="11"/>
  <c r="T2707" i="11"/>
  <c r="S2707" i="11"/>
  <c r="R2707" i="11"/>
  <c r="Q2707" i="11"/>
  <c r="P2707" i="11"/>
  <c r="O2707" i="11"/>
  <c r="N2707" i="11" a="1"/>
  <c r="N2707" i="11" s="1"/>
  <c r="M2707" i="11" a="1"/>
  <c r="M2707" i="11" s="1"/>
  <c r="L2707" i="11"/>
  <c r="K2707" i="11"/>
  <c r="J2707" i="11" a="1"/>
  <c r="J2707" i="11" s="1"/>
  <c r="U2706" i="11"/>
  <c r="T2706" i="11"/>
  <c r="S2706" i="11"/>
  <c r="R2706" i="11"/>
  <c r="Q2706" i="11"/>
  <c r="P2706" i="11"/>
  <c r="O2706" i="11"/>
  <c r="N2706" i="11" a="1"/>
  <c r="N2706" i="11" s="1"/>
  <c r="M2706" i="11" a="1"/>
  <c r="M2706" i="11" s="1"/>
  <c r="L2706" i="11"/>
  <c r="K2706" i="11"/>
  <c r="J2706" i="11" a="1"/>
  <c r="J2706" i="11" s="1"/>
  <c r="U2643" i="11"/>
  <c r="T2643" i="11"/>
  <c r="S2643" i="11"/>
  <c r="R2643" i="11"/>
  <c r="Q2643" i="11"/>
  <c r="P2643" i="11"/>
  <c r="O2643" i="11"/>
  <c r="N2643" i="11" a="1"/>
  <c r="N2643" i="11" s="1"/>
  <c r="M2643" i="11" a="1"/>
  <c r="M2643" i="11" s="1"/>
  <c r="L2643" i="11"/>
  <c r="K2643" i="11"/>
  <c r="J2643" i="11" a="1"/>
  <c r="J2643" i="11" s="1"/>
  <c r="U2642" i="11"/>
  <c r="T2642" i="11"/>
  <c r="S2642" i="11"/>
  <c r="R2642" i="11"/>
  <c r="Q2642" i="11"/>
  <c r="P2642" i="11"/>
  <c r="O2642" i="11"/>
  <c r="N2642" i="11" a="1"/>
  <c r="N2642" i="11" s="1"/>
  <c r="M2642" i="11" a="1"/>
  <c r="M2642" i="11" s="1"/>
  <c r="L2642" i="11"/>
  <c r="K2642" i="11"/>
  <c r="J2642" i="11" a="1"/>
  <c r="J2642" i="11" s="1"/>
  <c r="U2641" i="11"/>
  <c r="T2641" i="11"/>
  <c r="S2641" i="11"/>
  <c r="R2641" i="11"/>
  <c r="Q2641" i="11"/>
  <c r="P2641" i="11"/>
  <c r="O2641" i="11"/>
  <c r="N2641" i="11" a="1"/>
  <c r="N2641" i="11" s="1"/>
  <c r="M2641" i="11" a="1"/>
  <c r="M2641" i="11" s="1"/>
  <c r="L2641" i="11"/>
  <c r="K2641" i="11"/>
  <c r="J2641" i="11" a="1"/>
  <c r="J2641" i="11" s="1"/>
  <c r="U2640" i="11"/>
  <c r="T2640" i="11"/>
  <c r="S2640" i="11"/>
  <c r="R2640" i="11"/>
  <c r="Q2640" i="11"/>
  <c r="P2640" i="11"/>
  <c r="O2640" i="11"/>
  <c r="N2640" i="11" a="1"/>
  <c r="N2640" i="11" s="1"/>
  <c r="M2640" i="11" a="1"/>
  <c r="M2640" i="11" s="1"/>
  <c r="L2640" i="11"/>
  <c r="K2640" i="11"/>
  <c r="J2640" i="11" a="1"/>
  <c r="J2640" i="11" s="1"/>
  <c r="U2639" i="11"/>
  <c r="T2639" i="11"/>
  <c r="S2639" i="11"/>
  <c r="R2639" i="11"/>
  <c r="Q2639" i="11"/>
  <c r="P2639" i="11"/>
  <c r="O2639" i="11"/>
  <c r="N2639" i="11" a="1"/>
  <c r="N2639" i="11" s="1"/>
  <c r="M2639" i="11" a="1"/>
  <c r="M2639" i="11" s="1"/>
  <c r="L2639" i="11"/>
  <c r="K2639" i="11"/>
  <c r="J2639" i="11" a="1"/>
  <c r="J2639" i="11" s="1"/>
  <c r="U2638" i="11"/>
  <c r="T2638" i="11"/>
  <c r="S2638" i="11"/>
  <c r="R2638" i="11"/>
  <c r="Q2638" i="11"/>
  <c r="P2638" i="11"/>
  <c r="O2638" i="11"/>
  <c r="N2638" i="11" a="1"/>
  <c r="N2638" i="11" s="1"/>
  <c r="M2638" i="11" a="1"/>
  <c r="M2638" i="11" s="1"/>
  <c r="L2638" i="11"/>
  <c r="K2638" i="11"/>
  <c r="J2638" i="11" a="1"/>
  <c r="J2638" i="11" s="1"/>
  <c r="U2637" i="11"/>
  <c r="T2637" i="11"/>
  <c r="S2637" i="11"/>
  <c r="R2637" i="11"/>
  <c r="Q2637" i="11"/>
  <c r="P2637" i="11"/>
  <c r="O2637" i="11"/>
  <c r="N2637" i="11" a="1"/>
  <c r="N2637" i="11" s="1"/>
  <c r="M2637" i="11" a="1"/>
  <c r="M2637" i="11" s="1"/>
  <c r="L2637" i="11"/>
  <c r="K2637" i="11"/>
  <c r="J2637" i="11" a="1"/>
  <c r="J2637" i="11" s="1"/>
  <c r="U2636" i="11"/>
  <c r="T2636" i="11"/>
  <c r="S2636" i="11"/>
  <c r="R2636" i="11"/>
  <c r="Q2636" i="11"/>
  <c r="P2636" i="11"/>
  <c r="O2636" i="11"/>
  <c r="N2636" i="11" a="1"/>
  <c r="N2636" i="11" s="1"/>
  <c r="M2636" i="11" a="1"/>
  <c r="M2636" i="11" s="1"/>
  <c r="L2636" i="11"/>
  <c r="K2636" i="11"/>
  <c r="J2636" i="11" a="1"/>
  <c r="J2636" i="11" s="1"/>
  <c r="U2635" i="11"/>
  <c r="T2635" i="11"/>
  <c r="S2635" i="11"/>
  <c r="R2635" i="11"/>
  <c r="Q2635" i="11"/>
  <c r="P2635" i="11"/>
  <c r="O2635" i="11"/>
  <c r="N2635" i="11" a="1"/>
  <c r="N2635" i="11" s="1"/>
  <c r="M2635" i="11" a="1"/>
  <c r="M2635" i="11" s="1"/>
  <c r="L2635" i="11"/>
  <c r="K2635" i="11"/>
  <c r="J2635" i="11" a="1"/>
  <c r="J2635" i="11" s="1"/>
  <c r="U2634" i="11"/>
  <c r="T2634" i="11"/>
  <c r="S2634" i="11"/>
  <c r="R2634" i="11"/>
  <c r="Q2634" i="11"/>
  <c r="P2634" i="11"/>
  <c r="O2634" i="11"/>
  <c r="N2634" i="11" a="1"/>
  <c r="N2634" i="11" s="1"/>
  <c r="M2634" i="11" a="1"/>
  <c r="M2634" i="11" s="1"/>
  <c r="L2634" i="11"/>
  <c r="K2634" i="11"/>
  <c r="J2634" i="11" a="1"/>
  <c r="J2634" i="11" s="1"/>
  <c r="U2572" i="11"/>
  <c r="T2572" i="11"/>
  <c r="S2572" i="11"/>
  <c r="R2572" i="11"/>
  <c r="Q2572" i="11"/>
  <c r="P2572" i="11"/>
  <c r="O2572" i="11"/>
  <c r="N2572" i="11" a="1"/>
  <c r="N2572" i="11" s="1"/>
  <c r="M2572" i="11" a="1"/>
  <c r="M2572" i="11" s="1"/>
  <c r="L2572" i="11"/>
  <c r="K2572" i="11"/>
  <c r="J2572" i="11" a="1"/>
  <c r="J2572" i="11" s="1"/>
  <c r="U2571" i="11"/>
  <c r="T2571" i="11"/>
  <c r="S2571" i="11"/>
  <c r="R2571" i="11"/>
  <c r="Q2571" i="11"/>
  <c r="P2571" i="11"/>
  <c r="O2571" i="11"/>
  <c r="N2571" i="11" a="1"/>
  <c r="N2571" i="11" s="1"/>
  <c r="M2571" i="11" a="1"/>
  <c r="M2571" i="11" s="1"/>
  <c r="L2571" i="11"/>
  <c r="K2571" i="11"/>
  <c r="J2571" i="11" a="1"/>
  <c r="J2571" i="11" s="1"/>
  <c r="U2570" i="11"/>
  <c r="T2570" i="11"/>
  <c r="S2570" i="11"/>
  <c r="R2570" i="11"/>
  <c r="Q2570" i="11"/>
  <c r="P2570" i="11"/>
  <c r="O2570" i="11"/>
  <c r="N2570" i="11" a="1"/>
  <c r="N2570" i="11" s="1"/>
  <c r="M2570" i="11" a="1"/>
  <c r="M2570" i="11" s="1"/>
  <c r="L2570" i="11"/>
  <c r="K2570" i="11"/>
  <c r="J2570" i="11" a="1"/>
  <c r="J2570" i="11" s="1"/>
  <c r="U2569" i="11"/>
  <c r="T2569" i="11"/>
  <c r="S2569" i="11"/>
  <c r="R2569" i="11"/>
  <c r="Q2569" i="11"/>
  <c r="P2569" i="11"/>
  <c r="O2569" i="11"/>
  <c r="N2569" i="11" a="1"/>
  <c r="N2569" i="11" s="1"/>
  <c r="M2569" i="11" a="1"/>
  <c r="M2569" i="11" s="1"/>
  <c r="L2569" i="11"/>
  <c r="K2569" i="11"/>
  <c r="J2569" i="11" a="1"/>
  <c r="J2569" i="11" s="1"/>
  <c r="U2568" i="11"/>
  <c r="T2568" i="11"/>
  <c r="S2568" i="11"/>
  <c r="R2568" i="11"/>
  <c r="Q2568" i="11"/>
  <c r="P2568" i="11"/>
  <c r="O2568" i="11"/>
  <c r="N2568" i="11" a="1"/>
  <c r="N2568" i="11" s="1"/>
  <c r="M2568" i="11" a="1"/>
  <c r="M2568" i="11" s="1"/>
  <c r="L2568" i="11"/>
  <c r="K2568" i="11"/>
  <c r="J2568" i="11" a="1"/>
  <c r="J2568" i="11" s="1"/>
  <c r="U2567" i="11"/>
  <c r="T2567" i="11"/>
  <c r="S2567" i="11"/>
  <c r="R2567" i="11"/>
  <c r="Q2567" i="11"/>
  <c r="P2567" i="11"/>
  <c r="O2567" i="11"/>
  <c r="N2567" i="11" a="1"/>
  <c r="N2567" i="11" s="1"/>
  <c r="M2567" i="11" a="1"/>
  <c r="M2567" i="11" s="1"/>
  <c r="L2567" i="11"/>
  <c r="K2567" i="11"/>
  <c r="J2567" i="11" a="1"/>
  <c r="J2567" i="11" s="1"/>
  <c r="U2566" i="11"/>
  <c r="T2566" i="11"/>
  <c r="S2566" i="11"/>
  <c r="R2566" i="11"/>
  <c r="Q2566" i="11"/>
  <c r="P2566" i="11"/>
  <c r="O2566" i="11"/>
  <c r="N2566" i="11" a="1"/>
  <c r="N2566" i="11" s="1"/>
  <c r="M2566" i="11" a="1"/>
  <c r="M2566" i="11" s="1"/>
  <c r="L2566" i="11"/>
  <c r="K2566" i="11"/>
  <c r="J2566" i="11" a="1"/>
  <c r="J2566" i="11" s="1"/>
  <c r="U2565" i="11"/>
  <c r="T2565" i="11"/>
  <c r="S2565" i="11"/>
  <c r="R2565" i="11"/>
  <c r="Q2565" i="11"/>
  <c r="P2565" i="11"/>
  <c r="O2565" i="11"/>
  <c r="N2565" i="11" a="1"/>
  <c r="N2565" i="11" s="1"/>
  <c r="M2565" i="11" a="1"/>
  <c r="M2565" i="11" s="1"/>
  <c r="L2565" i="11"/>
  <c r="K2565" i="11"/>
  <c r="J2565" i="11" a="1"/>
  <c r="J2565" i="11" s="1"/>
  <c r="U2564" i="11"/>
  <c r="T2564" i="11"/>
  <c r="S2564" i="11"/>
  <c r="R2564" i="11"/>
  <c r="Q2564" i="11"/>
  <c r="P2564" i="11"/>
  <c r="O2564" i="11"/>
  <c r="N2564" i="11" a="1"/>
  <c r="N2564" i="11" s="1"/>
  <c r="M2564" i="11" a="1"/>
  <c r="M2564" i="11" s="1"/>
  <c r="L2564" i="11"/>
  <c r="K2564" i="11"/>
  <c r="J2564" i="11" a="1"/>
  <c r="J2564" i="11" s="1"/>
  <c r="U2501" i="11"/>
  <c r="T2501" i="11"/>
  <c r="S2501" i="11"/>
  <c r="R2501" i="11"/>
  <c r="Q2501" i="11"/>
  <c r="P2501" i="11"/>
  <c r="O2501" i="11"/>
  <c r="N2501" i="11" a="1"/>
  <c r="N2501" i="11" s="1"/>
  <c r="M2501" i="11" a="1"/>
  <c r="M2501" i="11" s="1"/>
  <c r="L2501" i="11"/>
  <c r="K2501" i="11"/>
  <c r="J2501" i="11" a="1"/>
  <c r="J2501" i="11" s="1"/>
  <c r="U2500" i="11"/>
  <c r="T2500" i="11"/>
  <c r="S2500" i="11"/>
  <c r="R2500" i="11"/>
  <c r="Q2500" i="11"/>
  <c r="P2500" i="11"/>
  <c r="O2500" i="11"/>
  <c r="N2500" i="11" a="1"/>
  <c r="N2500" i="11" s="1"/>
  <c r="M2500" i="11" a="1"/>
  <c r="M2500" i="11" s="1"/>
  <c r="L2500" i="11"/>
  <c r="K2500" i="11"/>
  <c r="J2500" i="11" a="1"/>
  <c r="J2500" i="11" s="1"/>
  <c r="U2499" i="11"/>
  <c r="T2499" i="11"/>
  <c r="S2499" i="11"/>
  <c r="R2499" i="11"/>
  <c r="Q2499" i="11"/>
  <c r="P2499" i="11"/>
  <c r="O2499" i="11"/>
  <c r="N2499" i="11" a="1"/>
  <c r="N2499" i="11" s="1"/>
  <c r="M2499" i="11" a="1"/>
  <c r="M2499" i="11" s="1"/>
  <c r="L2499" i="11"/>
  <c r="K2499" i="11"/>
  <c r="J2499" i="11" a="1"/>
  <c r="J2499" i="11" s="1"/>
  <c r="U2498" i="11"/>
  <c r="T2498" i="11"/>
  <c r="S2498" i="11"/>
  <c r="R2498" i="11"/>
  <c r="Q2498" i="11"/>
  <c r="P2498" i="11"/>
  <c r="O2498" i="11"/>
  <c r="N2498" i="11" a="1"/>
  <c r="N2498" i="11" s="1"/>
  <c r="M2498" i="11" a="1"/>
  <c r="M2498" i="11" s="1"/>
  <c r="L2498" i="11"/>
  <c r="K2498" i="11"/>
  <c r="J2498" i="11" a="1"/>
  <c r="J2498" i="11" s="1"/>
  <c r="U2497" i="11"/>
  <c r="T2497" i="11"/>
  <c r="S2497" i="11"/>
  <c r="R2497" i="11"/>
  <c r="Q2497" i="11"/>
  <c r="P2497" i="11"/>
  <c r="O2497" i="11"/>
  <c r="N2497" i="11" a="1"/>
  <c r="N2497" i="11" s="1"/>
  <c r="M2497" i="11" a="1"/>
  <c r="M2497" i="11" s="1"/>
  <c r="L2497" i="11"/>
  <c r="K2497" i="11"/>
  <c r="J2497" i="11" a="1"/>
  <c r="J2497" i="11" s="1"/>
  <c r="U2496" i="11"/>
  <c r="T2496" i="11"/>
  <c r="S2496" i="11"/>
  <c r="R2496" i="11"/>
  <c r="Q2496" i="11"/>
  <c r="P2496" i="11"/>
  <c r="O2496" i="11"/>
  <c r="N2496" i="11" a="1"/>
  <c r="N2496" i="11" s="1"/>
  <c r="M2496" i="11" a="1"/>
  <c r="M2496" i="11" s="1"/>
  <c r="L2496" i="11"/>
  <c r="K2496" i="11"/>
  <c r="J2496" i="11" a="1"/>
  <c r="J2496" i="11" s="1"/>
  <c r="U2495" i="11"/>
  <c r="T2495" i="11"/>
  <c r="S2495" i="11"/>
  <c r="R2495" i="11"/>
  <c r="Q2495" i="11"/>
  <c r="P2495" i="11"/>
  <c r="O2495" i="11"/>
  <c r="N2495" i="11" a="1"/>
  <c r="N2495" i="11" s="1"/>
  <c r="M2495" i="11" a="1"/>
  <c r="M2495" i="11" s="1"/>
  <c r="L2495" i="11"/>
  <c r="K2495" i="11"/>
  <c r="J2495" i="11" a="1"/>
  <c r="J2495" i="11" s="1"/>
  <c r="U2494" i="11"/>
  <c r="T2494" i="11"/>
  <c r="S2494" i="11"/>
  <c r="R2494" i="11"/>
  <c r="Q2494" i="11"/>
  <c r="P2494" i="11"/>
  <c r="O2494" i="11"/>
  <c r="N2494" i="11" a="1"/>
  <c r="N2494" i="11" s="1"/>
  <c r="M2494" i="11"/>
  <c r="M2494" i="11" a="1"/>
  <c r="L2494" i="11"/>
  <c r="K2494" i="11"/>
  <c r="J2494" i="11" a="1"/>
  <c r="J2494" i="11" s="1"/>
  <c r="U2493" i="11"/>
  <c r="T2493" i="11"/>
  <c r="S2493" i="11"/>
  <c r="R2493" i="11"/>
  <c r="Q2493" i="11"/>
  <c r="P2493" i="11"/>
  <c r="O2493" i="11"/>
  <c r="N2493" i="11" a="1"/>
  <c r="N2493" i="11" s="1"/>
  <c r="M2493" i="11" a="1"/>
  <c r="M2493" i="11" s="1"/>
  <c r="L2493" i="11"/>
  <c r="K2493" i="11"/>
  <c r="J2493" i="11" a="1"/>
  <c r="J2493" i="11" s="1"/>
  <c r="U2492" i="11"/>
  <c r="T2492" i="11"/>
  <c r="S2492" i="11"/>
  <c r="R2492" i="11"/>
  <c r="Q2492" i="11"/>
  <c r="P2492" i="11"/>
  <c r="O2492" i="11"/>
  <c r="N2492" i="11" a="1"/>
  <c r="N2492" i="11" s="1"/>
  <c r="M2492" i="11" a="1"/>
  <c r="M2492" i="11" s="1"/>
  <c r="L2492" i="11"/>
  <c r="K2492" i="11"/>
  <c r="J2492" i="11" a="1"/>
  <c r="J2492" i="11" s="1"/>
  <c r="U2429" i="11"/>
  <c r="T2429" i="11"/>
  <c r="S2429" i="11"/>
  <c r="R2429" i="11"/>
  <c r="Q2429" i="11"/>
  <c r="P2429" i="11"/>
  <c r="O2429" i="11"/>
  <c r="N2429" i="11" a="1"/>
  <c r="N2429" i="11" s="1"/>
  <c r="M2429" i="11" a="1"/>
  <c r="M2429" i="11" s="1"/>
  <c r="L2429" i="11"/>
  <c r="K2429" i="11"/>
  <c r="J2429" i="11"/>
  <c r="J2429" i="11" a="1"/>
  <c r="U2428" i="11"/>
  <c r="T2428" i="11"/>
  <c r="S2428" i="11"/>
  <c r="R2428" i="11"/>
  <c r="Q2428" i="11"/>
  <c r="P2428" i="11"/>
  <c r="O2428" i="11"/>
  <c r="N2428" i="11" a="1"/>
  <c r="N2428" i="11" s="1"/>
  <c r="M2428" i="11" a="1"/>
  <c r="M2428" i="11" s="1"/>
  <c r="L2428" i="11"/>
  <c r="K2428" i="11"/>
  <c r="J2428" i="11" a="1"/>
  <c r="J2428" i="11" s="1"/>
  <c r="U2427" i="11"/>
  <c r="T2427" i="11"/>
  <c r="S2427" i="11"/>
  <c r="R2427" i="11"/>
  <c r="Q2427" i="11"/>
  <c r="P2427" i="11"/>
  <c r="O2427" i="11"/>
  <c r="N2427" i="11" a="1"/>
  <c r="N2427" i="11" s="1"/>
  <c r="M2427" i="11" a="1"/>
  <c r="M2427" i="11" s="1"/>
  <c r="L2427" i="11"/>
  <c r="K2427" i="11"/>
  <c r="J2427" i="11" a="1"/>
  <c r="J2427" i="11" s="1"/>
  <c r="U2426" i="11"/>
  <c r="T2426" i="11"/>
  <c r="S2426" i="11"/>
  <c r="R2426" i="11"/>
  <c r="Q2426" i="11"/>
  <c r="P2426" i="11"/>
  <c r="O2426" i="11"/>
  <c r="N2426" i="11" a="1"/>
  <c r="N2426" i="11" s="1"/>
  <c r="M2426" i="11" a="1"/>
  <c r="M2426" i="11" s="1"/>
  <c r="L2426" i="11"/>
  <c r="K2426" i="11"/>
  <c r="J2426" i="11" a="1"/>
  <c r="J2426" i="11" s="1"/>
  <c r="U2425" i="11"/>
  <c r="T2425" i="11"/>
  <c r="S2425" i="11"/>
  <c r="R2425" i="11"/>
  <c r="Q2425" i="11"/>
  <c r="P2425" i="11"/>
  <c r="O2425" i="11"/>
  <c r="N2425" i="11" a="1"/>
  <c r="N2425" i="11" s="1"/>
  <c r="M2425" i="11" a="1"/>
  <c r="M2425" i="11" s="1"/>
  <c r="L2425" i="11"/>
  <c r="K2425" i="11"/>
  <c r="J2425" i="11" a="1"/>
  <c r="J2425" i="11" s="1"/>
  <c r="U2424" i="11"/>
  <c r="T2424" i="11"/>
  <c r="S2424" i="11"/>
  <c r="R2424" i="11"/>
  <c r="Q2424" i="11"/>
  <c r="P2424" i="11"/>
  <c r="O2424" i="11"/>
  <c r="N2424" i="11" a="1"/>
  <c r="N2424" i="11" s="1"/>
  <c r="M2424" i="11" a="1"/>
  <c r="M2424" i="11" s="1"/>
  <c r="L2424" i="11"/>
  <c r="K2424" i="11"/>
  <c r="J2424" i="11" a="1"/>
  <c r="J2424" i="11" s="1"/>
  <c r="U2423" i="11"/>
  <c r="T2423" i="11"/>
  <c r="S2423" i="11"/>
  <c r="R2423" i="11"/>
  <c r="Q2423" i="11"/>
  <c r="P2423" i="11"/>
  <c r="O2423" i="11"/>
  <c r="N2423" i="11" a="1"/>
  <c r="N2423" i="11" s="1"/>
  <c r="M2423" i="11" a="1"/>
  <c r="M2423" i="11" s="1"/>
  <c r="L2423" i="11"/>
  <c r="K2423" i="11"/>
  <c r="J2423" i="11" a="1"/>
  <c r="J2423" i="11" s="1"/>
  <c r="U2422" i="11"/>
  <c r="T2422" i="11"/>
  <c r="S2422" i="11"/>
  <c r="R2422" i="11"/>
  <c r="Q2422" i="11"/>
  <c r="P2422" i="11"/>
  <c r="O2422" i="11"/>
  <c r="N2422" i="11" a="1"/>
  <c r="N2422" i="11" s="1"/>
  <c r="M2422" i="11" a="1"/>
  <c r="M2422" i="11" s="1"/>
  <c r="L2422" i="11"/>
  <c r="K2422" i="11"/>
  <c r="J2422" i="11" a="1"/>
  <c r="J2422" i="11" s="1"/>
  <c r="U2421" i="11"/>
  <c r="T2421" i="11"/>
  <c r="S2421" i="11"/>
  <c r="R2421" i="11"/>
  <c r="Q2421" i="11"/>
  <c r="P2421" i="11"/>
  <c r="O2421" i="11"/>
  <c r="N2421" i="11" a="1"/>
  <c r="N2421" i="11" s="1"/>
  <c r="M2421" i="11" a="1"/>
  <c r="M2421" i="11" s="1"/>
  <c r="L2421" i="11"/>
  <c r="K2421" i="11"/>
  <c r="J2421" i="11" a="1"/>
  <c r="J2421" i="11" s="1"/>
  <c r="U2420" i="11"/>
  <c r="T2420" i="11"/>
  <c r="S2420" i="11"/>
  <c r="R2420" i="11"/>
  <c r="Q2420" i="11"/>
  <c r="P2420" i="11"/>
  <c r="O2420" i="11"/>
  <c r="N2420" i="11" a="1"/>
  <c r="N2420" i="11" s="1"/>
  <c r="M2420" i="11" a="1"/>
  <c r="M2420" i="11" s="1"/>
  <c r="L2420" i="11"/>
  <c r="K2420" i="11"/>
  <c r="J2420" i="11" a="1"/>
  <c r="J2420" i="11" s="1"/>
  <c r="U2357" i="11"/>
  <c r="T2357" i="11"/>
  <c r="S2357" i="11"/>
  <c r="R2357" i="11"/>
  <c r="Q2357" i="11"/>
  <c r="P2357" i="11"/>
  <c r="O2357" i="11"/>
  <c r="N2357" i="11" a="1"/>
  <c r="N2357" i="11" s="1"/>
  <c r="M2357" i="11" a="1"/>
  <c r="M2357" i="11" s="1"/>
  <c r="L2357" i="11"/>
  <c r="K2357" i="11"/>
  <c r="J2357" i="11" a="1"/>
  <c r="J2357" i="11" s="1"/>
  <c r="U2356" i="11"/>
  <c r="T2356" i="11"/>
  <c r="S2356" i="11"/>
  <c r="R2356" i="11"/>
  <c r="Q2356" i="11"/>
  <c r="P2356" i="11"/>
  <c r="O2356" i="11"/>
  <c r="N2356" i="11" a="1"/>
  <c r="N2356" i="11" s="1"/>
  <c r="M2356" i="11" a="1"/>
  <c r="M2356" i="11" s="1"/>
  <c r="L2356" i="11"/>
  <c r="K2356" i="11"/>
  <c r="J2356" i="11" a="1"/>
  <c r="J2356" i="11" s="1"/>
  <c r="U2355" i="11"/>
  <c r="T2355" i="11"/>
  <c r="S2355" i="11"/>
  <c r="R2355" i="11"/>
  <c r="Q2355" i="11"/>
  <c r="P2355" i="11"/>
  <c r="O2355" i="11"/>
  <c r="N2355" i="11" a="1"/>
  <c r="N2355" i="11" s="1"/>
  <c r="M2355" i="11" a="1"/>
  <c r="M2355" i="11" s="1"/>
  <c r="L2355" i="11"/>
  <c r="K2355" i="11"/>
  <c r="J2355" i="11" a="1"/>
  <c r="J2355" i="11" s="1"/>
  <c r="U2354" i="11"/>
  <c r="T2354" i="11"/>
  <c r="S2354" i="11"/>
  <c r="R2354" i="11"/>
  <c r="Q2354" i="11"/>
  <c r="P2354" i="11"/>
  <c r="O2354" i="11"/>
  <c r="N2354" i="11" a="1"/>
  <c r="N2354" i="11" s="1"/>
  <c r="M2354" i="11" a="1"/>
  <c r="M2354" i="11" s="1"/>
  <c r="L2354" i="11"/>
  <c r="K2354" i="11"/>
  <c r="J2354" i="11" a="1"/>
  <c r="J2354" i="11" s="1"/>
  <c r="U2353" i="11"/>
  <c r="T2353" i="11"/>
  <c r="S2353" i="11"/>
  <c r="R2353" i="11"/>
  <c r="Q2353" i="11"/>
  <c r="P2353" i="11"/>
  <c r="O2353" i="11"/>
  <c r="N2353" i="11" a="1"/>
  <c r="N2353" i="11" s="1"/>
  <c r="M2353" i="11" a="1"/>
  <c r="M2353" i="11" s="1"/>
  <c r="L2353" i="11"/>
  <c r="K2353" i="11"/>
  <c r="J2353" i="11" a="1"/>
  <c r="J2353" i="11" s="1"/>
  <c r="U2352" i="11"/>
  <c r="T2352" i="11"/>
  <c r="S2352" i="11"/>
  <c r="R2352" i="11"/>
  <c r="Q2352" i="11"/>
  <c r="P2352" i="11"/>
  <c r="O2352" i="11"/>
  <c r="N2352" i="11" a="1"/>
  <c r="N2352" i="11" s="1"/>
  <c r="M2352" i="11" a="1"/>
  <c r="M2352" i="11" s="1"/>
  <c r="L2352" i="11"/>
  <c r="K2352" i="11"/>
  <c r="J2352" i="11" a="1"/>
  <c r="J2352" i="11" s="1"/>
  <c r="U2351" i="11"/>
  <c r="T2351" i="11"/>
  <c r="S2351" i="11"/>
  <c r="R2351" i="11"/>
  <c r="Q2351" i="11"/>
  <c r="P2351" i="11"/>
  <c r="O2351" i="11"/>
  <c r="N2351" i="11" a="1"/>
  <c r="N2351" i="11" s="1"/>
  <c r="M2351" i="11" a="1"/>
  <c r="M2351" i="11" s="1"/>
  <c r="L2351" i="11"/>
  <c r="K2351" i="11"/>
  <c r="J2351" i="11" a="1"/>
  <c r="J2351" i="11" s="1"/>
  <c r="U2350" i="11"/>
  <c r="T2350" i="11"/>
  <c r="S2350" i="11"/>
  <c r="R2350" i="11"/>
  <c r="Q2350" i="11"/>
  <c r="P2350" i="11"/>
  <c r="O2350" i="11"/>
  <c r="N2350" i="11" a="1"/>
  <c r="N2350" i="11" s="1"/>
  <c r="M2350" i="11" a="1"/>
  <c r="M2350" i="11" s="1"/>
  <c r="L2350" i="11"/>
  <c r="K2350" i="11"/>
  <c r="J2350" i="11" a="1"/>
  <c r="J2350" i="11" s="1"/>
  <c r="U2349" i="11"/>
  <c r="T2349" i="11"/>
  <c r="S2349" i="11"/>
  <c r="R2349" i="11"/>
  <c r="Q2349" i="11"/>
  <c r="P2349" i="11"/>
  <c r="O2349" i="11"/>
  <c r="N2349" i="11" a="1"/>
  <c r="N2349" i="11" s="1"/>
  <c r="M2349" i="11" a="1"/>
  <c r="M2349" i="11" s="1"/>
  <c r="L2349" i="11"/>
  <c r="K2349" i="11"/>
  <c r="J2349" i="11" a="1"/>
  <c r="J2349" i="11" s="1"/>
  <c r="U2348" i="11"/>
  <c r="T2348" i="11"/>
  <c r="S2348" i="11"/>
  <c r="R2348" i="11"/>
  <c r="Q2348" i="11"/>
  <c r="P2348" i="11"/>
  <c r="O2348" i="11"/>
  <c r="N2348" i="11" a="1"/>
  <c r="N2348" i="11" s="1"/>
  <c r="M2348" i="11" a="1"/>
  <c r="M2348" i="11" s="1"/>
  <c r="L2348" i="11"/>
  <c r="K2348" i="11"/>
  <c r="J2348" i="11" a="1"/>
  <c r="J2348" i="11" s="1"/>
  <c r="U2285" i="11"/>
  <c r="T2285" i="11"/>
  <c r="S2285" i="11"/>
  <c r="R2285" i="11"/>
  <c r="Q2285" i="11"/>
  <c r="P2285" i="11"/>
  <c r="O2285" i="11"/>
  <c r="N2285" i="11" a="1"/>
  <c r="N2285" i="11" s="1"/>
  <c r="M2285" i="11" a="1"/>
  <c r="M2285" i="11" s="1"/>
  <c r="L2285" i="11"/>
  <c r="K2285" i="11"/>
  <c r="J2285" i="11" a="1"/>
  <c r="J2285" i="11" s="1"/>
  <c r="U2284" i="11"/>
  <c r="T2284" i="11"/>
  <c r="S2284" i="11"/>
  <c r="R2284" i="11"/>
  <c r="Q2284" i="11"/>
  <c r="P2284" i="11"/>
  <c r="O2284" i="11"/>
  <c r="N2284" i="11" a="1"/>
  <c r="N2284" i="11" s="1"/>
  <c r="M2284" i="11" a="1"/>
  <c r="M2284" i="11" s="1"/>
  <c r="L2284" i="11"/>
  <c r="K2284" i="11"/>
  <c r="J2284" i="11" a="1"/>
  <c r="J2284" i="11" s="1"/>
  <c r="U2283" i="11"/>
  <c r="T2283" i="11"/>
  <c r="S2283" i="11"/>
  <c r="R2283" i="11"/>
  <c r="Q2283" i="11"/>
  <c r="P2283" i="11"/>
  <c r="O2283" i="11"/>
  <c r="N2283" i="11" a="1"/>
  <c r="N2283" i="11" s="1"/>
  <c r="M2283" i="11" a="1"/>
  <c r="M2283" i="11" s="1"/>
  <c r="L2283" i="11"/>
  <c r="K2283" i="11"/>
  <c r="J2283" i="11" a="1"/>
  <c r="J2283" i="11" s="1"/>
  <c r="U2282" i="11"/>
  <c r="T2282" i="11"/>
  <c r="S2282" i="11"/>
  <c r="R2282" i="11"/>
  <c r="Q2282" i="11"/>
  <c r="P2282" i="11"/>
  <c r="O2282" i="11"/>
  <c r="N2282" i="11"/>
  <c r="N2282" i="11" a="1"/>
  <c r="M2282" i="11" a="1"/>
  <c r="M2282" i="11" s="1"/>
  <c r="L2282" i="11"/>
  <c r="K2282" i="11"/>
  <c r="J2282" i="11" a="1"/>
  <c r="J2282" i="11" s="1"/>
  <c r="U2281" i="11"/>
  <c r="T2281" i="11"/>
  <c r="S2281" i="11"/>
  <c r="R2281" i="11"/>
  <c r="Q2281" i="11"/>
  <c r="P2281" i="11"/>
  <c r="O2281" i="11"/>
  <c r="N2281" i="11" a="1"/>
  <c r="N2281" i="11" s="1"/>
  <c r="M2281" i="11" a="1"/>
  <c r="M2281" i="11" s="1"/>
  <c r="L2281" i="11"/>
  <c r="K2281" i="11"/>
  <c r="J2281" i="11" a="1"/>
  <c r="J2281" i="11" s="1"/>
  <c r="U2280" i="11"/>
  <c r="T2280" i="11"/>
  <c r="S2280" i="11"/>
  <c r="R2280" i="11"/>
  <c r="Q2280" i="11"/>
  <c r="P2280" i="11"/>
  <c r="O2280" i="11"/>
  <c r="N2280" i="11" a="1"/>
  <c r="N2280" i="11" s="1"/>
  <c r="M2280" i="11" a="1"/>
  <c r="M2280" i="11" s="1"/>
  <c r="L2280" i="11"/>
  <c r="K2280" i="11"/>
  <c r="J2280" i="11" a="1"/>
  <c r="J2280" i="11" s="1"/>
  <c r="U2279" i="11"/>
  <c r="T2279" i="11"/>
  <c r="S2279" i="11"/>
  <c r="R2279" i="11"/>
  <c r="Q2279" i="11"/>
  <c r="P2279" i="11"/>
  <c r="O2279" i="11"/>
  <c r="N2279" i="11" a="1"/>
  <c r="N2279" i="11" s="1"/>
  <c r="M2279" i="11" a="1"/>
  <c r="M2279" i="11" s="1"/>
  <c r="L2279" i="11"/>
  <c r="K2279" i="11"/>
  <c r="J2279" i="11" a="1"/>
  <c r="J2279" i="11" s="1"/>
  <c r="U2278" i="11"/>
  <c r="T2278" i="11"/>
  <c r="S2278" i="11"/>
  <c r="R2278" i="11"/>
  <c r="Q2278" i="11"/>
  <c r="P2278" i="11"/>
  <c r="O2278" i="11"/>
  <c r="N2278" i="11" a="1"/>
  <c r="N2278" i="11" s="1"/>
  <c r="M2278" i="11" a="1"/>
  <c r="M2278" i="11" s="1"/>
  <c r="L2278" i="11"/>
  <c r="K2278" i="11"/>
  <c r="J2278" i="11" a="1"/>
  <c r="J2278" i="11" s="1"/>
  <c r="U2277" i="11"/>
  <c r="T2277" i="11"/>
  <c r="S2277" i="11"/>
  <c r="R2277" i="11"/>
  <c r="Q2277" i="11"/>
  <c r="P2277" i="11"/>
  <c r="O2277" i="11"/>
  <c r="N2277" i="11" a="1"/>
  <c r="N2277" i="11" s="1"/>
  <c r="M2277" i="11" a="1"/>
  <c r="M2277" i="11" s="1"/>
  <c r="L2277" i="11"/>
  <c r="K2277" i="11"/>
  <c r="J2277" i="11" a="1"/>
  <c r="J2277" i="11" s="1"/>
  <c r="U2276" i="11"/>
  <c r="T2276" i="11"/>
  <c r="S2276" i="11"/>
  <c r="R2276" i="11"/>
  <c r="Q2276" i="11"/>
  <c r="P2276" i="11"/>
  <c r="O2276" i="11"/>
  <c r="N2276" i="11" a="1"/>
  <c r="N2276" i="11" s="1"/>
  <c r="M2276" i="11" a="1"/>
  <c r="M2276" i="11" s="1"/>
  <c r="L2276" i="11"/>
  <c r="K2276" i="11"/>
  <c r="J2276" i="11" a="1"/>
  <c r="J2276" i="11" s="1"/>
  <c r="U2213" i="11"/>
  <c r="T2213" i="11"/>
  <c r="S2213" i="11"/>
  <c r="R2213" i="11"/>
  <c r="Q2213" i="11"/>
  <c r="P2213" i="11"/>
  <c r="O2213" i="11"/>
  <c r="N2213" i="11" a="1"/>
  <c r="N2213" i="11" s="1"/>
  <c r="M2213" i="11" a="1"/>
  <c r="M2213" i="11" s="1"/>
  <c r="L2213" i="11"/>
  <c r="K2213" i="11"/>
  <c r="J2213" i="11" a="1"/>
  <c r="J2213" i="11" s="1"/>
  <c r="U2212" i="11"/>
  <c r="T2212" i="11"/>
  <c r="S2212" i="11"/>
  <c r="R2212" i="11"/>
  <c r="Q2212" i="11"/>
  <c r="P2212" i="11"/>
  <c r="O2212" i="11"/>
  <c r="N2212" i="11" a="1"/>
  <c r="N2212" i="11" s="1"/>
  <c r="M2212" i="11" a="1"/>
  <c r="M2212" i="11" s="1"/>
  <c r="L2212" i="11"/>
  <c r="K2212" i="11"/>
  <c r="J2212" i="11" a="1"/>
  <c r="J2212" i="11" s="1"/>
  <c r="U2211" i="11"/>
  <c r="T2211" i="11"/>
  <c r="S2211" i="11"/>
  <c r="R2211" i="11"/>
  <c r="Q2211" i="11"/>
  <c r="P2211" i="11"/>
  <c r="O2211" i="11"/>
  <c r="N2211" i="11" a="1"/>
  <c r="N2211" i="11" s="1"/>
  <c r="M2211" i="11" a="1"/>
  <c r="M2211" i="11" s="1"/>
  <c r="L2211" i="11"/>
  <c r="K2211" i="11"/>
  <c r="J2211" i="11" a="1"/>
  <c r="J2211" i="11" s="1"/>
  <c r="U2210" i="11"/>
  <c r="T2210" i="11"/>
  <c r="S2210" i="11"/>
  <c r="R2210" i="11"/>
  <c r="Q2210" i="11"/>
  <c r="P2210" i="11"/>
  <c r="O2210" i="11"/>
  <c r="N2210" i="11" a="1"/>
  <c r="N2210" i="11" s="1"/>
  <c r="M2210" i="11" a="1"/>
  <c r="M2210" i="11" s="1"/>
  <c r="L2210" i="11"/>
  <c r="K2210" i="11"/>
  <c r="J2210" i="11" a="1"/>
  <c r="J2210" i="11" s="1"/>
  <c r="U2209" i="11"/>
  <c r="T2209" i="11"/>
  <c r="S2209" i="11"/>
  <c r="R2209" i="11"/>
  <c r="Q2209" i="11"/>
  <c r="P2209" i="11"/>
  <c r="O2209" i="11"/>
  <c r="N2209" i="11" a="1"/>
  <c r="N2209" i="11" s="1"/>
  <c r="M2209" i="11" a="1"/>
  <c r="M2209" i="11" s="1"/>
  <c r="L2209" i="11"/>
  <c r="K2209" i="11"/>
  <c r="J2209" i="11" a="1"/>
  <c r="J2209" i="11" s="1"/>
  <c r="U2208" i="11"/>
  <c r="T2208" i="11"/>
  <c r="S2208" i="11"/>
  <c r="R2208" i="11"/>
  <c r="Q2208" i="11"/>
  <c r="P2208" i="11"/>
  <c r="O2208" i="11"/>
  <c r="N2208" i="11" a="1"/>
  <c r="N2208" i="11" s="1"/>
  <c r="M2208" i="11" a="1"/>
  <c r="M2208" i="11" s="1"/>
  <c r="L2208" i="11"/>
  <c r="K2208" i="11"/>
  <c r="J2208" i="11" a="1"/>
  <c r="J2208" i="11" s="1"/>
  <c r="U2207" i="11"/>
  <c r="T2207" i="11"/>
  <c r="S2207" i="11"/>
  <c r="R2207" i="11"/>
  <c r="Q2207" i="11"/>
  <c r="P2207" i="11"/>
  <c r="O2207" i="11"/>
  <c r="N2207" i="11" a="1"/>
  <c r="N2207" i="11" s="1"/>
  <c r="M2207" i="11" a="1"/>
  <c r="M2207" i="11" s="1"/>
  <c r="L2207" i="11"/>
  <c r="K2207" i="11"/>
  <c r="J2207" i="11" a="1"/>
  <c r="J2207" i="11" s="1"/>
  <c r="U2206" i="11"/>
  <c r="T2206" i="11"/>
  <c r="S2206" i="11"/>
  <c r="R2206" i="11"/>
  <c r="Q2206" i="11"/>
  <c r="P2206" i="11"/>
  <c r="O2206" i="11"/>
  <c r="N2206" i="11" a="1"/>
  <c r="N2206" i="11" s="1"/>
  <c r="M2206" i="11" a="1"/>
  <c r="M2206" i="11" s="1"/>
  <c r="L2206" i="11"/>
  <c r="K2206" i="11"/>
  <c r="J2206" i="11" a="1"/>
  <c r="J2206" i="11" s="1"/>
  <c r="U2205" i="11"/>
  <c r="T2205" i="11"/>
  <c r="S2205" i="11"/>
  <c r="R2205" i="11"/>
  <c r="Q2205" i="11"/>
  <c r="P2205" i="11"/>
  <c r="O2205" i="11"/>
  <c r="N2205" i="11" a="1"/>
  <c r="N2205" i="11" s="1"/>
  <c r="M2205" i="11" a="1"/>
  <c r="M2205" i="11" s="1"/>
  <c r="L2205" i="11"/>
  <c r="K2205" i="11"/>
  <c r="J2205" i="11" a="1"/>
  <c r="J2205" i="11" s="1"/>
  <c r="U2204" i="11"/>
  <c r="T2204" i="11"/>
  <c r="S2204" i="11"/>
  <c r="R2204" i="11"/>
  <c r="Q2204" i="11"/>
  <c r="P2204" i="11"/>
  <c r="O2204" i="11"/>
  <c r="N2204" i="11" a="1"/>
  <c r="N2204" i="11" s="1"/>
  <c r="M2204" i="11" a="1"/>
  <c r="M2204" i="11" s="1"/>
  <c r="L2204" i="11"/>
  <c r="K2204" i="11"/>
  <c r="J2204" i="11" a="1"/>
  <c r="J2204" i="11" s="1"/>
  <c r="U2141" i="11"/>
  <c r="T2141" i="11"/>
  <c r="S2141" i="11"/>
  <c r="R2141" i="11"/>
  <c r="Q2141" i="11"/>
  <c r="P2141" i="11"/>
  <c r="O2141" i="11"/>
  <c r="N2141" i="11" a="1"/>
  <c r="N2141" i="11" s="1"/>
  <c r="M2141" i="11" a="1"/>
  <c r="M2141" i="11" s="1"/>
  <c r="L2141" i="11"/>
  <c r="K2141" i="11"/>
  <c r="J2141" i="11" a="1"/>
  <c r="J2141" i="11" s="1"/>
  <c r="U2140" i="11"/>
  <c r="T2140" i="11"/>
  <c r="S2140" i="11"/>
  <c r="R2140" i="11"/>
  <c r="Q2140" i="11"/>
  <c r="P2140" i="11"/>
  <c r="O2140" i="11"/>
  <c r="N2140" i="11" a="1"/>
  <c r="N2140" i="11" s="1"/>
  <c r="M2140" i="11" a="1"/>
  <c r="M2140" i="11" s="1"/>
  <c r="L2140" i="11"/>
  <c r="K2140" i="11"/>
  <c r="J2140" i="11" a="1"/>
  <c r="J2140" i="11" s="1"/>
  <c r="U2139" i="11"/>
  <c r="T2139" i="11"/>
  <c r="S2139" i="11"/>
  <c r="R2139" i="11"/>
  <c r="Q2139" i="11"/>
  <c r="P2139" i="11"/>
  <c r="O2139" i="11"/>
  <c r="N2139" i="11" a="1"/>
  <c r="N2139" i="11" s="1"/>
  <c r="M2139" i="11" a="1"/>
  <c r="M2139" i="11" s="1"/>
  <c r="L2139" i="11"/>
  <c r="K2139" i="11"/>
  <c r="J2139" i="11" a="1"/>
  <c r="J2139" i="11" s="1"/>
  <c r="U2138" i="11"/>
  <c r="T2138" i="11"/>
  <c r="S2138" i="11"/>
  <c r="R2138" i="11"/>
  <c r="Q2138" i="11"/>
  <c r="P2138" i="11"/>
  <c r="O2138" i="11"/>
  <c r="N2138" i="11" a="1"/>
  <c r="N2138" i="11" s="1"/>
  <c r="M2138" i="11" a="1"/>
  <c r="M2138" i="11" s="1"/>
  <c r="L2138" i="11"/>
  <c r="K2138" i="11"/>
  <c r="J2138" i="11" a="1"/>
  <c r="J2138" i="11" s="1"/>
  <c r="U2137" i="11"/>
  <c r="T2137" i="11"/>
  <c r="S2137" i="11"/>
  <c r="R2137" i="11"/>
  <c r="Q2137" i="11"/>
  <c r="P2137" i="11"/>
  <c r="O2137" i="11"/>
  <c r="N2137" i="11" a="1"/>
  <c r="N2137" i="11" s="1"/>
  <c r="M2137" i="11" a="1"/>
  <c r="M2137" i="11" s="1"/>
  <c r="L2137" i="11"/>
  <c r="K2137" i="11"/>
  <c r="J2137" i="11" a="1"/>
  <c r="J2137" i="11" s="1"/>
  <c r="U2136" i="11"/>
  <c r="T2136" i="11"/>
  <c r="S2136" i="11"/>
  <c r="R2136" i="11"/>
  <c r="Q2136" i="11"/>
  <c r="P2136" i="11"/>
  <c r="O2136" i="11"/>
  <c r="N2136" i="11" a="1"/>
  <c r="N2136" i="11" s="1"/>
  <c r="M2136" i="11" a="1"/>
  <c r="M2136" i="11" s="1"/>
  <c r="L2136" i="11"/>
  <c r="K2136" i="11"/>
  <c r="J2136" i="11" a="1"/>
  <c r="J2136" i="11" s="1"/>
  <c r="U2135" i="11"/>
  <c r="T2135" i="11"/>
  <c r="S2135" i="11"/>
  <c r="R2135" i="11"/>
  <c r="Q2135" i="11"/>
  <c r="P2135" i="11"/>
  <c r="O2135" i="11"/>
  <c r="N2135" i="11" a="1"/>
  <c r="N2135" i="11" s="1"/>
  <c r="M2135" i="11" a="1"/>
  <c r="M2135" i="11" s="1"/>
  <c r="L2135" i="11"/>
  <c r="K2135" i="11"/>
  <c r="J2135" i="11" a="1"/>
  <c r="J2135" i="11" s="1"/>
  <c r="U2134" i="11"/>
  <c r="T2134" i="11"/>
  <c r="S2134" i="11"/>
  <c r="R2134" i="11"/>
  <c r="Q2134" i="11"/>
  <c r="P2134" i="11"/>
  <c r="O2134" i="11"/>
  <c r="N2134" i="11" a="1"/>
  <c r="N2134" i="11" s="1"/>
  <c r="M2134" i="11" a="1"/>
  <c r="M2134" i="11" s="1"/>
  <c r="L2134" i="11"/>
  <c r="K2134" i="11"/>
  <c r="J2134" i="11" a="1"/>
  <c r="J2134" i="11" s="1"/>
  <c r="U2133" i="11"/>
  <c r="T2133" i="11"/>
  <c r="S2133" i="11"/>
  <c r="R2133" i="11"/>
  <c r="Q2133" i="11"/>
  <c r="P2133" i="11"/>
  <c r="O2133" i="11"/>
  <c r="N2133" i="11" a="1"/>
  <c r="N2133" i="11" s="1"/>
  <c r="M2133" i="11" a="1"/>
  <c r="M2133" i="11" s="1"/>
  <c r="L2133" i="11"/>
  <c r="K2133" i="11"/>
  <c r="J2133" i="11" a="1"/>
  <c r="J2133" i="11" s="1"/>
  <c r="U2132" i="11"/>
  <c r="T2132" i="11"/>
  <c r="S2132" i="11"/>
  <c r="R2132" i="11"/>
  <c r="Q2132" i="11"/>
  <c r="P2132" i="11"/>
  <c r="O2132" i="11"/>
  <c r="N2132" i="11" a="1"/>
  <c r="N2132" i="11" s="1"/>
  <c r="M2132" i="11" a="1"/>
  <c r="M2132" i="11" s="1"/>
  <c r="L2132" i="11"/>
  <c r="K2132" i="11"/>
  <c r="J2132" i="11" a="1"/>
  <c r="J2132" i="11" s="1"/>
  <c r="U2069" i="11"/>
  <c r="T2069" i="11"/>
  <c r="S2069" i="11"/>
  <c r="R2069" i="11"/>
  <c r="Q2069" i="11"/>
  <c r="P2069" i="11"/>
  <c r="O2069" i="11"/>
  <c r="N2069" i="11" a="1"/>
  <c r="N2069" i="11" s="1"/>
  <c r="M2069" i="11" a="1"/>
  <c r="M2069" i="11" s="1"/>
  <c r="L2069" i="11"/>
  <c r="K2069" i="11"/>
  <c r="J2069" i="11" a="1"/>
  <c r="J2069" i="11" s="1"/>
  <c r="U2068" i="11"/>
  <c r="T2068" i="11"/>
  <c r="S2068" i="11"/>
  <c r="R2068" i="11"/>
  <c r="Q2068" i="11"/>
  <c r="P2068" i="11"/>
  <c r="O2068" i="11"/>
  <c r="N2068" i="11" a="1"/>
  <c r="N2068" i="11" s="1"/>
  <c r="M2068" i="11" a="1"/>
  <c r="M2068" i="11" s="1"/>
  <c r="L2068" i="11"/>
  <c r="K2068" i="11"/>
  <c r="J2068" i="11" a="1"/>
  <c r="J2068" i="11" s="1"/>
  <c r="U2067" i="11"/>
  <c r="T2067" i="11"/>
  <c r="S2067" i="11"/>
  <c r="R2067" i="11"/>
  <c r="Q2067" i="11"/>
  <c r="P2067" i="11"/>
  <c r="O2067" i="11"/>
  <c r="N2067" i="11" a="1"/>
  <c r="N2067" i="11" s="1"/>
  <c r="M2067" i="11" a="1"/>
  <c r="M2067" i="11" s="1"/>
  <c r="L2067" i="11"/>
  <c r="K2067" i="11"/>
  <c r="J2067" i="11" a="1"/>
  <c r="J2067" i="11" s="1"/>
  <c r="U2066" i="11"/>
  <c r="T2066" i="11"/>
  <c r="S2066" i="11"/>
  <c r="R2066" i="11"/>
  <c r="Q2066" i="11"/>
  <c r="P2066" i="11"/>
  <c r="O2066" i="11"/>
  <c r="N2066" i="11" a="1"/>
  <c r="N2066" i="11" s="1"/>
  <c r="M2066" i="11" a="1"/>
  <c r="M2066" i="11" s="1"/>
  <c r="L2066" i="11"/>
  <c r="K2066" i="11"/>
  <c r="J2066" i="11" a="1"/>
  <c r="J2066" i="11" s="1"/>
  <c r="U2065" i="11"/>
  <c r="T2065" i="11"/>
  <c r="S2065" i="11"/>
  <c r="R2065" i="11"/>
  <c r="Q2065" i="11"/>
  <c r="P2065" i="11"/>
  <c r="O2065" i="11"/>
  <c r="N2065" i="11" a="1"/>
  <c r="N2065" i="11" s="1"/>
  <c r="M2065" i="11" a="1"/>
  <c r="M2065" i="11" s="1"/>
  <c r="L2065" i="11"/>
  <c r="K2065" i="11"/>
  <c r="J2065" i="11" a="1"/>
  <c r="J2065" i="11" s="1"/>
  <c r="U2064" i="11"/>
  <c r="T2064" i="11"/>
  <c r="S2064" i="11"/>
  <c r="R2064" i="11"/>
  <c r="Q2064" i="11"/>
  <c r="P2064" i="11"/>
  <c r="O2064" i="11"/>
  <c r="N2064" i="11" a="1"/>
  <c r="N2064" i="11" s="1"/>
  <c r="M2064" i="11" a="1"/>
  <c r="M2064" i="11" s="1"/>
  <c r="L2064" i="11"/>
  <c r="K2064" i="11"/>
  <c r="J2064" i="11" a="1"/>
  <c r="J2064" i="11" s="1"/>
  <c r="U2063" i="11"/>
  <c r="T2063" i="11"/>
  <c r="S2063" i="11"/>
  <c r="R2063" i="11"/>
  <c r="Q2063" i="11"/>
  <c r="P2063" i="11"/>
  <c r="O2063" i="11"/>
  <c r="N2063" i="11" a="1"/>
  <c r="N2063" i="11" s="1"/>
  <c r="M2063" i="11" a="1"/>
  <c r="M2063" i="11" s="1"/>
  <c r="L2063" i="11"/>
  <c r="K2063" i="11"/>
  <c r="J2063" i="11" a="1"/>
  <c r="J2063" i="11" s="1"/>
  <c r="U2062" i="11"/>
  <c r="T2062" i="11"/>
  <c r="S2062" i="11"/>
  <c r="R2062" i="11"/>
  <c r="Q2062" i="11"/>
  <c r="P2062" i="11"/>
  <c r="O2062" i="11"/>
  <c r="N2062" i="11" a="1"/>
  <c r="N2062" i="11" s="1"/>
  <c r="M2062" i="11" a="1"/>
  <c r="M2062" i="11" s="1"/>
  <c r="L2062" i="11"/>
  <c r="K2062" i="11"/>
  <c r="J2062" i="11" a="1"/>
  <c r="J2062" i="11" s="1"/>
  <c r="U2061" i="11"/>
  <c r="T2061" i="11"/>
  <c r="S2061" i="11"/>
  <c r="R2061" i="11"/>
  <c r="Q2061" i="11"/>
  <c r="P2061" i="11"/>
  <c r="O2061" i="11"/>
  <c r="N2061" i="11" a="1"/>
  <c r="N2061" i="11" s="1"/>
  <c r="M2061" i="11" a="1"/>
  <c r="M2061" i="11" s="1"/>
  <c r="L2061" i="11"/>
  <c r="K2061" i="11"/>
  <c r="J2061" i="11" a="1"/>
  <c r="J2061" i="11" s="1"/>
  <c r="U2060" i="11"/>
  <c r="T2060" i="11"/>
  <c r="S2060" i="11"/>
  <c r="R2060" i="11"/>
  <c r="Q2060" i="11"/>
  <c r="P2060" i="11"/>
  <c r="O2060" i="11"/>
  <c r="N2060" i="11" a="1"/>
  <c r="N2060" i="11" s="1"/>
  <c r="M2060" i="11" a="1"/>
  <c r="M2060" i="11" s="1"/>
  <c r="L2060" i="11"/>
  <c r="K2060" i="11"/>
  <c r="J2060" i="11" a="1"/>
  <c r="J2060" i="11" s="1"/>
  <c r="U1998" i="11"/>
  <c r="T1998" i="11"/>
  <c r="S1998" i="11"/>
  <c r="R1998" i="11"/>
  <c r="Q1998" i="11"/>
  <c r="P1998" i="11"/>
  <c r="O1998" i="11"/>
  <c r="N1998" i="11" a="1"/>
  <c r="N1998" i="11" s="1"/>
  <c r="M1998" i="11" a="1"/>
  <c r="M1998" i="11" s="1"/>
  <c r="L1998" i="11"/>
  <c r="K1998" i="11"/>
  <c r="J1998" i="11" a="1"/>
  <c r="J1998" i="11" s="1"/>
  <c r="U1997" i="11"/>
  <c r="T1997" i="11"/>
  <c r="S1997" i="11"/>
  <c r="R1997" i="11"/>
  <c r="Q1997" i="11"/>
  <c r="P1997" i="11"/>
  <c r="O1997" i="11"/>
  <c r="N1997" i="11" a="1"/>
  <c r="N1997" i="11" s="1"/>
  <c r="M1997" i="11"/>
  <c r="M1997" i="11" a="1"/>
  <c r="L1997" i="11"/>
  <c r="K1997" i="11"/>
  <c r="J1997" i="11" a="1"/>
  <c r="J1997" i="11" s="1"/>
  <c r="U1996" i="11"/>
  <c r="T1996" i="11"/>
  <c r="S1996" i="11"/>
  <c r="R1996" i="11"/>
  <c r="Q1996" i="11"/>
  <c r="P1996" i="11"/>
  <c r="O1996" i="11"/>
  <c r="N1996" i="11" a="1"/>
  <c r="N1996" i="11" s="1"/>
  <c r="M1996" i="11" a="1"/>
  <c r="M1996" i="11" s="1"/>
  <c r="L1996" i="11"/>
  <c r="K1996" i="11"/>
  <c r="J1996" i="11" a="1"/>
  <c r="J1996" i="11" s="1"/>
  <c r="U1995" i="11"/>
  <c r="T1995" i="11"/>
  <c r="S1995" i="11"/>
  <c r="R1995" i="11"/>
  <c r="Q1995" i="11"/>
  <c r="P1995" i="11"/>
  <c r="O1995" i="11"/>
  <c r="N1995" i="11" a="1"/>
  <c r="N1995" i="11" s="1"/>
  <c r="M1995" i="11" a="1"/>
  <c r="M1995" i="11" s="1"/>
  <c r="L1995" i="11"/>
  <c r="K1995" i="11"/>
  <c r="J1995" i="11" a="1"/>
  <c r="J1995" i="11" s="1"/>
  <c r="U1994" i="11"/>
  <c r="T1994" i="11"/>
  <c r="S1994" i="11"/>
  <c r="R1994" i="11"/>
  <c r="Q1994" i="11"/>
  <c r="P1994" i="11"/>
  <c r="O1994" i="11"/>
  <c r="N1994" i="11" a="1"/>
  <c r="N1994" i="11" s="1"/>
  <c r="M1994" i="11" a="1"/>
  <c r="M1994" i="11" s="1"/>
  <c r="L1994" i="11"/>
  <c r="K1994" i="11"/>
  <c r="J1994" i="11" a="1"/>
  <c r="J1994" i="11" s="1"/>
  <c r="U1993" i="11"/>
  <c r="T1993" i="11"/>
  <c r="S1993" i="11"/>
  <c r="R1993" i="11"/>
  <c r="Q1993" i="11"/>
  <c r="P1993" i="11"/>
  <c r="O1993" i="11"/>
  <c r="N1993" i="11" a="1"/>
  <c r="N1993" i="11" s="1"/>
  <c r="M1993" i="11" a="1"/>
  <c r="M1993" i="11" s="1"/>
  <c r="L1993" i="11"/>
  <c r="K1993" i="11"/>
  <c r="J1993" i="11" a="1"/>
  <c r="J1993" i="11" s="1"/>
  <c r="U1992" i="11"/>
  <c r="T1992" i="11"/>
  <c r="S1992" i="11"/>
  <c r="R1992" i="11"/>
  <c r="Q1992" i="11"/>
  <c r="P1992" i="11"/>
  <c r="O1992" i="11"/>
  <c r="N1992" i="11" a="1"/>
  <c r="N1992" i="11" s="1"/>
  <c r="M1992" i="11" a="1"/>
  <c r="M1992" i="11" s="1"/>
  <c r="L1992" i="11"/>
  <c r="K1992" i="11"/>
  <c r="J1992" i="11" a="1"/>
  <c r="J1992" i="11" s="1"/>
  <c r="U1991" i="11"/>
  <c r="T1991" i="11"/>
  <c r="S1991" i="11"/>
  <c r="R1991" i="11"/>
  <c r="Q1991" i="11"/>
  <c r="P1991" i="11"/>
  <c r="O1991" i="11"/>
  <c r="N1991" i="11" a="1"/>
  <c r="N1991" i="11" s="1"/>
  <c r="M1991" i="11" a="1"/>
  <c r="M1991" i="11" s="1"/>
  <c r="L1991" i="11"/>
  <c r="K1991" i="11"/>
  <c r="J1991" i="11" a="1"/>
  <c r="J1991" i="11" s="1"/>
  <c r="U1990" i="11"/>
  <c r="T1990" i="11"/>
  <c r="S1990" i="11"/>
  <c r="R1990" i="11"/>
  <c r="Q1990" i="11"/>
  <c r="P1990" i="11"/>
  <c r="O1990" i="11"/>
  <c r="N1990" i="11" a="1"/>
  <c r="N1990" i="11" s="1"/>
  <c r="M1990" i="11" a="1"/>
  <c r="M1990" i="11" s="1"/>
  <c r="L1990" i="11"/>
  <c r="K1990" i="11"/>
  <c r="J1990" i="11" a="1"/>
  <c r="J1990" i="11" s="1"/>
  <c r="U1989" i="11"/>
  <c r="T1989" i="11"/>
  <c r="S1989" i="11"/>
  <c r="R1989" i="11"/>
  <c r="Q1989" i="11"/>
  <c r="P1989" i="11"/>
  <c r="O1989" i="11"/>
  <c r="N1989" i="11" a="1"/>
  <c r="N1989" i="11" s="1"/>
  <c r="M1989" i="11" a="1"/>
  <c r="M1989" i="11" s="1"/>
  <c r="L1989" i="11"/>
  <c r="K1989" i="11"/>
  <c r="J1989" i="11" a="1"/>
  <c r="J1989" i="11" s="1"/>
  <c r="U1927" i="11"/>
  <c r="T1927" i="11"/>
  <c r="S1927" i="11"/>
  <c r="R1927" i="11"/>
  <c r="Q1927" i="11"/>
  <c r="P1927" i="11"/>
  <c r="O1927" i="11"/>
  <c r="N1927" i="11" a="1"/>
  <c r="N1927" i="11" s="1"/>
  <c r="M1927" i="11" a="1"/>
  <c r="M1927" i="11" s="1"/>
  <c r="L1927" i="11"/>
  <c r="K1927" i="11"/>
  <c r="J1927" i="11" a="1"/>
  <c r="J1927" i="11" s="1"/>
  <c r="U1926" i="11"/>
  <c r="T1926" i="11"/>
  <c r="S1926" i="11"/>
  <c r="R1926" i="11"/>
  <c r="Q1926" i="11"/>
  <c r="P1926" i="11"/>
  <c r="O1926" i="11"/>
  <c r="N1926" i="11" a="1"/>
  <c r="N1926" i="11" s="1"/>
  <c r="M1926" i="11" a="1"/>
  <c r="M1926" i="11" s="1"/>
  <c r="L1926" i="11"/>
  <c r="K1926" i="11"/>
  <c r="J1926" i="11" a="1"/>
  <c r="J1926" i="11" s="1"/>
  <c r="U1925" i="11"/>
  <c r="T1925" i="11"/>
  <c r="S1925" i="11"/>
  <c r="R1925" i="11"/>
  <c r="Q1925" i="11"/>
  <c r="P1925" i="11"/>
  <c r="O1925" i="11"/>
  <c r="N1925" i="11" a="1"/>
  <c r="N1925" i="11" s="1"/>
  <c r="M1925" i="11" a="1"/>
  <c r="M1925" i="11" s="1"/>
  <c r="L1925" i="11"/>
  <c r="K1925" i="11"/>
  <c r="J1925" i="11" a="1"/>
  <c r="J1925" i="11" s="1"/>
  <c r="U1924" i="11"/>
  <c r="T1924" i="11"/>
  <c r="S1924" i="11"/>
  <c r="R1924" i="11"/>
  <c r="Q1924" i="11"/>
  <c r="P1924" i="11"/>
  <c r="O1924" i="11"/>
  <c r="N1924" i="11" a="1"/>
  <c r="N1924" i="11" s="1"/>
  <c r="M1924" i="11" a="1"/>
  <c r="M1924" i="11" s="1"/>
  <c r="L1924" i="11"/>
  <c r="K1924" i="11"/>
  <c r="J1924" i="11" a="1"/>
  <c r="J1924" i="11" s="1"/>
  <c r="U1923" i="11"/>
  <c r="T1923" i="11"/>
  <c r="S1923" i="11"/>
  <c r="R1923" i="11"/>
  <c r="Q1923" i="11"/>
  <c r="P1923" i="11"/>
  <c r="O1923" i="11"/>
  <c r="N1923" i="11" a="1"/>
  <c r="N1923" i="11" s="1"/>
  <c r="M1923" i="11" a="1"/>
  <c r="M1923" i="11" s="1"/>
  <c r="L1923" i="11"/>
  <c r="K1923" i="11"/>
  <c r="J1923" i="11" a="1"/>
  <c r="J1923" i="11" s="1"/>
  <c r="U1922" i="11"/>
  <c r="T1922" i="11"/>
  <c r="S1922" i="11"/>
  <c r="R1922" i="11"/>
  <c r="Q1922" i="11"/>
  <c r="P1922" i="11"/>
  <c r="O1922" i="11"/>
  <c r="N1922" i="11" a="1"/>
  <c r="N1922" i="11" s="1"/>
  <c r="M1922" i="11" a="1"/>
  <c r="M1922" i="11" s="1"/>
  <c r="L1922" i="11"/>
  <c r="K1922" i="11"/>
  <c r="J1922" i="11" a="1"/>
  <c r="J1922" i="11" s="1"/>
  <c r="U1921" i="11"/>
  <c r="T1921" i="11"/>
  <c r="S1921" i="11"/>
  <c r="R1921" i="11"/>
  <c r="Q1921" i="11"/>
  <c r="P1921" i="11"/>
  <c r="O1921" i="11"/>
  <c r="N1921" i="11" a="1"/>
  <c r="N1921" i="11" s="1"/>
  <c r="M1921" i="11" a="1"/>
  <c r="M1921" i="11" s="1"/>
  <c r="L1921" i="11"/>
  <c r="K1921" i="11"/>
  <c r="J1921" i="11" a="1"/>
  <c r="J1921" i="11" s="1"/>
  <c r="U1920" i="11"/>
  <c r="T1920" i="11"/>
  <c r="S1920" i="11"/>
  <c r="R1920" i="11"/>
  <c r="Q1920" i="11"/>
  <c r="P1920" i="11"/>
  <c r="O1920" i="11"/>
  <c r="N1920" i="11" a="1"/>
  <c r="N1920" i="11" s="1"/>
  <c r="M1920" i="11" a="1"/>
  <c r="M1920" i="11" s="1"/>
  <c r="L1920" i="11"/>
  <c r="K1920" i="11"/>
  <c r="J1920" i="11" a="1"/>
  <c r="J1920" i="11" s="1"/>
  <c r="U1919" i="11"/>
  <c r="T1919" i="11"/>
  <c r="S1919" i="11"/>
  <c r="R1919" i="11"/>
  <c r="Q1919" i="11"/>
  <c r="P1919" i="11"/>
  <c r="O1919" i="11"/>
  <c r="N1919" i="11" a="1"/>
  <c r="N1919" i="11" s="1"/>
  <c r="M1919" i="11" a="1"/>
  <c r="M1919" i="11" s="1"/>
  <c r="L1919" i="11"/>
  <c r="K1919" i="11"/>
  <c r="J1919" i="11" a="1"/>
  <c r="J1919" i="11" s="1"/>
  <c r="U1918" i="11"/>
  <c r="T1918" i="11"/>
  <c r="S1918" i="11"/>
  <c r="R1918" i="11"/>
  <c r="Q1918" i="11"/>
  <c r="P1918" i="11"/>
  <c r="O1918" i="11"/>
  <c r="N1918" i="11" a="1"/>
  <c r="N1918" i="11" s="1"/>
  <c r="M1918" i="11" a="1"/>
  <c r="M1918" i="11" s="1"/>
  <c r="L1918" i="11"/>
  <c r="K1918" i="11"/>
  <c r="J1918" i="11" a="1"/>
  <c r="J1918" i="11" s="1"/>
  <c r="U1855" i="11"/>
  <c r="T1855" i="11"/>
  <c r="S1855" i="11"/>
  <c r="R1855" i="11"/>
  <c r="Q1855" i="11"/>
  <c r="P1855" i="11"/>
  <c r="O1855" i="11"/>
  <c r="N1855" i="11" a="1"/>
  <c r="N1855" i="11" s="1"/>
  <c r="M1855" i="11" a="1"/>
  <c r="M1855" i="11" s="1"/>
  <c r="L1855" i="11"/>
  <c r="K1855" i="11"/>
  <c r="J1855" i="11" a="1"/>
  <c r="J1855" i="11" s="1"/>
  <c r="U1854" i="11"/>
  <c r="T1854" i="11"/>
  <c r="S1854" i="11"/>
  <c r="R1854" i="11"/>
  <c r="Q1854" i="11"/>
  <c r="P1854" i="11"/>
  <c r="O1854" i="11"/>
  <c r="N1854" i="11" a="1"/>
  <c r="N1854" i="11" s="1"/>
  <c r="M1854" i="11" a="1"/>
  <c r="M1854" i="11" s="1"/>
  <c r="L1854" i="11"/>
  <c r="K1854" i="11"/>
  <c r="J1854" i="11" a="1"/>
  <c r="J1854" i="11" s="1"/>
  <c r="U1853" i="11"/>
  <c r="T1853" i="11"/>
  <c r="S1853" i="11"/>
  <c r="R1853" i="11"/>
  <c r="Q1853" i="11"/>
  <c r="P1853" i="11"/>
  <c r="O1853" i="11"/>
  <c r="N1853" i="11" a="1"/>
  <c r="N1853" i="11" s="1"/>
  <c r="M1853" i="11" a="1"/>
  <c r="M1853" i="11" s="1"/>
  <c r="L1853" i="11"/>
  <c r="K1853" i="11"/>
  <c r="J1853" i="11" a="1"/>
  <c r="J1853" i="11" s="1"/>
  <c r="U1852" i="11"/>
  <c r="T1852" i="11"/>
  <c r="S1852" i="11"/>
  <c r="R1852" i="11"/>
  <c r="Q1852" i="11"/>
  <c r="P1852" i="11"/>
  <c r="O1852" i="11"/>
  <c r="N1852" i="11" a="1"/>
  <c r="N1852" i="11" s="1"/>
  <c r="M1852" i="11" a="1"/>
  <c r="M1852" i="11" s="1"/>
  <c r="L1852" i="11"/>
  <c r="K1852" i="11"/>
  <c r="J1852" i="11" a="1"/>
  <c r="J1852" i="11" s="1"/>
  <c r="U1851" i="11"/>
  <c r="T1851" i="11"/>
  <c r="S1851" i="11"/>
  <c r="R1851" i="11"/>
  <c r="Q1851" i="11"/>
  <c r="P1851" i="11"/>
  <c r="O1851" i="11"/>
  <c r="N1851" i="11" a="1"/>
  <c r="N1851" i="11" s="1"/>
  <c r="M1851" i="11" a="1"/>
  <c r="M1851" i="11" s="1"/>
  <c r="L1851" i="11"/>
  <c r="K1851" i="11"/>
  <c r="J1851" i="11" a="1"/>
  <c r="J1851" i="11" s="1"/>
  <c r="U1850" i="11"/>
  <c r="T1850" i="11"/>
  <c r="S1850" i="11"/>
  <c r="R1850" i="11"/>
  <c r="Q1850" i="11"/>
  <c r="P1850" i="11"/>
  <c r="O1850" i="11"/>
  <c r="N1850" i="11" a="1"/>
  <c r="N1850" i="11" s="1"/>
  <c r="M1850" i="11" a="1"/>
  <c r="M1850" i="11" s="1"/>
  <c r="L1850" i="11"/>
  <c r="K1850" i="11"/>
  <c r="J1850" i="11" a="1"/>
  <c r="J1850" i="11" s="1"/>
  <c r="U1849" i="11"/>
  <c r="T1849" i="11"/>
  <c r="S1849" i="11"/>
  <c r="R1849" i="11"/>
  <c r="Q1849" i="11"/>
  <c r="P1849" i="11"/>
  <c r="O1849" i="11"/>
  <c r="N1849" i="11" a="1"/>
  <c r="N1849" i="11" s="1"/>
  <c r="M1849" i="11" a="1"/>
  <c r="M1849" i="11" s="1"/>
  <c r="L1849" i="11"/>
  <c r="K1849" i="11"/>
  <c r="J1849" i="11" a="1"/>
  <c r="J1849" i="11" s="1"/>
  <c r="U1848" i="11"/>
  <c r="T1848" i="11"/>
  <c r="S1848" i="11"/>
  <c r="R1848" i="11"/>
  <c r="Q1848" i="11"/>
  <c r="P1848" i="11"/>
  <c r="O1848" i="11"/>
  <c r="N1848" i="11" a="1"/>
  <c r="N1848" i="11" s="1"/>
  <c r="M1848" i="11" a="1"/>
  <c r="M1848" i="11" s="1"/>
  <c r="L1848" i="11"/>
  <c r="K1848" i="11"/>
  <c r="J1848" i="11" a="1"/>
  <c r="J1848" i="11" s="1"/>
  <c r="U1847" i="11"/>
  <c r="T1847" i="11"/>
  <c r="S1847" i="11"/>
  <c r="R1847" i="11"/>
  <c r="Q1847" i="11"/>
  <c r="P1847" i="11"/>
  <c r="O1847" i="11"/>
  <c r="N1847" i="11" a="1"/>
  <c r="N1847" i="11" s="1"/>
  <c r="M1847" i="11" a="1"/>
  <c r="M1847" i="11" s="1"/>
  <c r="L1847" i="11"/>
  <c r="K1847" i="11"/>
  <c r="J1847" i="11" a="1"/>
  <c r="J1847" i="11" s="1"/>
  <c r="U1846" i="11"/>
  <c r="T1846" i="11"/>
  <c r="S1846" i="11"/>
  <c r="R1846" i="11"/>
  <c r="Q1846" i="11"/>
  <c r="P1846" i="11"/>
  <c r="O1846" i="11"/>
  <c r="N1846" i="11" a="1"/>
  <c r="N1846" i="11" s="1"/>
  <c r="M1846" i="11" a="1"/>
  <c r="M1846" i="11" s="1"/>
  <c r="L1846" i="11"/>
  <c r="K1846" i="11"/>
  <c r="J1846" i="11" a="1"/>
  <c r="J1846" i="11" s="1"/>
  <c r="U1784" i="11"/>
  <c r="T1784" i="11"/>
  <c r="S1784" i="11"/>
  <c r="R1784" i="11"/>
  <c r="Q1784" i="11"/>
  <c r="P1784" i="11"/>
  <c r="O1784" i="11"/>
  <c r="N1784" i="11" a="1"/>
  <c r="N1784" i="11" s="1"/>
  <c r="M1784" i="11" a="1"/>
  <c r="M1784" i="11" s="1"/>
  <c r="L1784" i="11"/>
  <c r="K1784" i="11"/>
  <c r="J1784" i="11" a="1"/>
  <c r="J1784" i="11" s="1"/>
  <c r="U1783" i="11"/>
  <c r="T1783" i="11"/>
  <c r="S1783" i="11"/>
  <c r="R1783" i="11"/>
  <c r="Q1783" i="11"/>
  <c r="P1783" i="11"/>
  <c r="O1783" i="11"/>
  <c r="N1783" i="11" a="1"/>
  <c r="N1783" i="11" s="1"/>
  <c r="M1783" i="11" a="1"/>
  <c r="M1783" i="11" s="1"/>
  <c r="L1783" i="11"/>
  <c r="K1783" i="11"/>
  <c r="J1783" i="11" a="1"/>
  <c r="J1783" i="11" s="1"/>
  <c r="U1782" i="11"/>
  <c r="T1782" i="11"/>
  <c r="S1782" i="11"/>
  <c r="R1782" i="11"/>
  <c r="Q1782" i="11"/>
  <c r="P1782" i="11"/>
  <c r="O1782" i="11"/>
  <c r="N1782" i="11" a="1"/>
  <c r="N1782" i="11" s="1"/>
  <c r="M1782" i="11" a="1"/>
  <c r="M1782" i="11" s="1"/>
  <c r="L1782" i="11"/>
  <c r="K1782" i="11"/>
  <c r="J1782" i="11" a="1"/>
  <c r="J1782" i="11" s="1"/>
  <c r="U1781" i="11"/>
  <c r="T1781" i="11"/>
  <c r="S1781" i="11"/>
  <c r="R1781" i="11"/>
  <c r="Q1781" i="11"/>
  <c r="P1781" i="11"/>
  <c r="O1781" i="11"/>
  <c r="N1781" i="11" a="1"/>
  <c r="N1781" i="11" s="1"/>
  <c r="M1781" i="11"/>
  <c r="M1781" i="11" a="1"/>
  <c r="L1781" i="11"/>
  <c r="K1781" i="11"/>
  <c r="J1781" i="11" a="1"/>
  <c r="J1781" i="11" s="1"/>
  <c r="U1780" i="11"/>
  <c r="T1780" i="11"/>
  <c r="S1780" i="11"/>
  <c r="R1780" i="11"/>
  <c r="Q1780" i="11"/>
  <c r="P1780" i="11"/>
  <c r="O1780" i="11"/>
  <c r="N1780" i="11" a="1"/>
  <c r="N1780" i="11" s="1"/>
  <c r="M1780" i="11" a="1"/>
  <c r="M1780" i="11" s="1"/>
  <c r="L1780" i="11"/>
  <c r="K1780" i="11"/>
  <c r="J1780" i="11" a="1"/>
  <c r="J1780" i="11" s="1"/>
  <c r="U1779" i="11"/>
  <c r="T1779" i="11"/>
  <c r="S1779" i="11"/>
  <c r="R1779" i="11"/>
  <c r="Q1779" i="11"/>
  <c r="P1779" i="11"/>
  <c r="O1779" i="11"/>
  <c r="N1779" i="11" a="1"/>
  <c r="N1779" i="11" s="1"/>
  <c r="M1779" i="11" a="1"/>
  <c r="M1779" i="11" s="1"/>
  <c r="L1779" i="11"/>
  <c r="K1779" i="11"/>
  <c r="J1779" i="11" a="1"/>
  <c r="J1779" i="11" s="1"/>
  <c r="U1778" i="11"/>
  <c r="T1778" i="11"/>
  <c r="S1778" i="11"/>
  <c r="R1778" i="11"/>
  <c r="Q1778" i="11"/>
  <c r="P1778" i="11"/>
  <c r="O1778" i="11"/>
  <c r="N1778" i="11" a="1"/>
  <c r="N1778" i="11" s="1"/>
  <c r="M1778" i="11" a="1"/>
  <c r="M1778" i="11" s="1"/>
  <c r="L1778" i="11"/>
  <c r="K1778" i="11"/>
  <c r="J1778" i="11" a="1"/>
  <c r="J1778" i="11" s="1"/>
  <c r="U1777" i="11"/>
  <c r="T1777" i="11"/>
  <c r="S1777" i="11"/>
  <c r="R1777" i="11"/>
  <c r="Q1777" i="11"/>
  <c r="P1777" i="11"/>
  <c r="O1777" i="11"/>
  <c r="N1777" i="11" a="1"/>
  <c r="N1777" i="11" s="1"/>
  <c r="M1777" i="11" a="1"/>
  <c r="M1777" i="11" s="1"/>
  <c r="L1777" i="11"/>
  <c r="K1777" i="11"/>
  <c r="J1777" i="11" a="1"/>
  <c r="J1777" i="11" s="1"/>
  <c r="U1776" i="11"/>
  <c r="T1776" i="11"/>
  <c r="S1776" i="11"/>
  <c r="R1776" i="11"/>
  <c r="Q1776" i="11"/>
  <c r="P1776" i="11"/>
  <c r="O1776" i="11"/>
  <c r="N1776" i="11" a="1"/>
  <c r="N1776" i="11" s="1"/>
  <c r="M1776" i="11" a="1"/>
  <c r="M1776" i="11" s="1"/>
  <c r="L1776" i="11"/>
  <c r="K1776" i="11"/>
  <c r="J1776" i="11" a="1"/>
  <c r="J1776" i="11" s="1"/>
  <c r="U1775" i="11"/>
  <c r="T1775" i="11"/>
  <c r="S1775" i="11"/>
  <c r="R1775" i="11"/>
  <c r="Q1775" i="11"/>
  <c r="P1775" i="11"/>
  <c r="O1775" i="11"/>
  <c r="N1775" i="11" a="1"/>
  <c r="N1775" i="11" s="1"/>
  <c r="M1775" i="11" a="1"/>
  <c r="M1775" i="11" s="1"/>
  <c r="L1775" i="11"/>
  <c r="K1775" i="11"/>
  <c r="J1775" i="11" a="1"/>
  <c r="J1775" i="11" s="1"/>
  <c r="U1712" i="11"/>
  <c r="T1712" i="11"/>
  <c r="S1712" i="11"/>
  <c r="R1712" i="11"/>
  <c r="Q1712" i="11"/>
  <c r="P1712" i="11"/>
  <c r="O1712" i="11"/>
  <c r="N1712" i="11" a="1"/>
  <c r="N1712" i="11" s="1"/>
  <c r="M1712" i="11" a="1"/>
  <c r="M1712" i="11" s="1"/>
  <c r="L1712" i="11"/>
  <c r="K1712" i="11"/>
  <c r="J1712" i="11" a="1"/>
  <c r="J1712" i="11" s="1"/>
  <c r="U1711" i="11"/>
  <c r="T1711" i="11"/>
  <c r="S1711" i="11"/>
  <c r="R1711" i="11"/>
  <c r="Q1711" i="11"/>
  <c r="P1711" i="11"/>
  <c r="O1711" i="11"/>
  <c r="N1711" i="11" a="1"/>
  <c r="N1711" i="11" s="1"/>
  <c r="M1711" i="11" a="1"/>
  <c r="M1711" i="11" s="1"/>
  <c r="L1711" i="11"/>
  <c r="K1711" i="11"/>
  <c r="J1711" i="11" a="1"/>
  <c r="J1711" i="11" s="1"/>
  <c r="U1710" i="11"/>
  <c r="T1710" i="11"/>
  <c r="S1710" i="11"/>
  <c r="R1710" i="11"/>
  <c r="Q1710" i="11"/>
  <c r="P1710" i="11"/>
  <c r="O1710" i="11"/>
  <c r="N1710" i="11" a="1"/>
  <c r="N1710" i="11" s="1"/>
  <c r="M1710" i="11" a="1"/>
  <c r="M1710" i="11" s="1"/>
  <c r="L1710" i="11"/>
  <c r="K1710" i="11"/>
  <c r="J1710" i="11" a="1"/>
  <c r="J1710" i="11" s="1"/>
  <c r="U1709" i="11"/>
  <c r="T1709" i="11"/>
  <c r="S1709" i="11"/>
  <c r="R1709" i="11"/>
  <c r="Q1709" i="11"/>
  <c r="P1709" i="11"/>
  <c r="O1709" i="11"/>
  <c r="N1709" i="11" a="1"/>
  <c r="N1709" i="11" s="1"/>
  <c r="M1709" i="11" a="1"/>
  <c r="M1709" i="11" s="1"/>
  <c r="L1709" i="11"/>
  <c r="K1709" i="11"/>
  <c r="J1709" i="11" a="1"/>
  <c r="J1709" i="11" s="1"/>
  <c r="U1708" i="11"/>
  <c r="T1708" i="11"/>
  <c r="S1708" i="11"/>
  <c r="R1708" i="11"/>
  <c r="Q1708" i="11"/>
  <c r="P1708" i="11"/>
  <c r="O1708" i="11"/>
  <c r="N1708" i="11" a="1"/>
  <c r="N1708" i="11" s="1"/>
  <c r="M1708" i="11" a="1"/>
  <c r="M1708" i="11" s="1"/>
  <c r="L1708" i="11"/>
  <c r="K1708" i="11"/>
  <c r="J1708" i="11" a="1"/>
  <c r="J1708" i="11" s="1"/>
  <c r="U1707" i="11"/>
  <c r="T1707" i="11"/>
  <c r="S1707" i="11"/>
  <c r="R1707" i="11"/>
  <c r="Q1707" i="11"/>
  <c r="P1707" i="11"/>
  <c r="O1707" i="11"/>
  <c r="N1707" i="11" a="1"/>
  <c r="N1707" i="11" s="1"/>
  <c r="M1707" i="11" a="1"/>
  <c r="M1707" i="11" s="1"/>
  <c r="L1707" i="11"/>
  <c r="K1707" i="11"/>
  <c r="J1707" i="11" a="1"/>
  <c r="J1707" i="11" s="1"/>
  <c r="U1706" i="11"/>
  <c r="T1706" i="11"/>
  <c r="S1706" i="11"/>
  <c r="R1706" i="11"/>
  <c r="Q1706" i="11"/>
  <c r="P1706" i="11"/>
  <c r="O1706" i="11"/>
  <c r="N1706" i="11" a="1"/>
  <c r="N1706" i="11" s="1"/>
  <c r="M1706" i="11" a="1"/>
  <c r="M1706" i="11" s="1"/>
  <c r="L1706" i="11"/>
  <c r="K1706" i="11"/>
  <c r="J1706" i="11" a="1"/>
  <c r="J1706" i="11" s="1"/>
  <c r="U1705" i="11"/>
  <c r="T1705" i="11"/>
  <c r="S1705" i="11"/>
  <c r="R1705" i="11"/>
  <c r="Q1705" i="11"/>
  <c r="P1705" i="11"/>
  <c r="O1705" i="11"/>
  <c r="N1705" i="11" a="1"/>
  <c r="N1705" i="11" s="1"/>
  <c r="M1705" i="11" a="1"/>
  <c r="M1705" i="11" s="1"/>
  <c r="L1705" i="11"/>
  <c r="K1705" i="11"/>
  <c r="J1705" i="11" a="1"/>
  <c r="J1705" i="11" s="1"/>
  <c r="U1704" i="11"/>
  <c r="T1704" i="11"/>
  <c r="S1704" i="11"/>
  <c r="R1704" i="11"/>
  <c r="Q1704" i="11"/>
  <c r="P1704" i="11"/>
  <c r="O1704" i="11"/>
  <c r="N1704" i="11" a="1"/>
  <c r="N1704" i="11" s="1"/>
  <c r="M1704" i="11" a="1"/>
  <c r="M1704" i="11" s="1"/>
  <c r="L1704" i="11"/>
  <c r="K1704" i="11"/>
  <c r="J1704" i="11" a="1"/>
  <c r="J1704" i="11" s="1"/>
  <c r="U1703" i="11"/>
  <c r="T1703" i="11"/>
  <c r="S1703" i="11"/>
  <c r="R1703" i="11"/>
  <c r="Q1703" i="11"/>
  <c r="P1703" i="11"/>
  <c r="O1703" i="11"/>
  <c r="N1703" i="11" a="1"/>
  <c r="N1703" i="11" s="1"/>
  <c r="M1703" i="11" a="1"/>
  <c r="M1703" i="11" s="1"/>
  <c r="L1703" i="11"/>
  <c r="K1703" i="11"/>
  <c r="J1703" i="11" a="1"/>
  <c r="J1703" i="11" s="1"/>
  <c r="U1642" i="11"/>
  <c r="T1642" i="11"/>
  <c r="S1642" i="11"/>
  <c r="R1642" i="11"/>
  <c r="Q1642" i="11"/>
  <c r="P1642" i="11"/>
  <c r="O1642" i="11"/>
  <c r="N1642" i="11" a="1"/>
  <c r="N1642" i="11" s="1"/>
  <c r="M1642" i="11" a="1"/>
  <c r="M1642" i="11" s="1"/>
  <c r="L1642" i="11"/>
  <c r="K1642" i="11"/>
  <c r="J1642" i="11" a="1"/>
  <c r="J1642" i="11" s="1"/>
  <c r="U1641" i="11"/>
  <c r="T1641" i="11"/>
  <c r="S1641" i="11"/>
  <c r="R1641" i="11"/>
  <c r="Q1641" i="11"/>
  <c r="P1641" i="11"/>
  <c r="O1641" i="11"/>
  <c r="N1641" i="11"/>
  <c r="N1641" i="11" a="1"/>
  <c r="M1641" i="11" a="1"/>
  <c r="M1641" i="11" s="1"/>
  <c r="L1641" i="11"/>
  <c r="K1641" i="11"/>
  <c r="J1641" i="11" a="1"/>
  <c r="J1641" i="11" s="1"/>
  <c r="U1640" i="11"/>
  <c r="T1640" i="11"/>
  <c r="S1640" i="11"/>
  <c r="R1640" i="11"/>
  <c r="Q1640" i="11"/>
  <c r="P1640" i="11"/>
  <c r="O1640" i="11"/>
  <c r="N1640" i="11" a="1"/>
  <c r="N1640" i="11" s="1"/>
  <c r="M1640" i="11" a="1"/>
  <c r="M1640" i="11" s="1"/>
  <c r="L1640" i="11"/>
  <c r="K1640" i="11"/>
  <c r="J1640" i="11" a="1"/>
  <c r="J1640" i="11" s="1"/>
  <c r="U1639" i="11"/>
  <c r="T1639" i="11"/>
  <c r="S1639" i="11"/>
  <c r="R1639" i="11"/>
  <c r="Q1639" i="11"/>
  <c r="P1639" i="11"/>
  <c r="O1639" i="11"/>
  <c r="N1639" i="11" a="1"/>
  <c r="N1639" i="11" s="1"/>
  <c r="M1639" i="11" a="1"/>
  <c r="M1639" i="11" s="1"/>
  <c r="L1639" i="11"/>
  <c r="K1639" i="11"/>
  <c r="J1639" i="11" a="1"/>
  <c r="J1639" i="11" s="1"/>
  <c r="U1638" i="11"/>
  <c r="T1638" i="11"/>
  <c r="S1638" i="11"/>
  <c r="R1638" i="11"/>
  <c r="Q1638" i="11"/>
  <c r="P1638" i="11"/>
  <c r="O1638" i="11"/>
  <c r="N1638" i="11" a="1"/>
  <c r="N1638" i="11" s="1"/>
  <c r="M1638" i="11" a="1"/>
  <c r="M1638" i="11" s="1"/>
  <c r="L1638" i="11"/>
  <c r="K1638" i="11"/>
  <c r="J1638" i="11" a="1"/>
  <c r="J1638" i="11" s="1"/>
  <c r="U1637" i="11"/>
  <c r="T1637" i="11"/>
  <c r="S1637" i="11"/>
  <c r="R1637" i="11"/>
  <c r="Q1637" i="11"/>
  <c r="P1637" i="11"/>
  <c r="O1637" i="11"/>
  <c r="N1637" i="11" a="1"/>
  <c r="N1637" i="11" s="1"/>
  <c r="M1637" i="11" a="1"/>
  <c r="M1637" i="11" s="1"/>
  <c r="L1637" i="11"/>
  <c r="K1637" i="11"/>
  <c r="J1637" i="11" a="1"/>
  <c r="J1637" i="11" s="1"/>
  <c r="U1636" i="11"/>
  <c r="T1636" i="11"/>
  <c r="S1636" i="11"/>
  <c r="R1636" i="11"/>
  <c r="Q1636" i="11"/>
  <c r="P1636" i="11"/>
  <c r="O1636" i="11"/>
  <c r="N1636" i="11" a="1"/>
  <c r="N1636" i="11" s="1"/>
  <c r="M1636" i="11" a="1"/>
  <c r="M1636" i="11" s="1"/>
  <c r="L1636" i="11"/>
  <c r="K1636" i="11"/>
  <c r="J1636" i="11" a="1"/>
  <c r="J1636" i="11" s="1"/>
  <c r="U1635" i="11"/>
  <c r="T1635" i="11"/>
  <c r="S1635" i="11"/>
  <c r="R1635" i="11"/>
  <c r="Q1635" i="11"/>
  <c r="P1635" i="11"/>
  <c r="O1635" i="11"/>
  <c r="N1635" i="11" a="1"/>
  <c r="N1635" i="11" s="1"/>
  <c r="M1635" i="11" a="1"/>
  <c r="M1635" i="11" s="1"/>
  <c r="L1635" i="11"/>
  <c r="K1635" i="11"/>
  <c r="J1635" i="11" a="1"/>
  <c r="J1635" i="11" s="1"/>
  <c r="U1634" i="11"/>
  <c r="T1634" i="11"/>
  <c r="S1634" i="11"/>
  <c r="R1634" i="11"/>
  <c r="Q1634" i="11"/>
  <c r="P1634" i="11"/>
  <c r="O1634" i="11"/>
  <c r="N1634" i="11" a="1"/>
  <c r="N1634" i="11" s="1"/>
  <c r="M1634" i="11" a="1"/>
  <c r="M1634" i="11" s="1"/>
  <c r="L1634" i="11"/>
  <c r="K1634" i="11"/>
  <c r="J1634" i="11" a="1"/>
  <c r="J1634" i="11" s="1"/>
  <c r="U1633" i="11"/>
  <c r="T1633" i="11"/>
  <c r="S1633" i="11"/>
  <c r="R1633" i="11"/>
  <c r="Q1633" i="11"/>
  <c r="P1633" i="11"/>
  <c r="O1633" i="11"/>
  <c r="N1633" i="11" a="1"/>
  <c r="N1633" i="11" s="1"/>
  <c r="M1633" i="11" a="1"/>
  <c r="M1633" i="11" s="1"/>
  <c r="L1633" i="11"/>
  <c r="K1633" i="11"/>
  <c r="J1633" i="11" a="1"/>
  <c r="J1633" i="11" s="1"/>
  <c r="U1570" i="11"/>
  <c r="T1570" i="11"/>
  <c r="S1570" i="11"/>
  <c r="R1570" i="11"/>
  <c r="Q1570" i="11"/>
  <c r="P1570" i="11"/>
  <c r="O1570" i="11"/>
  <c r="N1570" i="11" a="1"/>
  <c r="N1570" i="11" s="1"/>
  <c r="M1570" i="11" a="1"/>
  <c r="M1570" i="11" s="1"/>
  <c r="L1570" i="11"/>
  <c r="K1570" i="11"/>
  <c r="J1570" i="11" a="1"/>
  <c r="J1570" i="11" s="1"/>
  <c r="U1569" i="11"/>
  <c r="T1569" i="11"/>
  <c r="S1569" i="11"/>
  <c r="R1569" i="11"/>
  <c r="Q1569" i="11"/>
  <c r="P1569" i="11"/>
  <c r="O1569" i="11"/>
  <c r="N1569" i="11" a="1"/>
  <c r="N1569" i="11" s="1"/>
  <c r="M1569" i="11" a="1"/>
  <c r="M1569" i="11" s="1"/>
  <c r="L1569" i="11"/>
  <c r="K1569" i="11"/>
  <c r="J1569" i="11" a="1"/>
  <c r="J1569" i="11" s="1"/>
  <c r="U1568" i="11"/>
  <c r="T1568" i="11"/>
  <c r="S1568" i="11"/>
  <c r="R1568" i="11"/>
  <c r="Q1568" i="11"/>
  <c r="P1568" i="11"/>
  <c r="O1568" i="11"/>
  <c r="N1568" i="11" a="1"/>
  <c r="N1568" i="11" s="1"/>
  <c r="M1568" i="11" a="1"/>
  <c r="M1568" i="11" s="1"/>
  <c r="L1568" i="11"/>
  <c r="K1568" i="11"/>
  <c r="J1568" i="11" a="1"/>
  <c r="J1568" i="11" s="1"/>
  <c r="U1567" i="11"/>
  <c r="T1567" i="11"/>
  <c r="S1567" i="11"/>
  <c r="R1567" i="11"/>
  <c r="Q1567" i="11"/>
  <c r="P1567" i="11"/>
  <c r="O1567" i="11"/>
  <c r="N1567" i="11" a="1"/>
  <c r="N1567" i="11" s="1"/>
  <c r="M1567" i="11" a="1"/>
  <c r="M1567" i="11" s="1"/>
  <c r="L1567" i="11"/>
  <c r="K1567" i="11"/>
  <c r="J1567" i="11" a="1"/>
  <c r="J1567" i="11" s="1"/>
  <c r="U1566" i="11"/>
  <c r="T1566" i="11"/>
  <c r="S1566" i="11"/>
  <c r="R1566" i="11"/>
  <c r="Q1566" i="11"/>
  <c r="P1566" i="11"/>
  <c r="O1566" i="11"/>
  <c r="N1566" i="11" a="1"/>
  <c r="N1566" i="11" s="1"/>
  <c r="M1566" i="11" a="1"/>
  <c r="M1566" i="11" s="1"/>
  <c r="L1566" i="11"/>
  <c r="K1566" i="11"/>
  <c r="J1566" i="11" a="1"/>
  <c r="J1566" i="11" s="1"/>
  <c r="U1565" i="11"/>
  <c r="T1565" i="11"/>
  <c r="S1565" i="11"/>
  <c r="R1565" i="11"/>
  <c r="Q1565" i="11"/>
  <c r="P1565" i="11"/>
  <c r="O1565" i="11"/>
  <c r="N1565" i="11" a="1"/>
  <c r="N1565" i="11" s="1"/>
  <c r="M1565" i="11" a="1"/>
  <c r="M1565" i="11" s="1"/>
  <c r="L1565" i="11"/>
  <c r="K1565" i="11"/>
  <c r="J1565" i="11" a="1"/>
  <c r="J1565" i="11" s="1"/>
  <c r="U1564" i="11"/>
  <c r="T1564" i="11"/>
  <c r="S1564" i="11"/>
  <c r="R1564" i="11"/>
  <c r="Q1564" i="11"/>
  <c r="P1564" i="11"/>
  <c r="O1564" i="11"/>
  <c r="N1564" i="11" a="1"/>
  <c r="N1564" i="11" s="1"/>
  <c r="M1564" i="11" a="1"/>
  <c r="M1564" i="11" s="1"/>
  <c r="L1564" i="11"/>
  <c r="K1564" i="11"/>
  <c r="J1564" i="11" a="1"/>
  <c r="J1564" i="11" s="1"/>
  <c r="U1563" i="11"/>
  <c r="T1563" i="11"/>
  <c r="S1563" i="11"/>
  <c r="R1563" i="11"/>
  <c r="Q1563" i="11"/>
  <c r="P1563" i="11"/>
  <c r="O1563" i="11"/>
  <c r="N1563" i="11" a="1"/>
  <c r="N1563" i="11" s="1"/>
  <c r="M1563" i="11" a="1"/>
  <c r="M1563" i="11" s="1"/>
  <c r="L1563" i="11"/>
  <c r="K1563" i="11"/>
  <c r="J1563" i="11" a="1"/>
  <c r="J1563" i="11" s="1"/>
  <c r="U1562" i="11"/>
  <c r="T1562" i="11"/>
  <c r="S1562" i="11"/>
  <c r="R1562" i="11"/>
  <c r="Q1562" i="11"/>
  <c r="P1562" i="11"/>
  <c r="O1562" i="11"/>
  <c r="N1562" i="11" a="1"/>
  <c r="N1562" i="11" s="1"/>
  <c r="M1562" i="11" a="1"/>
  <c r="M1562" i="11" s="1"/>
  <c r="L1562" i="11"/>
  <c r="K1562" i="11"/>
  <c r="J1562" i="11" a="1"/>
  <c r="J1562" i="11" s="1"/>
  <c r="U1561" i="11"/>
  <c r="T1561" i="11"/>
  <c r="S1561" i="11"/>
  <c r="R1561" i="11"/>
  <c r="Q1561" i="11"/>
  <c r="P1561" i="11"/>
  <c r="O1561" i="11"/>
  <c r="N1561" i="11" a="1"/>
  <c r="N1561" i="11" s="1"/>
  <c r="M1561" i="11" a="1"/>
  <c r="M1561" i="11" s="1"/>
  <c r="L1561" i="11"/>
  <c r="K1561" i="11"/>
  <c r="J1561" i="11" a="1"/>
  <c r="J1561" i="11" s="1"/>
  <c r="U1498" i="11"/>
  <c r="T1498" i="11"/>
  <c r="S1498" i="11"/>
  <c r="R1498" i="11"/>
  <c r="Q1498" i="11"/>
  <c r="P1498" i="11"/>
  <c r="O1498" i="11"/>
  <c r="N1498" i="11" a="1"/>
  <c r="N1498" i="11" s="1"/>
  <c r="M1498" i="11" a="1"/>
  <c r="M1498" i="11" s="1"/>
  <c r="L1498" i="11"/>
  <c r="K1498" i="11"/>
  <c r="J1498" i="11" a="1"/>
  <c r="J1498" i="11" s="1"/>
  <c r="U1497" i="11"/>
  <c r="T1497" i="11"/>
  <c r="S1497" i="11"/>
  <c r="R1497" i="11"/>
  <c r="Q1497" i="11"/>
  <c r="P1497" i="11"/>
  <c r="O1497" i="11"/>
  <c r="N1497" i="11" a="1"/>
  <c r="N1497" i="11" s="1"/>
  <c r="M1497" i="11" a="1"/>
  <c r="M1497" i="11" s="1"/>
  <c r="L1497" i="11"/>
  <c r="K1497" i="11"/>
  <c r="J1497" i="11" a="1"/>
  <c r="J1497" i="11" s="1"/>
  <c r="U1496" i="11"/>
  <c r="T1496" i="11"/>
  <c r="S1496" i="11"/>
  <c r="R1496" i="11"/>
  <c r="Q1496" i="11"/>
  <c r="P1496" i="11"/>
  <c r="O1496" i="11"/>
  <c r="N1496" i="11" a="1"/>
  <c r="N1496" i="11" s="1"/>
  <c r="M1496" i="11" a="1"/>
  <c r="M1496" i="11" s="1"/>
  <c r="L1496" i="11"/>
  <c r="K1496" i="11"/>
  <c r="J1496" i="11" a="1"/>
  <c r="J1496" i="11" s="1"/>
  <c r="U1495" i="11"/>
  <c r="T1495" i="11"/>
  <c r="S1495" i="11"/>
  <c r="R1495" i="11"/>
  <c r="Q1495" i="11"/>
  <c r="P1495" i="11"/>
  <c r="O1495" i="11"/>
  <c r="N1495" i="11" a="1"/>
  <c r="N1495" i="11" s="1"/>
  <c r="M1495" i="11" a="1"/>
  <c r="M1495" i="11" s="1"/>
  <c r="L1495" i="11"/>
  <c r="K1495" i="11"/>
  <c r="J1495" i="11" a="1"/>
  <c r="J1495" i="11" s="1"/>
  <c r="U1494" i="11"/>
  <c r="T1494" i="11"/>
  <c r="S1494" i="11"/>
  <c r="R1494" i="11"/>
  <c r="Q1494" i="11"/>
  <c r="P1494" i="11"/>
  <c r="O1494" i="11"/>
  <c r="N1494" i="11" a="1"/>
  <c r="N1494" i="11" s="1"/>
  <c r="M1494" i="11" a="1"/>
  <c r="M1494" i="11" s="1"/>
  <c r="L1494" i="11"/>
  <c r="K1494" i="11"/>
  <c r="J1494" i="11" a="1"/>
  <c r="J1494" i="11" s="1"/>
  <c r="U1493" i="11"/>
  <c r="T1493" i="11"/>
  <c r="S1493" i="11"/>
  <c r="R1493" i="11"/>
  <c r="Q1493" i="11"/>
  <c r="P1493" i="11"/>
  <c r="O1493" i="11"/>
  <c r="N1493" i="11" a="1"/>
  <c r="N1493" i="11" s="1"/>
  <c r="M1493" i="11" a="1"/>
  <c r="M1493" i="11" s="1"/>
  <c r="L1493" i="11"/>
  <c r="K1493" i="11"/>
  <c r="J1493" i="11" a="1"/>
  <c r="J1493" i="11" s="1"/>
  <c r="U1492" i="11"/>
  <c r="T1492" i="11"/>
  <c r="S1492" i="11"/>
  <c r="R1492" i="11"/>
  <c r="Q1492" i="11"/>
  <c r="P1492" i="11"/>
  <c r="O1492" i="11"/>
  <c r="N1492" i="11" a="1"/>
  <c r="N1492" i="11" s="1"/>
  <c r="M1492" i="11" a="1"/>
  <c r="M1492" i="11" s="1"/>
  <c r="L1492" i="11"/>
  <c r="K1492" i="11"/>
  <c r="J1492" i="11" a="1"/>
  <c r="J1492" i="11" s="1"/>
  <c r="U1491" i="11"/>
  <c r="T1491" i="11"/>
  <c r="S1491" i="11"/>
  <c r="R1491" i="11"/>
  <c r="Q1491" i="11"/>
  <c r="P1491" i="11"/>
  <c r="O1491" i="11"/>
  <c r="N1491" i="11" a="1"/>
  <c r="N1491" i="11" s="1"/>
  <c r="M1491" i="11" a="1"/>
  <c r="M1491" i="11" s="1"/>
  <c r="L1491" i="11"/>
  <c r="K1491" i="11"/>
  <c r="J1491" i="11" a="1"/>
  <c r="J1491" i="11" s="1"/>
  <c r="U1490" i="11"/>
  <c r="T1490" i="11"/>
  <c r="S1490" i="11"/>
  <c r="R1490" i="11"/>
  <c r="Q1490" i="11"/>
  <c r="P1490" i="11"/>
  <c r="O1490" i="11"/>
  <c r="N1490" i="11" a="1"/>
  <c r="N1490" i="11" s="1"/>
  <c r="M1490" i="11" a="1"/>
  <c r="M1490" i="11" s="1"/>
  <c r="L1490" i="11"/>
  <c r="K1490" i="11"/>
  <c r="J1490" i="11" a="1"/>
  <c r="J1490" i="11" s="1"/>
  <c r="U1427" i="11"/>
  <c r="T1427" i="11"/>
  <c r="S1427" i="11"/>
  <c r="R1427" i="11"/>
  <c r="Q1427" i="11"/>
  <c r="P1427" i="11"/>
  <c r="O1427" i="11"/>
  <c r="N1427" i="11" a="1"/>
  <c r="N1427" i="11" s="1"/>
  <c r="M1427" i="11" a="1"/>
  <c r="M1427" i="11" s="1"/>
  <c r="L1427" i="11"/>
  <c r="K1427" i="11"/>
  <c r="J1427" i="11" a="1"/>
  <c r="J1427" i="11" s="1"/>
  <c r="U1426" i="11"/>
  <c r="T1426" i="11"/>
  <c r="S1426" i="11"/>
  <c r="R1426" i="11"/>
  <c r="Q1426" i="11"/>
  <c r="P1426" i="11"/>
  <c r="O1426" i="11"/>
  <c r="N1426" i="11" a="1"/>
  <c r="N1426" i="11" s="1"/>
  <c r="M1426" i="11" a="1"/>
  <c r="M1426" i="11" s="1"/>
  <c r="L1426" i="11"/>
  <c r="K1426" i="11"/>
  <c r="J1426" i="11" a="1"/>
  <c r="J1426" i="11" s="1"/>
  <c r="U1425" i="11"/>
  <c r="T1425" i="11"/>
  <c r="S1425" i="11"/>
  <c r="R1425" i="11"/>
  <c r="Q1425" i="11"/>
  <c r="P1425" i="11"/>
  <c r="O1425" i="11"/>
  <c r="N1425" i="11" a="1"/>
  <c r="N1425" i="11" s="1"/>
  <c r="M1425" i="11" a="1"/>
  <c r="M1425" i="11" s="1"/>
  <c r="L1425" i="11"/>
  <c r="K1425" i="11"/>
  <c r="J1425" i="11" a="1"/>
  <c r="J1425" i="11" s="1"/>
  <c r="U1424" i="11"/>
  <c r="T1424" i="11"/>
  <c r="S1424" i="11"/>
  <c r="R1424" i="11"/>
  <c r="Q1424" i="11"/>
  <c r="P1424" i="11"/>
  <c r="O1424" i="11"/>
  <c r="N1424" i="11" a="1"/>
  <c r="N1424" i="11" s="1"/>
  <c r="M1424" i="11" a="1"/>
  <c r="M1424" i="11" s="1"/>
  <c r="L1424" i="11"/>
  <c r="K1424" i="11"/>
  <c r="J1424" i="11" a="1"/>
  <c r="J1424" i="11" s="1"/>
  <c r="U1423" i="11"/>
  <c r="T1423" i="11"/>
  <c r="S1423" i="11"/>
  <c r="R1423" i="11"/>
  <c r="Q1423" i="11"/>
  <c r="P1423" i="11"/>
  <c r="O1423" i="11"/>
  <c r="N1423" i="11" a="1"/>
  <c r="N1423" i="11" s="1"/>
  <c r="M1423" i="11" a="1"/>
  <c r="M1423" i="11" s="1"/>
  <c r="L1423" i="11"/>
  <c r="K1423" i="11"/>
  <c r="J1423" i="11" a="1"/>
  <c r="J1423" i="11" s="1"/>
  <c r="U1422" i="11"/>
  <c r="T1422" i="11"/>
  <c r="S1422" i="11"/>
  <c r="R1422" i="11"/>
  <c r="Q1422" i="11"/>
  <c r="P1422" i="11"/>
  <c r="O1422" i="11"/>
  <c r="N1422" i="11" a="1"/>
  <c r="N1422" i="11" s="1"/>
  <c r="M1422" i="11" a="1"/>
  <c r="M1422" i="11" s="1"/>
  <c r="L1422" i="11"/>
  <c r="K1422" i="11"/>
  <c r="J1422" i="11" a="1"/>
  <c r="J1422" i="11" s="1"/>
  <c r="U1421" i="11"/>
  <c r="T1421" i="11"/>
  <c r="S1421" i="11"/>
  <c r="R1421" i="11"/>
  <c r="Q1421" i="11"/>
  <c r="P1421" i="11"/>
  <c r="O1421" i="11"/>
  <c r="N1421" i="11" a="1"/>
  <c r="N1421" i="11" s="1"/>
  <c r="M1421" i="11" a="1"/>
  <c r="M1421" i="11" s="1"/>
  <c r="L1421" i="11"/>
  <c r="K1421" i="11"/>
  <c r="J1421" i="11" a="1"/>
  <c r="J1421" i="11" s="1"/>
  <c r="U1420" i="11"/>
  <c r="T1420" i="11"/>
  <c r="S1420" i="11"/>
  <c r="R1420" i="11"/>
  <c r="Q1420" i="11"/>
  <c r="P1420" i="11"/>
  <c r="O1420" i="11"/>
  <c r="N1420" i="11" a="1"/>
  <c r="N1420" i="11" s="1"/>
  <c r="M1420" i="11" a="1"/>
  <c r="M1420" i="11" s="1"/>
  <c r="L1420" i="11"/>
  <c r="K1420" i="11"/>
  <c r="J1420" i="11" a="1"/>
  <c r="J1420" i="11" s="1"/>
  <c r="U1419" i="11"/>
  <c r="T1419" i="11"/>
  <c r="S1419" i="11"/>
  <c r="R1419" i="11"/>
  <c r="Q1419" i="11"/>
  <c r="P1419" i="11"/>
  <c r="O1419" i="11"/>
  <c r="N1419" i="11" a="1"/>
  <c r="N1419" i="11" s="1"/>
  <c r="M1419" i="11" a="1"/>
  <c r="M1419" i="11" s="1"/>
  <c r="L1419" i="11"/>
  <c r="K1419" i="11"/>
  <c r="J1419" i="11" a="1"/>
  <c r="J1419" i="11" s="1"/>
  <c r="U1418" i="11"/>
  <c r="T1418" i="11"/>
  <c r="S1418" i="11"/>
  <c r="R1418" i="11"/>
  <c r="Q1418" i="11"/>
  <c r="P1418" i="11"/>
  <c r="O1418" i="11"/>
  <c r="N1418" i="11" a="1"/>
  <c r="N1418" i="11" s="1"/>
  <c r="M1418" i="11" a="1"/>
  <c r="M1418" i="11" s="1"/>
  <c r="L1418" i="11"/>
  <c r="K1418" i="11"/>
  <c r="J1418" i="11" a="1"/>
  <c r="J1418" i="11" s="1"/>
  <c r="U1357" i="11"/>
  <c r="T1357" i="11"/>
  <c r="S1357" i="11"/>
  <c r="R1357" i="11"/>
  <c r="Q1357" i="11"/>
  <c r="P1357" i="11"/>
  <c r="O1357" i="11"/>
  <c r="N1357" i="11" a="1"/>
  <c r="N1357" i="11" s="1"/>
  <c r="M1357" i="11" a="1"/>
  <c r="M1357" i="11" s="1"/>
  <c r="L1357" i="11"/>
  <c r="K1357" i="11"/>
  <c r="J1357" i="11" a="1"/>
  <c r="J1357" i="11" s="1"/>
  <c r="U1356" i="11"/>
  <c r="T1356" i="11"/>
  <c r="S1356" i="11"/>
  <c r="R1356" i="11"/>
  <c r="Q1356" i="11"/>
  <c r="P1356" i="11"/>
  <c r="O1356" i="11"/>
  <c r="N1356" i="11" a="1"/>
  <c r="N1356" i="11" s="1"/>
  <c r="M1356" i="11" a="1"/>
  <c r="M1356" i="11" s="1"/>
  <c r="L1356" i="11"/>
  <c r="K1356" i="11"/>
  <c r="J1356" i="11" a="1"/>
  <c r="J1356" i="11" s="1"/>
  <c r="U1355" i="11"/>
  <c r="T1355" i="11"/>
  <c r="S1355" i="11"/>
  <c r="R1355" i="11"/>
  <c r="Q1355" i="11"/>
  <c r="P1355" i="11"/>
  <c r="O1355" i="11"/>
  <c r="N1355" i="11" a="1"/>
  <c r="N1355" i="11" s="1"/>
  <c r="M1355" i="11" a="1"/>
  <c r="M1355" i="11" s="1"/>
  <c r="L1355" i="11"/>
  <c r="K1355" i="11"/>
  <c r="J1355" i="11" a="1"/>
  <c r="J1355" i="11" s="1"/>
  <c r="U1354" i="11"/>
  <c r="T1354" i="11"/>
  <c r="S1354" i="11"/>
  <c r="R1354" i="11"/>
  <c r="Q1354" i="11"/>
  <c r="P1354" i="11"/>
  <c r="O1354" i="11"/>
  <c r="N1354" i="11" a="1"/>
  <c r="N1354" i="11" s="1"/>
  <c r="M1354" i="11" a="1"/>
  <c r="M1354" i="11" s="1"/>
  <c r="L1354" i="11"/>
  <c r="K1354" i="11"/>
  <c r="J1354" i="11" a="1"/>
  <c r="J1354" i="11" s="1"/>
  <c r="U1353" i="11"/>
  <c r="T1353" i="11"/>
  <c r="S1353" i="11"/>
  <c r="R1353" i="11"/>
  <c r="Q1353" i="11"/>
  <c r="P1353" i="11"/>
  <c r="O1353" i="11"/>
  <c r="N1353" i="11" a="1"/>
  <c r="N1353" i="11" s="1"/>
  <c r="M1353" i="11" a="1"/>
  <c r="M1353" i="11" s="1"/>
  <c r="L1353" i="11"/>
  <c r="K1353" i="11"/>
  <c r="J1353" i="11" a="1"/>
  <c r="J1353" i="11" s="1"/>
  <c r="U1352" i="11"/>
  <c r="T1352" i="11"/>
  <c r="S1352" i="11"/>
  <c r="R1352" i="11"/>
  <c r="Q1352" i="11"/>
  <c r="P1352" i="11"/>
  <c r="O1352" i="11"/>
  <c r="N1352" i="11" a="1"/>
  <c r="N1352" i="11" s="1"/>
  <c r="M1352" i="11" a="1"/>
  <c r="M1352" i="11" s="1"/>
  <c r="L1352" i="11"/>
  <c r="K1352" i="11"/>
  <c r="J1352" i="11" a="1"/>
  <c r="J1352" i="11" s="1"/>
  <c r="U1351" i="11"/>
  <c r="T1351" i="11"/>
  <c r="S1351" i="11"/>
  <c r="R1351" i="11"/>
  <c r="Q1351" i="11"/>
  <c r="P1351" i="11"/>
  <c r="O1351" i="11"/>
  <c r="N1351" i="11" a="1"/>
  <c r="N1351" i="11" s="1"/>
  <c r="M1351" i="11" a="1"/>
  <c r="M1351" i="11" s="1"/>
  <c r="L1351" i="11"/>
  <c r="K1351" i="11"/>
  <c r="J1351" i="11" a="1"/>
  <c r="J1351" i="11" s="1"/>
  <c r="U1350" i="11"/>
  <c r="T1350" i="11"/>
  <c r="S1350" i="11"/>
  <c r="R1350" i="11"/>
  <c r="Q1350" i="11"/>
  <c r="P1350" i="11"/>
  <c r="O1350" i="11"/>
  <c r="N1350" i="11" a="1"/>
  <c r="N1350" i="11" s="1"/>
  <c r="M1350" i="11" a="1"/>
  <c r="M1350" i="11" s="1"/>
  <c r="L1350" i="11"/>
  <c r="K1350" i="11"/>
  <c r="J1350" i="11" a="1"/>
  <c r="J1350" i="11" s="1"/>
  <c r="U1349" i="11"/>
  <c r="T1349" i="11"/>
  <c r="S1349" i="11"/>
  <c r="R1349" i="11"/>
  <c r="Q1349" i="11"/>
  <c r="P1349" i="11"/>
  <c r="O1349" i="11"/>
  <c r="N1349" i="11" a="1"/>
  <c r="N1349" i="11" s="1"/>
  <c r="M1349" i="11" a="1"/>
  <c r="M1349" i="11" s="1"/>
  <c r="L1349" i="11"/>
  <c r="K1349" i="11"/>
  <c r="J1349" i="11" a="1"/>
  <c r="J1349" i="11" s="1"/>
  <c r="U1348" i="11"/>
  <c r="T1348" i="11"/>
  <c r="S1348" i="11"/>
  <c r="R1348" i="11"/>
  <c r="Q1348" i="11"/>
  <c r="P1348" i="11"/>
  <c r="O1348" i="11"/>
  <c r="N1348" i="11" a="1"/>
  <c r="N1348" i="11" s="1"/>
  <c r="M1348" i="11" a="1"/>
  <c r="M1348" i="11" s="1"/>
  <c r="L1348" i="11"/>
  <c r="K1348" i="11"/>
  <c r="J1348" i="11" a="1"/>
  <c r="J1348" i="11" s="1"/>
  <c r="U1285" i="11"/>
  <c r="T1285" i="11"/>
  <c r="S1285" i="11"/>
  <c r="R1285" i="11"/>
  <c r="Q1285" i="11"/>
  <c r="P1285" i="11"/>
  <c r="O1285" i="11"/>
  <c r="N1285" i="11" a="1"/>
  <c r="N1285" i="11" s="1"/>
  <c r="M1285" i="11" a="1"/>
  <c r="M1285" i="11" s="1"/>
  <c r="L1285" i="11"/>
  <c r="K1285" i="11"/>
  <c r="J1285" i="11" a="1"/>
  <c r="J1285" i="11" s="1"/>
  <c r="U1284" i="11"/>
  <c r="T1284" i="11"/>
  <c r="S1284" i="11"/>
  <c r="R1284" i="11"/>
  <c r="Q1284" i="11"/>
  <c r="P1284" i="11"/>
  <c r="O1284" i="11"/>
  <c r="N1284" i="11" a="1"/>
  <c r="N1284" i="11" s="1"/>
  <c r="M1284" i="11" a="1"/>
  <c r="M1284" i="11" s="1"/>
  <c r="L1284" i="11"/>
  <c r="K1284" i="11"/>
  <c r="J1284" i="11" a="1"/>
  <c r="J1284" i="11" s="1"/>
  <c r="U1283" i="11"/>
  <c r="T1283" i="11"/>
  <c r="S1283" i="11"/>
  <c r="R1283" i="11"/>
  <c r="Q1283" i="11"/>
  <c r="P1283" i="11"/>
  <c r="O1283" i="11"/>
  <c r="N1283" i="11" a="1"/>
  <c r="N1283" i="11" s="1"/>
  <c r="M1283" i="11" a="1"/>
  <c r="M1283" i="11" s="1"/>
  <c r="L1283" i="11"/>
  <c r="K1283" i="11"/>
  <c r="J1283" i="11" a="1"/>
  <c r="J1283" i="11" s="1"/>
  <c r="U1282" i="11"/>
  <c r="T1282" i="11"/>
  <c r="S1282" i="11"/>
  <c r="R1282" i="11"/>
  <c r="Q1282" i="11"/>
  <c r="P1282" i="11"/>
  <c r="O1282" i="11"/>
  <c r="N1282" i="11" a="1"/>
  <c r="N1282" i="11" s="1"/>
  <c r="M1282" i="11" a="1"/>
  <c r="M1282" i="11" s="1"/>
  <c r="L1282" i="11"/>
  <c r="K1282" i="11"/>
  <c r="J1282" i="11" a="1"/>
  <c r="J1282" i="11" s="1"/>
  <c r="U1281" i="11"/>
  <c r="T1281" i="11"/>
  <c r="S1281" i="11"/>
  <c r="R1281" i="11"/>
  <c r="Q1281" i="11"/>
  <c r="P1281" i="11"/>
  <c r="O1281" i="11"/>
  <c r="N1281" i="11" a="1"/>
  <c r="N1281" i="11" s="1"/>
  <c r="M1281" i="11" a="1"/>
  <c r="M1281" i="11" s="1"/>
  <c r="L1281" i="11"/>
  <c r="K1281" i="11"/>
  <c r="J1281" i="11" a="1"/>
  <c r="J1281" i="11" s="1"/>
  <c r="U1280" i="11"/>
  <c r="T1280" i="11"/>
  <c r="S1280" i="11"/>
  <c r="R1280" i="11"/>
  <c r="Q1280" i="11"/>
  <c r="P1280" i="11"/>
  <c r="O1280" i="11"/>
  <c r="N1280" i="11" a="1"/>
  <c r="N1280" i="11" s="1"/>
  <c r="M1280" i="11" a="1"/>
  <c r="M1280" i="11" s="1"/>
  <c r="L1280" i="11"/>
  <c r="K1280" i="11"/>
  <c r="J1280" i="11" a="1"/>
  <c r="J1280" i="11" s="1"/>
  <c r="U1279" i="11"/>
  <c r="T1279" i="11"/>
  <c r="S1279" i="11"/>
  <c r="R1279" i="11"/>
  <c r="Q1279" i="11"/>
  <c r="P1279" i="11"/>
  <c r="O1279" i="11"/>
  <c r="N1279" i="11" a="1"/>
  <c r="N1279" i="11" s="1"/>
  <c r="M1279" i="11" a="1"/>
  <c r="M1279" i="11" s="1"/>
  <c r="L1279" i="11"/>
  <c r="K1279" i="11"/>
  <c r="J1279" i="11" a="1"/>
  <c r="J1279" i="11" s="1"/>
  <c r="U1278" i="11"/>
  <c r="T1278" i="11"/>
  <c r="S1278" i="11"/>
  <c r="R1278" i="11"/>
  <c r="Q1278" i="11"/>
  <c r="P1278" i="11"/>
  <c r="O1278" i="11"/>
  <c r="N1278" i="11" a="1"/>
  <c r="N1278" i="11" s="1"/>
  <c r="M1278" i="11" a="1"/>
  <c r="M1278" i="11" s="1"/>
  <c r="L1278" i="11"/>
  <c r="K1278" i="11"/>
  <c r="J1278" i="11" a="1"/>
  <c r="J1278" i="11" s="1"/>
  <c r="U1277" i="11"/>
  <c r="T1277" i="11"/>
  <c r="S1277" i="11"/>
  <c r="R1277" i="11"/>
  <c r="Q1277" i="11"/>
  <c r="P1277" i="11"/>
  <c r="O1277" i="11"/>
  <c r="N1277" i="11" a="1"/>
  <c r="N1277" i="11" s="1"/>
  <c r="M1277" i="11" a="1"/>
  <c r="M1277" i="11" s="1"/>
  <c r="L1277" i="11"/>
  <c r="K1277" i="11"/>
  <c r="J1277" i="11" a="1"/>
  <c r="J1277" i="11" s="1"/>
  <c r="U1276" i="11"/>
  <c r="T1276" i="11"/>
  <c r="S1276" i="11"/>
  <c r="R1276" i="11"/>
  <c r="Q1276" i="11"/>
  <c r="P1276" i="11"/>
  <c r="O1276" i="11"/>
  <c r="N1276" i="11" a="1"/>
  <c r="N1276" i="11" s="1"/>
  <c r="M1276" i="11" a="1"/>
  <c r="M1276" i="11" s="1"/>
  <c r="L1276" i="11"/>
  <c r="K1276" i="11"/>
  <c r="J1276" i="11" a="1"/>
  <c r="J1276" i="11" s="1"/>
  <c r="U1213" i="11"/>
  <c r="T1213" i="11"/>
  <c r="S1213" i="11"/>
  <c r="R1213" i="11"/>
  <c r="Q1213" i="11"/>
  <c r="P1213" i="11"/>
  <c r="O1213" i="11"/>
  <c r="N1213" i="11" a="1"/>
  <c r="N1213" i="11" s="1"/>
  <c r="M1213" i="11" a="1"/>
  <c r="M1213" i="11" s="1"/>
  <c r="L1213" i="11"/>
  <c r="K1213" i="11"/>
  <c r="J1213" i="11" a="1"/>
  <c r="J1213" i="11" s="1"/>
  <c r="U1212" i="11"/>
  <c r="T1212" i="11"/>
  <c r="S1212" i="11"/>
  <c r="R1212" i="11"/>
  <c r="Q1212" i="11"/>
  <c r="P1212" i="11"/>
  <c r="O1212" i="11"/>
  <c r="N1212" i="11" a="1"/>
  <c r="N1212" i="11" s="1"/>
  <c r="M1212" i="11" a="1"/>
  <c r="M1212" i="11" s="1"/>
  <c r="L1212" i="11"/>
  <c r="K1212" i="11"/>
  <c r="J1212" i="11" a="1"/>
  <c r="J1212" i="11" s="1"/>
  <c r="U1211" i="11"/>
  <c r="T1211" i="11"/>
  <c r="S1211" i="11"/>
  <c r="R1211" i="11"/>
  <c r="Q1211" i="11"/>
  <c r="P1211" i="11"/>
  <c r="O1211" i="11"/>
  <c r="N1211" i="11" a="1"/>
  <c r="N1211" i="11" s="1"/>
  <c r="M1211" i="11" a="1"/>
  <c r="M1211" i="11" s="1"/>
  <c r="L1211" i="11"/>
  <c r="K1211" i="11"/>
  <c r="J1211" i="11" a="1"/>
  <c r="J1211" i="11" s="1"/>
  <c r="U1210" i="11"/>
  <c r="T1210" i="11"/>
  <c r="S1210" i="11"/>
  <c r="R1210" i="11"/>
  <c r="Q1210" i="11"/>
  <c r="P1210" i="11"/>
  <c r="O1210" i="11"/>
  <c r="N1210" i="11" a="1"/>
  <c r="N1210" i="11" s="1"/>
  <c r="M1210" i="11" a="1"/>
  <c r="M1210" i="11" s="1"/>
  <c r="L1210" i="11"/>
  <c r="K1210" i="11"/>
  <c r="J1210" i="11" a="1"/>
  <c r="J1210" i="11" s="1"/>
  <c r="U1209" i="11"/>
  <c r="T1209" i="11"/>
  <c r="S1209" i="11"/>
  <c r="R1209" i="11"/>
  <c r="Q1209" i="11"/>
  <c r="P1209" i="11"/>
  <c r="O1209" i="11"/>
  <c r="N1209" i="11" a="1"/>
  <c r="N1209" i="11" s="1"/>
  <c r="M1209" i="11" a="1"/>
  <c r="M1209" i="11" s="1"/>
  <c r="L1209" i="11"/>
  <c r="K1209" i="11"/>
  <c r="J1209" i="11" a="1"/>
  <c r="J1209" i="11" s="1"/>
  <c r="U1208" i="11"/>
  <c r="T1208" i="11"/>
  <c r="S1208" i="11"/>
  <c r="R1208" i="11"/>
  <c r="Q1208" i="11"/>
  <c r="P1208" i="11"/>
  <c r="O1208" i="11"/>
  <c r="N1208" i="11" a="1"/>
  <c r="N1208" i="11" s="1"/>
  <c r="M1208" i="11" a="1"/>
  <c r="M1208" i="11" s="1"/>
  <c r="L1208" i="11"/>
  <c r="K1208" i="11"/>
  <c r="J1208" i="11" a="1"/>
  <c r="J1208" i="11" s="1"/>
  <c r="U1207" i="11"/>
  <c r="T1207" i="11"/>
  <c r="S1207" i="11"/>
  <c r="R1207" i="11"/>
  <c r="Q1207" i="11"/>
  <c r="P1207" i="11"/>
  <c r="O1207" i="11"/>
  <c r="N1207" i="11" a="1"/>
  <c r="N1207" i="11" s="1"/>
  <c r="M1207" i="11" a="1"/>
  <c r="M1207" i="11" s="1"/>
  <c r="L1207" i="11"/>
  <c r="K1207" i="11"/>
  <c r="J1207" i="11" a="1"/>
  <c r="J1207" i="11" s="1"/>
  <c r="U1206" i="11"/>
  <c r="T1206" i="11"/>
  <c r="S1206" i="11"/>
  <c r="R1206" i="11"/>
  <c r="Q1206" i="11"/>
  <c r="P1206" i="11"/>
  <c r="O1206" i="11"/>
  <c r="N1206" i="11" a="1"/>
  <c r="N1206" i="11" s="1"/>
  <c r="M1206" i="11" a="1"/>
  <c r="M1206" i="11" s="1"/>
  <c r="L1206" i="11"/>
  <c r="K1206" i="11"/>
  <c r="J1206" i="11" a="1"/>
  <c r="J1206" i="11" s="1"/>
  <c r="U1205" i="11"/>
  <c r="T1205" i="11"/>
  <c r="S1205" i="11"/>
  <c r="R1205" i="11"/>
  <c r="Q1205" i="11"/>
  <c r="P1205" i="11"/>
  <c r="O1205" i="11"/>
  <c r="N1205" i="11" a="1"/>
  <c r="N1205" i="11" s="1"/>
  <c r="M1205" i="11" a="1"/>
  <c r="M1205" i="11" s="1"/>
  <c r="L1205" i="11"/>
  <c r="K1205" i="11"/>
  <c r="J1205" i="11" a="1"/>
  <c r="J1205" i="11" s="1"/>
  <c r="U1204" i="11"/>
  <c r="T1204" i="11"/>
  <c r="S1204" i="11"/>
  <c r="R1204" i="11"/>
  <c r="Q1204" i="11"/>
  <c r="P1204" i="11"/>
  <c r="O1204" i="11"/>
  <c r="N1204" i="11" a="1"/>
  <c r="N1204" i="11" s="1"/>
  <c r="M1204" i="11" a="1"/>
  <c r="M1204" i="11" s="1"/>
  <c r="L1204" i="11"/>
  <c r="K1204" i="11"/>
  <c r="J1204" i="11" a="1"/>
  <c r="J1204" i="11" s="1"/>
  <c r="U1141" i="11"/>
  <c r="T1141" i="11"/>
  <c r="S1141" i="11"/>
  <c r="R1141" i="11"/>
  <c r="Q1141" i="11"/>
  <c r="P1141" i="11"/>
  <c r="O1141" i="11"/>
  <c r="N1141" i="11" a="1"/>
  <c r="N1141" i="11" s="1"/>
  <c r="M1141" i="11" a="1"/>
  <c r="M1141" i="11" s="1"/>
  <c r="L1141" i="11"/>
  <c r="K1141" i="11"/>
  <c r="J1141" i="11" a="1"/>
  <c r="J1141" i="11" s="1"/>
  <c r="U1140" i="11"/>
  <c r="T1140" i="11"/>
  <c r="S1140" i="11"/>
  <c r="R1140" i="11"/>
  <c r="Q1140" i="11"/>
  <c r="P1140" i="11"/>
  <c r="O1140" i="11"/>
  <c r="N1140" i="11" a="1"/>
  <c r="N1140" i="11" s="1"/>
  <c r="M1140" i="11" a="1"/>
  <c r="M1140" i="11" s="1"/>
  <c r="L1140" i="11"/>
  <c r="K1140" i="11"/>
  <c r="J1140" i="11" a="1"/>
  <c r="J1140" i="11" s="1"/>
  <c r="U1139" i="11"/>
  <c r="T1139" i="11"/>
  <c r="S1139" i="11"/>
  <c r="R1139" i="11"/>
  <c r="Q1139" i="11"/>
  <c r="P1139" i="11"/>
  <c r="O1139" i="11"/>
  <c r="N1139" i="11" a="1"/>
  <c r="N1139" i="11" s="1"/>
  <c r="M1139" i="11" a="1"/>
  <c r="M1139" i="11" s="1"/>
  <c r="L1139" i="11"/>
  <c r="K1139" i="11"/>
  <c r="J1139" i="11" a="1"/>
  <c r="J1139" i="11" s="1"/>
  <c r="U1138" i="11"/>
  <c r="T1138" i="11"/>
  <c r="S1138" i="11"/>
  <c r="R1138" i="11"/>
  <c r="Q1138" i="11"/>
  <c r="P1138" i="11"/>
  <c r="O1138" i="11"/>
  <c r="N1138" i="11" a="1"/>
  <c r="N1138" i="11" s="1"/>
  <c r="M1138" i="11" a="1"/>
  <c r="M1138" i="11" s="1"/>
  <c r="L1138" i="11"/>
  <c r="K1138" i="11"/>
  <c r="J1138" i="11" a="1"/>
  <c r="J1138" i="11" s="1"/>
  <c r="U1137" i="11"/>
  <c r="T1137" i="11"/>
  <c r="S1137" i="11"/>
  <c r="R1137" i="11"/>
  <c r="Q1137" i="11"/>
  <c r="P1137" i="11"/>
  <c r="O1137" i="11"/>
  <c r="N1137" i="11" a="1"/>
  <c r="N1137" i="11" s="1"/>
  <c r="M1137" i="11" a="1"/>
  <c r="M1137" i="11" s="1"/>
  <c r="L1137" i="11"/>
  <c r="K1137" i="11"/>
  <c r="J1137" i="11" a="1"/>
  <c r="J1137" i="11" s="1"/>
  <c r="U1136" i="11"/>
  <c r="T1136" i="11"/>
  <c r="S1136" i="11"/>
  <c r="R1136" i="11"/>
  <c r="Q1136" i="11"/>
  <c r="P1136" i="11"/>
  <c r="O1136" i="11"/>
  <c r="N1136" i="11" a="1"/>
  <c r="N1136" i="11" s="1"/>
  <c r="M1136" i="11" a="1"/>
  <c r="M1136" i="11" s="1"/>
  <c r="L1136" i="11"/>
  <c r="K1136" i="11"/>
  <c r="J1136" i="11" a="1"/>
  <c r="J1136" i="11" s="1"/>
  <c r="U1135" i="11"/>
  <c r="T1135" i="11"/>
  <c r="S1135" i="11"/>
  <c r="R1135" i="11"/>
  <c r="Q1135" i="11"/>
  <c r="P1135" i="11"/>
  <c r="O1135" i="11"/>
  <c r="N1135" i="11" a="1"/>
  <c r="N1135" i="11" s="1"/>
  <c r="M1135" i="11" a="1"/>
  <c r="M1135" i="11" s="1"/>
  <c r="L1135" i="11"/>
  <c r="K1135" i="11"/>
  <c r="J1135" i="11" a="1"/>
  <c r="J1135" i="11" s="1"/>
  <c r="U1134" i="11"/>
  <c r="T1134" i="11"/>
  <c r="S1134" i="11"/>
  <c r="R1134" i="11"/>
  <c r="Q1134" i="11"/>
  <c r="P1134" i="11"/>
  <c r="O1134" i="11"/>
  <c r="N1134" i="11" a="1"/>
  <c r="N1134" i="11" s="1"/>
  <c r="M1134" i="11" a="1"/>
  <c r="M1134" i="11" s="1"/>
  <c r="L1134" i="11"/>
  <c r="K1134" i="11"/>
  <c r="J1134" i="11" a="1"/>
  <c r="J1134" i="11" s="1"/>
  <c r="U1133" i="11"/>
  <c r="T1133" i="11"/>
  <c r="S1133" i="11"/>
  <c r="R1133" i="11"/>
  <c r="Q1133" i="11"/>
  <c r="P1133" i="11"/>
  <c r="O1133" i="11"/>
  <c r="N1133" i="11" a="1"/>
  <c r="N1133" i="11" s="1"/>
  <c r="M1133" i="11" a="1"/>
  <c r="M1133" i="11" s="1"/>
  <c r="L1133" i="11"/>
  <c r="K1133" i="11"/>
  <c r="J1133" i="11" a="1"/>
  <c r="J1133" i="11" s="1"/>
  <c r="U1070" i="11"/>
  <c r="T1070" i="11"/>
  <c r="S1070" i="11"/>
  <c r="R1070" i="11"/>
  <c r="Q1070" i="11"/>
  <c r="P1070" i="11"/>
  <c r="O1070" i="11"/>
  <c r="N1070" i="11" a="1"/>
  <c r="N1070" i="11" s="1"/>
  <c r="M1070" i="11" a="1"/>
  <c r="M1070" i="11" s="1"/>
  <c r="L1070" i="11"/>
  <c r="K1070" i="11"/>
  <c r="J1070" i="11" a="1"/>
  <c r="J1070" i="11" s="1"/>
  <c r="U1069" i="11"/>
  <c r="T1069" i="11"/>
  <c r="S1069" i="11"/>
  <c r="R1069" i="11"/>
  <c r="Q1069" i="11"/>
  <c r="P1069" i="11"/>
  <c r="O1069" i="11"/>
  <c r="N1069" i="11" a="1"/>
  <c r="N1069" i="11" s="1"/>
  <c r="M1069" i="11" a="1"/>
  <c r="M1069" i="11" s="1"/>
  <c r="L1069" i="11"/>
  <c r="K1069" i="11"/>
  <c r="J1069" i="11" a="1"/>
  <c r="J1069" i="11" s="1"/>
  <c r="U1068" i="11"/>
  <c r="T1068" i="11"/>
  <c r="S1068" i="11"/>
  <c r="R1068" i="11"/>
  <c r="Q1068" i="11"/>
  <c r="P1068" i="11"/>
  <c r="O1068" i="11"/>
  <c r="N1068" i="11" a="1"/>
  <c r="N1068" i="11" s="1"/>
  <c r="M1068" i="11" a="1"/>
  <c r="M1068" i="11" s="1"/>
  <c r="L1068" i="11"/>
  <c r="K1068" i="11"/>
  <c r="J1068" i="11" a="1"/>
  <c r="J1068" i="11" s="1"/>
  <c r="U1067" i="11"/>
  <c r="T1067" i="11"/>
  <c r="S1067" i="11"/>
  <c r="R1067" i="11"/>
  <c r="Q1067" i="11"/>
  <c r="P1067" i="11"/>
  <c r="O1067" i="11"/>
  <c r="N1067" i="11" a="1"/>
  <c r="N1067" i="11" s="1"/>
  <c r="M1067" i="11" a="1"/>
  <c r="M1067" i="11" s="1"/>
  <c r="L1067" i="11"/>
  <c r="K1067" i="11"/>
  <c r="J1067" i="11" a="1"/>
  <c r="J1067" i="11" s="1"/>
  <c r="U1066" i="11"/>
  <c r="T1066" i="11"/>
  <c r="S1066" i="11"/>
  <c r="R1066" i="11"/>
  <c r="Q1066" i="11"/>
  <c r="P1066" i="11"/>
  <c r="O1066" i="11"/>
  <c r="N1066" i="11" a="1"/>
  <c r="N1066" i="11" s="1"/>
  <c r="M1066" i="11" a="1"/>
  <c r="M1066" i="11" s="1"/>
  <c r="L1066" i="11"/>
  <c r="K1066" i="11"/>
  <c r="J1066" i="11" a="1"/>
  <c r="J1066" i="11" s="1"/>
  <c r="U1065" i="11"/>
  <c r="T1065" i="11"/>
  <c r="S1065" i="11"/>
  <c r="R1065" i="11"/>
  <c r="Q1065" i="11"/>
  <c r="P1065" i="11"/>
  <c r="O1065" i="11"/>
  <c r="N1065" i="11" a="1"/>
  <c r="N1065" i="11" s="1"/>
  <c r="M1065" i="11" a="1"/>
  <c r="M1065" i="11" s="1"/>
  <c r="L1065" i="11"/>
  <c r="K1065" i="11"/>
  <c r="J1065" i="11" a="1"/>
  <c r="J1065" i="11" s="1"/>
  <c r="U1064" i="11"/>
  <c r="T1064" i="11"/>
  <c r="S1064" i="11"/>
  <c r="R1064" i="11"/>
  <c r="Q1064" i="11"/>
  <c r="P1064" i="11"/>
  <c r="O1064" i="11"/>
  <c r="N1064" i="11" a="1"/>
  <c r="N1064" i="11" s="1"/>
  <c r="M1064" i="11" a="1"/>
  <c r="M1064" i="11" s="1"/>
  <c r="L1064" i="11"/>
  <c r="K1064" i="11"/>
  <c r="J1064" i="11" a="1"/>
  <c r="J1064" i="11" s="1"/>
  <c r="U1063" i="11"/>
  <c r="T1063" i="11"/>
  <c r="S1063" i="11"/>
  <c r="R1063" i="11"/>
  <c r="Q1063" i="11"/>
  <c r="P1063" i="11"/>
  <c r="O1063" i="11"/>
  <c r="N1063" i="11" a="1"/>
  <c r="N1063" i="11" s="1"/>
  <c r="M1063" i="11" a="1"/>
  <c r="M1063" i="11" s="1"/>
  <c r="L1063" i="11"/>
  <c r="K1063" i="11"/>
  <c r="J1063" i="11" a="1"/>
  <c r="J1063" i="11" s="1"/>
  <c r="U1062" i="11"/>
  <c r="T1062" i="11"/>
  <c r="S1062" i="11"/>
  <c r="R1062" i="11"/>
  <c r="Q1062" i="11"/>
  <c r="P1062" i="11"/>
  <c r="O1062" i="11"/>
  <c r="N1062" i="11" a="1"/>
  <c r="N1062" i="11" s="1"/>
  <c r="M1062" i="11" a="1"/>
  <c r="M1062" i="11" s="1"/>
  <c r="L1062" i="11"/>
  <c r="K1062" i="11"/>
  <c r="J1062" i="11" a="1"/>
  <c r="J1062" i="11" s="1"/>
  <c r="U1061" i="11"/>
  <c r="T1061" i="11"/>
  <c r="S1061" i="11"/>
  <c r="R1061" i="11"/>
  <c r="Q1061" i="11"/>
  <c r="P1061" i="11"/>
  <c r="O1061" i="11"/>
  <c r="N1061" i="11" a="1"/>
  <c r="N1061" i="11" s="1"/>
  <c r="M1061" i="11" a="1"/>
  <c r="M1061" i="11" s="1"/>
  <c r="L1061" i="11"/>
  <c r="K1061" i="11"/>
  <c r="J1061" i="11" a="1"/>
  <c r="J1061" i="11" s="1"/>
  <c r="U998" i="11"/>
  <c r="T998" i="11"/>
  <c r="S998" i="11"/>
  <c r="R998" i="11"/>
  <c r="Q998" i="11"/>
  <c r="P998" i="11"/>
  <c r="O998" i="11"/>
  <c r="N998" i="11" a="1"/>
  <c r="N998" i="11" s="1"/>
  <c r="M998" i="11" a="1"/>
  <c r="M998" i="11" s="1"/>
  <c r="L998" i="11"/>
  <c r="K998" i="11"/>
  <c r="J998" i="11" a="1"/>
  <c r="J998" i="11" s="1"/>
  <c r="U997" i="11"/>
  <c r="T997" i="11"/>
  <c r="S997" i="11"/>
  <c r="R997" i="11"/>
  <c r="Q997" i="11"/>
  <c r="P997" i="11"/>
  <c r="O997" i="11"/>
  <c r="N997" i="11" a="1"/>
  <c r="N997" i="11" s="1"/>
  <c r="M997" i="11" a="1"/>
  <c r="M997" i="11" s="1"/>
  <c r="L997" i="11"/>
  <c r="K997" i="11"/>
  <c r="J997" i="11" a="1"/>
  <c r="J997" i="11" s="1"/>
  <c r="U996" i="11"/>
  <c r="T996" i="11"/>
  <c r="S996" i="11"/>
  <c r="R996" i="11"/>
  <c r="Q996" i="11"/>
  <c r="P996" i="11"/>
  <c r="O996" i="11"/>
  <c r="N996" i="11" a="1"/>
  <c r="N996" i="11" s="1"/>
  <c r="M996" i="11" a="1"/>
  <c r="M996" i="11" s="1"/>
  <c r="L996" i="11"/>
  <c r="K996" i="11"/>
  <c r="J996" i="11" a="1"/>
  <c r="J996" i="11" s="1"/>
  <c r="U995" i="11"/>
  <c r="T995" i="11"/>
  <c r="S995" i="11"/>
  <c r="R995" i="11"/>
  <c r="Q995" i="11"/>
  <c r="P995" i="11"/>
  <c r="O995" i="11"/>
  <c r="N995" i="11" a="1"/>
  <c r="N995" i="11" s="1"/>
  <c r="M995" i="11" a="1"/>
  <c r="M995" i="11" s="1"/>
  <c r="L995" i="11"/>
  <c r="K995" i="11"/>
  <c r="J995" i="11" a="1"/>
  <c r="J995" i="11" s="1"/>
  <c r="U994" i="11"/>
  <c r="T994" i="11"/>
  <c r="S994" i="11"/>
  <c r="R994" i="11"/>
  <c r="Q994" i="11"/>
  <c r="P994" i="11"/>
  <c r="O994" i="11"/>
  <c r="N994" i="11" a="1"/>
  <c r="N994" i="11" s="1"/>
  <c r="M994" i="11" a="1"/>
  <c r="M994" i="11" s="1"/>
  <c r="L994" i="11"/>
  <c r="K994" i="11"/>
  <c r="J994" i="11" a="1"/>
  <c r="J994" i="11" s="1"/>
  <c r="U993" i="11"/>
  <c r="T993" i="11"/>
  <c r="S993" i="11"/>
  <c r="R993" i="11"/>
  <c r="Q993" i="11"/>
  <c r="P993" i="11"/>
  <c r="O993" i="11"/>
  <c r="N993" i="11" a="1"/>
  <c r="N993" i="11" s="1"/>
  <c r="M993" i="11" a="1"/>
  <c r="M993" i="11" s="1"/>
  <c r="L993" i="11"/>
  <c r="K993" i="11"/>
  <c r="J993" i="11" a="1"/>
  <c r="J993" i="11" s="1"/>
  <c r="U992" i="11"/>
  <c r="T992" i="11"/>
  <c r="S992" i="11"/>
  <c r="R992" i="11"/>
  <c r="Q992" i="11"/>
  <c r="P992" i="11"/>
  <c r="O992" i="11"/>
  <c r="N992" i="11" a="1"/>
  <c r="N992" i="11" s="1"/>
  <c r="M992" i="11" a="1"/>
  <c r="M992" i="11" s="1"/>
  <c r="L992" i="11"/>
  <c r="K992" i="11"/>
  <c r="J992" i="11" a="1"/>
  <c r="J992" i="11" s="1"/>
  <c r="U991" i="11"/>
  <c r="T991" i="11"/>
  <c r="S991" i="11"/>
  <c r="R991" i="11"/>
  <c r="Q991" i="11"/>
  <c r="P991" i="11"/>
  <c r="O991" i="11"/>
  <c r="N991" i="11" a="1"/>
  <c r="N991" i="11" s="1"/>
  <c r="M991" i="11" a="1"/>
  <c r="M991" i="11" s="1"/>
  <c r="L991" i="11"/>
  <c r="K991" i="11"/>
  <c r="J991" i="11" a="1"/>
  <c r="J991" i="11" s="1"/>
  <c r="U990" i="11"/>
  <c r="T990" i="11"/>
  <c r="S990" i="11"/>
  <c r="R990" i="11"/>
  <c r="Q990" i="11"/>
  <c r="P990" i="11"/>
  <c r="O990" i="11"/>
  <c r="N990" i="11" a="1"/>
  <c r="N990" i="11" s="1"/>
  <c r="M990" i="11" a="1"/>
  <c r="M990" i="11" s="1"/>
  <c r="L990" i="11"/>
  <c r="K990" i="11"/>
  <c r="J990" i="11" a="1"/>
  <c r="J990" i="11" s="1"/>
  <c r="U989" i="11"/>
  <c r="T989" i="11"/>
  <c r="S989" i="11"/>
  <c r="R989" i="11"/>
  <c r="Q989" i="11"/>
  <c r="P989" i="11"/>
  <c r="O989" i="11"/>
  <c r="N989" i="11" a="1"/>
  <c r="N989" i="11" s="1"/>
  <c r="M989" i="11" a="1"/>
  <c r="M989" i="11" s="1"/>
  <c r="L989" i="11"/>
  <c r="K989" i="11"/>
  <c r="J989" i="11" a="1"/>
  <c r="J989" i="11" s="1"/>
  <c r="U926" i="11"/>
  <c r="T926" i="11"/>
  <c r="S926" i="11"/>
  <c r="R926" i="11"/>
  <c r="Q926" i="11"/>
  <c r="P926" i="11"/>
  <c r="O926" i="11"/>
  <c r="N926" i="11" a="1"/>
  <c r="N926" i="11" s="1"/>
  <c r="M926" i="11" a="1"/>
  <c r="M926" i="11" s="1"/>
  <c r="L926" i="11"/>
  <c r="K926" i="11"/>
  <c r="J926" i="11" a="1"/>
  <c r="J926" i="11" s="1"/>
  <c r="U925" i="11"/>
  <c r="T925" i="11"/>
  <c r="S925" i="11"/>
  <c r="R925" i="11"/>
  <c r="Q925" i="11"/>
  <c r="P925" i="11"/>
  <c r="O925" i="11"/>
  <c r="N925" i="11" a="1"/>
  <c r="N925" i="11" s="1"/>
  <c r="M925" i="11" a="1"/>
  <c r="M925" i="11" s="1"/>
  <c r="L925" i="11"/>
  <c r="K925" i="11"/>
  <c r="J925" i="11" a="1"/>
  <c r="J925" i="11" s="1"/>
  <c r="U924" i="11"/>
  <c r="T924" i="11"/>
  <c r="S924" i="11"/>
  <c r="R924" i="11"/>
  <c r="Q924" i="11"/>
  <c r="P924" i="11"/>
  <c r="O924" i="11"/>
  <c r="N924" i="11" a="1"/>
  <c r="N924" i="11" s="1"/>
  <c r="M924" i="11" a="1"/>
  <c r="M924" i="11" s="1"/>
  <c r="L924" i="11"/>
  <c r="K924" i="11"/>
  <c r="J924" i="11" a="1"/>
  <c r="J924" i="11" s="1"/>
  <c r="U923" i="11"/>
  <c r="T923" i="11"/>
  <c r="S923" i="11"/>
  <c r="R923" i="11"/>
  <c r="Q923" i="11"/>
  <c r="P923" i="11"/>
  <c r="O923" i="11"/>
  <c r="N923" i="11" a="1"/>
  <c r="N923" i="11" s="1"/>
  <c r="M923" i="11" a="1"/>
  <c r="M923" i="11" s="1"/>
  <c r="L923" i="11"/>
  <c r="K923" i="11"/>
  <c r="J923" i="11" a="1"/>
  <c r="J923" i="11" s="1"/>
  <c r="U922" i="11"/>
  <c r="T922" i="11"/>
  <c r="S922" i="11"/>
  <c r="R922" i="11"/>
  <c r="Q922" i="11"/>
  <c r="P922" i="11"/>
  <c r="O922" i="11"/>
  <c r="N922" i="11" a="1"/>
  <c r="N922" i="11" s="1"/>
  <c r="M922" i="11" a="1"/>
  <c r="M922" i="11" s="1"/>
  <c r="L922" i="11"/>
  <c r="K922" i="11"/>
  <c r="J922" i="11" a="1"/>
  <c r="J922" i="11" s="1"/>
  <c r="U921" i="11"/>
  <c r="T921" i="11"/>
  <c r="S921" i="11"/>
  <c r="R921" i="11"/>
  <c r="Q921" i="11"/>
  <c r="P921" i="11"/>
  <c r="O921" i="11"/>
  <c r="N921" i="11" a="1"/>
  <c r="N921" i="11" s="1"/>
  <c r="M921" i="11" a="1"/>
  <c r="M921" i="11" s="1"/>
  <c r="L921" i="11"/>
  <c r="K921" i="11"/>
  <c r="J921" i="11" a="1"/>
  <c r="J921" i="11" s="1"/>
  <c r="U920" i="11"/>
  <c r="T920" i="11"/>
  <c r="S920" i="11"/>
  <c r="R920" i="11"/>
  <c r="Q920" i="11"/>
  <c r="P920" i="11"/>
  <c r="O920" i="11"/>
  <c r="N920" i="11" a="1"/>
  <c r="N920" i="11" s="1"/>
  <c r="M920" i="11" a="1"/>
  <c r="M920" i="11" s="1"/>
  <c r="L920" i="11"/>
  <c r="K920" i="11"/>
  <c r="J920" i="11" a="1"/>
  <c r="J920" i="11" s="1"/>
  <c r="U919" i="11"/>
  <c r="T919" i="11"/>
  <c r="S919" i="11"/>
  <c r="R919" i="11"/>
  <c r="Q919" i="11"/>
  <c r="P919" i="11"/>
  <c r="O919" i="11"/>
  <c r="N919" i="11" a="1"/>
  <c r="N919" i="11" s="1"/>
  <c r="M919" i="11" a="1"/>
  <c r="M919" i="11" s="1"/>
  <c r="L919" i="11"/>
  <c r="K919" i="11"/>
  <c r="J919" i="11" a="1"/>
  <c r="J919" i="11" s="1"/>
  <c r="U918" i="11"/>
  <c r="T918" i="11"/>
  <c r="S918" i="11"/>
  <c r="R918" i="11"/>
  <c r="Q918" i="11"/>
  <c r="P918" i="11"/>
  <c r="O918" i="11"/>
  <c r="N918" i="11" a="1"/>
  <c r="N918" i="11" s="1"/>
  <c r="M918" i="11" a="1"/>
  <c r="M918" i="11" s="1"/>
  <c r="L918" i="11"/>
  <c r="K918" i="11"/>
  <c r="J918" i="11" a="1"/>
  <c r="J918" i="11" s="1"/>
  <c r="U917" i="11"/>
  <c r="T917" i="11"/>
  <c r="S917" i="11"/>
  <c r="R917" i="11"/>
  <c r="Q917" i="11"/>
  <c r="P917" i="11"/>
  <c r="O917" i="11"/>
  <c r="N917" i="11" a="1"/>
  <c r="N917" i="11" s="1"/>
  <c r="M917" i="11" a="1"/>
  <c r="M917" i="11" s="1"/>
  <c r="L917" i="11"/>
  <c r="K917" i="11"/>
  <c r="J917" i="11" a="1"/>
  <c r="J917" i="11" s="1"/>
  <c r="U854" i="11"/>
  <c r="T854" i="11"/>
  <c r="S854" i="11"/>
  <c r="R854" i="11"/>
  <c r="Q854" i="11"/>
  <c r="P854" i="11"/>
  <c r="O854" i="11"/>
  <c r="N854" i="11" a="1"/>
  <c r="N854" i="11" s="1"/>
  <c r="M854" i="11" a="1"/>
  <c r="M854" i="11" s="1"/>
  <c r="L854" i="11"/>
  <c r="K854" i="11"/>
  <c r="J854" i="11" a="1"/>
  <c r="J854" i="11" s="1"/>
  <c r="U853" i="11"/>
  <c r="T853" i="11"/>
  <c r="S853" i="11"/>
  <c r="R853" i="11"/>
  <c r="Q853" i="11"/>
  <c r="P853" i="11"/>
  <c r="O853" i="11"/>
  <c r="N853" i="11" a="1"/>
  <c r="N853" i="11" s="1"/>
  <c r="M853" i="11" a="1"/>
  <c r="M853" i="11" s="1"/>
  <c r="L853" i="11"/>
  <c r="K853" i="11"/>
  <c r="J853" i="11" a="1"/>
  <c r="J853" i="11" s="1"/>
  <c r="U852" i="11"/>
  <c r="T852" i="11"/>
  <c r="S852" i="11"/>
  <c r="R852" i="11"/>
  <c r="Q852" i="11"/>
  <c r="P852" i="11"/>
  <c r="O852" i="11"/>
  <c r="N852" i="11" a="1"/>
  <c r="N852" i="11" s="1"/>
  <c r="M852" i="11" a="1"/>
  <c r="M852" i="11" s="1"/>
  <c r="L852" i="11"/>
  <c r="K852" i="11"/>
  <c r="J852" i="11" a="1"/>
  <c r="J852" i="11" s="1"/>
  <c r="U851" i="11"/>
  <c r="T851" i="11"/>
  <c r="S851" i="11"/>
  <c r="R851" i="11"/>
  <c r="Q851" i="11"/>
  <c r="P851" i="11"/>
  <c r="O851" i="11"/>
  <c r="N851" i="11" a="1"/>
  <c r="N851" i="11" s="1"/>
  <c r="M851" i="11" a="1"/>
  <c r="M851" i="11" s="1"/>
  <c r="L851" i="11"/>
  <c r="K851" i="11"/>
  <c r="J851" i="11" a="1"/>
  <c r="J851" i="11" s="1"/>
  <c r="U850" i="11"/>
  <c r="T850" i="11"/>
  <c r="S850" i="11"/>
  <c r="R850" i="11"/>
  <c r="Q850" i="11"/>
  <c r="P850" i="11"/>
  <c r="O850" i="11"/>
  <c r="N850" i="11" a="1"/>
  <c r="N850" i="11" s="1"/>
  <c r="M850" i="11" a="1"/>
  <c r="M850" i="11" s="1"/>
  <c r="L850" i="11"/>
  <c r="K850" i="11"/>
  <c r="J850" i="11" a="1"/>
  <c r="J850" i="11" s="1"/>
  <c r="U849" i="11"/>
  <c r="T849" i="11"/>
  <c r="S849" i="11"/>
  <c r="R849" i="11"/>
  <c r="Q849" i="11"/>
  <c r="P849" i="11"/>
  <c r="O849" i="11"/>
  <c r="N849" i="11" a="1"/>
  <c r="N849" i="11" s="1"/>
  <c r="M849" i="11" a="1"/>
  <c r="M849" i="11" s="1"/>
  <c r="L849" i="11"/>
  <c r="K849" i="11"/>
  <c r="J849" i="11" a="1"/>
  <c r="J849" i="11" s="1"/>
  <c r="U848" i="11"/>
  <c r="T848" i="11"/>
  <c r="S848" i="11"/>
  <c r="R848" i="11"/>
  <c r="Q848" i="11"/>
  <c r="P848" i="11"/>
  <c r="O848" i="11"/>
  <c r="N848" i="11" a="1"/>
  <c r="N848" i="11" s="1"/>
  <c r="M848" i="11" a="1"/>
  <c r="M848" i="11" s="1"/>
  <c r="L848" i="11"/>
  <c r="K848" i="11"/>
  <c r="J848" i="11" a="1"/>
  <c r="J848" i="11" s="1"/>
  <c r="U847" i="11"/>
  <c r="T847" i="11"/>
  <c r="S847" i="11"/>
  <c r="R847" i="11"/>
  <c r="Q847" i="11"/>
  <c r="P847" i="11"/>
  <c r="O847" i="11"/>
  <c r="N847" i="11" a="1"/>
  <c r="N847" i="11" s="1"/>
  <c r="M847" i="11" a="1"/>
  <c r="M847" i="11" s="1"/>
  <c r="L847" i="11"/>
  <c r="K847" i="11"/>
  <c r="J847" i="11" a="1"/>
  <c r="J847" i="11" s="1"/>
  <c r="U846" i="11"/>
  <c r="T846" i="11"/>
  <c r="S846" i="11"/>
  <c r="R846" i="11"/>
  <c r="Q846" i="11"/>
  <c r="P846" i="11"/>
  <c r="O846" i="11"/>
  <c r="N846" i="11" a="1"/>
  <c r="N846" i="11" s="1"/>
  <c r="M846" i="11" a="1"/>
  <c r="M846" i="11" s="1"/>
  <c r="L846" i="11"/>
  <c r="K846" i="11"/>
  <c r="J846" i="11" a="1"/>
  <c r="J846" i="11" s="1"/>
  <c r="U845" i="11"/>
  <c r="T845" i="11"/>
  <c r="S845" i="11"/>
  <c r="R845" i="11"/>
  <c r="Q845" i="11"/>
  <c r="P845" i="11"/>
  <c r="O845" i="11"/>
  <c r="N845" i="11" a="1"/>
  <c r="N845" i="11" s="1"/>
  <c r="M845" i="11" a="1"/>
  <c r="M845" i="11" s="1"/>
  <c r="L845" i="11"/>
  <c r="K845" i="11"/>
  <c r="J845" i="11" a="1"/>
  <c r="J845" i="11" s="1"/>
  <c r="U782" i="11"/>
  <c r="T782" i="11"/>
  <c r="S782" i="11"/>
  <c r="R782" i="11"/>
  <c r="Q782" i="11"/>
  <c r="P782" i="11"/>
  <c r="O782" i="11"/>
  <c r="N782" i="11" a="1"/>
  <c r="N782" i="11" s="1"/>
  <c r="M782" i="11" a="1"/>
  <c r="M782" i="11" s="1"/>
  <c r="L782" i="11"/>
  <c r="K782" i="11"/>
  <c r="J782" i="11" a="1"/>
  <c r="J782" i="11" s="1"/>
  <c r="U781" i="11"/>
  <c r="T781" i="11"/>
  <c r="S781" i="11"/>
  <c r="R781" i="11"/>
  <c r="Q781" i="11"/>
  <c r="P781" i="11"/>
  <c r="O781" i="11"/>
  <c r="N781" i="11" a="1"/>
  <c r="N781" i="11" s="1"/>
  <c r="M781" i="11" a="1"/>
  <c r="M781" i="11" s="1"/>
  <c r="L781" i="11"/>
  <c r="K781" i="11"/>
  <c r="J781" i="11" a="1"/>
  <c r="J781" i="11" s="1"/>
  <c r="U780" i="11"/>
  <c r="T780" i="11"/>
  <c r="S780" i="11"/>
  <c r="R780" i="11"/>
  <c r="Q780" i="11"/>
  <c r="P780" i="11"/>
  <c r="O780" i="11"/>
  <c r="N780" i="11" a="1"/>
  <c r="N780" i="11" s="1"/>
  <c r="M780" i="11" a="1"/>
  <c r="M780" i="11" s="1"/>
  <c r="L780" i="11"/>
  <c r="K780" i="11"/>
  <c r="J780" i="11" a="1"/>
  <c r="J780" i="11" s="1"/>
  <c r="U779" i="11"/>
  <c r="T779" i="11"/>
  <c r="S779" i="11"/>
  <c r="R779" i="11"/>
  <c r="Q779" i="11"/>
  <c r="P779" i="11"/>
  <c r="O779" i="11"/>
  <c r="N779" i="11" a="1"/>
  <c r="N779" i="11" s="1"/>
  <c r="M779" i="11" a="1"/>
  <c r="M779" i="11" s="1"/>
  <c r="L779" i="11"/>
  <c r="K779" i="11"/>
  <c r="J779" i="11" a="1"/>
  <c r="J779" i="11" s="1"/>
  <c r="U778" i="11"/>
  <c r="T778" i="11"/>
  <c r="S778" i="11"/>
  <c r="R778" i="11"/>
  <c r="Q778" i="11"/>
  <c r="P778" i="11"/>
  <c r="O778" i="11"/>
  <c r="N778" i="11" a="1"/>
  <c r="N778" i="11" s="1"/>
  <c r="M778" i="11" a="1"/>
  <c r="M778" i="11" s="1"/>
  <c r="L778" i="11"/>
  <c r="K778" i="11"/>
  <c r="J778" i="11" a="1"/>
  <c r="J778" i="11" s="1"/>
  <c r="U777" i="11"/>
  <c r="T777" i="11"/>
  <c r="S777" i="11"/>
  <c r="R777" i="11"/>
  <c r="Q777" i="11"/>
  <c r="P777" i="11"/>
  <c r="O777" i="11"/>
  <c r="N777" i="11" a="1"/>
  <c r="N777" i="11" s="1"/>
  <c r="M777" i="11" a="1"/>
  <c r="M777" i="11" s="1"/>
  <c r="L777" i="11"/>
  <c r="K777" i="11"/>
  <c r="J777" i="11" a="1"/>
  <c r="J777" i="11" s="1"/>
  <c r="U776" i="11"/>
  <c r="T776" i="11"/>
  <c r="S776" i="11"/>
  <c r="R776" i="11"/>
  <c r="Q776" i="11"/>
  <c r="P776" i="11"/>
  <c r="O776" i="11"/>
  <c r="N776" i="11" a="1"/>
  <c r="N776" i="11" s="1"/>
  <c r="M776" i="11" a="1"/>
  <c r="M776" i="11" s="1"/>
  <c r="L776" i="11"/>
  <c r="K776" i="11"/>
  <c r="J776" i="11" a="1"/>
  <c r="J776" i="11" s="1"/>
  <c r="U775" i="11"/>
  <c r="T775" i="11"/>
  <c r="S775" i="11"/>
  <c r="R775" i="11"/>
  <c r="Q775" i="11"/>
  <c r="P775" i="11"/>
  <c r="O775" i="11"/>
  <c r="N775" i="11" a="1"/>
  <c r="N775" i="11" s="1"/>
  <c r="M775" i="11" a="1"/>
  <c r="M775" i="11" s="1"/>
  <c r="L775" i="11"/>
  <c r="K775" i="11"/>
  <c r="J775" i="11" a="1"/>
  <c r="J775" i="11" s="1"/>
  <c r="U774" i="11"/>
  <c r="T774" i="11"/>
  <c r="S774" i="11"/>
  <c r="R774" i="11"/>
  <c r="Q774" i="11"/>
  <c r="P774" i="11"/>
  <c r="O774" i="11"/>
  <c r="N774" i="11" a="1"/>
  <c r="N774" i="11" s="1"/>
  <c r="M774" i="11" a="1"/>
  <c r="M774" i="11" s="1"/>
  <c r="L774" i="11"/>
  <c r="K774" i="11"/>
  <c r="J774" i="11" a="1"/>
  <c r="J774" i="11" s="1"/>
  <c r="U773" i="11"/>
  <c r="T773" i="11"/>
  <c r="S773" i="11"/>
  <c r="R773" i="11"/>
  <c r="Q773" i="11"/>
  <c r="P773" i="11"/>
  <c r="O773" i="11"/>
  <c r="N773" i="11" a="1"/>
  <c r="N773" i="11" s="1"/>
  <c r="M773" i="11" a="1"/>
  <c r="M773" i="11" s="1"/>
  <c r="L773" i="11"/>
  <c r="K773" i="11"/>
  <c r="J773" i="11" a="1"/>
  <c r="J773" i="11" s="1"/>
  <c r="U710" i="11"/>
  <c r="T710" i="11"/>
  <c r="S710" i="11"/>
  <c r="R710" i="11"/>
  <c r="Q710" i="11"/>
  <c r="P710" i="11"/>
  <c r="O710" i="11"/>
  <c r="N710" i="11" a="1"/>
  <c r="N710" i="11" s="1"/>
  <c r="M710" i="11" a="1"/>
  <c r="M710" i="11" s="1"/>
  <c r="L710" i="11"/>
  <c r="K710" i="11"/>
  <c r="J710" i="11" a="1"/>
  <c r="J710" i="11" s="1"/>
  <c r="U709" i="11"/>
  <c r="T709" i="11"/>
  <c r="S709" i="11"/>
  <c r="R709" i="11"/>
  <c r="Q709" i="11"/>
  <c r="P709" i="11"/>
  <c r="O709" i="11"/>
  <c r="N709" i="11" a="1"/>
  <c r="N709" i="11" s="1"/>
  <c r="M709" i="11" a="1"/>
  <c r="M709" i="11" s="1"/>
  <c r="L709" i="11"/>
  <c r="K709" i="11"/>
  <c r="J709" i="11" a="1"/>
  <c r="J709" i="11" s="1"/>
  <c r="U708" i="11"/>
  <c r="T708" i="11"/>
  <c r="S708" i="11"/>
  <c r="R708" i="11"/>
  <c r="Q708" i="11"/>
  <c r="P708" i="11"/>
  <c r="O708" i="11"/>
  <c r="N708" i="11" a="1"/>
  <c r="N708" i="11" s="1"/>
  <c r="M708" i="11" a="1"/>
  <c r="M708" i="11" s="1"/>
  <c r="L708" i="11"/>
  <c r="K708" i="11"/>
  <c r="J708" i="11" a="1"/>
  <c r="J708" i="11" s="1"/>
  <c r="U707" i="11"/>
  <c r="T707" i="11"/>
  <c r="S707" i="11"/>
  <c r="R707" i="11"/>
  <c r="Q707" i="11"/>
  <c r="P707" i="11"/>
  <c r="O707" i="11"/>
  <c r="N707" i="11" a="1"/>
  <c r="N707" i="11" s="1"/>
  <c r="M707" i="11" a="1"/>
  <c r="M707" i="11" s="1"/>
  <c r="L707" i="11"/>
  <c r="K707" i="11"/>
  <c r="J707" i="11" a="1"/>
  <c r="J707" i="11" s="1"/>
  <c r="U706" i="11"/>
  <c r="T706" i="11"/>
  <c r="S706" i="11"/>
  <c r="R706" i="11"/>
  <c r="Q706" i="11"/>
  <c r="P706" i="11"/>
  <c r="O706" i="11"/>
  <c r="N706" i="11" a="1"/>
  <c r="N706" i="11" s="1"/>
  <c r="M706" i="11" a="1"/>
  <c r="M706" i="11" s="1"/>
  <c r="L706" i="11"/>
  <c r="K706" i="11"/>
  <c r="J706" i="11" a="1"/>
  <c r="J706" i="11" s="1"/>
  <c r="U705" i="11"/>
  <c r="T705" i="11"/>
  <c r="S705" i="11"/>
  <c r="R705" i="11"/>
  <c r="Q705" i="11"/>
  <c r="P705" i="11"/>
  <c r="O705" i="11"/>
  <c r="N705" i="11" a="1"/>
  <c r="N705" i="11" s="1"/>
  <c r="M705" i="11" a="1"/>
  <c r="M705" i="11" s="1"/>
  <c r="L705" i="11"/>
  <c r="K705" i="11"/>
  <c r="J705" i="11" a="1"/>
  <c r="J705" i="11" s="1"/>
  <c r="U704" i="11"/>
  <c r="T704" i="11"/>
  <c r="S704" i="11"/>
  <c r="R704" i="11"/>
  <c r="Q704" i="11"/>
  <c r="P704" i="11"/>
  <c r="O704" i="11"/>
  <c r="N704" i="11" a="1"/>
  <c r="N704" i="11" s="1"/>
  <c r="M704" i="11" a="1"/>
  <c r="M704" i="11" s="1"/>
  <c r="L704" i="11"/>
  <c r="K704" i="11"/>
  <c r="J704" i="11" a="1"/>
  <c r="J704" i="11" s="1"/>
  <c r="U703" i="11"/>
  <c r="T703" i="11"/>
  <c r="S703" i="11"/>
  <c r="R703" i="11"/>
  <c r="Q703" i="11"/>
  <c r="P703" i="11"/>
  <c r="O703" i="11"/>
  <c r="N703" i="11" a="1"/>
  <c r="N703" i="11" s="1"/>
  <c r="M703" i="11" a="1"/>
  <c r="M703" i="11" s="1"/>
  <c r="L703" i="11"/>
  <c r="K703" i="11"/>
  <c r="J703" i="11" a="1"/>
  <c r="J703" i="11" s="1"/>
  <c r="U702" i="11"/>
  <c r="T702" i="11"/>
  <c r="S702" i="11"/>
  <c r="R702" i="11"/>
  <c r="Q702" i="11"/>
  <c r="P702" i="11"/>
  <c r="O702" i="11"/>
  <c r="N702" i="11" a="1"/>
  <c r="N702" i="11" s="1"/>
  <c r="M702" i="11" a="1"/>
  <c r="M702" i="11" s="1"/>
  <c r="L702" i="11"/>
  <c r="K702" i="11"/>
  <c r="J702" i="11" a="1"/>
  <c r="J702" i="11" s="1"/>
  <c r="U701" i="11"/>
  <c r="T701" i="11"/>
  <c r="S701" i="11"/>
  <c r="R701" i="11"/>
  <c r="Q701" i="11"/>
  <c r="P701" i="11"/>
  <c r="O701" i="11"/>
  <c r="N701" i="11" a="1"/>
  <c r="N701" i="11" s="1"/>
  <c r="M701" i="11" a="1"/>
  <c r="M701" i="11" s="1"/>
  <c r="L701" i="11"/>
  <c r="K701" i="11"/>
  <c r="J701" i="11" a="1"/>
  <c r="J701" i="11" s="1"/>
  <c r="U638" i="11"/>
  <c r="T638" i="11"/>
  <c r="S638" i="11"/>
  <c r="R638" i="11"/>
  <c r="Q638" i="11"/>
  <c r="P638" i="11"/>
  <c r="O638" i="11"/>
  <c r="N638" i="11" a="1"/>
  <c r="N638" i="11" s="1"/>
  <c r="M638" i="11" a="1"/>
  <c r="M638" i="11" s="1"/>
  <c r="L638" i="11"/>
  <c r="K638" i="11"/>
  <c r="J638" i="11" a="1"/>
  <c r="J638" i="11" s="1"/>
  <c r="U637" i="11"/>
  <c r="T637" i="11"/>
  <c r="S637" i="11"/>
  <c r="R637" i="11"/>
  <c r="Q637" i="11"/>
  <c r="P637" i="11"/>
  <c r="O637" i="11"/>
  <c r="N637" i="11" a="1"/>
  <c r="N637" i="11" s="1"/>
  <c r="M637" i="11" a="1"/>
  <c r="M637" i="11" s="1"/>
  <c r="L637" i="11"/>
  <c r="K637" i="11"/>
  <c r="J637" i="11" a="1"/>
  <c r="J637" i="11" s="1"/>
  <c r="U636" i="11"/>
  <c r="T636" i="11"/>
  <c r="S636" i="11"/>
  <c r="R636" i="11"/>
  <c r="Q636" i="11"/>
  <c r="P636" i="11"/>
  <c r="O636" i="11"/>
  <c r="N636" i="11" a="1"/>
  <c r="N636" i="11" s="1"/>
  <c r="M636" i="11" a="1"/>
  <c r="M636" i="11" s="1"/>
  <c r="L636" i="11"/>
  <c r="K636" i="11"/>
  <c r="J636" i="11" a="1"/>
  <c r="J636" i="11" s="1"/>
  <c r="U635" i="11"/>
  <c r="T635" i="11"/>
  <c r="S635" i="11"/>
  <c r="R635" i="11"/>
  <c r="Q635" i="11"/>
  <c r="P635" i="11"/>
  <c r="O635" i="11"/>
  <c r="N635" i="11" a="1"/>
  <c r="N635" i="11" s="1"/>
  <c r="M635" i="11" a="1"/>
  <c r="M635" i="11" s="1"/>
  <c r="L635" i="11"/>
  <c r="K635" i="11"/>
  <c r="J635" i="11" a="1"/>
  <c r="J635" i="11" s="1"/>
  <c r="U634" i="11"/>
  <c r="T634" i="11"/>
  <c r="S634" i="11"/>
  <c r="R634" i="11"/>
  <c r="Q634" i="11"/>
  <c r="P634" i="11"/>
  <c r="O634" i="11"/>
  <c r="N634" i="11" a="1"/>
  <c r="N634" i="11" s="1"/>
  <c r="M634" i="11" a="1"/>
  <c r="M634" i="11" s="1"/>
  <c r="L634" i="11"/>
  <c r="K634" i="11"/>
  <c r="J634" i="11" a="1"/>
  <c r="J634" i="11" s="1"/>
  <c r="U633" i="11"/>
  <c r="T633" i="11"/>
  <c r="S633" i="11"/>
  <c r="R633" i="11"/>
  <c r="Q633" i="11"/>
  <c r="P633" i="11"/>
  <c r="O633" i="11"/>
  <c r="N633" i="11" a="1"/>
  <c r="N633" i="11" s="1"/>
  <c r="M633" i="11" a="1"/>
  <c r="M633" i="11" s="1"/>
  <c r="L633" i="11"/>
  <c r="K633" i="11"/>
  <c r="J633" i="11" a="1"/>
  <c r="J633" i="11" s="1"/>
  <c r="U632" i="11"/>
  <c r="T632" i="11"/>
  <c r="S632" i="11"/>
  <c r="R632" i="11"/>
  <c r="Q632" i="11"/>
  <c r="P632" i="11"/>
  <c r="O632" i="11"/>
  <c r="N632" i="11" a="1"/>
  <c r="N632" i="11" s="1"/>
  <c r="M632" i="11" a="1"/>
  <c r="M632" i="11" s="1"/>
  <c r="L632" i="11"/>
  <c r="K632" i="11"/>
  <c r="J632" i="11" a="1"/>
  <c r="J632" i="11" s="1"/>
  <c r="U631" i="11"/>
  <c r="T631" i="11"/>
  <c r="S631" i="11"/>
  <c r="R631" i="11"/>
  <c r="Q631" i="11"/>
  <c r="P631" i="11"/>
  <c r="O631" i="11"/>
  <c r="N631" i="11" a="1"/>
  <c r="N631" i="11" s="1"/>
  <c r="M631" i="11" a="1"/>
  <c r="M631" i="11" s="1"/>
  <c r="L631" i="11"/>
  <c r="K631" i="11"/>
  <c r="J631" i="11" a="1"/>
  <c r="J631" i="11" s="1"/>
  <c r="U630" i="11"/>
  <c r="T630" i="11"/>
  <c r="S630" i="11"/>
  <c r="R630" i="11"/>
  <c r="Q630" i="11"/>
  <c r="P630" i="11"/>
  <c r="O630" i="11"/>
  <c r="N630" i="11" a="1"/>
  <c r="N630" i="11" s="1"/>
  <c r="M630" i="11" a="1"/>
  <c r="M630" i="11" s="1"/>
  <c r="L630" i="11"/>
  <c r="K630" i="11"/>
  <c r="J630" i="11" a="1"/>
  <c r="J630" i="11" s="1"/>
  <c r="U629" i="11"/>
  <c r="T629" i="11"/>
  <c r="S629" i="11"/>
  <c r="R629" i="11"/>
  <c r="Q629" i="11"/>
  <c r="P629" i="11"/>
  <c r="O629" i="11"/>
  <c r="N629" i="11" a="1"/>
  <c r="N629" i="11" s="1"/>
  <c r="M629" i="11" a="1"/>
  <c r="M629" i="11" s="1"/>
  <c r="L629" i="11"/>
  <c r="K629" i="11"/>
  <c r="J629" i="11" a="1"/>
  <c r="J629" i="11" s="1"/>
  <c r="U566" i="11"/>
  <c r="T566" i="11"/>
  <c r="S566" i="11"/>
  <c r="R566" i="11"/>
  <c r="Q566" i="11"/>
  <c r="P566" i="11"/>
  <c r="O566" i="11"/>
  <c r="N566" i="11" a="1"/>
  <c r="N566" i="11" s="1"/>
  <c r="M566" i="11" a="1"/>
  <c r="M566" i="11" s="1"/>
  <c r="L566" i="11"/>
  <c r="K566" i="11"/>
  <c r="J566" i="11" a="1"/>
  <c r="J566" i="11" s="1"/>
  <c r="U565" i="11"/>
  <c r="T565" i="11"/>
  <c r="S565" i="11"/>
  <c r="R565" i="11"/>
  <c r="Q565" i="11"/>
  <c r="P565" i="11"/>
  <c r="O565" i="11"/>
  <c r="N565" i="11" a="1"/>
  <c r="N565" i="11" s="1"/>
  <c r="M565" i="11" a="1"/>
  <c r="M565" i="11" s="1"/>
  <c r="L565" i="11"/>
  <c r="K565" i="11"/>
  <c r="J565" i="11" a="1"/>
  <c r="J565" i="11" s="1"/>
  <c r="U564" i="11"/>
  <c r="T564" i="11"/>
  <c r="S564" i="11"/>
  <c r="R564" i="11"/>
  <c r="Q564" i="11"/>
  <c r="P564" i="11"/>
  <c r="O564" i="11"/>
  <c r="N564" i="11" a="1"/>
  <c r="N564" i="11" s="1"/>
  <c r="M564" i="11" a="1"/>
  <c r="M564" i="11" s="1"/>
  <c r="L564" i="11"/>
  <c r="K564" i="11"/>
  <c r="J564" i="11" a="1"/>
  <c r="J564" i="11" s="1"/>
  <c r="U563" i="11"/>
  <c r="T563" i="11"/>
  <c r="S563" i="11"/>
  <c r="R563" i="11"/>
  <c r="Q563" i="11"/>
  <c r="P563" i="11"/>
  <c r="O563" i="11"/>
  <c r="N563" i="11"/>
  <c r="N563" i="11" a="1"/>
  <c r="M563" i="11" a="1"/>
  <c r="M563" i="11" s="1"/>
  <c r="L563" i="11"/>
  <c r="K563" i="11"/>
  <c r="J563" i="11" a="1"/>
  <c r="J563" i="11" s="1"/>
  <c r="U562" i="11"/>
  <c r="T562" i="11"/>
  <c r="S562" i="11"/>
  <c r="R562" i="11"/>
  <c r="Q562" i="11"/>
  <c r="P562" i="11"/>
  <c r="O562" i="11"/>
  <c r="N562" i="11" a="1"/>
  <c r="N562" i="11" s="1"/>
  <c r="M562" i="11" a="1"/>
  <c r="M562" i="11" s="1"/>
  <c r="L562" i="11"/>
  <c r="K562" i="11"/>
  <c r="J562" i="11" a="1"/>
  <c r="J562" i="11" s="1"/>
  <c r="U561" i="11"/>
  <c r="T561" i="11"/>
  <c r="S561" i="11"/>
  <c r="R561" i="11"/>
  <c r="Q561" i="11"/>
  <c r="P561" i="11"/>
  <c r="O561" i="11"/>
  <c r="N561" i="11" a="1"/>
  <c r="N561" i="11" s="1"/>
  <c r="M561" i="11" a="1"/>
  <c r="M561" i="11" s="1"/>
  <c r="L561" i="11"/>
  <c r="K561" i="11"/>
  <c r="J561" i="11" a="1"/>
  <c r="J561" i="11" s="1"/>
  <c r="U560" i="11"/>
  <c r="T560" i="11"/>
  <c r="S560" i="11"/>
  <c r="R560" i="11"/>
  <c r="Q560" i="11"/>
  <c r="P560" i="11"/>
  <c r="O560" i="11"/>
  <c r="N560" i="11" a="1"/>
  <c r="N560" i="11" s="1"/>
  <c r="M560" i="11" a="1"/>
  <c r="M560" i="11" s="1"/>
  <c r="L560" i="11"/>
  <c r="K560" i="11"/>
  <c r="J560" i="11" a="1"/>
  <c r="J560" i="11" s="1"/>
  <c r="U559" i="11"/>
  <c r="T559" i="11"/>
  <c r="S559" i="11"/>
  <c r="R559" i="11"/>
  <c r="Q559" i="11"/>
  <c r="P559" i="11"/>
  <c r="O559" i="11"/>
  <c r="N559" i="11" a="1"/>
  <c r="N559" i="11" s="1"/>
  <c r="M559" i="11" a="1"/>
  <c r="M559" i="11" s="1"/>
  <c r="L559" i="11"/>
  <c r="K559" i="11"/>
  <c r="J559" i="11" a="1"/>
  <c r="J559" i="11" s="1"/>
  <c r="U558" i="11"/>
  <c r="T558" i="11"/>
  <c r="S558" i="11"/>
  <c r="R558" i="11"/>
  <c r="Q558" i="11"/>
  <c r="P558" i="11"/>
  <c r="O558" i="11"/>
  <c r="N558" i="11" a="1"/>
  <c r="N558" i="11" s="1"/>
  <c r="M558" i="11" a="1"/>
  <c r="M558" i="11" s="1"/>
  <c r="L558" i="11"/>
  <c r="K558" i="11"/>
  <c r="J558" i="11" a="1"/>
  <c r="J558" i="11" s="1"/>
  <c r="U557" i="11"/>
  <c r="T557" i="11"/>
  <c r="S557" i="11"/>
  <c r="R557" i="11"/>
  <c r="Q557" i="11"/>
  <c r="P557" i="11"/>
  <c r="O557" i="11"/>
  <c r="N557" i="11" a="1"/>
  <c r="N557" i="11" s="1"/>
  <c r="M557" i="11" a="1"/>
  <c r="M557" i="11" s="1"/>
  <c r="L557" i="11"/>
  <c r="K557" i="11"/>
  <c r="J557" i="11" a="1"/>
  <c r="J557" i="11" s="1"/>
  <c r="U494" i="11"/>
  <c r="T494" i="11"/>
  <c r="S494" i="11"/>
  <c r="R494" i="11"/>
  <c r="Q494" i="11"/>
  <c r="P494" i="11"/>
  <c r="O494" i="11"/>
  <c r="N494" i="11" a="1"/>
  <c r="N494" i="11" s="1"/>
  <c r="M494" i="11" a="1"/>
  <c r="M494" i="11" s="1"/>
  <c r="L494" i="11"/>
  <c r="K494" i="11"/>
  <c r="J494" i="11" a="1"/>
  <c r="J494" i="11" s="1"/>
  <c r="U493" i="11"/>
  <c r="T493" i="11"/>
  <c r="S493" i="11"/>
  <c r="R493" i="11"/>
  <c r="Q493" i="11"/>
  <c r="P493" i="11"/>
  <c r="O493" i="11"/>
  <c r="N493" i="11" a="1"/>
  <c r="N493" i="11" s="1"/>
  <c r="M493" i="11" a="1"/>
  <c r="M493" i="11" s="1"/>
  <c r="L493" i="11"/>
  <c r="K493" i="11"/>
  <c r="J493" i="11" a="1"/>
  <c r="J493" i="11" s="1"/>
  <c r="U492" i="11"/>
  <c r="T492" i="11"/>
  <c r="S492" i="11"/>
  <c r="R492" i="11"/>
  <c r="Q492" i="11"/>
  <c r="P492" i="11"/>
  <c r="O492" i="11"/>
  <c r="N492" i="11" a="1"/>
  <c r="N492" i="11" s="1"/>
  <c r="M492" i="11" a="1"/>
  <c r="M492" i="11" s="1"/>
  <c r="L492" i="11"/>
  <c r="K492" i="11"/>
  <c r="J492" i="11" a="1"/>
  <c r="J492" i="11" s="1"/>
  <c r="U491" i="11"/>
  <c r="T491" i="11"/>
  <c r="S491" i="11"/>
  <c r="R491" i="11"/>
  <c r="Q491" i="11"/>
  <c r="P491" i="11"/>
  <c r="O491" i="11"/>
  <c r="N491" i="11" a="1"/>
  <c r="N491" i="11" s="1"/>
  <c r="M491" i="11" a="1"/>
  <c r="M491" i="11" s="1"/>
  <c r="L491" i="11"/>
  <c r="K491" i="11"/>
  <c r="J491" i="11" a="1"/>
  <c r="J491" i="11" s="1"/>
  <c r="U490" i="11"/>
  <c r="T490" i="11"/>
  <c r="S490" i="11"/>
  <c r="R490" i="11"/>
  <c r="Q490" i="11"/>
  <c r="P490" i="11"/>
  <c r="O490" i="11"/>
  <c r="N490" i="11" a="1"/>
  <c r="N490" i="11" s="1"/>
  <c r="M490" i="11" a="1"/>
  <c r="M490" i="11" s="1"/>
  <c r="L490" i="11"/>
  <c r="K490" i="11"/>
  <c r="J490" i="11" a="1"/>
  <c r="J490" i="11" s="1"/>
  <c r="U489" i="11"/>
  <c r="T489" i="11"/>
  <c r="S489" i="11"/>
  <c r="R489" i="11"/>
  <c r="Q489" i="11"/>
  <c r="P489" i="11"/>
  <c r="O489" i="11"/>
  <c r="N489" i="11" a="1"/>
  <c r="N489" i="11" s="1"/>
  <c r="M489" i="11" a="1"/>
  <c r="M489" i="11" s="1"/>
  <c r="L489" i="11"/>
  <c r="K489" i="11"/>
  <c r="J489" i="11" a="1"/>
  <c r="J489" i="11" s="1"/>
  <c r="U488" i="11"/>
  <c r="T488" i="11"/>
  <c r="S488" i="11"/>
  <c r="R488" i="11"/>
  <c r="Q488" i="11"/>
  <c r="P488" i="11"/>
  <c r="O488" i="11"/>
  <c r="N488" i="11" a="1"/>
  <c r="N488" i="11" s="1"/>
  <c r="M488" i="11" a="1"/>
  <c r="M488" i="11" s="1"/>
  <c r="L488" i="11"/>
  <c r="K488" i="11"/>
  <c r="J488" i="11" a="1"/>
  <c r="J488" i="11" s="1"/>
  <c r="U487" i="11"/>
  <c r="T487" i="11"/>
  <c r="S487" i="11"/>
  <c r="R487" i="11"/>
  <c r="Q487" i="11"/>
  <c r="P487" i="11"/>
  <c r="O487" i="11"/>
  <c r="N487" i="11" a="1"/>
  <c r="N487" i="11" s="1"/>
  <c r="M487" i="11" a="1"/>
  <c r="M487" i="11" s="1"/>
  <c r="L487" i="11"/>
  <c r="K487" i="11"/>
  <c r="J487" i="11" a="1"/>
  <c r="J487" i="11" s="1"/>
  <c r="U486" i="11"/>
  <c r="T486" i="11"/>
  <c r="S486" i="11"/>
  <c r="R486" i="11"/>
  <c r="Q486" i="11"/>
  <c r="P486" i="11"/>
  <c r="O486" i="11"/>
  <c r="N486" i="11" a="1"/>
  <c r="N486" i="11" s="1"/>
  <c r="M486" i="11" a="1"/>
  <c r="M486" i="11" s="1"/>
  <c r="L486" i="11"/>
  <c r="K486" i="11"/>
  <c r="J486" i="11" a="1"/>
  <c r="J486" i="11" s="1"/>
  <c r="U485" i="11"/>
  <c r="T485" i="11"/>
  <c r="S485" i="11"/>
  <c r="R485" i="11"/>
  <c r="Q485" i="11"/>
  <c r="P485" i="11"/>
  <c r="O485" i="11"/>
  <c r="N485" i="11" a="1"/>
  <c r="N485" i="11" s="1"/>
  <c r="M485" i="11" a="1"/>
  <c r="M485" i="11" s="1"/>
  <c r="L485" i="11"/>
  <c r="K485" i="11"/>
  <c r="J485" i="11" a="1"/>
  <c r="J485" i="11" s="1"/>
  <c r="U422" i="11"/>
  <c r="T422" i="11"/>
  <c r="S422" i="11"/>
  <c r="R422" i="11"/>
  <c r="Q422" i="11"/>
  <c r="P422" i="11"/>
  <c r="O422" i="11"/>
  <c r="N422" i="11" a="1"/>
  <c r="N422" i="11" s="1"/>
  <c r="M422" i="11" a="1"/>
  <c r="M422" i="11" s="1"/>
  <c r="L422" i="11"/>
  <c r="K422" i="11"/>
  <c r="J422" i="11" a="1"/>
  <c r="J422" i="11" s="1"/>
  <c r="U421" i="11"/>
  <c r="T421" i="11"/>
  <c r="S421" i="11"/>
  <c r="R421" i="11"/>
  <c r="Q421" i="11"/>
  <c r="P421" i="11"/>
  <c r="O421" i="11"/>
  <c r="N421" i="11" a="1"/>
  <c r="N421" i="11" s="1"/>
  <c r="M421" i="11" a="1"/>
  <c r="M421" i="11" s="1"/>
  <c r="L421" i="11"/>
  <c r="K421" i="11"/>
  <c r="J421" i="11" a="1"/>
  <c r="J421" i="11" s="1"/>
  <c r="U420" i="11"/>
  <c r="T420" i="11"/>
  <c r="S420" i="11"/>
  <c r="R420" i="11"/>
  <c r="Q420" i="11"/>
  <c r="P420" i="11"/>
  <c r="O420" i="11"/>
  <c r="N420" i="11" a="1"/>
  <c r="N420" i="11" s="1"/>
  <c r="M420" i="11" a="1"/>
  <c r="M420" i="11" s="1"/>
  <c r="L420" i="11"/>
  <c r="K420" i="11"/>
  <c r="J420" i="11" a="1"/>
  <c r="J420" i="11" s="1"/>
  <c r="U419" i="11"/>
  <c r="T419" i="11"/>
  <c r="S419" i="11"/>
  <c r="R419" i="11"/>
  <c r="Q419" i="11"/>
  <c r="P419" i="11"/>
  <c r="O419" i="11"/>
  <c r="N419" i="11" a="1"/>
  <c r="N419" i="11" s="1"/>
  <c r="M419" i="11" a="1"/>
  <c r="M419" i="11" s="1"/>
  <c r="L419" i="11"/>
  <c r="K419" i="11"/>
  <c r="J419" i="11" a="1"/>
  <c r="J419" i="11" s="1"/>
  <c r="U418" i="11"/>
  <c r="T418" i="11"/>
  <c r="S418" i="11"/>
  <c r="R418" i="11"/>
  <c r="Q418" i="11"/>
  <c r="P418" i="11"/>
  <c r="O418" i="11"/>
  <c r="N418" i="11" a="1"/>
  <c r="N418" i="11" s="1"/>
  <c r="M418" i="11" a="1"/>
  <c r="M418" i="11" s="1"/>
  <c r="L418" i="11"/>
  <c r="K418" i="11"/>
  <c r="J418" i="11" a="1"/>
  <c r="J418" i="11" s="1"/>
  <c r="U417" i="11"/>
  <c r="T417" i="11"/>
  <c r="S417" i="11"/>
  <c r="R417" i="11"/>
  <c r="Q417" i="11"/>
  <c r="P417" i="11"/>
  <c r="O417" i="11"/>
  <c r="N417" i="11" a="1"/>
  <c r="N417" i="11" s="1"/>
  <c r="M417" i="11" a="1"/>
  <c r="M417" i="11" s="1"/>
  <c r="L417" i="11"/>
  <c r="K417" i="11"/>
  <c r="J417" i="11" a="1"/>
  <c r="J417" i="11" s="1"/>
  <c r="U416" i="11"/>
  <c r="T416" i="11"/>
  <c r="S416" i="11"/>
  <c r="R416" i="11"/>
  <c r="Q416" i="11"/>
  <c r="P416" i="11"/>
  <c r="O416" i="11"/>
  <c r="N416" i="11" a="1"/>
  <c r="N416" i="11" s="1"/>
  <c r="M416" i="11" a="1"/>
  <c r="M416" i="11" s="1"/>
  <c r="L416" i="11"/>
  <c r="K416" i="11"/>
  <c r="J416" i="11" a="1"/>
  <c r="J416" i="11" s="1"/>
  <c r="U415" i="11"/>
  <c r="T415" i="11"/>
  <c r="S415" i="11"/>
  <c r="R415" i="11"/>
  <c r="Q415" i="11"/>
  <c r="P415" i="11"/>
  <c r="O415" i="11"/>
  <c r="N415" i="11" a="1"/>
  <c r="N415" i="11" s="1"/>
  <c r="M415" i="11" a="1"/>
  <c r="M415" i="11" s="1"/>
  <c r="L415" i="11"/>
  <c r="K415" i="11"/>
  <c r="J415" i="11" a="1"/>
  <c r="J415" i="11" s="1"/>
  <c r="U414" i="11"/>
  <c r="T414" i="11"/>
  <c r="S414" i="11"/>
  <c r="R414" i="11"/>
  <c r="Q414" i="11"/>
  <c r="P414" i="11"/>
  <c r="O414" i="11"/>
  <c r="N414" i="11" a="1"/>
  <c r="N414" i="11" s="1"/>
  <c r="M414" i="11" a="1"/>
  <c r="M414" i="11" s="1"/>
  <c r="L414" i="11"/>
  <c r="K414" i="11"/>
  <c r="J414" i="11" a="1"/>
  <c r="J414" i="11" s="1"/>
  <c r="U413" i="11"/>
  <c r="T413" i="11"/>
  <c r="S413" i="11"/>
  <c r="R413" i="11"/>
  <c r="Q413" i="11"/>
  <c r="P413" i="11"/>
  <c r="O413" i="11"/>
  <c r="N413" i="11" a="1"/>
  <c r="N413" i="11" s="1"/>
  <c r="M413" i="11" a="1"/>
  <c r="M413" i="11" s="1"/>
  <c r="L413" i="11"/>
  <c r="K413" i="11"/>
  <c r="J413" i="11" a="1"/>
  <c r="J413" i="11" s="1"/>
  <c r="U350" i="11"/>
  <c r="T350" i="11"/>
  <c r="S350" i="11"/>
  <c r="R350" i="11"/>
  <c r="Q350" i="11"/>
  <c r="P350" i="11"/>
  <c r="O350" i="11"/>
  <c r="N350" i="11" a="1"/>
  <c r="N350" i="11" s="1"/>
  <c r="M350" i="11" a="1"/>
  <c r="M350" i="11" s="1"/>
  <c r="L350" i="11"/>
  <c r="K350" i="11"/>
  <c r="J350" i="11" a="1"/>
  <c r="J350" i="11" s="1"/>
  <c r="U349" i="11"/>
  <c r="T349" i="11"/>
  <c r="S349" i="11"/>
  <c r="R349" i="11"/>
  <c r="Q349" i="11"/>
  <c r="P349" i="11"/>
  <c r="O349" i="11"/>
  <c r="N349" i="11" a="1"/>
  <c r="N349" i="11" s="1"/>
  <c r="M349" i="11" a="1"/>
  <c r="M349" i="11" s="1"/>
  <c r="L349" i="11"/>
  <c r="K349" i="11"/>
  <c r="J349" i="11" a="1"/>
  <c r="J349" i="11" s="1"/>
  <c r="U348" i="11"/>
  <c r="T348" i="11"/>
  <c r="S348" i="11"/>
  <c r="R348" i="11"/>
  <c r="Q348" i="11"/>
  <c r="P348" i="11"/>
  <c r="O348" i="11"/>
  <c r="N348" i="11" a="1"/>
  <c r="N348" i="11" s="1"/>
  <c r="M348" i="11" a="1"/>
  <c r="M348" i="11" s="1"/>
  <c r="L348" i="11"/>
  <c r="K348" i="11"/>
  <c r="J348" i="11" a="1"/>
  <c r="J348" i="11" s="1"/>
  <c r="U347" i="11"/>
  <c r="T347" i="11"/>
  <c r="S347" i="11"/>
  <c r="R347" i="11"/>
  <c r="Q347" i="11"/>
  <c r="P347" i="11"/>
  <c r="O347" i="11"/>
  <c r="N347" i="11" a="1"/>
  <c r="N347" i="11" s="1"/>
  <c r="M347" i="11" a="1"/>
  <c r="M347" i="11" s="1"/>
  <c r="L347" i="11"/>
  <c r="K347" i="11"/>
  <c r="J347" i="11" a="1"/>
  <c r="J347" i="11" s="1"/>
  <c r="U346" i="11"/>
  <c r="T346" i="11"/>
  <c r="S346" i="11"/>
  <c r="R346" i="11"/>
  <c r="Q346" i="11"/>
  <c r="P346" i="11"/>
  <c r="O346" i="11"/>
  <c r="N346" i="11" a="1"/>
  <c r="N346" i="11" s="1"/>
  <c r="M346" i="11" a="1"/>
  <c r="M346" i="11" s="1"/>
  <c r="L346" i="11"/>
  <c r="K346" i="11"/>
  <c r="J346" i="11" a="1"/>
  <c r="J346" i="11" s="1"/>
  <c r="U345" i="11"/>
  <c r="T345" i="11"/>
  <c r="S345" i="11"/>
  <c r="R345" i="11"/>
  <c r="Q345" i="11"/>
  <c r="P345" i="11"/>
  <c r="O345" i="11"/>
  <c r="N345" i="11" a="1"/>
  <c r="N345" i="11" s="1"/>
  <c r="M345" i="11" a="1"/>
  <c r="M345" i="11" s="1"/>
  <c r="L345" i="11"/>
  <c r="K345" i="11"/>
  <c r="J345" i="11" a="1"/>
  <c r="J345" i="11" s="1"/>
  <c r="U344" i="11"/>
  <c r="T344" i="11"/>
  <c r="S344" i="11"/>
  <c r="R344" i="11"/>
  <c r="Q344" i="11"/>
  <c r="P344" i="11"/>
  <c r="O344" i="11"/>
  <c r="N344" i="11" a="1"/>
  <c r="N344" i="11" s="1"/>
  <c r="M344" i="11" a="1"/>
  <c r="M344" i="11" s="1"/>
  <c r="L344" i="11"/>
  <c r="K344" i="11"/>
  <c r="J344" i="11" a="1"/>
  <c r="J344" i="11" s="1"/>
  <c r="U343" i="11"/>
  <c r="T343" i="11"/>
  <c r="S343" i="11"/>
  <c r="R343" i="11"/>
  <c r="Q343" i="11"/>
  <c r="P343" i="11"/>
  <c r="O343" i="11"/>
  <c r="N343" i="11" a="1"/>
  <c r="N343" i="11" s="1"/>
  <c r="M343" i="11" a="1"/>
  <c r="M343" i="11" s="1"/>
  <c r="L343" i="11"/>
  <c r="K343" i="11"/>
  <c r="J343" i="11" a="1"/>
  <c r="J343" i="11" s="1"/>
  <c r="U342" i="11"/>
  <c r="T342" i="11"/>
  <c r="S342" i="11"/>
  <c r="R342" i="11"/>
  <c r="Q342" i="11"/>
  <c r="P342" i="11"/>
  <c r="O342" i="11"/>
  <c r="N342" i="11" a="1"/>
  <c r="N342" i="11" s="1"/>
  <c r="M342" i="11" a="1"/>
  <c r="M342" i="11" s="1"/>
  <c r="L342" i="11"/>
  <c r="K342" i="11"/>
  <c r="J342" i="11" a="1"/>
  <c r="J342" i="11" s="1"/>
  <c r="U341" i="11"/>
  <c r="T341" i="11"/>
  <c r="S341" i="11"/>
  <c r="R341" i="11"/>
  <c r="Q341" i="11"/>
  <c r="P341" i="11"/>
  <c r="O341" i="11"/>
  <c r="N341" i="11" a="1"/>
  <c r="N341" i="11" s="1"/>
  <c r="M341" i="11" a="1"/>
  <c r="M341" i="11" s="1"/>
  <c r="L341" i="11"/>
  <c r="K341" i="11"/>
  <c r="J341" i="11" a="1"/>
  <c r="J341" i="11" s="1"/>
  <c r="U278" i="11"/>
  <c r="T278" i="11"/>
  <c r="S278" i="11"/>
  <c r="R278" i="11"/>
  <c r="Q278" i="11"/>
  <c r="P278" i="11"/>
  <c r="O278" i="11"/>
  <c r="N278" i="11" a="1"/>
  <c r="N278" i="11" s="1"/>
  <c r="M278" i="11" a="1"/>
  <c r="M278" i="11" s="1"/>
  <c r="L278" i="11"/>
  <c r="K278" i="11"/>
  <c r="J278" i="11" a="1"/>
  <c r="J278" i="11" s="1"/>
  <c r="U277" i="11"/>
  <c r="T277" i="11"/>
  <c r="S277" i="11"/>
  <c r="R277" i="11"/>
  <c r="Q277" i="11"/>
  <c r="P277" i="11"/>
  <c r="O277" i="11"/>
  <c r="N277" i="11" a="1"/>
  <c r="N277" i="11" s="1"/>
  <c r="M277" i="11" a="1"/>
  <c r="M277" i="11" s="1"/>
  <c r="L277" i="11"/>
  <c r="K277" i="11"/>
  <c r="J277" i="11" a="1"/>
  <c r="J277" i="11" s="1"/>
  <c r="U276" i="11"/>
  <c r="T276" i="11"/>
  <c r="S276" i="11"/>
  <c r="R276" i="11"/>
  <c r="Q276" i="11"/>
  <c r="P276" i="11"/>
  <c r="O276" i="11"/>
  <c r="N276" i="11" a="1"/>
  <c r="N276" i="11" s="1"/>
  <c r="M276" i="11" a="1"/>
  <c r="M276" i="11" s="1"/>
  <c r="L276" i="11"/>
  <c r="K276" i="11"/>
  <c r="J276" i="11" a="1"/>
  <c r="J276" i="11" s="1"/>
  <c r="U275" i="11"/>
  <c r="T275" i="11"/>
  <c r="S275" i="11"/>
  <c r="R275" i="11"/>
  <c r="Q275" i="11"/>
  <c r="P275" i="11"/>
  <c r="O275" i="11"/>
  <c r="N275" i="11" a="1"/>
  <c r="N275" i="11" s="1"/>
  <c r="M275" i="11" a="1"/>
  <c r="M275" i="11" s="1"/>
  <c r="L275" i="11"/>
  <c r="K275" i="11"/>
  <c r="J275" i="11" a="1"/>
  <c r="J275" i="11" s="1"/>
  <c r="U274" i="11"/>
  <c r="T274" i="11"/>
  <c r="S274" i="11"/>
  <c r="R274" i="11"/>
  <c r="Q274" i="11"/>
  <c r="P274" i="11"/>
  <c r="O274" i="11"/>
  <c r="N274" i="11" a="1"/>
  <c r="N274" i="11" s="1"/>
  <c r="M274" i="11" a="1"/>
  <c r="M274" i="11" s="1"/>
  <c r="L274" i="11"/>
  <c r="K274" i="11"/>
  <c r="J274" i="11" a="1"/>
  <c r="J274" i="11" s="1"/>
  <c r="U273" i="11"/>
  <c r="T273" i="11"/>
  <c r="S273" i="11"/>
  <c r="R273" i="11"/>
  <c r="Q273" i="11"/>
  <c r="P273" i="11"/>
  <c r="O273" i="11"/>
  <c r="N273" i="11" a="1"/>
  <c r="N273" i="11" s="1"/>
  <c r="M273" i="11" a="1"/>
  <c r="M273" i="11" s="1"/>
  <c r="L273" i="11"/>
  <c r="K273" i="11"/>
  <c r="J273" i="11" a="1"/>
  <c r="J273" i="11" s="1"/>
  <c r="U272" i="11"/>
  <c r="T272" i="11"/>
  <c r="S272" i="11"/>
  <c r="R272" i="11"/>
  <c r="Q272" i="11"/>
  <c r="P272" i="11"/>
  <c r="O272" i="11"/>
  <c r="N272" i="11" a="1"/>
  <c r="N272" i="11" s="1"/>
  <c r="M272" i="11" a="1"/>
  <c r="M272" i="11" s="1"/>
  <c r="L272" i="11"/>
  <c r="K272" i="11"/>
  <c r="J272" i="11" a="1"/>
  <c r="J272" i="11" s="1"/>
  <c r="U271" i="11"/>
  <c r="T271" i="11"/>
  <c r="S271" i="11"/>
  <c r="R271" i="11"/>
  <c r="Q271" i="11"/>
  <c r="P271" i="11"/>
  <c r="O271" i="11"/>
  <c r="N271" i="11" a="1"/>
  <c r="N271" i="11" s="1"/>
  <c r="M271" i="11" a="1"/>
  <c r="M271" i="11" s="1"/>
  <c r="L271" i="11"/>
  <c r="K271" i="11"/>
  <c r="J271" i="11" a="1"/>
  <c r="J271" i="11" s="1"/>
  <c r="U270" i="11"/>
  <c r="T270" i="11"/>
  <c r="S270" i="11"/>
  <c r="R270" i="11"/>
  <c r="Q270" i="11"/>
  <c r="P270" i="11"/>
  <c r="O270" i="11"/>
  <c r="N270" i="11" a="1"/>
  <c r="N270" i="11" s="1"/>
  <c r="M270" i="11" a="1"/>
  <c r="M270" i="11" s="1"/>
  <c r="L270" i="11"/>
  <c r="K270" i="11"/>
  <c r="J270" i="11" a="1"/>
  <c r="J270" i="11" s="1"/>
  <c r="U269" i="11"/>
  <c r="T269" i="11"/>
  <c r="S269" i="11"/>
  <c r="R269" i="11"/>
  <c r="Q269" i="11"/>
  <c r="P269" i="11"/>
  <c r="O269" i="11"/>
  <c r="N269" i="11" a="1"/>
  <c r="N269" i="11" s="1"/>
  <c r="M269" i="11" a="1"/>
  <c r="M269" i="11" s="1"/>
  <c r="L269" i="11"/>
  <c r="K269" i="11"/>
  <c r="J269" i="11" a="1"/>
  <c r="J269" i="11" s="1"/>
  <c r="U206" i="11"/>
  <c r="T206" i="11"/>
  <c r="S206" i="11"/>
  <c r="R206" i="11"/>
  <c r="Q206" i="11"/>
  <c r="P206" i="11"/>
  <c r="O206" i="11"/>
  <c r="N206" i="11" a="1"/>
  <c r="N206" i="11" s="1"/>
  <c r="M206" i="11" a="1"/>
  <c r="M206" i="11" s="1"/>
  <c r="L206" i="11"/>
  <c r="K206" i="11"/>
  <c r="J206" i="11" a="1"/>
  <c r="J206" i="11" s="1"/>
  <c r="U205" i="11"/>
  <c r="T205" i="11"/>
  <c r="S205" i="11"/>
  <c r="R205" i="11"/>
  <c r="Q205" i="11"/>
  <c r="P205" i="11"/>
  <c r="O205" i="11"/>
  <c r="N205" i="11" a="1"/>
  <c r="N205" i="11" s="1"/>
  <c r="M205" i="11" a="1"/>
  <c r="M205" i="11" s="1"/>
  <c r="L205" i="11"/>
  <c r="K205" i="11"/>
  <c r="J205" i="11" a="1"/>
  <c r="J205" i="11" s="1"/>
  <c r="U204" i="11"/>
  <c r="T204" i="11"/>
  <c r="S204" i="11"/>
  <c r="R204" i="11"/>
  <c r="Q204" i="11"/>
  <c r="P204" i="11"/>
  <c r="O204" i="11"/>
  <c r="N204" i="11" a="1"/>
  <c r="N204" i="11" s="1"/>
  <c r="M204" i="11" a="1"/>
  <c r="M204" i="11" s="1"/>
  <c r="L204" i="11"/>
  <c r="K204" i="11"/>
  <c r="J204" i="11" a="1"/>
  <c r="J204" i="11" s="1"/>
  <c r="U203" i="11"/>
  <c r="T203" i="11"/>
  <c r="S203" i="11"/>
  <c r="R203" i="11"/>
  <c r="Q203" i="11"/>
  <c r="P203" i="11"/>
  <c r="O203" i="11"/>
  <c r="N203" i="11" a="1"/>
  <c r="N203" i="11" s="1"/>
  <c r="M203" i="11" a="1"/>
  <c r="M203" i="11" s="1"/>
  <c r="L203" i="11"/>
  <c r="K203" i="11"/>
  <c r="J203" i="11" a="1"/>
  <c r="J203" i="11" s="1"/>
  <c r="U202" i="11"/>
  <c r="T202" i="11"/>
  <c r="S202" i="11"/>
  <c r="R202" i="11"/>
  <c r="Q202" i="11"/>
  <c r="P202" i="11"/>
  <c r="O202" i="11"/>
  <c r="N202" i="11" a="1"/>
  <c r="N202" i="11" s="1"/>
  <c r="M202" i="11" a="1"/>
  <c r="M202" i="11" s="1"/>
  <c r="L202" i="11"/>
  <c r="K202" i="11"/>
  <c r="J202" i="11" a="1"/>
  <c r="J202" i="11" s="1"/>
  <c r="U201" i="11"/>
  <c r="T201" i="11"/>
  <c r="S201" i="11"/>
  <c r="R201" i="11"/>
  <c r="Q201" i="11"/>
  <c r="P201" i="11"/>
  <c r="O201" i="11"/>
  <c r="N201" i="11" a="1"/>
  <c r="N201" i="11" s="1"/>
  <c r="M201" i="11" a="1"/>
  <c r="M201" i="11" s="1"/>
  <c r="L201" i="11"/>
  <c r="K201" i="11"/>
  <c r="J201" i="11" a="1"/>
  <c r="J201" i="11" s="1"/>
  <c r="U200" i="11"/>
  <c r="T200" i="11"/>
  <c r="S200" i="11"/>
  <c r="R200" i="11"/>
  <c r="Q200" i="11"/>
  <c r="P200" i="11"/>
  <c r="O200" i="11"/>
  <c r="N200" i="11" a="1"/>
  <c r="N200" i="11" s="1"/>
  <c r="M200" i="11" a="1"/>
  <c r="M200" i="11" s="1"/>
  <c r="L200" i="11"/>
  <c r="K200" i="11"/>
  <c r="J200" i="11" a="1"/>
  <c r="J200" i="11" s="1"/>
  <c r="U199" i="11"/>
  <c r="T199" i="11"/>
  <c r="S199" i="11"/>
  <c r="R199" i="11"/>
  <c r="Q199" i="11"/>
  <c r="P199" i="11"/>
  <c r="O199" i="11"/>
  <c r="N199" i="11" a="1"/>
  <c r="N199" i="11" s="1"/>
  <c r="M199" i="11" a="1"/>
  <c r="M199" i="11" s="1"/>
  <c r="L199" i="11"/>
  <c r="K199" i="11"/>
  <c r="J199" i="11"/>
  <c r="J199" i="11" a="1"/>
  <c r="U198" i="11"/>
  <c r="T198" i="11"/>
  <c r="S198" i="11"/>
  <c r="R198" i="11"/>
  <c r="Q198" i="11"/>
  <c r="P198" i="11"/>
  <c r="O198" i="11"/>
  <c r="N198" i="11" a="1"/>
  <c r="N198" i="11" s="1"/>
  <c r="M198" i="11" a="1"/>
  <c r="M198" i="11" s="1"/>
  <c r="L198" i="11"/>
  <c r="K198" i="11"/>
  <c r="J198" i="11" a="1"/>
  <c r="J198" i="11" s="1"/>
  <c r="U197" i="11"/>
  <c r="T197" i="11"/>
  <c r="S197" i="11"/>
  <c r="R197" i="11"/>
  <c r="Q197" i="11"/>
  <c r="P197" i="11"/>
  <c r="O197" i="11"/>
  <c r="N197" i="11" a="1"/>
  <c r="N197" i="11" s="1"/>
  <c r="M197" i="11" a="1"/>
  <c r="M197" i="11" s="1"/>
  <c r="L197" i="11"/>
  <c r="K197" i="11"/>
  <c r="J197" i="11" a="1"/>
  <c r="J197" i="11" s="1"/>
  <c r="U134" i="11"/>
  <c r="T134" i="11"/>
  <c r="S134" i="11"/>
  <c r="R134" i="11"/>
  <c r="Q134" i="11"/>
  <c r="P134" i="11"/>
  <c r="O134" i="11"/>
  <c r="N134" i="11" a="1"/>
  <c r="N134" i="11" s="1"/>
  <c r="M134" i="11" a="1"/>
  <c r="M134" i="11" s="1"/>
  <c r="L134" i="11"/>
  <c r="K134" i="11"/>
  <c r="J134" i="11" a="1"/>
  <c r="J134" i="11" s="1"/>
  <c r="U133" i="11"/>
  <c r="T133" i="11"/>
  <c r="S133" i="11"/>
  <c r="R133" i="11"/>
  <c r="Q133" i="11"/>
  <c r="P133" i="11"/>
  <c r="O133" i="11"/>
  <c r="N133" i="11" a="1"/>
  <c r="N133" i="11" s="1"/>
  <c r="M133" i="11" a="1"/>
  <c r="M133" i="11" s="1"/>
  <c r="L133" i="11"/>
  <c r="K133" i="11"/>
  <c r="J133" i="11" a="1"/>
  <c r="J133" i="11" s="1"/>
  <c r="U132" i="11"/>
  <c r="T132" i="11"/>
  <c r="S132" i="11"/>
  <c r="R132" i="11"/>
  <c r="Q132" i="11"/>
  <c r="P132" i="11"/>
  <c r="O132" i="11"/>
  <c r="N132" i="11" a="1"/>
  <c r="N132" i="11" s="1"/>
  <c r="M132" i="11" a="1"/>
  <c r="M132" i="11" s="1"/>
  <c r="L132" i="11"/>
  <c r="K132" i="11"/>
  <c r="J132" i="11" a="1"/>
  <c r="J132" i="11" s="1"/>
  <c r="U131" i="11"/>
  <c r="T131" i="11"/>
  <c r="S131" i="11"/>
  <c r="R131" i="11"/>
  <c r="Q131" i="11"/>
  <c r="P131" i="11"/>
  <c r="O131" i="11"/>
  <c r="N131" i="11" a="1"/>
  <c r="N131" i="11" s="1"/>
  <c r="M131" i="11" a="1"/>
  <c r="M131" i="11" s="1"/>
  <c r="L131" i="11"/>
  <c r="K131" i="11"/>
  <c r="J131" i="11" a="1"/>
  <c r="J131" i="11" s="1"/>
  <c r="U130" i="11"/>
  <c r="T130" i="11"/>
  <c r="S130" i="11"/>
  <c r="R130" i="11"/>
  <c r="Q130" i="11"/>
  <c r="P130" i="11"/>
  <c r="O130" i="11"/>
  <c r="N130" i="11" a="1"/>
  <c r="N130" i="11" s="1"/>
  <c r="M130" i="11" a="1"/>
  <c r="M130" i="11" s="1"/>
  <c r="L130" i="11"/>
  <c r="K130" i="11"/>
  <c r="J130" i="11" a="1"/>
  <c r="J130" i="11" s="1"/>
  <c r="U129" i="11"/>
  <c r="T129" i="11"/>
  <c r="S129" i="11"/>
  <c r="R129" i="11"/>
  <c r="Q129" i="11"/>
  <c r="P129" i="11"/>
  <c r="O129" i="11"/>
  <c r="N129" i="11" a="1"/>
  <c r="N129" i="11" s="1"/>
  <c r="M129" i="11" a="1"/>
  <c r="M129" i="11" s="1"/>
  <c r="L129" i="11"/>
  <c r="K129" i="11"/>
  <c r="J129" i="11" a="1"/>
  <c r="J129" i="11" s="1"/>
  <c r="U128" i="11"/>
  <c r="T128" i="11"/>
  <c r="S128" i="11"/>
  <c r="R128" i="11"/>
  <c r="Q128" i="11"/>
  <c r="P128" i="11"/>
  <c r="O128" i="11"/>
  <c r="N128" i="11" a="1"/>
  <c r="N128" i="11" s="1"/>
  <c r="M128" i="11" a="1"/>
  <c r="M128" i="11" s="1"/>
  <c r="L128" i="11"/>
  <c r="K128" i="11"/>
  <c r="J128" i="11" a="1"/>
  <c r="J128" i="11" s="1"/>
  <c r="U127" i="11"/>
  <c r="T127" i="11"/>
  <c r="S127" i="11"/>
  <c r="R127" i="11"/>
  <c r="Q127" i="11"/>
  <c r="P127" i="11"/>
  <c r="O127" i="11"/>
  <c r="N127" i="11" a="1"/>
  <c r="N127" i="11" s="1"/>
  <c r="M127" i="11" a="1"/>
  <c r="M127" i="11" s="1"/>
  <c r="L127" i="11"/>
  <c r="K127" i="11"/>
  <c r="J127" i="11" a="1"/>
  <c r="J127" i="11" s="1"/>
  <c r="U126" i="11"/>
  <c r="T126" i="11"/>
  <c r="S126" i="11"/>
  <c r="R126" i="11"/>
  <c r="Q126" i="11"/>
  <c r="P126" i="11"/>
  <c r="O126" i="11"/>
  <c r="N126" i="11" a="1"/>
  <c r="N126" i="11" s="1"/>
  <c r="M126" i="11" a="1"/>
  <c r="M126" i="11" s="1"/>
  <c r="L126" i="11"/>
  <c r="K126" i="11"/>
  <c r="J126" i="11" a="1"/>
  <c r="J126" i="11" s="1"/>
  <c r="U125" i="11"/>
  <c r="T125" i="11"/>
  <c r="S125" i="11"/>
  <c r="R125" i="11"/>
  <c r="Q125" i="11"/>
  <c r="P125" i="11"/>
  <c r="O125" i="11"/>
  <c r="N125" i="11" a="1"/>
  <c r="N125" i="11" s="1"/>
  <c r="M125" i="11" a="1"/>
  <c r="M125" i="11" s="1"/>
  <c r="L125" i="11"/>
  <c r="K125" i="11"/>
  <c r="J125" i="11" a="1"/>
  <c r="J125" i="11" s="1"/>
  <c r="U62" i="11"/>
  <c r="T62" i="11"/>
  <c r="S62" i="11"/>
  <c r="R62" i="11"/>
  <c r="Q62" i="11"/>
  <c r="P62" i="11"/>
  <c r="O62" i="11"/>
  <c r="N62" i="11" a="1"/>
  <c r="N62" i="11" s="1"/>
  <c r="M62" i="11" a="1"/>
  <c r="M62" i="11" s="1"/>
  <c r="L62" i="11"/>
  <c r="K62" i="11"/>
  <c r="J62" i="11" a="1"/>
  <c r="J62" i="11" s="1"/>
  <c r="U61" i="11"/>
  <c r="T61" i="11"/>
  <c r="S61" i="11"/>
  <c r="R61" i="11"/>
  <c r="Q61" i="11"/>
  <c r="P61" i="11"/>
  <c r="O61" i="11"/>
  <c r="N61" i="11" a="1"/>
  <c r="N61" i="11" s="1"/>
  <c r="M61" i="11" a="1"/>
  <c r="M61" i="11" s="1"/>
  <c r="L61" i="11"/>
  <c r="K61" i="11"/>
  <c r="J61" i="11" a="1"/>
  <c r="J61" i="11" s="1"/>
  <c r="U60" i="11"/>
  <c r="T60" i="11"/>
  <c r="S60" i="11"/>
  <c r="R60" i="11"/>
  <c r="Q60" i="11"/>
  <c r="P60" i="11"/>
  <c r="O60" i="11"/>
  <c r="N60" i="11" a="1"/>
  <c r="N60" i="11" s="1"/>
  <c r="M60" i="11" a="1"/>
  <c r="M60" i="11" s="1"/>
  <c r="L60" i="11"/>
  <c r="K60" i="11"/>
  <c r="J60" i="11" a="1"/>
  <c r="J60" i="11" s="1"/>
  <c r="U59" i="11"/>
  <c r="T59" i="11"/>
  <c r="S59" i="11"/>
  <c r="R59" i="11"/>
  <c r="Q59" i="11"/>
  <c r="P59" i="11"/>
  <c r="O59" i="11"/>
  <c r="N59" i="11" a="1"/>
  <c r="N59" i="11" s="1"/>
  <c r="M59" i="11" a="1"/>
  <c r="M59" i="11" s="1"/>
  <c r="L59" i="11"/>
  <c r="K59" i="11"/>
  <c r="J59" i="11" a="1"/>
  <c r="J59" i="11" s="1"/>
  <c r="U58" i="11"/>
  <c r="T58" i="11"/>
  <c r="S58" i="11"/>
  <c r="R58" i="11"/>
  <c r="Q58" i="11"/>
  <c r="P58" i="11"/>
  <c r="O58" i="11"/>
  <c r="N58" i="11" a="1"/>
  <c r="N58" i="11" s="1"/>
  <c r="M58" i="11" a="1"/>
  <c r="M58" i="11" s="1"/>
  <c r="L58" i="11"/>
  <c r="K58" i="11"/>
  <c r="J58" i="11" a="1"/>
  <c r="J58" i="11" s="1"/>
  <c r="U57" i="11"/>
  <c r="T57" i="11"/>
  <c r="S57" i="11"/>
  <c r="R57" i="11"/>
  <c r="Q57" i="11"/>
  <c r="P57" i="11"/>
  <c r="O57" i="11"/>
  <c r="N57" i="11" a="1"/>
  <c r="N57" i="11" s="1"/>
  <c r="M57" i="11" a="1"/>
  <c r="M57" i="11" s="1"/>
  <c r="L57" i="11"/>
  <c r="K57" i="11"/>
  <c r="J57" i="11" a="1"/>
  <c r="J57" i="11" s="1"/>
  <c r="U56" i="11"/>
  <c r="T56" i="11"/>
  <c r="S56" i="11"/>
  <c r="R56" i="11"/>
  <c r="Q56" i="11"/>
  <c r="P56" i="11"/>
  <c r="O56" i="11"/>
  <c r="N56" i="11" a="1"/>
  <c r="N56" i="11" s="1"/>
  <c r="M56" i="11" a="1"/>
  <c r="M56" i="11" s="1"/>
  <c r="L56" i="11"/>
  <c r="K56" i="11"/>
  <c r="J56" i="11" a="1"/>
  <c r="J56" i="11" s="1"/>
  <c r="U55" i="11"/>
  <c r="T55" i="11"/>
  <c r="S55" i="11"/>
  <c r="R55" i="11"/>
  <c r="Q55" i="11"/>
  <c r="P55" i="11"/>
  <c r="O55" i="11"/>
  <c r="N55" i="11" a="1"/>
  <c r="N55" i="11" s="1"/>
  <c r="M55" i="11" a="1"/>
  <c r="M55" i="11" s="1"/>
  <c r="L55" i="11"/>
  <c r="K55" i="11"/>
  <c r="J55" i="11" a="1"/>
  <c r="J55" i="11" s="1"/>
  <c r="U54" i="11"/>
  <c r="T54" i="11"/>
  <c r="S54" i="11"/>
  <c r="R54" i="11"/>
  <c r="Q54" i="11"/>
  <c r="P54" i="11"/>
  <c r="O54" i="11"/>
  <c r="N54" i="11" a="1"/>
  <c r="N54" i="11" s="1"/>
  <c r="M54" i="11" a="1"/>
  <c r="M54" i="11" s="1"/>
  <c r="L54" i="11"/>
  <c r="K54" i="11"/>
  <c r="J54" i="11" a="1"/>
  <c r="J54" i="11" s="1"/>
  <c r="U53" i="11"/>
  <c r="T53" i="11"/>
  <c r="S53" i="11"/>
  <c r="R53" i="11"/>
  <c r="Q53" i="11"/>
  <c r="P53" i="11"/>
  <c r="O53" i="11"/>
  <c r="N53" i="11" a="1"/>
  <c r="N53" i="11" s="1"/>
  <c r="M53" i="11" a="1"/>
  <c r="M53" i="11" s="1"/>
  <c r="L53" i="11"/>
  <c r="K53" i="11"/>
  <c r="J53" i="11" a="1"/>
  <c r="J53" i="11" s="1"/>
  <c r="U2990" i="11"/>
  <c r="T2990" i="11"/>
  <c r="S2990" i="11"/>
  <c r="R2990" i="11"/>
  <c r="Q2990" i="11"/>
  <c r="P2990" i="11"/>
  <c r="O2990" i="11"/>
  <c r="N2990" i="11" a="1"/>
  <c r="N2990" i="11" s="1"/>
  <c r="M2990" i="11" a="1"/>
  <c r="M2990" i="11" s="1"/>
  <c r="L2990" i="11"/>
  <c r="K2990" i="11"/>
  <c r="J2990" i="11" a="1"/>
  <c r="J2990" i="11" s="1"/>
  <c r="U2919" i="11"/>
  <c r="T2919" i="11"/>
  <c r="S2919" i="11"/>
  <c r="R2919" i="11"/>
  <c r="Q2919" i="11"/>
  <c r="P2919" i="11"/>
  <c r="O2919" i="11"/>
  <c r="N2919" i="11" a="1"/>
  <c r="N2919" i="11" s="1"/>
  <c r="M2919" i="11" a="1"/>
  <c r="M2919" i="11" s="1"/>
  <c r="L2919" i="11"/>
  <c r="K2919" i="11"/>
  <c r="J2919" i="11" a="1"/>
  <c r="J2919" i="11" s="1"/>
  <c r="U2848" i="11"/>
  <c r="T2848" i="11"/>
  <c r="S2848" i="11"/>
  <c r="R2848" i="11"/>
  <c r="Q2848" i="11"/>
  <c r="P2848" i="11"/>
  <c r="O2848" i="11"/>
  <c r="N2848" i="11" a="1"/>
  <c r="N2848" i="11" s="1"/>
  <c r="M2848" i="11" a="1"/>
  <c r="M2848" i="11" s="1"/>
  <c r="L2848" i="11"/>
  <c r="K2848" i="11"/>
  <c r="J2848" i="11" a="1"/>
  <c r="J2848" i="11" s="1"/>
  <c r="U2777" i="11"/>
  <c r="T2777" i="11"/>
  <c r="S2777" i="11"/>
  <c r="R2777" i="11"/>
  <c r="Q2777" i="11"/>
  <c r="P2777" i="11"/>
  <c r="O2777" i="11"/>
  <c r="N2777" i="11" a="1"/>
  <c r="N2777" i="11" s="1"/>
  <c r="M2777" i="11" a="1"/>
  <c r="M2777" i="11" s="1"/>
  <c r="L2777" i="11"/>
  <c r="K2777" i="11"/>
  <c r="J2777" i="11" a="1"/>
  <c r="J2777" i="11" s="1"/>
  <c r="U2705" i="11"/>
  <c r="T2705" i="11"/>
  <c r="S2705" i="11"/>
  <c r="R2705" i="11"/>
  <c r="Q2705" i="11"/>
  <c r="P2705" i="11"/>
  <c r="O2705" i="11"/>
  <c r="N2705" i="11" a="1"/>
  <c r="N2705" i="11" s="1"/>
  <c r="M2705" i="11" a="1"/>
  <c r="M2705" i="11" s="1"/>
  <c r="L2705" i="11"/>
  <c r="K2705" i="11"/>
  <c r="J2705" i="11" a="1"/>
  <c r="J2705" i="11" s="1"/>
  <c r="U2633" i="11"/>
  <c r="T2633" i="11"/>
  <c r="S2633" i="11"/>
  <c r="R2633" i="11"/>
  <c r="Q2633" i="11"/>
  <c r="P2633" i="11"/>
  <c r="O2633" i="11"/>
  <c r="N2633" i="11" a="1"/>
  <c r="N2633" i="11" s="1"/>
  <c r="M2633" i="11" a="1"/>
  <c r="M2633" i="11" s="1"/>
  <c r="L2633" i="11"/>
  <c r="K2633" i="11"/>
  <c r="J2633" i="11" a="1"/>
  <c r="J2633" i="11" s="1"/>
  <c r="U2563" i="11"/>
  <c r="T2563" i="11"/>
  <c r="S2563" i="11"/>
  <c r="R2563" i="11"/>
  <c r="Q2563" i="11"/>
  <c r="P2563" i="11"/>
  <c r="O2563" i="11"/>
  <c r="N2563" i="11" a="1"/>
  <c r="N2563" i="11" s="1"/>
  <c r="M2563" i="11" a="1"/>
  <c r="M2563" i="11" s="1"/>
  <c r="L2563" i="11"/>
  <c r="K2563" i="11"/>
  <c r="J2563" i="11" a="1"/>
  <c r="J2563" i="11" s="1"/>
  <c r="U2491" i="11"/>
  <c r="T2491" i="11"/>
  <c r="S2491" i="11"/>
  <c r="R2491" i="11"/>
  <c r="Q2491" i="11"/>
  <c r="P2491" i="11"/>
  <c r="O2491" i="11"/>
  <c r="N2491" i="11" a="1"/>
  <c r="N2491" i="11" s="1"/>
  <c r="M2491" i="11" a="1"/>
  <c r="M2491" i="11" s="1"/>
  <c r="L2491" i="11"/>
  <c r="K2491" i="11"/>
  <c r="J2491" i="11" a="1"/>
  <c r="J2491" i="11" s="1"/>
  <c r="U2419" i="11"/>
  <c r="T2419" i="11"/>
  <c r="S2419" i="11"/>
  <c r="R2419" i="11"/>
  <c r="Q2419" i="11"/>
  <c r="P2419" i="11"/>
  <c r="O2419" i="11"/>
  <c r="N2419" i="11" a="1"/>
  <c r="N2419" i="11" s="1"/>
  <c r="M2419" i="11" a="1"/>
  <c r="M2419" i="11" s="1"/>
  <c r="L2419" i="11"/>
  <c r="K2419" i="11"/>
  <c r="J2419" i="11" a="1"/>
  <c r="J2419" i="11" s="1"/>
  <c r="U2347" i="11"/>
  <c r="T2347" i="11"/>
  <c r="S2347" i="11"/>
  <c r="R2347" i="11"/>
  <c r="Q2347" i="11"/>
  <c r="P2347" i="11"/>
  <c r="O2347" i="11"/>
  <c r="N2347" i="11" a="1"/>
  <c r="N2347" i="11" s="1"/>
  <c r="M2347" i="11" a="1"/>
  <c r="M2347" i="11" s="1"/>
  <c r="L2347" i="11"/>
  <c r="K2347" i="11"/>
  <c r="J2347" i="11" a="1"/>
  <c r="J2347" i="11" s="1"/>
  <c r="U2275" i="11"/>
  <c r="T2275" i="11"/>
  <c r="S2275" i="11"/>
  <c r="R2275" i="11"/>
  <c r="Q2275" i="11"/>
  <c r="P2275" i="11"/>
  <c r="O2275" i="11"/>
  <c r="N2275" i="11" a="1"/>
  <c r="N2275" i="11" s="1"/>
  <c r="M2275" i="11" a="1"/>
  <c r="M2275" i="11" s="1"/>
  <c r="L2275" i="11"/>
  <c r="K2275" i="11"/>
  <c r="J2275" i="11" a="1"/>
  <c r="J2275" i="11" s="1"/>
  <c r="U2203" i="11"/>
  <c r="T2203" i="11"/>
  <c r="S2203" i="11"/>
  <c r="R2203" i="11"/>
  <c r="Q2203" i="11"/>
  <c r="P2203" i="11"/>
  <c r="O2203" i="11"/>
  <c r="N2203" i="11" a="1"/>
  <c r="N2203" i="11" s="1"/>
  <c r="M2203" i="11" a="1"/>
  <c r="M2203" i="11" s="1"/>
  <c r="L2203" i="11"/>
  <c r="K2203" i="11"/>
  <c r="J2203" i="11" a="1"/>
  <c r="J2203" i="11" s="1"/>
  <c r="U2131" i="11"/>
  <c r="T2131" i="11"/>
  <c r="S2131" i="11"/>
  <c r="R2131" i="11"/>
  <c r="Q2131" i="11"/>
  <c r="P2131" i="11"/>
  <c r="O2131" i="11"/>
  <c r="N2131" i="11" a="1"/>
  <c r="N2131" i="11" s="1"/>
  <c r="M2131" i="11" a="1"/>
  <c r="M2131" i="11" s="1"/>
  <c r="L2131" i="11"/>
  <c r="K2131" i="11"/>
  <c r="J2131" i="11" a="1"/>
  <c r="J2131" i="11" s="1"/>
  <c r="U2059" i="11"/>
  <c r="T2059" i="11"/>
  <c r="S2059" i="11"/>
  <c r="R2059" i="11"/>
  <c r="Q2059" i="11"/>
  <c r="P2059" i="11"/>
  <c r="O2059" i="11"/>
  <c r="N2059" i="11" a="1"/>
  <c r="N2059" i="11" s="1"/>
  <c r="M2059" i="11" a="1"/>
  <c r="M2059" i="11" s="1"/>
  <c r="L2059" i="11"/>
  <c r="K2059" i="11"/>
  <c r="J2059" i="11" a="1"/>
  <c r="J2059" i="11" s="1"/>
  <c r="U1988" i="11"/>
  <c r="T1988" i="11"/>
  <c r="S1988" i="11"/>
  <c r="R1988" i="11"/>
  <c r="Q1988" i="11"/>
  <c r="P1988" i="11"/>
  <c r="O1988" i="11"/>
  <c r="N1988" i="11" a="1"/>
  <c r="N1988" i="11" s="1"/>
  <c r="M1988" i="11" a="1"/>
  <c r="M1988" i="11" s="1"/>
  <c r="L1988" i="11"/>
  <c r="K1988" i="11"/>
  <c r="J1988" i="11" a="1"/>
  <c r="J1988" i="11" s="1"/>
  <c r="U1917" i="11"/>
  <c r="T1917" i="11"/>
  <c r="S1917" i="11"/>
  <c r="R1917" i="11"/>
  <c r="Q1917" i="11"/>
  <c r="P1917" i="11"/>
  <c r="O1917" i="11"/>
  <c r="N1917" i="11" a="1"/>
  <c r="N1917" i="11" s="1"/>
  <c r="M1917" i="11" a="1"/>
  <c r="M1917" i="11" s="1"/>
  <c r="L1917" i="11"/>
  <c r="K1917" i="11"/>
  <c r="J1917" i="11" a="1"/>
  <c r="J1917" i="11" s="1"/>
  <c r="U1845" i="11"/>
  <c r="T1845" i="11"/>
  <c r="S1845" i="11"/>
  <c r="R1845" i="11"/>
  <c r="Q1845" i="11"/>
  <c r="P1845" i="11"/>
  <c r="O1845" i="11"/>
  <c r="N1845" i="11" a="1"/>
  <c r="N1845" i="11" s="1"/>
  <c r="M1845" i="11" a="1"/>
  <c r="M1845" i="11" s="1"/>
  <c r="L1845" i="11"/>
  <c r="K1845" i="11"/>
  <c r="J1845" i="11" a="1"/>
  <c r="J1845" i="11" s="1"/>
  <c r="U1774" i="11"/>
  <c r="T1774" i="11"/>
  <c r="S1774" i="11"/>
  <c r="R1774" i="11"/>
  <c r="Q1774" i="11"/>
  <c r="P1774" i="11"/>
  <c r="O1774" i="11"/>
  <c r="N1774" i="11" a="1"/>
  <c r="N1774" i="11" s="1"/>
  <c r="M1774" i="11" a="1"/>
  <c r="M1774" i="11" s="1"/>
  <c r="L1774" i="11"/>
  <c r="K1774" i="11"/>
  <c r="J1774" i="11" a="1"/>
  <c r="J1774" i="11" s="1"/>
  <c r="U1702" i="11"/>
  <c r="T1702" i="11"/>
  <c r="S1702" i="11"/>
  <c r="R1702" i="11"/>
  <c r="Q1702" i="11"/>
  <c r="P1702" i="11"/>
  <c r="O1702" i="11"/>
  <c r="N1702" i="11" a="1"/>
  <c r="N1702" i="11" s="1"/>
  <c r="M1702" i="11" a="1"/>
  <c r="M1702" i="11" s="1"/>
  <c r="L1702" i="11"/>
  <c r="K1702" i="11"/>
  <c r="J1702" i="11" a="1"/>
  <c r="J1702" i="11" s="1"/>
  <c r="U1632" i="11"/>
  <c r="T1632" i="11"/>
  <c r="S1632" i="11"/>
  <c r="R1632" i="11"/>
  <c r="Q1632" i="11"/>
  <c r="P1632" i="11"/>
  <c r="O1632" i="11"/>
  <c r="N1632" i="11" a="1"/>
  <c r="N1632" i="11" s="1"/>
  <c r="M1632" i="11" a="1"/>
  <c r="M1632" i="11" s="1"/>
  <c r="L1632" i="11"/>
  <c r="K1632" i="11"/>
  <c r="J1632" i="11" a="1"/>
  <c r="J1632" i="11" s="1"/>
  <c r="U1560" i="11"/>
  <c r="T1560" i="11"/>
  <c r="S1560" i="11"/>
  <c r="R1560" i="11"/>
  <c r="Q1560" i="11"/>
  <c r="P1560" i="11"/>
  <c r="O1560" i="11"/>
  <c r="N1560" i="11" a="1"/>
  <c r="N1560" i="11" s="1"/>
  <c r="M1560" i="11" a="1"/>
  <c r="M1560" i="11" s="1"/>
  <c r="L1560" i="11"/>
  <c r="K1560" i="11"/>
  <c r="J1560" i="11" a="1"/>
  <c r="J1560" i="11" s="1"/>
  <c r="U1489" i="11"/>
  <c r="T1489" i="11"/>
  <c r="S1489" i="11"/>
  <c r="R1489" i="11"/>
  <c r="Q1489" i="11"/>
  <c r="P1489" i="11"/>
  <c r="O1489" i="11"/>
  <c r="N1489" i="11" a="1"/>
  <c r="N1489" i="11" s="1"/>
  <c r="M1489" i="11" a="1"/>
  <c r="M1489" i="11" s="1"/>
  <c r="L1489" i="11"/>
  <c r="K1489" i="11"/>
  <c r="J1489" i="11" a="1"/>
  <c r="J1489" i="11" s="1"/>
  <c r="U1417" i="11"/>
  <c r="T1417" i="11"/>
  <c r="S1417" i="11"/>
  <c r="R1417" i="11"/>
  <c r="Q1417" i="11"/>
  <c r="P1417" i="11"/>
  <c r="O1417" i="11"/>
  <c r="N1417" i="11" a="1"/>
  <c r="N1417" i="11" s="1"/>
  <c r="M1417" i="11" a="1"/>
  <c r="M1417" i="11" s="1"/>
  <c r="L1417" i="11"/>
  <c r="K1417" i="11"/>
  <c r="J1417" i="11" a="1"/>
  <c r="J1417" i="11" s="1"/>
  <c r="U1347" i="11"/>
  <c r="T1347" i="11"/>
  <c r="S1347" i="11"/>
  <c r="R1347" i="11"/>
  <c r="Q1347" i="11"/>
  <c r="P1347" i="11"/>
  <c r="O1347" i="11"/>
  <c r="N1347" i="11" a="1"/>
  <c r="N1347" i="11" s="1"/>
  <c r="M1347" i="11" a="1"/>
  <c r="M1347" i="11" s="1"/>
  <c r="L1347" i="11"/>
  <c r="K1347" i="11"/>
  <c r="J1347" i="11" a="1"/>
  <c r="J1347" i="11" s="1"/>
  <c r="U1275" i="11"/>
  <c r="T1275" i="11"/>
  <c r="S1275" i="11"/>
  <c r="R1275" i="11"/>
  <c r="Q1275" i="11"/>
  <c r="P1275" i="11"/>
  <c r="O1275" i="11"/>
  <c r="N1275" i="11" a="1"/>
  <c r="N1275" i="11" s="1"/>
  <c r="M1275" i="11" a="1"/>
  <c r="M1275" i="11" s="1"/>
  <c r="L1275" i="11"/>
  <c r="K1275" i="11"/>
  <c r="J1275" i="11" a="1"/>
  <c r="J1275" i="11" s="1"/>
  <c r="U1203" i="11"/>
  <c r="T1203" i="11"/>
  <c r="S1203" i="11"/>
  <c r="R1203" i="11"/>
  <c r="Q1203" i="11"/>
  <c r="P1203" i="11"/>
  <c r="O1203" i="11"/>
  <c r="N1203" i="11" a="1"/>
  <c r="N1203" i="11" s="1"/>
  <c r="M1203" i="11" a="1"/>
  <c r="M1203" i="11" s="1"/>
  <c r="L1203" i="11"/>
  <c r="K1203" i="11"/>
  <c r="J1203" i="11" a="1"/>
  <c r="J1203" i="11" s="1"/>
  <c r="U1132" i="11"/>
  <c r="T1132" i="11"/>
  <c r="S1132" i="11"/>
  <c r="R1132" i="11"/>
  <c r="Q1132" i="11"/>
  <c r="P1132" i="11"/>
  <c r="O1132" i="11"/>
  <c r="N1132" i="11" a="1"/>
  <c r="N1132" i="11" s="1"/>
  <c r="M1132" i="11" a="1"/>
  <c r="M1132" i="11" s="1"/>
  <c r="L1132" i="11"/>
  <c r="K1132" i="11"/>
  <c r="J1132" i="11" a="1"/>
  <c r="J1132" i="11" s="1"/>
  <c r="U1060" i="11"/>
  <c r="T1060" i="11"/>
  <c r="S1060" i="11"/>
  <c r="R1060" i="11"/>
  <c r="Q1060" i="11"/>
  <c r="P1060" i="11"/>
  <c r="O1060" i="11"/>
  <c r="N1060" i="11" a="1"/>
  <c r="N1060" i="11" s="1"/>
  <c r="M1060" i="11" a="1"/>
  <c r="M1060" i="11" s="1"/>
  <c r="L1060" i="11"/>
  <c r="K1060" i="11"/>
  <c r="J1060" i="11" a="1"/>
  <c r="J1060" i="11" s="1"/>
  <c r="U988" i="11"/>
  <c r="T988" i="11"/>
  <c r="S988" i="11"/>
  <c r="R988" i="11"/>
  <c r="Q988" i="11"/>
  <c r="P988" i="11"/>
  <c r="O988" i="11"/>
  <c r="N988" i="11" a="1"/>
  <c r="N988" i="11" s="1"/>
  <c r="M988" i="11" a="1"/>
  <c r="M988" i="11" s="1"/>
  <c r="L988" i="11"/>
  <c r="K988" i="11"/>
  <c r="J988" i="11" a="1"/>
  <c r="J988" i="11" s="1"/>
  <c r="U916" i="11"/>
  <c r="T916" i="11"/>
  <c r="S916" i="11"/>
  <c r="R916" i="11"/>
  <c r="Q916" i="11"/>
  <c r="P916" i="11"/>
  <c r="O916" i="11"/>
  <c r="N916" i="11" a="1"/>
  <c r="N916" i="11" s="1"/>
  <c r="M916" i="11" a="1"/>
  <c r="M916" i="11" s="1"/>
  <c r="L916" i="11"/>
  <c r="K916" i="11"/>
  <c r="J916" i="11" a="1"/>
  <c r="J916" i="11" s="1"/>
  <c r="U844" i="11"/>
  <c r="T844" i="11"/>
  <c r="S844" i="11"/>
  <c r="R844" i="11"/>
  <c r="Q844" i="11"/>
  <c r="P844" i="11"/>
  <c r="O844" i="11"/>
  <c r="N844" i="11" a="1"/>
  <c r="N844" i="11" s="1"/>
  <c r="M844" i="11" a="1"/>
  <c r="M844" i="11" s="1"/>
  <c r="L844" i="11"/>
  <c r="K844" i="11"/>
  <c r="J844" i="11" a="1"/>
  <c r="J844" i="11" s="1"/>
  <c r="U772" i="11"/>
  <c r="T772" i="11"/>
  <c r="S772" i="11"/>
  <c r="R772" i="11"/>
  <c r="Q772" i="11"/>
  <c r="P772" i="11"/>
  <c r="O772" i="11"/>
  <c r="N772" i="11" a="1"/>
  <c r="N772" i="11" s="1"/>
  <c r="M772" i="11" a="1"/>
  <c r="M772" i="11" s="1"/>
  <c r="L772" i="11"/>
  <c r="K772" i="11"/>
  <c r="J772" i="11" a="1"/>
  <c r="J772" i="11" s="1"/>
  <c r="U700" i="11"/>
  <c r="T700" i="11"/>
  <c r="S700" i="11"/>
  <c r="R700" i="11"/>
  <c r="Q700" i="11"/>
  <c r="P700" i="11"/>
  <c r="O700" i="11"/>
  <c r="N700" i="11" a="1"/>
  <c r="N700" i="11" s="1"/>
  <c r="M700" i="11" a="1"/>
  <c r="M700" i="11" s="1"/>
  <c r="L700" i="11"/>
  <c r="K700" i="11"/>
  <c r="J700" i="11" a="1"/>
  <c r="J700" i="11" s="1"/>
  <c r="U628" i="11"/>
  <c r="T628" i="11"/>
  <c r="S628" i="11"/>
  <c r="R628" i="11"/>
  <c r="Q628" i="11"/>
  <c r="P628" i="11"/>
  <c r="O628" i="11"/>
  <c r="N628" i="11" a="1"/>
  <c r="N628" i="11" s="1"/>
  <c r="M628" i="11" a="1"/>
  <c r="M628" i="11" s="1"/>
  <c r="L628" i="11"/>
  <c r="K628" i="11"/>
  <c r="J628" i="11" a="1"/>
  <c r="J628" i="11" s="1"/>
  <c r="U556" i="11"/>
  <c r="T556" i="11"/>
  <c r="S556" i="11"/>
  <c r="R556" i="11"/>
  <c r="Q556" i="11"/>
  <c r="P556" i="11"/>
  <c r="O556" i="11"/>
  <c r="N556" i="11" a="1"/>
  <c r="N556" i="11" s="1"/>
  <c r="M556" i="11" a="1"/>
  <c r="M556" i="11" s="1"/>
  <c r="L556" i="11"/>
  <c r="K556" i="11"/>
  <c r="J556" i="11" a="1"/>
  <c r="J556" i="11" s="1"/>
  <c r="U484" i="11"/>
  <c r="T484" i="11"/>
  <c r="S484" i="11"/>
  <c r="R484" i="11"/>
  <c r="Q484" i="11"/>
  <c r="P484" i="11"/>
  <c r="O484" i="11"/>
  <c r="N484" i="11" a="1"/>
  <c r="N484" i="11" s="1"/>
  <c r="M484" i="11" a="1"/>
  <c r="M484" i="11" s="1"/>
  <c r="L484" i="11"/>
  <c r="K484" i="11"/>
  <c r="J484" i="11" a="1"/>
  <c r="J484" i="11" s="1"/>
  <c r="U412" i="11"/>
  <c r="T412" i="11"/>
  <c r="S412" i="11"/>
  <c r="R412" i="11"/>
  <c r="Q412" i="11"/>
  <c r="P412" i="11"/>
  <c r="O412" i="11"/>
  <c r="N412" i="11" a="1"/>
  <c r="N412" i="11" s="1"/>
  <c r="M412" i="11" a="1"/>
  <c r="M412" i="11" s="1"/>
  <c r="L412" i="11"/>
  <c r="K412" i="11"/>
  <c r="J412" i="11" a="1"/>
  <c r="J412" i="11" s="1"/>
  <c r="U340" i="11"/>
  <c r="T340" i="11"/>
  <c r="S340" i="11"/>
  <c r="R340" i="11"/>
  <c r="Q340" i="11"/>
  <c r="P340" i="11"/>
  <c r="O340" i="11"/>
  <c r="N340" i="11" a="1"/>
  <c r="N340" i="11" s="1"/>
  <c r="M340" i="11" a="1"/>
  <c r="M340" i="11" s="1"/>
  <c r="L340" i="11"/>
  <c r="K340" i="11"/>
  <c r="J340" i="11" a="1"/>
  <c r="J340" i="11" s="1"/>
  <c r="U268" i="11"/>
  <c r="T268" i="11"/>
  <c r="S268" i="11"/>
  <c r="R268" i="11"/>
  <c r="Q268" i="11"/>
  <c r="P268" i="11"/>
  <c r="O268" i="11"/>
  <c r="N268" i="11" a="1"/>
  <c r="N268" i="11" s="1"/>
  <c r="M268" i="11" a="1"/>
  <c r="M268" i="11" s="1"/>
  <c r="L268" i="11"/>
  <c r="K268" i="11"/>
  <c r="J268" i="11" a="1"/>
  <c r="J268" i="11" s="1"/>
  <c r="U196" i="11"/>
  <c r="T196" i="11"/>
  <c r="S196" i="11"/>
  <c r="R196" i="11"/>
  <c r="Q196" i="11"/>
  <c r="P196" i="11"/>
  <c r="O196" i="11"/>
  <c r="N196" i="11" a="1"/>
  <c r="N196" i="11" s="1"/>
  <c r="M196" i="11" a="1"/>
  <c r="M196" i="11" s="1"/>
  <c r="L196" i="11"/>
  <c r="K196" i="11"/>
  <c r="J196" i="11" a="1"/>
  <c r="J196" i="11" s="1"/>
  <c r="U124" i="11"/>
  <c r="T124" i="11"/>
  <c r="S124" i="11"/>
  <c r="R124" i="11"/>
  <c r="Q124" i="11"/>
  <c r="P124" i="11"/>
  <c r="O124" i="11"/>
  <c r="N124" i="11" a="1"/>
  <c r="N124" i="11" s="1"/>
  <c r="M124" i="11" a="1"/>
  <c r="M124" i="11" s="1"/>
  <c r="L124" i="11"/>
  <c r="K124" i="11"/>
  <c r="J124" i="11" a="1"/>
  <c r="J124" i="11" s="1"/>
  <c r="U52" i="11"/>
  <c r="T52" i="11"/>
  <c r="S52" i="11"/>
  <c r="R52" i="11"/>
  <c r="Q52" i="11"/>
  <c r="P52" i="11"/>
  <c r="O52" i="11"/>
  <c r="N52" i="11" a="1"/>
  <c r="N52" i="11" s="1"/>
  <c r="M52" i="11" a="1"/>
  <c r="M52" i="11" s="1"/>
  <c r="L52" i="11"/>
  <c r="K52" i="11"/>
  <c r="J52" i="11" a="1"/>
  <c r="J52" i="11" s="1"/>
  <c r="U2989" i="11"/>
  <c r="T2989" i="11"/>
  <c r="S2989" i="11"/>
  <c r="R2989" i="11"/>
  <c r="Q2989" i="11"/>
  <c r="P2989" i="11"/>
  <c r="O2989" i="11"/>
  <c r="N2989" i="11" a="1"/>
  <c r="N2989" i="11" s="1"/>
  <c r="M2989" i="11" a="1"/>
  <c r="M2989" i="11" s="1"/>
  <c r="L2989" i="11"/>
  <c r="K2989" i="11"/>
  <c r="J2989" i="11" a="1"/>
  <c r="J2989" i="11" s="1"/>
  <c r="U2988" i="11"/>
  <c r="T2988" i="11"/>
  <c r="S2988" i="11"/>
  <c r="R2988" i="11"/>
  <c r="Q2988" i="11"/>
  <c r="P2988" i="11"/>
  <c r="O2988" i="11"/>
  <c r="N2988" i="11" a="1"/>
  <c r="N2988" i="11" s="1"/>
  <c r="M2988" i="11" a="1"/>
  <c r="M2988" i="11" s="1"/>
  <c r="L2988" i="11"/>
  <c r="K2988" i="11"/>
  <c r="J2988" i="11" a="1"/>
  <c r="J2988" i="11" s="1"/>
  <c r="U2987" i="11"/>
  <c r="T2987" i="11"/>
  <c r="S2987" i="11"/>
  <c r="R2987" i="11"/>
  <c r="Q2987" i="11"/>
  <c r="P2987" i="11"/>
  <c r="O2987" i="11"/>
  <c r="N2987" i="11" a="1"/>
  <c r="N2987" i="11" s="1"/>
  <c r="M2987" i="11" a="1"/>
  <c r="M2987" i="11" s="1"/>
  <c r="L2987" i="11"/>
  <c r="K2987" i="11"/>
  <c r="J2987" i="11" a="1"/>
  <c r="J2987" i="11" s="1"/>
  <c r="U2918" i="11"/>
  <c r="T2918" i="11"/>
  <c r="S2918" i="11"/>
  <c r="R2918" i="11"/>
  <c r="Q2918" i="11"/>
  <c r="P2918" i="11"/>
  <c r="O2918" i="11"/>
  <c r="N2918" i="11" a="1"/>
  <c r="N2918" i="11" s="1"/>
  <c r="M2918" i="11" a="1"/>
  <c r="M2918" i="11" s="1"/>
  <c r="L2918" i="11"/>
  <c r="K2918" i="11"/>
  <c r="J2918" i="11" a="1"/>
  <c r="J2918" i="11" s="1"/>
  <c r="U2917" i="11"/>
  <c r="T2917" i="11"/>
  <c r="S2917" i="11"/>
  <c r="R2917" i="11"/>
  <c r="Q2917" i="11"/>
  <c r="P2917" i="11"/>
  <c r="O2917" i="11"/>
  <c r="N2917" i="11" a="1"/>
  <c r="N2917" i="11" s="1"/>
  <c r="M2917" i="11" a="1"/>
  <c r="M2917" i="11" s="1"/>
  <c r="L2917" i="11"/>
  <c r="K2917" i="11"/>
  <c r="J2917" i="11" a="1"/>
  <c r="J2917" i="11" s="1"/>
  <c r="U2916" i="11"/>
  <c r="T2916" i="11"/>
  <c r="S2916" i="11"/>
  <c r="R2916" i="11"/>
  <c r="Q2916" i="11"/>
  <c r="P2916" i="11"/>
  <c r="O2916" i="11"/>
  <c r="N2916" i="11" a="1"/>
  <c r="N2916" i="11" s="1"/>
  <c r="M2916" i="11" a="1"/>
  <c r="M2916" i="11" s="1"/>
  <c r="L2916" i="11"/>
  <c r="K2916" i="11"/>
  <c r="J2916" i="11" a="1"/>
  <c r="J2916" i="11" s="1"/>
  <c r="U2847" i="11"/>
  <c r="T2847" i="11"/>
  <c r="S2847" i="11"/>
  <c r="R2847" i="11"/>
  <c r="Q2847" i="11"/>
  <c r="P2847" i="11"/>
  <c r="O2847" i="11"/>
  <c r="N2847" i="11" a="1"/>
  <c r="N2847" i="11" s="1"/>
  <c r="M2847" i="11" a="1"/>
  <c r="M2847" i="11" s="1"/>
  <c r="L2847" i="11"/>
  <c r="K2847" i="11"/>
  <c r="J2847" i="11" a="1"/>
  <c r="J2847" i="11" s="1"/>
  <c r="U2846" i="11"/>
  <c r="T2846" i="11"/>
  <c r="S2846" i="11"/>
  <c r="R2846" i="11"/>
  <c r="Q2846" i="11"/>
  <c r="P2846" i="11"/>
  <c r="O2846" i="11"/>
  <c r="N2846" i="11" a="1"/>
  <c r="N2846" i="11" s="1"/>
  <c r="M2846" i="11" a="1"/>
  <c r="M2846" i="11" s="1"/>
  <c r="L2846" i="11"/>
  <c r="K2846" i="11"/>
  <c r="J2846" i="11" a="1"/>
  <c r="J2846" i="11" s="1"/>
  <c r="U2845" i="11"/>
  <c r="T2845" i="11"/>
  <c r="S2845" i="11"/>
  <c r="R2845" i="11"/>
  <c r="Q2845" i="11"/>
  <c r="P2845" i="11"/>
  <c r="O2845" i="11"/>
  <c r="N2845" i="11" a="1"/>
  <c r="N2845" i="11" s="1"/>
  <c r="M2845" i="11" a="1"/>
  <c r="M2845" i="11" s="1"/>
  <c r="L2845" i="11"/>
  <c r="K2845" i="11"/>
  <c r="J2845" i="11" a="1"/>
  <c r="J2845" i="11" s="1"/>
  <c r="U2776" i="11"/>
  <c r="T2776" i="11"/>
  <c r="S2776" i="11"/>
  <c r="R2776" i="11"/>
  <c r="Q2776" i="11"/>
  <c r="P2776" i="11"/>
  <c r="O2776" i="11"/>
  <c r="N2776" i="11" a="1"/>
  <c r="N2776" i="11" s="1"/>
  <c r="M2776" i="11" a="1"/>
  <c r="M2776" i="11" s="1"/>
  <c r="L2776" i="11"/>
  <c r="K2776" i="11"/>
  <c r="J2776" i="11" a="1"/>
  <c r="J2776" i="11" s="1"/>
  <c r="U2775" i="11"/>
  <c r="T2775" i="11"/>
  <c r="S2775" i="11"/>
  <c r="R2775" i="11"/>
  <c r="Q2775" i="11"/>
  <c r="P2775" i="11"/>
  <c r="O2775" i="11"/>
  <c r="N2775" i="11" a="1"/>
  <c r="N2775" i="11" s="1"/>
  <c r="M2775" i="11" a="1"/>
  <c r="M2775" i="11" s="1"/>
  <c r="L2775" i="11"/>
  <c r="K2775" i="11"/>
  <c r="J2775" i="11" a="1"/>
  <c r="J2775" i="11" s="1"/>
  <c r="U2774" i="11"/>
  <c r="T2774" i="11"/>
  <c r="S2774" i="11"/>
  <c r="R2774" i="11"/>
  <c r="Q2774" i="11"/>
  <c r="P2774" i="11"/>
  <c r="O2774" i="11"/>
  <c r="N2774" i="11" a="1"/>
  <c r="N2774" i="11" s="1"/>
  <c r="M2774" i="11" a="1"/>
  <c r="M2774" i="11" s="1"/>
  <c r="L2774" i="11"/>
  <c r="K2774" i="11"/>
  <c r="J2774" i="11" a="1"/>
  <c r="J2774" i="11" s="1"/>
  <c r="U2704" i="11"/>
  <c r="T2704" i="11"/>
  <c r="S2704" i="11"/>
  <c r="R2704" i="11"/>
  <c r="Q2704" i="11"/>
  <c r="P2704" i="11"/>
  <c r="O2704" i="11"/>
  <c r="N2704" i="11" a="1"/>
  <c r="N2704" i="11" s="1"/>
  <c r="M2704" i="11" a="1"/>
  <c r="M2704" i="11" s="1"/>
  <c r="L2704" i="11"/>
  <c r="K2704" i="11"/>
  <c r="J2704" i="11" a="1"/>
  <c r="J2704" i="11" s="1"/>
  <c r="U2703" i="11"/>
  <c r="T2703" i="11"/>
  <c r="S2703" i="11"/>
  <c r="R2703" i="11"/>
  <c r="Q2703" i="11"/>
  <c r="P2703" i="11"/>
  <c r="O2703" i="11"/>
  <c r="N2703" i="11" a="1"/>
  <c r="N2703" i="11" s="1"/>
  <c r="M2703" i="11" a="1"/>
  <c r="M2703" i="11" s="1"/>
  <c r="L2703" i="11"/>
  <c r="K2703" i="11"/>
  <c r="J2703" i="11" a="1"/>
  <c r="J2703" i="11" s="1"/>
  <c r="U2702" i="11"/>
  <c r="T2702" i="11"/>
  <c r="S2702" i="11"/>
  <c r="R2702" i="11"/>
  <c r="Q2702" i="11"/>
  <c r="P2702" i="11"/>
  <c r="O2702" i="11"/>
  <c r="N2702" i="11" a="1"/>
  <c r="N2702" i="11" s="1"/>
  <c r="M2702" i="11" a="1"/>
  <c r="M2702" i="11" s="1"/>
  <c r="L2702" i="11"/>
  <c r="K2702" i="11"/>
  <c r="J2702" i="11" a="1"/>
  <c r="J2702" i="11" s="1"/>
  <c r="U2632" i="11"/>
  <c r="T2632" i="11"/>
  <c r="S2632" i="11"/>
  <c r="R2632" i="11"/>
  <c r="Q2632" i="11"/>
  <c r="P2632" i="11"/>
  <c r="O2632" i="11"/>
  <c r="N2632" i="11" a="1"/>
  <c r="N2632" i="11" s="1"/>
  <c r="M2632" i="11" a="1"/>
  <c r="M2632" i="11" s="1"/>
  <c r="L2632" i="11"/>
  <c r="K2632" i="11"/>
  <c r="J2632" i="11" a="1"/>
  <c r="J2632" i="11" s="1"/>
  <c r="U2631" i="11"/>
  <c r="T2631" i="11"/>
  <c r="S2631" i="11"/>
  <c r="R2631" i="11"/>
  <c r="Q2631" i="11"/>
  <c r="P2631" i="11"/>
  <c r="O2631" i="11"/>
  <c r="N2631" i="11" a="1"/>
  <c r="N2631" i="11" s="1"/>
  <c r="M2631" i="11" a="1"/>
  <c r="M2631" i="11" s="1"/>
  <c r="L2631" i="11"/>
  <c r="K2631" i="11"/>
  <c r="J2631" i="11" a="1"/>
  <c r="J2631" i="11" s="1"/>
  <c r="U2630" i="11"/>
  <c r="T2630" i="11"/>
  <c r="S2630" i="11"/>
  <c r="R2630" i="11"/>
  <c r="Q2630" i="11"/>
  <c r="P2630" i="11"/>
  <c r="O2630" i="11"/>
  <c r="N2630" i="11" a="1"/>
  <c r="N2630" i="11" s="1"/>
  <c r="M2630" i="11" a="1"/>
  <c r="M2630" i="11" s="1"/>
  <c r="L2630" i="11"/>
  <c r="K2630" i="11"/>
  <c r="J2630" i="11" a="1"/>
  <c r="J2630" i="11" s="1"/>
  <c r="U2562" i="11"/>
  <c r="T2562" i="11"/>
  <c r="S2562" i="11"/>
  <c r="R2562" i="11"/>
  <c r="Q2562" i="11"/>
  <c r="P2562" i="11"/>
  <c r="O2562" i="11"/>
  <c r="N2562" i="11" a="1"/>
  <c r="N2562" i="11" s="1"/>
  <c r="M2562" i="11" a="1"/>
  <c r="M2562" i="11" s="1"/>
  <c r="L2562" i="11"/>
  <c r="K2562" i="11"/>
  <c r="J2562" i="11" a="1"/>
  <c r="J2562" i="11" s="1"/>
  <c r="U2561" i="11"/>
  <c r="T2561" i="11"/>
  <c r="S2561" i="11"/>
  <c r="R2561" i="11"/>
  <c r="Q2561" i="11"/>
  <c r="P2561" i="11"/>
  <c r="O2561" i="11"/>
  <c r="N2561" i="11" a="1"/>
  <c r="N2561" i="11" s="1"/>
  <c r="M2561" i="11" a="1"/>
  <c r="M2561" i="11" s="1"/>
  <c r="L2561" i="11"/>
  <c r="K2561" i="11"/>
  <c r="J2561" i="11" a="1"/>
  <c r="J2561" i="11" s="1"/>
  <c r="U2560" i="11"/>
  <c r="T2560" i="11"/>
  <c r="S2560" i="11"/>
  <c r="R2560" i="11"/>
  <c r="Q2560" i="11"/>
  <c r="P2560" i="11"/>
  <c r="O2560" i="11"/>
  <c r="N2560" i="11" a="1"/>
  <c r="N2560" i="11" s="1"/>
  <c r="M2560" i="11" a="1"/>
  <c r="M2560" i="11" s="1"/>
  <c r="L2560" i="11"/>
  <c r="K2560" i="11"/>
  <c r="J2560" i="11" a="1"/>
  <c r="J2560" i="11" s="1"/>
  <c r="U2490" i="11"/>
  <c r="T2490" i="11"/>
  <c r="S2490" i="11"/>
  <c r="R2490" i="11"/>
  <c r="Q2490" i="11"/>
  <c r="P2490" i="11"/>
  <c r="O2490" i="11"/>
  <c r="N2490" i="11" a="1"/>
  <c r="N2490" i="11" s="1"/>
  <c r="M2490" i="11" a="1"/>
  <c r="M2490" i="11" s="1"/>
  <c r="L2490" i="11"/>
  <c r="K2490" i="11"/>
  <c r="J2490" i="11" a="1"/>
  <c r="J2490" i="11" s="1"/>
  <c r="U2489" i="11"/>
  <c r="T2489" i="11"/>
  <c r="S2489" i="11"/>
  <c r="R2489" i="11"/>
  <c r="Q2489" i="11"/>
  <c r="P2489" i="11"/>
  <c r="O2489" i="11"/>
  <c r="N2489" i="11" a="1"/>
  <c r="N2489" i="11" s="1"/>
  <c r="M2489" i="11" a="1"/>
  <c r="M2489" i="11" s="1"/>
  <c r="L2489" i="11"/>
  <c r="K2489" i="11"/>
  <c r="J2489" i="11" a="1"/>
  <c r="J2489" i="11" s="1"/>
  <c r="U2488" i="11"/>
  <c r="T2488" i="11"/>
  <c r="S2488" i="11"/>
  <c r="R2488" i="11"/>
  <c r="Q2488" i="11"/>
  <c r="P2488" i="11"/>
  <c r="O2488" i="11"/>
  <c r="N2488" i="11" a="1"/>
  <c r="N2488" i="11" s="1"/>
  <c r="M2488" i="11" a="1"/>
  <c r="M2488" i="11" s="1"/>
  <c r="L2488" i="11"/>
  <c r="K2488" i="11"/>
  <c r="J2488" i="11"/>
  <c r="J2488" i="11" a="1"/>
  <c r="U2418" i="11"/>
  <c r="T2418" i="11"/>
  <c r="S2418" i="11"/>
  <c r="R2418" i="11"/>
  <c r="Q2418" i="11"/>
  <c r="P2418" i="11"/>
  <c r="O2418" i="11"/>
  <c r="N2418" i="11" a="1"/>
  <c r="N2418" i="11" s="1"/>
  <c r="M2418" i="11" a="1"/>
  <c r="M2418" i="11" s="1"/>
  <c r="L2418" i="11"/>
  <c r="K2418" i="11"/>
  <c r="J2418" i="11" a="1"/>
  <c r="J2418" i="11" s="1"/>
  <c r="U2417" i="11"/>
  <c r="T2417" i="11"/>
  <c r="S2417" i="11"/>
  <c r="R2417" i="11"/>
  <c r="Q2417" i="11"/>
  <c r="P2417" i="11"/>
  <c r="O2417" i="11"/>
  <c r="N2417" i="11" a="1"/>
  <c r="N2417" i="11" s="1"/>
  <c r="M2417" i="11" a="1"/>
  <c r="M2417" i="11" s="1"/>
  <c r="L2417" i="11"/>
  <c r="K2417" i="11"/>
  <c r="J2417" i="11" a="1"/>
  <c r="J2417" i="11" s="1"/>
  <c r="U2416" i="11"/>
  <c r="T2416" i="11"/>
  <c r="S2416" i="11"/>
  <c r="R2416" i="11"/>
  <c r="Q2416" i="11"/>
  <c r="P2416" i="11"/>
  <c r="O2416" i="11"/>
  <c r="N2416" i="11" a="1"/>
  <c r="N2416" i="11" s="1"/>
  <c r="M2416" i="11" a="1"/>
  <c r="M2416" i="11" s="1"/>
  <c r="L2416" i="11"/>
  <c r="K2416" i="11"/>
  <c r="J2416" i="11" a="1"/>
  <c r="J2416" i="11" s="1"/>
  <c r="U2346" i="11"/>
  <c r="T2346" i="11"/>
  <c r="S2346" i="11"/>
  <c r="R2346" i="11"/>
  <c r="Q2346" i="11"/>
  <c r="P2346" i="11"/>
  <c r="O2346" i="11"/>
  <c r="N2346" i="11" a="1"/>
  <c r="N2346" i="11" s="1"/>
  <c r="M2346" i="11" a="1"/>
  <c r="M2346" i="11" s="1"/>
  <c r="L2346" i="11"/>
  <c r="K2346" i="11"/>
  <c r="J2346" i="11" a="1"/>
  <c r="J2346" i="11" s="1"/>
  <c r="U2345" i="11"/>
  <c r="T2345" i="11"/>
  <c r="S2345" i="11"/>
  <c r="R2345" i="11"/>
  <c r="Q2345" i="11"/>
  <c r="P2345" i="11"/>
  <c r="O2345" i="11"/>
  <c r="N2345" i="11" a="1"/>
  <c r="N2345" i="11" s="1"/>
  <c r="M2345" i="11" a="1"/>
  <c r="M2345" i="11" s="1"/>
  <c r="L2345" i="11"/>
  <c r="K2345" i="11"/>
  <c r="J2345" i="11" a="1"/>
  <c r="J2345" i="11" s="1"/>
  <c r="U2344" i="11"/>
  <c r="T2344" i="11"/>
  <c r="S2344" i="11"/>
  <c r="R2344" i="11"/>
  <c r="Q2344" i="11"/>
  <c r="P2344" i="11"/>
  <c r="O2344" i="11"/>
  <c r="N2344" i="11" a="1"/>
  <c r="N2344" i="11" s="1"/>
  <c r="M2344" i="11" a="1"/>
  <c r="M2344" i="11" s="1"/>
  <c r="L2344" i="11"/>
  <c r="K2344" i="11"/>
  <c r="J2344" i="11" a="1"/>
  <c r="J2344" i="11" s="1"/>
  <c r="U2274" i="11"/>
  <c r="T2274" i="11"/>
  <c r="S2274" i="11"/>
  <c r="R2274" i="11"/>
  <c r="Q2274" i="11"/>
  <c r="P2274" i="11"/>
  <c r="O2274" i="11"/>
  <c r="N2274" i="11" a="1"/>
  <c r="N2274" i="11" s="1"/>
  <c r="M2274" i="11" a="1"/>
  <c r="M2274" i="11" s="1"/>
  <c r="L2274" i="11"/>
  <c r="K2274" i="11"/>
  <c r="J2274" i="11" a="1"/>
  <c r="J2274" i="11" s="1"/>
  <c r="U2273" i="11"/>
  <c r="T2273" i="11"/>
  <c r="S2273" i="11"/>
  <c r="R2273" i="11"/>
  <c r="Q2273" i="11"/>
  <c r="P2273" i="11"/>
  <c r="O2273" i="11"/>
  <c r="N2273" i="11" a="1"/>
  <c r="N2273" i="11" s="1"/>
  <c r="M2273" i="11" a="1"/>
  <c r="M2273" i="11" s="1"/>
  <c r="L2273" i="11"/>
  <c r="K2273" i="11"/>
  <c r="J2273" i="11" a="1"/>
  <c r="J2273" i="11" s="1"/>
  <c r="U2272" i="11"/>
  <c r="T2272" i="11"/>
  <c r="S2272" i="11"/>
  <c r="R2272" i="11"/>
  <c r="Q2272" i="11"/>
  <c r="P2272" i="11"/>
  <c r="O2272" i="11"/>
  <c r="N2272" i="11" a="1"/>
  <c r="N2272" i="11" s="1"/>
  <c r="M2272" i="11" a="1"/>
  <c r="M2272" i="11" s="1"/>
  <c r="L2272" i="11"/>
  <c r="K2272" i="11"/>
  <c r="J2272" i="11" a="1"/>
  <c r="J2272" i="11" s="1"/>
  <c r="U2202" i="11"/>
  <c r="T2202" i="11"/>
  <c r="S2202" i="11"/>
  <c r="R2202" i="11"/>
  <c r="Q2202" i="11"/>
  <c r="P2202" i="11"/>
  <c r="O2202" i="11"/>
  <c r="N2202" i="11" a="1"/>
  <c r="N2202" i="11" s="1"/>
  <c r="M2202" i="11" a="1"/>
  <c r="M2202" i="11" s="1"/>
  <c r="L2202" i="11"/>
  <c r="K2202" i="11"/>
  <c r="J2202" i="11" a="1"/>
  <c r="J2202" i="11" s="1"/>
  <c r="U2201" i="11"/>
  <c r="T2201" i="11"/>
  <c r="S2201" i="11"/>
  <c r="R2201" i="11"/>
  <c r="Q2201" i="11"/>
  <c r="P2201" i="11"/>
  <c r="O2201" i="11"/>
  <c r="N2201" i="11" a="1"/>
  <c r="N2201" i="11" s="1"/>
  <c r="M2201" i="11" a="1"/>
  <c r="M2201" i="11" s="1"/>
  <c r="L2201" i="11"/>
  <c r="K2201" i="11"/>
  <c r="J2201" i="11" a="1"/>
  <c r="J2201" i="11" s="1"/>
  <c r="U2200" i="11"/>
  <c r="T2200" i="11"/>
  <c r="S2200" i="11"/>
  <c r="R2200" i="11"/>
  <c r="Q2200" i="11"/>
  <c r="P2200" i="11"/>
  <c r="O2200" i="11"/>
  <c r="N2200" i="11" a="1"/>
  <c r="N2200" i="11" s="1"/>
  <c r="M2200" i="11" a="1"/>
  <c r="M2200" i="11" s="1"/>
  <c r="L2200" i="11"/>
  <c r="K2200" i="11"/>
  <c r="J2200" i="11" a="1"/>
  <c r="J2200" i="11" s="1"/>
  <c r="U2130" i="11"/>
  <c r="T2130" i="11"/>
  <c r="S2130" i="11"/>
  <c r="R2130" i="11"/>
  <c r="Q2130" i="11"/>
  <c r="P2130" i="11"/>
  <c r="O2130" i="11"/>
  <c r="N2130" i="11" a="1"/>
  <c r="N2130" i="11" s="1"/>
  <c r="M2130" i="11" a="1"/>
  <c r="M2130" i="11" s="1"/>
  <c r="L2130" i="11"/>
  <c r="K2130" i="11"/>
  <c r="J2130" i="11" a="1"/>
  <c r="J2130" i="11" s="1"/>
  <c r="U2129" i="11"/>
  <c r="T2129" i="11"/>
  <c r="S2129" i="11"/>
  <c r="R2129" i="11"/>
  <c r="Q2129" i="11"/>
  <c r="P2129" i="11"/>
  <c r="O2129" i="11"/>
  <c r="N2129" i="11" a="1"/>
  <c r="N2129" i="11" s="1"/>
  <c r="M2129" i="11" a="1"/>
  <c r="M2129" i="11" s="1"/>
  <c r="L2129" i="11"/>
  <c r="K2129" i="11"/>
  <c r="J2129" i="11" a="1"/>
  <c r="J2129" i="11" s="1"/>
  <c r="U2128" i="11"/>
  <c r="T2128" i="11"/>
  <c r="S2128" i="11"/>
  <c r="R2128" i="11"/>
  <c r="Q2128" i="11"/>
  <c r="P2128" i="11"/>
  <c r="O2128" i="11"/>
  <c r="N2128" i="11" a="1"/>
  <c r="N2128" i="11" s="1"/>
  <c r="M2128" i="11" a="1"/>
  <c r="M2128" i="11" s="1"/>
  <c r="L2128" i="11"/>
  <c r="K2128" i="11"/>
  <c r="J2128" i="11" a="1"/>
  <c r="J2128" i="11" s="1"/>
  <c r="U2058" i="11"/>
  <c r="T2058" i="11"/>
  <c r="S2058" i="11"/>
  <c r="R2058" i="11"/>
  <c r="Q2058" i="11"/>
  <c r="P2058" i="11"/>
  <c r="O2058" i="11"/>
  <c r="N2058" i="11" a="1"/>
  <c r="N2058" i="11" s="1"/>
  <c r="M2058" i="11" a="1"/>
  <c r="M2058" i="11" s="1"/>
  <c r="L2058" i="11"/>
  <c r="K2058" i="11"/>
  <c r="J2058" i="11" a="1"/>
  <c r="J2058" i="11" s="1"/>
  <c r="U2057" i="11"/>
  <c r="T2057" i="11"/>
  <c r="S2057" i="11"/>
  <c r="R2057" i="11"/>
  <c r="Q2057" i="11"/>
  <c r="P2057" i="11"/>
  <c r="O2057" i="11"/>
  <c r="N2057" i="11" a="1"/>
  <c r="N2057" i="11" s="1"/>
  <c r="M2057" i="11" a="1"/>
  <c r="M2057" i="11" s="1"/>
  <c r="L2057" i="11"/>
  <c r="K2057" i="11"/>
  <c r="J2057" i="11" a="1"/>
  <c r="J2057" i="11" s="1"/>
  <c r="U2056" i="11"/>
  <c r="T2056" i="11"/>
  <c r="S2056" i="11"/>
  <c r="R2056" i="11"/>
  <c r="Q2056" i="11"/>
  <c r="P2056" i="11"/>
  <c r="O2056" i="11"/>
  <c r="N2056" i="11" a="1"/>
  <c r="N2056" i="11" s="1"/>
  <c r="M2056" i="11" a="1"/>
  <c r="M2056" i="11" s="1"/>
  <c r="L2056" i="11"/>
  <c r="K2056" i="11"/>
  <c r="J2056" i="11" a="1"/>
  <c r="J2056" i="11" s="1"/>
  <c r="U1987" i="11"/>
  <c r="T1987" i="11"/>
  <c r="S1987" i="11"/>
  <c r="R1987" i="11"/>
  <c r="Q1987" i="11"/>
  <c r="P1987" i="11"/>
  <c r="O1987" i="11"/>
  <c r="N1987" i="11" a="1"/>
  <c r="N1987" i="11" s="1"/>
  <c r="M1987" i="11" a="1"/>
  <c r="M1987" i="11" s="1"/>
  <c r="L1987" i="11"/>
  <c r="K1987" i="11"/>
  <c r="J1987" i="11" a="1"/>
  <c r="J1987" i="11" s="1"/>
  <c r="U1986" i="11"/>
  <c r="T1986" i="11"/>
  <c r="S1986" i="11"/>
  <c r="R1986" i="11"/>
  <c r="Q1986" i="11"/>
  <c r="P1986" i="11"/>
  <c r="O1986" i="11"/>
  <c r="N1986" i="11" a="1"/>
  <c r="N1986" i="11" s="1"/>
  <c r="M1986" i="11" a="1"/>
  <c r="M1986" i="11" s="1"/>
  <c r="L1986" i="11"/>
  <c r="K1986" i="11"/>
  <c r="J1986" i="11" a="1"/>
  <c r="J1986" i="11" s="1"/>
  <c r="U1985" i="11"/>
  <c r="T1985" i="11"/>
  <c r="S1985" i="11"/>
  <c r="R1985" i="11"/>
  <c r="Q1985" i="11"/>
  <c r="P1985" i="11"/>
  <c r="O1985" i="11"/>
  <c r="N1985" i="11" a="1"/>
  <c r="N1985" i="11" s="1"/>
  <c r="M1985" i="11" a="1"/>
  <c r="M1985" i="11" s="1"/>
  <c r="L1985" i="11"/>
  <c r="K1985" i="11"/>
  <c r="J1985" i="11" a="1"/>
  <c r="J1985" i="11" s="1"/>
  <c r="U1916" i="11"/>
  <c r="T1916" i="11"/>
  <c r="S1916" i="11"/>
  <c r="R1916" i="11"/>
  <c r="Q1916" i="11"/>
  <c r="P1916" i="11"/>
  <c r="O1916" i="11"/>
  <c r="N1916" i="11" a="1"/>
  <c r="N1916" i="11" s="1"/>
  <c r="M1916" i="11" a="1"/>
  <c r="M1916" i="11" s="1"/>
  <c r="L1916" i="11"/>
  <c r="K1916" i="11"/>
  <c r="J1916" i="11" a="1"/>
  <c r="J1916" i="11" s="1"/>
  <c r="U1915" i="11"/>
  <c r="T1915" i="11"/>
  <c r="S1915" i="11"/>
  <c r="R1915" i="11"/>
  <c r="Q1915" i="11"/>
  <c r="P1915" i="11"/>
  <c r="O1915" i="11"/>
  <c r="N1915" i="11" a="1"/>
  <c r="N1915" i="11" s="1"/>
  <c r="M1915" i="11" a="1"/>
  <c r="M1915" i="11" s="1"/>
  <c r="L1915" i="11"/>
  <c r="K1915" i="11"/>
  <c r="J1915" i="11" a="1"/>
  <c r="J1915" i="11" s="1"/>
  <c r="U1914" i="11"/>
  <c r="T1914" i="11"/>
  <c r="S1914" i="11"/>
  <c r="R1914" i="11"/>
  <c r="Q1914" i="11"/>
  <c r="P1914" i="11"/>
  <c r="O1914" i="11"/>
  <c r="N1914" i="11" a="1"/>
  <c r="N1914" i="11" s="1"/>
  <c r="M1914" i="11" a="1"/>
  <c r="M1914" i="11" s="1"/>
  <c r="L1914" i="11"/>
  <c r="K1914" i="11"/>
  <c r="J1914" i="11" a="1"/>
  <c r="J1914" i="11" s="1"/>
  <c r="U1844" i="11"/>
  <c r="T1844" i="11"/>
  <c r="S1844" i="11"/>
  <c r="R1844" i="11"/>
  <c r="Q1844" i="11"/>
  <c r="P1844" i="11"/>
  <c r="O1844" i="11"/>
  <c r="N1844" i="11" a="1"/>
  <c r="N1844" i="11" s="1"/>
  <c r="M1844" i="11" a="1"/>
  <c r="M1844" i="11" s="1"/>
  <c r="L1844" i="11"/>
  <c r="K1844" i="11"/>
  <c r="J1844" i="11" a="1"/>
  <c r="J1844" i="11" s="1"/>
  <c r="U1843" i="11"/>
  <c r="T1843" i="11"/>
  <c r="S1843" i="11"/>
  <c r="R1843" i="11"/>
  <c r="Q1843" i="11"/>
  <c r="P1843" i="11"/>
  <c r="O1843" i="11"/>
  <c r="N1843" i="11" a="1"/>
  <c r="N1843" i="11" s="1"/>
  <c r="M1843" i="11" a="1"/>
  <c r="M1843" i="11" s="1"/>
  <c r="L1843" i="11"/>
  <c r="K1843" i="11"/>
  <c r="J1843" i="11" a="1"/>
  <c r="J1843" i="11" s="1"/>
  <c r="U1842" i="11"/>
  <c r="T1842" i="11"/>
  <c r="S1842" i="11"/>
  <c r="R1842" i="11"/>
  <c r="Q1842" i="11"/>
  <c r="P1842" i="11"/>
  <c r="O1842" i="11"/>
  <c r="N1842" i="11" a="1"/>
  <c r="N1842" i="11" s="1"/>
  <c r="M1842" i="11" a="1"/>
  <c r="M1842" i="11" s="1"/>
  <c r="L1842" i="11"/>
  <c r="K1842" i="11"/>
  <c r="J1842" i="11" a="1"/>
  <c r="J1842" i="11" s="1"/>
  <c r="U1773" i="11"/>
  <c r="T1773" i="11"/>
  <c r="S1773" i="11"/>
  <c r="R1773" i="11"/>
  <c r="Q1773" i="11"/>
  <c r="P1773" i="11"/>
  <c r="O1773" i="11"/>
  <c r="N1773" i="11" a="1"/>
  <c r="N1773" i="11" s="1"/>
  <c r="M1773" i="11" a="1"/>
  <c r="M1773" i="11" s="1"/>
  <c r="L1773" i="11"/>
  <c r="K1773" i="11"/>
  <c r="J1773" i="11" a="1"/>
  <c r="J1773" i="11" s="1"/>
  <c r="U1772" i="11"/>
  <c r="T1772" i="11"/>
  <c r="S1772" i="11"/>
  <c r="R1772" i="11"/>
  <c r="Q1772" i="11"/>
  <c r="P1772" i="11"/>
  <c r="O1772" i="11"/>
  <c r="N1772" i="11" a="1"/>
  <c r="N1772" i="11" s="1"/>
  <c r="M1772" i="11" a="1"/>
  <c r="M1772" i="11" s="1"/>
  <c r="L1772" i="11"/>
  <c r="K1772" i="11"/>
  <c r="J1772" i="11" a="1"/>
  <c r="J1772" i="11" s="1"/>
  <c r="U1771" i="11"/>
  <c r="T1771" i="11"/>
  <c r="S1771" i="11"/>
  <c r="R1771" i="11"/>
  <c r="Q1771" i="11"/>
  <c r="P1771" i="11"/>
  <c r="O1771" i="11"/>
  <c r="N1771" i="11" a="1"/>
  <c r="N1771" i="11" s="1"/>
  <c r="M1771" i="11" a="1"/>
  <c r="M1771" i="11" s="1"/>
  <c r="L1771" i="11"/>
  <c r="K1771" i="11"/>
  <c r="J1771" i="11" a="1"/>
  <c r="J1771" i="11" s="1"/>
  <c r="U1701" i="11"/>
  <c r="T1701" i="11"/>
  <c r="S1701" i="11"/>
  <c r="R1701" i="11"/>
  <c r="Q1701" i="11"/>
  <c r="P1701" i="11"/>
  <c r="O1701" i="11"/>
  <c r="N1701" i="11" a="1"/>
  <c r="N1701" i="11" s="1"/>
  <c r="M1701" i="11" a="1"/>
  <c r="M1701" i="11" s="1"/>
  <c r="L1701" i="11"/>
  <c r="K1701" i="11"/>
  <c r="J1701" i="11" a="1"/>
  <c r="J1701" i="11" s="1"/>
  <c r="U1700" i="11"/>
  <c r="T1700" i="11"/>
  <c r="S1700" i="11"/>
  <c r="R1700" i="11"/>
  <c r="Q1700" i="11"/>
  <c r="P1700" i="11"/>
  <c r="O1700" i="11"/>
  <c r="N1700" i="11" a="1"/>
  <c r="N1700" i="11" s="1"/>
  <c r="M1700" i="11" a="1"/>
  <c r="M1700" i="11" s="1"/>
  <c r="L1700" i="11"/>
  <c r="K1700" i="11"/>
  <c r="J1700" i="11" a="1"/>
  <c r="J1700" i="11" s="1"/>
  <c r="U1699" i="11"/>
  <c r="T1699" i="11"/>
  <c r="S1699" i="11"/>
  <c r="R1699" i="11"/>
  <c r="Q1699" i="11"/>
  <c r="P1699" i="11"/>
  <c r="O1699" i="11"/>
  <c r="N1699" i="11" a="1"/>
  <c r="N1699" i="11" s="1"/>
  <c r="M1699" i="11" a="1"/>
  <c r="M1699" i="11" s="1"/>
  <c r="L1699" i="11"/>
  <c r="K1699" i="11"/>
  <c r="J1699" i="11" a="1"/>
  <c r="J1699" i="11" s="1"/>
  <c r="U1631" i="11"/>
  <c r="T1631" i="11"/>
  <c r="S1631" i="11"/>
  <c r="R1631" i="11"/>
  <c r="Q1631" i="11"/>
  <c r="P1631" i="11"/>
  <c r="O1631" i="11"/>
  <c r="N1631" i="11" a="1"/>
  <c r="N1631" i="11" s="1"/>
  <c r="M1631" i="11" a="1"/>
  <c r="M1631" i="11" s="1"/>
  <c r="L1631" i="11"/>
  <c r="K1631" i="11"/>
  <c r="J1631" i="11" a="1"/>
  <c r="J1631" i="11" s="1"/>
  <c r="U1630" i="11"/>
  <c r="T1630" i="11"/>
  <c r="S1630" i="11"/>
  <c r="R1630" i="11"/>
  <c r="Q1630" i="11"/>
  <c r="P1630" i="11"/>
  <c r="O1630" i="11"/>
  <c r="N1630" i="11" a="1"/>
  <c r="N1630" i="11" s="1"/>
  <c r="M1630" i="11" a="1"/>
  <c r="M1630" i="11" s="1"/>
  <c r="L1630" i="11"/>
  <c r="K1630" i="11"/>
  <c r="J1630" i="11" a="1"/>
  <c r="J1630" i="11" s="1"/>
  <c r="U1629" i="11"/>
  <c r="T1629" i="11"/>
  <c r="S1629" i="11"/>
  <c r="R1629" i="11"/>
  <c r="Q1629" i="11"/>
  <c r="P1629" i="11"/>
  <c r="O1629" i="11"/>
  <c r="N1629" i="11" a="1"/>
  <c r="N1629" i="11" s="1"/>
  <c r="M1629" i="11" a="1"/>
  <c r="M1629" i="11" s="1"/>
  <c r="L1629" i="11"/>
  <c r="K1629" i="11"/>
  <c r="J1629" i="11" a="1"/>
  <c r="J1629" i="11" s="1"/>
  <c r="U1559" i="11"/>
  <c r="T1559" i="11"/>
  <c r="S1559" i="11"/>
  <c r="R1559" i="11"/>
  <c r="Q1559" i="11"/>
  <c r="P1559" i="11"/>
  <c r="O1559" i="11"/>
  <c r="N1559" i="11" a="1"/>
  <c r="N1559" i="11" s="1"/>
  <c r="M1559" i="11" a="1"/>
  <c r="M1559" i="11" s="1"/>
  <c r="L1559" i="11"/>
  <c r="K1559" i="11"/>
  <c r="J1559" i="11" a="1"/>
  <c r="J1559" i="11" s="1"/>
  <c r="U1558" i="11"/>
  <c r="T1558" i="11"/>
  <c r="S1558" i="11"/>
  <c r="R1558" i="11"/>
  <c r="Q1558" i="11"/>
  <c r="P1558" i="11"/>
  <c r="O1558" i="11"/>
  <c r="N1558" i="11" a="1"/>
  <c r="N1558" i="11" s="1"/>
  <c r="M1558" i="11" a="1"/>
  <c r="M1558" i="11" s="1"/>
  <c r="L1558" i="11"/>
  <c r="K1558" i="11"/>
  <c r="J1558" i="11" a="1"/>
  <c r="J1558" i="11" s="1"/>
  <c r="U1557" i="11"/>
  <c r="T1557" i="11"/>
  <c r="S1557" i="11"/>
  <c r="R1557" i="11"/>
  <c r="Q1557" i="11"/>
  <c r="P1557" i="11"/>
  <c r="O1557" i="11"/>
  <c r="N1557" i="11" a="1"/>
  <c r="N1557" i="11" s="1"/>
  <c r="M1557" i="11" a="1"/>
  <c r="M1557" i="11" s="1"/>
  <c r="L1557" i="11"/>
  <c r="K1557" i="11"/>
  <c r="J1557" i="11" a="1"/>
  <c r="J1557" i="11" s="1"/>
  <c r="U1488" i="11"/>
  <c r="T1488" i="11"/>
  <c r="S1488" i="11"/>
  <c r="R1488" i="11"/>
  <c r="Q1488" i="11"/>
  <c r="P1488" i="11"/>
  <c r="O1488" i="11"/>
  <c r="N1488" i="11" a="1"/>
  <c r="N1488" i="11" s="1"/>
  <c r="M1488" i="11" a="1"/>
  <c r="M1488" i="11" s="1"/>
  <c r="L1488" i="11"/>
  <c r="K1488" i="11"/>
  <c r="J1488" i="11" a="1"/>
  <c r="J1488" i="11" s="1"/>
  <c r="U1487" i="11"/>
  <c r="T1487" i="11"/>
  <c r="S1487" i="11"/>
  <c r="R1487" i="11"/>
  <c r="Q1487" i="11"/>
  <c r="P1487" i="11"/>
  <c r="O1487" i="11"/>
  <c r="N1487" i="11" a="1"/>
  <c r="N1487" i="11" s="1"/>
  <c r="M1487" i="11" a="1"/>
  <c r="M1487" i="11" s="1"/>
  <c r="L1487" i="11"/>
  <c r="K1487" i="11"/>
  <c r="J1487" i="11" a="1"/>
  <c r="J1487" i="11" s="1"/>
  <c r="U1486" i="11"/>
  <c r="T1486" i="11"/>
  <c r="S1486" i="11"/>
  <c r="R1486" i="11"/>
  <c r="Q1486" i="11"/>
  <c r="P1486" i="11"/>
  <c r="O1486" i="11"/>
  <c r="N1486" i="11" a="1"/>
  <c r="N1486" i="11" s="1"/>
  <c r="M1486" i="11" a="1"/>
  <c r="M1486" i="11" s="1"/>
  <c r="L1486" i="11"/>
  <c r="K1486" i="11"/>
  <c r="J1486" i="11" a="1"/>
  <c r="J1486" i="11" s="1"/>
  <c r="U1416" i="11"/>
  <c r="T1416" i="11"/>
  <c r="S1416" i="11"/>
  <c r="R1416" i="11"/>
  <c r="Q1416" i="11"/>
  <c r="P1416" i="11"/>
  <c r="O1416" i="11"/>
  <c r="N1416" i="11" a="1"/>
  <c r="N1416" i="11" s="1"/>
  <c r="M1416" i="11" a="1"/>
  <c r="M1416" i="11" s="1"/>
  <c r="L1416" i="11"/>
  <c r="K1416" i="11"/>
  <c r="J1416" i="11" a="1"/>
  <c r="J1416" i="11" s="1"/>
  <c r="U1415" i="11"/>
  <c r="T1415" i="11"/>
  <c r="S1415" i="11"/>
  <c r="R1415" i="11"/>
  <c r="Q1415" i="11"/>
  <c r="P1415" i="11"/>
  <c r="O1415" i="11"/>
  <c r="N1415" i="11" a="1"/>
  <c r="N1415" i="11" s="1"/>
  <c r="M1415" i="11" a="1"/>
  <c r="M1415" i="11" s="1"/>
  <c r="L1415" i="11"/>
  <c r="K1415" i="11"/>
  <c r="J1415" i="11" a="1"/>
  <c r="J1415" i="11" s="1"/>
  <c r="U1414" i="11"/>
  <c r="T1414" i="11"/>
  <c r="S1414" i="11"/>
  <c r="R1414" i="11"/>
  <c r="Q1414" i="11"/>
  <c r="P1414" i="11"/>
  <c r="O1414" i="11"/>
  <c r="N1414" i="11" a="1"/>
  <c r="N1414" i="11" s="1"/>
  <c r="M1414" i="11" a="1"/>
  <c r="M1414" i="11" s="1"/>
  <c r="L1414" i="11"/>
  <c r="K1414" i="11"/>
  <c r="J1414" i="11" a="1"/>
  <c r="J1414" i="11" s="1"/>
  <c r="U1346" i="11"/>
  <c r="T1346" i="11"/>
  <c r="S1346" i="11"/>
  <c r="R1346" i="11"/>
  <c r="Q1346" i="11"/>
  <c r="P1346" i="11"/>
  <c r="O1346" i="11"/>
  <c r="N1346" i="11" a="1"/>
  <c r="N1346" i="11" s="1"/>
  <c r="M1346" i="11" a="1"/>
  <c r="M1346" i="11" s="1"/>
  <c r="L1346" i="11"/>
  <c r="K1346" i="11"/>
  <c r="J1346" i="11" a="1"/>
  <c r="J1346" i="11" s="1"/>
  <c r="U1345" i="11"/>
  <c r="T1345" i="11"/>
  <c r="S1345" i="11"/>
  <c r="R1345" i="11"/>
  <c r="Q1345" i="11"/>
  <c r="P1345" i="11"/>
  <c r="O1345" i="11"/>
  <c r="N1345" i="11" a="1"/>
  <c r="N1345" i="11" s="1"/>
  <c r="M1345" i="11" a="1"/>
  <c r="M1345" i="11" s="1"/>
  <c r="L1345" i="11"/>
  <c r="K1345" i="11"/>
  <c r="J1345" i="11" a="1"/>
  <c r="J1345" i="11" s="1"/>
  <c r="U1344" i="11"/>
  <c r="T1344" i="11"/>
  <c r="S1344" i="11"/>
  <c r="R1344" i="11"/>
  <c r="Q1344" i="11"/>
  <c r="P1344" i="11"/>
  <c r="O1344" i="11"/>
  <c r="N1344" i="11" a="1"/>
  <c r="N1344" i="11" s="1"/>
  <c r="M1344" i="11" a="1"/>
  <c r="M1344" i="11" s="1"/>
  <c r="L1344" i="11"/>
  <c r="K1344" i="11"/>
  <c r="J1344" i="11" a="1"/>
  <c r="J1344" i="11" s="1"/>
  <c r="U1274" i="11"/>
  <c r="T1274" i="11"/>
  <c r="S1274" i="11"/>
  <c r="R1274" i="11"/>
  <c r="Q1274" i="11"/>
  <c r="P1274" i="11"/>
  <c r="O1274" i="11"/>
  <c r="N1274" i="11" a="1"/>
  <c r="N1274" i="11" s="1"/>
  <c r="M1274" i="11" a="1"/>
  <c r="M1274" i="11" s="1"/>
  <c r="L1274" i="11"/>
  <c r="K1274" i="11"/>
  <c r="J1274" i="11" a="1"/>
  <c r="J1274" i="11" s="1"/>
  <c r="U1273" i="11"/>
  <c r="T1273" i="11"/>
  <c r="S1273" i="11"/>
  <c r="R1273" i="11"/>
  <c r="Q1273" i="11"/>
  <c r="P1273" i="11"/>
  <c r="O1273" i="11"/>
  <c r="N1273" i="11" a="1"/>
  <c r="N1273" i="11" s="1"/>
  <c r="M1273" i="11" a="1"/>
  <c r="M1273" i="11" s="1"/>
  <c r="L1273" i="11"/>
  <c r="K1273" i="11"/>
  <c r="J1273" i="11" a="1"/>
  <c r="J1273" i="11" s="1"/>
  <c r="U1272" i="11"/>
  <c r="T1272" i="11"/>
  <c r="S1272" i="11"/>
  <c r="R1272" i="11"/>
  <c r="Q1272" i="11"/>
  <c r="P1272" i="11"/>
  <c r="O1272" i="11"/>
  <c r="N1272" i="11" a="1"/>
  <c r="N1272" i="11" s="1"/>
  <c r="M1272" i="11" a="1"/>
  <c r="M1272" i="11" s="1"/>
  <c r="L1272" i="11"/>
  <c r="K1272" i="11"/>
  <c r="J1272" i="11" a="1"/>
  <c r="J1272" i="11" s="1"/>
  <c r="U1202" i="11"/>
  <c r="T1202" i="11"/>
  <c r="S1202" i="11"/>
  <c r="R1202" i="11"/>
  <c r="Q1202" i="11"/>
  <c r="P1202" i="11"/>
  <c r="O1202" i="11"/>
  <c r="N1202" i="11" a="1"/>
  <c r="N1202" i="11" s="1"/>
  <c r="M1202" i="11" a="1"/>
  <c r="M1202" i="11" s="1"/>
  <c r="L1202" i="11"/>
  <c r="K1202" i="11"/>
  <c r="J1202" i="11" a="1"/>
  <c r="J1202" i="11" s="1"/>
  <c r="U1201" i="11"/>
  <c r="T1201" i="11"/>
  <c r="S1201" i="11"/>
  <c r="R1201" i="11"/>
  <c r="Q1201" i="11"/>
  <c r="P1201" i="11"/>
  <c r="O1201" i="11"/>
  <c r="N1201" i="11" a="1"/>
  <c r="N1201" i="11" s="1"/>
  <c r="M1201" i="11" a="1"/>
  <c r="M1201" i="11" s="1"/>
  <c r="L1201" i="11"/>
  <c r="K1201" i="11"/>
  <c r="J1201" i="11" a="1"/>
  <c r="J1201" i="11" s="1"/>
  <c r="U1200" i="11"/>
  <c r="T1200" i="11"/>
  <c r="S1200" i="11"/>
  <c r="R1200" i="11"/>
  <c r="Q1200" i="11"/>
  <c r="P1200" i="11"/>
  <c r="O1200" i="11"/>
  <c r="N1200" i="11" a="1"/>
  <c r="N1200" i="11" s="1"/>
  <c r="M1200" i="11" a="1"/>
  <c r="M1200" i="11" s="1"/>
  <c r="L1200" i="11"/>
  <c r="K1200" i="11"/>
  <c r="J1200" i="11" a="1"/>
  <c r="J1200" i="11" s="1"/>
  <c r="U1131" i="11"/>
  <c r="T1131" i="11"/>
  <c r="S1131" i="11"/>
  <c r="R1131" i="11"/>
  <c r="Q1131" i="11"/>
  <c r="P1131" i="11"/>
  <c r="O1131" i="11"/>
  <c r="N1131" i="11" a="1"/>
  <c r="N1131" i="11" s="1"/>
  <c r="M1131" i="11" a="1"/>
  <c r="M1131" i="11" s="1"/>
  <c r="L1131" i="11"/>
  <c r="K1131" i="11"/>
  <c r="J1131" i="11" a="1"/>
  <c r="J1131" i="11" s="1"/>
  <c r="U1130" i="11"/>
  <c r="T1130" i="11"/>
  <c r="S1130" i="11"/>
  <c r="R1130" i="11"/>
  <c r="Q1130" i="11"/>
  <c r="P1130" i="11"/>
  <c r="O1130" i="11"/>
  <c r="N1130" i="11" a="1"/>
  <c r="N1130" i="11" s="1"/>
  <c r="M1130" i="11" a="1"/>
  <c r="M1130" i="11" s="1"/>
  <c r="L1130" i="11"/>
  <c r="K1130" i="11"/>
  <c r="J1130" i="11" a="1"/>
  <c r="J1130" i="11" s="1"/>
  <c r="U1129" i="11"/>
  <c r="T1129" i="11"/>
  <c r="S1129" i="11"/>
  <c r="R1129" i="11"/>
  <c r="Q1129" i="11"/>
  <c r="P1129" i="11"/>
  <c r="O1129" i="11"/>
  <c r="N1129" i="11" a="1"/>
  <c r="N1129" i="11" s="1"/>
  <c r="M1129" i="11" a="1"/>
  <c r="M1129" i="11" s="1"/>
  <c r="L1129" i="11"/>
  <c r="K1129" i="11"/>
  <c r="J1129" i="11" a="1"/>
  <c r="J1129" i="11" s="1"/>
  <c r="U1059" i="11"/>
  <c r="T1059" i="11"/>
  <c r="S1059" i="11"/>
  <c r="R1059" i="11"/>
  <c r="Q1059" i="11"/>
  <c r="P1059" i="11"/>
  <c r="O1059" i="11"/>
  <c r="N1059" i="11" a="1"/>
  <c r="N1059" i="11" s="1"/>
  <c r="M1059" i="11" a="1"/>
  <c r="M1059" i="11" s="1"/>
  <c r="L1059" i="11"/>
  <c r="K1059" i="11"/>
  <c r="J1059" i="11" a="1"/>
  <c r="J1059" i="11" s="1"/>
  <c r="U1058" i="11"/>
  <c r="T1058" i="11"/>
  <c r="S1058" i="11"/>
  <c r="R1058" i="11"/>
  <c r="Q1058" i="11"/>
  <c r="P1058" i="11"/>
  <c r="O1058" i="11"/>
  <c r="N1058" i="11" a="1"/>
  <c r="N1058" i="11" s="1"/>
  <c r="M1058" i="11" a="1"/>
  <c r="M1058" i="11" s="1"/>
  <c r="L1058" i="11"/>
  <c r="K1058" i="11"/>
  <c r="J1058" i="11" a="1"/>
  <c r="J1058" i="11" s="1"/>
  <c r="U1057" i="11"/>
  <c r="T1057" i="11"/>
  <c r="S1057" i="11"/>
  <c r="R1057" i="11"/>
  <c r="Q1057" i="11"/>
  <c r="P1057" i="11"/>
  <c r="O1057" i="11"/>
  <c r="N1057" i="11" a="1"/>
  <c r="N1057" i="11" s="1"/>
  <c r="M1057" i="11" a="1"/>
  <c r="M1057" i="11" s="1"/>
  <c r="L1057" i="11"/>
  <c r="K1057" i="11"/>
  <c r="J1057" i="11" a="1"/>
  <c r="J1057" i="11" s="1"/>
  <c r="U987" i="11"/>
  <c r="T987" i="11"/>
  <c r="S987" i="11"/>
  <c r="R987" i="11"/>
  <c r="Q987" i="11"/>
  <c r="P987" i="11"/>
  <c r="O987" i="11"/>
  <c r="N987" i="11" a="1"/>
  <c r="N987" i="11" s="1"/>
  <c r="M987" i="11" a="1"/>
  <c r="M987" i="11" s="1"/>
  <c r="L987" i="11"/>
  <c r="K987" i="11"/>
  <c r="J987" i="11" a="1"/>
  <c r="J987" i="11" s="1"/>
  <c r="U986" i="11"/>
  <c r="T986" i="11"/>
  <c r="S986" i="11"/>
  <c r="R986" i="11"/>
  <c r="Q986" i="11"/>
  <c r="P986" i="11"/>
  <c r="O986" i="11"/>
  <c r="N986" i="11" a="1"/>
  <c r="N986" i="11" s="1"/>
  <c r="M986" i="11" a="1"/>
  <c r="M986" i="11" s="1"/>
  <c r="L986" i="11"/>
  <c r="K986" i="11"/>
  <c r="J986" i="11" a="1"/>
  <c r="J986" i="11" s="1"/>
  <c r="U985" i="11"/>
  <c r="T985" i="11"/>
  <c r="S985" i="11"/>
  <c r="R985" i="11"/>
  <c r="Q985" i="11"/>
  <c r="P985" i="11"/>
  <c r="O985" i="11"/>
  <c r="N985" i="11" a="1"/>
  <c r="N985" i="11" s="1"/>
  <c r="M985" i="11" a="1"/>
  <c r="M985" i="11" s="1"/>
  <c r="L985" i="11"/>
  <c r="K985" i="11"/>
  <c r="J985" i="11" a="1"/>
  <c r="J985" i="11" s="1"/>
  <c r="U915" i="11"/>
  <c r="T915" i="11"/>
  <c r="S915" i="11"/>
  <c r="R915" i="11"/>
  <c r="Q915" i="11"/>
  <c r="P915" i="11"/>
  <c r="O915" i="11"/>
  <c r="N915" i="11" a="1"/>
  <c r="N915" i="11" s="1"/>
  <c r="M915" i="11" a="1"/>
  <c r="M915" i="11" s="1"/>
  <c r="L915" i="11"/>
  <c r="K915" i="11"/>
  <c r="J915" i="11" a="1"/>
  <c r="J915" i="11" s="1"/>
  <c r="U914" i="11"/>
  <c r="T914" i="11"/>
  <c r="S914" i="11"/>
  <c r="R914" i="11"/>
  <c r="Q914" i="11"/>
  <c r="P914" i="11"/>
  <c r="O914" i="11"/>
  <c r="N914" i="11" a="1"/>
  <c r="N914" i="11" s="1"/>
  <c r="M914" i="11" a="1"/>
  <c r="M914" i="11" s="1"/>
  <c r="L914" i="11"/>
  <c r="K914" i="11"/>
  <c r="J914" i="11" a="1"/>
  <c r="J914" i="11" s="1"/>
  <c r="U913" i="11"/>
  <c r="T913" i="11"/>
  <c r="S913" i="11"/>
  <c r="R913" i="11"/>
  <c r="Q913" i="11"/>
  <c r="P913" i="11"/>
  <c r="O913" i="11"/>
  <c r="N913" i="11" a="1"/>
  <c r="N913" i="11" s="1"/>
  <c r="M913" i="11" a="1"/>
  <c r="M913" i="11" s="1"/>
  <c r="L913" i="11"/>
  <c r="K913" i="11"/>
  <c r="J913" i="11" a="1"/>
  <c r="J913" i="11" s="1"/>
  <c r="U843" i="11"/>
  <c r="T843" i="11"/>
  <c r="S843" i="11"/>
  <c r="R843" i="11"/>
  <c r="Q843" i="11"/>
  <c r="P843" i="11"/>
  <c r="O843" i="11"/>
  <c r="N843" i="11" a="1"/>
  <c r="N843" i="11" s="1"/>
  <c r="M843" i="11" a="1"/>
  <c r="M843" i="11" s="1"/>
  <c r="L843" i="11"/>
  <c r="K843" i="11"/>
  <c r="J843" i="11" a="1"/>
  <c r="J843" i="11" s="1"/>
  <c r="U842" i="11"/>
  <c r="T842" i="11"/>
  <c r="S842" i="11"/>
  <c r="R842" i="11"/>
  <c r="Q842" i="11"/>
  <c r="P842" i="11"/>
  <c r="O842" i="11"/>
  <c r="N842" i="11" a="1"/>
  <c r="N842" i="11" s="1"/>
  <c r="M842" i="11" a="1"/>
  <c r="M842" i="11" s="1"/>
  <c r="L842" i="11"/>
  <c r="K842" i="11"/>
  <c r="J842" i="11" a="1"/>
  <c r="J842" i="11" s="1"/>
  <c r="U841" i="11"/>
  <c r="T841" i="11"/>
  <c r="S841" i="11"/>
  <c r="R841" i="11"/>
  <c r="Q841" i="11"/>
  <c r="P841" i="11"/>
  <c r="O841" i="11"/>
  <c r="N841" i="11" a="1"/>
  <c r="N841" i="11" s="1"/>
  <c r="M841" i="11" a="1"/>
  <c r="M841" i="11" s="1"/>
  <c r="L841" i="11"/>
  <c r="K841" i="11"/>
  <c r="J841" i="11" a="1"/>
  <c r="J841" i="11" s="1"/>
  <c r="U771" i="11"/>
  <c r="T771" i="11"/>
  <c r="S771" i="11"/>
  <c r="R771" i="11"/>
  <c r="Q771" i="11"/>
  <c r="P771" i="11"/>
  <c r="O771" i="11"/>
  <c r="N771" i="11" a="1"/>
  <c r="N771" i="11" s="1"/>
  <c r="M771" i="11" a="1"/>
  <c r="M771" i="11" s="1"/>
  <c r="L771" i="11"/>
  <c r="K771" i="11"/>
  <c r="J771" i="11" a="1"/>
  <c r="J771" i="11" s="1"/>
  <c r="U770" i="11"/>
  <c r="T770" i="11"/>
  <c r="S770" i="11"/>
  <c r="R770" i="11"/>
  <c r="Q770" i="11"/>
  <c r="P770" i="11"/>
  <c r="O770" i="11"/>
  <c r="N770" i="11" a="1"/>
  <c r="N770" i="11" s="1"/>
  <c r="M770" i="11" a="1"/>
  <c r="M770" i="11" s="1"/>
  <c r="L770" i="11"/>
  <c r="K770" i="11"/>
  <c r="J770" i="11" a="1"/>
  <c r="J770" i="11" s="1"/>
  <c r="U769" i="11"/>
  <c r="T769" i="11"/>
  <c r="S769" i="11"/>
  <c r="R769" i="11"/>
  <c r="Q769" i="11"/>
  <c r="P769" i="11"/>
  <c r="O769" i="11"/>
  <c r="N769" i="11" a="1"/>
  <c r="N769" i="11" s="1"/>
  <c r="M769" i="11"/>
  <c r="M769" i="11" a="1"/>
  <c r="L769" i="11"/>
  <c r="K769" i="11"/>
  <c r="J769" i="11" a="1"/>
  <c r="J769" i="11" s="1"/>
  <c r="U699" i="11"/>
  <c r="T699" i="11"/>
  <c r="S699" i="11"/>
  <c r="R699" i="11"/>
  <c r="Q699" i="11"/>
  <c r="P699" i="11"/>
  <c r="O699" i="11"/>
  <c r="N699" i="11" a="1"/>
  <c r="N699" i="11" s="1"/>
  <c r="M699" i="11" a="1"/>
  <c r="M699" i="11" s="1"/>
  <c r="L699" i="11"/>
  <c r="K699" i="11"/>
  <c r="J699" i="11" a="1"/>
  <c r="J699" i="11" s="1"/>
  <c r="U698" i="11"/>
  <c r="T698" i="11"/>
  <c r="S698" i="11"/>
  <c r="R698" i="11"/>
  <c r="Q698" i="11"/>
  <c r="P698" i="11"/>
  <c r="O698" i="11"/>
  <c r="N698" i="11" a="1"/>
  <c r="N698" i="11" s="1"/>
  <c r="M698" i="11" a="1"/>
  <c r="M698" i="11" s="1"/>
  <c r="L698" i="11"/>
  <c r="K698" i="11"/>
  <c r="J698" i="11" a="1"/>
  <c r="J698" i="11" s="1"/>
  <c r="U697" i="11"/>
  <c r="T697" i="11"/>
  <c r="S697" i="11"/>
  <c r="R697" i="11"/>
  <c r="Q697" i="11"/>
  <c r="P697" i="11"/>
  <c r="O697" i="11"/>
  <c r="N697" i="11" a="1"/>
  <c r="N697" i="11" s="1"/>
  <c r="M697" i="11" a="1"/>
  <c r="M697" i="11" s="1"/>
  <c r="L697" i="11"/>
  <c r="K697" i="11"/>
  <c r="J697" i="11" a="1"/>
  <c r="J697" i="11" s="1"/>
  <c r="U627" i="11"/>
  <c r="T627" i="11"/>
  <c r="S627" i="11"/>
  <c r="R627" i="11"/>
  <c r="Q627" i="11"/>
  <c r="P627" i="11"/>
  <c r="O627" i="11"/>
  <c r="N627" i="11" a="1"/>
  <c r="N627" i="11" s="1"/>
  <c r="M627" i="11" a="1"/>
  <c r="M627" i="11" s="1"/>
  <c r="L627" i="11"/>
  <c r="K627" i="11"/>
  <c r="J627" i="11" a="1"/>
  <c r="J627" i="11" s="1"/>
  <c r="U626" i="11"/>
  <c r="T626" i="11"/>
  <c r="S626" i="11"/>
  <c r="R626" i="11"/>
  <c r="Q626" i="11"/>
  <c r="P626" i="11"/>
  <c r="O626" i="11"/>
  <c r="N626" i="11" a="1"/>
  <c r="N626" i="11" s="1"/>
  <c r="M626" i="11" a="1"/>
  <c r="M626" i="11" s="1"/>
  <c r="L626" i="11"/>
  <c r="K626" i="11"/>
  <c r="J626" i="11" a="1"/>
  <c r="J626" i="11" s="1"/>
  <c r="U625" i="11"/>
  <c r="T625" i="11"/>
  <c r="S625" i="11"/>
  <c r="R625" i="11"/>
  <c r="Q625" i="11"/>
  <c r="P625" i="11"/>
  <c r="O625" i="11"/>
  <c r="N625" i="11"/>
  <c r="N625" i="11" a="1"/>
  <c r="M625" i="11" a="1"/>
  <c r="M625" i="11" s="1"/>
  <c r="L625" i="11"/>
  <c r="K625" i="11"/>
  <c r="J625" i="11" a="1"/>
  <c r="J625" i="11" s="1"/>
  <c r="U555" i="11"/>
  <c r="T555" i="11"/>
  <c r="S555" i="11"/>
  <c r="R555" i="11"/>
  <c r="Q555" i="11"/>
  <c r="P555" i="11"/>
  <c r="O555" i="11"/>
  <c r="N555" i="11" a="1"/>
  <c r="N555" i="11" s="1"/>
  <c r="M555" i="11" a="1"/>
  <c r="M555" i="11" s="1"/>
  <c r="L555" i="11"/>
  <c r="K555" i="11"/>
  <c r="J555" i="11" a="1"/>
  <c r="J555" i="11" s="1"/>
  <c r="U554" i="11"/>
  <c r="T554" i="11"/>
  <c r="S554" i="11"/>
  <c r="R554" i="11"/>
  <c r="Q554" i="11"/>
  <c r="P554" i="11"/>
  <c r="O554" i="11"/>
  <c r="N554" i="11" a="1"/>
  <c r="N554" i="11" s="1"/>
  <c r="M554" i="11" a="1"/>
  <c r="M554" i="11" s="1"/>
  <c r="L554" i="11"/>
  <c r="K554" i="11"/>
  <c r="J554" i="11" a="1"/>
  <c r="J554" i="11" s="1"/>
  <c r="U553" i="11"/>
  <c r="T553" i="11"/>
  <c r="S553" i="11"/>
  <c r="R553" i="11"/>
  <c r="Q553" i="11"/>
  <c r="P553" i="11"/>
  <c r="O553" i="11"/>
  <c r="N553" i="11" a="1"/>
  <c r="N553" i="11" s="1"/>
  <c r="M553" i="11" a="1"/>
  <c r="M553" i="11" s="1"/>
  <c r="L553" i="11"/>
  <c r="K553" i="11"/>
  <c r="J553" i="11" a="1"/>
  <c r="J553" i="11" s="1"/>
  <c r="U483" i="11"/>
  <c r="T483" i="11"/>
  <c r="S483" i="11"/>
  <c r="R483" i="11"/>
  <c r="Q483" i="11"/>
  <c r="P483" i="11"/>
  <c r="O483" i="11"/>
  <c r="N483" i="11" a="1"/>
  <c r="N483" i="11" s="1"/>
  <c r="M483" i="11" a="1"/>
  <c r="M483" i="11" s="1"/>
  <c r="L483" i="11"/>
  <c r="K483" i="11"/>
  <c r="J483" i="11" a="1"/>
  <c r="J483" i="11" s="1"/>
  <c r="U482" i="11"/>
  <c r="T482" i="11"/>
  <c r="S482" i="11"/>
  <c r="R482" i="11"/>
  <c r="Q482" i="11"/>
  <c r="P482" i="11"/>
  <c r="O482" i="11"/>
  <c r="N482" i="11" a="1"/>
  <c r="N482" i="11" s="1"/>
  <c r="M482" i="11" a="1"/>
  <c r="M482" i="11" s="1"/>
  <c r="L482" i="11"/>
  <c r="K482" i="11"/>
  <c r="J482" i="11" a="1"/>
  <c r="J482" i="11" s="1"/>
  <c r="U481" i="11"/>
  <c r="T481" i="11"/>
  <c r="S481" i="11"/>
  <c r="R481" i="11"/>
  <c r="Q481" i="11"/>
  <c r="P481" i="11"/>
  <c r="O481" i="11"/>
  <c r="N481" i="11" a="1"/>
  <c r="N481" i="11" s="1"/>
  <c r="M481" i="11" a="1"/>
  <c r="M481" i="11" s="1"/>
  <c r="L481" i="11"/>
  <c r="K481" i="11"/>
  <c r="J481" i="11" a="1"/>
  <c r="J481" i="11" s="1"/>
  <c r="U411" i="11"/>
  <c r="T411" i="11"/>
  <c r="S411" i="11"/>
  <c r="R411" i="11"/>
  <c r="Q411" i="11"/>
  <c r="P411" i="11"/>
  <c r="O411" i="11"/>
  <c r="N411" i="11" a="1"/>
  <c r="N411" i="11" s="1"/>
  <c r="M411" i="11" a="1"/>
  <c r="M411" i="11" s="1"/>
  <c r="L411" i="11"/>
  <c r="K411" i="11"/>
  <c r="J411" i="11" a="1"/>
  <c r="J411" i="11" s="1"/>
  <c r="U410" i="11"/>
  <c r="T410" i="11"/>
  <c r="S410" i="11"/>
  <c r="R410" i="11"/>
  <c r="Q410" i="11"/>
  <c r="P410" i="11"/>
  <c r="O410" i="11"/>
  <c r="N410" i="11" a="1"/>
  <c r="N410" i="11" s="1"/>
  <c r="M410" i="11" a="1"/>
  <c r="M410" i="11" s="1"/>
  <c r="L410" i="11"/>
  <c r="K410" i="11"/>
  <c r="J410" i="11" a="1"/>
  <c r="J410" i="11" s="1"/>
  <c r="U409" i="11"/>
  <c r="T409" i="11"/>
  <c r="S409" i="11"/>
  <c r="R409" i="11"/>
  <c r="Q409" i="11"/>
  <c r="P409" i="11"/>
  <c r="O409" i="11"/>
  <c r="N409" i="11" a="1"/>
  <c r="N409" i="11" s="1"/>
  <c r="M409" i="11" a="1"/>
  <c r="M409" i="11" s="1"/>
  <c r="L409" i="11"/>
  <c r="K409" i="11"/>
  <c r="J409" i="11" a="1"/>
  <c r="J409" i="11" s="1"/>
  <c r="U339" i="11"/>
  <c r="T339" i="11"/>
  <c r="S339" i="11"/>
  <c r="R339" i="11"/>
  <c r="Q339" i="11"/>
  <c r="P339" i="11"/>
  <c r="O339" i="11"/>
  <c r="N339" i="11" a="1"/>
  <c r="N339" i="11" s="1"/>
  <c r="M339" i="11" a="1"/>
  <c r="M339" i="11" s="1"/>
  <c r="L339" i="11"/>
  <c r="K339" i="11"/>
  <c r="J339" i="11" a="1"/>
  <c r="J339" i="11" s="1"/>
  <c r="U338" i="11"/>
  <c r="T338" i="11"/>
  <c r="S338" i="11"/>
  <c r="R338" i="11"/>
  <c r="Q338" i="11"/>
  <c r="P338" i="11"/>
  <c r="O338" i="11"/>
  <c r="N338" i="11" a="1"/>
  <c r="N338" i="11" s="1"/>
  <c r="M338" i="11" a="1"/>
  <c r="M338" i="11" s="1"/>
  <c r="L338" i="11"/>
  <c r="K338" i="11"/>
  <c r="J338" i="11" a="1"/>
  <c r="J338" i="11" s="1"/>
  <c r="U337" i="11"/>
  <c r="T337" i="11"/>
  <c r="S337" i="11"/>
  <c r="R337" i="11"/>
  <c r="Q337" i="11"/>
  <c r="P337" i="11"/>
  <c r="O337" i="11"/>
  <c r="N337" i="11" a="1"/>
  <c r="N337" i="11" s="1"/>
  <c r="M337" i="11" a="1"/>
  <c r="M337" i="11" s="1"/>
  <c r="L337" i="11"/>
  <c r="K337" i="11"/>
  <c r="J337" i="11" a="1"/>
  <c r="J337" i="11" s="1"/>
  <c r="U267" i="11"/>
  <c r="T267" i="11"/>
  <c r="S267" i="11"/>
  <c r="R267" i="11"/>
  <c r="Q267" i="11"/>
  <c r="P267" i="11"/>
  <c r="O267" i="11"/>
  <c r="N267" i="11" a="1"/>
  <c r="N267" i="11" s="1"/>
  <c r="M267" i="11" a="1"/>
  <c r="M267" i="11" s="1"/>
  <c r="L267" i="11"/>
  <c r="K267" i="11"/>
  <c r="J267" i="11" a="1"/>
  <c r="J267" i="11" s="1"/>
  <c r="U266" i="11"/>
  <c r="T266" i="11"/>
  <c r="S266" i="11"/>
  <c r="R266" i="11"/>
  <c r="Q266" i="11"/>
  <c r="P266" i="11"/>
  <c r="O266" i="11"/>
  <c r="N266" i="11" a="1"/>
  <c r="N266" i="11" s="1"/>
  <c r="M266" i="11" a="1"/>
  <c r="M266" i="11" s="1"/>
  <c r="L266" i="11"/>
  <c r="K266" i="11"/>
  <c r="J266" i="11" a="1"/>
  <c r="J266" i="11" s="1"/>
  <c r="U265" i="11"/>
  <c r="T265" i="11"/>
  <c r="S265" i="11"/>
  <c r="R265" i="11"/>
  <c r="Q265" i="11"/>
  <c r="P265" i="11"/>
  <c r="O265" i="11"/>
  <c r="N265" i="11" a="1"/>
  <c r="N265" i="11" s="1"/>
  <c r="M265" i="11" a="1"/>
  <c r="M265" i="11" s="1"/>
  <c r="L265" i="11"/>
  <c r="K265" i="11"/>
  <c r="J265" i="11" a="1"/>
  <c r="J265" i="11" s="1"/>
  <c r="U195" i="11"/>
  <c r="T195" i="11"/>
  <c r="S195" i="11"/>
  <c r="R195" i="11"/>
  <c r="Q195" i="11"/>
  <c r="P195" i="11"/>
  <c r="O195" i="11"/>
  <c r="N195" i="11" a="1"/>
  <c r="N195" i="11" s="1"/>
  <c r="M195" i="11" a="1"/>
  <c r="M195" i="11" s="1"/>
  <c r="L195" i="11"/>
  <c r="K195" i="11"/>
  <c r="J195" i="11" a="1"/>
  <c r="J195" i="11" s="1"/>
  <c r="U194" i="11"/>
  <c r="T194" i="11"/>
  <c r="S194" i="11"/>
  <c r="R194" i="11"/>
  <c r="Q194" i="11"/>
  <c r="P194" i="11"/>
  <c r="O194" i="11"/>
  <c r="N194" i="11" a="1"/>
  <c r="N194" i="11" s="1"/>
  <c r="M194" i="11" a="1"/>
  <c r="M194" i="11" s="1"/>
  <c r="L194" i="11"/>
  <c r="K194" i="11"/>
  <c r="J194" i="11" a="1"/>
  <c r="J194" i="11" s="1"/>
  <c r="U193" i="11"/>
  <c r="T193" i="11"/>
  <c r="S193" i="11"/>
  <c r="R193" i="11"/>
  <c r="Q193" i="11"/>
  <c r="P193" i="11"/>
  <c r="O193" i="11"/>
  <c r="N193" i="11" a="1"/>
  <c r="N193" i="11" s="1"/>
  <c r="M193" i="11" a="1"/>
  <c r="M193" i="11" s="1"/>
  <c r="L193" i="11"/>
  <c r="K193" i="11"/>
  <c r="J193" i="11" a="1"/>
  <c r="J193" i="11" s="1"/>
  <c r="U123" i="11"/>
  <c r="T123" i="11"/>
  <c r="S123" i="11"/>
  <c r="R123" i="11"/>
  <c r="Q123" i="11"/>
  <c r="P123" i="11"/>
  <c r="O123" i="11"/>
  <c r="N123" i="11" a="1"/>
  <c r="N123" i="11" s="1"/>
  <c r="M123" i="11" a="1"/>
  <c r="M123" i="11" s="1"/>
  <c r="L123" i="11"/>
  <c r="K123" i="11"/>
  <c r="J123" i="11" a="1"/>
  <c r="J123" i="11" s="1"/>
  <c r="U122" i="11"/>
  <c r="T122" i="11"/>
  <c r="S122" i="11"/>
  <c r="R122" i="11"/>
  <c r="Q122" i="11"/>
  <c r="P122" i="11"/>
  <c r="O122" i="11"/>
  <c r="N122" i="11" a="1"/>
  <c r="N122" i="11" s="1"/>
  <c r="M122" i="11" a="1"/>
  <c r="M122" i="11" s="1"/>
  <c r="L122" i="11"/>
  <c r="K122" i="11"/>
  <c r="J122" i="11" a="1"/>
  <c r="J122" i="11" s="1"/>
  <c r="U121" i="11"/>
  <c r="T121" i="11"/>
  <c r="S121" i="11"/>
  <c r="R121" i="11"/>
  <c r="Q121" i="11"/>
  <c r="P121" i="11"/>
  <c r="O121" i="11"/>
  <c r="N121" i="11" a="1"/>
  <c r="N121" i="11" s="1"/>
  <c r="M121" i="11" a="1"/>
  <c r="M121" i="11" s="1"/>
  <c r="L121" i="11"/>
  <c r="K121" i="11"/>
  <c r="J121" i="11" a="1"/>
  <c r="J121" i="11" s="1"/>
  <c r="U51" i="11"/>
  <c r="T51" i="11"/>
  <c r="S51" i="11"/>
  <c r="R51" i="11"/>
  <c r="Q51" i="11"/>
  <c r="P51" i="11"/>
  <c r="O51" i="11"/>
  <c r="N51" i="11" a="1"/>
  <c r="N51" i="11" s="1"/>
  <c r="M51" i="11" a="1"/>
  <c r="M51" i="11" s="1"/>
  <c r="L51" i="11"/>
  <c r="K51" i="11"/>
  <c r="J51" i="11" a="1"/>
  <c r="J51" i="11" s="1"/>
  <c r="U50" i="11"/>
  <c r="T50" i="11"/>
  <c r="S50" i="11"/>
  <c r="R50" i="11"/>
  <c r="Q50" i="11"/>
  <c r="P50" i="11"/>
  <c r="O50" i="11"/>
  <c r="N50" i="11" a="1"/>
  <c r="N50" i="11" s="1"/>
  <c r="M50" i="11" a="1"/>
  <c r="M50" i="11" s="1"/>
  <c r="L50" i="11"/>
  <c r="K50" i="11"/>
  <c r="J50" i="11" a="1"/>
  <c r="J50" i="11" s="1"/>
  <c r="U49" i="11"/>
  <c r="T49" i="11"/>
  <c r="S49" i="11"/>
  <c r="R49" i="11"/>
  <c r="Q49" i="11"/>
  <c r="P49" i="11"/>
  <c r="O49" i="11"/>
  <c r="N49" i="11" a="1"/>
  <c r="N49" i="11" s="1"/>
  <c r="M49" i="11" a="1"/>
  <c r="M49" i="11" s="1"/>
  <c r="L49" i="11"/>
  <c r="K49" i="11"/>
  <c r="J49" i="11" a="1"/>
  <c r="J49" i="11" s="1"/>
  <c r="U2986" i="11"/>
  <c r="T2986" i="11"/>
  <c r="S2986" i="11"/>
  <c r="R2986" i="11"/>
  <c r="Q2986" i="11"/>
  <c r="P2986" i="11"/>
  <c r="O2986" i="11"/>
  <c r="N2986" i="11" a="1"/>
  <c r="N2986" i="11" s="1"/>
  <c r="M2986" i="11" a="1"/>
  <c r="M2986" i="11" s="1"/>
  <c r="L2986" i="11"/>
  <c r="K2986" i="11"/>
  <c r="J2986" i="11" a="1"/>
  <c r="J2986" i="11" s="1"/>
  <c r="U2985" i="11"/>
  <c r="T2985" i="11"/>
  <c r="S2985" i="11"/>
  <c r="R2985" i="11"/>
  <c r="Q2985" i="11"/>
  <c r="P2985" i="11"/>
  <c r="O2985" i="11"/>
  <c r="N2985" i="11" a="1"/>
  <c r="N2985" i="11" s="1"/>
  <c r="M2985" i="11" a="1"/>
  <c r="M2985" i="11" s="1"/>
  <c r="L2985" i="11"/>
  <c r="K2985" i="11"/>
  <c r="J2985" i="11" a="1"/>
  <c r="J2985" i="11" s="1"/>
  <c r="U2984" i="11"/>
  <c r="T2984" i="11"/>
  <c r="S2984" i="11"/>
  <c r="R2984" i="11"/>
  <c r="Q2984" i="11"/>
  <c r="P2984" i="11"/>
  <c r="O2984" i="11"/>
  <c r="N2984" i="11" a="1"/>
  <c r="N2984" i="11" s="1"/>
  <c r="M2984" i="11" a="1"/>
  <c r="M2984" i="11" s="1"/>
  <c r="L2984" i="11"/>
  <c r="K2984" i="11"/>
  <c r="J2984" i="11" a="1"/>
  <c r="J2984" i="11" s="1"/>
  <c r="U2915" i="11"/>
  <c r="T2915" i="11"/>
  <c r="S2915" i="11"/>
  <c r="R2915" i="11"/>
  <c r="Q2915" i="11"/>
  <c r="P2915" i="11"/>
  <c r="O2915" i="11"/>
  <c r="N2915" i="11" a="1"/>
  <c r="N2915" i="11" s="1"/>
  <c r="M2915" i="11" a="1"/>
  <c r="M2915" i="11" s="1"/>
  <c r="L2915" i="11"/>
  <c r="K2915" i="11"/>
  <c r="J2915" i="11" a="1"/>
  <c r="J2915" i="11" s="1"/>
  <c r="U2914" i="11"/>
  <c r="T2914" i="11"/>
  <c r="S2914" i="11"/>
  <c r="R2914" i="11"/>
  <c r="Q2914" i="11"/>
  <c r="P2914" i="11"/>
  <c r="O2914" i="11"/>
  <c r="N2914" i="11" a="1"/>
  <c r="N2914" i="11" s="1"/>
  <c r="M2914" i="11" a="1"/>
  <c r="M2914" i="11" s="1"/>
  <c r="L2914" i="11"/>
  <c r="K2914" i="11"/>
  <c r="J2914" i="11" a="1"/>
  <c r="J2914" i="11" s="1"/>
  <c r="U2913" i="11"/>
  <c r="T2913" i="11"/>
  <c r="S2913" i="11"/>
  <c r="R2913" i="11"/>
  <c r="Q2913" i="11"/>
  <c r="P2913" i="11"/>
  <c r="O2913" i="11"/>
  <c r="N2913" i="11" a="1"/>
  <c r="N2913" i="11" s="1"/>
  <c r="M2913" i="11" a="1"/>
  <c r="M2913" i="11" s="1"/>
  <c r="L2913" i="11"/>
  <c r="K2913" i="11"/>
  <c r="J2913" i="11" a="1"/>
  <c r="J2913" i="11" s="1"/>
  <c r="U2844" i="11"/>
  <c r="T2844" i="11"/>
  <c r="S2844" i="11"/>
  <c r="R2844" i="11"/>
  <c r="Q2844" i="11"/>
  <c r="P2844" i="11"/>
  <c r="O2844" i="11"/>
  <c r="N2844" i="11" a="1"/>
  <c r="N2844" i="11" s="1"/>
  <c r="M2844" i="11" a="1"/>
  <c r="M2844" i="11" s="1"/>
  <c r="L2844" i="11"/>
  <c r="K2844" i="11"/>
  <c r="J2844" i="11" a="1"/>
  <c r="J2844" i="11" s="1"/>
  <c r="U2843" i="11"/>
  <c r="T2843" i="11"/>
  <c r="S2843" i="11"/>
  <c r="R2843" i="11"/>
  <c r="Q2843" i="11"/>
  <c r="P2843" i="11"/>
  <c r="O2843" i="11"/>
  <c r="N2843" i="11" a="1"/>
  <c r="N2843" i="11" s="1"/>
  <c r="M2843" i="11" a="1"/>
  <c r="M2843" i="11" s="1"/>
  <c r="L2843" i="11"/>
  <c r="K2843" i="11"/>
  <c r="J2843" i="11" a="1"/>
  <c r="J2843" i="11" s="1"/>
  <c r="U2842" i="11"/>
  <c r="T2842" i="11"/>
  <c r="S2842" i="11"/>
  <c r="R2842" i="11"/>
  <c r="Q2842" i="11"/>
  <c r="P2842" i="11"/>
  <c r="O2842" i="11"/>
  <c r="N2842" i="11" a="1"/>
  <c r="N2842" i="11" s="1"/>
  <c r="M2842" i="11" a="1"/>
  <c r="M2842" i="11" s="1"/>
  <c r="L2842" i="11"/>
  <c r="K2842" i="11"/>
  <c r="J2842" i="11" a="1"/>
  <c r="J2842" i="11" s="1"/>
  <c r="U2773" i="11"/>
  <c r="T2773" i="11"/>
  <c r="S2773" i="11"/>
  <c r="R2773" i="11"/>
  <c r="Q2773" i="11"/>
  <c r="P2773" i="11"/>
  <c r="O2773" i="11"/>
  <c r="N2773" i="11" a="1"/>
  <c r="N2773" i="11" s="1"/>
  <c r="M2773" i="11" a="1"/>
  <c r="M2773" i="11" s="1"/>
  <c r="L2773" i="11"/>
  <c r="K2773" i="11"/>
  <c r="J2773" i="11" a="1"/>
  <c r="J2773" i="11" s="1"/>
  <c r="U2772" i="11"/>
  <c r="T2772" i="11"/>
  <c r="S2772" i="11"/>
  <c r="R2772" i="11"/>
  <c r="Q2772" i="11"/>
  <c r="P2772" i="11"/>
  <c r="O2772" i="11"/>
  <c r="N2772" i="11" a="1"/>
  <c r="N2772" i="11" s="1"/>
  <c r="M2772" i="11" a="1"/>
  <c r="M2772" i="11" s="1"/>
  <c r="L2772" i="11"/>
  <c r="K2772" i="11"/>
  <c r="J2772" i="11" a="1"/>
  <c r="J2772" i="11" s="1"/>
  <c r="U2771" i="11"/>
  <c r="T2771" i="11"/>
  <c r="S2771" i="11"/>
  <c r="R2771" i="11"/>
  <c r="Q2771" i="11"/>
  <c r="P2771" i="11"/>
  <c r="O2771" i="11"/>
  <c r="N2771" i="11" a="1"/>
  <c r="N2771" i="11" s="1"/>
  <c r="M2771" i="11" a="1"/>
  <c r="M2771" i="11" s="1"/>
  <c r="L2771" i="11"/>
  <c r="K2771" i="11"/>
  <c r="J2771" i="11" a="1"/>
  <c r="J2771" i="11" s="1"/>
  <c r="U2701" i="11"/>
  <c r="T2701" i="11"/>
  <c r="S2701" i="11"/>
  <c r="R2701" i="11"/>
  <c r="Q2701" i="11"/>
  <c r="P2701" i="11"/>
  <c r="O2701" i="11"/>
  <c r="N2701" i="11" a="1"/>
  <c r="N2701" i="11" s="1"/>
  <c r="M2701" i="11" a="1"/>
  <c r="M2701" i="11" s="1"/>
  <c r="L2701" i="11"/>
  <c r="K2701" i="11"/>
  <c r="J2701" i="11" a="1"/>
  <c r="J2701" i="11" s="1"/>
  <c r="U2700" i="11"/>
  <c r="T2700" i="11"/>
  <c r="S2700" i="11"/>
  <c r="R2700" i="11"/>
  <c r="Q2700" i="11"/>
  <c r="P2700" i="11"/>
  <c r="O2700" i="11"/>
  <c r="N2700" i="11" a="1"/>
  <c r="N2700" i="11" s="1"/>
  <c r="M2700" i="11" a="1"/>
  <c r="M2700" i="11" s="1"/>
  <c r="L2700" i="11"/>
  <c r="K2700" i="11"/>
  <c r="J2700" i="11" a="1"/>
  <c r="J2700" i="11" s="1"/>
  <c r="U2699" i="11"/>
  <c r="T2699" i="11"/>
  <c r="S2699" i="11"/>
  <c r="R2699" i="11"/>
  <c r="Q2699" i="11"/>
  <c r="P2699" i="11"/>
  <c r="O2699" i="11"/>
  <c r="N2699" i="11" a="1"/>
  <c r="N2699" i="11" s="1"/>
  <c r="M2699" i="11" a="1"/>
  <c r="M2699" i="11" s="1"/>
  <c r="L2699" i="11"/>
  <c r="K2699" i="11"/>
  <c r="J2699" i="11" a="1"/>
  <c r="J2699" i="11" s="1"/>
  <c r="U2629" i="11"/>
  <c r="T2629" i="11"/>
  <c r="S2629" i="11"/>
  <c r="R2629" i="11"/>
  <c r="Q2629" i="11"/>
  <c r="P2629" i="11"/>
  <c r="O2629" i="11"/>
  <c r="N2629" i="11" a="1"/>
  <c r="N2629" i="11" s="1"/>
  <c r="M2629" i="11" a="1"/>
  <c r="M2629" i="11" s="1"/>
  <c r="L2629" i="11"/>
  <c r="K2629" i="11"/>
  <c r="J2629" i="11" a="1"/>
  <c r="J2629" i="11" s="1"/>
  <c r="U2628" i="11"/>
  <c r="T2628" i="11"/>
  <c r="S2628" i="11"/>
  <c r="R2628" i="11"/>
  <c r="Q2628" i="11"/>
  <c r="P2628" i="11"/>
  <c r="O2628" i="11"/>
  <c r="N2628" i="11" a="1"/>
  <c r="N2628" i="11" s="1"/>
  <c r="M2628" i="11" a="1"/>
  <c r="M2628" i="11" s="1"/>
  <c r="L2628" i="11"/>
  <c r="K2628" i="11"/>
  <c r="J2628" i="11" a="1"/>
  <c r="J2628" i="11" s="1"/>
  <c r="U2627" i="11"/>
  <c r="T2627" i="11"/>
  <c r="S2627" i="11"/>
  <c r="R2627" i="11"/>
  <c r="Q2627" i="11"/>
  <c r="P2627" i="11"/>
  <c r="O2627" i="11"/>
  <c r="N2627" i="11" a="1"/>
  <c r="N2627" i="11" s="1"/>
  <c r="M2627" i="11" a="1"/>
  <c r="M2627" i="11" s="1"/>
  <c r="L2627" i="11"/>
  <c r="K2627" i="11"/>
  <c r="J2627" i="11" a="1"/>
  <c r="J2627" i="11" s="1"/>
  <c r="U2559" i="11"/>
  <c r="T2559" i="11"/>
  <c r="S2559" i="11"/>
  <c r="R2559" i="11"/>
  <c r="Q2559" i="11"/>
  <c r="P2559" i="11"/>
  <c r="O2559" i="11"/>
  <c r="N2559" i="11" a="1"/>
  <c r="N2559" i="11" s="1"/>
  <c r="M2559" i="11" a="1"/>
  <c r="M2559" i="11" s="1"/>
  <c r="L2559" i="11"/>
  <c r="K2559" i="11"/>
  <c r="J2559" i="11" a="1"/>
  <c r="J2559" i="11" s="1"/>
  <c r="U2558" i="11"/>
  <c r="T2558" i="11"/>
  <c r="S2558" i="11"/>
  <c r="R2558" i="11"/>
  <c r="Q2558" i="11"/>
  <c r="P2558" i="11"/>
  <c r="O2558" i="11"/>
  <c r="N2558" i="11" a="1"/>
  <c r="N2558" i="11" s="1"/>
  <c r="M2558" i="11" a="1"/>
  <c r="M2558" i="11" s="1"/>
  <c r="L2558" i="11"/>
  <c r="K2558" i="11"/>
  <c r="J2558" i="11" a="1"/>
  <c r="J2558" i="11" s="1"/>
  <c r="U2557" i="11"/>
  <c r="T2557" i="11"/>
  <c r="S2557" i="11"/>
  <c r="R2557" i="11"/>
  <c r="Q2557" i="11"/>
  <c r="P2557" i="11"/>
  <c r="O2557" i="11"/>
  <c r="N2557" i="11" a="1"/>
  <c r="N2557" i="11" s="1"/>
  <c r="M2557" i="11" a="1"/>
  <c r="M2557" i="11" s="1"/>
  <c r="L2557" i="11"/>
  <c r="K2557" i="11"/>
  <c r="J2557" i="11" a="1"/>
  <c r="J2557" i="11" s="1"/>
  <c r="U2487" i="11"/>
  <c r="T2487" i="11"/>
  <c r="S2487" i="11"/>
  <c r="R2487" i="11"/>
  <c r="Q2487" i="11"/>
  <c r="P2487" i="11"/>
  <c r="O2487" i="11"/>
  <c r="N2487" i="11" a="1"/>
  <c r="N2487" i="11" s="1"/>
  <c r="M2487" i="11" a="1"/>
  <c r="M2487" i="11" s="1"/>
  <c r="L2487" i="11"/>
  <c r="K2487" i="11"/>
  <c r="J2487" i="11" a="1"/>
  <c r="J2487" i="11" s="1"/>
  <c r="U2486" i="11"/>
  <c r="T2486" i="11"/>
  <c r="S2486" i="11"/>
  <c r="R2486" i="11"/>
  <c r="Q2486" i="11"/>
  <c r="P2486" i="11"/>
  <c r="O2486" i="11"/>
  <c r="N2486" i="11" a="1"/>
  <c r="N2486" i="11" s="1"/>
  <c r="M2486" i="11" a="1"/>
  <c r="M2486" i="11" s="1"/>
  <c r="L2486" i="11"/>
  <c r="K2486" i="11"/>
  <c r="J2486" i="11" a="1"/>
  <c r="J2486" i="11" s="1"/>
  <c r="U2485" i="11"/>
  <c r="T2485" i="11"/>
  <c r="S2485" i="11"/>
  <c r="R2485" i="11"/>
  <c r="Q2485" i="11"/>
  <c r="P2485" i="11"/>
  <c r="O2485" i="11"/>
  <c r="N2485" i="11" a="1"/>
  <c r="N2485" i="11" s="1"/>
  <c r="M2485" i="11" a="1"/>
  <c r="M2485" i="11" s="1"/>
  <c r="L2485" i="11"/>
  <c r="K2485" i="11"/>
  <c r="J2485" i="11" a="1"/>
  <c r="J2485" i="11" s="1"/>
  <c r="U2415" i="11"/>
  <c r="T2415" i="11"/>
  <c r="S2415" i="11"/>
  <c r="R2415" i="11"/>
  <c r="Q2415" i="11"/>
  <c r="P2415" i="11"/>
  <c r="O2415" i="11"/>
  <c r="N2415" i="11" a="1"/>
  <c r="N2415" i="11" s="1"/>
  <c r="M2415" i="11" a="1"/>
  <c r="M2415" i="11" s="1"/>
  <c r="L2415" i="11"/>
  <c r="K2415" i="11"/>
  <c r="J2415" i="11" a="1"/>
  <c r="J2415" i="11" s="1"/>
  <c r="U2414" i="11"/>
  <c r="T2414" i="11"/>
  <c r="S2414" i="11"/>
  <c r="R2414" i="11"/>
  <c r="Q2414" i="11"/>
  <c r="P2414" i="11"/>
  <c r="O2414" i="11"/>
  <c r="N2414" i="11" a="1"/>
  <c r="N2414" i="11" s="1"/>
  <c r="M2414" i="11" a="1"/>
  <c r="M2414" i="11" s="1"/>
  <c r="L2414" i="11"/>
  <c r="K2414" i="11"/>
  <c r="J2414" i="11" a="1"/>
  <c r="J2414" i="11" s="1"/>
  <c r="U2413" i="11"/>
  <c r="T2413" i="11"/>
  <c r="S2413" i="11"/>
  <c r="R2413" i="11"/>
  <c r="Q2413" i="11"/>
  <c r="P2413" i="11"/>
  <c r="O2413" i="11"/>
  <c r="N2413" i="11" a="1"/>
  <c r="N2413" i="11" s="1"/>
  <c r="M2413" i="11" a="1"/>
  <c r="M2413" i="11" s="1"/>
  <c r="L2413" i="11"/>
  <c r="K2413" i="11"/>
  <c r="J2413" i="11" a="1"/>
  <c r="J2413" i="11" s="1"/>
  <c r="U2343" i="11"/>
  <c r="T2343" i="11"/>
  <c r="S2343" i="11"/>
  <c r="R2343" i="11"/>
  <c r="Q2343" i="11"/>
  <c r="P2343" i="11"/>
  <c r="O2343" i="11"/>
  <c r="N2343" i="11" a="1"/>
  <c r="N2343" i="11" s="1"/>
  <c r="M2343" i="11" a="1"/>
  <c r="M2343" i="11" s="1"/>
  <c r="L2343" i="11"/>
  <c r="K2343" i="11"/>
  <c r="J2343" i="11" a="1"/>
  <c r="J2343" i="11" s="1"/>
  <c r="U2342" i="11"/>
  <c r="T2342" i="11"/>
  <c r="S2342" i="11"/>
  <c r="R2342" i="11"/>
  <c r="Q2342" i="11"/>
  <c r="P2342" i="11"/>
  <c r="O2342" i="11"/>
  <c r="N2342" i="11" a="1"/>
  <c r="N2342" i="11" s="1"/>
  <c r="M2342" i="11" a="1"/>
  <c r="M2342" i="11" s="1"/>
  <c r="L2342" i="11"/>
  <c r="K2342" i="11"/>
  <c r="J2342" i="11" a="1"/>
  <c r="J2342" i="11" s="1"/>
  <c r="U2341" i="11"/>
  <c r="T2341" i="11"/>
  <c r="S2341" i="11"/>
  <c r="R2341" i="11"/>
  <c r="Q2341" i="11"/>
  <c r="P2341" i="11"/>
  <c r="O2341" i="11"/>
  <c r="N2341" i="11" a="1"/>
  <c r="N2341" i="11" s="1"/>
  <c r="M2341" i="11" a="1"/>
  <c r="M2341" i="11" s="1"/>
  <c r="L2341" i="11"/>
  <c r="K2341" i="11"/>
  <c r="J2341" i="11" a="1"/>
  <c r="J2341" i="11" s="1"/>
  <c r="U2271" i="11"/>
  <c r="T2271" i="11"/>
  <c r="S2271" i="11"/>
  <c r="R2271" i="11"/>
  <c r="Q2271" i="11"/>
  <c r="P2271" i="11"/>
  <c r="O2271" i="11"/>
  <c r="N2271" i="11" a="1"/>
  <c r="N2271" i="11" s="1"/>
  <c r="M2271" i="11" a="1"/>
  <c r="M2271" i="11" s="1"/>
  <c r="L2271" i="11"/>
  <c r="K2271" i="11"/>
  <c r="J2271" i="11" a="1"/>
  <c r="J2271" i="11" s="1"/>
  <c r="U2270" i="11"/>
  <c r="T2270" i="11"/>
  <c r="S2270" i="11"/>
  <c r="R2270" i="11"/>
  <c r="Q2270" i="11"/>
  <c r="P2270" i="11"/>
  <c r="O2270" i="11"/>
  <c r="N2270" i="11" a="1"/>
  <c r="N2270" i="11" s="1"/>
  <c r="M2270" i="11" a="1"/>
  <c r="M2270" i="11" s="1"/>
  <c r="L2270" i="11"/>
  <c r="K2270" i="11"/>
  <c r="J2270" i="11"/>
  <c r="J2270" i="11" a="1"/>
  <c r="U2269" i="11"/>
  <c r="T2269" i="11"/>
  <c r="S2269" i="11"/>
  <c r="R2269" i="11"/>
  <c r="Q2269" i="11"/>
  <c r="P2269" i="11"/>
  <c r="O2269" i="11"/>
  <c r="N2269" i="11" a="1"/>
  <c r="N2269" i="11" s="1"/>
  <c r="M2269" i="11" a="1"/>
  <c r="M2269" i="11" s="1"/>
  <c r="L2269" i="11"/>
  <c r="K2269" i="11"/>
  <c r="J2269" i="11" a="1"/>
  <c r="J2269" i="11" s="1"/>
  <c r="U2199" i="11"/>
  <c r="T2199" i="11"/>
  <c r="S2199" i="11"/>
  <c r="R2199" i="11"/>
  <c r="Q2199" i="11"/>
  <c r="P2199" i="11"/>
  <c r="O2199" i="11"/>
  <c r="N2199" i="11" a="1"/>
  <c r="N2199" i="11" s="1"/>
  <c r="M2199" i="11" a="1"/>
  <c r="M2199" i="11" s="1"/>
  <c r="L2199" i="11"/>
  <c r="K2199" i="11"/>
  <c r="J2199" i="11" a="1"/>
  <c r="J2199" i="11" s="1"/>
  <c r="U2198" i="11"/>
  <c r="T2198" i="11"/>
  <c r="S2198" i="11"/>
  <c r="R2198" i="11"/>
  <c r="Q2198" i="11"/>
  <c r="P2198" i="11"/>
  <c r="O2198" i="11"/>
  <c r="N2198" i="11" a="1"/>
  <c r="N2198" i="11" s="1"/>
  <c r="M2198" i="11" a="1"/>
  <c r="M2198" i="11" s="1"/>
  <c r="L2198" i="11"/>
  <c r="K2198" i="11"/>
  <c r="J2198" i="11" a="1"/>
  <c r="J2198" i="11" s="1"/>
  <c r="U2197" i="11"/>
  <c r="T2197" i="11"/>
  <c r="S2197" i="11"/>
  <c r="R2197" i="11"/>
  <c r="Q2197" i="11"/>
  <c r="P2197" i="11"/>
  <c r="O2197" i="11"/>
  <c r="N2197" i="11" a="1"/>
  <c r="N2197" i="11" s="1"/>
  <c r="M2197" i="11" a="1"/>
  <c r="M2197" i="11" s="1"/>
  <c r="L2197" i="11"/>
  <c r="K2197" i="11"/>
  <c r="J2197" i="11" a="1"/>
  <c r="J2197" i="11" s="1"/>
  <c r="U2127" i="11"/>
  <c r="T2127" i="11"/>
  <c r="S2127" i="11"/>
  <c r="R2127" i="11"/>
  <c r="Q2127" i="11"/>
  <c r="P2127" i="11"/>
  <c r="O2127" i="11"/>
  <c r="N2127" i="11" a="1"/>
  <c r="N2127" i="11" s="1"/>
  <c r="M2127" i="11" a="1"/>
  <c r="M2127" i="11" s="1"/>
  <c r="L2127" i="11"/>
  <c r="K2127" i="11"/>
  <c r="J2127" i="11" a="1"/>
  <c r="J2127" i="11" s="1"/>
  <c r="U2126" i="11"/>
  <c r="T2126" i="11"/>
  <c r="S2126" i="11"/>
  <c r="R2126" i="11"/>
  <c r="Q2126" i="11"/>
  <c r="P2126" i="11"/>
  <c r="O2126" i="11"/>
  <c r="N2126" i="11" a="1"/>
  <c r="N2126" i="11" s="1"/>
  <c r="M2126" i="11" a="1"/>
  <c r="M2126" i="11" s="1"/>
  <c r="L2126" i="11"/>
  <c r="K2126" i="11"/>
  <c r="J2126" i="11" a="1"/>
  <c r="J2126" i="11" s="1"/>
  <c r="U2125" i="11"/>
  <c r="T2125" i="11"/>
  <c r="S2125" i="11"/>
  <c r="R2125" i="11"/>
  <c r="Q2125" i="11"/>
  <c r="P2125" i="11"/>
  <c r="O2125" i="11"/>
  <c r="N2125" i="11" a="1"/>
  <c r="N2125" i="11" s="1"/>
  <c r="M2125" i="11" a="1"/>
  <c r="M2125" i="11" s="1"/>
  <c r="L2125" i="11"/>
  <c r="K2125" i="11"/>
  <c r="J2125" i="11" a="1"/>
  <c r="J2125" i="11" s="1"/>
  <c r="U2055" i="11"/>
  <c r="T2055" i="11"/>
  <c r="S2055" i="11"/>
  <c r="R2055" i="11"/>
  <c r="Q2055" i="11"/>
  <c r="P2055" i="11"/>
  <c r="O2055" i="11"/>
  <c r="N2055" i="11" a="1"/>
  <c r="N2055" i="11" s="1"/>
  <c r="M2055" i="11" a="1"/>
  <c r="M2055" i="11" s="1"/>
  <c r="L2055" i="11"/>
  <c r="K2055" i="11"/>
  <c r="J2055" i="11" a="1"/>
  <c r="J2055" i="11" s="1"/>
  <c r="U2054" i="11"/>
  <c r="T2054" i="11"/>
  <c r="S2054" i="11"/>
  <c r="R2054" i="11"/>
  <c r="Q2054" i="11"/>
  <c r="P2054" i="11"/>
  <c r="O2054" i="11"/>
  <c r="N2054" i="11" a="1"/>
  <c r="N2054" i="11" s="1"/>
  <c r="M2054" i="11" a="1"/>
  <c r="M2054" i="11" s="1"/>
  <c r="L2054" i="11"/>
  <c r="K2054" i="11"/>
  <c r="J2054" i="11" a="1"/>
  <c r="J2054" i="11" s="1"/>
  <c r="U2053" i="11"/>
  <c r="T2053" i="11"/>
  <c r="S2053" i="11"/>
  <c r="R2053" i="11"/>
  <c r="Q2053" i="11"/>
  <c r="P2053" i="11"/>
  <c r="O2053" i="11"/>
  <c r="N2053" i="11" a="1"/>
  <c r="N2053" i="11" s="1"/>
  <c r="M2053" i="11" a="1"/>
  <c r="M2053" i="11" s="1"/>
  <c r="L2053" i="11"/>
  <c r="K2053" i="11"/>
  <c r="J2053" i="11" a="1"/>
  <c r="J2053" i="11" s="1"/>
  <c r="U1984" i="11"/>
  <c r="T1984" i="11"/>
  <c r="S1984" i="11"/>
  <c r="R1984" i="11"/>
  <c r="Q1984" i="11"/>
  <c r="P1984" i="11"/>
  <c r="O1984" i="11"/>
  <c r="N1984" i="11" a="1"/>
  <c r="N1984" i="11" s="1"/>
  <c r="M1984" i="11" a="1"/>
  <c r="M1984" i="11" s="1"/>
  <c r="L1984" i="11"/>
  <c r="K1984" i="11"/>
  <c r="J1984" i="11" a="1"/>
  <c r="J1984" i="11" s="1"/>
  <c r="U1983" i="11"/>
  <c r="T1983" i="11"/>
  <c r="S1983" i="11"/>
  <c r="R1983" i="11"/>
  <c r="Q1983" i="11"/>
  <c r="P1983" i="11"/>
  <c r="O1983" i="11"/>
  <c r="N1983" i="11" a="1"/>
  <c r="N1983" i="11" s="1"/>
  <c r="M1983" i="11" a="1"/>
  <c r="M1983" i="11" s="1"/>
  <c r="L1983" i="11"/>
  <c r="K1983" i="11"/>
  <c r="J1983" i="11" a="1"/>
  <c r="J1983" i="11" s="1"/>
  <c r="U1982" i="11"/>
  <c r="T1982" i="11"/>
  <c r="S1982" i="11"/>
  <c r="R1982" i="11"/>
  <c r="Q1982" i="11"/>
  <c r="P1982" i="11"/>
  <c r="O1982" i="11"/>
  <c r="N1982" i="11" a="1"/>
  <c r="N1982" i="11" s="1"/>
  <c r="M1982" i="11" a="1"/>
  <c r="M1982" i="11" s="1"/>
  <c r="L1982" i="11"/>
  <c r="K1982" i="11"/>
  <c r="J1982" i="11" a="1"/>
  <c r="J1982" i="11" s="1"/>
  <c r="U1913" i="11"/>
  <c r="T1913" i="11"/>
  <c r="S1913" i="11"/>
  <c r="R1913" i="11"/>
  <c r="Q1913" i="11"/>
  <c r="P1913" i="11"/>
  <c r="O1913" i="11"/>
  <c r="N1913" i="11" a="1"/>
  <c r="N1913" i="11" s="1"/>
  <c r="M1913" i="11" a="1"/>
  <c r="M1913" i="11" s="1"/>
  <c r="L1913" i="11"/>
  <c r="K1913" i="11"/>
  <c r="J1913" i="11" a="1"/>
  <c r="J1913" i="11" s="1"/>
  <c r="U1912" i="11"/>
  <c r="T1912" i="11"/>
  <c r="S1912" i="11"/>
  <c r="R1912" i="11"/>
  <c r="Q1912" i="11"/>
  <c r="P1912" i="11"/>
  <c r="O1912" i="11"/>
  <c r="N1912" i="11" a="1"/>
  <c r="N1912" i="11" s="1"/>
  <c r="M1912" i="11" a="1"/>
  <c r="M1912" i="11" s="1"/>
  <c r="L1912" i="11"/>
  <c r="K1912" i="11"/>
  <c r="J1912" i="11" a="1"/>
  <c r="J1912" i="11" s="1"/>
  <c r="U1911" i="11"/>
  <c r="T1911" i="11"/>
  <c r="S1911" i="11"/>
  <c r="R1911" i="11"/>
  <c r="Q1911" i="11"/>
  <c r="P1911" i="11"/>
  <c r="O1911" i="11"/>
  <c r="N1911" i="11" a="1"/>
  <c r="N1911" i="11" s="1"/>
  <c r="M1911" i="11" a="1"/>
  <c r="M1911" i="11" s="1"/>
  <c r="L1911" i="11"/>
  <c r="K1911" i="11"/>
  <c r="J1911" i="11" a="1"/>
  <c r="J1911" i="11" s="1"/>
  <c r="U1841" i="11"/>
  <c r="T1841" i="11"/>
  <c r="S1841" i="11"/>
  <c r="R1841" i="11"/>
  <c r="Q1841" i="11"/>
  <c r="P1841" i="11"/>
  <c r="O1841" i="11"/>
  <c r="N1841" i="11" a="1"/>
  <c r="N1841" i="11" s="1"/>
  <c r="M1841" i="11" a="1"/>
  <c r="M1841" i="11" s="1"/>
  <c r="L1841" i="11"/>
  <c r="K1841" i="11"/>
  <c r="J1841" i="11" a="1"/>
  <c r="J1841" i="11" s="1"/>
  <c r="U1840" i="11"/>
  <c r="T1840" i="11"/>
  <c r="S1840" i="11"/>
  <c r="R1840" i="11"/>
  <c r="Q1840" i="11"/>
  <c r="P1840" i="11"/>
  <c r="O1840" i="11"/>
  <c r="N1840" i="11" a="1"/>
  <c r="N1840" i="11" s="1"/>
  <c r="M1840" i="11" a="1"/>
  <c r="M1840" i="11" s="1"/>
  <c r="L1840" i="11"/>
  <c r="K1840" i="11"/>
  <c r="J1840" i="11" a="1"/>
  <c r="J1840" i="11" s="1"/>
  <c r="U1839" i="11"/>
  <c r="T1839" i="11"/>
  <c r="S1839" i="11"/>
  <c r="R1839" i="11"/>
  <c r="Q1839" i="11"/>
  <c r="P1839" i="11"/>
  <c r="O1839" i="11"/>
  <c r="N1839" i="11" a="1"/>
  <c r="N1839" i="11" s="1"/>
  <c r="M1839" i="11" a="1"/>
  <c r="M1839" i="11" s="1"/>
  <c r="L1839" i="11"/>
  <c r="K1839" i="11"/>
  <c r="J1839" i="11" a="1"/>
  <c r="J1839" i="11" s="1"/>
  <c r="U1770" i="11"/>
  <c r="T1770" i="11"/>
  <c r="S1770" i="11"/>
  <c r="R1770" i="11"/>
  <c r="Q1770" i="11"/>
  <c r="P1770" i="11"/>
  <c r="O1770" i="11"/>
  <c r="N1770" i="11" a="1"/>
  <c r="N1770" i="11" s="1"/>
  <c r="M1770" i="11" a="1"/>
  <c r="M1770" i="11" s="1"/>
  <c r="L1770" i="11"/>
  <c r="K1770" i="11"/>
  <c r="J1770" i="11" a="1"/>
  <c r="J1770" i="11" s="1"/>
  <c r="U1769" i="11"/>
  <c r="T1769" i="11"/>
  <c r="S1769" i="11"/>
  <c r="R1769" i="11"/>
  <c r="Q1769" i="11"/>
  <c r="P1769" i="11"/>
  <c r="O1769" i="11"/>
  <c r="N1769" i="11" a="1"/>
  <c r="N1769" i="11" s="1"/>
  <c r="M1769" i="11" a="1"/>
  <c r="M1769" i="11" s="1"/>
  <c r="L1769" i="11"/>
  <c r="K1769" i="11"/>
  <c r="J1769" i="11" a="1"/>
  <c r="J1769" i="11" s="1"/>
  <c r="U1768" i="11"/>
  <c r="T1768" i="11"/>
  <c r="S1768" i="11"/>
  <c r="R1768" i="11"/>
  <c r="Q1768" i="11"/>
  <c r="P1768" i="11"/>
  <c r="O1768" i="11"/>
  <c r="N1768" i="11" a="1"/>
  <c r="N1768" i="11" s="1"/>
  <c r="M1768" i="11" a="1"/>
  <c r="M1768" i="11" s="1"/>
  <c r="L1768" i="11"/>
  <c r="K1768" i="11"/>
  <c r="J1768" i="11" a="1"/>
  <c r="J1768" i="11" s="1"/>
  <c r="U1698" i="11"/>
  <c r="T1698" i="11"/>
  <c r="S1698" i="11"/>
  <c r="R1698" i="11"/>
  <c r="Q1698" i="11"/>
  <c r="P1698" i="11"/>
  <c r="O1698" i="11"/>
  <c r="N1698" i="11" a="1"/>
  <c r="N1698" i="11" s="1"/>
  <c r="M1698" i="11" a="1"/>
  <c r="M1698" i="11" s="1"/>
  <c r="L1698" i="11"/>
  <c r="K1698" i="11"/>
  <c r="J1698" i="11" a="1"/>
  <c r="J1698" i="11" s="1"/>
  <c r="U1697" i="11"/>
  <c r="T1697" i="11"/>
  <c r="S1697" i="11"/>
  <c r="R1697" i="11"/>
  <c r="Q1697" i="11"/>
  <c r="P1697" i="11"/>
  <c r="O1697" i="11"/>
  <c r="N1697" i="11" a="1"/>
  <c r="N1697" i="11" s="1"/>
  <c r="M1697" i="11" a="1"/>
  <c r="M1697" i="11" s="1"/>
  <c r="L1697" i="11"/>
  <c r="K1697" i="11"/>
  <c r="J1697" i="11" a="1"/>
  <c r="J1697" i="11" s="1"/>
  <c r="U1696" i="11"/>
  <c r="T1696" i="11"/>
  <c r="S1696" i="11"/>
  <c r="R1696" i="11"/>
  <c r="Q1696" i="11"/>
  <c r="P1696" i="11"/>
  <c r="O1696" i="11"/>
  <c r="N1696" i="11" a="1"/>
  <c r="N1696" i="11" s="1"/>
  <c r="M1696" i="11" a="1"/>
  <c r="M1696" i="11" s="1"/>
  <c r="L1696" i="11"/>
  <c r="K1696" i="11"/>
  <c r="J1696" i="11" a="1"/>
  <c r="J1696" i="11" s="1"/>
  <c r="U1628" i="11"/>
  <c r="T1628" i="11"/>
  <c r="S1628" i="11"/>
  <c r="R1628" i="11"/>
  <c r="Q1628" i="11"/>
  <c r="P1628" i="11"/>
  <c r="O1628" i="11"/>
  <c r="N1628" i="11" a="1"/>
  <c r="N1628" i="11" s="1"/>
  <c r="M1628" i="11" a="1"/>
  <c r="M1628" i="11" s="1"/>
  <c r="L1628" i="11"/>
  <c r="K1628" i="11"/>
  <c r="J1628" i="11" a="1"/>
  <c r="J1628" i="11" s="1"/>
  <c r="U1627" i="11"/>
  <c r="T1627" i="11"/>
  <c r="S1627" i="11"/>
  <c r="R1627" i="11"/>
  <c r="Q1627" i="11"/>
  <c r="P1627" i="11"/>
  <c r="O1627" i="11"/>
  <c r="N1627" i="11" a="1"/>
  <c r="N1627" i="11" s="1"/>
  <c r="M1627" i="11" a="1"/>
  <c r="M1627" i="11" s="1"/>
  <c r="L1627" i="11"/>
  <c r="K1627" i="11"/>
  <c r="J1627" i="11" a="1"/>
  <c r="J1627" i="11" s="1"/>
  <c r="U1626" i="11"/>
  <c r="T1626" i="11"/>
  <c r="S1626" i="11"/>
  <c r="R1626" i="11"/>
  <c r="Q1626" i="11"/>
  <c r="P1626" i="11"/>
  <c r="O1626" i="11"/>
  <c r="N1626" i="11" a="1"/>
  <c r="N1626" i="11" s="1"/>
  <c r="M1626" i="11" a="1"/>
  <c r="M1626" i="11" s="1"/>
  <c r="L1626" i="11"/>
  <c r="K1626" i="11"/>
  <c r="J1626" i="11" a="1"/>
  <c r="J1626" i="11" s="1"/>
  <c r="U1556" i="11"/>
  <c r="T1556" i="11"/>
  <c r="S1556" i="11"/>
  <c r="R1556" i="11"/>
  <c r="Q1556" i="11"/>
  <c r="P1556" i="11"/>
  <c r="O1556" i="11"/>
  <c r="N1556" i="11" a="1"/>
  <c r="N1556" i="11" s="1"/>
  <c r="M1556" i="11" a="1"/>
  <c r="M1556" i="11" s="1"/>
  <c r="L1556" i="11"/>
  <c r="K1556" i="11"/>
  <c r="J1556" i="11" a="1"/>
  <c r="J1556" i="11" s="1"/>
  <c r="U1555" i="11"/>
  <c r="T1555" i="11"/>
  <c r="S1555" i="11"/>
  <c r="R1555" i="11"/>
  <c r="Q1555" i="11"/>
  <c r="P1555" i="11"/>
  <c r="O1555" i="11"/>
  <c r="N1555" i="11" a="1"/>
  <c r="N1555" i="11" s="1"/>
  <c r="M1555" i="11" a="1"/>
  <c r="M1555" i="11" s="1"/>
  <c r="L1555" i="11"/>
  <c r="K1555" i="11"/>
  <c r="J1555" i="11" a="1"/>
  <c r="J1555" i="11" s="1"/>
  <c r="U1554" i="11"/>
  <c r="T1554" i="11"/>
  <c r="S1554" i="11"/>
  <c r="R1554" i="11"/>
  <c r="Q1554" i="11"/>
  <c r="P1554" i="11"/>
  <c r="O1554" i="11"/>
  <c r="N1554" i="11" a="1"/>
  <c r="N1554" i="11" s="1"/>
  <c r="M1554" i="11" a="1"/>
  <c r="M1554" i="11" s="1"/>
  <c r="L1554" i="11"/>
  <c r="K1554" i="11"/>
  <c r="J1554" i="11" a="1"/>
  <c r="J1554" i="11" s="1"/>
  <c r="U1485" i="11"/>
  <c r="T1485" i="11"/>
  <c r="S1485" i="11"/>
  <c r="R1485" i="11"/>
  <c r="Q1485" i="11"/>
  <c r="P1485" i="11"/>
  <c r="O1485" i="11"/>
  <c r="N1485" i="11" a="1"/>
  <c r="N1485" i="11" s="1"/>
  <c r="M1485" i="11" a="1"/>
  <c r="M1485" i="11" s="1"/>
  <c r="L1485" i="11"/>
  <c r="K1485" i="11"/>
  <c r="J1485" i="11" a="1"/>
  <c r="J1485" i="11" s="1"/>
  <c r="U1484" i="11"/>
  <c r="T1484" i="11"/>
  <c r="S1484" i="11"/>
  <c r="R1484" i="11"/>
  <c r="Q1484" i="11"/>
  <c r="P1484" i="11"/>
  <c r="O1484" i="11"/>
  <c r="N1484" i="11" a="1"/>
  <c r="N1484" i="11" s="1"/>
  <c r="M1484" i="11" a="1"/>
  <c r="M1484" i="11" s="1"/>
  <c r="L1484" i="11"/>
  <c r="K1484" i="11"/>
  <c r="J1484" i="11" a="1"/>
  <c r="J1484" i="11" s="1"/>
  <c r="U1483" i="11"/>
  <c r="T1483" i="11"/>
  <c r="S1483" i="11"/>
  <c r="R1483" i="11"/>
  <c r="Q1483" i="11"/>
  <c r="P1483" i="11"/>
  <c r="O1483" i="11"/>
  <c r="N1483" i="11" a="1"/>
  <c r="N1483" i="11" s="1"/>
  <c r="M1483" i="11" a="1"/>
  <c r="M1483" i="11" s="1"/>
  <c r="L1483" i="11"/>
  <c r="K1483" i="11"/>
  <c r="J1483" i="11" a="1"/>
  <c r="J1483" i="11" s="1"/>
  <c r="U1413" i="11"/>
  <c r="T1413" i="11"/>
  <c r="S1413" i="11"/>
  <c r="R1413" i="11"/>
  <c r="Q1413" i="11"/>
  <c r="P1413" i="11"/>
  <c r="O1413" i="11"/>
  <c r="N1413" i="11" a="1"/>
  <c r="N1413" i="11" s="1"/>
  <c r="M1413" i="11" a="1"/>
  <c r="M1413" i="11" s="1"/>
  <c r="L1413" i="11"/>
  <c r="K1413" i="11"/>
  <c r="J1413" i="11" a="1"/>
  <c r="J1413" i="11" s="1"/>
  <c r="U1412" i="11"/>
  <c r="T1412" i="11"/>
  <c r="S1412" i="11"/>
  <c r="R1412" i="11"/>
  <c r="Q1412" i="11"/>
  <c r="P1412" i="11"/>
  <c r="O1412" i="11"/>
  <c r="N1412" i="11" a="1"/>
  <c r="N1412" i="11" s="1"/>
  <c r="M1412" i="11" a="1"/>
  <c r="M1412" i="11" s="1"/>
  <c r="L1412" i="11"/>
  <c r="K1412" i="11"/>
  <c r="J1412" i="11" a="1"/>
  <c r="J1412" i="11" s="1"/>
  <c r="U1411" i="11"/>
  <c r="T1411" i="11"/>
  <c r="S1411" i="11"/>
  <c r="R1411" i="11"/>
  <c r="Q1411" i="11"/>
  <c r="P1411" i="11"/>
  <c r="O1411" i="11"/>
  <c r="N1411" i="11" a="1"/>
  <c r="N1411" i="11" s="1"/>
  <c r="M1411" i="11" a="1"/>
  <c r="M1411" i="11" s="1"/>
  <c r="L1411" i="11"/>
  <c r="K1411" i="11"/>
  <c r="J1411" i="11" a="1"/>
  <c r="J1411" i="11" s="1"/>
  <c r="U1343" i="11"/>
  <c r="T1343" i="11"/>
  <c r="S1343" i="11"/>
  <c r="R1343" i="11"/>
  <c r="Q1343" i="11"/>
  <c r="P1343" i="11"/>
  <c r="O1343" i="11"/>
  <c r="N1343" i="11" a="1"/>
  <c r="N1343" i="11" s="1"/>
  <c r="M1343" i="11" a="1"/>
  <c r="M1343" i="11" s="1"/>
  <c r="L1343" i="11"/>
  <c r="K1343" i="11"/>
  <c r="J1343" i="11" a="1"/>
  <c r="J1343" i="11" s="1"/>
  <c r="U1342" i="11"/>
  <c r="T1342" i="11"/>
  <c r="S1342" i="11"/>
  <c r="R1342" i="11"/>
  <c r="Q1342" i="11"/>
  <c r="P1342" i="11"/>
  <c r="O1342" i="11"/>
  <c r="N1342" i="11" a="1"/>
  <c r="N1342" i="11" s="1"/>
  <c r="M1342" i="11" a="1"/>
  <c r="M1342" i="11" s="1"/>
  <c r="L1342" i="11"/>
  <c r="K1342" i="11"/>
  <c r="J1342" i="11" a="1"/>
  <c r="J1342" i="11" s="1"/>
  <c r="U1341" i="11"/>
  <c r="T1341" i="11"/>
  <c r="S1341" i="11"/>
  <c r="R1341" i="11"/>
  <c r="Q1341" i="11"/>
  <c r="P1341" i="11"/>
  <c r="O1341" i="11"/>
  <c r="N1341" i="11" a="1"/>
  <c r="N1341" i="11" s="1"/>
  <c r="M1341" i="11" a="1"/>
  <c r="M1341" i="11" s="1"/>
  <c r="L1341" i="11"/>
  <c r="K1341" i="11"/>
  <c r="J1341" i="11" a="1"/>
  <c r="J1341" i="11" s="1"/>
  <c r="U1271" i="11"/>
  <c r="T1271" i="11"/>
  <c r="S1271" i="11"/>
  <c r="R1271" i="11"/>
  <c r="Q1271" i="11"/>
  <c r="P1271" i="11"/>
  <c r="O1271" i="11"/>
  <c r="N1271" i="11" a="1"/>
  <c r="N1271" i="11" s="1"/>
  <c r="M1271" i="11" a="1"/>
  <c r="M1271" i="11" s="1"/>
  <c r="L1271" i="11"/>
  <c r="K1271" i="11"/>
  <c r="J1271" i="11" a="1"/>
  <c r="J1271" i="11" s="1"/>
  <c r="U1270" i="11"/>
  <c r="T1270" i="11"/>
  <c r="S1270" i="11"/>
  <c r="R1270" i="11"/>
  <c r="Q1270" i="11"/>
  <c r="P1270" i="11"/>
  <c r="O1270" i="11"/>
  <c r="N1270" i="11" a="1"/>
  <c r="N1270" i="11" s="1"/>
  <c r="M1270" i="11" a="1"/>
  <c r="M1270" i="11" s="1"/>
  <c r="L1270" i="11"/>
  <c r="K1270" i="11"/>
  <c r="J1270" i="11" a="1"/>
  <c r="J1270" i="11" s="1"/>
  <c r="U1269" i="11"/>
  <c r="T1269" i="11"/>
  <c r="S1269" i="11"/>
  <c r="R1269" i="11"/>
  <c r="Q1269" i="11"/>
  <c r="P1269" i="11"/>
  <c r="O1269" i="11"/>
  <c r="N1269" i="11" a="1"/>
  <c r="N1269" i="11" s="1"/>
  <c r="M1269" i="11" a="1"/>
  <c r="M1269" i="11" s="1"/>
  <c r="L1269" i="11"/>
  <c r="K1269" i="11"/>
  <c r="J1269" i="11" a="1"/>
  <c r="J1269" i="11" s="1"/>
  <c r="U1199" i="11"/>
  <c r="T1199" i="11"/>
  <c r="S1199" i="11"/>
  <c r="R1199" i="11"/>
  <c r="Q1199" i="11"/>
  <c r="P1199" i="11"/>
  <c r="O1199" i="11"/>
  <c r="N1199" i="11" a="1"/>
  <c r="N1199" i="11" s="1"/>
  <c r="M1199" i="11" a="1"/>
  <c r="M1199" i="11" s="1"/>
  <c r="L1199" i="11"/>
  <c r="K1199" i="11"/>
  <c r="J1199" i="11" a="1"/>
  <c r="J1199" i="11" s="1"/>
  <c r="U1198" i="11"/>
  <c r="T1198" i="11"/>
  <c r="S1198" i="11"/>
  <c r="R1198" i="11"/>
  <c r="Q1198" i="11"/>
  <c r="P1198" i="11"/>
  <c r="O1198" i="11"/>
  <c r="N1198" i="11" a="1"/>
  <c r="N1198" i="11" s="1"/>
  <c r="M1198" i="11" a="1"/>
  <c r="M1198" i="11" s="1"/>
  <c r="L1198" i="11"/>
  <c r="K1198" i="11"/>
  <c r="J1198" i="11"/>
  <c r="J1198" i="11" a="1"/>
  <c r="U1197" i="11"/>
  <c r="T1197" i="11"/>
  <c r="S1197" i="11"/>
  <c r="R1197" i="11"/>
  <c r="Q1197" i="11"/>
  <c r="P1197" i="11"/>
  <c r="O1197" i="11"/>
  <c r="N1197" i="11" a="1"/>
  <c r="N1197" i="11" s="1"/>
  <c r="M1197" i="11" a="1"/>
  <c r="M1197" i="11" s="1"/>
  <c r="L1197" i="11"/>
  <c r="K1197" i="11"/>
  <c r="J1197" i="11" a="1"/>
  <c r="J1197" i="11" s="1"/>
  <c r="U1128" i="11"/>
  <c r="T1128" i="11"/>
  <c r="S1128" i="11"/>
  <c r="R1128" i="11"/>
  <c r="Q1128" i="11"/>
  <c r="P1128" i="11"/>
  <c r="O1128" i="11"/>
  <c r="N1128" i="11" a="1"/>
  <c r="N1128" i="11" s="1"/>
  <c r="M1128" i="11" a="1"/>
  <c r="M1128" i="11" s="1"/>
  <c r="L1128" i="11"/>
  <c r="K1128" i="11"/>
  <c r="J1128" i="11" a="1"/>
  <c r="J1128" i="11" s="1"/>
  <c r="U1127" i="11"/>
  <c r="T1127" i="11"/>
  <c r="S1127" i="11"/>
  <c r="R1127" i="11"/>
  <c r="Q1127" i="11"/>
  <c r="P1127" i="11"/>
  <c r="O1127" i="11"/>
  <c r="N1127" i="11" a="1"/>
  <c r="N1127" i="11" s="1"/>
  <c r="M1127" i="11" a="1"/>
  <c r="M1127" i="11" s="1"/>
  <c r="L1127" i="11"/>
  <c r="K1127" i="11"/>
  <c r="J1127" i="11" a="1"/>
  <c r="J1127" i="11" s="1"/>
  <c r="U1126" i="11"/>
  <c r="T1126" i="11"/>
  <c r="S1126" i="11"/>
  <c r="R1126" i="11"/>
  <c r="Q1126" i="11"/>
  <c r="P1126" i="11"/>
  <c r="O1126" i="11"/>
  <c r="N1126" i="11" a="1"/>
  <c r="N1126" i="11" s="1"/>
  <c r="M1126" i="11" a="1"/>
  <c r="M1126" i="11" s="1"/>
  <c r="L1126" i="11"/>
  <c r="K1126" i="11"/>
  <c r="J1126" i="11" a="1"/>
  <c r="J1126" i="11" s="1"/>
  <c r="U1056" i="11"/>
  <c r="T1056" i="11"/>
  <c r="S1056" i="11"/>
  <c r="R1056" i="11"/>
  <c r="Q1056" i="11"/>
  <c r="P1056" i="11"/>
  <c r="O1056" i="11"/>
  <c r="N1056" i="11" a="1"/>
  <c r="N1056" i="11" s="1"/>
  <c r="M1056" i="11" a="1"/>
  <c r="M1056" i="11" s="1"/>
  <c r="L1056" i="11"/>
  <c r="K1056" i="11"/>
  <c r="J1056" i="11" a="1"/>
  <c r="J1056" i="11" s="1"/>
  <c r="U1055" i="11"/>
  <c r="T1055" i="11"/>
  <c r="S1055" i="11"/>
  <c r="R1055" i="11"/>
  <c r="Q1055" i="11"/>
  <c r="P1055" i="11"/>
  <c r="O1055" i="11"/>
  <c r="N1055" i="11" a="1"/>
  <c r="N1055" i="11" s="1"/>
  <c r="M1055" i="11" a="1"/>
  <c r="M1055" i="11" s="1"/>
  <c r="L1055" i="11"/>
  <c r="K1055" i="11"/>
  <c r="J1055" i="11" a="1"/>
  <c r="J1055" i="11" s="1"/>
  <c r="U1054" i="11"/>
  <c r="T1054" i="11"/>
  <c r="S1054" i="11"/>
  <c r="R1054" i="11"/>
  <c r="Q1054" i="11"/>
  <c r="P1054" i="11"/>
  <c r="O1054" i="11"/>
  <c r="N1054" i="11" a="1"/>
  <c r="N1054" i="11" s="1"/>
  <c r="M1054" i="11" a="1"/>
  <c r="M1054" i="11" s="1"/>
  <c r="L1054" i="11"/>
  <c r="K1054" i="11"/>
  <c r="J1054" i="11" a="1"/>
  <c r="J1054" i="11" s="1"/>
  <c r="U984" i="11"/>
  <c r="T984" i="11"/>
  <c r="S984" i="11"/>
  <c r="R984" i="11"/>
  <c r="Q984" i="11"/>
  <c r="P984" i="11"/>
  <c r="O984" i="11"/>
  <c r="N984" i="11" a="1"/>
  <c r="N984" i="11" s="1"/>
  <c r="M984" i="11" a="1"/>
  <c r="M984" i="11" s="1"/>
  <c r="L984" i="11"/>
  <c r="K984" i="11"/>
  <c r="J984" i="11" a="1"/>
  <c r="J984" i="11" s="1"/>
  <c r="U983" i="11"/>
  <c r="T983" i="11"/>
  <c r="S983" i="11"/>
  <c r="R983" i="11"/>
  <c r="Q983" i="11"/>
  <c r="P983" i="11"/>
  <c r="O983" i="11"/>
  <c r="N983" i="11" a="1"/>
  <c r="N983" i="11" s="1"/>
  <c r="M983" i="11" a="1"/>
  <c r="M983" i="11" s="1"/>
  <c r="L983" i="11"/>
  <c r="K983" i="11"/>
  <c r="J983" i="11" a="1"/>
  <c r="J983" i="11" s="1"/>
  <c r="U982" i="11"/>
  <c r="T982" i="11"/>
  <c r="S982" i="11"/>
  <c r="R982" i="11"/>
  <c r="Q982" i="11"/>
  <c r="P982" i="11"/>
  <c r="O982" i="11"/>
  <c r="N982" i="11" a="1"/>
  <c r="N982" i="11" s="1"/>
  <c r="M982" i="11" a="1"/>
  <c r="M982" i="11" s="1"/>
  <c r="L982" i="11"/>
  <c r="K982" i="11"/>
  <c r="J982" i="11" a="1"/>
  <c r="J982" i="11" s="1"/>
  <c r="U912" i="11"/>
  <c r="T912" i="11"/>
  <c r="S912" i="11"/>
  <c r="R912" i="11"/>
  <c r="Q912" i="11"/>
  <c r="P912" i="11"/>
  <c r="O912" i="11"/>
  <c r="N912" i="11" a="1"/>
  <c r="N912" i="11" s="1"/>
  <c r="M912" i="11" a="1"/>
  <c r="M912" i="11" s="1"/>
  <c r="L912" i="11"/>
  <c r="K912" i="11"/>
  <c r="J912" i="11" a="1"/>
  <c r="J912" i="11" s="1"/>
  <c r="U911" i="11"/>
  <c r="T911" i="11"/>
  <c r="S911" i="11"/>
  <c r="R911" i="11"/>
  <c r="Q911" i="11"/>
  <c r="P911" i="11"/>
  <c r="O911" i="11"/>
  <c r="N911" i="11" a="1"/>
  <c r="N911" i="11" s="1"/>
  <c r="M911" i="11" a="1"/>
  <c r="M911" i="11" s="1"/>
  <c r="L911" i="11"/>
  <c r="K911" i="11"/>
  <c r="J911" i="11" a="1"/>
  <c r="J911" i="11" s="1"/>
  <c r="U910" i="11"/>
  <c r="T910" i="11"/>
  <c r="S910" i="11"/>
  <c r="R910" i="11"/>
  <c r="Q910" i="11"/>
  <c r="P910" i="11"/>
  <c r="O910" i="11"/>
  <c r="N910" i="11" a="1"/>
  <c r="N910" i="11" s="1"/>
  <c r="M910" i="11" a="1"/>
  <c r="M910" i="11" s="1"/>
  <c r="L910" i="11"/>
  <c r="K910" i="11"/>
  <c r="J910" i="11" a="1"/>
  <c r="J910" i="11" s="1"/>
  <c r="U840" i="11"/>
  <c r="T840" i="11"/>
  <c r="S840" i="11"/>
  <c r="R840" i="11"/>
  <c r="Q840" i="11"/>
  <c r="P840" i="11"/>
  <c r="O840" i="11"/>
  <c r="N840" i="11" a="1"/>
  <c r="N840" i="11" s="1"/>
  <c r="M840" i="11" a="1"/>
  <c r="M840" i="11" s="1"/>
  <c r="L840" i="11"/>
  <c r="K840" i="11"/>
  <c r="J840" i="11" a="1"/>
  <c r="J840" i="11" s="1"/>
  <c r="U839" i="11"/>
  <c r="T839" i="11"/>
  <c r="S839" i="11"/>
  <c r="R839" i="11"/>
  <c r="Q839" i="11"/>
  <c r="P839" i="11"/>
  <c r="O839" i="11"/>
  <c r="N839" i="11" a="1"/>
  <c r="N839" i="11" s="1"/>
  <c r="M839" i="11" a="1"/>
  <c r="M839" i="11" s="1"/>
  <c r="L839" i="11"/>
  <c r="K839" i="11"/>
  <c r="J839" i="11" a="1"/>
  <c r="J839" i="11" s="1"/>
  <c r="U838" i="11"/>
  <c r="T838" i="11"/>
  <c r="S838" i="11"/>
  <c r="R838" i="11"/>
  <c r="Q838" i="11"/>
  <c r="P838" i="11"/>
  <c r="O838" i="11"/>
  <c r="N838" i="11" a="1"/>
  <c r="N838" i="11" s="1"/>
  <c r="M838" i="11" a="1"/>
  <c r="M838" i="11" s="1"/>
  <c r="L838" i="11"/>
  <c r="K838" i="11"/>
  <c r="J838" i="11" a="1"/>
  <c r="J838" i="11" s="1"/>
  <c r="U768" i="11"/>
  <c r="T768" i="11"/>
  <c r="S768" i="11"/>
  <c r="R768" i="11"/>
  <c r="Q768" i="11"/>
  <c r="P768" i="11"/>
  <c r="O768" i="11"/>
  <c r="N768" i="11" a="1"/>
  <c r="N768" i="11" s="1"/>
  <c r="M768" i="11" a="1"/>
  <c r="M768" i="11" s="1"/>
  <c r="L768" i="11"/>
  <c r="K768" i="11"/>
  <c r="J768" i="11" a="1"/>
  <c r="J768" i="11" s="1"/>
  <c r="U767" i="11"/>
  <c r="T767" i="11"/>
  <c r="S767" i="11"/>
  <c r="R767" i="11"/>
  <c r="Q767" i="11"/>
  <c r="P767" i="11"/>
  <c r="O767" i="11"/>
  <c r="N767" i="11" a="1"/>
  <c r="N767" i="11" s="1"/>
  <c r="M767" i="11" a="1"/>
  <c r="M767" i="11" s="1"/>
  <c r="L767" i="11"/>
  <c r="K767" i="11"/>
  <c r="J767" i="11" a="1"/>
  <c r="J767" i="11" s="1"/>
  <c r="U766" i="11"/>
  <c r="T766" i="11"/>
  <c r="S766" i="11"/>
  <c r="R766" i="11"/>
  <c r="Q766" i="11"/>
  <c r="P766" i="11"/>
  <c r="O766" i="11"/>
  <c r="N766" i="11" a="1"/>
  <c r="N766" i="11" s="1"/>
  <c r="M766" i="11" a="1"/>
  <c r="M766" i="11" s="1"/>
  <c r="L766" i="11"/>
  <c r="K766" i="11"/>
  <c r="J766" i="11" a="1"/>
  <c r="J766" i="11" s="1"/>
  <c r="U696" i="11"/>
  <c r="T696" i="11"/>
  <c r="S696" i="11"/>
  <c r="R696" i="11"/>
  <c r="Q696" i="11"/>
  <c r="P696" i="11"/>
  <c r="O696" i="11"/>
  <c r="N696" i="11" a="1"/>
  <c r="N696" i="11" s="1"/>
  <c r="M696" i="11" a="1"/>
  <c r="M696" i="11" s="1"/>
  <c r="L696" i="11"/>
  <c r="K696" i="11"/>
  <c r="J696" i="11" a="1"/>
  <c r="J696" i="11" s="1"/>
  <c r="U695" i="11"/>
  <c r="T695" i="11"/>
  <c r="S695" i="11"/>
  <c r="R695" i="11"/>
  <c r="Q695" i="11"/>
  <c r="P695" i="11"/>
  <c r="O695" i="11"/>
  <c r="N695" i="11" a="1"/>
  <c r="N695" i="11" s="1"/>
  <c r="M695" i="11" a="1"/>
  <c r="M695" i="11" s="1"/>
  <c r="L695" i="11"/>
  <c r="K695" i="11"/>
  <c r="J695" i="11" a="1"/>
  <c r="J695" i="11" s="1"/>
  <c r="U694" i="11"/>
  <c r="T694" i="11"/>
  <c r="S694" i="11"/>
  <c r="R694" i="11"/>
  <c r="Q694" i="11"/>
  <c r="P694" i="11"/>
  <c r="O694" i="11"/>
  <c r="N694" i="11" a="1"/>
  <c r="N694" i="11" s="1"/>
  <c r="M694" i="11" a="1"/>
  <c r="M694" i="11" s="1"/>
  <c r="L694" i="11"/>
  <c r="K694" i="11"/>
  <c r="J694" i="11" a="1"/>
  <c r="J694" i="11" s="1"/>
  <c r="U624" i="11"/>
  <c r="T624" i="11"/>
  <c r="S624" i="11"/>
  <c r="R624" i="11"/>
  <c r="Q624" i="11"/>
  <c r="P624" i="11"/>
  <c r="O624" i="11"/>
  <c r="N624" i="11" a="1"/>
  <c r="N624" i="11" s="1"/>
  <c r="M624" i="11" a="1"/>
  <c r="M624" i="11" s="1"/>
  <c r="L624" i="11"/>
  <c r="K624" i="11"/>
  <c r="J624" i="11" a="1"/>
  <c r="J624" i="11" s="1"/>
  <c r="U623" i="11"/>
  <c r="T623" i="11"/>
  <c r="S623" i="11"/>
  <c r="R623" i="11"/>
  <c r="Q623" i="11"/>
  <c r="P623" i="11"/>
  <c r="O623" i="11"/>
  <c r="N623" i="11" a="1"/>
  <c r="N623" i="11" s="1"/>
  <c r="M623" i="11" a="1"/>
  <c r="M623" i="11" s="1"/>
  <c r="L623" i="11"/>
  <c r="K623" i="11"/>
  <c r="J623" i="11" a="1"/>
  <c r="J623" i="11" s="1"/>
  <c r="U622" i="11"/>
  <c r="T622" i="11"/>
  <c r="S622" i="11"/>
  <c r="R622" i="11"/>
  <c r="Q622" i="11"/>
  <c r="P622" i="11"/>
  <c r="O622" i="11"/>
  <c r="N622" i="11" a="1"/>
  <c r="N622" i="11" s="1"/>
  <c r="M622" i="11" a="1"/>
  <c r="M622" i="11" s="1"/>
  <c r="L622" i="11"/>
  <c r="K622" i="11"/>
  <c r="J622" i="11" a="1"/>
  <c r="J622" i="11" s="1"/>
  <c r="U552" i="11"/>
  <c r="T552" i="11"/>
  <c r="S552" i="11"/>
  <c r="R552" i="11"/>
  <c r="Q552" i="11"/>
  <c r="P552" i="11"/>
  <c r="O552" i="11"/>
  <c r="N552" i="11" a="1"/>
  <c r="N552" i="11" s="1"/>
  <c r="M552" i="11" a="1"/>
  <c r="M552" i="11" s="1"/>
  <c r="L552" i="11"/>
  <c r="K552" i="11"/>
  <c r="J552" i="11" a="1"/>
  <c r="J552" i="11" s="1"/>
  <c r="U551" i="11"/>
  <c r="T551" i="11"/>
  <c r="S551" i="11"/>
  <c r="R551" i="11"/>
  <c r="Q551" i="11"/>
  <c r="P551" i="11"/>
  <c r="O551" i="11"/>
  <c r="N551" i="11" a="1"/>
  <c r="N551" i="11" s="1"/>
  <c r="M551" i="11" a="1"/>
  <c r="M551" i="11" s="1"/>
  <c r="L551" i="11"/>
  <c r="K551" i="11"/>
  <c r="J551" i="11" a="1"/>
  <c r="J551" i="11" s="1"/>
  <c r="U550" i="11"/>
  <c r="T550" i="11"/>
  <c r="S550" i="11"/>
  <c r="R550" i="11"/>
  <c r="Q550" i="11"/>
  <c r="P550" i="11"/>
  <c r="O550" i="11"/>
  <c r="N550" i="11" a="1"/>
  <c r="N550" i="11" s="1"/>
  <c r="M550" i="11" a="1"/>
  <c r="M550" i="11" s="1"/>
  <c r="L550" i="11"/>
  <c r="K550" i="11"/>
  <c r="J550" i="11" a="1"/>
  <c r="J550" i="11" s="1"/>
  <c r="U480" i="11"/>
  <c r="T480" i="11"/>
  <c r="S480" i="11"/>
  <c r="R480" i="11"/>
  <c r="Q480" i="11"/>
  <c r="P480" i="11"/>
  <c r="O480" i="11"/>
  <c r="N480" i="11" a="1"/>
  <c r="N480" i="11" s="1"/>
  <c r="M480" i="11" a="1"/>
  <c r="M480" i="11" s="1"/>
  <c r="L480" i="11"/>
  <c r="K480" i="11"/>
  <c r="J480" i="11" a="1"/>
  <c r="J480" i="11" s="1"/>
  <c r="U479" i="11"/>
  <c r="T479" i="11"/>
  <c r="S479" i="11"/>
  <c r="R479" i="11"/>
  <c r="Q479" i="11"/>
  <c r="P479" i="11"/>
  <c r="O479" i="11"/>
  <c r="N479" i="11" a="1"/>
  <c r="N479" i="11" s="1"/>
  <c r="M479" i="11" a="1"/>
  <c r="M479" i="11" s="1"/>
  <c r="L479" i="11"/>
  <c r="K479" i="11"/>
  <c r="J479" i="11" a="1"/>
  <c r="J479" i="11" s="1"/>
  <c r="U478" i="11"/>
  <c r="T478" i="11"/>
  <c r="S478" i="11"/>
  <c r="R478" i="11"/>
  <c r="Q478" i="11"/>
  <c r="P478" i="11"/>
  <c r="O478" i="11"/>
  <c r="N478" i="11" a="1"/>
  <c r="N478" i="11" s="1"/>
  <c r="M478" i="11" a="1"/>
  <c r="M478" i="11" s="1"/>
  <c r="L478" i="11"/>
  <c r="K478" i="11"/>
  <c r="J478" i="11" a="1"/>
  <c r="J478" i="11" s="1"/>
  <c r="U408" i="11"/>
  <c r="T408" i="11"/>
  <c r="S408" i="11"/>
  <c r="R408" i="11"/>
  <c r="Q408" i="11"/>
  <c r="P408" i="11"/>
  <c r="O408" i="11"/>
  <c r="N408" i="11" a="1"/>
  <c r="N408" i="11" s="1"/>
  <c r="M408" i="11" a="1"/>
  <c r="M408" i="11" s="1"/>
  <c r="L408" i="11"/>
  <c r="K408" i="11"/>
  <c r="J408" i="11" a="1"/>
  <c r="J408" i="11" s="1"/>
  <c r="U407" i="11"/>
  <c r="T407" i="11"/>
  <c r="S407" i="11"/>
  <c r="R407" i="11"/>
  <c r="Q407" i="11"/>
  <c r="P407" i="11"/>
  <c r="O407" i="11"/>
  <c r="N407" i="11" a="1"/>
  <c r="N407" i="11" s="1"/>
  <c r="M407" i="11" a="1"/>
  <c r="M407" i="11" s="1"/>
  <c r="L407" i="11"/>
  <c r="K407" i="11"/>
  <c r="J407" i="11" a="1"/>
  <c r="J407" i="11" s="1"/>
  <c r="U406" i="11"/>
  <c r="T406" i="11"/>
  <c r="S406" i="11"/>
  <c r="R406" i="11"/>
  <c r="Q406" i="11"/>
  <c r="P406" i="11"/>
  <c r="O406" i="11"/>
  <c r="N406" i="11" a="1"/>
  <c r="N406" i="11" s="1"/>
  <c r="M406" i="11" a="1"/>
  <c r="M406" i="11" s="1"/>
  <c r="L406" i="11"/>
  <c r="K406" i="11"/>
  <c r="J406" i="11" a="1"/>
  <c r="J406" i="11" s="1"/>
  <c r="U336" i="11"/>
  <c r="T336" i="11"/>
  <c r="S336" i="11"/>
  <c r="R336" i="11"/>
  <c r="Q336" i="11"/>
  <c r="P336" i="11"/>
  <c r="O336" i="11"/>
  <c r="N336" i="11" a="1"/>
  <c r="N336" i="11" s="1"/>
  <c r="M336" i="11" a="1"/>
  <c r="M336" i="11" s="1"/>
  <c r="L336" i="11"/>
  <c r="K336" i="11"/>
  <c r="J336" i="11" a="1"/>
  <c r="J336" i="11" s="1"/>
  <c r="U335" i="11"/>
  <c r="T335" i="11"/>
  <c r="S335" i="11"/>
  <c r="R335" i="11"/>
  <c r="Q335" i="11"/>
  <c r="P335" i="11"/>
  <c r="O335" i="11"/>
  <c r="N335" i="11" a="1"/>
  <c r="N335" i="11" s="1"/>
  <c r="M335" i="11" a="1"/>
  <c r="M335" i="11" s="1"/>
  <c r="L335" i="11"/>
  <c r="K335" i="11"/>
  <c r="J335" i="11" a="1"/>
  <c r="J335" i="11" s="1"/>
  <c r="U334" i="11"/>
  <c r="T334" i="11"/>
  <c r="S334" i="11"/>
  <c r="R334" i="11"/>
  <c r="Q334" i="11"/>
  <c r="P334" i="11"/>
  <c r="O334" i="11"/>
  <c r="N334" i="11" a="1"/>
  <c r="N334" i="11" s="1"/>
  <c r="M334" i="11" a="1"/>
  <c r="M334" i="11" s="1"/>
  <c r="L334" i="11"/>
  <c r="K334" i="11"/>
  <c r="J334" i="11" a="1"/>
  <c r="J334" i="11" s="1"/>
  <c r="U264" i="11"/>
  <c r="T264" i="11"/>
  <c r="S264" i="11"/>
  <c r="R264" i="11"/>
  <c r="Q264" i="11"/>
  <c r="P264" i="11"/>
  <c r="O264" i="11"/>
  <c r="N264" i="11" a="1"/>
  <c r="N264" i="11" s="1"/>
  <c r="M264" i="11" a="1"/>
  <c r="M264" i="11" s="1"/>
  <c r="L264" i="11"/>
  <c r="K264" i="11"/>
  <c r="J264" i="11" a="1"/>
  <c r="J264" i="11" s="1"/>
  <c r="U263" i="11"/>
  <c r="T263" i="11"/>
  <c r="S263" i="11"/>
  <c r="R263" i="11"/>
  <c r="Q263" i="11"/>
  <c r="P263" i="11"/>
  <c r="O263" i="11"/>
  <c r="N263" i="11" a="1"/>
  <c r="N263" i="11" s="1"/>
  <c r="M263" i="11" a="1"/>
  <c r="M263" i="11" s="1"/>
  <c r="L263" i="11"/>
  <c r="K263" i="11"/>
  <c r="J263" i="11" a="1"/>
  <c r="J263" i="11" s="1"/>
  <c r="U262" i="11"/>
  <c r="T262" i="11"/>
  <c r="S262" i="11"/>
  <c r="R262" i="11"/>
  <c r="Q262" i="11"/>
  <c r="P262" i="11"/>
  <c r="O262" i="11"/>
  <c r="N262" i="11" a="1"/>
  <c r="N262" i="11" s="1"/>
  <c r="M262" i="11" a="1"/>
  <c r="M262" i="11" s="1"/>
  <c r="L262" i="11"/>
  <c r="K262" i="11"/>
  <c r="J262" i="11" a="1"/>
  <c r="J262" i="11" s="1"/>
  <c r="U192" i="11"/>
  <c r="T192" i="11"/>
  <c r="S192" i="11"/>
  <c r="R192" i="11"/>
  <c r="Q192" i="11"/>
  <c r="P192" i="11"/>
  <c r="O192" i="11"/>
  <c r="N192" i="11" a="1"/>
  <c r="N192" i="11" s="1"/>
  <c r="M192" i="11" a="1"/>
  <c r="M192" i="11" s="1"/>
  <c r="L192" i="11"/>
  <c r="K192" i="11"/>
  <c r="J192" i="11" a="1"/>
  <c r="J192" i="11" s="1"/>
  <c r="U191" i="11"/>
  <c r="T191" i="11"/>
  <c r="S191" i="11"/>
  <c r="R191" i="11"/>
  <c r="Q191" i="11"/>
  <c r="P191" i="11"/>
  <c r="O191" i="11"/>
  <c r="N191" i="11" a="1"/>
  <c r="N191" i="11" s="1"/>
  <c r="M191" i="11" a="1"/>
  <c r="M191" i="11" s="1"/>
  <c r="L191" i="11"/>
  <c r="K191" i="11"/>
  <c r="J191" i="11" a="1"/>
  <c r="J191" i="11" s="1"/>
  <c r="U190" i="11"/>
  <c r="T190" i="11"/>
  <c r="S190" i="11"/>
  <c r="R190" i="11"/>
  <c r="Q190" i="11"/>
  <c r="P190" i="11"/>
  <c r="O190" i="11"/>
  <c r="N190" i="11" a="1"/>
  <c r="N190" i="11" s="1"/>
  <c r="M190" i="11" a="1"/>
  <c r="M190" i="11" s="1"/>
  <c r="L190" i="11"/>
  <c r="K190" i="11"/>
  <c r="J190" i="11" a="1"/>
  <c r="J190" i="11" s="1"/>
  <c r="U120" i="11"/>
  <c r="T120" i="11"/>
  <c r="S120" i="11"/>
  <c r="R120" i="11"/>
  <c r="Q120" i="11"/>
  <c r="P120" i="11"/>
  <c r="O120" i="11"/>
  <c r="N120" i="11" a="1"/>
  <c r="N120" i="11" s="1"/>
  <c r="M120" i="11" a="1"/>
  <c r="M120" i="11" s="1"/>
  <c r="L120" i="11"/>
  <c r="K120" i="11"/>
  <c r="J120" i="11" a="1"/>
  <c r="J120" i="11" s="1"/>
  <c r="U119" i="11"/>
  <c r="T119" i="11"/>
  <c r="S119" i="11"/>
  <c r="R119" i="11"/>
  <c r="Q119" i="11"/>
  <c r="P119" i="11"/>
  <c r="O119" i="11"/>
  <c r="N119" i="11" a="1"/>
  <c r="N119" i="11" s="1"/>
  <c r="M119" i="11" a="1"/>
  <c r="M119" i="11" s="1"/>
  <c r="L119" i="11"/>
  <c r="K119" i="11"/>
  <c r="J119" i="11" a="1"/>
  <c r="J119" i="11" s="1"/>
  <c r="U118" i="11"/>
  <c r="T118" i="11"/>
  <c r="S118" i="11"/>
  <c r="R118" i="11"/>
  <c r="Q118" i="11"/>
  <c r="P118" i="11"/>
  <c r="O118" i="11"/>
  <c r="N118" i="11" a="1"/>
  <c r="N118" i="11" s="1"/>
  <c r="M118" i="11" a="1"/>
  <c r="M118" i="11" s="1"/>
  <c r="L118" i="11"/>
  <c r="K118" i="11"/>
  <c r="J118" i="11" a="1"/>
  <c r="J118" i="11" s="1"/>
  <c r="U48" i="11"/>
  <c r="T48" i="11"/>
  <c r="S48" i="11"/>
  <c r="R48" i="11"/>
  <c r="Q48" i="11"/>
  <c r="P48" i="11"/>
  <c r="O48" i="11"/>
  <c r="N48" i="11" a="1"/>
  <c r="N48" i="11" s="1"/>
  <c r="M48" i="11" a="1"/>
  <c r="M48" i="11" s="1"/>
  <c r="L48" i="11"/>
  <c r="K48" i="11"/>
  <c r="J48" i="11" a="1"/>
  <c r="J48" i="11" s="1"/>
  <c r="U47" i="11"/>
  <c r="T47" i="11"/>
  <c r="S47" i="11"/>
  <c r="R47" i="11"/>
  <c r="Q47" i="11"/>
  <c r="P47" i="11"/>
  <c r="O47" i="11"/>
  <c r="N47" i="11" a="1"/>
  <c r="N47" i="11" s="1"/>
  <c r="M47" i="11" a="1"/>
  <c r="M47" i="11" s="1"/>
  <c r="L47" i="11"/>
  <c r="K47" i="11"/>
  <c r="J47" i="11" a="1"/>
  <c r="J47" i="11" s="1"/>
  <c r="U46" i="11"/>
  <c r="T46" i="11"/>
  <c r="S46" i="11"/>
  <c r="R46" i="11"/>
  <c r="Q46" i="11"/>
  <c r="P46" i="11"/>
  <c r="O46" i="11"/>
  <c r="N46" i="11" a="1"/>
  <c r="N46" i="11" s="1"/>
  <c r="M46" i="11" a="1"/>
  <c r="M46" i="11" s="1"/>
  <c r="L46" i="11"/>
  <c r="K46" i="11"/>
  <c r="J46" i="11" a="1"/>
  <c r="J46" i="11" s="1"/>
  <c r="U2983" i="11"/>
  <c r="T2983" i="11"/>
  <c r="S2983" i="11"/>
  <c r="R2983" i="11"/>
  <c r="Q2983" i="11"/>
  <c r="P2983" i="11"/>
  <c r="O2983" i="11"/>
  <c r="N2983" i="11" a="1"/>
  <c r="N2983" i="11" s="1"/>
  <c r="M2983" i="11" a="1"/>
  <c r="M2983" i="11" s="1"/>
  <c r="L2983" i="11"/>
  <c r="K2983" i="11"/>
  <c r="J2983" i="11" a="1"/>
  <c r="J2983" i="11" s="1"/>
  <c r="U2982" i="11"/>
  <c r="T2982" i="11"/>
  <c r="S2982" i="11"/>
  <c r="R2982" i="11"/>
  <c r="Q2982" i="11"/>
  <c r="P2982" i="11"/>
  <c r="O2982" i="11"/>
  <c r="N2982" i="11" a="1"/>
  <c r="N2982" i="11" s="1"/>
  <c r="M2982" i="11" a="1"/>
  <c r="M2982" i="11" s="1"/>
  <c r="L2982" i="11"/>
  <c r="K2982" i="11"/>
  <c r="J2982" i="11" a="1"/>
  <c r="J2982" i="11" s="1"/>
  <c r="U2981" i="11"/>
  <c r="T2981" i="11"/>
  <c r="S2981" i="11"/>
  <c r="R2981" i="11"/>
  <c r="Q2981" i="11"/>
  <c r="P2981" i="11"/>
  <c r="O2981" i="11"/>
  <c r="N2981" i="11" a="1"/>
  <c r="N2981" i="11" s="1"/>
  <c r="M2981" i="11" a="1"/>
  <c r="M2981" i="11" s="1"/>
  <c r="L2981" i="11"/>
  <c r="K2981" i="11"/>
  <c r="J2981" i="11" a="1"/>
  <c r="J2981" i="11" s="1"/>
  <c r="U2980" i="11"/>
  <c r="T2980" i="11"/>
  <c r="S2980" i="11"/>
  <c r="R2980" i="11"/>
  <c r="Q2980" i="11"/>
  <c r="P2980" i="11"/>
  <c r="O2980" i="11"/>
  <c r="N2980" i="11" a="1"/>
  <c r="N2980" i="11" s="1"/>
  <c r="M2980" i="11" a="1"/>
  <c r="M2980" i="11" s="1"/>
  <c r="L2980" i="11"/>
  <c r="K2980" i="11"/>
  <c r="J2980" i="11" a="1"/>
  <c r="J2980" i="11" s="1"/>
  <c r="U2912" i="11"/>
  <c r="T2912" i="11"/>
  <c r="S2912" i="11"/>
  <c r="R2912" i="11"/>
  <c r="Q2912" i="11"/>
  <c r="P2912" i="11"/>
  <c r="O2912" i="11"/>
  <c r="N2912" i="11" a="1"/>
  <c r="N2912" i="11" s="1"/>
  <c r="M2912" i="11" a="1"/>
  <c r="M2912" i="11" s="1"/>
  <c r="L2912" i="11"/>
  <c r="K2912" i="11"/>
  <c r="J2912" i="11" a="1"/>
  <c r="J2912" i="11" s="1"/>
  <c r="U2911" i="11"/>
  <c r="T2911" i="11"/>
  <c r="S2911" i="11"/>
  <c r="R2911" i="11"/>
  <c r="Q2911" i="11"/>
  <c r="P2911" i="11"/>
  <c r="O2911" i="11"/>
  <c r="N2911" i="11" a="1"/>
  <c r="N2911" i="11" s="1"/>
  <c r="M2911" i="11" a="1"/>
  <c r="M2911" i="11" s="1"/>
  <c r="L2911" i="11"/>
  <c r="K2911" i="11"/>
  <c r="J2911" i="11" a="1"/>
  <c r="J2911" i="11" s="1"/>
  <c r="U2910" i="11"/>
  <c r="T2910" i="11"/>
  <c r="S2910" i="11"/>
  <c r="R2910" i="11"/>
  <c r="Q2910" i="11"/>
  <c r="P2910" i="11"/>
  <c r="O2910" i="11"/>
  <c r="N2910" i="11" a="1"/>
  <c r="N2910" i="11" s="1"/>
  <c r="M2910" i="11" a="1"/>
  <c r="M2910" i="11" s="1"/>
  <c r="L2910" i="11"/>
  <c r="K2910" i="11"/>
  <c r="J2910" i="11" a="1"/>
  <c r="J2910" i="11" s="1"/>
  <c r="U2909" i="11"/>
  <c r="T2909" i="11"/>
  <c r="S2909" i="11"/>
  <c r="R2909" i="11"/>
  <c r="Q2909" i="11"/>
  <c r="P2909" i="11"/>
  <c r="O2909" i="11"/>
  <c r="N2909" i="11" a="1"/>
  <c r="N2909" i="11" s="1"/>
  <c r="M2909" i="11" a="1"/>
  <c r="M2909" i="11" s="1"/>
  <c r="L2909" i="11"/>
  <c r="K2909" i="11"/>
  <c r="J2909" i="11" a="1"/>
  <c r="J2909" i="11" s="1"/>
  <c r="U2841" i="11"/>
  <c r="T2841" i="11"/>
  <c r="S2841" i="11"/>
  <c r="R2841" i="11"/>
  <c r="Q2841" i="11"/>
  <c r="P2841" i="11"/>
  <c r="O2841" i="11"/>
  <c r="N2841" i="11" a="1"/>
  <c r="N2841" i="11" s="1"/>
  <c r="M2841" i="11" a="1"/>
  <c r="M2841" i="11" s="1"/>
  <c r="L2841" i="11"/>
  <c r="K2841" i="11"/>
  <c r="J2841" i="11" a="1"/>
  <c r="J2841" i="11" s="1"/>
  <c r="U2840" i="11"/>
  <c r="T2840" i="11"/>
  <c r="S2840" i="11"/>
  <c r="R2840" i="11"/>
  <c r="Q2840" i="11"/>
  <c r="P2840" i="11"/>
  <c r="O2840" i="11"/>
  <c r="N2840" i="11" a="1"/>
  <c r="N2840" i="11" s="1"/>
  <c r="M2840" i="11" a="1"/>
  <c r="M2840" i="11" s="1"/>
  <c r="L2840" i="11"/>
  <c r="K2840" i="11"/>
  <c r="J2840" i="11" a="1"/>
  <c r="J2840" i="11" s="1"/>
  <c r="U2839" i="11"/>
  <c r="T2839" i="11"/>
  <c r="S2839" i="11"/>
  <c r="R2839" i="11"/>
  <c r="Q2839" i="11"/>
  <c r="P2839" i="11"/>
  <c r="O2839" i="11"/>
  <c r="N2839" i="11" a="1"/>
  <c r="N2839" i="11" s="1"/>
  <c r="M2839" i="11" a="1"/>
  <c r="M2839" i="11" s="1"/>
  <c r="L2839" i="11"/>
  <c r="K2839" i="11"/>
  <c r="J2839" i="11" a="1"/>
  <c r="J2839" i="11" s="1"/>
  <c r="U2838" i="11"/>
  <c r="T2838" i="11"/>
  <c r="S2838" i="11"/>
  <c r="R2838" i="11"/>
  <c r="Q2838" i="11"/>
  <c r="P2838" i="11"/>
  <c r="O2838" i="11"/>
  <c r="N2838" i="11" a="1"/>
  <c r="N2838" i="11" s="1"/>
  <c r="M2838" i="11" a="1"/>
  <c r="M2838" i="11" s="1"/>
  <c r="L2838" i="11"/>
  <c r="K2838" i="11"/>
  <c r="J2838" i="11" a="1"/>
  <c r="J2838" i="11" s="1"/>
  <c r="U2770" i="11"/>
  <c r="T2770" i="11"/>
  <c r="S2770" i="11"/>
  <c r="R2770" i="11"/>
  <c r="Q2770" i="11"/>
  <c r="P2770" i="11"/>
  <c r="O2770" i="11"/>
  <c r="N2770" i="11" a="1"/>
  <c r="N2770" i="11" s="1"/>
  <c r="M2770" i="11" a="1"/>
  <c r="M2770" i="11" s="1"/>
  <c r="L2770" i="11"/>
  <c r="K2770" i="11"/>
  <c r="J2770" i="11" a="1"/>
  <c r="J2770" i="11" s="1"/>
  <c r="U2769" i="11"/>
  <c r="T2769" i="11"/>
  <c r="S2769" i="11"/>
  <c r="R2769" i="11"/>
  <c r="Q2769" i="11"/>
  <c r="P2769" i="11"/>
  <c r="O2769" i="11"/>
  <c r="N2769" i="11" a="1"/>
  <c r="N2769" i="11" s="1"/>
  <c r="M2769" i="11" a="1"/>
  <c r="M2769" i="11" s="1"/>
  <c r="L2769" i="11"/>
  <c r="K2769" i="11"/>
  <c r="J2769" i="11" a="1"/>
  <c r="J2769" i="11" s="1"/>
  <c r="U2768" i="11"/>
  <c r="T2768" i="11"/>
  <c r="S2768" i="11"/>
  <c r="R2768" i="11"/>
  <c r="Q2768" i="11"/>
  <c r="P2768" i="11"/>
  <c r="O2768" i="11"/>
  <c r="N2768" i="11" a="1"/>
  <c r="N2768" i="11" s="1"/>
  <c r="M2768" i="11" a="1"/>
  <c r="M2768" i="11" s="1"/>
  <c r="L2768" i="11"/>
  <c r="K2768" i="11"/>
  <c r="J2768" i="11" a="1"/>
  <c r="J2768" i="11" s="1"/>
  <c r="U2767" i="11"/>
  <c r="T2767" i="11"/>
  <c r="S2767" i="11"/>
  <c r="R2767" i="11"/>
  <c r="Q2767" i="11"/>
  <c r="P2767" i="11"/>
  <c r="O2767" i="11"/>
  <c r="N2767" i="11" a="1"/>
  <c r="N2767" i="11" s="1"/>
  <c r="M2767" i="11" a="1"/>
  <c r="M2767" i="11" s="1"/>
  <c r="L2767" i="11"/>
  <c r="K2767" i="11"/>
  <c r="J2767" i="11" a="1"/>
  <c r="J2767" i="11" s="1"/>
  <c r="U2698" i="11"/>
  <c r="T2698" i="11"/>
  <c r="S2698" i="11"/>
  <c r="R2698" i="11"/>
  <c r="Q2698" i="11"/>
  <c r="P2698" i="11"/>
  <c r="O2698" i="11"/>
  <c r="N2698" i="11" a="1"/>
  <c r="N2698" i="11" s="1"/>
  <c r="M2698" i="11" a="1"/>
  <c r="M2698" i="11" s="1"/>
  <c r="L2698" i="11"/>
  <c r="K2698" i="11"/>
  <c r="J2698" i="11" a="1"/>
  <c r="J2698" i="11" s="1"/>
  <c r="U2697" i="11"/>
  <c r="T2697" i="11"/>
  <c r="S2697" i="11"/>
  <c r="R2697" i="11"/>
  <c r="Q2697" i="11"/>
  <c r="P2697" i="11"/>
  <c r="O2697" i="11"/>
  <c r="N2697" i="11" a="1"/>
  <c r="N2697" i="11" s="1"/>
  <c r="M2697" i="11" a="1"/>
  <c r="M2697" i="11" s="1"/>
  <c r="L2697" i="11"/>
  <c r="K2697" i="11"/>
  <c r="J2697" i="11" a="1"/>
  <c r="J2697" i="11" s="1"/>
  <c r="U2696" i="11"/>
  <c r="T2696" i="11"/>
  <c r="S2696" i="11"/>
  <c r="R2696" i="11"/>
  <c r="Q2696" i="11"/>
  <c r="P2696" i="11"/>
  <c r="O2696" i="11"/>
  <c r="N2696" i="11" a="1"/>
  <c r="N2696" i="11" s="1"/>
  <c r="M2696" i="11" a="1"/>
  <c r="M2696" i="11" s="1"/>
  <c r="L2696" i="11"/>
  <c r="K2696" i="11"/>
  <c r="J2696" i="11" a="1"/>
  <c r="J2696" i="11" s="1"/>
  <c r="U2695" i="11"/>
  <c r="T2695" i="11"/>
  <c r="S2695" i="11"/>
  <c r="R2695" i="11"/>
  <c r="Q2695" i="11"/>
  <c r="P2695" i="11"/>
  <c r="O2695" i="11"/>
  <c r="N2695" i="11" a="1"/>
  <c r="N2695" i="11" s="1"/>
  <c r="M2695" i="11" a="1"/>
  <c r="M2695" i="11" s="1"/>
  <c r="L2695" i="11"/>
  <c r="K2695" i="11"/>
  <c r="J2695" i="11" a="1"/>
  <c r="J2695" i="11" s="1"/>
  <c r="U2626" i="11"/>
  <c r="T2626" i="11"/>
  <c r="S2626" i="11"/>
  <c r="R2626" i="11"/>
  <c r="Q2626" i="11"/>
  <c r="P2626" i="11"/>
  <c r="O2626" i="11"/>
  <c r="N2626" i="11" a="1"/>
  <c r="N2626" i="11" s="1"/>
  <c r="M2626" i="11" a="1"/>
  <c r="M2626" i="11" s="1"/>
  <c r="L2626" i="11"/>
  <c r="K2626" i="11"/>
  <c r="J2626" i="11" a="1"/>
  <c r="J2626" i="11" s="1"/>
  <c r="U2625" i="11"/>
  <c r="T2625" i="11"/>
  <c r="S2625" i="11"/>
  <c r="R2625" i="11"/>
  <c r="Q2625" i="11"/>
  <c r="P2625" i="11"/>
  <c r="O2625" i="11"/>
  <c r="N2625" i="11" a="1"/>
  <c r="N2625" i="11" s="1"/>
  <c r="M2625" i="11" a="1"/>
  <c r="M2625" i="11" s="1"/>
  <c r="L2625" i="11"/>
  <c r="K2625" i="11"/>
  <c r="J2625" i="11" a="1"/>
  <c r="J2625" i="11" s="1"/>
  <c r="U2624" i="11"/>
  <c r="T2624" i="11"/>
  <c r="S2624" i="11"/>
  <c r="R2624" i="11"/>
  <c r="Q2624" i="11"/>
  <c r="P2624" i="11"/>
  <c r="O2624" i="11"/>
  <c r="N2624" i="11" a="1"/>
  <c r="N2624" i="11" s="1"/>
  <c r="M2624" i="11" a="1"/>
  <c r="M2624" i="11" s="1"/>
  <c r="L2624" i="11"/>
  <c r="K2624" i="11"/>
  <c r="J2624" i="11" a="1"/>
  <c r="J2624" i="11" s="1"/>
  <c r="U2623" i="11"/>
  <c r="T2623" i="11"/>
  <c r="S2623" i="11"/>
  <c r="R2623" i="11"/>
  <c r="Q2623" i="11"/>
  <c r="P2623" i="11"/>
  <c r="O2623" i="11"/>
  <c r="N2623" i="11" a="1"/>
  <c r="N2623" i="11" s="1"/>
  <c r="M2623" i="11" a="1"/>
  <c r="M2623" i="11" s="1"/>
  <c r="L2623" i="11"/>
  <c r="K2623" i="11"/>
  <c r="J2623" i="11" a="1"/>
  <c r="J2623" i="11" s="1"/>
  <c r="U2556" i="11"/>
  <c r="T2556" i="11"/>
  <c r="S2556" i="11"/>
  <c r="R2556" i="11"/>
  <c r="Q2556" i="11"/>
  <c r="P2556" i="11"/>
  <c r="O2556" i="11"/>
  <c r="N2556" i="11" a="1"/>
  <c r="N2556" i="11" s="1"/>
  <c r="M2556" i="11" a="1"/>
  <c r="M2556" i="11" s="1"/>
  <c r="L2556" i="11"/>
  <c r="K2556" i="11"/>
  <c r="J2556" i="11" a="1"/>
  <c r="J2556" i="11" s="1"/>
  <c r="U2555" i="11"/>
  <c r="T2555" i="11"/>
  <c r="S2555" i="11"/>
  <c r="R2555" i="11"/>
  <c r="Q2555" i="11"/>
  <c r="P2555" i="11"/>
  <c r="O2555" i="11"/>
  <c r="N2555" i="11" a="1"/>
  <c r="N2555" i="11" s="1"/>
  <c r="M2555" i="11" a="1"/>
  <c r="M2555" i="11" s="1"/>
  <c r="L2555" i="11"/>
  <c r="K2555" i="11"/>
  <c r="J2555" i="11" a="1"/>
  <c r="J2555" i="11" s="1"/>
  <c r="U2554" i="11"/>
  <c r="T2554" i="11"/>
  <c r="S2554" i="11"/>
  <c r="R2554" i="11"/>
  <c r="Q2554" i="11"/>
  <c r="P2554" i="11"/>
  <c r="O2554" i="11"/>
  <c r="N2554" i="11" a="1"/>
  <c r="N2554" i="11" s="1"/>
  <c r="M2554" i="11" a="1"/>
  <c r="M2554" i="11" s="1"/>
  <c r="L2554" i="11"/>
  <c r="K2554" i="11"/>
  <c r="J2554" i="11" a="1"/>
  <c r="J2554" i="11" s="1"/>
  <c r="U2553" i="11"/>
  <c r="T2553" i="11"/>
  <c r="S2553" i="11"/>
  <c r="R2553" i="11"/>
  <c r="Q2553" i="11"/>
  <c r="P2553" i="11"/>
  <c r="O2553" i="11"/>
  <c r="N2553" i="11" a="1"/>
  <c r="N2553" i="11" s="1"/>
  <c r="M2553" i="11" a="1"/>
  <c r="M2553" i="11" s="1"/>
  <c r="L2553" i="11"/>
  <c r="K2553" i="11"/>
  <c r="J2553" i="11" a="1"/>
  <c r="J2553" i="11" s="1"/>
  <c r="U2484" i="11"/>
  <c r="T2484" i="11"/>
  <c r="S2484" i="11"/>
  <c r="R2484" i="11"/>
  <c r="Q2484" i="11"/>
  <c r="P2484" i="11"/>
  <c r="O2484" i="11"/>
  <c r="N2484" i="11" a="1"/>
  <c r="N2484" i="11" s="1"/>
  <c r="M2484" i="11" a="1"/>
  <c r="M2484" i="11" s="1"/>
  <c r="L2484" i="11"/>
  <c r="K2484" i="11"/>
  <c r="J2484" i="11" a="1"/>
  <c r="J2484" i="11" s="1"/>
  <c r="U2483" i="11"/>
  <c r="T2483" i="11"/>
  <c r="S2483" i="11"/>
  <c r="R2483" i="11"/>
  <c r="Q2483" i="11"/>
  <c r="P2483" i="11"/>
  <c r="O2483" i="11"/>
  <c r="N2483" i="11" a="1"/>
  <c r="N2483" i="11" s="1"/>
  <c r="M2483" i="11" a="1"/>
  <c r="M2483" i="11" s="1"/>
  <c r="L2483" i="11"/>
  <c r="K2483" i="11"/>
  <c r="J2483" i="11" a="1"/>
  <c r="J2483" i="11" s="1"/>
  <c r="U2482" i="11"/>
  <c r="T2482" i="11"/>
  <c r="S2482" i="11"/>
  <c r="R2482" i="11"/>
  <c r="Q2482" i="11"/>
  <c r="P2482" i="11"/>
  <c r="O2482" i="11"/>
  <c r="N2482" i="11" a="1"/>
  <c r="N2482" i="11" s="1"/>
  <c r="M2482" i="11" a="1"/>
  <c r="M2482" i="11" s="1"/>
  <c r="L2482" i="11"/>
  <c r="K2482" i="11"/>
  <c r="J2482" i="11" a="1"/>
  <c r="J2482" i="11" s="1"/>
  <c r="U2481" i="11"/>
  <c r="T2481" i="11"/>
  <c r="S2481" i="11"/>
  <c r="R2481" i="11"/>
  <c r="Q2481" i="11"/>
  <c r="P2481" i="11"/>
  <c r="O2481" i="11"/>
  <c r="N2481" i="11" a="1"/>
  <c r="N2481" i="11" s="1"/>
  <c r="M2481" i="11" a="1"/>
  <c r="M2481" i="11" s="1"/>
  <c r="L2481" i="11"/>
  <c r="K2481" i="11"/>
  <c r="J2481" i="11" a="1"/>
  <c r="J2481" i="11" s="1"/>
  <c r="U2412" i="11"/>
  <c r="T2412" i="11"/>
  <c r="S2412" i="11"/>
  <c r="R2412" i="11"/>
  <c r="Q2412" i="11"/>
  <c r="P2412" i="11"/>
  <c r="O2412" i="11"/>
  <c r="N2412" i="11" a="1"/>
  <c r="N2412" i="11" s="1"/>
  <c r="M2412" i="11" a="1"/>
  <c r="M2412" i="11" s="1"/>
  <c r="L2412" i="11"/>
  <c r="K2412" i="11"/>
  <c r="J2412" i="11" a="1"/>
  <c r="J2412" i="11" s="1"/>
  <c r="U2411" i="11"/>
  <c r="T2411" i="11"/>
  <c r="S2411" i="11"/>
  <c r="R2411" i="11"/>
  <c r="Q2411" i="11"/>
  <c r="P2411" i="11"/>
  <c r="O2411" i="11"/>
  <c r="N2411" i="11" a="1"/>
  <c r="N2411" i="11" s="1"/>
  <c r="M2411" i="11" a="1"/>
  <c r="M2411" i="11" s="1"/>
  <c r="L2411" i="11"/>
  <c r="K2411" i="11"/>
  <c r="J2411" i="11" a="1"/>
  <c r="J2411" i="11" s="1"/>
  <c r="U2410" i="11"/>
  <c r="T2410" i="11"/>
  <c r="S2410" i="11"/>
  <c r="R2410" i="11"/>
  <c r="Q2410" i="11"/>
  <c r="P2410" i="11"/>
  <c r="O2410" i="11"/>
  <c r="N2410" i="11" a="1"/>
  <c r="N2410" i="11" s="1"/>
  <c r="M2410" i="11" a="1"/>
  <c r="M2410" i="11" s="1"/>
  <c r="L2410" i="11"/>
  <c r="K2410" i="11"/>
  <c r="J2410" i="11" a="1"/>
  <c r="J2410" i="11" s="1"/>
  <c r="U2409" i="11"/>
  <c r="T2409" i="11"/>
  <c r="S2409" i="11"/>
  <c r="R2409" i="11"/>
  <c r="Q2409" i="11"/>
  <c r="P2409" i="11"/>
  <c r="O2409" i="11"/>
  <c r="N2409" i="11" a="1"/>
  <c r="N2409" i="11" s="1"/>
  <c r="M2409" i="11" a="1"/>
  <c r="M2409" i="11" s="1"/>
  <c r="L2409" i="11"/>
  <c r="K2409" i="11"/>
  <c r="J2409" i="11" a="1"/>
  <c r="J2409" i="11" s="1"/>
  <c r="U2340" i="11"/>
  <c r="T2340" i="11"/>
  <c r="S2340" i="11"/>
  <c r="R2340" i="11"/>
  <c r="Q2340" i="11"/>
  <c r="P2340" i="11"/>
  <c r="O2340" i="11"/>
  <c r="N2340" i="11" a="1"/>
  <c r="N2340" i="11" s="1"/>
  <c r="M2340" i="11" a="1"/>
  <c r="M2340" i="11" s="1"/>
  <c r="L2340" i="11"/>
  <c r="K2340" i="11"/>
  <c r="J2340" i="11" a="1"/>
  <c r="J2340" i="11" s="1"/>
  <c r="U2339" i="11"/>
  <c r="T2339" i="11"/>
  <c r="S2339" i="11"/>
  <c r="R2339" i="11"/>
  <c r="Q2339" i="11"/>
  <c r="P2339" i="11"/>
  <c r="O2339" i="11"/>
  <c r="N2339" i="11" a="1"/>
  <c r="N2339" i="11" s="1"/>
  <c r="M2339" i="11" a="1"/>
  <c r="M2339" i="11" s="1"/>
  <c r="L2339" i="11"/>
  <c r="K2339" i="11"/>
  <c r="J2339" i="11" a="1"/>
  <c r="J2339" i="11" s="1"/>
  <c r="U2338" i="11"/>
  <c r="T2338" i="11"/>
  <c r="S2338" i="11"/>
  <c r="R2338" i="11"/>
  <c r="Q2338" i="11"/>
  <c r="P2338" i="11"/>
  <c r="O2338" i="11"/>
  <c r="N2338" i="11" a="1"/>
  <c r="N2338" i="11" s="1"/>
  <c r="M2338" i="11" a="1"/>
  <c r="M2338" i="11" s="1"/>
  <c r="L2338" i="11"/>
  <c r="K2338" i="11"/>
  <c r="J2338" i="11" a="1"/>
  <c r="J2338" i="11" s="1"/>
  <c r="U2337" i="11"/>
  <c r="T2337" i="11"/>
  <c r="S2337" i="11"/>
  <c r="R2337" i="11"/>
  <c r="Q2337" i="11"/>
  <c r="P2337" i="11"/>
  <c r="O2337" i="11"/>
  <c r="N2337" i="11" a="1"/>
  <c r="N2337" i="11" s="1"/>
  <c r="M2337" i="11" a="1"/>
  <c r="M2337" i="11" s="1"/>
  <c r="L2337" i="11"/>
  <c r="K2337" i="11"/>
  <c r="J2337" i="11" a="1"/>
  <c r="J2337" i="11" s="1"/>
  <c r="U2268" i="11"/>
  <c r="T2268" i="11"/>
  <c r="S2268" i="11"/>
  <c r="R2268" i="11"/>
  <c r="Q2268" i="11"/>
  <c r="P2268" i="11"/>
  <c r="O2268" i="11"/>
  <c r="N2268" i="11" a="1"/>
  <c r="N2268" i="11" s="1"/>
  <c r="M2268" i="11" a="1"/>
  <c r="M2268" i="11" s="1"/>
  <c r="L2268" i="11"/>
  <c r="K2268" i="11"/>
  <c r="J2268" i="11" a="1"/>
  <c r="J2268" i="11" s="1"/>
  <c r="U2267" i="11"/>
  <c r="T2267" i="11"/>
  <c r="S2267" i="11"/>
  <c r="R2267" i="11"/>
  <c r="Q2267" i="11"/>
  <c r="P2267" i="11"/>
  <c r="O2267" i="11"/>
  <c r="N2267" i="11" a="1"/>
  <c r="N2267" i="11" s="1"/>
  <c r="M2267" i="11" a="1"/>
  <c r="M2267" i="11" s="1"/>
  <c r="L2267" i="11"/>
  <c r="K2267" i="11"/>
  <c r="J2267" i="11" a="1"/>
  <c r="J2267" i="11" s="1"/>
  <c r="U2266" i="11"/>
  <c r="T2266" i="11"/>
  <c r="S2266" i="11"/>
  <c r="R2266" i="11"/>
  <c r="Q2266" i="11"/>
  <c r="P2266" i="11"/>
  <c r="O2266" i="11"/>
  <c r="N2266" i="11" a="1"/>
  <c r="N2266" i="11" s="1"/>
  <c r="M2266" i="11" a="1"/>
  <c r="M2266" i="11" s="1"/>
  <c r="L2266" i="11"/>
  <c r="K2266" i="11"/>
  <c r="J2266" i="11" a="1"/>
  <c r="J2266" i="11" s="1"/>
  <c r="U2265" i="11"/>
  <c r="T2265" i="11"/>
  <c r="S2265" i="11"/>
  <c r="R2265" i="11"/>
  <c r="Q2265" i="11"/>
  <c r="P2265" i="11"/>
  <c r="O2265" i="11"/>
  <c r="N2265" i="11" a="1"/>
  <c r="N2265" i="11" s="1"/>
  <c r="M2265" i="11" a="1"/>
  <c r="M2265" i="11" s="1"/>
  <c r="L2265" i="11"/>
  <c r="K2265" i="11"/>
  <c r="J2265" i="11" a="1"/>
  <c r="J2265" i="11" s="1"/>
  <c r="U2196" i="11"/>
  <c r="T2196" i="11"/>
  <c r="S2196" i="11"/>
  <c r="R2196" i="11"/>
  <c r="Q2196" i="11"/>
  <c r="P2196" i="11"/>
  <c r="O2196" i="11"/>
  <c r="N2196" i="11" a="1"/>
  <c r="N2196" i="11" s="1"/>
  <c r="M2196" i="11" a="1"/>
  <c r="M2196" i="11" s="1"/>
  <c r="L2196" i="11"/>
  <c r="K2196" i="11"/>
  <c r="J2196" i="11" a="1"/>
  <c r="J2196" i="11" s="1"/>
  <c r="U2195" i="11"/>
  <c r="T2195" i="11"/>
  <c r="S2195" i="11"/>
  <c r="R2195" i="11"/>
  <c r="Q2195" i="11"/>
  <c r="P2195" i="11"/>
  <c r="O2195" i="11"/>
  <c r="N2195" i="11" a="1"/>
  <c r="N2195" i="11" s="1"/>
  <c r="M2195" i="11" a="1"/>
  <c r="M2195" i="11" s="1"/>
  <c r="L2195" i="11"/>
  <c r="K2195" i="11"/>
  <c r="J2195" i="11" a="1"/>
  <c r="J2195" i="11" s="1"/>
  <c r="U2194" i="11"/>
  <c r="T2194" i="11"/>
  <c r="S2194" i="11"/>
  <c r="R2194" i="11"/>
  <c r="Q2194" i="11"/>
  <c r="P2194" i="11"/>
  <c r="O2194" i="11"/>
  <c r="N2194" i="11" a="1"/>
  <c r="N2194" i="11" s="1"/>
  <c r="M2194" i="11" a="1"/>
  <c r="M2194" i="11" s="1"/>
  <c r="L2194" i="11"/>
  <c r="K2194" i="11"/>
  <c r="J2194" i="11" a="1"/>
  <c r="J2194" i="11" s="1"/>
  <c r="U2193" i="11"/>
  <c r="T2193" i="11"/>
  <c r="S2193" i="11"/>
  <c r="R2193" i="11"/>
  <c r="Q2193" i="11"/>
  <c r="P2193" i="11"/>
  <c r="O2193" i="11"/>
  <c r="N2193" i="11" a="1"/>
  <c r="N2193" i="11" s="1"/>
  <c r="M2193" i="11" a="1"/>
  <c r="M2193" i="11" s="1"/>
  <c r="L2193" i="11"/>
  <c r="K2193" i="11"/>
  <c r="J2193" i="11" a="1"/>
  <c r="J2193" i="11" s="1"/>
  <c r="U2124" i="11"/>
  <c r="T2124" i="11"/>
  <c r="S2124" i="11"/>
  <c r="R2124" i="11"/>
  <c r="Q2124" i="11"/>
  <c r="P2124" i="11"/>
  <c r="O2124" i="11"/>
  <c r="N2124" i="11" a="1"/>
  <c r="N2124" i="11" s="1"/>
  <c r="M2124" i="11" a="1"/>
  <c r="M2124" i="11" s="1"/>
  <c r="L2124" i="11"/>
  <c r="K2124" i="11"/>
  <c r="J2124" i="11" a="1"/>
  <c r="J2124" i="11" s="1"/>
  <c r="U2123" i="11"/>
  <c r="T2123" i="11"/>
  <c r="S2123" i="11"/>
  <c r="R2123" i="11"/>
  <c r="Q2123" i="11"/>
  <c r="P2123" i="11"/>
  <c r="O2123" i="11"/>
  <c r="N2123" i="11" a="1"/>
  <c r="N2123" i="11" s="1"/>
  <c r="M2123" i="11" a="1"/>
  <c r="M2123" i="11" s="1"/>
  <c r="L2123" i="11"/>
  <c r="K2123" i="11"/>
  <c r="J2123" i="11" a="1"/>
  <c r="J2123" i="11" s="1"/>
  <c r="U2122" i="11"/>
  <c r="T2122" i="11"/>
  <c r="S2122" i="11"/>
  <c r="R2122" i="11"/>
  <c r="Q2122" i="11"/>
  <c r="P2122" i="11"/>
  <c r="O2122" i="11"/>
  <c r="N2122" i="11" a="1"/>
  <c r="N2122" i="11" s="1"/>
  <c r="M2122" i="11" a="1"/>
  <c r="M2122" i="11" s="1"/>
  <c r="L2122" i="11"/>
  <c r="K2122" i="11"/>
  <c r="J2122" i="11" a="1"/>
  <c r="J2122" i="11" s="1"/>
  <c r="U2121" i="11"/>
  <c r="T2121" i="11"/>
  <c r="S2121" i="11"/>
  <c r="R2121" i="11"/>
  <c r="Q2121" i="11"/>
  <c r="P2121" i="11"/>
  <c r="O2121" i="11"/>
  <c r="N2121" i="11" a="1"/>
  <c r="N2121" i="11" s="1"/>
  <c r="M2121" i="11" a="1"/>
  <c r="M2121" i="11" s="1"/>
  <c r="L2121" i="11"/>
  <c r="K2121" i="11"/>
  <c r="J2121" i="11" a="1"/>
  <c r="J2121" i="11" s="1"/>
  <c r="U2052" i="11"/>
  <c r="T2052" i="11"/>
  <c r="S2052" i="11"/>
  <c r="R2052" i="11"/>
  <c r="Q2052" i="11"/>
  <c r="P2052" i="11"/>
  <c r="O2052" i="11"/>
  <c r="N2052" i="11" a="1"/>
  <c r="N2052" i="11" s="1"/>
  <c r="M2052" i="11" a="1"/>
  <c r="M2052" i="11" s="1"/>
  <c r="L2052" i="11"/>
  <c r="K2052" i="11"/>
  <c r="J2052" i="11" a="1"/>
  <c r="J2052" i="11" s="1"/>
  <c r="U2051" i="11"/>
  <c r="T2051" i="11"/>
  <c r="S2051" i="11"/>
  <c r="R2051" i="11"/>
  <c r="Q2051" i="11"/>
  <c r="P2051" i="11"/>
  <c r="O2051" i="11"/>
  <c r="N2051" i="11" a="1"/>
  <c r="N2051" i="11" s="1"/>
  <c r="M2051" i="11" a="1"/>
  <c r="M2051" i="11" s="1"/>
  <c r="L2051" i="11"/>
  <c r="K2051" i="11"/>
  <c r="J2051" i="11" a="1"/>
  <c r="J2051" i="11" s="1"/>
  <c r="U2050" i="11"/>
  <c r="T2050" i="11"/>
  <c r="S2050" i="11"/>
  <c r="R2050" i="11"/>
  <c r="Q2050" i="11"/>
  <c r="P2050" i="11"/>
  <c r="O2050" i="11"/>
  <c r="N2050" i="11" a="1"/>
  <c r="N2050" i="11" s="1"/>
  <c r="M2050" i="11" a="1"/>
  <c r="M2050" i="11" s="1"/>
  <c r="L2050" i="11"/>
  <c r="K2050" i="11"/>
  <c r="J2050" i="11" a="1"/>
  <c r="J2050" i="11" s="1"/>
  <c r="U2049" i="11"/>
  <c r="T2049" i="11"/>
  <c r="S2049" i="11"/>
  <c r="R2049" i="11"/>
  <c r="Q2049" i="11"/>
  <c r="P2049" i="11"/>
  <c r="O2049" i="11"/>
  <c r="N2049" i="11" a="1"/>
  <c r="N2049" i="11" s="1"/>
  <c r="M2049" i="11"/>
  <c r="M2049" i="11" a="1"/>
  <c r="L2049" i="11"/>
  <c r="K2049" i="11"/>
  <c r="J2049" i="11" a="1"/>
  <c r="J2049" i="11" s="1"/>
  <c r="U1981" i="11"/>
  <c r="T1981" i="11"/>
  <c r="S1981" i="11"/>
  <c r="R1981" i="11"/>
  <c r="Q1981" i="11"/>
  <c r="P1981" i="11"/>
  <c r="O1981" i="11"/>
  <c r="N1981" i="11"/>
  <c r="N1981" i="11" a="1"/>
  <c r="M1981" i="11" a="1"/>
  <c r="M1981" i="11" s="1"/>
  <c r="L1981" i="11"/>
  <c r="K1981" i="11"/>
  <c r="J1981" i="11" a="1"/>
  <c r="J1981" i="11" s="1"/>
  <c r="U1980" i="11"/>
  <c r="T1980" i="11"/>
  <c r="S1980" i="11"/>
  <c r="R1980" i="11"/>
  <c r="Q1980" i="11"/>
  <c r="P1980" i="11"/>
  <c r="O1980" i="11"/>
  <c r="N1980" i="11" a="1"/>
  <c r="N1980" i="11" s="1"/>
  <c r="M1980" i="11" a="1"/>
  <c r="M1980" i="11" s="1"/>
  <c r="L1980" i="11"/>
  <c r="K1980" i="11"/>
  <c r="J1980" i="11" a="1"/>
  <c r="J1980" i="11" s="1"/>
  <c r="U1979" i="11"/>
  <c r="T1979" i="11"/>
  <c r="S1979" i="11"/>
  <c r="R1979" i="11"/>
  <c r="Q1979" i="11"/>
  <c r="P1979" i="11"/>
  <c r="O1979" i="11"/>
  <c r="N1979" i="11" a="1"/>
  <c r="N1979" i="11" s="1"/>
  <c r="M1979" i="11" a="1"/>
  <c r="M1979" i="11" s="1"/>
  <c r="L1979" i="11"/>
  <c r="K1979" i="11"/>
  <c r="J1979" i="11" a="1"/>
  <c r="J1979" i="11" s="1"/>
  <c r="U1978" i="11"/>
  <c r="T1978" i="11"/>
  <c r="S1978" i="11"/>
  <c r="R1978" i="11"/>
  <c r="Q1978" i="11"/>
  <c r="P1978" i="11"/>
  <c r="O1978" i="11"/>
  <c r="N1978" i="11" a="1"/>
  <c r="N1978" i="11" s="1"/>
  <c r="M1978" i="11" a="1"/>
  <c r="M1978" i="11" s="1"/>
  <c r="L1978" i="11"/>
  <c r="K1978" i="11"/>
  <c r="J1978" i="11" a="1"/>
  <c r="J1978" i="11" s="1"/>
  <c r="U1910" i="11"/>
  <c r="T1910" i="11"/>
  <c r="S1910" i="11"/>
  <c r="R1910" i="11"/>
  <c r="Q1910" i="11"/>
  <c r="P1910" i="11"/>
  <c r="O1910" i="11"/>
  <c r="N1910" i="11" a="1"/>
  <c r="N1910" i="11" s="1"/>
  <c r="M1910" i="11" a="1"/>
  <c r="M1910" i="11" s="1"/>
  <c r="L1910" i="11"/>
  <c r="K1910" i="11"/>
  <c r="J1910" i="11" a="1"/>
  <c r="J1910" i="11" s="1"/>
  <c r="U1909" i="11"/>
  <c r="T1909" i="11"/>
  <c r="S1909" i="11"/>
  <c r="R1909" i="11"/>
  <c r="Q1909" i="11"/>
  <c r="P1909" i="11"/>
  <c r="O1909" i="11"/>
  <c r="N1909" i="11" a="1"/>
  <c r="N1909" i="11" s="1"/>
  <c r="M1909" i="11" a="1"/>
  <c r="M1909" i="11" s="1"/>
  <c r="L1909" i="11"/>
  <c r="K1909" i="11"/>
  <c r="J1909" i="11" a="1"/>
  <c r="J1909" i="11" s="1"/>
  <c r="U1908" i="11"/>
  <c r="T1908" i="11"/>
  <c r="S1908" i="11"/>
  <c r="R1908" i="11"/>
  <c r="Q1908" i="11"/>
  <c r="P1908" i="11"/>
  <c r="O1908" i="11"/>
  <c r="N1908" i="11" a="1"/>
  <c r="N1908" i="11" s="1"/>
  <c r="M1908" i="11" a="1"/>
  <c r="M1908" i="11" s="1"/>
  <c r="L1908" i="11"/>
  <c r="K1908" i="11"/>
  <c r="J1908" i="11" a="1"/>
  <c r="J1908" i="11" s="1"/>
  <c r="U1907" i="11"/>
  <c r="T1907" i="11"/>
  <c r="S1907" i="11"/>
  <c r="R1907" i="11"/>
  <c r="Q1907" i="11"/>
  <c r="P1907" i="11"/>
  <c r="O1907" i="11"/>
  <c r="N1907" i="11" a="1"/>
  <c r="N1907" i="11" s="1"/>
  <c r="M1907" i="11" a="1"/>
  <c r="M1907" i="11" s="1"/>
  <c r="L1907" i="11"/>
  <c r="K1907" i="11"/>
  <c r="J1907" i="11" a="1"/>
  <c r="J1907" i="11" s="1"/>
  <c r="U1838" i="11"/>
  <c r="T1838" i="11"/>
  <c r="S1838" i="11"/>
  <c r="R1838" i="11"/>
  <c r="Q1838" i="11"/>
  <c r="P1838" i="11"/>
  <c r="O1838" i="11"/>
  <c r="N1838" i="11" a="1"/>
  <c r="N1838" i="11" s="1"/>
  <c r="M1838" i="11" a="1"/>
  <c r="M1838" i="11" s="1"/>
  <c r="L1838" i="11"/>
  <c r="K1838" i="11"/>
  <c r="J1838" i="11" a="1"/>
  <c r="J1838" i="11" s="1"/>
  <c r="U1837" i="11"/>
  <c r="T1837" i="11"/>
  <c r="S1837" i="11"/>
  <c r="R1837" i="11"/>
  <c r="Q1837" i="11"/>
  <c r="P1837" i="11"/>
  <c r="O1837" i="11"/>
  <c r="N1837" i="11" a="1"/>
  <c r="N1837" i="11" s="1"/>
  <c r="M1837" i="11" a="1"/>
  <c r="M1837" i="11" s="1"/>
  <c r="L1837" i="11"/>
  <c r="K1837" i="11"/>
  <c r="J1837" i="11" a="1"/>
  <c r="J1837" i="11" s="1"/>
  <c r="U1836" i="11"/>
  <c r="T1836" i="11"/>
  <c r="S1836" i="11"/>
  <c r="R1836" i="11"/>
  <c r="Q1836" i="11"/>
  <c r="P1836" i="11"/>
  <c r="O1836" i="11"/>
  <c r="N1836" i="11" a="1"/>
  <c r="N1836" i="11" s="1"/>
  <c r="M1836" i="11" a="1"/>
  <c r="M1836" i="11" s="1"/>
  <c r="L1836" i="11"/>
  <c r="K1836" i="11"/>
  <c r="J1836" i="11" a="1"/>
  <c r="J1836" i="11" s="1"/>
  <c r="U1835" i="11"/>
  <c r="T1835" i="11"/>
  <c r="S1835" i="11"/>
  <c r="R1835" i="11"/>
  <c r="Q1835" i="11"/>
  <c r="P1835" i="11"/>
  <c r="O1835" i="11"/>
  <c r="N1835" i="11" a="1"/>
  <c r="N1835" i="11" s="1"/>
  <c r="M1835" i="11" a="1"/>
  <c r="M1835" i="11" s="1"/>
  <c r="L1835" i="11"/>
  <c r="K1835" i="11"/>
  <c r="J1835" i="11" a="1"/>
  <c r="J1835" i="11" s="1"/>
  <c r="U1767" i="11"/>
  <c r="T1767" i="11"/>
  <c r="S1767" i="11"/>
  <c r="R1767" i="11"/>
  <c r="Q1767" i="11"/>
  <c r="P1767" i="11"/>
  <c r="O1767" i="11"/>
  <c r="N1767" i="11" a="1"/>
  <c r="N1767" i="11" s="1"/>
  <c r="M1767" i="11" a="1"/>
  <c r="M1767" i="11" s="1"/>
  <c r="L1767" i="11"/>
  <c r="K1767" i="11"/>
  <c r="J1767" i="11" a="1"/>
  <c r="J1767" i="11" s="1"/>
  <c r="U1766" i="11"/>
  <c r="T1766" i="11"/>
  <c r="S1766" i="11"/>
  <c r="R1766" i="11"/>
  <c r="Q1766" i="11"/>
  <c r="P1766" i="11"/>
  <c r="O1766" i="11"/>
  <c r="N1766" i="11" a="1"/>
  <c r="N1766" i="11" s="1"/>
  <c r="M1766" i="11" a="1"/>
  <c r="M1766" i="11" s="1"/>
  <c r="L1766" i="11"/>
  <c r="K1766" i="11"/>
  <c r="J1766" i="11" a="1"/>
  <c r="J1766" i="11" s="1"/>
  <c r="U1765" i="11"/>
  <c r="T1765" i="11"/>
  <c r="S1765" i="11"/>
  <c r="R1765" i="11"/>
  <c r="Q1765" i="11"/>
  <c r="P1765" i="11"/>
  <c r="O1765" i="11"/>
  <c r="N1765" i="11" a="1"/>
  <c r="N1765" i="11" s="1"/>
  <c r="M1765" i="11" a="1"/>
  <c r="M1765" i="11" s="1"/>
  <c r="L1765" i="11"/>
  <c r="K1765" i="11"/>
  <c r="J1765" i="11" a="1"/>
  <c r="J1765" i="11" s="1"/>
  <c r="U1764" i="11"/>
  <c r="T1764" i="11"/>
  <c r="S1764" i="11"/>
  <c r="R1764" i="11"/>
  <c r="Q1764" i="11"/>
  <c r="P1764" i="11"/>
  <c r="O1764" i="11"/>
  <c r="N1764" i="11" a="1"/>
  <c r="N1764" i="11" s="1"/>
  <c r="M1764" i="11" a="1"/>
  <c r="M1764" i="11" s="1"/>
  <c r="L1764" i="11"/>
  <c r="K1764" i="11"/>
  <c r="J1764" i="11" a="1"/>
  <c r="J1764" i="11" s="1"/>
  <c r="U1695" i="11"/>
  <c r="T1695" i="11"/>
  <c r="S1695" i="11"/>
  <c r="R1695" i="11"/>
  <c r="Q1695" i="11"/>
  <c r="P1695" i="11"/>
  <c r="O1695" i="11"/>
  <c r="N1695" i="11" a="1"/>
  <c r="N1695" i="11" s="1"/>
  <c r="M1695" i="11" a="1"/>
  <c r="M1695" i="11" s="1"/>
  <c r="L1695" i="11"/>
  <c r="K1695" i="11"/>
  <c r="J1695" i="11" a="1"/>
  <c r="J1695" i="11" s="1"/>
  <c r="U1694" i="11"/>
  <c r="T1694" i="11"/>
  <c r="S1694" i="11"/>
  <c r="R1694" i="11"/>
  <c r="Q1694" i="11"/>
  <c r="P1694" i="11"/>
  <c r="O1694" i="11"/>
  <c r="N1694" i="11" a="1"/>
  <c r="N1694" i="11" s="1"/>
  <c r="M1694" i="11" a="1"/>
  <c r="M1694" i="11" s="1"/>
  <c r="L1694" i="11"/>
  <c r="K1694" i="11"/>
  <c r="J1694" i="11" a="1"/>
  <c r="J1694" i="11" s="1"/>
  <c r="U1693" i="11"/>
  <c r="T1693" i="11"/>
  <c r="S1693" i="11"/>
  <c r="R1693" i="11"/>
  <c r="Q1693" i="11"/>
  <c r="P1693" i="11"/>
  <c r="O1693" i="11"/>
  <c r="N1693" i="11" a="1"/>
  <c r="N1693" i="11" s="1"/>
  <c r="M1693" i="11" a="1"/>
  <c r="M1693" i="11" s="1"/>
  <c r="L1693" i="11"/>
  <c r="K1693" i="11"/>
  <c r="J1693" i="11" a="1"/>
  <c r="J1693" i="11" s="1"/>
  <c r="U1692" i="11"/>
  <c r="T1692" i="11"/>
  <c r="S1692" i="11"/>
  <c r="R1692" i="11"/>
  <c r="Q1692" i="11"/>
  <c r="P1692" i="11"/>
  <c r="O1692" i="11"/>
  <c r="N1692" i="11" a="1"/>
  <c r="N1692" i="11" s="1"/>
  <c r="M1692" i="11" a="1"/>
  <c r="M1692" i="11" s="1"/>
  <c r="L1692" i="11"/>
  <c r="K1692" i="11"/>
  <c r="J1692" i="11" a="1"/>
  <c r="J1692" i="11" s="1"/>
  <c r="U1625" i="11"/>
  <c r="T1625" i="11"/>
  <c r="S1625" i="11"/>
  <c r="R1625" i="11"/>
  <c r="Q1625" i="11"/>
  <c r="P1625" i="11"/>
  <c r="O1625" i="11"/>
  <c r="N1625" i="11" a="1"/>
  <c r="N1625" i="11" s="1"/>
  <c r="M1625" i="11" a="1"/>
  <c r="M1625" i="11" s="1"/>
  <c r="L1625" i="11"/>
  <c r="K1625" i="11"/>
  <c r="J1625" i="11" a="1"/>
  <c r="J1625" i="11" s="1"/>
  <c r="U1624" i="11"/>
  <c r="T1624" i="11"/>
  <c r="S1624" i="11"/>
  <c r="R1624" i="11"/>
  <c r="Q1624" i="11"/>
  <c r="P1624" i="11"/>
  <c r="O1624" i="11"/>
  <c r="N1624" i="11" a="1"/>
  <c r="N1624" i="11" s="1"/>
  <c r="M1624" i="11" a="1"/>
  <c r="M1624" i="11" s="1"/>
  <c r="L1624" i="11"/>
  <c r="K1624" i="11"/>
  <c r="J1624" i="11" a="1"/>
  <c r="J1624" i="11" s="1"/>
  <c r="U1623" i="11"/>
  <c r="T1623" i="11"/>
  <c r="S1623" i="11"/>
  <c r="R1623" i="11"/>
  <c r="Q1623" i="11"/>
  <c r="P1623" i="11"/>
  <c r="O1623" i="11"/>
  <c r="N1623" i="11" a="1"/>
  <c r="N1623" i="11" s="1"/>
  <c r="M1623" i="11" a="1"/>
  <c r="M1623" i="11" s="1"/>
  <c r="L1623" i="11"/>
  <c r="K1623" i="11"/>
  <c r="J1623" i="11" a="1"/>
  <c r="J1623" i="11" s="1"/>
  <c r="U1622" i="11"/>
  <c r="T1622" i="11"/>
  <c r="S1622" i="11"/>
  <c r="R1622" i="11"/>
  <c r="Q1622" i="11"/>
  <c r="P1622" i="11"/>
  <c r="O1622" i="11"/>
  <c r="N1622" i="11" a="1"/>
  <c r="N1622" i="11" s="1"/>
  <c r="M1622" i="11" a="1"/>
  <c r="M1622" i="11" s="1"/>
  <c r="L1622" i="11"/>
  <c r="K1622" i="11"/>
  <c r="J1622" i="11" a="1"/>
  <c r="J1622" i="11" s="1"/>
  <c r="U1553" i="11"/>
  <c r="T1553" i="11"/>
  <c r="S1553" i="11"/>
  <c r="R1553" i="11"/>
  <c r="Q1553" i="11"/>
  <c r="P1553" i="11"/>
  <c r="O1553" i="11"/>
  <c r="N1553" i="11" a="1"/>
  <c r="N1553" i="11" s="1"/>
  <c r="M1553" i="11" a="1"/>
  <c r="M1553" i="11" s="1"/>
  <c r="L1553" i="11"/>
  <c r="K1553" i="11"/>
  <c r="J1553" i="11" a="1"/>
  <c r="J1553" i="11" s="1"/>
  <c r="U1552" i="11"/>
  <c r="T1552" i="11"/>
  <c r="S1552" i="11"/>
  <c r="R1552" i="11"/>
  <c r="Q1552" i="11"/>
  <c r="P1552" i="11"/>
  <c r="O1552" i="11"/>
  <c r="N1552" i="11" a="1"/>
  <c r="N1552" i="11" s="1"/>
  <c r="M1552" i="11" a="1"/>
  <c r="M1552" i="11" s="1"/>
  <c r="L1552" i="11"/>
  <c r="K1552" i="11"/>
  <c r="J1552" i="11" a="1"/>
  <c r="J1552" i="11" s="1"/>
  <c r="U1551" i="11"/>
  <c r="T1551" i="11"/>
  <c r="S1551" i="11"/>
  <c r="R1551" i="11"/>
  <c r="Q1551" i="11"/>
  <c r="P1551" i="11"/>
  <c r="O1551" i="11"/>
  <c r="N1551" i="11" a="1"/>
  <c r="N1551" i="11" s="1"/>
  <c r="M1551" i="11" a="1"/>
  <c r="M1551" i="11" s="1"/>
  <c r="L1551" i="11"/>
  <c r="K1551" i="11"/>
  <c r="J1551" i="11" a="1"/>
  <c r="J1551" i="11" s="1"/>
  <c r="U1550" i="11"/>
  <c r="T1550" i="11"/>
  <c r="S1550" i="11"/>
  <c r="R1550" i="11"/>
  <c r="Q1550" i="11"/>
  <c r="P1550" i="11"/>
  <c r="O1550" i="11"/>
  <c r="N1550" i="11" a="1"/>
  <c r="N1550" i="11" s="1"/>
  <c r="M1550" i="11" a="1"/>
  <c r="M1550" i="11" s="1"/>
  <c r="L1550" i="11"/>
  <c r="K1550" i="11"/>
  <c r="J1550" i="11" a="1"/>
  <c r="J1550" i="11" s="1"/>
  <c r="U1482" i="11"/>
  <c r="T1482" i="11"/>
  <c r="S1482" i="11"/>
  <c r="R1482" i="11"/>
  <c r="Q1482" i="11"/>
  <c r="P1482" i="11"/>
  <c r="O1482" i="11"/>
  <c r="N1482" i="11" a="1"/>
  <c r="N1482" i="11" s="1"/>
  <c r="M1482" i="11" a="1"/>
  <c r="M1482" i="11" s="1"/>
  <c r="L1482" i="11"/>
  <c r="K1482" i="11"/>
  <c r="J1482" i="11" a="1"/>
  <c r="J1482" i="11" s="1"/>
  <c r="U1481" i="11"/>
  <c r="T1481" i="11"/>
  <c r="S1481" i="11"/>
  <c r="R1481" i="11"/>
  <c r="Q1481" i="11"/>
  <c r="P1481" i="11"/>
  <c r="O1481" i="11"/>
  <c r="N1481" i="11" a="1"/>
  <c r="N1481" i="11" s="1"/>
  <c r="M1481" i="11" a="1"/>
  <c r="M1481" i="11" s="1"/>
  <c r="L1481" i="11"/>
  <c r="K1481" i="11"/>
  <c r="J1481" i="11" a="1"/>
  <c r="J1481" i="11" s="1"/>
  <c r="U1480" i="11"/>
  <c r="T1480" i="11"/>
  <c r="S1480" i="11"/>
  <c r="R1480" i="11"/>
  <c r="Q1480" i="11"/>
  <c r="P1480" i="11"/>
  <c r="O1480" i="11"/>
  <c r="N1480" i="11" a="1"/>
  <c r="N1480" i="11" s="1"/>
  <c r="M1480" i="11" a="1"/>
  <c r="M1480" i="11" s="1"/>
  <c r="L1480" i="11"/>
  <c r="K1480" i="11"/>
  <c r="J1480" i="11" a="1"/>
  <c r="J1480" i="11" s="1"/>
  <c r="U1479" i="11"/>
  <c r="T1479" i="11"/>
  <c r="S1479" i="11"/>
  <c r="R1479" i="11"/>
  <c r="Q1479" i="11"/>
  <c r="P1479" i="11"/>
  <c r="O1479" i="11"/>
  <c r="N1479" i="11" a="1"/>
  <c r="N1479" i="11" s="1"/>
  <c r="M1479" i="11" a="1"/>
  <c r="M1479" i="11" s="1"/>
  <c r="L1479" i="11"/>
  <c r="K1479" i="11"/>
  <c r="J1479" i="11" a="1"/>
  <c r="J1479" i="11" s="1"/>
  <c r="U1410" i="11"/>
  <c r="T1410" i="11"/>
  <c r="S1410" i="11"/>
  <c r="R1410" i="11"/>
  <c r="Q1410" i="11"/>
  <c r="P1410" i="11"/>
  <c r="O1410" i="11"/>
  <c r="N1410" i="11" a="1"/>
  <c r="N1410" i="11" s="1"/>
  <c r="M1410" i="11" a="1"/>
  <c r="M1410" i="11" s="1"/>
  <c r="L1410" i="11"/>
  <c r="K1410" i="11"/>
  <c r="J1410" i="11" a="1"/>
  <c r="J1410" i="11" s="1"/>
  <c r="U1409" i="11"/>
  <c r="T1409" i="11"/>
  <c r="S1409" i="11"/>
  <c r="R1409" i="11"/>
  <c r="Q1409" i="11"/>
  <c r="P1409" i="11"/>
  <c r="O1409" i="11"/>
  <c r="N1409" i="11" a="1"/>
  <c r="N1409" i="11" s="1"/>
  <c r="M1409" i="11" a="1"/>
  <c r="M1409" i="11" s="1"/>
  <c r="L1409" i="11"/>
  <c r="K1409" i="11"/>
  <c r="J1409" i="11" a="1"/>
  <c r="J1409" i="11" s="1"/>
  <c r="U1408" i="11"/>
  <c r="T1408" i="11"/>
  <c r="S1408" i="11"/>
  <c r="R1408" i="11"/>
  <c r="Q1408" i="11"/>
  <c r="P1408" i="11"/>
  <c r="O1408" i="11"/>
  <c r="N1408" i="11" a="1"/>
  <c r="N1408" i="11" s="1"/>
  <c r="M1408" i="11" a="1"/>
  <c r="M1408" i="11" s="1"/>
  <c r="L1408" i="11"/>
  <c r="K1408" i="11"/>
  <c r="J1408" i="11" a="1"/>
  <c r="J1408" i="11" s="1"/>
  <c r="U1407" i="11"/>
  <c r="T1407" i="11"/>
  <c r="S1407" i="11"/>
  <c r="R1407" i="11"/>
  <c r="Q1407" i="11"/>
  <c r="P1407" i="11"/>
  <c r="O1407" i="11"/>
  <c r="N1407" i="11" a="1"/>
  <c r="N1407" i="11" s="1"/>
  <c r="M1407" i="11" a="1"/>
  <c r="M1407" i="11" s="1"/>
  <c r="L1407" i="11"/>
  <c r="K1407" i="11"/>
  <c r="J1407" i="11" a="1"/>
  <c r="J1407" i="11" s="1"/>
  <c r="U1340" i="11"/>
  <c r="T1340" i="11"/>
  <c r="S1340" i="11"/>
  <c r="R1340" i="11"/>
  <c r="Q1340" i="11"/>
  <c r="P1340" i="11"/>
  <c r="O1340" i="11"/>
  <c r="N1340" i="11" a="1"/>
  <c r="N1340" i="11" s="1"/>
  <c r="M1340" i="11" a="1"/>
  <c r="M1340" i="11" s="1"/>
  <c r="L1340" i="11"/>
  <c r="K1340" i="11"/>
  <c r="J1340" i="11" a="1"/>
  <c r="J1340" i="11" s="1"/>
  <c r="U1339" i="11"/>
  <c r="T1339" i="11"/>
  <c r="S1339" i="11"/>
  <c r="R1339" i="11"/>
  <c r="Q1339" i="11"/>
  <c r="P1339" i="11"/>
  <c r="O1339" i="11"/>
  <c r="N1339" i="11" a="1"/>
  <c r="N1339" i="11" s="1"/>
  <c r="M1339" i="11" a="1"/>
  <c r="M1339" i="11" s="1"/>
  <c r="L1339" i="11"/>
  <c r="K1339" i="11"/>
  <c r="J1339" i="11" a="1"/>
  <c r="J1339" i="11" s="1"/>
  <c r="U1338" i="11"/>
  <c r="T1338" i="11"/>
  <c r="S1338" i="11"/>
  <c r="R1338" i="11"/>
  <c r="Q1338" i="11"/>
  <c r="P1338" i="11"/>
  <c r="O1338" i="11"/>
  <c r="N1338" i="11" a="1"/>
  <c r="N1338" i="11" s="1"/>
  <c r="M1338" i="11" a="1"/>
  <c r="M1338" i="11" s="1"/>
  <c r="L1338" i="11"/>
  <c r="K1338" i="11"/>
  <c r="J1338" i="11" a="1"/>
  <c r="J1338" i="11" s="1"/>
  <c r="U1337" i="11"/>
  <c r="T1337" i="11"/>
  <c r="S1337" i="11"/>
  <c r="R1337" i="11"/>
  <c r="Q1337" i="11"/>
  <c r="P1337" i="11"/>
  <c r="O1337" i="11"/>
  <c r="N1337" i="11" a="1"/>
  <c r="N1337" i="11" s="1"/>
  <c r="M1337" i="11" a="1"/>
  <c r="M1337" i="11" s="1"/>
  <c r="L1337" i="11"/>
  <c r="K1337" i="11"/>
  <c r="J1337" i="11" a="1"/>
  <c r="J1337" i="11" s="1"/>
  <c r="U1268" i="11"/>
  <c r="T1268" i="11"/>
  <c r="S1268" i="11"/>
  <c r="R1268" i="11"/>
  <c r="Q1268" i="11"/>
  <c r="P1268" i="11"/>
  <c r="O1268" i="11"/>
  <c r="N1268" i="11" a="1"/>
  <c r="N1268" i="11" s="1"/>
  <c r="M1268" i="11" a="1"/>
  <c r="M1268" i="11" s="1"/>
  <c r="L1268" i="11"/>
  <c r="K1268" i="11"/>
  <c r="J1268" i="11" a="1"/>
  <c r="J1268" i="11" s="1"/>
  <c r="U1267" i="11"/>
  <c r="T1267" i="11"/>
  <c r="S1267" i="11"/>
  <c r="R1267" i="11"/>
  <c r="Q1267" i="11"/>
  <c r="P1267" i="11"/>
  <c r="O1267" i="11"/>
  <c r="N1267" i="11" a="1"/>
  <c r="N1267" i="11" s="1"/>
  <c r="M1267" i="11" a="1"/>
  <c r="M1267" i="11" s="1"/>
  <c r="L1267" i="11"/>
  <c r="K1267" i="11"/>
  <c r="J1267" i="11" a="1"/>
  <c r="J1267" i="11" s="1"/>
  <c r="U1266" i="11"/>
  <c r="T1266" i="11"/>
  <c r="S1266" i="11"/>
  <c r="R1266" i="11"/>
  <c r="Q1266" i="11"/>
  <c r="P1266" i="11"/>
  <c r="O1266" i="11"/>
  <c r="N1266" i="11" a="1"/>
  <c r="N1266" i="11" s="1"/>
  <c r="M1266" i="11" a="1"/>
  <c r="M1266" i="11" s="1"/>
  <c r="L1266" i="11"/>
  <c r="K1266" i="11"/>
  <c r="J1266" i="11" a="1"/>
  <c r="J1266" i="11" s="1"/>
  <c r="U1265" i="11"/>
  <c r="T1265" i="11"/>
  <c r="S1265" i="11"/>
  <c r="R1265" i="11"/>
  <c r="Q1265" i="11"/>
  <c r="P1265" i="11"/>
  <c r="O1265" i="11"/>
  <c r="N1265" i="11" a="1"/>
  <c r="N1265" i="11" s="1"/>
  <c r="M1265" i="11" a="1"/>
  <c r="M1265" i="11" s="1"/>
  <c r="L1265" i="11"/>
  <c r="K1265" i="11"/>
  <c r="J1265" i="11" a="1"/>
  <c r="J1265" i="11" s="1"/>
  <c r="U1196" i="11"/>
  <c r="T1196" i="11"/>
  <c r="S1196" i="11"/>
  <c r="R1196" i="11"/>
  <c r="Q1196" i="11"/>
  <c r="P1196" i="11"/>
  <c r="O1196" i="11"/>
  <c r="N1196" i="11" a="1"/>
  <c r="N1196" i="11" s="1"/>
  <c r="M1196" i="11" a="1"/>
  <c r="M1196" i="11" s="1"/>
  <c r="L1196" i="11"/>
  <c r="K1196" i="11"/>
  <c r="J1196" i="11" a="1"/>
  <c r="J1196" i="11" s="1"/>
  <c r="U1195" i="11"/>
  <c r="T1195" i="11"/>
  <c r="S1195" i="11"/>
  <c r="R1195" i="11"/>
  <c r="Q1195" i="11"/>
  <c r="P1195" i="11"/>
  <c r="O1195" i="11"/>
  <c r="N1195" i="11" a="1"/>
  <c r="N1195" i="11" s="1"/>
  <c r="M1195" i="11" a="1"/>
  <c r="M1195" i="11" s="1"/>
  <c r="L1195" i="11"/>
  <c r="K1195" i="11"/>
  <c r="J1195" i="11" a="1"/>
  <c r="J1195" i="11" s="1"/>
  <c r="U1194" i="11"/>
  <c r="T1194" i="11"/>
  <c r="S1194" i="11"/>
  <c r="R1194" i="11"/>
  <c r="Q1194" i="11"/>
  <c r="P1194" i="11"/>
  <c r="O1194" i="11"/>
  <c r="N1194" i="11" a="1"/>
  <c r="N1194" i="11" s="1"/>
  <c r="M1194" i="11" a="1"/>
  <c r="M1194" i="11" s="1"/>
  <c r="L1194" i="11"/>
  <c r="K1194" i="11"/>
  <c r="J1194" i="11" a="1"/>
  <c r="J1194" i="11" s="1"/>
  <c r="U1193" i="11"/>
  <c r="T1193" i="11"/>
  <c r="S1193" i="11"/>
  <c r="R1193" i="11"/>
  <c r="Q1193" i="11"/>
  <c r="P1193" i="11"/>
  <c r="O1193" i="11"/>
  <c r="N1193" i="11" a="1"/>
  <c r="N1193" i="11" s="1"/>
  <c r="M1193" i="11" a="1"/>
  <c r="M1193" i="11" s="1"/>
  <c r="L1193" i="11"/>
  <c r="K1193" i="11"/>
  <c r="J1193" i="11" a="1"/>
  <c r="J1193" i="11" s="1"/>
  <c r="U1125" i="11"/>
  <c r="T1125" i="11"/>
  <c r="S1125" i="11"/>
  <c r="R1125" i="11"/>
  <c r="Q1125" i="11"/>
  <c r="P1125" i="11"/>
  <c r="O1125" i="11"/>
  <c r="N1125" i="11" a="1"/>
  <c r="N1125" i="11" s="1"/>
  <c r="M1125" i="11" a="1"/>
  <c r="M1125" i="11" s="1"/>
  <c r="L1125" i="11"/>
  <c r="K1125" i="11"/>
  <c r="J1125" i="11" a="1"/>
  <c r="J1125" i="11" s="1"/>
  <c r="U1124" i="11"/>
  <c r="T1124" i="11"/>
  <c r="S1124" i="11"/>
  <c r="R1124" i="11"/>
  <c r="Q1124" i="11"/>
  <c r="P1124" i="11"/>
  <c r="O1124" i="11"/>
  <c r="N1124" i="11" a="1"/>
  <c r="N1124" i="11" s="1"/>
  <c r="M1124" i="11" a="1"/>
  <c r="M1124" i="11" s="1"/>
  <c r="L1124" i="11"/>
  <c r="K1124" i="11"/>
  <c r="J1124" i="11" a="1"/>
  <c r="J1124" i="11" s="1"/>
  <c r="U1123" i="11"/>
  <c r="T1123" i="11"/>
  <c r="S1123" i="11"/>
  <c r="R1123" i="11"/>
  <c r="Q1123" i="11"/>
  <c r="P1123" i="11"/>
  <c r="O1123" i="11"/>
  <c r="N1123" i="11" a="1"/>
  <c r="N1123" i="11" s="1"/>
  <c r="M1123" i="11" a="1"/>
  <c r="M1123" i="11" s="1"/>
  <c r="L1123" i="11"/>
  <c r="K1123" i="11"/>
  <c r="J1123" i="11" a="1"/>
  <c r="J1123" i="11" s="1"/>
  <c r="U1122" i="11"/>
  <c r="T1122" i="11"/>
  <c r="S1122" i="11"/>
  <c r="R1122" i="11"/>
  <c r="Q1122" i="11"/>
  <c r="P1122" i="11"/>
  <c r="O1122" i="11"/>
  <c r="N1122" i="11" a="1"/>
  <c r="N1122" i="11" s="1"/>
  <c r="M1122" i="11" a="1"/>
  <c r="M1122" i="11" s="1"/>
  <c r="L1122" i="11"/>
  <c r="K1122" i="11"/>
  <c r="J1122" i="11" a="1"/>
  <c r="J1122" i="11" s="1"/>
  <c r="U1053" i="11"/>
  <c r="T1053" i="11"/>
  <c r="S1053" i="11"/>
  <c r="R1053" i="11"/>
  <c r="Q1053" i="11"/>
  <c r="P1053" i="11"/>
  <c r="O1053" i="11"/>
  <c r="N1053" i="11" a="1"/>
  <c r="N1053" i="11" s="1"/>
  <c r="M1053" i="11" a="1"/>
  <c r="M1053" i="11" s="1"/>
  <c r="L1053" i="11"/>
  <c r="K1053" i="11"/>
  <c r="J1053" i="11" a="1"/>
  <c r="J1053" i="11" s="1"/>
  <c r="U1052" i="11"/>
  <c r="T1052" i="11"/>
  <c r="S1052" i="11"/>
  <c r="R1052" i="11"/>
  <c r="Q1052" i="11"/>
  <c r="P1052" i="11"/>
  <c r="O1052" i="11"/>
  <c r="N1052" i="11" a="1"/>
  <c r="N1052" i="11" s="1"/>
  <c r="M1052" i="11" a="1"/>
  <c r="M1052" i="11" s="1"/>
  <c r="L1052" i="11"/>
  <c r="K1052" i="11"/>
  <c r="J1052" i="11" a="1"/>
  <c r="J1052" i="11" s="1"/>
  <c r="U1051" i="11"/>
  <c r="T1051" i="11"/>
  <c r="S1051" i="11"/>
  <c r="R1051" i="11"/>
  <c r="Q1051" i="11"/>
  <c r="P1051" i="11"/>
  <c r="O1051" i="11"/>
  <c r="N1051" i="11" a="1"/>
  <c r="N1051" i="11" s="1"/>
  <c r="M1051" i="11" a="1"/>
  <c r="M1051" i="11" s="1"/>
  <c r="L1051" i="11"/>
  <c r="K1051" i="11"/>
  <c r="J1051" i="11" a="1"/>
  <c r="J1051" i="11" s="1"/>
  <c r="U1050" i="11"/>
  <c r="T1050" i="11"/>
  <c r="S1050" i="11"/>
  <c r="R1050" i="11"/>
  <c r="Q1050" i="11"/>
  <c r="P1050" i="11"/>
  <c r="O1050" i="11"/>
  <c r="N1050" i="11" a="1"/>
  <c r="N1050" i="11" s="1"/>
  <c r="M1050" i="11" a="1"/>
  <c r="M1050" i="11" s="1"/>
  <c r="L1050" i="11"/>
  <c r="K1050" i="11"/>
  <c r="J1050" i="11" a="1"/>
  <c r="J1050" i="11" s="1"/>
  <c r="U981" i="11"/>
  <c r="T981" i="11"/>
  <c r="S981" i="11"/>
  <c r="R981" i="11"/>
  <c r="Q981" i="11"/>
  <c r="P981" i="11"/>
  <c r="O981" i="11"/>
  <c r="N981" i="11" a="1"/>
  <c r="N981" i="11" s="1"/>
  <c r="M981" i="11" a="1"/>
  <c r="M981" i="11" s="1"/>
  <c r="L981" i="11"/>
  <c r="K981" i="11"/>
  <c r="J981" i="11" a="1"/>
  <c r="J981" i="11" s="1"/>
  <c r="U980" i="11"/>
  <c r="T980" i="11"/>
  <c r="S980" i="11"/>
  <c r="R980" i="11"/>
  <c r="Q980" i="11"/>
  <c r="P980" i="11"/>
  <c r="O980" i="11"/>
  <c r="N980" i="11" a="1"/>
  <c r="N980" i="11" s="1"/>
  <c r="M980" i="11" a="1"/>
  <c r="M980" i="11" s="1"/>
  <c r="L980" i="11"/>
  <c r="K980" i="11"/>
  <c r="J980" i="11" a="1"/>
  <c r="J980" i="11" s="1"/>
  <c r="U979" i="11"/>
  <c r="T979" i="11"/>
  <c r="S979" i="11"/>
  <c r="R979" i="11"/>
  <c r="Q979" i="11"/>
  <c r="P979" i="11"/>
  <c r="O979" i="11"/>
  <c r="N979" i="11" a="1"/>
  <c r="N979" i="11" s="1"/>
  <c r="M979" i="11" a="1"/>
  <c r="M979" i="11" s="1"/>
  <c r="L979" i="11"/>
  <c r="K979" i="11"/>
  <c r="J979" i="11" a="1"/>
  <c r="J979" i="11" s="1"/>
  <c r="U978" i="11"/>
  <c r="T978" i="11"/>
  <c r="S978" i="11"/>
  <c r="R978" i="11"/>
  <c r="Q978" i="11"/>
  <c r="P978" i="11"/>
  <c r="O978" i="11"/>
  <c r="N978" i="11" a="1"/>
  <c r="N978" i="11" s="1"/>
  <c r="M978" i="11" a="1"/>
  <c r="M978" i="11" s="1"/>
  <c r="L978" i="11"/>
  <c r="K978" i="11"/>
  <c r="J978" i="11" a="1"/>
  <c r="J978" i="11" s="1"/>
  <c r="U909" i="11"/>
  <c r="T909" i="11"/>
  <c r="S909" i="11"/>
  <c r="R909" i="11"/>
  <c r="Q909" i="11"/>
  <c r="P909" i="11"/>
  <c r="O909" i="11"/>
  <c r="N909" i="11" a="1"/>
  <c r="N909" i="11" s="1"/>
  <c r="M909" i="11" a="1"/>
  <c r="M909" i="11" s="1"/>
  <c r="L909" i="11"/>
  <c r="K909" i="11"/>
  <c r="J909" i="11" a="1"/>
  <c r="J909" i="11" s="1"/>
  <c r="U908" i="11"/>
  <c r="T908" i="11"/>
  <c r="S908" i="11"/>
  <c r="R908" i="11"/>
  <c r="Q908" i="11"/>
  <c r="P908" i="11"/>
  <c r="O908" i="11"/>
  <c r="N908" i="11" a="1"/>
  <c r="N908" i="11" s="1"/>
  <c r="M908" i="11" a="1"/>
  <c r="M908" i="11" s="1"/>
  <c r="L908" i="11"/>
  <c r="K908" i="11"/>
  <c r="J908" i="11" a="1"/>
  <c r="J908" i="11" s="1"/>
  <c r="U907" i="11"/>
  <c r="T907" i="11"/>
  <c r="S907" i="11"/>
  <c r="R907" i="11"/>
  <c r="Q907" i="11"/>
  <c r="P907" i="11"/>
  <c r="O907" i="11"/>
  <c r="N907" i="11" a="1"/>
  <c r="N907" i="11" s="1"/>
  <c r="M907" i="11" a="1"/>
  <c r="M907" i="11" s="1"/>
  <c r="L907" i="11"/>
  <c r="K907" i="11"/>
  <c r="J907" i="11" a="1"/>
  <c r="J907" i="11" s="1"/>
  <c r="U906" i="11"/>
  <c r="T906" i="11"/>
  <c r="S906" i="11"/>
  <c r="R906" i="11"/>
  <c r="Q906" i="11"/>
  <c r="P906" i="11"/>
  <c r="O906" i="11"/>
  <c r="N906" i="11" a="1"/>
  <c r="N906" i="11" s="1"/>
  <c r="M906" i="11" a="1"/>
  <c r="M906" i="11" s="1"/>
  <c r="L906" i="11"/>
  <c r="K906" i="11"/>
  <c r="J906" i="11" a="1"/>
  <c r="J906" i="11" s="1"/>
  <c r="U837" i="11"/>
  <c r="T837" i="11"/>
  <c r="S837" i="11"/>
  <c r="R837" i="11"/>
  <c r="Q837" i="11"/>
  <c r="P837" i="11"/>
  <c r="O837" i="11"/>
  <c r="N837" i="11" a="1"/>
  <c r="N837" i="11" s="1"/>
  <c r="M837" i="11" a="1"/>
  <c r="M837" i="11" s="1"/>
  <c r="L837" i="11"/>
  <c r="K837" i="11"/>
  <c r="J837" i="11" a="1"/>
  <c r="J837" i="11" s="1"/>
  <c r="U836" i="11"/>
  <c r="T836" i="11"/>
  <c r="S836" i="11"/>
  <c r="R836" i="11"/>
  <c r="Q836" i="11"/>
  <c r="P836" i="11"/>
  <c r="O836" i="11"/>
  <c r="N836" i="11" a="1"/>
  <c r="N836" i="11" s="1"/>
  <c r="M836" i="11" a="1"/>
  <c r="M836" i="11" s="1"/>
  <c r="L836" i="11"/>
  <c r="K836" i="11"/>
  <c r="J836" i="11" a="1"/>
  <c r="J836" i="11" s="1"/>
  <c r="U835" i="11"/>
  <c r="T835" i="11"/>
  <c r="S835" i="11"/>
  <c r="R835" i="11"/>
  <c r="Q835" i="11"/>
  <c r="P835" i="11"/>
  <c r="O835" i="11"/>
  <c r="N835" i="11" a="1"/>
  <c r="N835" i="11" s="1"/>
  <c r="M835" i="11" a="1"/>
  <c r="M835" i="11" s="1"/>
  <c r="L835" i="11"/>
  <c r="K835" i="11"/>
  <c r="J835" i="11" a="1"/>
  <c r="J835" i="11" s="1"/>
  <c r="U834" i="11"/>
  <c r="T834" i="11"/>
  <c r="S834" i="11"/>
  <c r="R834" i="11"/>
  <c r="Q834" i="11"/>
  <c r="P834" i="11"/>
  <c r="O834" i="11"/>
  <c r="N834" i="11" a="1"/>
  <c r="N834" i="11" s="1"/>
  <c r="M834" i="11" a="1"/>
  <c r="M834" i="11" s="1"/>
  <c r="L834" i="11"/>
  <c r="K834" i="11"/>
  <c r="J834" i="11" a="1"/>
  <c r="J834" i="11" s="1"/>
  <c r="U765" i="11"/>
  <c r="T765" i="11"/>
  <c r="S765" i="11"/>
  <c r="R765" i="11"/>
  <c r="Q765" i="11"/>
  <c r="P765" i="11"/>
  <c r="O765" i="11"/>
  <c r="N765" i="11" a="1"/>
  <c r="N765" i="11" s="1"/>
  <c r="M765" i="11" a="1"/>
  <c r="M765" i="11" s="1"/>
  <c r="L765" i="11"/>
  <c r="K765" i="11"/>
  <c r="J765" i="11" a="1"/>
  <c r="J765" i="11" s="1"/>
  <c r="U764" i="11"/>
  <c r="T764" i="11"/>
  <c r="S764" i="11"/>
  <c r="R764" i="11"/>
  <c r="Q764" i="11"/>
  <c r="P764" i="11"/>
  <c r="O764" i="11"/>
  <c r="N764" i="11" a="1"/>
  <c r="N764" i="11" s="1"/>
  <c r="M764" i="11" a="1"/>
  <c r="M764" i="11" s="1"/>
  <c r="L764" i="11"/>
  <c r="K764" i="11"/>
  <c r="J764" i="11" a="1"/>
  <c r="J764" i="11" s="1"/>
  <c r="U763" i="11"/>
  <c r="T763" i="11"/>
  <c r="S763" i="11"/>
  <c r="R763" i="11"/>
  <c r="Q763" i="11"/>
  <c r="P763" i="11"/>
  <c r="O763" i="11"/>
  <c r="N763" i="11" a="1"/>
  <c r="N763" i="11" s="1"/>
  <c r="M763" i="11" a="1"/>
  <c r="M763" i="11" s="1"/>
  <c r="L763" i="11"/>
  <c r="K763" i="11"/>
  <c r="J763" i="11" a="1"/>
  <c r="J763" i="11" s="1"/>
  <c r="U762" i="11"/>
  <c r="T762" i="11"/>
  <c r="S762" i="11"/>
  <c r="R762" i="11"/>
  <c r="Q762" i="11"/>
  <c r="P762" i="11"/>
  <c r="O762" i="11"/>
  <c r="N762" i="11" a="1"/>
  <c r="N762" i="11" s="1"/>
  <c r="M762" i="11" a="1"/>
  <c r="M762" i="11" s="1"/>
  <c r="L762" i="11"/>
  <c r="K762" i="11"/>
  <c r="J762" i="11" a="1"/>
  <c r="J762" i="11" s="1"/>
  <c r="U693" i="11"/>
  <c r="T693" i="11"/>
  <c r="S693" i="11"/>
  <c r="R693" i="11"/>
  <c r="Q693" i="11"/>
  <c r="P693" i="11"/>
  <c r="O693" i="11"/>
  <c r="N693" i="11" a="1"/>
  <c r="N693" i="11" s="1"/>
  <c r="M693" i="11" a="1"/>
  <c r="M693" i="11" s="1"/>
  <c r="L693" i="11"/>
  <c r="K693" i="11"/>
  <c r="J693" i="11" a="1"/>
  <c r="J693" i="11" s="1"/>
  <c r="U692" i="11"/>
  <c r="T692" i="11"/>
  <c r="S692" i="11"/>
  <c r="R692" i="11"/>
  <c r="Q692" i="11"/>
  <c r="P692" i="11"/>
  <c r="O692" i="11"/>
  <c r="N692" i="11" a="1"/>
  <c r="N692" i="11" s="1"/>
  <c r="M692" i="11" a="1"/>
  <c r="M692" i="11" s="1"/>
  <c r="L692" i="11"/>
  <c r="K692" i="11"/>
  <c r="J692" i="11" a="1"/>
  <c r="J692" i="11" s="1"/>
  <c r="U691" i="11"/>
  <c r="T691" i="11"/>
  <c r="S691" i="11"/>
  <c r="R691" i="11"/>
  <c r="Q691" i="11"/>
  <c r="P691" i="11"/>
  <c r="O691" i="11"/>
  <c r="N691" i="11" a="1"/>
  <c r="N691" i="11" s="1"/>
  <c r="M691" i="11" a="1"/>
  <c r="M691" i="11" s="1"/>
  <c r="L691" i="11"/>
  <c r="K691" i="11"/>
  <c r="J691" i="11" a="1"/>
  <c r="J691" i="11" s="1"/>
  <c r="U690" i="11"/>
  <c r="T690" i="11"/>
  <c r="S690" i="11"/>
  <c r="R690" i="11"/>
  <c r="Q690" i="11"/>
  <c r="P690" i="11"/>
  <c r="O690" i="11"/>
  <c r="N690" i="11" a="1"/>
  <c r="N690" i="11" s="1"/>
  <c r="M690" i="11" a="1"/>
  <c r="M690" i="11" s="1"/>
  <c r="L690" i="11"/>
  <c r="K690" i="11"/>
  <c r="J690" i="11" a="1"/>
  <c r="J690" i="11" s="1"/>
  <c r="U621" i="11"/>
  <c r="T621" i="11"/>
  <c r="S621" i="11"/>
  <c r="R621" i="11"/>
  <c r="Q621" i="11"/>
  <c r="P621" i="11"/>
  <c r="O621" i="11"/>
  <c r="N621" i="11" a="1"/>
  <c r="N621" i="11" s="1"/>
  <c r="M621" i="11" a="1"/>
  <c r="M621" i="11" s="1"/>
  <c r="L621" i="11"/>
  <c r="K621" i="11"/>
  <c r="J621" i="11" a="1"/>
  <c r="J621" i="11" s="1"/>
  <c r="U620" i="11"/>
  <c r="T620" i="11"/>
  <c r="S620" i="11"/>
  <c r="R620" i="11"/>
  <c r="Q620" i="11"/>
  <c r="P620" i="11"/>
  <c r="O620" i="11"/>
  <c r="N620" i="11" a="1"/>
  <c r="N620" i="11" s="1"/>
  <c r="M620" i="11" a="1"/>
  <c r="M620" i="11" s="1"/>
  <c r="L620" i="11"/>
  <c r="K620" i="11"/>
  <c r="J620" i="11" a="1"/>
  <c r="J620" i="11" s="1"/>
  <c r="U619" i="11"/>
  <c r="T619" i="11"/>
  <c r="S619" i="11"/>
  <c r="R619" i="11"/>
  <c r="Q619" i="11"/>
  <c r="P619" i="11"/>
  <c r="O619" i="11"/>
  <c r="N619" i="11" a="1"/>
  <c r="N619" i="11" s="1"/>
  <c r="M619" i="11" a="1"/>
  <c r="M619" i="11" s="1"/>
  <c r="L619" i="11"/>
  <c r="K619" i="11"/>
  <c r="J619" i="11" a="1"/>
  <c r="J619" i="11" s="1"/>
  <c r="U618" i="11"/>
  <c r="T618" i="11"/>
  <c r="S618" i="11"/>
  <c r="R618" i="11"/>
  <c r="Q618" i="11"/>
  <c r="P618" i="11"/>
  <c r="O618" i="11"/>
  <c r="N618" i="11" a="1"/>
  <c r="N618" i="11" s="1"/>
  <c r="M618" i="11" a="1"/>
  <c r="M618" i="11" s="1"/>
  <c r="L618" i="11"/>
  <c r="K618" i="11"/>
  <c r="J618" i="11" a="1"/>
  <c r="J618" i="11" s="1"/>
  <c r="U549" i="11"/>
  <c r="T549" i="11"/>
  <c r="S549" i="11"/>
  <c r="R549" i="11"/>
  <c r="Q549" i="11"/>
  <c r="P549" i="11"/>
  <c r="O549" i="11"/>
  <c r="N549" i="11" a="1"/>
  <c r="N549" i="11" s="1"/>
  <c r="M549" i="11" a="1"/>
  <c r="M549" i="11" s="1"/>
  <c r="L549" i="11"/>
  <c r="K549" i="11"/>
  <c r="J549" i="11"/>
  <c r="J549" i="11" a="1"/>
  <c r="U548" i="11"/>
  <c r="T548" i="11"/>
  <c r="S548" i="11"/>
  <c r="R548" i="11"/>
  <c r="Q548" i="11"/>
  <c r="P548" i="11"/>
  <c r="O548" i="11"/>
  <c r="N548" i="11" a="1"/>
  <c r="N548" i="11" s="1"/>
  <c r="M548" i="11" a="1"/>
  <c r="M548" i="11" s="1"/>
  <c r="L548" i="11"/>
  <c r="K548" i="11"/>
  <c r="J548" i="11" a="1"/>
  <c r="J548" i="11" s="1"/>
  <c r="U547" i="11"/>
  <c r="T547" i="11"/>
  <c r="S547" i="11"/>
  <c r="R547" i="11"/>
  <c r="Q547" i="11"/>
  <c r="P547" i="11"/>
  <c r="O547" i="11"/>
  <c r="N547" i="11" a="1"/>
  <c r="N547" i="11" s="1"/>
  <c r="M547" i="11" a="1"/>
  <c r="M547" i="11" s="1"/>
  <c r="L547" i="11"/>
  <c r="K547" i="11"/>
  <c r="J547" i="11" a="1"/>
  <c r="J547" i="11" s="1"/>
  <c r="U546" i="11"/>
  <c r="T546" i="11"/>
  <c r="S546" i="11"/>
  <c r="R546" i="11"/>
  <c r="Q546" i="11"/>
  <c r="P546" i="11"/>
  <c r="O546" i="11"/>
  <c r="N546" i="11" a="1"/>
  <c r="N546" i="11" s="1"/>
  <c r="M546" i="11" a="1"/>
  <c r="M546" i="11" s="1"/>
  <c r="L546" i="11"/>
  <c r="K546" i="11"/>
  <c r="J546" i="11" a="1"/>
  <c r="J546" i="11" s="1"/>
  <c r="U477" i="11"/>
  <c r="T477" i="11"/>
  <c r="S477" i="11"/>
  <c r="R477" i="11"/>
  <c r="Q477" i="11"/>
  <c r="P477" i="11"/>
  <c r="O477" i="11"/>
  <c r="N477" i="11" a="1"/>
  <c r="N477" i="11" s="1"/>
  <c r="M477" i="11" a="1"/>
  <c r="M477" i="11" s="1"/>
  <c r="L477" i="11"/>
  <c r="K477" i="11"/>
  <c r="J477" i="11" a="1"/>
  <c r="J477" i="11" s="1"/>
  <c r="U476" i="11"/>
  <c r="T476" i="11"/>
  <c r="S476" i="11"/>
  <c r="R476" i="11"/>
  <c r="Q476" i="11"/>
  <c r="P476" i="11"/>
  <c r="O476" i="11"/>
  <c r="N476" i="11" a="1"/>
  <c r="N476" i="11" s="1"/>
  <c r="M476" i="11" a="1"/>
  <c r="M476" i="11" s="1"/>
  <c r="L476" i="11"/>
  <c r="K476" i="11"/>
  <c r="J476" i="11" a="1"/>
  <c r="J476" i="11" s="1"/>
  <c r="U475" i="11"/>
  <c r="T475" i="11"/>
  <c r="S475" i="11"/>
  <c r="R475" i="11"/>
  <c r="Q475" i="11"/>
  <c r="P475" i="11"/>
  <c r="O475" i="11"/>
  <c r="N475" i="11" a="1"/>
  <c r="N475" i="11" s="1"/>
  <c r="M475" i="11" a="1"/>
  <c r="M475" i="11" s="1"/>
  <c r="L475" i="11"/>
  <c r="K475" i="11"/>
  <c r="J475" i="11" a="1"/>
  <c r="J475" i="11" s="1"/>
  <c r="U474" i="11"/>
  <c r="T474" i="11"/>
  <c r="S474" i="11"/>
  <c r="R474" i="11"/>
  <c r="Q474" i="11"/>
  <c r="P474" i="11"/>
  <c r="O474" i="11"/>
  <c r="N474" i="11" a="1"/>
  <c r="N474" i="11" s="1"/>
  <c r="M474" i="11" a="1"/>
  <c r="M474" i="11" s="1"/>
  <c r="L474" i="11"/>
  <c r="K474" i="11"/>
  <c r="J474" i="11" a="1"/>
  <c r="J474" i="11" s="1"/>
  <c r="U405" i="11"/>
  <c r="T405" i="11"/>
  <c r="S405" i="11"/>
  <c r="R405" i="11"/>
  <c r="Q405" i="11"/>
  <c r="P405" i="11"/>
  <c r="O405" i="11"/>
  <c r="N405" i="11" a="1"/>
  <c r="N405" i="11" s="1"/>
  <c r="M405" i="11" a="1"/>
  <c r="M405" i="11" s="1"/>
  <c r="L405" i="11"/>
  <c r="K405" i="11"/>
  <c r="J405" i="11" a="1"/>
  <c r="J405" i="11" s="1"/>
  <c r="U404" i="11"/>
  <c r="T404" i="11"/>
  <c r="S404" i="11"/>
  <c r="R404" i="11"/>
  <c r="Q404" i="11"/>
  <c r="P404" i="11"/>
  <c r="O404" i="11"/>
  <c r="N404" i="11" a="1"/>
  <c r="N404" i="11" s="1"/>
  <c r="M404" i="11" a="1"/>
  <c r="M404" i="11" s="1"/>
  <c r="L404" i="11"/>
  <c r="K404" i="11"/>
  <c r="J404" i="11" a="1"/>
  <c r="J404" i="11" s="1"/>
  <c r="U403" i="11"/>
  <c r="T403" i="11"/>
  <c r="S403" i="11"/>
  <c r="R403" i="11"/>
  <c r="Q403" i="11"/>
  <c r="P403" i="11"/>
  <c r="O403" i="11"/>
  <c r="N403" i="11"/>
  <c r="N403" i="11" a="1"/>
  <c r="M403" i="11" a="1"/>
  <c r="M403" i="11" s="1"/>
  <c r="L403" i="11"/>
  <c r="K403" i="11"/>
  <c r="J403" i="11" a="1"/>
  <c r="J403" i="11" s="1"/>
  <c r="U402" i="11"/>
  <c r="T402" i="11"/>
  <c r="S402" i="11"/>
  <c r="R402" i="11"/>
  <c r="Q402" i="11"/>
  <c r="P402" i="11"/>
  <c r="O402" i="11"/>
  <c r="N402" i="11" a="1"/>
  <c r="N402" i="11" s="1"/>
  <c r="M402" i="11" a="1"/>
  <c r="M402" i="11" s="1"/>
  <c r="L402" i="11"/>
  <c r="K402" i="11"/>
  <c r="J402" i="11" a="1"/>
  <c r="J402" i="11" s="1"/>
  <c r="U333" i="11"/>
  <c r="T333" i="11"/>
  <c r="S333" i="11"/>
  <c r="R333" i="11"/>
  <c r="Q333" i="11"/>
  <c r="P333" i="11"/>
  <c r="O333" i="11"/>
  <c r="N333" i="11" a="1"/>
  <c r="N333" i="11" s="1"/>
  <c r="M333" i="11" a="1"/>
  <c r="M333" i="11" s="1"/>
  <c r="L333" i="11"/>
  <c r="K333" i="11"/>
  <c r="J333" i="11" a="1"/>
  <c r="J333" i="11" s="1"/>
  <c r="U332" i="11"/>
  <c r="T332" i="11"/>
  <c r="S332" i="11"/>
  <c r="R332" i="11"/>
  <c r="Q332" i="11"/>
  <c r="P332" i="11"/>
  <c r="O332" i="11"/>
  <c r="N332" i="11" a="1"/>
  <c r="N332" i="11" s="1"/>
  <c r="M332" i="11" a="1"/>
  <c r="M332" i="11" s="1"/>
  <c r="L332" i="11"/>
  <c r="K332" i="11"/>
  <c r="J332" i="11" a="1"/>
  <c r="J332" i="11" s="1"/>
  <c r="U331" i="11"/>
  <c r="T331" i="11"/>
  <c r="S331" i="11"/>
  <c r="R331" i="11"/>
  <c r="Q331" i="11"/>
  <c r="P331" i="11"/>
  <c r="O331" i="11"/>
  <c r="N331" i="11" a="1"/>
  <c r="N331" i="11" s="1"/>
  <c r="M331" i="11" a="1"/>
  <c r="M331" i="11" s="1"/>
  <c r="L331" i="11"/>
  <c r="K331" i="11"/>
  <c r="J331" i="11" a="1"/>
  <c r="J331" i="11" s="1"/>
  <c r="U330" i="11"/>
  <c r="T330" i="11"/>
  <c r="S330" i="11"/>
  <c r="R330" i="11"/>
  <c r="Q330" i="11"/>
  <c r="P330" i="11"/>
  <c r="O330" i="11"/>
  <c r="N330" i="11" a="1"/>
  <c r="N330" i="11" s="1"/>
  <c r="M330" i="11" a="1"/>
  <c r="M330" i="11" s="1"/>
  <c r="L330" i="11"/>
  <c r="K330" i="11"/>
  <c r="J330" i="11" a="1"/>
  <c r="J330" i="11" s="1"/>
  <c r="U261" i="11"/>
  <c r="T261" i="11"/>
  <c r="S261" i="11"/>
  <c r="R261" i="11"/>
  <c r="Q261" i="11"/>
  <c r="P261" i="11"/>
  <c r="O261" i="11"/>
  <c r="N261" i="11" a="1"/>
  <c r="N261" i="11" s="1"/>
  <c r="M261" i="11" a="1"/>
  <c r="M261" i="11" s="1"/>
  <c r="L261" i="11"/>
  <c r="K261" i="11"/>
  <c r="J261" i="11" a="1"/>
  <c r="J261" i="11" s="1"/>
  <c r="U260" i="11"/>
  <c r="T260" i="11"/>
  <c r="S260" i="11"/>
  <c r="R260" i="11"/>
  <c r="Q260" i="11"/>
  <c r="P260" i="11"/>
  <c r="O260" i="11"/>
  <c r="N260" i="11" a="1"/>
  <c r="N260" i="11" s="1"/>
  <c r="M260" i="11" a="1"/>
  <c r="M260" i="11" s="1"/>
  <c r="L260" i="11"/>
  <c r="K260" i="11"/>
  <c r="J260" i="11" a="1"/>
  <c r="J260" i="11" s="1"/>
  <c r="U259" i="11"/>
  <c r="T259" i="11"/>
  <c r="S259" i="11"/>
  <c r="R259" i="11"/>
  <c r="Q259" i="11"/>
  <c r="P259" i="11"/>
  <c r="O259" i="11"/>
  <c r="N259" i="11" a="1"/>
  <c r="N259" i="11" s="1"/>
  <c r="M259" i="11" a="1"/>
  <c r="M259" i="11" s="1"/>
  <c r="L259" i="11"/>
  <c r="K259" i="11"/>
  <c r="J259" i="11" a="1"/>
  <c r="J259" i="11" s="1"/>
  <c r="U258" i="11"/>
  <c r="T258" i="11"/>
  <c r="S258" i="11"/>
  <c r="R258" i="11"/>
  <c r="Q258" i="11"/>
  <c r="P258" i="11"/>
  <c r="O258" i="11"/>
  <c r="N258" i="11" a="1"/>
  <c r="N258" i="11" s="1"/>
  <c r="M258" i="11" a="1"/>
  <c r="M258" i="11" s="1"/>
  <c r="L258" i="11"/>
  <c r="K258" i="11"/>
  <c r="J258" i="11" a="1"/>
  <c r="J258" i="11" s="1"/>
  <c r="U189" i="11"/>
  <c r="T189" i="11"/>
  <c r="S189" i="11"/>
  <c r="R189" i="11"/>
  <c r="Q189" i="11"/>
  <c r="P189" i="11"/>
  <c r="O189" i="11"/>
  <c r="N189" i="11" a="1"/>
  <c r="N189" i="11" s="1"/>
  <c r="M189" i="11" a="1"/>
  <c r="M189" i="11" s="1"/>
  <c r="L189" i="11"/>
  <c r="K189" i="11"/>
  <c r="J189" i="11" a="1"/>
  <c r="J189" i="11" s="1"/>
  <c r="U188" i="11"/>
  <c r="T188" i="11"/>
  <c r="S188" i="11"/>
  <c r="R188" i="11"/>
  <c r="Q188" i="11"/>
  <c r="P188" i="11"/>
  <c r="O188" i="11"/>
  <c r="N188" i="11" a="1"/>
  <c r="N188" i="11" s="1"/>
  <c r="M188" i="11" a="1"/>
  <c r="M188" i="11" s="1"/>
  <c r="L188" i="11"/>
  <c r="K188" i="11"/>
  <c r="J188" i="11" a="1"/>
  <c r="J188" i="11" s="1"/>
  <c r="U187" i="11"/>
  <c r="T187" i="11"/>
  <c r="S187" i="11"/>
  <c r="R187" i="11"/>
  <c r="Q187" i="11"/>
  <c r="P187" i="11"/>
  <c r="O187" i="11"/>
  <c r="N187" i="11" a="1"/>
  <c r="N187" i="11" s="1"/>
  <c r="M187" i="11" a="1"/>
  <c r="M187" i="11" s="1"/>
  <c r="L187" i="11"/>
  <c r="K187" i="11"/>
  <c r="J187" i="11" a="1"/>
  <c r="J187" i="11" s="1"/>
  <c r="U186" i="11"/>
  <c r="T186" i="11"/>
  <c r="S186" i="11"/>
  <c r="R186" i="11"/>
  <c r="Q186" i="11"/>
  <c r="P186" i="11"/>
  <c r="O186" i="11"/>
  <c r="N186" i="11" a="1"/>
  <c r="N186" i="11" s="1"/>
  <c r="M186" i="11" a="1"/>
  <c r="M186" i="11" s="1"/>
  <c r="L186" i="11"/>
  <c r="K186" i="11"/>
  <c r="J186" i="11" a="1"/>
  <c r="J186" i="11" s="1"/>
  <c r="U117" i="11"/>
  <c r="T117" i="11"/>
  <c r="S117" i="11"/>
  <c r="R117" i="11"/>
  <c r="Q117" i="11"/>
  <c r="P117" i="11"/>
  <c r="O117" i="11"/>
  <c r="N117" i="11" a="1"/>
  <c r="N117" i="11" s="1"/>
  <c r="M117" i="11" a="1"/>
  <c r="M117" i="11" s="1"/>
  <c r="L117" i="11"/>
  <c r="K117" i="11"/>
  <c r="J117" i="11" a="1"/>
  <c r="J117" i="11" s="1"/>
  <c r="U116" i="11"/>
  <c r="T116" i="11"/>
  <c r="S116" i="11"/>
  <c r="R116" i="11"/>
  <c r="Q116" i="11"/>
  <c r="P116" i="11"/>
  <c r="O116" i="11"/>
  <c r="N116" i="11" a="1"/>
  <c r="N116" i="11" s="1"/>
  <c r="M116" i="11" a="1"/>
  <c r="M116" i="11" s="1"/>
  <c r="L116" i="11"/>
  <c r="K116" i="11"/>
  <c r="J116" i="11" a="1"/>
  <c r="J116" i="11" s="1"/>
  <c r="U115" i="11"/>
  <c r="T115" i="11"/>
  <c r="S115" i="11"/>
  <c r="R115" i="11"/>
  <c r="Q115" i="11"/>
  <c r="P115" i="11"/>
  <c r="O115" i="11"/>
  <c r="N115" i="11" a="1"/>
  <c r="N115" i="11" s="1"/>
  <c r="M115" i="11" a="1"/>
  <c r="M115" i="11" s="1"/>
  <c r="L115" i="11"/>
  <c r="K115" i="11"/>
  <c r="J115" i="11" a="1"/>
  <c r="J115" i="11" s="1"/>
  <c r="U114" i="11"/>
  <c r="T114" i="11"/>
  <c r="S114" i="11"/>
  <c r="R114" i="11"/>
  <c r="Q114" i="11"/>
  <c r="P114" i="11"/>
  <c r="O114" i="11"/>
  <c r="N114" i="11" a="1"/>
  <c r="N114" i="11" s="1"/>
  <c r="M114" i="11" a="1"/>
  <c r="M114" i="11" s="1"/>
  <c r="L114" i="11"/>
  <c r="K114" i="11"/>
  <c r="J114" i="11" a="1"/>
  <c r="J114" i="11" s="1"/>
  <c r="U45" i="11"/>
  <c r="T45" i="11"/>
  <c r="S45" i="11"/>
  <c r="R45" i="11"/>
  <c r="Q45" i="11"/>
  <c r="P45" i="11"/>
  <c r="O45" i="11"/>
  <c r="N45" i="11" a="1"/>
  <c r="N45" i="11" s="1"/>
  <c r="M45" i="11" a="1"/>
  <c r="M45" i="11" s="1"/>
  <c r="L45" i="11"/>
  <c r="K45" i="11"/>
  <c r="J45" i="11" a="1"/>
  <c r="J45" i="11" s="1"/>
  <c r="U44" i="11"/>
  <c r="T44" i="11"/>
  <c r="S44" i="11"/>
  <c r="R44" i="11"/>
  <c r="Q44" i="11"/>
  <c r="P44" i="11"/>
  <c r="O44" i="11"/>
  <c r="N44" i="11" a="1"/>
  <c r="N44" i="11" s="1"/>
  <c r="M44" i="11" a="1"/>
  <c r="M44" i="11" s="1"/>
  <c r="L44" i="11"/>
  <c r="K44" i="11"/>
  <c r="J44" i="11" a="1"/>
  <c r="J44" i="11" s="1"/>
  <c r="U43" i="11"/>
  <c r="T43" i="11"/>
  <c r="S43" i="11"/>
  <c r="R43" i="11"/>
  <c r="Q43" i="11"/>
  <c r="P43" i="11"/>
  <c r="O43" i="11"/>
  <c r="N43" i="11" a="1"/>
  <c r="N43" i="11" s="1"/>
  <c r="M43" i="11" a="1"/>
  <c r="M43" i="11" s="1"/>
  <c r="L43" i="11"/>
  <c r="K43" i="11"/>
  <c r="J43" i="11" a="1"/>
  <c r="J43" i="11" s="1"/>
  <c r="U42" i="11"/>
  <c r="T42" i="11"/>
  <c r="S42" i="11"/>
  <c r="R42" i="11"/>
  <c r="Q42" i="11"/>
  <c r="P42" i="11"/>
  <c r="O42" i="11"/>
  <c r="N42" i="11" a="1"/>
  <c r="N42" i="11" s="1"/>
  <c r="M42" i="11" a="1"/>
  <c r="M42" i="11" s="1"/>
  <c r="L42" i="11"/>
  <c r="K42" i="11"/>
  <c r="J42" i="11" a="1"/>
  <c r="J42" i="11" s="1"/>
  <c r="U2979" i="11"/>
  <c r="T2979" i="11"/>
  <c r="S2979" i="11"/>
  <c r="R2979" i="11"/>
  <c r="Q2979" i="11"/>
  <c r="P2979" i="11"/>
  <c r="O2979" i="11"/>
  <c r="N2979" i="11"/>
  <c r="N2979" i="11" a="1"/>
  <c r="M2979" i="11" a="1"/>
  <c r="M2979" i="11" s="1"/>
  <c r="L2979" i="11"/>
  <c r="K2979" i="11"/>
  <c r="J2979" i="11" a="1"/>
  <c r="J2979" i="11" s="1"/>
  <c r="U2978" i="11"/>
  <c r="T2978" i="11"/>
  <c r="S2978" i="11"/>
  <c r="R2978" i="11"/>
  <c r="Q2978" i="11"/>
  <c r="P2978" i="11"/>
  <c r="O2978" i="11"/>
  <c r="N2978" i="11" a="1"/>
  <c r="N2978" i="11" s="1"/>
  <c r="M2978" i="11" a="1"/>
  <c r="M2978" i="11" s="1"/>
  <c r="L2978" i="11"/>
  <c r="K2978" i="11"/>
  <c r="J2978" i="11" a="1"/>
  <c r="J2978" i="11" s="1"/>
  <c r="U2977" i="11"/>
  <c r="T2977" i="11"/>
  <c r="S2977" i="11"/>
  <c r="R2977" i="11"/>
  <c r="Q2977" i="11"/>
  <c r="P2977" i="11"/>
  <c r="O2977" i="11"/>
  <c r="N2977" i="11" a="1"/>
  <c r="N2977" i="11" s="1"/>
  <c r="M2977" i="11" a="1"/>
  <c r="M2977" i="11" s="1"/>
  <c r="L2977" i="11"/>
  <c r="K2977" i="11"/>
  <c r="J2977" i="11" a="1"/>
  <c r="J2977" i="11" s="1"/>
  <c r="U2908" i="11"/>
  <c r="T2908" i="11"/>
  <c r="S2908" i="11"/>
  <c r="R2908" i="11"/>
  <c r="Q2908" i="11"/>
  <c r="P2908" i="11"/>
  <c r="O2908" i="11"/>
  <c r="N2908" i="11" a="1"/>
  <c r="N2908" i="11" s="1"/>
  <c r="M2908" i="11" a="1"/>
  <c r="M2908" i="11" s="1"/>
  <c r="L2908" i="11"/>
  <c r="K2908" i="11"/>
  <c r="J2908" i="11" a="1"/>
  <c r="J2908" i="11" s="1"/>
  <c r="U2907" i="11"/>
  <c r="T2907" i="11"/>
  <c r="S2907" i="11"/>
  <c r="R2907" i="11"/>
  <c r="Q2907" i="11"/>
  <c r="P2907" i="11"/>
  <c r="O2907" i="11"/>
  <c r="N2907" i="11" a="1"/>
  <c r="N2907" i="11" s="1"/>
  <c r="M2907" i="11" a="1"/>
  <c r="M2907" i="11" s="1"/>
  <c r="L2907" i="11"/>
  <c r="K2907" i="11"/>
  <c r="J2907" i="11" a="1"/>
  <c r="J2907" i="11" s="1"/>
  <c r="U2906" i="11"/>
  <c r="T2906" i="11"/>
  <c r="S2906" i="11"/>
  <c r="R2906" i="11"/>
  <c r="Q2906" i="11"/>
  <c r="P2906" i="11"/>
  <c r="O2906" i="11"/>
  <c r="N2906" i="11" a="1"/>
  <c r="N2906" i="11" s="1"/>
  <c r="M2906" i="11" a="1"/>
  <c r="M2906" i="11" s="1"/>
  <c r="L2906" i="11"/>
  <c r="K2906" i="11"/>
  <c r="J2906" i="11" a="1"/>
  <c r="J2906" i="11" s="1"/>
  <c r="U2837" i="11"/>
  <c r="T2837" i="11"/>
  <c r="S2837" i="11"/>
  <c r="R2837" i="11"/>
  <c r="Q2837" i="11"/>
  <c r="P2837" i="11"/>
  <c r="O2837" i="11"/>
  <c r="N2837" i="11" a="1"/>
  <c r="N2837" i="11" s="1"/>
  <c r="M2837" i="11" a="1"/>
  <c r="M2837" i="11" s="1"/>
  <c r="L2837" i="11"/>
  <c r="K2837" i="11"/>
  <c r="J2837" i="11" a="1"/>
  <c r="J2837" i="11" s="1"/>
  <c r="U2836" i="11"/>
  <c r="T2836" i="11"/>
  <c r="S2836" i="11"/>
  <c r="R2836" i="11"/>
  <c r="Q2836" i="11"/>
  <c r="P2836" i="11"/>
  <c r="O2836" i="11"/>
  <c r="N2836" i="11" a="1"/>
  <c r="N2836" i="11" s="1"/>
  <c r="M2836" i="11" a="1"/>
  <c r="M2836" i="11" s="1"/>
  <c r="L2836" i="11"/>
  <c r="K2836" i="11"/>
  <c r="J2836" i="11" a="1"/>
  <c r="J2836" i="11" s="1"/>
  <c r="U2835" i="11"/>
  <c r="T2835" i="11"/>
  <c r="S2835" i="11"/>
  <c r="R2835" i="11"/>
  <c r="Q2835" i="11"/>
  <c r="P2835" i="11"/>
  <c r="O2835" i="11"/>
  <c r="N2835" i="11" a="1"/>
  <c r="N2835" i="11" s="1"/>
  <c r="M2835" i="11" a="1"/>
  <c r="M2835" i="11" s="1"/>
  <c r="L2835" i="11"/>
  <c r="K2835" i="11"/>
  <c r="J2835" i="11" a="1"/>
  <c r="J2835" i="11" s="1"/>
  <c r="U2766" i="11"/>
  <c r="T2766" i="11"/>
  <c r="S2766" i="11"/>
  <c r="R2766" i="11"/>
  <c r="Q2766" i="11"/>
  <c r="P2766" i="11"/>
  <c r="O2766" i="11"/>
  <c r="N2766" i="11" a="1"/>
  <c r="N2766" i="11" s="1"/>
  <c r="M2766" i="11" a="1"/>
  <c r="M2766" i="11" s="1"/>
  <c r="L2766" i="11"/>
  <c r="K2766" i="11"/>
  <c r="J2766" i="11" a="1"/>
  <c r="J2766" i="11" s="1"/>
  <c r="U2765" i="11"/>
  <c r="T2765" i="11"/>
  <c r="S2765" i="11"/>
  <c r="R2765" i="11"/>
  <c r="Q2765" i="11"/>
  <c r="P2765" i="11"/>
  <c r="O2765" i="11"/>
  <c r="N2765" i="11" a="1"/>
  <c r="N2765" i="11" s="1"/>
  <c r="M2765" i="11" a="1"/>
  <c r="M2765" i="11" s="1"/>
  <c r="L2765" i="11"/>
  <c r="K2765" i="11"/>
  <c r="J2765" i="11" a="1"/>
  <c r="J2765" i="11" s="1"/>
  <c r="U2764" i="11"/>
  <c r="T2764" i="11"/>
  <c r="S2764" i="11"/>
  <c r="R2764" i="11"/>
  <c r="Q2764" i="11"/>
  <c r="P2764" i="11"/>
  <c r="O2764" i="11"/>
  <c r="N2764" i="11" a="1"/>
  <c r="N2764" i="11" s="1"/>
  <c r="M2764" i="11" a="1"/>
  <c r="M2764" i="11" s="1"/>
  <c r="L2764" i="11"/>
  <c r="K2764" i="11"/>
  <c r="J2764" i="11" a="1"/>
  <c r="J2764" i="11" s="1"/>
  <c r="U2694" i="11"/>
  <c r="T2694" i="11"/>
  <c r="S2694" i="11"/>
  <c r="R2694" i="11"/>
  <c r="Q2694" i="11"/>
  <c r="P2694" i="11"/>
  <c r="O2694" i="11"/>
  <c r="N2694" i="11" a="1"/>
  <c r="N2694" i="11" s="1"/>
  <c r="M2694" i="11" a="1"/>
  <c r="M2694" i="11" s="1"/>
  <c r="L2694" i="11"/>
  <c r="K2694" i="11"/>
  <c r="J2694" i="11" a="1"/>
  <c r="J2694" i="11" s="1"/>
  <c r="U2693" i="11"/>
  <c r="T2693" i="11"/>
  <c r="S2693" i="11"/>
  <c r="R2693" i="11"/>
  <c r="Q2693" i="11"/>
  <c r="P2693" i="11"/>
  <c r="O2693" i="11"/>
  <c r="N2693" i="11" a="1"/>
  <c r="N2693" i="11" s="1"/>
  <c r="M2693" i="11" a="1"/>
  <c r="M2693" i="11" s="1"/>
  <c r="L2693" i="11"/>
  <c r="K2693" i="11"/>
  <c r="J2693" i="11" a="1"/>
  <c r="J2693" i="11" s="1"/>
  <c r="U2692" i="11"/>
  <c r="T2692" i="11"/>
  <c r="S2692" i="11"/>
  <c r="R2692" i="11"/>
  <c r="Q2692" i="11"/>
  <c r="P2692" i="11"/>
  <c r="O2692" i="11"/>
  <c r="N2692" i="11" a="1"/>
  <c r="N2692" i="11" s="1"/>
  <c r="M2692" i="11" a="1"/>
  <c r="M2692" i="11" s="1"/>
  <c r="L2692" i="11"/>
  <c r="K2692" i="11"/>
  <c r="J2692" i="11" a="1"/>
  <c r="J2692" i="11" s="1"/>
  <c r="U2622" i="11"/>
  <c r="T2622" i="11"/>
  <c r="S2622" i="11"/>
  <c r="R2622" i="11"/>
  <c r="Q2622" i="11"/>
  <c r="P2622" i="11"/>
  <c r="O2622" i="11"/>
  <c r="N2622" i="11" a="1"/>
  <c r="N2622" i="11" s="1"/>
  <c r="M2622" i="11" a="1"/>
  <c r="M2622" i="11" s="1"/>
  <c r="L2622" i="11"/>
  <c r="K2622" i="11"/>
  <c r="J2622" i="11" a="1"/>
  <c r="J2622" i="11" s="1"/>
  <c r="U2621" i="11"/>
  <c r="T2621" i="11"/>
  <c r="S2621" i="11"/>
  <c r="R2621" i="11"/>
  <c r="Q2621" i="11"/>
  <c r="P2621" i="11"/>
  <c r="O2621" i="11"/>
  <c r="N2621" i="11" a="1"/>
  <c r="N2621" i="11" s="1"/>
  <c r="M2621" i="11" a="1"/>
  <c r="M2621" i="11" s="1"/>
  <c r="L2621" i="11"/>
  <c r="K2621" i="11"/>
  <c r="J2621" i="11" a="1"/>
  <c r="J2621" i="11" s="1"/>
  <c r="U2620" i="11"/>
  <c r="T2620" i="11"/>
  <c r="S2620" i="11"/>
  <c r="R2620" i="11"/>
  <c r="Q2620" i="11"/>
  <c r="P2620" i="11"/>
  <c r="O2620" i="11"/>
  <c r="N2620" i="11" a="1"/>
  <c r="N2620" i="11" s="1"/>
  <c r="M2620" i="11" a="1"/>
  <c r="M2620" i="11" s="1"/>
  <c r="L2620" i="11"/>
  <c r="K2620" i="11"/>
  <c r="J2620" i="11" a="1"/>
  <c r="J2620" i="11" s="1"/>
  <c r="U2552" i="11"/>
  <c r="T2552" i="11"/>
  <c r="S2552" i="11"/>
  <c r="R2552" i="11"/>
  <c r="Q2552" i="11"/>
  <c r="P2552" i="11"/>
  <c r="O2552" i="11"/>
  <c r="N2552" i="11" a="1"/>
  <c r="N2552" i="11" s="1"/>
  <c r="M2552" i="11" a="1"/>
  <c r="M2552" i="11" s="1"/>
  <c r="L2552" i="11"/>
  <c r="K2552" i="11"/>
  <c r="J2552" i="11" a="1"/>
  <c r="J2552" i="11" s="1"/>
  <c r="U2551" i="11"/>
  <c r="T2551" i="11"/>
  <c r="S2551" i="11"/>
  <c r="R2551" i="11"/>
  <c r="Q2551" i="11"/>
  <c r="P2551" i="11"/>
  <c r="O2551" i="11"/>
  <c r="N2551" i="11" a="1"/>
  <c r="N2551" i="11" s="1"/>
  <c r="M2551" i="11" a="1"/>
  <c r="M2551" i="11" s="1"/>
  <c r="L2551" i="11"/>
  <c r="K2551" i="11"/>
  <c r="J2551" i="11" a="1"/>
  <c r="J2551" i="11" s="1"/>
  <c r="U2550" i="11"/>
  <c r="T2550" i="11"/>
  <c r="S2550" i="11"/>
  <c r="R2550" i="11"/>
  <c r="Q2550" i="11"/>
  <c r="P2550" i="11"/>
  <c r="O2550" i="11"/>
  <c r="N2550" i="11" a="1"/>
  <c r="N2550" i="11" s="1"/>
  <c r="M2550" i="11" a="1"/>
  <c r="M2550" i="11" s="1"/>
  <c r="L2550" i="11"/>
  <c r="K2550" i="11"/>
  <c r="J2550" i="11" a="1"/>
  <c r="J2550" i="11" s="1"/>
  <c r="U2480" i="11"/>
  <c r="T2480" i="11"/>
  <c r="S2480" i="11"/>
  <c r="R2480" i="11"/>
  <c r="Q2480" i="11"/>
  <c r="P2480" i="11"/>
  <c r="O2480" i="11"/>
  <c r="N2480" i="11" a="1"/>
  <c r="N2480" i="11" s="1"/>
  <c r="M2480" i="11" a="1"/>
  <c r="M2480" i="11" s="1"/>
  <c r="L2480" i="11"/>
  <c r="K2480" i="11"/>
  <c r="J2480" i="11" a="1"/>
  <c r="J2480" i="11" s="1"/>
  <c r="U2479" i="11"/>
  <c r="T2479" i="11"/>
  <c r="S2479" i="11"/>
  <c r="R2479" i="11"/>
  <c r="Q2479" i="11"/>
  <c r="P2479" i="11"/>
  <c r="O2479" i="11"/>
  <c r="N2479" i="11" a="1"/>
  <c r="N2479" i="11" s="1"/>
  <c r="M2479" i="11" a="1"/>
  <c r="M2479" i="11" s="1"/>
  <c r="L2479" i="11"/>
  <c r="K2479" i="11"/>
  <c r="J2479" i="11" a="1"/>
  <c r="J2479" i="11" s="1"/>
  <c r="U2478" i="11"/>
  <c r="T2478" i="11"/>
  <c r="S2478" i="11"/>
  <c r="R2478" i="11"/>
  <c r="Q2478" i="11"/>
  <c r="P2478" i="11"/>
  <c r="O2478" i="11"/>
  <c r="N2478" i="11" a="1"/>
  <c r="N2478" i="11" s="1"/>
  <c r="M2478" i="11" a="1"/>
  <c r="M2478" i="11" s="1"/>
  <c r="L2478" i="11"/>
  <c r="K2478" i="11"/>
  <c r="J2478" i="11" a="1"/>
  <c r="J2478" i="11" s="1"/>
  <c r="U2408" i="11"/>
  <c r="T2408" i="11"/>
  <c r="S2408" i="11"/>
  <c r="R2408" i="11"/>
  <c r="Q2408" i="11"/>
  <c r="P2408" i="11"/>
  <c r="O2408" i="11"/>
  <c r="N2408" i="11" a="1"/>
  <c r="N2408" i="11" s="1"/>
  <c r="M2408" i="11" a="1"/>
  <c r="M2408" i="11" s="1"/>
  <c r="L2408" i="11"/>
  <c r="K2408" i="11"/>
  <c r="J2408" i="11" a="1"/>
  <c r="J2408" i="11" s="1"/>
  <c r="U2407" i="11"/>
  <c r="T2407" i="11"/>
  <c r="S2407" i="11"/>
  <c r="R2407" i="11"/>
  <c r="Q2407" i="11"/>
  <c r="P2407" i="11"/>
  <c r="O2407" i="11"/>
  <c r="N2407" i="11" a="1"/>
  <c r="N2407" i="11" s="1"/>
  <c r="M2407" i="11" a="1"/>
  <c r="M2407" i="11" s="1"/>
  <c r="L2407" i="11"/>
  <c r="K2407" i="11"/>
  <c r="J2407" i="11" a="1"/>
  <c r="J2407" i="11" s="1"/>
  <c r="U2406" i="11"/>
  <c r="T2406" i="11"/>
  <c r="S2406" i="11"/>
  <c r="R2406" i="11"/>
  <c r="Q2406" i="11"/>
  <c r="P2406" i="11"/>
  <c r="O2406" i="11"/>
  <c r="N2406" i="11" a="1"/>
  <c r="N2406" i="11" s="1"/>
  <c r="M2406" i="11" a="1"/>
  <c r="M2406" i="11" s="1"/>
  <c r="L2406" i="11"/>
  <c r="K2406" i="11"/>
  <c r="J2406" i="11" a="1"/>
  <c r="J2406" i="11" s="1"/>
  <c r="U2336" i="11"/>
  <c r="T2336" i="11"/>
  <c r="S2336" i="11"/>
  <c r="R2336" i="11"/>
  <c r="Q2336" i="11"/>
  <c r="P2336" i="11"/>
  <c r="O2336" i="11"/>
  <c r="N2336" i="11" a="1"/>
  <c r="N2336" i="11" s="1"/>
  <c r="M2336" i="11" a="1"/>
  <c r="M2336" i="11" s="1"/>
  <c r="L2336" i="11"/>
  <c r="K2336" i="11"/>
  <c r="J2336" i="11" a="1"/>
  <c r="J2336" i="11" s="1"/>
  <c r="U2335" i="11"/>
  <c r="T2335" i="11"/>
  <c r="S2335" i="11"/>
  <c r="R2335" i="11"/>
  <c r="Q2335" i="11"/>
  <c r="P2335" i="11"/>
  <c r="O2335" i="11"/>
  <c r="N2335" i="11" a="1"/>
  <c r="N2335" i="11" s="1"/>
  <c r="M2335" i="11" a="1"/>
  <c r="M2335" i="11" s="1"/>
  <c r="L2335" i="11"/>
  <c r="K2335" i="11"/>
  <c r="J2335" i="11" a="1"/>
  <c r="J2335" i="11" s="1"/>
  <c r="U2334" i="11"/>
  <c r="T2334" i="11"/>
  <c r="S2334" i="11"/>
  <c r="R2334" i="11"/>
  <c r="Q2334" i="11"/>
  <c r="P2334" i="11"/>
  <c r="O2334" i="11"/>
  <c r="N2334" i="11" a="1"/>
  <c r="N2334" i="11" s="1"/>
  <c r="M2334" i="11" a="1"/>
  <c r="M2334" i="11" s="1"/>
  <c r="L2334" i="11"/>
  <c r="K2334" i="11"/>
  <c r="J2334" i="11" a="1"/>
  <c r="J2334" i="11" s="1"/>
  <c r="U2264" i="11"/>
  <c r="T2264" i="11"/>
  <c r="S2264" i="11"/>
  <c r="R2264" i="11"/>
  <c r="Q2264" i="11"/>
  <c r="P2264" i="11"/>
  <c r="O2264" i="11"/>
  <c r="N2264" i="11" a="1"/>
  <c r="N2264" i="11" s="1"/>
  <c r="M2264" i="11" a="1"/>
  <c r="M2264" i="11" s="1"/>
  <c r="L2264" i="11"/>
  <c r="K2264" i="11"/>
  <c r="J2264" i="11" a="1"/>
  <c r="J2264" i="11" s="1"/>
  <c r="U2263" i="11"/>
  <c r="T2263" i="11"/>
  <c r="S2263" i="11"/>
  <c r="R2263" i="11"/>
  <c r="Q2263" i="11"/>
  <c r="P2263" i="11"/>
  <c r="O2263" i="11"/>
  <c r="N2263" i="11" a="1"/>
  <c r="N2263" i="11" s="1"/>
  <c r="M2263" i="11" a="1"/>
  <c r="M2263" i="11" s="1"/>
  <c r="L2263" i="11"/>
  <c r="K2263" i="11"/>
  <c r="J2263" i="11" a="1"/>
  <c r="J2263" i="11" s="1"/>
  <c r="U2262" i="11"/>
  <c r="T2262" i="11"/>
  <c r="S2262" i="11"/>
  <c r="R2262" i="11"/>
  <c r="Q2262" i="11"/>
  <c r="P2262" i="11"/>
  <c r="O2262" i="11"/>
  <c r="N2262" i="11" a="1"/>
  <c r="N2262" i="11" s="1"/>
  <c r="M2262" i="11" a="1"/>
  <c r="M2262" i="11" s="1"/>
  <c r="L2262" i="11"/>
  <c r="K2262" i="11"/>
  <c r="J2262" i="11" a="1"/>
  <c r="J2262" i="11" s="1"/>
  <c r="U2192" i="11"/>
  <c r="T2192" i="11"/>
  <c r="S2192" i="11"/>
  <c r="R2192" i="11"/>
  <c r="Q2192" i="11"/>
  <c r="P2192" i="11"/>
  <c r="O2192" i="11"/>
  <c r="N2192" i="11" a="1"/>
  <c r="N2192" i="11" s="1"/>
  <c r="M2192" i="11" a="1"/>
  <c r="M2192" i="11" s="1"/>
  <c r="L2192" i="11"/>
  <c r="K2192" i="11"/>
  <c r="J2192" i="11" a="1"/>
  <c r="J2192" i="11" s="1"/>
  <c r="U2191" i="11"/>
  <c r="T2191" i="11"/>
  <c r="S2191" i="11"/>
  <c r="R2191" i="11"/>
  <c r="Q2191" i="11"/>
  <c r="P2191" i="11"/>
  <c r="O2191" i="11"/>
  <c r="N2191" i="11" a="1"/>
  <c r="N2191" i="11" s="1"/>
  <c r="M2191" i="11" a="1"/>
  <c r="M2191" i="11" s="1"/>
  <c r="L2191" i="11"/>
  <c r="K2191" i="11"/>
  <c r="J2191" i="11" a="1"/>
  <c r="J2191" i="11" s="1"/>
  <c r="U2190" i="11"/>
  <c r="T2190" i="11"/>
  <c r="S2190" i="11"/>
  <c r="R2190" i="11"/>
  <c r="Q2190" i="11"/>
  <c r="P2190" i="11"/>
  <c r="O2190" i="11"/>
  <c r="N2190" i="11" a="1"/>
  <c r="N2190" i="11" s="1"/>
  <c r="M2190" i="11" a="1"/>
  <c r="M2190" i="11" s="1"/>
  <c r="L2190" i="11"/>
  <c r="K2190" i="11"/>
  <c r="J2190" i="11" a="1"/>
  <c r="J2190" i="11" s="1"/>
  <c r="U2120" i="11"/>
  <c r="T2120" i="11"/>
  <c r="S2120" i="11"/>
  <c r="R2120" i="11"/>
  <c r="Q2120" i="11"/>
  <c r="P2120" i="11"/>
  <c r="O2120" i="11"/>
  <c r="N2120" i="11" a="1"/>
  <c r="N2120" i="11" s="1"/>
  <c r="M2120" i="11" a="1"/>
  <c r="M2120" i="11" s="1"/>
  <c r="L2120" i="11"/>
  <c r="K2120" i="11"/>
  <c r="J2120" i="11" a="1"/>
  <c r="J2120" i="11" s="1"/>
  <c r="U2119" i="11"/>
  <c r="T2119" i="11"/>
  <c r="S2119" i="11"/>
  <c r="R2119" i="11"/>
  <c r="Q2119" i="11"/>
  <c r="P2119" i="11"/>
  <c r="O2119" i="11"/>
  <c r="N2119" i="11" a="1"/>
  <c r="N2119" i="11" s="1"/>
  <c r="M2119" i="11" a="1"/>
  <c r="M2119" i="11" s="1"/>
  <c r="L2119" i="11"/>
  <c r="K2119" i="11"/>
  <c r="J2119" i="11" a="1"/>
  <c r="J2119" i="11" s="1"/>
  <c r="U2118" i="11"/>
  <c r="T2118" i="11"/>
  <c r="S2118" i="11"/>
  <c r="R2118" i="11"/>
  <c r="Q2118" i="11"/>
  <c r="P2118" i="11"/>
  <c r="O2118" i="11"/>
  <c r="N2118" i="11" a="1"/>
  <c r="N2118" i="11" s="1"/>
  <c r="M2118" i="11" a="1"/>
  <c r="M2118" i="11" s="1"/>
  <c r="L2118" i="11"/>
  <c r="K2118" i="11"/>
  <c r="J2118" i="11" a="1"/>
  <c r="J2118" i="11" s="1"/>
  <c r="U2048" i="11"/>
  <c r="T2048" i="11"/>
  <c r="S2048" i="11"/>
  <c r="R2048" i="11"/>
  <c r="Q2048" i="11"/>
  <c r="P2048" i="11"/>
  <c r="O2048" i="11"/>
  <c r="N2048" i="11" a="1"/>
  <c r="N2048" i="11" s="1"/>
  <c r="M2048" i="11" a="1"/>
  <c r="M2048" i="11" s="1"/>
  <c r="L2048" i="11"/>
  <c r="K2048" i="11"/>
  <c r="J2048" i="11" a="1"/>
  <c r="J2048" i="11" s="1"/>
  <c r="U2047" i="11"/>
  <c r="T2047" i="11"/>
  <c r="S2047" i="11"/>
  <c r="R2047" i="11"/>
  <c r="Q2047" i="11"/>
  <c r="P2047" i="11"/>
  <c r="O2047" i="11"/>
  <c r="N2047" i="11" a="1"/>
  <c r="N2047" i="11" s="1"/>
  <c r="M2047" i="11" a="1"/>
  <c r="M2047" i="11" s="1"/>
  <c r="L2047" i="11"/>
  <c r="K2047" i="11"/>
  <c r="J2047" i="11" a="1"/>
  <c r="J2047" i="11" s="1"/>
  <c r="U2046" i="11"/>
  <c r="T2046" i="11"/>
  <c r="S2046" i="11"/>
  <c r="R2046" i="11"/>
  <c r="Q2046" i="11"/>
  <c r="P2046" i="11"/>
  <c r="O2046" i="11"/>
  <c r="N2046" i="11" a="1"/>
  <c r="N2046" i="11" s="1"/>
  <c r="M2046" i="11" a="1"/>
  <c r="M2046" i="11" s="1"/>
  <c r="L2046" i="11"/>
  <c r="K2046" i="11"/>
  <c r="J2046" i="11" a="1"/>
  <c r="J2046" i="11" s="1"/>
  <c r="U1977" i="11"/>
  <c r="T1977" i="11"/>
  <c r="S1977" i="11"/>
  <c r="R1977" i="11"/>
  <c r="Q1977" i="11"/>
  <c r="P1977" i="11"/>
  <c r="O1977" i="11"/>
  <c r="N1977" i="11" a="1"/>
  <c r="N1977" i="11" s="1"/>
  <c r="M1977" i="11" a="1"/>
  <c r="M1977" i="11" s="1"/>
  <c r="L1977" i="11"/>
  <c r="K1977" i="11"/>
  <c r="J1977" i="11" a="1"/>
  <c r="J1977" i="11" s="1"/>
  <c r="U1976" i="11"/>
  <c r="T1976" i="11"/>
  <c r="S1976" i="11"/>
  <c r="R1976" i="11"/>
  <c r="Q1976" i="11"/>
  <c r="P1976" i="11"/>
  <c r="O1976" i="11"/>
  <c r="N1976" i="11" a="1"/>
  <c r="N1976" i="11" s="1"/>
  <c r="M1976" i="11" a="1"/>
  <c r="M1976" i="11" s="1"/>
  <c r="L1976" i="11"/>
  <c r="K1976" i="11"/>
  <c r="J1976" i="11" a="1"/>
  <c r="J1976" i="11" s="1"/>
  <c r="U1975" i="11"/>
  <c r="T1975" i="11"/>
  <c r="S1975" i="11"/>
  <c r="R1975" i="11"/>
  <c r="Q1975" i="11"/>
  <c r="P1975" i="11"/>
  <c r="O1975" i="11"/>
  <c r="N1975" i="11" a="1"/>
  <c r="N1975" i="11" s="1"/>
  <c r="M1975" i="11" a="1"/>
  <c r="M1975" i="11" s="1"/>
  <c r="L1975" i="11"/>
  <c r="K1975" i="11"/>
  <c r="J1975" i="11" a="1"/>
  <c r="J1975" i="11" s="1"/>
  <c r="U1906" i="11"/>
  <c r="T1906" i="11"/>
  <c r="S1906" i="11"/>
  <c r="R1906" i="11"/>
  <c r="Q1906" i="11"/>
  <c r="P1906" i="11"/>
  <c r="O1906" i="11"/>
  <c r="N1906" i="11" a="1"/>
  <c r="N1906" i="11" s="1"/>
  <c r="M1906" i="11" a="1"/>
  <c r="M1906" i="11" s="1"/>
  <c r="L1906" i="11"/>
  <c r="K1906" i="11"/>
  <c r="J1906" i="11" a="1"/>
  <c r="J1906" i="11" s="1"/>
  <c r="U1905" i="11"/>
  <c r="T1905" i="11"/>
  <c r="S1905" i="11"/>
  <c r="R1905" i="11"/>
  <c r="Q1905" i="11"/>
  <c r="P1905" i="11"/>
  <c r="O1905" i="11"/>
  <c r="N1905" i="11" a="1"/>
  <c r="N1905" i="11" s="1"/>
  <c r="M1905" i="11" a="1"/>
  <c r="M1905" i="11" s="1"/>
  <c r="L1905" i="11"/>
  <c r="K1905" i="11"/>
  <c r="J1905" i="11" a="1"/>
  <c r="J1905" i="11" s="1"/>
  <c r="U1904" i="11"/>
  <c r="T1904" i="11"/>
  <c r="S1904" i="11"/>
  <c r="R1904" i="11"/>
  <c r="Q1904" i="11"/>
  <c r="P1904" i="11"/>
  <c r="O1904" i="11"/>
  <c r="N1904" i="11" a="1"/>
  <c r="N1904" i="11" s="1"/>
  <c r="M1904" i="11" a="1"/>
  <c r="M1904" i="11" s="1"/>
  <c r="L1904" i="11"/>
  <c r="K1904" i="11"/>
  <c r="J1904" i="11" a="1"/>
  <c r="J1904" i="11" s="1"/>
  <c r="U1834" i="11"/>
  <c r="T1834" i="11"/>
  <c r="S1834" i="11"/>
  <c r="R1834" i="11"/>
  <c r="Q1834" i="11"/>
  <c r="P1834" i="11"/>
  <c r="O1834" i="11"/>
  <c r="N1834" i="11" a="1"/>
  <c r="N1834" i="11" s="1"/>
  <c r="M1834" i="11" a="1"/>
  <c r="M1834" i="11" s="1"/>
  <c r="L1834" i="11"/>
  <c r="K1834" i="11"/>
  <c r="J1834" i="11" a="1"/>
  <c r="J1834" i="11" s="1"/>
  <c r="U1833" i="11"/>
  <c r="T1833" i="11"/>
  <c r="S1833" i="11"/>
  <c r="R1833" i="11"/>
  <c r="Q1833" i="11"/>
  <c r="P1833" i="11"/>
  <c r="O1833" i="11"/>
  <c r="N1833" i="11" a="1"/>
  <c r="N1833" i="11" s="1"/>
  <c r="M1833" i="11" a="1"/>
  <c r="M1833" i="11" s="1"/>
  <c r="L1833" i="11"/>
  <c r="K1833" i="11"/>
  <c r="J1833" i="11" a="1"/>
  <c r="J1833" i="11" s="1"/>
  <c r="U1832" i="11"/>
  <c r="T1832" i="11"/>
  <c r="S1832" i="11"/>
  <c r="R1832" i="11"/>
  <c r="Q1832" i="11"/>
  <c r="P1832" i="11"/>
  <c r="O1832" i="11"/>
  <c r="N1832" i="11" a="1"/>
  <c r="N1832" i="11" s="1"/>
  <c r="M1832" i="11" a="1"/>
  <c r="M1832" i="11" s="1"/>
  <c r="L1832" i="11"/>
  <c r="K1832" i="11"/>
  <c r="J1832" i="11" a="1"/>
  <c r="J1832" i="11" s="1"/>
  <c r="U1763" i="11"/>
  <c r="T1763" i="11"/>
  <c r="S1763" i="11"/>
  <c r="R1763" i="11"/>
  <c r="Q1763" i="11"/>
  <c r="P1763" i="11"/>
  <c r="O1763" i="11"/>
  <c r="N1763" i="11" a="1"/>
  <c r="N1763" i="11" s="1"/>
  <c r="M1763" i="11" a="1"/>
  <c r="M1763" i="11" s="1"/>
  <c r="L1763" i="11"/>
  <c r="K1763" i="11"/>
  <c r="J1763" i="11" a="1"/>
  <c r="J1763" i="11" s="1"/>
  <c r="U1762" i="11"/>
  <c r="T1762" i="11"/>
  <c r="S1762" i="11"/>
  <c r="R1762" i="11"/>
  <c r="Q1762" i="11"/>
  <c r="P1762" i="11"/>
  <c r="O1762" i="11"/>
  <c r="N1762" i="11" a="1"/>
  <c r="N1762" i="11" s="1"/>
  <c r="M1762" i="11" a="1"/>
  <c r="M1762" i="11" s="1"/>
  <c r="L1762" i="11"/>
  <c r="K1762" i="11"/>
  <c r="J1762" i="11" a="1"/>
  <c r="J1762" i="11" s="1"/>
  <c r="U1761" i="11"/>
  <c r="T1761" i="11"/>
  <c r="S1761" i="11"/>
  <c r="R1761" i="11"/>
  <c r="Q1761" i="11"/>
  <c r="P1761" i="11"/>
  <c r="O1761" i="11"/>
  <c r="N1761" i="11" a="1"/>
  <c r="N1761" i="11" s="1"/>
  <c r="M1761" i="11" a="1"/>
  <c r="M1761" i="11" s="1"/>
  <c r="L1761" i="11"/>
  <c r="K1761" i="11"/>
  <c r="J1761" i="11" a="1"/>
  <c r="J1761" i="11" s="1"/>
  <c r="U1691" i="11"/>
  <c r="T1691" i="11"/>
  <c r="S1691" i="11"/>
  <c r="R1691" i="11"/>
  <c r="Q1691" i="11"/>
  <c r="P1691" i="11"/>
  <c r="O1691" i="11"/>
  <c r="N1691" i="11" a="1"/>
  <c r="N1691" i="11" s="1"/>
  <c r="M1691" i="11" a="1"/>
  <c r="M1691" i="11" s="1"/>
  <c r="L1691" i="11"/>
  <c r="K1691" i="11"/>
  <c r="J1691" i="11" a="1"/>
  <c r="J1691" i="11" s="1"/>
  <c r="U1690" i="11"/>
  <c r="T1690" i="11"/>
  <c r="S1690" i="11"/>
  <c r="R1690" i="11"/>
  <c r="Q1690" i="11"/>
  <c r="P1690" i="11"/>
  <c r="O1690" i="11"/>
  <c r="N1690" i="11" a="1"/>
  <c r="N1690" i="11" s="1"/>
  <c r="M1690" i="11" a="1"/>
  <c r="M1690" i="11" s="1"/>
  <c r="L1690" i="11"/>
  <c r="K1690" i="11"/>
  <c r="J1690" i="11" a="1"/>
  <c r="J1690" i="11" s="1"/>
  <c r="U1689" i="11"/>
  <c r="T1689" i="11"/>
  <c r="S1689" i="11"/>
  <c r="R1689" i="11"/>
  <c r="Q1689" i="11"/>
  <c r="P1689" i="11"/>
  <c r="O1689" i="11"/>
  <c r="N1689" i="11" a="1"/>
  <c r="N1689" i="11" s="1"/>
  <c r="M1689" i="11" a="1"/>
  <c r="M1689" i="11" s="1"/>
  <c r="L1689" i="11"/>
  <c r="K1689" i="11"/>
  <c r="J1689" i="11" a="1"/>
  <c r="J1689" i="11" s="1"/>
  <c r="U1621" i="11"/>
  <c r="T1621" i="11"/>
  <c r="S1621" i="11"/>
  <c r="R1621" i="11"/>
  <c r="Q1621" i="11"/>
  <c r="P1621" i="11"/>
  <c r="O1621" i="11"/>
  <c r="N1621" i="11" a="1"/>
  <c r="N1621" i="11" s="1"/>
  <c r="M1621" i="11" a="1"/>
  <c r="M1621" i="11" s="1"/>
  <c r="L1621" i="11"/>
  <c r="K1621" i="11"/>
  <c r="J1621" i="11" a="1"/>
  <c r="J1621" i="11" s="1"/>
  <c r="U1620" i="11"/>
  <c r="T1620" i="11"/>
  <c r="S1620" i="11"/>
  <c r="R1620" i="11"/>
  <c r="Q1620" i="11"/>
  <c r="P1620" i="11"/>
  <c r="O1620" i="11"/>
  <c r="N1620" i="11" a="1"/>
  <c r="N1620" i="11" s="1"/>
  <c r="M1620" i="11" a="1"/>
  <c r="M1620" i="11" s="1"/>
  <c r="L1620" i="11"/>
  <c r="K1620" i="11"/>
  <c r="J1620" i="11" a="1"/>
  <c r="J1620" i="11" s="1"/>
  <c r="U1619" i="11"/>
  <c r="T1619" i="11"/>
  <c r="S1619" i="11"/>
  <c r="R1619" i="11"/>
  <c r="Q1619" i="11"/>
  <c r="P1619" i="11"/>
  <c r="O1619" i="11"/>
  <c r="N1619" i="11" a="1"/>
  <c r="N1619" i="11" s="1"/>
  <c r="M1619" i="11" a="1"/>
  <c r="M1619" i="11" s="1"/>
  <c r="L1619" i="11"/>
  <c r="K1619" i="11"/>
  <c r="J1619" i="11" a="1"/>
  <c r="J1619" i="11" s="1"/>
  <c r="U1549" i="11"/>
  <c r="T1549" i="11"/>
  <c r="S1549" i="11"/>
  <c r="R1549" i="11"/>
  <c r="Q1549" i="11"/>
  <c r="P1549" i="11"/>
  <c r="O1549" i="11"/>
  <c r="N1549" i="11" a="1"/>
  <c r="N1549" i="11" s="1"/>
  <c r="M1549" i="11" a="1"/>
  <c r="M1549" i="11" s="1"/>
  <c r="L1549" i="11"/>
  <c r="K1549" i="11"/>
  <c r="J1549" i="11" a="1"/>
  <c r="J1549" i="11" s="1"/>
  <c r="U1548" i="11"/>
  <c r="T1548" i="11"/>
  <c r="S1548" i="11"/>
  <c r="R1548" i="11"/>
  <c r="Q1548" i="11"/>
  <c r="P1548" i="11"/>
  <c r="O1548" i="11"/>
  <c r="N1548" i="11" a="1"/>
  <c r="N1548" i="11" s="1"/>
  <c r="M1548" i="11" a="1"/>
  <c r="M1548" i="11" s="1"/>
  <c r="L1548" i="11"/>
  <c r="K1548" i="11"/>
  <c r="J1548" i="11" a="1"/>
  <c r="J1548" i="11" s="1"/>
  <c r="U1547" i="11"/>
  <c r="T1547" i="11"/>
  <c r="S1547" i="11"/>
  <c r="R1547" i="11"/>
  <c r="Q1547" i="11"/>
  <c r="P1547" i="11"/>
  <c r="O1547" i="11"/>
  <c r="N1547" i="11" a="1"/>
  <c r="N1547" i="11" s="1"/>
  <c r="M1547" i="11"/>
  <c r="M1547" i="11" a="1"/>
  <c r="L1547" i="11"/>
  <c r="K1547" i="11"/>
  <c r="J1547" i="11" a="1"/>
  <c r="J1547" i="11" s="1"/>
  <c r="U1478" i="11"/>
  <c r="T1478" i="11"/>
  <c r="S1478" i="11"/>
  <c r="R1478" i="11"/>
  <c r="Q1478" i="11"/>
  <c r="P1478" i="11"/>
  <c r="O1478" i="11"/>
  <c r="N1478" i="11" a="1"/>
  <c r="N1478" i="11" s="1"/>
  <c r="M1478" i="11" a="1"/>
  <c r="M1478" i="11" s="1"/>
  <c r="L1478" i="11"/>
  <c r="K1478" i="11"/>
  <c r="J1478" i="11" a="1"/>
  <c r="J1478" i="11" s="1"/>
  <c r="U1477" i="11"/>
  <c r="T1477" i="11"/>
  <c r="S1477" i="11"/>
  <c r="R1477" i="11"/>
  <c r="Q1477" i="11"/>
  <c r="P1477" i="11"/>
  <c r="O1477" i="11"/>
  <c r="N1477" i="11" a="1"/>
  <c r="N1477" i="11" s="1"/>
  <c r="M1477" i="11" a="1"/>
  <c r="M1477" i="11" s="1"/>
  <c r="L1477" i="11"/>
  <c r="K1477" i="11"/>
  <c r="J1477" i="11" a="1"/>
  <c r="J1477" i="11" s="1"/>
  <c r="U1476" i="11"/>
  <c r="T1476" i="11"/>
  <c r="S1476" i="11"/>
  <c r="R1476" i="11"/>
  <c r="Q1476" i="11"/>
  <c r="P1476" i="11"/>
  <c r="O1476" i="11"/>
  <c r="N1476" i="11" a="1"/>
  <c r="N1476" i="11" s="1"/>
  <c r="M1476" i="11" a="1"/>
  <c r="M1476" i="11" s="1"/>
  <c r="L1476" i="11"/>
  <c r="K1476" i="11"/>
  <c r="J1476" i="11" a="1"/>
  <c r="J1476" i="11" s="1"/>
  <c r="U1406" i="11"/>
  <c r="T1406" i="11"/>
  <c r="S1406" i="11"/>
  <c r="R1406" i="11"/>
  <c r="Q1406" i="11"/>
  <c r="P1406" i="11"/>
  <c r="O1406" i="11"/>
  <c r="N1406" i="11"/>
  <c r="N1406" i="11" a="1"/>
  <c r="M1406" i="11" a="1"/>
  <c r="M1406" i="11" s="1"/>
  <c r="L1406" i="11"/>
  <c r="K1406" i="11"/>
  <c r="J1406" i="11" a="1"/>
  <c r="J1406" i="11" s="1"/>
  <c r="U1405" i="11"/>
  <c r="T1405" i="11"/>
  <c r="S1405" i="11"/>
  <c r="R1405" i="11"/>
  <c r="Q1405" i="11"/>
  <c r="P1405" i="11"/>
  <c r="O1405" i="11"/>
  <c r="N1405" i="11" a="1"/>
  <c r="N1405" i="11" s="1"/>
  <c r="M1405" i="11" a="1"/>
  <c r="M1405" i="11" s="1"/>
  <c r="L1405" i="11"/>
  <c r="K1405" i="11"/>
  <c r="J1405" i="11" a="1"/>
  <c r="J1405" i="11" s="1"/>
  <c r="U1404" i="11"/>
  <c r="T1404" i="11"/>
  <c r="S1404" i="11"/>
  <c r="R1404" i="11"/>
  <c r="Q1404" i="11"/>
  <c r="P1404" i="11"/>
  <c r="O1404" i="11"/>
  <c r="N1404" i="11" a="1"/>
  <c r="N1404" i="11" s="1"/>
  <c r="M1404" i="11" a="1"/>
  <c r="M1404" i="11" s="1"/>
  <c r="L1404" i="11"/>
  <c r="K1404" i="11"/>
  <c r="J1404" i="11" a="1"/>
  <c r="J1404" i="11" s="1"/>
  <c r="U1336" i="11"/>
  <c r="T1336" i="11"/>
  <c r="S1336" i="11"/>
  <c r="R1336" i="11"/>
  <c r="Q1336" i="11"/>
  <c r="P1336" i="11"/>
  <c r="O1336" i="11"/>
  <c r="N1336" i="11" a="1"/>
  <c r="N1336" i="11" s="1"/>
  <c r="M1336" i="11" a="1"/>
  <c r="M1336" i="11" s="1"/>
  <c r="L1336" i="11"/>
  <c r="K1336" i="11"/>
  <c r="J1336" i="11" a="1"/>
  <c r="J1336" i="11" s="1"/>
  <c r="U1335" i="11"/>
  <c r="T1335" i="11"/>
  <c r="S1335" i="11"/>
  <c r="R1335" i="11"/>
  <c r="Q1335" i="11"/>
  <c r="P1335" i="11"/>
  <c r="O1335" i="11"/>
  <c r="N1335" i="11" a="1"/>
  <c r="N1335" i="11" s="1"/>
  <c r="M1335" i="11" a="1"/>
  <c r="M1335" i="11" s="1"/>
  <c r="L1335" i="11"/>
  <c r="K1335" i="11"/>
  <c r="J1335" i="11" a="1"/>
  <c r="J1335" i="11" s="1"/>
  <c r="U1334" i="11"/>
  <c r="T1334" i="11"/>
  <c r="S1334" i="11"/>
  <c r="R1334" i="11"/>
  <c r="Q1334" i="11"/>
  <c r="P1334" i="11"/>
  <c r="O1334" i="11"/>
  <c r="N1334" i="11" a="1"/>
  <c r="N1334" i="11" s="1"/>
  <c r="M1334" i="11" a="1"/>
  <c r="M1334" i="11" s="1"/>
  <c r="L1334" i="11"/>
  <c r="K1334" i="11"/>
  <c r="J1334" i="11" a="1"/>
  <c r="J1334" i="11" s="1"/>
  <c r="U1264" i="11"/>
  <c r="T1264" i="11"/>
  <c r="S1264" i="11"/>
  <c r="R1264" i="11"/>
  <c r="Q1264" i="11"/>
  <c r="P1264" i="11"/>
  <c r="O1264" i="11"/>
  <c r="N1264" i="11" a="1"/>
  <c r="N1264" i="11" s="1"/>
  <c r="M1264" i="11" a="1"/>
  <c r="M1264" i="11" s="1"/>
  <c r="L1264" i="11"/>
  <c r="K1264" i="11"/>
  <c r="J1264" i="11" a="1"/>
  <c r="J1264" i="11" s="1"/>
  <c r="U1263" i="11"/>
  <c r="T1263" i="11"/>
  <c r="S1263" i="11"/>
  <c r="R1263" i="11"/>
  <c r="Q1263" i="11"/>
  <c r="P1263" i="11"/>
  <c r="O1263" i="11"/>
  <c r="N1263" i="11" a="1"/>
  <c r="N1263" i="11" s="1"/>
  <c r="M1263" i="11" a="1"/>
  <c r="M1263" i="11" s="1"/>
  <c r="L1263" i="11"/>
  <c r="K1263" i="11"/>
  <c r="J1263" i="11" a="1"/>
  <c r="J1263" i="11" s="1"/>
  <c r="U1262" i="11"/>
  <c r="T1262" i="11"/>
  <c r="S1262" i="11"/>
  <c r="R1262" i="11"/>
  <c r="Q1262" i="11"/>
  <c r="P1262" i="11"/>
  <c r="O1262" i="11"/>
  <c r="N1262" i="11" a="1"/>
  <c r="N1262" i="11" s="1"/>
  <c r="M1262" i="11" a="1"/>
  <c r="M1262" i="11" s="1"/>
  <c r="L1262" i="11"/>
  <c r="K1262" i="11"/>
  <c r="J1262" i="11" a="1"/>
  <c r="J1262" i="11" s="1"/>
  <c r="U1192" i="11"/>
  <c r="T1192" i="11"/>
  <c r="S1192" i="11"/>
  <c r="R1192" i="11"/>
  <c r="Q1192" i="11"/>
  <c r="P1192" i="11"/>
  <c r="O1192" i="11"/>
  <c r="N1192" i="11" a="1"/>
  <c r="N1192" i="11" s="1"/>
  <c r="M1192" i="11" a="1"/>
  <c r="M1192" i="11" s="1"/>
  <c r="L1192" i="11"/>
  <c r="K1192" i="11"/>
  <c r="J1192" i="11" a="1"/>
  <c r="J1192" i="11" s="1"/>
  <c r="U1191" i="11"/>
  <c r="T1191" i="11"/>
  <c r="S1191" i="11"/>
  <c r="R1191" i="11"/>
  <c r="Q1191" i="11"/>
  <c r="P1191" i="11"/>
  <c r="O1191" i="11"/>
  <c r="N1191" i="11" a="1"/>
  <c r="N1191" i="11" s="1"/>
  <c r="M1191" i="11" a="1"/>
  <c r="M1191" i="11" s="1"/>
  <c r="L1191" i="11"/>
  <c r="K1191" i="11"/>
  <c r="J1191" i="11" a="1"/>
  <c r="J1191" i="11" s="1"/>
  <c r="U1190" i="11"/>
  <c r="T1190" i="11"/>
  <c r="S1190" i="11"/>
  <c r="R1190" i="11"/>
  <c r="Q1190" i="11"/>
  <c r="P1190" i="11"/>
  <c r="O1190" i="11"/>
  <c r="N1190" i="11" a="1"/>
  <c r="N1190" i="11" s="1"/>
  <c r="M1190" i="11" a="1"/>
  <c r="M1190" i="11" s="1"/>
  <c r="L1190" i="11"/>
  <c r="K1190" i="11"/>
  <c r="J1190" i="11" a="1"/>
  <c r="J1190" i="11" s="1"/>
  <c r="U1121" i="11"/>
  <c r="T1121" i="11"/>
  <c r="S1121" i="11"/>
  <c r="R1121" i="11"/>
  <c r="Q1121" i="11"/>
  <c r="P1121" i="11"/>
  <c r="O1121" i="11"/>
  <c r="N1121" i="11" a="1"/>
  <c r="N1121" i="11" s="1"/>
  <c r="M1121" i="11" a="1"/>
  <c r="M1121" i="11" s="1"/>
  <c r="L1121" i="11"/>
  <c r="K1121" i="11"/>
  <c r="J1121" i="11" a="1"/>
  <c r="J1121" i="11" s="1"/>
  <c r="U1120" i="11"/>
  <c r="T1120" i="11"/>
  <c r="S1120" i="11"/>
  <c r="R1120" i="11"/>
  <c r="Q1120" i="11"/>
  <c r="P1120" i="11"/>
  <c r="O1120" i="11"/>
  <c r="N1120" i="11" a="1"/>
  <c r="N1120" i="11" s="1"/>
  <c r="M1120" i="11" a="1"/>
  <c r="M1120" i="11" s="1"/>
  <c r="L1120" i="11"/>
  <c r="K1120" i="11"/>
  <c r="J1120" i="11" a="1"/>
  <c r="J1120" i="11" s="1"/>
  <c r="U1119" i="11"/>
  <c r="T1119" i="11"/>
  <c r="S1119" i="11"/>
  <c r="R1119" i="11"/>
  <c r="Q1119" i="11"/>
  <c r="P1119" i="11"/>
  <c r="O1119" i="11"/>
  <c r="N1119" i="11" a="1"/>
  <c r="N1119" i="11" s="1"/>
  <c r="M1119" i="11" a="1"/>
  <c r="M1119" i="11" s="1"/>
  <c r="L1119" i="11"/>
  <c r="K1119" i="11"/>
  <c r="J1119" i="11" a="1"/>
  <c r="J1119" i="11" s="1"/>
  <c r="U1049" i="11"/>
  <c r="T1049" i="11"/>
  <c r="S1049" i="11"/>
  <c r="R1049" i="11"/>
  <c r="Q1049" i="11"/>
  <c r="P1049" i="11"/>
  <c r="O1049" i="11"/>
  <c r="N1049" i="11" a="1"/>
  <c r="N1049" i="11" s="1"/>
  <c r="M1049" i="11" a="1"/>
  <c r="M1049" i="11" s="1"/>
  <c r="L1049" i="11"/>
  <c r="K1049" i="11"/>
  <c r="J1049" i="11" a="1"/>
  <c r="J1049" i="11" s="1"/>
  <c r="U1048" i="11"/>
  <c r="T1048" i="11"/>
  <c r="S1048" i="11"/>
  <c r="R1048" i="11"/>
  <c r="Q1048" i="11"/>
  <c r="P1048" i="11"/>
  <c r="O1048" i="11"/>
  <c r="N1048" i="11" a="1"/>
  <c r="N1048" i="11" s="1"/>
  <c r="M1048" i="11" a="1"/>
  <c r="M1048" i="11" s="1"/>
  <c r="L1048" i="11"/>
  <c r="K1048" i="11"/>
  <c r="J1048" i="11" a="1"/>
  <c r="J1048" i="11" s="1"/>
  <c r="U1047" i="11"/>
  <c r="T1047" i="11"/>
  <c r="S1047" i="11"/>
  <c r="R1047" i="11"/>
  <c r="Q1047" i="11"/>
  <c r="P1047" i="11"/>
  <c r="O1047" i="11"/>
  <c r="N1047" i="11" a="1"/>
  <c r="N1047" i="11" s="1"/>
  <c r="M1047" i="11" a="1"/>
  <c r="M1047" i="11" s="1"/>
  <c r="L1047" i="11"/>
  <c r="K1047" i="11"/>
  <c r="J1047" i="11" a="1"/>
  <c r="J1047" i="11" s="1"/>
  <c r="U977" i="11"/>
  <c r="T977" i="11"/>
  <c r="S977" i="11"/>
  <c r="R977" i="11"/>
  <c r="Q977" i="11"/>
  <c r="P977" i="11"/>
  <c r="O977" i="11"/>
  <c r="N977" i="11" a="1"/>
  <c r="N977" i="11" s="1"/>
  <c r="M977" i="11" a="1"/>
  <c r="M977" i="11" s="1"/>
  <c r="L977" i="11"/>
  <c r="K977" i="11"/>
  <c r="J977" i="11" a="1"/>
  <c r="J977" i="11" s="1"/>
  <c r="U976" i="11"/>
  <c r="T976" i="11"/>
  <c r="S976" i="11"/>
  <c r="R976" i="11"/>
  <c r="Q976" i="11"/>
  <c r="P976" i="11"/>
  <c r="O976" i="11"/>
  <c r="N976" i="11" a="1"/>
  <c r="N976" i="11" s="1"/>
  <c r="M976" i="11" a="1"/>
  <c r="M976" i="11" s="1"/>
  <c r="L976" i="11"/>
  <c r="K976" i="11"/>
  <c r="J976" i="11" a="1"/>
  <c r="J976" i="11" s="1"/>
  <c r="U975" i="11"/>
  <c r="T975" i="11"/>
  <c r="S975" i="11"/>
  <c r="R975" i="11"/>
  <c r="Q975" i="11"/>
  <c r="P975" i="11"/>
  <c r="O975" i="11"/>
  <c r="N975" i="11" a="1"/>
  <c r="N975" i="11" s="1"/>
  <c r="M975" i="11" a="1"/>
  <c r="M975" i="11" s="1"/>
  <c r="L975" i="11"/>
  <c r="K975" i="11"/>
  <c r="J975" i="11" a="1"/>
  <c r="J975" i="11" s="1"/>
  <c r="U905" i="11"/>
  <c r="T905" i="11"/>
  <c r="S905" i="11"/>
  <c r="R905" i="11"/>
  <c r="Q905" i="11"/>
  <c r="P905" i="11"/>
  <c r="O905" i="11"/>
  <c r="N905" i="11" a="1"/>
  <c r="N905" i="11" s="1"/>
  <c r="M905" i="11" a="1"/>
  <c r="M905" i="11" s="1"/>
  <c r="L905" i="11"/>
  <c r="K905" i="11"/>
  <c r="J905" i="11" a="1"/>
  <c r="J905" i="11" s="1"/>
  <c r="U904" i="11"/>
  <c r="T904" i="11"/>
  <c r="S904" i="11"/>
  <c r="R904" i="11"/>
  <c r="Q904" i="11"/>
  <c r="P904" i="11"/>
  <c r="O904" i="11"/>
  <c r="N904" i="11" a="1"/>
  <c r="N904" i="11" s="1"/>
  <c r="M904" i="11" a="1"/>
  <c r="M904" i="11" s="1"/>
  <c r="L904" i="11"/>
  <c r="K904" i="11"/>
  <c r="J904" i="11" a="1"/>
  <c r="J904" i="11" s="1"/>
  <c r="U903" i="11"/>
  <c r="T903" i="11"/>
  <c r="S903" i="11"/>
  <c r="R903" i="11"/>
  <c r="Q903" i="11"/>
  <c r="P903" i="11"/>
  <c r="O903" i="11"/>
  <c r="N903" i="11" a="1"/>
  <c r="N903" i="11" s="1"/>
  <c r="M903" i="11" a="1"/>
  <c r="M903" i="11" s="1"/>
  <c r="L903" i="11"/>
  <c r="K903" i="11"/>
  <c r="J903" i="11" a="1"/>
  <c r="J903" i="11" s="1"/>
  <c r="U833" i="11"/>
  <c r="T833" i="11"/>
  <c r="S833" i="11"/>
  <c r="R833" i="11"/>
  <c r="Q833" i="11"/>
  <c r="P833" i="11"/>
  <c r="O833" i="11"/>
  <c r="N833" i="11" a="1"/>
  <c r="N833" i="11" s="1"/>
  <c r="M833" i="11" a="1"/>
  <c r="M833" i="11" s="1"/>
  <c r="L833" i="11"/>
  <c r="K833" i="11"/>
  <c r="J833" i="11" a="1"/>
  <c r="J833" i="11" s="1"/>
  <c r="U832" i="11"/>
  <c r="T832" i="11"/>
  <c r="S832" i="11"/>
  <c r="R832" i="11"/>
  <c r="Q832" i="11"/>
  <c r="P832" i="11"/>
  <c r="O832" i="11"/>
  <c r="N832" i="11" a="1"/>
  <c r="N832" i="11" s="1"/>
  <c r="M832" i="11" a="1"/>
  <c r="M832" i="11" s="1"/>
  <c r="L832" i="11"/>
  <c r="K832" i="11"/>
  <c r="J832" i="11" a="1"/>
  <c r="J832" i="11" s="1"/>
  <c r="U831" i="11"/>
  <c r="T831" i="11"/>
  <c r="S831" i="11"/>
  <c r="R831" i="11"/>
  <c r="Q831" i="11"/>
  <c r="P831" i="11"/>
  <c r="O831" i="11"/>
  <c r="N831" i="11" a="1"/>
  <c r="N831" i="11" s="1"/>
  <c r="M831" i="11" a="1"/>
  <c r="M831" i="11" s="1"/>
  <c r="L831" i="11"/>
  <c r="K831" i="11"/>
  <c r="J831" i="11" a="1"/>
  <c r="J831" i="11" s="1"/>
  <c r="U761" i="11"/>
  <c r="T761" i="11"/>
  <c r="S761" i="11"/>
  <c r="R761" i="11"/>
  <c r="Q761" i="11"/>
  <c r="P761" i="11"/>
  <c r="O761" i="11"/>
  <c r="N761" i="11" a="1"/>
  <c r="N761" i="11" s="1"/>
  <c r="M761" i="11" a="1"/>
  <c r="M761" i="11" s="1"/>
  <c r="L761" i="11"/>
  <c r="K761" i="11"/>
  <c r="J761" i="11" a="1"/>
  <c r="J761" i="11" s="1"/>
  <c r="U760" i="11"/>
  <c r="T760" i="11"/>
  <c r="S760" i="11"/>
  <c r="R760" i="11"/>
  <c r="Q760" i="11"/>
  <c r="P760" i="11"/>
  <c r="O760" i="11"/>
  <c r="N760" i="11" a="1"/>
  <c r="N760" i="11" s="1"/>
  <c r="M760" i="11" a="1"/>
  <c r="M760" i="11" s="1"/>
  <c r="L760" i="11"/>
  <c r="K760" i="11"/>
  <c r="J760" i="11" a="1"/>
  <c r="J760" i="11" s="1"/>
  <c r="U759" i="11"/>
  <c r="T759" i="11"/>
  <c r="S759" i="11"/>
  <c r="R759" i="11"/>
  <c r="Q759" i="11"/>
  <c r="P759" i="11"/>
  <c r="O759" i="11"/>
  <c r="N759" i="11" a="1"/>
  <c r="N759" i="11" s="1"/>
  <c r="M759" i="11" a="1"/>
  <c r="M759" i="11" s="1"/>
  <c r="L759" i="11"/>
  <c r="K759" i="11"/>
  <c r="J759" i="11" a="1"/>
  <c r="J759" i="11" s="1"/>
  <c r="U689" i="11"/>
  <c r="T689" i="11"/>
  <c r="S689" i="11"/>
  <c r="R689" i="11"/>
  <c r="Q689" i="11"/>
  <c r="P689" i="11"/>
  <c r="O689" i="11"/>
  <c r="N689" i="11" a="1"/>
  <c r="N689" i="11" s="1"/>
  <c r="M689" i="11" a="1"/>
  <c r="M689" i="11" s="1"/>
  <c r="L689" i="11"/>
  <c r="K689" i="11"/>
  <c r="J689" i="11" a="1"/>
  <c r="J689" i="11" s="1"/>
  <c r="U688" i="11"/>
  <c r="T688" i="11"/>
  <c r="S688" i="11"/>
  <c r="R688" i="11"/>
  <c r="Q688" i="11"/>
  <c r="P688" i="11"/>
  <c r="O688" i="11"/>
  <c r="N688" i="11" a="1"/>
  <c r="N688" i="11" s="1"/>
  <c r="M688" i="11" a="1"/>
  <c r="M688" i="11" s="1"/>
  <c r="L688" i="11"/>
  <c r="K688" i="11"/>
  <c r="J688" i="11" a="1"/>
  <c r="J688" i="11" s="1"/>
  <c r="U687" i="11"/>
  <c r="T687" i="11"/>
  <c r="S687" i="11"/>
  <c r="R687" i="11"/>
  <c r="Q687" i="11"/>
  <c r="P687" i="11"/>
  <c r="O687" i="11"/>
  <c r="N687" i="11"/>
  <c r="N687" i="11" a="1"/>
  <c r="M687" i="11" a="1"/>
  <c r="M687" i="11" s="1"/>
  <c r="L687" i="11"/>
  <c r="K687" i="11"/>
  <c r="J687" i="11" a="1"/>
  <c r="J687" i="11" s="1"/>
  <c r="U617" i="11"/>
  <c r="T617" i="11"/>
  <c r="S617" i="11"/>
  <c r="R617" i="11"/>
  <c r="Q617" i="11"/>
  <c r="P617" i="11"/>
  <c r="O617" i="11"/>
  <c r="N617" i="11" a="1"/>
  <c r="N617" i="11" s="1"/>
  <c r="M617" i="11" a="1"/>
  <c r="M617" i="11" s="1"/>
  <c r="L617" i="11"/>
  <c r="K617" i="11"/>
  <c r="J617" i="11" a="1"/>
  <c r="J617" i="11" s="1"/>
  <c r="U616" i="11"/>
  <c r="T616" i="11"/>
  <c r="S616" i="11"/>
  <c r="R616" i="11"/>
  <c r="Q616" i="11"/>
  <c r="P616" i="11"/>
  <c r="O616" i="11"/>
  <c r="N616" i="11" a="1"/>
  <c r="N616" i="11" s="1"/>
  <c r="M616" i="11" a="1"/>
  <c r="M616" i="11" s="1"/>
  <c r="L616" i="11"/>
  <c r="K616" i="11"/>
  <c r="J616" i="11" a="1"/>
  <c r="J616" i="11" s="1"/>
  <c r="U615" i="11"/>
  <c r="T615" i="11"/>
  <c r="S615" i="11"/>
  <c r="R615" i="11"/>
  <c r="Q615" i="11"/>
  <c r="P615" i="11"/>
  <c r="O615" i="11"/>
  <c r="N615" i="11" a="1"/>
  <c r="N615" i="11" s="1"/>
  <c r="M615" i="11" a="1"/>
  <c r="M615" i="11" s="1"/>
  <c r="L615" i="11"/>
  <c r="K615" i="11"/>
  <c r="J615" i="11" a="1"/>
  <c r="J615" i="11" s="1"/>
  <c r="U545" i="11"/>
  <c r="T545" i="11"/>
  <c r="S545" i="11"/>
  <c r="R545" i="11"/>
  <c r="Q545" i="11"/>
  <c r="P545" i="11"/>
  <c r="O545" i="11"/>
  <c r="N545" i="11" a="1"/>
  <c r="N545" i="11" s="1"/>
  <c r="M545" i="11" a="1"/>
  <c r="M545" i="11" s="1"/>
  <c r="L545" i="11"/>
  <c r="K545" i="11"/>
  <c r="J545" i="11" a="1"/>
  <c r="J545" i="11" s="1"/>
  <c r="U544" i="11"/>
  <c r="T544" i="11"/>
  <c r="S544" i="11"/>
  <c r="R544" i="11"/>
  <c r="Q544" i="11"/>
  <c r="P544" i="11"/>
  <c r="O544" i="11"/>
  <c r="N544" i="11" a="1"/>
  <c r="N544" i="11" s="1"/>
  <c r="M544" i="11" a="1"/>
  <c r="M544" i="11" s="1"/>
  <c r="L544" i="11"/>
  <c r="K544" i="11"/>
  <c r="J544" i="11" a="1"/>
  <c r="J544" i="11" s="1"/>
  <c r="U543" i="11"/>
  <c r="T543" i="11"/>
  <c r="S543" i="11"/>
  <c r="R543" i="11"/>
  <c r="Q543" i="11"/>
  <c r="P543" i="11"/>
  <c r="O543" i="11"/>
  <c r="N543" i="11" a="1"/>
  <c r="N543" i="11" s="1"/>
  <c r="M543" i="11" a="1"/>
  <c r="M543" i="11" s="1"/>
  <c r="L543" i="11"/>
  <c r="K543" i="11"/>
  <c r="J543" i="11" a="1"/>
  <c r="J543" i="11" s="1"/>
  <c r="U473" i="11"/>
  <c r="T473" i="11"/>
  <c r="S473" i="11"/>
  <c r="R473" i="11"/>
  <c r="Q473" i="11"/>
  <c r="P473" i="11"/>
  <c r="O473" i="11"/>
  <c r="N473" i="11" a="1"/>
  <c r="N473" i="11" s="1"/>
  <c r="M473" i="11" a="1"/>
  <c r="M473" i="11" s="1"/>
  <c r="L473" i="11"/>
  <c r="K473" i="11"/>
  <c r="J473" i="11" a="1"/>
  <c r="J473" i="11" s="1"/>
  <c r="U472" i="11"/>
  <c r="T472" i="11"/>
  <c r="S472" i="11"/>
  <c r="R472" i="11"/>
  <c r="Q472" i="11"/>
  <c r="P472" i="11"/>
  <c r="O472" i="11"/>
  <c r="N472" i="11" a="1"/>
  <c r="N472" i="11" s="1"/>
  <c r="M472" i="11" a="1"/>
  <c r="M472" i="11" s="1"/>
  <c r="L472" i="11"/>
  <c r="K472" i="11"/>
  <c r="J472" i="11" a="1"/>
  <c r="J472" i="11" s="1"/>
  <c r="U471" i="11"/>
  <c r="T471" i="11"/>
  <c r="S471" i="11"/>
  <c r="R471" i="11"/>
  <c r="Q471" i="11"/>
  <c r="P471" i="11"/>
  <c r="O471" i="11"/>
  <c r="N471" i="11" a="1"/>
  <c r="N471" i="11" s="1"/>
  <c r="M471" i="11" a="1"/>
  <c r="M471" i="11" s="1"/>
  <c r="L471" i="11"/>
  <c r="K471" i="11"/>
  <c r="J471" i="11" a="1"/>
  <c r="J471" i="11" s="1"/>
  <c r="U401" i="11"/>
  <c r="T401" i="11"/>
  <c r="S401" i="11"/>
  <c r="R401" i="11"/>
  <c r="Q401" i="11"/>
  <c r="P401" i="11"/>
  <c r="O401" i="11"/>
  <c r="N401" i="11" a="1"/>
  <c r="N401" i="11" s="1"/>
  <c r="M401" i="11" a="1"/>
  <c r="M401" i="11" s="1"/>
  <c r="L401" i="11"/>
  <c r="K401" i="11"/>
  <c r="J401" i="11" a="1"/>
  <c r="J401" i="11" s="1"/>
  <c r="U400" i="11"/>
  <c r="T400" i="11"/>
  <c r="S400" i="11"/>
  <c r="R400" i="11"/>
  <c r="Q400" i="11"/>
  <c r="P400" i="11"/>
  <c r="O400" i="11"/>
  <c r="N400" i="11" a="1"/>
  <c r="N400" i="11" s="1"/>
  <c r="M400" i="11" a="1"/>
  <c r="M400" i="11" s="1"/>
  <c r="L400" i="11"/>
  <c r="K400" i="11"/>
  <c r="J400" i="11" a="1"/>
  <c r="J400" i="11" s="1"/>
  <c r="U399" i="11"/>
  <c r="T399" i="11"/>
  <c r="S399" i="11"/>
  <c r="R399" i="11"/>
  <c r="Q399" i="11"/>
  <c r="P399" i="11"/>
  <c r="O399" i="11"/>
  <c r="N399" i="11" a="1"/>
  <c r="N399" i="11" s="1"/>
  <c r="M399" i="11" a="1"/>
  <c r="M399" i="11" s="1"/>
  <c r="L399" i="11"/>
  <c r="K399" i="11"/>
  <c r="J399" i="11" a="1"/>
  <c r="J399" i="11" s="1"/>
  <c r="U329" i="11"/>
  <c r="T329" i="11"/>
  <c r="S329" i="11"/>
  <c r="R329" i="11"/>
  <c r="Q329" i="11"/>
  <c r="P329" i="11"/>
  <c r="O329" i="11"/>
  <c r="N329" i="11" a="1"/>
  <c r="N329" i="11" s="1"/>
  <c r="M329" i="11" a="1"/>
  <c r="M329" i="11" s="1"/>
  <c r="L329" i="11"/>
  <c r="K329" i="11"/>
  <c r="J329" i="11" a="1"/>
  <c r="J329" i="11" s="1"/>
  <c r="U328" i="11"/>
  <c r="T328" i="11"/>
  <c r="S328" i="11"/>
  <c r="R328" i="11"/>
  <c r="Q328" i="11"/>
  <c r="P328" i="11"/>
  <c r="O328" i="11"/>
  <c r="N328" i="11" a="1"/>
  <c r="N328" i="11" s="1"/>
  <c r="M328" i="11" a="1"/>
  <c r="M328" i="11" s="1"/>
  <c r="L328" i="11"/>
  <c r="K328" i="11"/>
  <c r="J328" i="11" a="1"/>
  <c r="J328" i="11" s="1"/>
  <c r="U327" i="11"/>
  <c r="T327" i="11"/>
  <c r="S327" i="11"/>
  <c r="R327" i="11"/>
  <c r="Q327" i="11"/>
  <c r="P327" i="11"/>
  <c r="O327" i="11"/>
  <c r="N327" i="11" a="1"/>
  <c r="N327" i="11" s="1"/>
  <c r="M327" i="11" a="1"/>
  <c r="M327" i="11" s="1"/>
  <c r="L327" i="11"/>
  <c r="K327" i="11"/>
  <c r="J327" i="11" a="1"/>
  <c r="J327" i="11" s="1"/>
  <c r="U257" i="11"/>
  <c r="T257" i="11"/>
  <c r="S257" i="11"/>
  <c r="R257" i="11"/>
  <c r="Q257" i="11"/>
  <c r="P257" i="11"/>
  <c r="O257" i="11"/>
  <c r="N257" i="11" a="1"/>
  <c r="N257" i="11" s="1"/>
  <c r="M257" i="11" a="1"/>
  <c r="M257" i="11" s="1"/>
  <c r="L257" i="11"/>
  <c r="K257" i="11"/>
  <c r="J257" i="11" a="1"/>
  <c r="J257" i="11" s="1"/>
  <c r="U256" i="11"/>
  <c r="T256" i="11"/>
  <c r="S256" i="11"/>
  <c r="R256" i="11"/>
  <c r="Q256" i="11"/>
  <c r="P256" i="11"/>
  <c r="O256" i="11"/>
  <c r="N256" i="11" a="1"/>
  <c r="N256" i="11" s="1"/>
  <c r="M256" i="11" a="1"/>
  <c r="M256" i="11" s="1"/>
  <c r="L256" i="11"/>
  <c r="K256" i="11"/>
  <c r="J256" i="11" a="1"/>
  <c r="J256" i="11" s="1"/>
  <c r="U255" i="11"/>
  <c r="T255" i="11"/>
  <c r="S255" i="11"/>
  <c r="R255" i="11"/>
  <c r="Q255" i="11"/>
  <c r="P255" i="11"/>
  <c r="O255" i="11"/>
  <c r="N255" i="11" a="1"/>
  <c r="N255" i="11" s="1"/>
  <c r="M255" i="11" a="1"/>
  <c r="M255" i="11" s="1"/>
  <c r="L255" i="11"/>
  <c r="K255" i="11"/>
  <c r="J255" i="11" a="1"/>
  <c r="J255" i="11" s="1"/>
  <c r="U185" i="11"/>
  <c r="T185" i="11"/>
  <c r="S185" i="11"/>
  <c r="R185" i="11"/>
  <c r="Q185" i="11"/>
  <c r="P185" i="11"/>
  <c r="O185" i="11"/>
  <c r="N185" i="11" a="1"/>
  <c r="N185" i="11" s="1"/>
  <c r="M185" i="11" a="1"/>
  <c r="M185" i="11" s="1"/>
  <c r="L185" i="11"/>
  <c r="K185" i="11"/>
  <c r="J185" i="11" a="1"/>
  <c r="J185" i="11" s="1"/>
  <c r="U184" i="11"/>
  <c r="T184" i="11"/>
  <c r="S184" i="11"/>
  <c r="R184" i="11"/>
  <c r="Q184" i="11"/>
  <c r="P184" i="11"/>
  <c r="O184" i="11"/>
  <c r="N184" i="11" a="1"/>
  <c r="N184" i="11" s="1"/>
  <c r="M184" i="11" a="1"/>
  <c r="M184" i="11" s="1"/>
  <c r="L184" i="11"/>
  <c r="K184" i="11"/>
  <c r="J184" i="11" a="1"/>
  <c r="J184" i="11" s="1"/>
  <c r="U183" i="11"/>
  <c r="T183" i="11"/>
  <c r="S183" i="11"/>
  <c r="R183" i="11"/>
  <c r="Q183" i="11"/>
  <c r="P183" i="11"/>
  <c r="O183" i="11"/>
  <c r="N183" i="11" a="1"/>
  <c r="N183" i="11" s="1"/>
  <c r="M183" i="11" a="1"/>
  <c r="M183" i="11" s="1"/>
  <c r="L183" i="11"/>
  <c r="K183" i="11"/>
  <c r="J183" i="11" a="1"/>
  <c r="J183" i="11" s="1"/>
  <c r="U113" i="11"/>
  <c r="T113" i="11"/>
  <c r="S113" i="11"/>
  <c r="R113" i="11"/>
  <c r="Q113" i="11"/>
  <c r="P113" i="11"/>
  <c r="O113" i="11"/>
  <c r="N113" i="11" a="1"/>
  <c r="N113" i="11" s="1"/>
  <c r="M113" i="11" a="1"/>
  <c r="M113" i="11" s="1"/>
  <c r="L113" i="11"/>
  <c r="K113" i="11"/>
  <c r="J113" i="11" a="1"/>
  <c r="J113" i="11" s="1"/>
  <c r="U112" i="11"/>
  <c r="T112" i="11"/>
  <c r="S112" i="11"/>
  <c r="R112" i="11"/>
  <c r="Q112" i="11"/>
  <c r="P112" i="11"/>
  <c r="O112" i="11"/>
  <c r="N112" i="11" a="1"/>
  <c r="N112" i="11" s="1"/>
  <c r="M112" i="11" a="1"/>
  <c r="M112" i="11" s="1"/>
  <c r="L112" i="11"/>
  <c r="K112" i="11"/>
  <c r="J112" i="11" a="1"/>
  <c r="J112" i="11" s="1"/>
  <c r="U111" i="11"/>
  <c r="T111" i="11"/>
  <c r="S111" i="11"/>
  <c r="R111" i="11"/>
  <c r="Q111" i="11"/>
  <c r="P111" i="11"/>
  <c r="O111" i="11"/>
  <c r="N111" i="11" a="1"/>
  <c r="N111" i="11" s="1"/>
  <c r="M111" i="11" a="1"/>
  <c r="M111" i="11" s="1"/>
  <c r="L111" i="11"/>
  <c r="K111" i="11"/>
  <c r="J111" i="11" a="1"/>
  <c r="J111" i="11" s="1"/>
  <c r="U41" i="11"/>
  <c r="T41" i="11"/>
  <c r="S41" i="11"/>
  <c r="R41" i="11"/>
  <c r="Q41" i="11"/>
  <c r="P41" i="11"/>
  <c r="O41" i="11"/>
  <c r="N41" i="11" a="1"/>
  <c r="N41" i="11" s="1"/>
  <c r="M41" i="11" a="1"/>
  <c r="M41" i="11" s="1"/>
  <c r="L41" i="11"/>
  <c r="K41" i="11"/>
  <c r="J41" i="11" a="1"/>
  <c r="J41" i="11" s="1"/>
  <c r="U40" i="11"/>
  <c r="T40" i="11"/>
  <c r="S40" i="11"/>
  <c r="R40" i="11"/>
  <c r="Q40" i="11"/>
  <c r="P40" i="11"/>
  <c r="O40" i="11"/>
  <c r="N40" i="11" a="1"/>
  <c r="N40" i="11" s="1"/>
  <c r="M40" i="11" a="1"/>
  <c r="M40" i="11" s="1"/>
  <c r="L40" i="11"/>
  <c r="K40" i="11"/>
  <c r="J40" i="11" a="1"/>
  <c r="J40" i="11" s="1"/>
  <c r="U39" i="11"/>
  <c r="T39" i="11"/>
  <c r="S39" i="11"/>
  <c r="R39" i="11"/>
  <c r="Q39" i="11"/>
  <c r="P39" i="11"/>
  <c r="O39" i="11"/>
  <c r="N39" i="11" a="1"/>
  <c r="N39" i="11" s="1"/>
  <c r="M39" i="11" a="1"/>
  <c r="M39" i="11" s="1"/>
  <c r="L39" i="11"/>
  <c r="K39" i="11"/>
  <c r="J39" i="11" a="1"/>
  <c r="J39" i="11" s="1"/>
  <c r="U2976" i="11"/>
  <c r="T2976" i="11"/>
  <c r="S2976" i="11"/>
  <c r="R2976" i="11"/>
  <c r="Q2976" i="11"/>
  <c r="P2976" i="11"/>
  <c r="O2976" i="11"/>
  <c r="N2976" i="11" a="1"/>
  <c r="N2976" i="11" s="1"/>
  <c r="M2976" i="11" a="1"/>
  <c r="M2976" i="11" s="1"/>
  <c r="L2976" i="11"/>
  <c r="K2976" i="11"/>
  <c r="J2976" i="11" a="1"/>
  <c r="J2976" i="11" s="1"/>
  <c r="U2905" i="11"/>
  <c r="T2905" i="11"/>
  <c r="S2905" i="11"/>
  <c r="R2905" i="11"/>
  <c r="Q2905" i="11"/>
  <c r="P2905" i="11"/>
  <c r="O2905" i="11"/>
  <c r="N2905" i="11" a="1"/>
  <c r="N2905" i="11" s="1"/>
  <c r="M2905" i="11" a="1"/>
  <c r="M2905" i="11" s="1"/>
  <c r="L2905" i="11"/>
  <c r="K2905" i="11"/>
  <c r="J2905" i="11" a="1"/>
  <c r="J2905" i="11" s="1"/>
  <c r="U2834" i="11"/>
  <c r="T2834" i="11"/>
  <c r="S2834" i="11"/>
  <c r="R2834" i="11"/>
  <c r="Q2834" i="11"/>
  <c r="P2834" i="11"/>
  <c r="O2834" i="11"/>
  <c r="N2834" i="11" a="1"/>
  <c r="N2834" i="11" s="1"/>
  <c r="M2834" i="11" a="1"/>
  <c r="M2834" i="11" s="1"/>
  <c r="L2834" i="11"/>
  <c r="K2834" i="11"/>
  <c r="J2834" i="11" a="1"/>
  <c r="J2834" i="11" s="1"/>
  <c r="U2763" i="11"/>
  <c r="T2763" i="11"/>
  <c r="S2763" i="11"/>
  <c r="R2763" i="11"/>
  <c r="Q2763" i="11"/>
  <c r="P2763" i="11"/>
  <c r="O2763" i="11"/>
  <c r="N2763" i="11" a="1"/>
  <c r="N2763" i="11" s="1"/>
  <c r="M2763" i="11" a="1"/>
  <c r="M2763" i="11" s="1"/>
  <c r="L2763" i="11"/>
  <c r="K2763" i="11"/>
  <c r="J2763" i="11" a="1"/>
  <c r="J2763" i="11" s="1"/>
  <c r="U2691" i="11"/>
  <c r="T2691" i="11"/>
  <c r="S2691" i="11"/>
  <c r="R2691" i="11"/>
  <c r="Q2691" i="11"/>
  <c r="P2691" i="11"/>
  <c r="O2691" i="11"/>
  <c r="N2691" i="11" a="1"/>
  <c r="N2691" i="11" s="1"/>
  <c r="M2691" i="11" a="1"/>
  <c r="M2691" i="11" s="1"/>
  <c r="L2691" i="11"/>
  <c r="K2691" i="11"/>
  <c r="J2691" i="11" a="1"/>
  <c r="J2691" i="11" s="1"/>
  <c r="U2619" i="11"/>
  <c r="T2619" i="11"/>
  <c r="S2619" i="11"/>
  <c r="R2619" i="11"/>
  <c r="Q2619" i="11"/>
  <c r="P2619" i="11"/>
  <c r="O2619" i="11"/>
  <c r="N2619" i="11" a="1"/>
  <c r="N2619" i="11" s="1"/>
  <c r="M2619" i="11" a="1"/>
  <c r="M2619" i="11" s="1"/>
  <c r="L2619" i="11"/>
  <c r="K2619" i="11"/>
  <c r="J2619" i="11" a="1"/>
  <c r="J2619" i="11" s="1"/>
  <c r="U2549" i="11"/>
  <c r="T2549" i="11"/>
  <c r="S2549" i="11"/>
  <c r="R2549" i="11"/>
  <c r="Q2549" i="11"/>
  <c r="P2549" i="11"/>
  <c r="O2549" i="11"/>
  <c r="N2549" i="11" a="1"/>
  <c r="N2549" i="11" s="1"/>
  <c r="M2549" i="11" a="1"/>
  <c r="M2549" i="11" s="1"/>
  <c r="L2549" i="11"/>
  <c r="K2549" i="11"/>
  <c r="J2549" i="11" a="1"/>
  <c r="J2549" i="11" s="1"/>
  <c r="U2477" i="11"/>
  <c r="T2477" i="11"/>
  <c r="S2477" i="11"/>
  <c r="R2477" i="11"/>
  <c r="Q2477" i="11"/>
  <c r="P2477" i="11"/>
  <c r="O2477" i="11"/>
  <c r="N2477" i="11" a="1"/>
  <c r="N2477" i="11" s="1"/>
  <c r="M2477" i="11" a="1"/>
  <c r="M2477" i="11" s="1"/>
  <c r="L2477" i="11"/>
  <c r="K2477" i="11"/>
  <c r="J2477" i="11" a="1"/>
  <c r="J2477" i="11" s="1"/>
  <c r="U2405" i="11"/>
  <c r="T2405" i="11"/>
  <c r="S2405" i="11"/>
  <c r="R2405" i="11"/>
  <c r="Q2405" i="11"/>
  <c r="P2405" i="11"/>
  <c r="O2405" i="11"/>
  <c r="N2405" i="11" a="1"/>
  <c r="N2405" i="11" s="1"/>
  <c r="M2405" i="11" a="1"/>
  <c r="M2405" i="11" s="1"/>
  <c r="L2405" i="11"/>
  <c r="K2405" i="11"/>
  <c r="J2405" i="11" a="1"/>
  <c r="J2405" i="11" s="1"/>
  <c r="U2333" i="11"/>
  <c r="T2333" i="11"/>
  <c r="S2333" i="11"/>
  <c r="R2333" i="11"/>
  <c r="Q2333" i="11"/>
  <c r="P2333" i="11"/>
  <c r="O2333" i="11"/>
  <c r="N2333" i="11" a="1"/>
  <c r="N2333" i="11" s="1"/>
  <c r="M2333" i="11" a="1"/>
  <c r="M2333" i="11" s="1"/>
  <c r="L2333" i="11"/>
  <c r="K2333" i="11"/>
  <c r="J2333" i="11" a="1"/>
  <c r="J2333" i="11" s="1"/>
  <c r="U2261" i="11"/>
  <c r="T2261" i="11"/>
  <c r="S2261" i="11"/>
  <c r="R2261" i="11"/>
  <c r="Q2261" i="11"/>
  <c r="P2261" i="11"/>
  <c r="O2261" i="11"/>
  <c r="N2261" i="11" a="1"/>
  <c r="N2261" i="11" s="1"/>
  <c r="M2261" i="11" a="1"/>
  <c r="M2261" i="11" s="1"/>
  <c r="L2261" i="11"/>
  <c r="K2261" i="11"/>
  <c r="J2261" i="11" a="1"/>
  <c r="J2261" i="11" s="1"/>
  <c r="U2189" i="11"/>
  <c r="T2189" i="11"/>
  <c r="S2189" i="11"/>
  <c r="R2189" i="11"/>
  <c r="Q2189" i="11"/>
  <c r="P2189" i="11"/>
  <c r="O2189" i="11"/>
  <c r="N2189" i="11" a="1"/>
  <c r="N2189" i="11" s="1"/>
  <c r="M2189" i="11" a="1"/>
  <c r="M2189" i="11" s="1"/>
  <c r="L2189" i="11"/>
  <c r="K2189" i="11"/>
  <c r="J2189" i="11" a="1"/>
  <c r="J2189" i="11" s="1"/>
  <c r="U2117" i="11"/>
  <c r="T2117" i="11"/>
  <c r="S2117" i="11"/>
  <c r="R2117" i="11"/>
  <c r="Q2117" i="11"/>
  <c r="P2117" i="11"/>
  <c r="O2117" i="11"/>
  <c r="N2117" i="11" a="1"/>
  <c r="N2117" i="11" s="1"/>
  <c r="M2117" i="11" a="1"/>
  <c r="M2117" i="11" s="1"/>
  <c r="L2117" i="11"/>
  <c r="K2117" i="11"/>
  <c r="J2117" i="11" a="1"/>
  <c r="J2117" i="11" s="1"/>
  <c r="U2045" i="11"/>
  <c r="T2045" i="11"/>
  <c r="S2045" i="11"/>
  <c r="R2045" i="11"/>
  <c r="Q2045" i="11"/>
  <c r="P2045" i="11"/>
  <c r="O2045" i="11"/>
  <c r="N2045" i="11" a="1"/>
  <c r="N2045" i="11" s="1"/>
  <c r="M2045" i="11" a="1"/>
  <c r="M2045" i="11" s="1"/>
  <c r="L2045" i="11"/>
  <c r="K2045" i="11"/>
  <c r="J2045" i="11" a="1"/>
  <c r="J2045" i="11" s="1"/>
  <c r="U1974" i="11"/>
  <c r="T1974" i="11"/>
  <c r="S1974" i="11"/>
  <c r="R1974" i="11"/>
  <c r="Q1974" i="11"/>
  <c r="P1974" i="11"/>
  <c r="O1974" i="11"/>
  <c r="N1974" i="11" a="1"/>
  <c r="N1974" i="11" s="1"/>
  <c r="M1974" i="11" a="1"/>
  <c r="M1974" i="11" s="1"/>
  <c r="L1974" i="11"/>
  <c r="K1974" i="11"/>
  <c r="J1974" i="11" a="1"/>
  <c r="J1974" i="11" s="1"/>
  <c r="U1903" i="11"/>
  <c r="T1903" i="11"/>
  <c r="S1903" i="11"/>
  <c r="R1903" i="11"/>
  <c r="Q1903" i="11"/>
  <c r="P1903" i="11"/>
  <c r="O1903" i="11"/>
  <c r="N1903" i="11" a="1"/>
  <c r="N1903" i="11" s="1"/>
  <c r="M1903" i="11" a="1"/>
  <c r="M1903" i="11" s="1"/>
  <c r="L1903" i="11"/>
  <c r="K1903" i="11"/>
  <c r="J1903" i="11" a="1"/>
  <c r="J1903" i="11" s="1"/>
  <c r="U1831" i="11"/>
  <c r="T1831" i="11"/>
  <c r="S1831" i="11"/>
  <c r="R1831" i="11"/>
  <c r="Q1831" i="11"/>
  <c r="P1831" i="11"/>
  <c r="O1831" i="11"/>
  <c r="N1831" i="11" a="1"/>
  <c r="N1831" i="11" s="1"/>
  <c r="M1831" i="11" a="1"/>
  <c r="M1831" i="11" s="1"/>
  <c r="L1831" i="11"/>
  <c r="K1831" i="11"/>
  <c r="J1831" i="11" a="1"/>
  <c r="J1831" i="11" s="1"/>
  <c r="U1760" i="11"/>
  <c r="T1760" i="11"/>
  <c r="S1760" i="11"/>
  <c r="R1760" i="11"/>
  <c r="Q1760" i="11"/>
  <c r="P1760" i="11"/>
  <c r="O1760" i="11"/>
  <c r="N1760" i="11" a="1"/>
  <c r="N1760" i="11" s="1"/>
  <c r="M1760" i="11" a="1"/>
  <c r="M1760" i="11" s="1"/>
  <c r="L1760" i="11"/>
  <c r="K1760" i="11"/>
  <c r="J1760" i="11" a="1"/>
  <c r="J1760" i="11" s="1"/>
  <c r="U1688" i="11"/>
  <c r="T1688" i="11"/>
  <c r="S1688" i="11"/>
  <c r="R1688" i="11"/>
  <c r="Q1688" i="11"/>
  <c r="P1688" i="11"/>
  <c r="O1688" i="11"/>
  <c r="N1688" i="11" a="1"/>
  <c r="N1688" i="11" s="1"/>
  <c r="M1688" i="11" a="1"/>
  <c r="M1688" i="11" s="1"/>
  <c r="L1688" i="11"/>
  <c r="K1688" i="11"/>
  <c r="J1688" i="11" a="1"/>
  <c r="J1688" i="11" s="1"/>
  <c r="U1618" i="11"/>
  <c r="T1618" i="11"/>
  <c r="S1618" i="11"/>
  <c r="R1618" i="11"/>
  <c r="Q1618" i="11"/>
  <c r="P1618" i="11"/>
  <c r="O1618" i="11"/>
  <c r="N1618" i="11" a="1"/>
  <c r="N1618" i="11" s="1"/>
  <c r="M1618" i="11" a="1"/>
  <c r="M1618" i="11" s="1"/>
  <c r="L1618" i="11"/>
  <c r="K1618" i="11"/>
  <c r="J1618" i="11" a="1"/>
  <c r="J1618" i="11" s="1"/>
  <c r="U1546" i="11"/>
  <c r="T1546" i="11"/>
  <c r="S1546" i="11"/>
  <c r="R1546" i="11"/>
  <c r="Q1546" i="11"/>
  <c r="P1546" i="11"/>
  <c r="O1546" i="11"/>
  <c r="N1546" i="11" a="1"/>
  <c r="N1546" i="11" s="1"/>
  <c r="M1546" i="11" a="1"/>
  <c r="M1546" i="11" s="1"/>
  <c r="L1546" i="11"/>
  <c r="K1546" i="11"/>
  <c r="J1546" i="11" a="1"/>
  <c r="J1546" i="11" s="1"/>
  <c r="U1475" i="11"/>
  <c r="T1475" i="11"/>
  <c r="S1475" i="11"/>
  <c r="R1475" i="11"/>
  <c r="Q1475" i="11"/>
  <c r="P1475" i="11"/>
  <c r="O1475" i="11"/>
  <c r="N1475" i="11" a="1"/>
  <c r="N1475" i="11" s="1"/>
  <c r="M1475" i="11" a="1"/>
  <c r="M1475" i="11" s="1"/>
  <c r="L1475" i="11"/>
  <c r="K1475" i="11"/>
  <c r="J1475" i="11" a="1"/>
  <c r="J1475" i="11" s="1"/>
  <c r="U1403" i="11"/>
  <c r="T1403" i="11"/>
  <c r="S1403" i="11"/>
  <c r="R1403" i="11"/>
  <c r="Q1403" i="11"/>
  <c r="P1403" i="11"/>
  <c r="O1403" i="11"/>
  <c r="N1403" i="11" a="1"/>
  <c r="N1403" i="11" s="1"/>
  <c r="M1403" i="11" a="1"/>
  <c r="M1403" i="11" s="1"/>
  <c r="L1403" i="11"/>
  <c r="K1403" i="11"/>
  <c r="J1403" i="11" a="1"/>
  <c r="J1403" i="11" s="1"/>
  <c r="U1333" i="11"/>
  <c r="T1333" i="11"/>
  <c r="S1333" i="11"/>
  <c r="R1333" i="11"/>
  <c r="Q1333" i="11"/>
  <c r="P1333" i="11"/>
  <c r="O1333" i="11"/>
  <c r="N1333" i="11" a="1"/>
  <c r="N1333" i="11" s="1"/>
  <c r="M1333" i="11" a="1"/>
  <c r="M1333" i="11" s="1"/>
  <c r="L1333" i="11"/>
  <c r="K1333" i="11"/>
  <c r="J1333" i="11" a="1"/>
  <c r="J1333" i="11" s="1"/>
  <c r="U1261" i="11"/>
  <c r="T1261" i="11"/>
  <c r="S1261" i="11"/>
  <c r="R1261" i="11"/>
  <c r="Q1261" i="11"/>
  <c r="P1261" i="11"/>
  <c r="O1261" i="11"/>
  <c r="N1261" i="11" a="1"/>
  <c r="N1261" i="11" s="1"/>
  <c r="M1261" i="11" a="1"/>
  <c r="M1261" i="11" s="1"/>
  <c r="L1261" i="11"/>
  <c r="K1261" i="11"/>
  <c r="J1261" i="11" a="1"/>
  <c r="J1261" i="11" s="1"/>
  <c r="U1189" i="11"/>
  <c r="T1189" i="11"/>
  <c r="S1189" i="11"/>
  <c r="R1189" i="11"/>
  <c r="Q1189" i="11"/>
  <c r="P1189" i="11"/>
  <c r="O1189" i="11"/>
  <c r="N1189" i="11" a="1"/>
  <c r="N1189" i="11" s="1"/>
  <c r="M1189" i="11" a="1"/>
  <c r="M1189" i="11" s="1"/>
  <c r="L1189" i="11"/>
  <c r="K1189" i="11"/>
  <c r="J1189" i="11" a="1"/>
  <c r="J1189" i="11" s="1"/>
  <c r="U1118" i="11"/>
  <c r="T1118" i="11"/>
  <c r="S1118" i="11"/>
  <c r="R1118" i="11"/>
  <c r="Q1118" i="11"/>
  <c r="P1118" i="11"/>
  <c r="O1118" i="11"/>
  <c r="N1118" i="11" a="1"/>
  <c r="N1118" i="11" s="1"/>
  <c r="M1118" i="11" a="1"/>
  <c r="M1118" i="11" s="1"/>
  <c r="L1118" i="11"/>
  <c r="K1118" i="11"/>
  <c r="J1118" i="11" a="1"/>
  <c r="J1118" i="11" s="1"/>
  <c r="U1046" i="11"/>
  <c r="T1046" i="11"/>
  <c r="S1046" i="11"/>
  <c r="R1046" i="11"/>
  <c r="Q1046" i="11"/>
  <c r="P1046" i="11"/>
  <c r="O1046" i="11"/>
  <c r="N1046" i="11" a="1"/>
  <c r="N1046" i="11" s="1"/>
  <c r="M1046" i="11" a="1"/>
  <c r="M1046" i="11" s="1"/>
  <c r="L1046" i="11"/>
  <c r="K1046" i="11"/>
  <c r="J1046" i="11" a="1"/>
  <c r="J1046" i="11" s="1"/>
  <c r="U974" i="11"/>
  <c r="T974" i="11"/>
  <c r="S974" i="11"/>
  <c r="R974" i="11"/>
  <c r="Q974" i="11"/>
  <c r="P974" i="11"/>
  <c r="O974" i="11"/>
  <c r="N974" i="11" a="1"/>
  <c r="N974" i="11" s="1"/>
  <c r="M974" i="11" a="1"/>
  <c r="M974" i="11" s="1"/>
  <c r="L974" i="11"/>
  <c r="K974" i="11"/>
  <c r="J974" i="11" a="1"/>
  <c r="J974" i="11" s="1"/>
  <c r="U902" i="11"/>
  <c r="T902" i="11"/>
  <c r="S902" i="11"/>
  <c r="R902" i="11"/>
  <c r="Q902" i="11"/>
  <c r="P902" i="11"/>
  <c r="O902" i="11"/>
  <c r="N902" i="11" a="1"/>
  <c r="N902" i="11" s="1"/>
  <c r="M902" i="11" a="1"/>
  <c r="M902" i="11" s="1"/>
  <c r="L902" i="11"/>
  <c r="K902" i="11"/>
  <c r="J902" i="11" a="1"/>
  <c r="J902" i="11" s="1"/>
  <c r="U830" i="11"/>
  <c r="T830" i="11"/>
  <c r="S830" i="11"/>
  <c r="R830" i="11"/>
  <c r="Q830" i="11"/>
  <c r="P830" i="11"/>
  <c r="O830" i="11"/>
  <c r="N830" i="11" a="1"/>
  <c r="N830" i="11" s="1"/>
  <c r="M830" i="11" a="1"/>
  <c r="M830" i="11" s="1"/>
  <c r="L830" i="11"/>
  <c r="K830" i="11"/>
  <c r="J830" i="11" a="1"/>
  <c r="J830" i="11" s="1"/>
  <c r="U758" i="11"/>
  <c r="T758" i="11"/>
  <c r="S758" i="11"/>
  <c r="R758" i="11"/>
  <c r="Q758" i="11"/>
  <c r="P758" i="11"/>
  <c r="O758" i="11"/>
  <c r="N758" i="11" a="1"/>
  <c r="N758" i="11" s="1"/>
  <c r="M758" i="11" a="1"/>
  <c r="M758" i="11" s="1"/>
  <c r="L758" i="11"/>
  <c r="K758" i="11"/>
  <c r="J758" i="11" a="1"/>
  <c r="J758" i="11" s="1"/>
  <c r="U686" i="11"/>
  <c r="T686" i="11"/>
  <c r="S686" i="11"/>
  <c r="R686" i="11"/>
  <c r="Q686" i="11"/>
  <c r="P686" i="11"/>
  <c r="O686" i="11"/>
  <c r="N686" i="11" a="1"/>
  <c r="N686" i="11" s="1"/>
  <c r="M686" i="11" a="1"/>
  <c r="M686" i="11" s="1"/>
  <c r="L686" i="11"/>
  <c r="K686" i="11"/>
  <c r="J686" i="11" a="1"/>
  <c r="J686" i="11" s="1"/>
  <c r="U614" i="11"/>
  <c r="T614" i="11"/>
  <c r="S614" i="11"/>
  <c r="R614" i="11"/>
  <c r="Q614" i="11"/>
  <c r="P614" i="11"/>
  <c r="O614" i="11"/>
  <c r="N614" i="11" a="1"/>
  <c r="N614" i="11" s="1"/>
  <c r="M614" i="11" a="1"/>
  <c r="M614" i="11" s="1"/>
  <c r="L614" i="11"/>
  <c r="K614" i="11"/>
  <c r="J614" i="11" a="1"/>
  <c r="J614" i="11" s="1"/>
  <c r="U542" i="11"/>
  <c r="T542" i="11"/>
  <c r="S542" i="11"/>
  <c r="R542" i="11"/>
  <c r="Q542" i="11"/>
  <c r="P542" i="11"/>
  <c r="O542" i="11"/>
  <c r="N542" i="11" a="1"/>
  <c r="N542" i="11" s="1"/>
  <c r="M542" i="11" a="1"/>
  <c r="M542" i="11" s="1"/>
  <c r="L542" i="11"/>
  <c r="K542" i="11"/>
  <c r="J542" i="11" a="1"/>
  <c r="J542" i="11" s="1"/>
  <c r="U470" i="11"/>
  <c r="T470" i="11"/>
  <c r="S470" i="11"/>
  <c r="R470" i="11"/>
  <c r="Q470" i="11"/>
  <c r="P470" i="11"/>
  <c r="O470" i="11"/>
  <c r="N470" i="11" a="1"/>
  <c r="N470" i="11" s="1"/>
  <c r="M470" i="11" a="1"/>
  <c r="M470" i="11" s="1"/>
  <c r="L470" i="11"/>
  <c r="K470" i="11"/>
  <c r="J470" i="11" a="1"/>
  <c r="J470" i="11" s="1"/>
  <c r="U398" i="11"/>
  <c r="T398" i="11"/>
  <c r="S398" i="11"/>
  <c r="R398" i="11"/>
  <c r="Q398" i="11"/>
  <c r="P398" i="11"/>
  <c r="O398" i="11"/>
  <c r="N398" i="11" a="1"/>
  <c r="N398" i="11" s="1"/>
  <c r="M398" i="11" a="1"/>
  <c r="M398" i="11" s="1"/>
  <c r="L398" i="11"/>
  <c r="K398" i="11"/>
  <c r="J398" i="11" a="1"/>
  <c r="J398" i="11" s="1"/>
  <c r="U326" i="11"/>
  <c r="T326" i="11"/>
  <c r="S326" i="11"/>
  <c r="R326" i="11"/>
  <c r="Q326" i="11"/>
  <c r="P326" i="11"/>
  <c r="O326" i="11"/>
  <c r="N326" i="11" a="1"/>
  <c r="N326" i="11" s="1"/>
  <c r="M326" i="11" a="1"/>
  <c r="M326" i="11" s="1"/>
  <c r="L326" i="11"/>
  <c r="K326" i="11"/>
  <c r="J326" i="11" a="1"/>
  <c r="J326" i="11" s="1"/>
  <c r="U254" i="11"/>
  <c r="T254" i="11"/>
  <c r="S254" i="11"/>
  <c r="R254" i="11"/>
  <c r="Q254" i="11"/>
  <c r="P254" i="11"/>
  <c r="O254" i="11"/>
  <c r="N254" i="11" a="1"/>
  <c r="N254" i="11" s="1"/>
  <c r="M254" i="11" a="1"/>
  <c r="M254" i="11" s="1"/>
  <c r="L254" i="11"/>
  <c r="K254" i="11"/>
  <c r="J254" i="11" a="1"/>
  <c r="J254" i="11" s="1"/>
  <c r="U182" i="11"/>
  <c r="T182" i="11"/>
  <c r="S182" i="11"/>
  <c r="R182" i="11"/>
  <c r="Q182" i="11"/>
  <c r="P182" i="11"/>
  <c r="O182" i="11"/>
  <c r="N182" i="11" a="1"/>
  <c r="N182" i="11" s="1"/>
  <c r="M182" i="11" a="1"/>
  <c r="M182" i="11" s="1"/>
  <c r="L182" i="11"/>
  <c r="K182" i="11"/>
  <c r="J182" i="11" a="1"/>
  <c r="J182" i="11" s="1"/>
  <c r="U110" i="11"/>
  <c r="T110" i="11"/>
  <c r="S110" i="11"/>
  <c r="R110" i="11"/>
  <c r="Q110" i="11"/>
  <c r="P110" i="11"/>
  <c r="O110" i="11"/>
  <c r="N110" i="11" a="1"/>
  <c r="N110" i="11" s="1"/>
  <c r="M110" i="11" a="1"/>
  <c r="M110" i="11" s="1"/>
  <c r="L110" i="11"/>
  <c r="K110" i="11"/>
  <c r="J110" i="11" a="1"/>
  <c r="J110" i="11" s="1"/>
  <c r="U38" i="11"/>
  <c r="T38" i="11"/>
  <c r="S38" i="11"/>
  <c r="R38" i="11"/>
  <c r="Q38" i="11"/>
  <c r="P38" i="11"/>
  <c r="O38" i="11"/>
  <c r="N38" i="11" a="1"/>
  <c r="N38" i="11" s="1"/>
  <c r="M38" i="11" a="1"/>
  <c r="M38" i="11" s="1"/>
  <c r="L38" i="11"/>
  <c r="K38" i="11"/>
  <c r="J38" i="11" a="1"/>
  <c r="J38" i="11" s="1"/>
  <c r="U2975" i="11"/>
  <c r="T2975" i="11"/>
  <c r="S2975" i="11"/>
  <c r="R2975" i="11"/>
  <c r="Q2975" i="11"/>
  <c r="P2975" i="11"/>
  <c r="O2975" i="11"/>
  <c r="N2975" i="11" a="1"/>
  <c r="N2975" i="11" s="1"/>
  <c r="M2975" i="11" a="1"/>
  <c r="M2975" i="11" s="1"/>
  <c r="L2975" i="11"/>
  <c r="K2975" i="11"/>
  <c r="J2975" i="11" a="1"/>
  <c r="J2975" i="11" s="1"/>
  <c r="U2904" i="11"/>
  <c r="T2904" i="11"/>
  <c r="S2904" i="11"/>
  <c r="R2904" i="11"/>
  <c r="Q2904" i="11"/>
  <c r="P2904" i="11"/>
  <c r="O2904" i="11"/>
  <c r="N2904" i="11" a="1"/>
  <c r="N2904" i="11" s="1"/>
  <c r="M2904" i="11" a="1"/>
  <c r="M2904" i="11" s="1"/>
  <c r="L2904" i="11"/>
  <c r="K2904" i="11"/>
  <c r="J2904" i="11" a="1"/>
  <c r="J2904" i="11" s="1"/>
  <c r="U2833" i="11"/>
  <c r="T2833" i="11"/>
  <c r="S2833" i="11"/>
  <c r="R2833" i="11"/>
  <c r="Q2833" i="11"/>
  <c r="P2833" i="11"/>
  <c r="O2833" i="11"/>
  <c r="N2833" i="11" a="1"/>
  <c r="N2833" i="11" s="1"/>
  <c r="M2833" i="11" a="1"/>
  <c r="M2833" i="11" s="1"/>
  <c r="L2833" i="11"/>
  <c r="K2833" i="11"/>
  <c r="J2833" i="11" a="1"/>
  <c r="J2833" i="11" s="1"/>
  <c r="U2762" i="11"/>
  <c r="T2762" i="11"/>
  <c r="S2762" i="11"/>
  <c r="R2762" i="11"/>
  <c r="Q2762" i="11"/>
  <c r="P2762" i="11"/>
  <c r="O2762" i="11"/>
  <c r="N2762" i="11" a="1"/>
  <c r="N2762" i="11" s="1"/>
  <c r="M2762" i="11" a="1"/>
  <c r="M2762" i="11" s="1"/>
  <c r="L2762" i="11"/>
  <c r="K2762" i="11"/>
  <c r="J2762" i="11" a="1"/>
  <c r="J2762" i="11" s="1"/>
  <c r="U2690" i="11"/>
  <c r="T2690" i="11"/>
  <c r="S2690" i="11"/>
  <c r="R2690" i="11"/>
  <c r="Q2690" i="11"/>
  <c r="P2690" i="11"/>
  <c r="O2690" i="11"/>
  <c r="N2690" i="11" a="1"/>
  <c r="N2690" i="11" s="1"/>
  <c r="M2690" i="11" a="1"/>
  <c r="M2690" i="11" s="1"/>
  <c r="L2690" i="11"/>
  <c r="K2690" i="11"/>
  <c r="J2690" i="11" a="1"/>
  <c r="J2690" i="11" s="1"/>
  <c r="U2618" i="11"/>
  <c r="T2618" i="11"/>
  <c r="S2618" i="11"/>
  <c r="R2618" i="11"/>
  <c r="Q2618" i="11"/>
  <c r="P2618" i="11"/>
  <c r="O2618" i="11"/>
  <c r="N2618" i="11" a="1"/>
  <c r="N2618" i="11" s="1"/>
  <c r="M2618" i="11" a="1"/>
  <c r="M2618" i="11" s="1"/>
  <c r="L2618" i="11"/>
  <c r="K2618" i="11"/>
  <c r="J2618" i="11" a="1"/>
  <c r="J2618" i="11" s="1"/>
  <c r="U2548" i="11"/>
  <c r="T2548" i="11"/>
  <c r="S2548" i="11"/>
  <c r="R2548" i="11"/>
  <c r="Q2548" i="11"/>
  <c r="P2548" i="11"/>
  <c r="O2548" i="11"/>
  <c r="N2548" i="11" a="1"/>
  <c r="N2548" i="11" s="1"/>
  <c r="M2548" i="11" a="1"/>
  <c r="M2548" i="11" s="1"/>
  <c r="L2548" i="11"/>
  <c r="K2548" i="11"/>
  <c r="J2548" i="11" a="1"/>
  <c r="J2548" i="11" s="1"/>
  <c r="U2476" i="11"/>
  <c r="T2476" i="11"/>
  <c r="S2476" i="11"/>
  <c r="R2476" i="11"/>
  <c r="Q2476" i="11"/>
  <c r="P2476" i="11"/>
  <c r="O2476" i="11"/>
  <c r="N2476" i="11" a="1"/>
  <c r="N2476" i="11" s="1"/>
  <c r="M2476" i="11" a="1"/>
  <c r="M2476" i="11" s="1"/>
  <c r="L2476" i="11"/>
  <c r="K2476" i="11"/>
  <c r="J2476" i="11" a="1"/>
  <c r="J2476" i="11" s="1"/>
  <c r="U2404" i="11"/>
  <c r="T2404" i="11"/>
  <c r="S2404" i="11"/>
  <c r="R2404" i="11"/>
  <c r="Q2404" i="11"/>
  <c r="P2404" i="11"/>
  <c r="O2404" i="11"/>
  <c r="N2404" i="11" a="1"/>
  <c r="N2404" i="11" s="1"/>
  <c r="M2404" i="11" a="1"/>
  <c r="M2404" i="11" s="1"/>
  <c r="L2404" i="11"/>
  <c r="K2404" i="11"/>
  <c r="J2404" i="11" a="1"/>
  <c r="J2404" i="11" s="1"/>
  <c r="U2332" i="11"/>
  <c r="T2332" i="11"/>
  <c r="S2332" i="11"/>
  <c r="R2332" i="11"/>
  <c r="Q2332" i="11"/>
  <c r="P2332" i="11"/>
  <c r="O2332" i="11"/>
  <c r="N2332" i="11" a="1"/>
  <c r="N2332" i="11" s="1"/>
  <c r="M2332" i="11" a="1"/>
  <c r="M2332" i="11" s="1"/>
  <c r="L2332" i="11"/>
  <c r="K2332" i="11"/>
  <c r="J2332" i="11" a="1"/>
  <c r="J2332" i="11" s="1"/>
  <c r="U2260" i="11"/>
  <c r="T2260" i="11"/>
  <c r="S2260" i="11"/>
  <c r="R2260" i="11"/>
  <c r="Q2260" i="11"/>
  <c r="P2260" i="11"/>
  <c r="O2260" i="11"/>
  <c r="N2260" i="11" a="1"/>
  <c r="N2260" i="11" s="1"/>
  <c r="M2260" i="11" a="1"/>
  <c r="M2260" i="11" s="1"/>
  <c r="L2260" i="11"/>
  <c r="K2260" i="11"/>
  <c r="J2260" i="11" a="1"/>
  <c r="J2260" i="11" s="1"/>
  <c r="U2188" i="11"/>
  <c r="T2188" i="11"/>
  <c r="S2188" i="11"/>
  <c r="R2188" i="11"/>
  <c r="Q2188" i="11"/>
  <c r="P2188" i="11"/>
  <c r="O2188" i="11"/>
  <c r="N2188" i="11" a="1"/>
  <c r="N2188" i="11" s="1"/>
  <c r="M2188" i="11" a="1"/>
  <c r="M2188" i="11" s="1"/>
  <c r="L2188" i="11"/>
  <c r="K2188" i="11"/>
  <c r="J2188" i="11" a="1"/>
  <c r="J2188" i="11" s="1"/>
  <c r="U2116" i="11"/>
  <c r="T2116" i="11"/>
  <c r="S2116" i="11"/>
  <c r="R2116" i="11"/>
  <c r="Q2116" i="11"/>
  <c r="P2116" i="11"/>
  <c r="O2116" i="11"/>
  <c r="N2116" i="11"/>
  <c r="N2116" i="11" a="1"/>
  <c r="M2116" i="11" a="1"/>
  <c r="M2116" i="11" s="1"/>
  <c r="L2116" i="11"/>
  <c r="K2116" i="11"/>
  <c r="J2116" i="11" a="1"/>
  <c r="J2116" i="11" s="1"/>
  <c r="U2044" i="11"/>
  <c r="T2044" i="11"/>
  <c r="S2044" i="11"/>
  <c r="R2044" i="11"/>
  <c r="Q2044" i="11"/>
  <c r="P2044" i="11"/>
  <c r="O2044" i="11"/>
  <c r="N2044" i="11" a="1"/>
  <c r="N2044" i="11" s="1"/>
  <c r="M2044" i="11" a="1"/>
  <c r="M2044" i="11" s="1"/>
  <c r="L2044" i="11"/>
  <c r="K2044" i="11"/>
  <c r="J2044" i="11" a="1"/>
  <c r="J2044" i="11" s="1"/>
  <c r="U1973" i="11"/>
  <c r="T1973" i="11"/>
  <c r="S1973" i="11"/>
  <c r="R1973" i="11"/>
  <c r="Q1973" i="11"/>
  <c r="P1973" i="11"/>
  <c r="O1973" i="11"/>
  <c r="N1973" i="11" a="1"/>
  <c r="N1973" i="11" s="1"/>
  <c r="M1973" i="11" a="1"/>
  <c r="M1973" i="11" s="1"/>
  <c r="L1973" i="11"/>
  <c r="K1973" i="11"/>
  <c r="J1973" i="11" a="1"/>
  <c r="J1973" i="11" s="1"/>
  <c r="U1902" i="11"/>
  <c r="T1902" i="11"/>
  <c r="S1902" i="11"/>
  <c r="R1902" i="11"/>
  <c r="Q1902" i="11"/>
  <c r="P1902" i="11"/>
  <c r="O1902" i="11"/>
  <c r="N1902" i="11" a="1"/>
  <c r="N1902" i="11" s="1"/>
  <c r="M1902" i="11" a="1"/>
  <c r="M1902" i="11" s="1"/>
  <c r="L1902" i="11"/>
  <c r="K1902" i="11"/>
  <c r="J1902" i="11" a="1"/>
  <c r="J1902" i="11" s="1"/>
  <c r="U1830" i="11"/>
  <c r="T1830" i="11"/>
  <c r="S1830" i="11"/>
  <c r="R1830" i="11"/>
  <c r="Q1830" i="11"/>
  <c r="P1830" i="11"/>
  <c r="O1830" i="11"/>
  <c r="N1830" i="11" a="1"/>
  <c r="N1830" i="11" s="1"/>
  <c r="M1830" i="11" a="1"/>
  <c r="M1830" i="11" s="1"/>
  <c r="L1830" i="11"/>
  <c r="K1830" i="11"/>
  <c r="J1830" i="11" a="1"/>
  <c r="J1830" i="11" s="1"/>
  <c r="U1759" i="11"/>
  <c r="T1759" i="11"/>
  <c r="S1759" i="11"/>
  <c r="R1759" i="11"/>
  <c r="Q1759" i="11"/>
  <c r="P1759" i="11"/>
  <c r="O1759" i="11"/>
  <c r="N1759" i="11" a="1"/>
  <c r="N1759" i="11" s="1"/>
  <c r="M1759" i="11" a="1"/>
  <c r="M1759" i="11" s="1"/>
  <c r="L1759" i="11"/>
  <c r="K1759" i="11"/>
  <c r="J1759" i="11" a="1"/>
  <c r="J1759" i="11" s="1"/>
  <c r="U1687" i="11"/>
  <c r="T1687" i="11"/>
  <c r="S1687" i="11"/>
  <c r="R1687" i="11"/>
  <c r="Q1687" i="11"/>
  <c r="P1687" i="11"/>
  <c r="O1687" i="11"/>
  <c r="N1687" i="11" a="1"/>
  <c r="N1687" i="11" s="1"/>
  <c r="M1687" i="11" a="1"/>
  <c r="M1687" i="11" s="1"/>
  <c r="L1687" i="11"/>
  <c r="K1687" i="11"/>
  <c r="J1687" i="11" a="1"/>
  <c r="J1687" i="11" s="1"/>
  <c r="U1617" i="11"/>
  <c r="T1617" i="11"/>
  <c r="S1617" i="11"/>
  <c r="R1617" i="11"/>
  <c r="Q1617" i="11"/>
  <c r="P1617" i="11"/>
  <c r="O1617" i="11"/>
  <c r="N1617" i="11" a="1"/>
  <c r="N1617" i="11" s="1"/>
  <c r="M1617" i="11" a="1"/>
  <c r="M1617" i="11" s="1"/>
  <c r="L1617" i="11"/>
  <c r="K1617" i="11"/>
  <c r="J1617" i="11" a="1"/>
  <c r="J1617" i="11" s="1"/>
  <c r="U1545" i="11"/>
  <c r="T1545" i="11"/>
  <c r="S1545" i="11"/>
  <c r="R1545" i="11"/>
  <c r="Q1545" i="11"/>
  <c r="P1545" i="11"/>
  <c r="O1545" i="11"/>
  <c r="N1545" i="11" a="1"/>
  <c r="N1545" i="11" s="1"/>
  <c r="M1545" i="11" a="1"/>
  <c r="M1545" i="11" s="1"/>
  <c r="L1545" i="11"/>
  <c r="K1545" i="11"/>
  <c r="J1545" i="11" a="1"/>
  <c r="J1545" i="11" s="1"/>
  <c r="U1474" i="11"/>
  <c r="T1474" i="11"/>
  <c r="S1474" i="11"/>
  <c r="R1474" i="11"/>
  <c r="Q1474" i="11"/>
  <c r="P1474" i="11"/>
  <c r="O1474" i="11"/>
  <c r="N1474" i="11" a="1"/>
  <c r="N1474" i="11" s="1"/>
  <c r="M1474" i="11" a="1"/>
  <c r="M1474" i="11" s="1"/>
  <c r="L1474" i="11"/>
  <c r="K1474" i="11"/>
  <c r="J1474" i="11" a="1"/>
  <c r="J1474" i="11" s="1"/>
  <c r="U1402" i="11"/>
  <c r="T1402" i="11"/>
  <c r="S1402" i="11"/>
  <c r="R1402" i="11"/>
  <c r="Q1402" i="11"/>
  <c r="P1402" i="11"/>
  <c r="O1402" i="11"/>
  <c r="N1402" i="11" a="1"/>
  <c r="N1402" i="11" s="1"/>
  <c r="M1402" i="11" a="1"/>
  <c r="M1402" i="11" s="1"/>
  <c r="L1402" i="11"/>
  <c r="K1402" i="11"/>
  <c r="J1402" i="11" a="1"/>
  <c r="J1402" i="11" s="1"/>
  <c r="U1332" i="11"/>
  <c r="T1332" i="11"/>
  <c r="S1332" i="11"/>
  <c r="R1332" i="11"/>
  <c r="Q1332" i="11"/>
  <c r="P1332" i="11"/>
  <c r="O1332" i="11"/>
  <c r="N1332" i="11" a="1"/>
  <c r="N1332" i="11" s="1"/>
  <c r="M1332" i="11" a="1"/>
  <c r="M1332" i="11" s="1"/>
  <c r="L1332" i="11"/>
  <c r="K1332" i="11"/>
  <c r="J1332" i="11" a="1"/>
  <c r="J1332" i="11" s="1"/>
  <c r="U1260" i="11"/>
  <c r="T1260" i="11"/>
  <c r="S1260" i="11"/>
  <c r="R1260" i="11"/>
  <c r="Q1260" i="11"/>
  <c r="P1260" i="11"/>
  <c r="O1260" i="11"/>
  <c r="N1260" i="11" a="1"/>
  <c r="N1260" i="11" s="1"/>
  <c r="M1260" i="11" a="1"/>
  <c r="M1260" i="11" s="1"/>
  <c r="L1260" i="11"/>
  <c r="K1260" i="11"/>
  <c r="J1260" i="11" a="1"/>
  <c r="J1260" i="11" s="1"/>
  <c r="U1188" i="11"/>
  <c r="T1188" i="11"/>
  <c r="S1188" i="11"/>
  <c r="R1188" i="11"/>
  <c r="Q1188" i="11"/>
  <c r="P1188" i="11"/>
  <c r="O1188" i="11"/>
  <c r="N1188" i="11" a="1"/>
  <c r="N1188" i="11" s="1"/>
  <c r="M1188" i="11" a="1"/>
  <c r="M1188" i="11" s="1"/>
  <c r="L1188" i="11"/>
  <c r="K1188" i="11"/>
  <c r="J1188" i="11" a="1"/>
  <c r="J1188" i="11" s="1"/>
  <c r="U1117" i="11"/>
  <c r="T1117" i="11"/>
  <c r="S1117" i="11"/>
  <c r="R1117" i="11"/>
  <c r="Q1117" i="11"/>
  <c r="P1117" i="11"/>
  <c r="O1117" i="11"/>
  <c r="N1117" i="11" a="1"/>
  <c r="N1117" i="11" s="1"/>
  <c r="M1117" i="11" a="1"/>
  <c r="M1117" i="11" s="1"/>
  <c r="L1117" i="11"/>
  <c r="K1117" i="11"/>
  <c r="J1117" i="11" a="1"/>
  <c r="J1117" i="11" s="1"/>
  <c r="U1045" i="11"/>
  <c r="T1045" i="11"/>
  <c r="S1045" i="11"/>
  <c r="R1045" i="11"/>
  <c r="Q1045" i="11"/>
  <c r="P1045" i="11"/>
  <c r="O1045" i="11"/>
  <c r="N1045" i="11" a="1"/>
  <c r="N1045" i="11" s="1"/>
  <c r="M1045" i="11" a="1"/>
  <c r="M1045" i="11" s="1"/>
  <c r="L1045" i="11"/>
  <c r="K1045" i="11"/>
  <c r="J1045" i="11" a="1"/>
  <c r="J1045" i="11" s="1"/>
  <c r="U973" i="11"/>
  <c r="T973" i="11"/>
  <c r="S973" i="11"/>
  <c r="R973" i="11"/>
  <c r="Q973" i="11"/>
  <c r="P973" i="11"/>
  <c r="O973" i="11"/>
  <c r="N973" i="11" a="1"/>
  <c r="N973" i="11" s="1"/>
  <c r="M973" i="11" a="1"/>
  <c r="M973" i="11" s="1"/>
  <c r="L973" i="11"/>
  <c r="K973" i="11"/>
  <c r="J973" i="11" a="1"/>
  <c r="J973" i="11" s="1"/>
  <c r="U901" i="11"/>
  <c r="T901" i="11"/>
  <c r="S901" i="11"/>
  <c r="R901" i="11"/>
  <c r="Q901" i="11"/>
  <c r="P901" i="11"/>
  <c r="O901" i="11"/>
  <c r="N901" i="11" a="1"/>
  <c r="N901" i="11" s="1"/>
  <c r="M901" i="11" a="1"/>
  <c r="M901" i="11" s="1"/>
  <c r="L901" i="11"/>
  <c r="K901" i="11"/>
  <c r="J901" i="11" a="1"/>
  <c r="J901" i="11" s="1"/>
  <c r="U829" i="11"/>
  <c r="T829" i="11"/>
  <c r="S829" i="11"/>
  <c r="R829" i="11"/>
  <c r="Q829" i="11"/>
  <c r="P829" i="11"/>
  <c r="O829" i="11"/>
  <c r="N829" i="11" a="1"/>
  <c r="N829" i="11" s="1"/>
  <c r="M829" i="11" a="1"/>
  <c r="M829" i="11" s="1"/>
  <c r="L829" i="11"/>
  <c r="K829" i="11"/>
  <c r="J829" i="11" a="1"/>
  <c r="J829" i="11" s="1"/>
  <c r="U757" i="11"/>
  <c r="T757" i="11"/>
  <c r="S757" i="11"/>
  <c r="R757" i="11"/>
  <c r="Q757" i="11"/>
  <c r="P757" i="11"/>
  <c r="O757" i="11"/>
  <c r="N757" i="11" a="1"/>
  <c r="N757" i="11" s="1"/>
  <c r="M757" i="11" a="1"/>
  <c r="M757" i="11" s="1"/>
  <c r="L757" i="11"/>
  <c r="K757" i="11"/>
  <c r="J757" i="11" a="1"/>
  <c r="J757" i="11" s="1"/>
  <c r="U685" i="11"/>
  <c r="T685" i="11"/>
  <c r="S685" i="11"/>
  <c r="R685" i="11"/>
  <c r="Q685" i="11"/>
  <c r="P685" i="11"/>
  <c r="O685" i="11"/>
  <c r="N685" i="11" a="1"/>
  <c r="N685" i="11" s="1"/>
  <c r="M685" i="11" a="1"/>
  <c r="M685" i="11" s="1"/>
  <c r="L685" i="11"/>
  <c r="K685" i="11"/>
  <c r="J685" i="11" a="1"/>
  <c r="J685" i="11" s="1"/>
  <c r="U613" i="11"/>
  <c r="T613" i="11"/>
  <c r="S613" i="11"/>
  <c r="R613" i="11"/>
  <c r="Q613" i="11"/>
  <c r="P613" i="11"/>
  <c r="O613" i="11"/>
  <c r="N613" i="11" a="1"/>
  <c r="N613" i="11" s="1"/>
  <c r="M613" i="11" a="1"/>
  <c r="M613" i="11" s="1"/>
  <c r="L613" i="11"/>
  <c r="K613" i="11"/>
  <c r="J613" i="11" a="1"/>
  <c r="J613" i="11" s="1"/>
  <c r="U541" i="11"/>
  <c r="T541" i="11"/>
  <c r="S541" i="11"/>
  <c r="R541" i="11"/>
  <c r="Q541" i="11"/>
  <c r="P541" i="11"/>
  <c r="O541" i="11"/>
  <c r="N541" i="11" a="1"/>
  <c r="N541" i="11" s="1"/>
  <c r="M541" i="11" a="1"/>
  <c r="M541" i="11" s="1"/>
  <c r="L541" i="11"/>
  <c r="K541" i="11"/>
  <c r="J541" i="11"/>
  <c r="J541" i="11" a="1"/>
  <c r="U469" i="11"/>
  <c r="T469" i="11"/>
  <c r="S469" i="11"/>
  <c r="R469" i="11"/>
  <c r="Q469" i="11"/>
  <c r="P469" i="11"/>
  <c r="O469" i="11"/>
  <c r="N469" i="11" a="1"/>
  <c r="N469" i="11" s="1"/>
  <c r="M469" i="11" a="1"/>
  <c r="M469" i="11" s="1"/>
  <c r="L469" i="11"/>
  <c r="K469" i="11"/>
  <c r="J469" i="11" a="1"/>
  <c r="J469" i="11" s="1"/>
  <c r="U397" i="11"/>
  <c r="T397" i="11"/>
  <c r="S397" i="11"/>
  <c r="R397" i="11"/>
  <c r="Q397" i="11"/>
  <c r="P397" i="11"/>
  <c r="O397" i="11"/>
  <c r="N397" i="11" a="1"/>
  <c r="N397" i="11" s="1"/>
  <c r="M397" i="11" a="1"/>
  <c r="M397" i="11" s="1"/>
  <c r="L397" i="11"/>
  <c r="K397" i="11"/>
  <c r="J397" i="11" a="1"/>
  <c r="J397" i="11" s="1"/>
  <c r="U325" i="11"/>
  <c r="T325" i="11"/>
  <c r="S325" i="11"/>
  <c r="R325" i="11"/>
  <c r="Q325" i="11"/>
  <c r="P325" i="11"/>
  <c r="O325" i="11"/>
  <c r="N325" i="11" a="1"/>
  <c r="N325" i="11" s="1"/>
  <c r="M325" i="11" a="1"/>
  <c r="M325" i="11" s="1"/>
  <c r="L325" i="11"/>
  <c r="K325" i="11"/>
  <c r="J325" i="11" a="1"/>
  <c r="J325" i="11" s="1"/>
  <c r="U253" i="11"/>
  <c r="T253" i="11"/>
  <c r="S253" i="11"/>
  <c r="R253" i="11"/>
  <c r="Q253" i="11"/>
  <c r="P253" i="11"/>
  <c r="O253" i="11"/>
  <c r="N253" i="11" a="1"/>
  <c r="N253" i="11" s="1"/>
  <c r="M253" i="11" a="1"/>
  <c r="M253" i="11" s="1"/>
  <c r="L253" i="11"/>
  <c r="K253" i="11"/>
  <c r="J253" i="11" a="1"/>
  <c r="J253" i="11" s="1"/>
  <c r="U181" i="11"/>
  <c r="T181" i="11"/>
  <c r="S181" i="11"/>
  <c r="R181" i="11"/>
  <c r="Q181" i="11"/>
  <c r="P181" i="11"/>
  <c r="O181" i="11"/>
  <c r="N181" i="11" a="1"/>
  <c r="N181" i="11" s="1"/>
  <c r="M181" i="11" a="1"/>
  <c r="M181" i="11" s="1"/>
  <c r="L181" i="11"/>
  <c r="K181" i="11"/>
  <c r="J181" i="11" a="1"/>
  <c r="J181" i="11" s="1"/>
  <c r="U109" i="11"/>
  <c r="T109" i="11"/>
  <c r="S109" i="11"/>
  <c r="R109" i="11"/>
  <c r="Q109" i="11"/>
  <c r="P109" i="11"/>
  <c r="O109" i="11"/>
  <c r="N109" i="11" a="1"/>
  <c r="N109" i="11" s="1"/>
  <c r="M109" i="11" a="1"/>
  <c r="M109" i="11" s="1"/>
  <c r="L109" i="11"/>
  <c r="K109" i="11"/>
  <c r="J109" i="11" a="1"/>
  <c r="J109" i="11" s="1"/>
  <c r="U37" i="11"/>
  <c r="T37" i="11"/>
  <c r="S37" i="11"/>
  <c r="R37" i="11"/>
  <c r="Q37" i="11"/>
  <c r="P37" i="11"/>
  <c r="O37" i="11"/>
  <c r="N37" i="11" a="1"/>
  <c r="N37" i="11" s="1"/>
  <c r="M37" i="11" a="1"/>
  <c r="M37" i="11" s="1"/>
  <c r="L37" i="11"/>
  <c r="K37" i="11"/>
  <c r="J37" i="11" a="1"/>
  <c r="J37" i="11" s="1"/>
  <c r="U2974" i="11"/>
  <c r="T2974" i="11"/>
  <c r="S2974" i="11"/>
  <c r="R2974" i="11"/>
  <c r="Q2974" i="11"/>
  <c r="P2974" i="11"/>
  <c r="O2974" i="11"/>
  <c r="N2974" i="11" a="1"/>
  <c r="N2974" i="11" s="1"/>
  <c r="M2974" i="11" a="1"/>
  <c r="M2974" i="11" s="1"/>
  <c r="L2974" i="11"/>
  <c r="K2974" i="11"/>
  <c r="J2974" i="11" a="1"/>
  <c r="J2974" i="11" s="1"/>
  <c r="U2973" i="11"/>
  <c r="T2973" i="11"/>
  <c r="S2973" i="11"/>
  <c r="R2973" i="11"/>
  <c r="Q2973" i="11"/>
  <c r="P2973" i="11"/>
  <c r="O2973" i="11"/>
  <c r="N2973" i="11" a="1"/>
  <c r="N2973" i="11" s="1"/>
  <c r="M2973" i="11" a="1"/>
  <c r="M2973" i="11" s="1"/>
  <c r="L2973" i="11"/>
  <c r="K2973" i="11"/>
  <c r="J2973" i="11" a="1"/>
  <c r="J2973" i="11" s="1"/>
  <c r="U2972" i="11"/>
  <c r="T2972" i="11"/>
  <c r="S2972" i="11"/>
  <c r="R2972" i="11"/>
  <c r="Q2972" i="11"/>
  <c r="P2972" i="11"/>
  <c r="O2972" i="11"/>
  <c r="N2972" i="11" a="1"/>
  <c r="N2972" i="11" s="1"/>
  <c r="M2972" i="11" a="1"/>
  <c r="M2972" i="11" s="1"/>
  <c r="L2972" i="11"/>
  <c r="K2972" i="11"/>
  <c r="J2972" i="11" a="1"/>
  <c r="J2972" i="11" s="1"/>
  <c r="U2971" i="11"/>
  <c r="T2971" i="11"/>
  <c r="S2971" i="11"/>
  <c r="R2971" i="11"/>
  <c r="Q2971" i="11"/>
  <c r="P2971" i="11"/>
  <c r="O2971" i="11"/>
  <c r="N2971" i="11" a="1"/>
  <c r="N2971" i="11" s="1"/>
  <c r="M2971" i="11" a="1"/>
  <c r="M2971" i="11" s="1"/>
  <c r="L2971" i="11"/>
  <c r="K2971" i="11"/>
  <c r="J2971" i="11" a="1"/>
  <c r="J2971" i="11" s="1"/>
  <c r="U2970" i="11"/>
  <c r="T2970" i="11"/>
  <c r="S2970" i="11"/>
  <c r="R2970" i="11"/>
  <c r="Q2970" i="11"/>
  <c r="P2970" i="11"/>
  <c r="O2970" i="11"/>
  <c r="N2970" i="11" a="1"/>
  <c r="N2970" i="11" s="1"/>
  <c r="M2970" i="11" a="1"/>
  <c r="M2970" i="11" s="1"/>
  <c r="L2970" i="11"/>
  <c r="K2970" i="11"/>
  <c r="J2970" i="11" a="1"/>
  <c r="J2970" i="11" s="1"/>
  <c r="U2969" i="11"/>
  <c r="T2969" i="11"/>
  <c r="S2969" i="11"/>
  <c r="R2969" i="11"/>
  <c r="Q2969" i="11"/>
  <c r="P2969" i="11"/>
  <c r="O2969" i="11"/>
  <c r="N2969" i="11" a="1"/>
  <c r="N2969" i="11" s="1"/>
  <c r="M2969" i="11" a="1"/>
  <c r="M2969" i="11" s="1"/>
  <c r="L2969" i="11"/>
  <c r="K2969" i="11"/>
  <c r="J2969" i="11" a="1"/>
  <c r="J2969" i="11" s="1"/>
  <c r="U2968" i="11"/>
  <c r="T2968" i="11"/>
  <c r="S2968" i="11"/>
  <c r="R2968" i="11"/>
  <c r="Q2968" i="11"/>
  <c r="P2968" i="11"/>
  <c r="O2968" i="11"/>
  <c r="N2968" i="11" a="1"/>
  <c r="N2968" i="11" s="1"/>
  <c r="M2968" i="11" a="1"/>
  <c r="M2968" i="11" s="1"/>
  <c r="L2968" i="11"/>
  <c r="K2968" i="11"/>
  <c r="J2968" i="11" a="1"/>
  <c r="J2968" i="11" s="1"/>
  <c r="U2903" i="11"/>
  <c r="T2903" i="11"/>
  <c r="S2903" i="11"/>
  <c r="R2903" i="11"/>
  <c r="Q2903" i="11"/>
  <c r="P2903" i="11"/>
  <c r="O2903" i="11"/>
  <c r="N2903" i="11" a="1"/>
  <c r="N2903" i="11" s="1"/>
  <c r="M2903" i="11" a="1"/>
  <c r="M2903" i="11" s="1"/>
  <c r="L2903" i="11"/>
  <c r="K2903" i="11"/>
  <c r="J2903" i="11" a="1"/>
  <c r="J2903" i="11" s="1"/>
  <c r="U2902" i="11"/>
  <c r="T2902" i="11"/>
  <c r="S2902" i="11"/>
  <c r="R2902" i="11"/>
  <c r="Q2902" i="11"/>
  <c r="P2902" i="11"/>
  <c r="O2902" i="11"/>
  <c r="N2902" i="11" a="1"/>
  <c r="N2902" i="11" s="1"/>
  <c r="M2902" i="11" a="1"/>
  <c r="M2902" i="11" s="1"/>
  <c r="L2902" i="11"/>
  <c r="K2902" i="11"/>
  <c r="J2902" i="11" a="1"/>
  <c r="J2902" i="11" s="1"/>
  <c r="U2901" i="11"/>
  <c r="T2901" i="11"/>
  <c r="S2901" i="11"/>
  <c r="R2901" i="11"/>
  <c r="Q2901" i="11"/>
  <c r="P2901" i="11"/>
  <c r="O2901" i="11"/>
  <c r="N2901" i="11" a="1"/>
  <c r="N2901" i="11" s="1"/>
  <c r="M2901" i="11" a="1"/>
  <c r="M2901" i="11" s="1"/>
  <c r="L2901" i="11"/>
  <c r="K2901" i="11"/>
  <c r="J2901" i="11" a="1"/>
  <c r="J2901" i="11" s="1"/>
  <c r="U2900" i="11"/>
  <c r="T2900" i="11"/>
  <c r="S2900" i="11"/>
  <c r="R2900" i="11"/>
  <c r="Q2900" i="11"/>
  <c r="P2900" i="11"/>
  <c r="O2900" i="11"/>
  <c r="N2900" i="11" a="1"/>
  <c r="N2900" i="11" s="1"/>
  <c r="M2900" i="11" a="1"/>
  <c r="M2900" i="11" s="1"/>
  <c r="L2900" i="11"/>
  <c r="K2900" i="11"/>
  <c r="J2900" i="11" a="1"/>
  <c r="J2900" i="11" s="1"/>
  <c r="U2899" i="11"/>
  <c r="T2899" i="11"/>
  <c r="S2899" i="11"/>
  <c r="R2899" i="11"/>
  <c r="Q2899" i="11"/>
  <c r="P2899" i="11"/>
  <c r="O2899" i="11"/>
  <c r="N2899" i="11" a="1"/>
  <c r="N2899" i="11" s="1"/>
  <c r="M2899" i="11" a="1"/>
  <c r="M2899" i="11" s="1"/>
  <c r="L2899" i="11"/>
  <c r="K2899" i="11"/>
  <c r="J2899" i="11" a="1"/>
  <c r="J2899" i="11" s="1"/>
  <c r="U2898" i="11"/>
  <c r="T2898" i="11"/>
  <c r="S2898" i="11"/>
  <c r="R2898" i="11"/>
  <c r="Q2898" i="11"/>
  <c r="P2898" i="11"/>
  <c r="O2898" i="11"/>
  <c r="N2898" i="11" a="1"/>
  <c r="N2898" i="11" s="1"/>
  <c r="M2898" i="11" a="1"/>
  <c r="M2898" i="11" s="1"/>
  <c r="L2898" i="11"/>
  <c r="K2898" i="11"/>
  <c r="J2898" i="11" a="1"/>
  <c r="J2898" i="11" s="1"/>
  <c r="U2897" i="11"/>
  <c r="T2897" i="11"/>
  <c r="S2897" i="11"/>
  <c r="R2897" i="11"/>
  <c r="Q2897" i="11"/>
  <c r="P2897" i="11"/>
  <c r="O2897" i="11"/>
  <c r="N2897" i="11" a="1"/>
  <c r="N2897" i="11" s="1"/>
  <c r="M2897" i="11" a="1"/>
  <c r="M2897" i="11" s="1"/>
  <c r="L2897" i="11"/>
  <c r="K2897" i="11"/>
  <c r="J2897" i="11" a="1"/>
  <c r="J2897" i="11" s="1"/>
  <c r="U2832" i="11"/>
  <c r="T2832" i="11"/>
  <c r="S2832" i="11"/>
  <c r="R2832" i="11"/>
  <c r="Q2832" i="11"/>
  <c r="P2832" i="11"/>
  <c r="O2832" i="11"/>
  <c r="N2832" i="11" a="1"/>
  <c r="N2832" i="11" s="1"/>
  <c r="M2832" i="11" a="1"/>
  <c r="M2832" i="11" s="1"/>
  <c r="L2832" i="11"/>
  <c r="K2832" i="11"/>
  <c r="J2832" i="11" a="1"/>
  <c r="J2832" i="11" s="1"/>
  <c r="U2831" i="11"/>
  <c r="T2831" i="11"/>
  <c r="S2831" i="11"/>
  <c r="R2831" i="11"/>
  <c r="Q2831" i="11"/>
  <c r="P2831" i="11"/>
  <c r="O2831" i="11"/>
  <c r="N2831" i="11" a="1"/>
  <c r="N2831" i="11" s="1"/>
  <c r="M2831" i="11" a="1"/>
  <c r="M2831" i="11" s="1"/>
  <c r="L2831" i="11"/>
  <c r="K2831" i="11"/>
  <c r="J2831" i="11" a="1"/>
  <c r="J2831" i="11" s="1"/>
  <c r="U2830" i="11"/>
  <c r="T2830" i="11"/>
  <c r="S2830" i="11"/>
  <c r="R2830" i="11"/>
  <c r="Q2830" i="11"/>
  <c r="P2830" i="11"/>
  <c r="O2830" i="11"/>
  <c r="N2830" i="11" a="1"/>
  <c r="N2830" i="11" s="1"/>
  <c r="M2830" i="11" a="1"/>
  <c r="M2830" i="11" s="1"/>
  <c r="L2830" i="11"/>
  <c r="K2830" i="11"/>
  <c r="J2830" i="11" a="1"/>
  <c r="J2830" i="11" s="1"/>
  <c r="U2829" i="11"/>
  <c r="T2829" i="11"/>
  <c r="S2829" i="11"/>
  <c r="R2829" i="11"/>
  <c r="Q2829" i="11"/>
  <c r="P2829" i="11"/>
  <c r="O2829" i="11"/>
  <c r="N2829" i="11" a="1"/>
  <c r="N2829" i="11" s="1"/>
  <c r="M2829" i="11" a="1"/>
  <c r="M2829" i="11" s="1"/>
  <c r="L2829" i="11"/>
  <c r="K2829" i="11"/>
  <c r="J2829" i="11" a="1"/>
  <c r="J2829" i="11" s="1"/>
  <c r="U2828" i="11"/>
  <c r="T2828" i="11"/>
  <c r="S2828" i="11"/>
  <c r="R2828" i="11"/>
  <c r="Q2828" i="11"/>
  <c r="P2828" i="11"/>
  <c r="O2828" i="11"/>
  <c r="N2828" i="11" a="1"/>
  <c r="N2828" i="11" s="1"/>
  <c r="M2828" i="11" a="1"/>
  <c r="M2828" i="11" s="1"/>
  <c r="L2828" i="11"/>
  <c r="K2828" i="11"/>
  <c r="J2828" i="11" a="1"/>
  <c r="J2828" i="11" s="1"/>
  <c r="U2827" i="11"/>
  <c r="T2827" i="11"/>
  <c r="S2827" i="11"/>
  <c r="R2827" i="11"/>
  <c r="Q2827" i="11"/>
  <c r="P2827" i="11"/>
  <c r="O2827" i="11"/>
  <c r="N2827" i="11" a="1"/>
  <c r="N2827" i="11" s="1"/>
  <c r="M2827" i="11" a="1"/>
  <c r="M2827" i="11" s="1"/>
  <c r="L2827" i="11"/>
  <c r="K2827" i="11"/>
  <c r="J2827" i="11" a="1"/>
  <c r="J2827" i="11" s="1"/>
  <c r="U2826" i="11"/>
  <c r="T2826" i="11"/>
  <c r="S2826" i="11"/>
  <c r="R2826" i="11"/>
  <c r="Q2826" i="11"/>
  <c r="P2826" i="11"/>
  <c r="O2826" i="11"/>
  <c r="N2826" i="11" a="1"/>
  <c r="N2826" i="11" s="1"/>
  <c r="M2826" i="11" a="1"/>
  <c r="M2826" i="11" s="1"/>
  <c r="L2826" i="11"/>
  <c r="K2826" i="11"/>
  <c r="J2826" i="11" a="1"/>
  <c r="J2826" i="11" s="1"/>
  <c r="U2761" i="11"/>
  <c r="T2761" i="11"/>
  <c r="S2761" i="11"/>
  <c r="R2761" i="11"/>
  <c r="Q2761" i="11"/>
  <c r="P2761" i="11"/>
  <c r="O2761" i="11"/>
  <c r="N2761" i="11" a="1"/>
  <c r="N2761" i="11" s="1"/>
  <c r="M2761" i="11" a="1"/>
  <c r="M2761" i="11" s="1"/>
  <c r="L2761" i="11"/>
  <c r="K2761" i="11"/>
  <c r="J2761" i="11" a="1"/>
  <c r="J2761" i="11" s="1"/>
  <c r="U2760" i="11"/>
  <c r="T2760" i="11"/>
  <c r="S2760" i="11"/>
  <c r="R2760" i="11"/>
  <c r="Q2760" i="11"/>
  <c r="P2760" i="11"/>
  <c r="O2760" i="11"/>
  <c r="N2760" i="11" a="1"/>
  <c r="N2760" i="11" s="1"/>
  <c r="M2760" i="11" a="1"/>
  <c r="M2760" i="11" s="1"/>
  <c r="L2760" i="11"/>
  <c r="K2760" i="11"/>
  <c r="J2760" i="11" a="1"/>
  <c r="J2760" i="11" s="1"/>
  <c r="U2759" i="11"/>
  <c r="T2759" i="11"/>
  <c r="S2759" i="11"/>
  <c r="R2759" i="11"/>
  <c r="Q2759" i="11"/>
  <c r="P2759" i="11"/>
  <c r="O2759" i="11"/>
  <c r="N2759" i="11" a="1"/>
  <c r="N2759" i="11" s="1"/>
  <c r="M2759" i="11" a="1"/>
  <c r="M2759" i="11" s="1"/>
  <c r="L2759" i="11"/>
  <c r="K2759" i="11"/>
  <c r="J2759" i="11" a="1"/>
  <c r="J2759" i="11" s="1"/>
  <c r="U2758" i="11"/>
  <c r="T2758" i="11"/>
  <c r="S2758" i="11"/>
  <c r="R2758" i="11"/>
  <c r="Q2758" i="11"/>
  <c r="P2758" i="11"/>
  <c r="O2758" i="11"/>
  <c r="N2758" i="11" a="1"/>
  <c r="N2758" i="11" s="1"/>
  <c r="M2758" i="11" a="1"/>
  <c r="M2758" i="11" s="1"/>
  <c r="L2758" i="11"/>
  <c r="K2758" i="11"/>
  <c r="J2758" i="11" a="1"/>
  <c r="J2758" i="11" s="1"/>
  <c r="U2757" i="11"/>
  <c r="T2757" i="11"/>
  <c r="S2757" i="11"/>
  <c r="R2757" i="11"/>
  <c r="Q2757" i="11"/>
  <c r="P2757" i="11"/>
  <c r="O2757" i="11"/>
  <c r="N2757" i="11" a="1"/>
  <c r="N2757" i="11" s="1"/>
  <c r="M2757" i="11"/>
  <c r="M2757" i="11" a="1"/>
  <c r="L2757" i="11"/>
  <c r="K2757" i="11"/>
  <c r="J2757" i="11" a="1"/>
  <c r="J2757" i="11" s="1"/>
  <c r="U2756" i="11"/>
  <c r="T2756" i="11"/>
  <c r="S2756" i="11"/>
  <c r="R2756" i="11"/>
  <c r="Q2756" i="11"/>
  <c r="P2756" i="11"/>
  <c r="O2756" i="11"/>
  <c r="N2756" i="11" a="1"/>
  <c r="N2756" i="11" s="1"/>
  <c r="M2756" i="11" a="1"/>
  <c r="M2756" i="11" s="1"/>
  <c r="L2756" i="11"/>
  <c r="K2756" i="11"/>
  <c r="J2756" i="11" a="1"/>
  <c r="J2756" i="11" s="1"/>
  <c r="U2755" i="11"/>
  <c r="T2755" i="11"/>
  <c r="S2755" i="11"/>
  <c r="R2755" i="11"/>
  <c r="Q2755" i="11"/>
  <c r="P2755" i="11"/>
  <c r="O2755" i="11"/>
  <c r="N2755" i="11" a="1"/>
  <c r="N2755" i="11" s="1"/>
  <c r="M2755" i="11" a="1"/>
  <c r="M2755" i="11" s="1"/>
  <c r="L2755" i="11"/>
  <c r="K2755" i="11"/>
  <c r="J2755" i="11" a="1"/>
  <c r="J2755" i="11" s="1"/>
  <c r="U2689" i="11"/>
  <c r="T2689" i="11"/>
  <c r="S2689" i="11"/>
  <c r="R2689" i="11"/>
  <c r="Q2689" i="11"/>
  <c r="P2689" i="11"/>
  <c r="O2689" i="11"/>
  <c r="N2689" i="11" a="1"/>
  <c r="N2689" i="11" s="1"/>
  <c r="M2689" i="11" a="1"/>
  <c r="M2689" i="11" s="1"/>
  <c r="L2689" i="11"/>
  <c r="K2689" i="11"/>
  <c r="J2689" i="11" a="1"/>
  <c r="J2689" i="11" s="1"/>
  <c r="U2688" i="11"/>
  <c r="T2688" i="11"/>
  <c r="S2688" i="11"/>
  <c r="R2688" i="11"/>
  <c r="Q2688" i="11"/>
  <c r="P2688" i="11"/>
  <c r="O2688" i="11"/>
  <c r="N2688" i="11" a="1"/>
  <c r="N2688" i="11" s="1"/>
  <c r="M2688" i="11" a="1"/>
  <c r="M2688" i="11" s="1"/>
  <c r="L2688" i="11"/>
  <c r="K2688" i="11"/>
  <c r="J2688" i="11" a="1"/>
  <c r="J2688" i="11" s="1"/>
  <c r="U2687" i="11"/>
  <c r="T2687" i="11"/>
  <c r="S2687" i="11"/>
  <c r="R2687" i="11"/>
  <c r="Q2687" i="11"/>
  <c r="P2687" i="11"/>
  <c r="O2687" i="11"/>
  <c r="N2687" i="11" a="1"/>
  <c r="N2687" i="11" s="1"/>
  <c r="M2687" i="11" a="1"/>
  <c r="M2687" i="11" s="1"/>
  <c r="L2687" i="11"/>
  <c r="K2687" i="11"/>
  <c r="J2687" i="11" a="1"/>
  <c r="J2687" i="11" s="1"/>
  <c r="U2686" i="11"/>
  <c r="T2686" i="11"/>
  <c r="S2686" i="11"/>
  <c r="R2686" i="11"/>
  <c r="Q2686" i="11"/>
  <c r="P2686" i="11"/>
  <c r="O2686" i="11"/>
  <c r="N2686" i="11" a="1"/>
  <c r="N2686" i="11" s="1"/>
  <c r="M2686" i="11" a="1"/>
  <c r="M2686" i="11" s="1"/>
  <c r="L2686" i="11"/>
  <c r="K2686" i="11"/>
  <c r="J2686" i="11" a="1"/>
  <c r="J2686" i="11" s="1"/>
  <c r="U2685" i="11"/>
  <c r="T2685" i="11"/>
  <c r="S2685" i="11"/>
  <c r="R2685" i="11"/>
  <c r="Q2685" i="11"/>
  <c r="P2685" i="11"/>
  <c r="O2685" i="11"/>
  <c r="N2685" i="11" a="1"/>
  <c r="N2685" i="11" s="1"/>
  <c r="M2685" i="11" a="1"/>
  <c r="M2685" i="11" s="1"/>
  <c r="L2685" i="11"/>
  <c r="K2685" i="11"/>
  <c r="J2685" i="11" a="1"/>
  <c r="J2685" i="11" s="1"/>
  <c r="U2684" i="11"/>
  <c r="T2684" i="11"/>
  <c r="S2684" i="11"/>
  <c r="R2684" i="11"/>
  <c r="Q2684" i="11"/>
  <c r="P2684" i="11"/>
  <c r="O2684" i="11"/>
  <c r="N2684" i="11" a="1"/>
  <c r="N2684" i="11" s="1"/>
  <c r="M2684" i="11" a="1"/>
  <c r="M2684" i="11" s="1"/>
  <c r="L2684" i="11"/>
  <c r="K2684" i="11"/>
  <c r="J2684" i="11" a="1"/>
  <c r="J2684" i="11" s="1"/>
  <c r="U2683" i="11"/>
  <c r="T2683" i="11"/>
  <c r="S2683" i="11"/>
  <c r="R2683" i="11"/>
  <c r="Q2683" i="11"/>
  <c r="P2683" i="11"/>
  <c r="O2683" i="11"/>
  <c r="N2683" i="11" a="1"/>
  <c r="N2683" i="11" s="1"/>
  <c r="M2683" i="11" a="1"/>
  <c r="M2683" i="11" s="1"/>
  <c r="L2683" i="11"/>
  <c r="K2683" i="11"/>
  <c r="J2683" i="11" a="1"/>
  <c r="J2683" i="11" s="1"/>
  <c r="U2617" i="11"/>
  <c r="T2617" i="11"/>
  <c r="S2617" i="11"/>
  <c r="R2617" i="11"/>
  <c r="Q2617" i="11"/>
  <c r="P2617" i="11"/>
  <c r="O2617" i="11"/>
  <c r="N2617" i="11" a="1"/>
  <c r="N2617" i="11" s="1"/>
  <c r="M2617" i="11" a="1"/>
  <c r="M2617" i="11" s="1"/>
  <c r="L2617" i="11"/>
  <c r="K2617" i="11"/>
  <c r="J2617" i="11" a="1"/>
  <c r="J2617" i="11" s="1"/>
  <c r="U2616" i="11"/>
  <c r="T2616" i="11"/>
  <c r="S2616" i="11"/>
  <c r="R2616" i="11"/>
  <c r="Q2616" i="11"/>
  <c r="P2616" i="11"/>
  <c r="O2616" i="11"/>
  <c r="N2616" i="11" a="1"/>
  <c r="N2616" i="11" s="1"/>
  <c r="M2616" i="11" a="1"/>
  <c r="M2616" i="11" s="1"/>
  <c r="L2616" i="11"/>
  <c r="K2616" i="11"/>
  <c r="J2616" i="11" a="1"/>
  <c r="J2616" i="11" s="1"/>
  <c r="U2615" i="11"/>
  <c r="T2615" i="11"/>
  <c r="S2615" i="11"/>
  <c r="R2615" i="11"/>
  <c r="Q2615" i="11"/>
  <c r="P2615" i="11"/>
  <c r="O2615" i="11"/>
  <c r="N2615" i="11" a="1"/>
  <c r="N2615" i="11" s="1"/>
  <c r="M2615" i="11" a="1"/>
  <c r="M2615" i="11" s="1"/>
  <c r="L2615" i="11"/>
  <c r="K2615" i="11"/>
  <c r="J2615" i="11"/>
  <c r="J2615" i="11" a="1"/>
  <c r="U2614" i="11"/>
  <c r="T2614" i="11"/>
  <c r="S2614" i="11"/>
  <c r="R2614" i="11"/>
  <c r="Q2614" i="11"/>
  <c r="P2614" i="11"/>
  <c r="O2614" i="11"/>
  <c r="N2614" i="11" a="1"/>
  <c r="N2614" i="11" s="1"/>
  <c r="M2614" i="11" a="1"/>
  <c r="M2614" i="11" s="1"/>
  <c r="L2614" i="11"/>
  <c r="K2614" i="11"/>
  <c r="J2614" i="11" a="1"/>
  <c r="J2614" i="11" s="1"/>
  <c r="U2613" i="11"/>
  <c r="T2613" i="11"/>
  <c r="S2613" i="11"/>
  <c r="R2613" i="11"/>
  <c r="Q2613" i="11"/>
  <c r="P2613" i="11"/>
  <c r="O2613" i="11"/>
  <c r="N2613" i="11" a="1"/>
  <c r="N2613" i="11" s="1"/>
  <c r="M2613" i="11" a="1"/>
  <c r="M2613" i="11" s="1"/>
  <c r="L2613" i="11"/>
  <c r="K2613" i="11"/>
  <c r="J2613" i="11" a="1"/>
  <c r="J2613" i="11" s="1"/>
  <c r="U2612" i="11"/>
  <c r="T2612" i="11"/>
  <c r="S2612" i="11"/>
  <c r="R2612" i="11"/>
  <c r="Q2612" i="11"/>
  <c r="P2612" i="11"/>
  <c r="O2612" i="11"/>
  <c r="N2612" i="11" a="1"/>
  <c r="N2612" i="11" s="1"/>
  <c r="M2612" i="11" a="1"/>
  <c r="M2612" i="11" s="1"/>
  <c r="L2612" i="11"/>
  <c r="K2612" i="11"/>
  <c r="J2612" i="11" a="1"/>
  <c r="J2612" i="11" s="1"/>
  <c r="U2611" i="11"/>
  <c r="T2611" i="11"/>
  <c r="S2611" i="11"/>
  <c r="R2611" i="11"/>
  <c r="Q2611" i="11"/>
  <c r="P2611" i="11"/>
  <c r="O2611" i="11"/>
  <c r="N2611" i="11" a="1"/>
  <c r="N2611" i="11" s="1"/>
  <c r="M2611" i="11" a="1"/>
  <c r="M2611" i="11" s="1"/>
  <c r="L2611" i="11"/>
  <c r="K2611" i="11"/>
  <c r="J2611" i="11" a="1"/>
  <c r="J2611" i="11" s="1"/>
  <c r="U2547" i="11"/>
  <c r="T2547" i="11"/>
  <c r="S2547" i="11"/>
  <c r="R2547" i="11"/>
  <c r="Q2547" i="11"/>
  <c r="P2547" i="11"/>
  <c r="O2547" i="11"/>
  <c r="N2547" i="11" a="1"/>
  <c r="N2547" i="11" s="1"/>
  <c r="M2547" i="11" a="1"/>
  <c r="M2547" i="11" s="1"/>
  <c r="L2547" i="11"/>
  <c r="K2547" i="11"/>
  <c r="J2547" i="11" a="1"/>
  <c r="J2547" i="11" s="1"/>
  <c r="U2546" i="11"/>
  <c r="T2546" i="11"/>
  <c r="S2546" i="11"/>
  <c r="R2546" i="11"/>
  <c r="Q2546" i="11"/>
  <c r="P2546" i="11"/>
  <c r="O2546" i="11"/>
  <c r="N2546" i="11" a="1"/>
  <c r="N2546" i="11" s="1"/>
  <c r="M2546" i="11" a="1"/>
  <c r="M2546" i="11" s="1"/>
  <c r="L2546" i="11"/>
  <c r="K2546" i="11"/>
  <c r="J2546" i="11" a="1"/>
  <c r="J2546" i="11" s="1"/>
  <c r="U2545" i="11"/>
  <c r="T2545" i="11"/>
  <c r="S2545" i="11"/>
  <c r="R2545" i="11"/>
  <c r="Q2545" i="11"/>
  <c r="P2545" i="11"/>
  <c r="O2545" i="11"/>
  <c r="N2545" i="11" a="1"/>
  <c r="N2545" i="11" s="1"/>
  <c r="M2545" i="11" a="1"/>
  <c r="M2545" i="11" s="1"/>
  <c r="L2545" i="11"/>
  <c r="K2545" i="11"/>
  <c r="J2545" i="11" a="1"/>
  <c r="J2545" i="11" s="1"/>
  <c r="U2544" i="11"/>
  <c r="T2544" i="11"/>
  <c r="S2544" i="11"/>
  <c r="R2544" i="11"/>
  <c r="Q2544" i="11"/>
  <c r="P2544" i="11"/>
  <c r="O2544" i="11"/>
  <c r="N2544" i="11" a="1"/>
  <c r="N2544" i="11" s="1"/>
  <c r="M2544" i="11" a="1"/>
  <c r="M2544" i="11" s="1"/>
  <c r="L2544" i="11"/>
  <c r="K2544" i="11"/>
  <c r="J2544" i="11" a="1"/>
  <c r="J2544" i="11" s="1"/>
  <c r="U2543" i="11"/>
  <c r="T2543" i="11"/>
  <c r="S2543" i="11"/>
  <c r="R2543" i="11"/>
  <c r="Q2543" i="11"/>
  <c r="P2543" i="11"/>
  <c r="O2543" i="11"/>
  <c r="N2543" i="11" a="1"/>
  <c r="N2543" i="11" s="1"/>
  <c r="M2543" i="11" a="1"/>
  <c r="M2543" i="11" s="1"/>
  <c r="L2543" i="11"/>
  <c r="K2543" i="11"/>
  <c r="J2543" i="11" a="1"/>
  <c r="J2543" i="11" s="1"/>
  <c r="U2542" i="11"/>
  <c r="T2542" i="11"/>
  <c r="S2542" i="11"/>
  <c r="R2542" i="11"/>
  <c r="Q2542" i="11"/>
  <c r="P2542" i="11"/>
  <c r="O2542" i="11"/>
  <c r="N2542" i="11" a="1"/>
  <c r="N2542" i="11" s="1"/>
  <c r="M2542" i="11" a="1"/>
  <c r="M2542" i="11" s="1"/>
  <c r="L2542" i="11"/>
  <c r="K2542" i="11"/>
  <c r="J2542" i="11" a="1"/>
  <c r="J2542" i="11" s="1"/>
  <c r="U2541" i="11"/>
  <c r="T2541" i="11"/>
  <c r="S2541" i="11"/>
  <c r="R2541" i="11"/>
  <c r="Q2541" i="11"/>
  <c r="P2541" i="11"/>
  <c r="O2541" i="11"/>
  <c r="N2541" i="11" a="1"/>
  <c r="N2541" i="11" s="1"/>
  <c r="M2541" i="11" a="1"/>
  <c r="M2541" i="11" s="1"/>
  <c r="L2541" i="11"/>
  <c r="K2541" i="11"/>
  <c r="J2541" i="11" a="1"/>
  <c r="J2541" i="11" s="1"/>
  <c r="U2475" i="11"/>
  <c r="T2475" i="11"/>
  <c r="S2475" i="11"/>
  <c r="R2475" i="11"/>
  <c r="Q2475" i="11"/>
  <c r="P2475" i="11"/>
  <c r="O2475" i="11"/>
  <c r="N2475" i="11" a="1"/>
  <c r="N2475" i="11" s="1"/>
  <c r="M2475" i="11" a="1"/>
  <c r="M2475" i="11" s="1"/>
  <c r="L2475" i="11"/>
  <c r="K2475" i="11"/>
  <c r="J2475" i="11" a="1"/>
  <c r="J2475" i="11" s="1"/>
  <c r="U2474" i="11"/>
  <c r="T2474" i="11"/>
  <c r="S2474" i="11"/>
  <c r="R2474" i="11"/>
  <c r="Q2474" i="11"/>
  <c r="P2474" i="11"/>
  <c r="O2474" i="11"/>
  <c r="N2474" i="11" a="1"/>
  <c r="N2474" i="11" s="1"/>
  <c r="M2474" i="11" a="1"/>
  <c r="M2474" i="11" s="1"/>
  <c r="L2474" i="11"/>
  <c r="K2474" i="11"/>
  <c r="J2474" i="11" a="1"/>
  <c r="J2474" i="11" s="1"/>
  <c r="U2473" i="11"/>
  <c r="T2473" i="11"/>
  <c r="S2473" i="11"/>
  <c r="R2473" i="11"/>
  <c r="Q2473" i="11"/>
  <c r="P2473" i="11"/>
  <c r="O2473" i="11"/>
  <c r="N2473" i="11" a="1"/>
  <c r="N2473" i="11" s="1"/>
  <c r="M2473" i="11" a="1"/>
  <c r="M2473" i="11" s="1"/>
  <c r="L2473" i="11"/>
  <c r="K2473" i="11"/>
  <c r="J2473" i="11" a="1"/>
  <c r="J2473" i="11" s="1"/>
  <c r="U2472" i="11"/>
  <c r="T2472" i="11"/>
  <c r="S2472" i="11"/>
  <c r="R2472" i="11"/>
  <c r="Q2472" i="11"/>
  <c r="P2472" i="11"/>
  <c r="O2472" i="11"/>
  <c r="N2472" i="11" a="1"/>
  <c r="N2472" i="11" s="1"/>
  <c r="M2472" i="11" a="1"/>
  <c r="M2472" i="11" s="1"/>
  <c r="L2472" i="11"/>
  <c r="K2472" i="11"/>
  <c r="J2472" i="11" a="1"/>
  <c r="J2472" i="11" s="1"/>
  <c r="U2471" i="11"/>
  <c r="T2471" i="11"/>
  <c r="S2471" i="11"/>
  <c r="R2471" i="11"/>
  <c r="Q2471" i="11"/>
  <c r="P2471" i="11"/>
  <c r="O2471" i="11"/>
  <c r="N2471" i="11" a="1"/>
  <c r="N2471" i="11" s="1"/>
  <c r="M2471" i="11" a="1"/>
  <c r="M2471" i="11" s="1"/>
  <c r="L2471" i="11"/>
  <c r="K2471" i="11"/>
  <c r="J2471" i="11" a="1"/>
  <c r="J2471" i="11" s="1"/>
  <c r="U2470" i="11"/>
  <c r="T2470" i="11"/>
  <c r="S2470" i="11"/>
  <c r="R2470" i="11"/>
  <c r="Q2470" i="11"/>
  <c r="P2470" i="11"/>
  <c r="O2470" i="11"/>
  <c r="N2470" i="11" a="1"/>
  <c r="N2470" i="11" s="1"/>
  <c r="M2470" i="11" a="1"/>
  <c r="M2470" i="11" s="1"/>
  <c r="L2470" i="11"/>
  <c r="K2470" i="11"/>
  <c r="J2470" i="11" a="1"/>
  <c r="J2470" i="11" s="1"/>
  <c r="U2469" i="11"/>
  <c r="T2469" i="11"/>
  <c r="S2469" i="11"/>
  <c r="R2469" i="11"/>
  <c r="Q2469" i="11"/>
  <c r="P2469" i="11"/>
  <c r="O2469" i="11"/>
  <c r="N2469" i="11" a="1"/>
  <c r="N2469" i="11" s="1"/>
  <c r="M2469" i="11" a="1"/>
  <c r="M2469" i="11" s="1"/>
  <c r="L2469" i="11"/>
  <c r="K2469" i="11"/>
  <c r="J2469" i="11" a="1"/>
  <c r="J2469" i="11" s="1"/>
  <c r="U2403" i="11"/>
  <c r="T2403" i="11"/>
  <c r="S2403" i="11"/>
  <c r="R2403" i="11"/>
  <c r="Q2403" i="11"/>
  <c r="P2403" i="11"/>
  <c r="O2403" i="11"/>
  <c r="N2403" i="11" a="1"/>
  <c r="N2403" i="11" s="1"/>
  <c r="M2403" i="11" a="1"/>
  <c r="M2403" i="11" s="1"/>
  <c r="L2403" i="11"/>
  <c r="K2403" i="11"/>
  <c r="J2403" i="11" a="1"/>
  <c r="J2403" i="11" s="1"/>
  <c r="U2402" i="11"/>
  <c r="T2402" i="11"/>
  <c r="S2402" i="11"/>
  <c r="R2402" i="11"/>
  <c r="Q2402" i="11"/>
  <c r="P2402" i="11"/>
  <c r="O2402" i="11"/>
  <c r="N2402" i="11" a="1"/>
  <c r="N2402" i="11" s="1"/>
  <c r="M2402" i="11" a="1"/>
  <c r="M2402" i="11" s="1"/>
  <c r="L2402" i="11"/>
  <c r="K2402" i="11"/>
  <c r="J2402" i="11" a="1"/>
  <c r="J2402" i="11" s="1"/>
  <c r="U2401" i="11"/>
  <c r="T2401" i="11"/>
  <c r="S2401" i="11"/>
  <c r="R2401" i="11"/>
  <c r="Q2401" i="11"/>
  <c r="P2401" i="11"/>
  <c r="O2401" i="11"/>
  <c r="N2401" i="11" a="1"/>
  <c r="N2401" i="11" s="1"/>
  <c r="M2401" i="11" a="1"/>
  <c r="M2401" i="11" s="1"/>
  <c r="L2401" i="11"/>
  <c r="K2401" i="11"/>
  <c r="J2401" i="11" a="1"/>
  <c r="J2401" i="11" s="1"/>
  <c r="U2400" i="11"/>
  <c r="T2400" i="11"/>
  <c r="S2400" i="11"/>
  <c r="R2400" i="11"/>
  <c r="Q2400" i="11"/>
  <c r="P2400" i="11"/>
  <c r="O2400" i="11"/>
  <c r="N2400" i="11" a="1"/>
  <c r="N2400" i="11" s="1"/>
  <c r="M2400" i="11" a="1"/>
  <c r="M2400" i="11" s="1"/>
  <c r="L2400" i="11"/>
  <c r="K2400" i="11"/>
  <c r="J2400" i="11" a="1"/>
  <c r="J2400" i="11" s="1"/>
  <c r="U2399" i="11"/>
  <c r="T2399" i="11"/>
  <c r="S2399" i="11"/>
  <c r="R2399" i="11"/>
  <c r="Q2399" i="11"/>
  <c r="P2399" i="11"/>
  <c r="O2399" i="11"/>
  <c r="N2399" i="11" a="1"/>
  <c r="N2399" i="11" s="1"/>
  <c r="M2399" i="11" a="1"/>
  <c r="M2399" i="11" s="1"/>
  <c r="L2399" i="11"/>
  <c r="K2399" i="11"/>
  <c r="J2399" i="11" a="1"/>
  <c r="J2399" i="11" s="1"/>
  <c r="U2398" i="11"/>
  <c r="T2398" i="11"/>
  <c r="S2398" i="11"/>
  <c r="R2398" i="11"/>
  <c r="Q2398" i="11"/>
  <c r="P2398" i="11"/>
  <c r="O2398" i="11"/>
  <c r="N2398" i="11" a="1"/>
  <c r="N2398" i="11" s="1"/>
  <c r="M2398" i="11" a="1"/>
  <c r="M2398" i="11" s="1"/>
  <c r="L2398" i="11"/>
  <c r="K2398" i="11"/>
  <c r="J2398" i="11" a="1"/>
  <c r="J2398" i="11" s="1"/>
  <c r="U2397" i="11"/>
  <c r="T2397" i="11"/>
  <c r="S2397" i="11"/>
  <c r="R2397" i="11"/>
  <c r="Q2397" i="11"/>
  <c r="P2397" i="11"/>
  <c r="O2397" i="11"/>
  <c r="N2397" i="11" a="1"/>
  <c r="N2397" i="11" s="1"/>
  <c r="M2397" i="11" a="1"/>
  <c r="M2397" i="11" s="1"/>
  <c r="L2397" i="11"/>
  <c r="K2397" i="11"/>
  <c r="J2397" i="11" a="1"/>
  <c r="J2397" i="11" s="1"/>
  <c r="U2331" i="11"/>
  <c r="T2331" i="11"/>
  <c r="S2331" i="11"/>
  <c r="R2331" i="11"/>
  <c r="Q2331" i="11"/>
  <c r="P2331" i="11"/>
  <c r="O2331" i="11"/>
  <c r="N2331" i="11" a="1"/>
  <c r="N2331" i="11" s="1"/>
  <c r="M2331" i="11" a="1"/>
  <c r="M2331" i="11" s="1"/>
  <c r="L2331" i="11"/>
  <c r="K2331" i="11"/>
  <c r="J2331" i="11" a="1"/>
  <c r="J2331" i="11" s="1"/>
  <c r="U2330" i="11"/>
  <c r="T2330" i="11"/>
  <c r="S2330" i="11"/>
  <c r="R2330" i="11"/>
  <c r="Q2330" i="11"/>
  <c r="P2330" i="11"/>
  <c r="O2330" i="11"/>
  <c r="N2330" i="11" a="1"/>
  <c r="N2330" i="11" s="1"/>
  <c r="M2330" i="11" a="1"/>
  <c r="M2330" i="11" s="1"/>
  <c r="L2330" i="11"/>
  <c r="K2330" i="11"/>
  <c r="J2330" i="11" a="1"/>
  <c r="J2330" i="11" s="1"/>
  <c r="U2329" i="11"/>
  <c r="T2329" i="11"/>
  <c r="S2329" i="11"/>
  <c r="R2329" i="11"/>
  <c r="Q2329" i="11"/>
  <c r="P2329" i="11"/>
  <c r="O2329" i="11"/>
  <c r="N2329" i="11" a="1"/>
  <c r="N2329" i="11" s="1"/>
  <c r="M2329" i="11" a="1"/>
  <c r="M2329" i="11" s="1"/>
  <c r="L2329" i="11"/>
  <c r="K2329" i="11"/>
  <c r="J2329" i="11" a="1"/>
  <c r="J2329" i="11" s="1"/>
  <c r="U2328" i="11"/>
  <c r="T2328" i="11"/>
  <c r="S2328" i="11"/>
  <c r="R2328" i="11"/>
  <c r="Q2328" i="11"/>
  <c r="P2328" i="11"/>
  <c r="O2328" i="11"/>
  <c r="N2328" i="11" a="1"/>
  <c r="N2328" i="11" s="1"/>
  <c r="M2328" i="11" a="1"/>
  <c r="M2328" i="11" s="1"/>
  <c r="L2328" i="11"/>
  <c r="K2328" i="11"/>
  <c r="J2328" i="11" a="1"/>
  <c r="J2328" i="11" s="1"/>
  <c r="U2327" i="11"/>
  <c r="T2327" i="11"/>
  <c r="S2327" i="11"/>
  <c r="R2327" i="11"/>
  <c r="Q2327" i="11"/>
  <c r="P2327" i="11"/>
  <c r="O2327" i="11"/>
  <c r="N2327" i="11" a="1"/>
  <c r="N2327" i="11" s="1"/>
  <c r="M2327" i="11" a="1"/>
  <c r="M2327" i="11" s="1"/>
  <c r="L2327" i="11"/>
  <c r="K2327" i="11"/>
  <c r="J2327" i="11" a="1"/>
  <c r="J2327" i="11" s="1"/>
  <c r="U2326" i="11"/>
  <c r="T2326" i="11"/>
  <c r="S2326" i="11"/>
  <c r="R2326" i="11"/>
  <c r="Q2326" i="11"/>
  <c r="P2326" i="11"/>
  <c r="O2326" i="11"/>
  <c r="N2326" i="11" a="1"/>
  <c r="N2326" i="11" s="1"/>
  <c r="M2326" i="11" a="1"/>
  <c r="M2326" i="11" s="1"/>
  <c r="L2326" i="11"/>
  <c r="K2326" i="11"/>
  <c r="J2326" i="11" a="1"/>
  <c r="J2326" i="11" s="1"/>
  <c r="U2325" i="11"/>
  <c r="T2325" i="11"/>
  <c r="S2325" i="11"/>
  <c r="R2325" i="11"/>
  <c r="Q2325" i="11"/>
  <c r="P2325" i="11"/>
  <c r="O2325" i="11"/>
  <c r="N2325" i="11" a="1"/>
  <c r="N2325" i="11" s="1"/>
  <c r="M2325" i="11" a="1"/>
  <c r="M2325" i="11" s="1"/>
  <c r="L2325" i="11"/>
  <c r="K2325" i="11"/>
  <c r="J2325" i="11" a="1"/>
  <c r="J2325" i="11" s="1"/>
  <c r="U2259" i="11"/>
  <c r="T2259" i="11"/>
  <c r="S2259" i="11"/>
  <c r="R2259" i="11"/>
  <c r="Q2259" i="11"/>
  <c r="P2259" i="11"/>
  <c r="O2259" i="11"/>
  <c r="N2259" i="11" a="1"/>
  <c r="N2259" i="11" s="1"/>
  <c r="M2259" i="11" a="1"/>
  <c r="M2259" i="11" s="1"/>
  <c r="L2259" i="11"/>
  <c r="K2259" i="11"/>
  <c r="J2259" i="11" a="1"/>
  <c r="J2259" i="11" s="1"/>
  <c r="U2258" i="11"/>
  <c r="T2258" i="11"/>
  <c r="S2258" i="11"/>
  <c r="R2258" i="11"/>
  <c r="Q2258" i="11"/>
  <c r="P2258" i="11"/>
  <c r="O2258" i="11"/>
  <c r="N2258" i="11" a="1"/>
  <c r="N2258" i="11" s="1"/>
  <c r="M2258" i="11" a="1"/>
  <c r="M2258" i="11" s="1"/>
  <c r="L2258" i="11"/>
  <c r="K2258" i="11"/>
  <c r="J2258" i="11" a="1"/>
  <c r="J2258" i="11" s="1"/>
  <c r="U2257" i="11"/>
  <c r="T2257" i="11"/>
  <c r="S2257" i="11"/>
  <c r="R2257" i="11"/>
  <c r="Q2257" i="11"/>
  <c r="P2257" i="11"/>
  <c r="O2257" i="11"/>
  <c r="N2257" i="11" a="1"/>
  <c r="N2257" i="11" s="1"/>
  <c r="M2257" i="11" a="1"/>
  <c r="M2257" i="11" s="1"/>
  <c r="L2257" i="11"/>
  <c r="K2257" i="11"/>
  <c r="J2257" i="11" a="1"/>
  <c r="J2257" i="11" s="1"/>
  <c r="U2256" i="11"/>
  <c r="T2256" i="11"/>
  <c r="S2256" i="11"/>
  <c r="R2256" i="11"/>
  <c r="Q2256" i="11"/>
  <c r="P2256" i="11"/>
  <c r="O2256" i="11"/>
  <c r="N2256" i="11" a="1"/>
  <c r="N2256" i="11" s="1"/>
  <c r="M2256" i="11" a="1"/>
  <c r="M2256" i="11" s="1"/>
  <c r="L2256" i="11"/>
  <c r="K2256" i="11"/>
  <c r="J2256" i="11" a="1"/>
  <c r="J2256" i="11" s="1"/>
  <c r="U2255" i="11"/>
  <c r="T2255" i="11"/>
  <c r="S2255" i="11"/>
  <c r="R2255" i="11"/>
  <c r="Q2255" i="11"/>
  <c r="P2255" i="11"/>
  <c r="O2255" i="11"/>
  <c r="N2255" i="11" a="1"/>
  <c r="N2255" i="11" s="1"/>
  <c r="M2255" i="11" a="1"/>
  <c r="M2255" i="11" s="1"/>
  <c r="L2255" i="11"/>
  <c r="K2255" i="11"/>
  <c r="J2255" i="11" a="1"/>
  <c r="J2255" i="11" s="1"/>
  <c r="U2254" i="11"/>
  <c r="T2254" i="11"/>
  <c r="S2254" i="11"/>
  <c r="R2254" i="11"/>
  <c r="Q2254" i="11"/>
  <c r="P2254" i="11"/>
  <c r="O2254" i="11"/>
  <c r="N2254" i="11" a="1"/>
  <c r="N2254" i="11" s="1"/>
  <c r="M2254" i="11" a="1"/>
  <c r="M2254" i="11" s="1"/>
  <c r="L2254" i="11"/>
  <c r="K2254" i="11"/>
  <c r="J2254" i="11" a="1"/>
  <c r="J2254" i="11" s="1"/>
  <c r="U2253" i="11"/>
  <c r="T2253" i="11"/>
  <c r="S2253" i="11"/>
  <c r="R2253" i="11"/>
  <c r="Q2253" i="11"/>
  <c r="P2253" i="11"/>
  <c r="O2253" i="11"/>
  <c r="N2253" i="11" a="1"/>
  <c r="N2253" i="11" s="1"/>
  <c r="M2253" i="11" a="1"/>
  <c r="M2253" i="11" s="1"/>
  <c r="L2253" i="11"/>
  <c r="K2253" i="11"/>
  <c r="J2253" i="11" a="1"/>
  <c r="J2253" i="11" s="1"/>
  <c r="U2187" i="11"/>
  <c r="T2187" i="11"/>
  <c r="S2187" i="11"/>
  <c r="R2187" i="11"/>
  <c r="Q2187" i="11"/>
  <c r="P2187" i="11"/>
  <c r="O2187" i="11"/>
  <c r="N2187" i="11" a="1"/>
  <c r="N2187" i="11" s="1"/>
  <c r="M2187" i="11" a="1"/>
  <c r="M2187" i="11" s="1"/>
  <c r="L2187" i="11"/>
  <c r="K2187" i="11"/>
  <c r="J2187" i="11" a="1"/>
  <c r="J2187" i="11" s="1"/>
  <c r="U2186" i="11"/>
  <c r="T2186" i="11"/>
  <c r="S2186" i="11"/>
  <c r="R2186" i="11"/>
  <c r="Q2186" i="11"/>
  <c r="P2186" i="11"/>
  <c r="O2186" i="11"/>
  <c r="N2186" i="11" a="1"/>
  <c r="N2186" i="11" s="1"/>
  <c r="M2186" i="11" a="1"/>
  <c r="M2186" i="11" s="1"/>
  <c r="L2186" i="11"/>
  <c r="K2186" i="11"/>
  <c r="J2186" i="11" a="1"/>
  <c r="J2186" i="11" s="1"/>
  <c r="U2185" i="11"/>
  <c r="T2185" i="11"/>
  <c r="S2185" i="11"/>
  <c r="R2185" i="11"/>
  <c r="Q2185" i="11"/>
  <c r="P2185" i="11"/>
  <c r="O2185" i="11"/>
  <c r="N2185" i="11" a="1"/>
  <c r="N2185" i="11" s="1"/>
  <c r="M2185" i="11" a="1"/>
  <c r="M2185" i="11" s="1"/>
  <c r="L2185" i="11"/>
  <c r="K2185" i="11"/>
  <c r="J2185" i="11" a="1"/>
  <c r="J2185" i="11" s="1"/>
  <c r="U2184" i="11"/>
  <c r="T2184" i="11"/>
  <c r="S2184" i="11"/>
  <c r="R2184" i="11"/>
  <c r="Q2184" i="11"/>
  <c r="P2184" i="11"/>
  <c r="O2184" i="11"/>
  <c r="N2184" i="11" a="1"/>
  <c r="N2184" i="11" s="1"/>
  <c r="M2184" i="11" a="1"/>
  <c r="M2184" i="11" s="1"/>
  <c r="L2184" i="11"/>
  <c r="K2184" i="11"/>
  <c r="J2184" i="11" a="1"/>
  <c r="J2184" i="11" s="1"/>
  <c r="U2183" i="11"/>
  <c r="T2183" i="11"/>
  <c r="S2183" i="11"/>
  <c r="R2183" i="11"/>
  <c r="Q2183" i="11"/>
  <c r="P2183" i="11"/>
  <c r="O2183" i="11"/>
  <c r="N2183" i="11" a="1"/>
  <c r="N2183" i="11" s="1"/>
  <c r="M2183" i="11" a="1"/>
  <c r="M2183" i="11" s="1"/>
  <c r="L2183" i="11"/>
  <c r="K2183" i="11"/>
  <c r="J2183" i="11" a="1"/>
  <c r="J2183" i="11" s="1"/>
  <c r="U2182" i="11"/>
  <c r="T2182" i="11"/>
  <c r="S2182" i="11"/>
  <c r="R2182" i="11"/>
  <c r="Q2182" i="11"/>
  <c r="P2182" i="11"/>
  <c r="O2182" i="11"/>
  <c r="N2182" i="11" a="1"/>
  <c r="N2182" i="11" s="1"/>
  <c r="M2182" i="11" a="1"/>
  <c r="M2182" i="11" s="1"/>
  <c r="L2182" i="11"/>
  <c r="K2182" i="11"/>
  <c r="J2182" i="11" a="1"/>
  <c r="J2182" i="11" s="1"/>
  <c r="U2181" i="11"/>
  <c r="T2181" i="11"/>
  <c r="S2181" i="11"/>
  <c r="R2181" i="11"/>
  <c r="Q2181" i="11"/>
  <c r="P2181" i="11"/>
  <c r="O2181" i="11"/>
  <c r="N2181" i="11" a="1"/>
  <c r="N2181" i="11" s="1"/>
  <c r="M2181" i="11" a="1"/>
  <c r="M2181" i="11" s="1"/>
  <c r="L2181" i="11"/>
  <c r="K2181" i="11"/>
  <c r="J2181" i="11" a="1"/>
  <c r="J2181" i="11" s="1"/>
  <c r="U2115" i="11"/>
  <c r="T2115" i="11"/>
  <c r="S2115" i="11"/>
  <c r="R2115" i="11"/>
  <c r="Q2115" i="11"/>
  <c r="P2115" i="11"/>
  <c r="O2115" i="11"/>
  <c r="N2115" i="11" a="1"/>
  <c r="N2115" i="11" s="1"/>
  <c r="M2115" i="11" a="1"/>
  <c r="M2115" i="11" s="1"/>
  <c r="L2115" i="11"/>
  <c r="K2115" i="11"/>
  <c r="J2115" i="11" a="1"/>
  <c r="J2115" i="11" s="1"/>
  <c r="U2114" i="11"/>
  <c r="T2114" i="11"/>
  <c r="S2114" i="11"/>
  <c r="R2114" i="11"/>
  <c r="Q2114" i="11"/>
  <c r="P2114" i="11"/>
  <c r="O2114" i="11"/>
  <c r="N2114" i="11" a="1"/>
  <c r="N2114" i="11" s="1"/>
  <c r="M2114" i="11" a="1"/>
  <c r="M2114" i="11" s="1"/>
  <c r="L2114" i="11"/>
  <c r="K2114" i="11"/>
  <c r="J2114" i="11" a="1"/>
  <c r="J2114" i="11" s="1"/>
  <c r="U2113" i="11"/>
  <c r="T2113" i="11"/>
  <c r="S2113" i="11"/>
  <c r="R2113" i="11"/>
  <c r="Q2113" i="11"/>
  <c r="P2113" i="11"/>
  <c r="O2113" i="11"/>
  <c r="N2113" i="11" a="1"/>
  <c r="N2113" i="11" s="1"/>
  <c r="M2113" i="11" a="1"/>
  <c r="M2113" i="11" s="1"/>
  <c r="L2113" i="11"/>
  <c r="K2113" i="11"/>
  <c r="J2113" i="11" a="1"/>
  <c r="J2113" i="11" s="1"/>
  <c r="U2112" i="11"/>
  <c r="T2112" i="11"/>
  <c r="S2112" i="11"/>
  <c r="R2112" i="11"/>
  <c r="Q2112" i="11"/>
  <c r="P2112" i="11"/>
  <c r="O2112" i="11"/>
  <c r="N2112" i="11" a="1"/>
  <c r="N2112" i="11" s="1"/>
  <c r="M2112" i="11" a="1"/>
  <c r="M2112" i="11" s="1"/>
  <c r="L2112" i="11"/>
  <c r="K2112" i="11"/>
  <c r="J2112" i="11" a="1"/>
  <c r="J2112" i="11" s="1"/>
  <c r="U2111" i="11"/>
  <c r="T2111" i="11"/>
  <c r="S2111" i="11"/>
  <c r="R2111" i="11"/>
  <c r="Q2111" i="11"/>
  <c r="P2111" i="11"/>
  <c r="O2111" i="11"/>
  <c r="N2111" i="11" a="1"/>
  <c r="N2111" i="11" s="1"/>
  <c r="M2111" i="11" a="1"/>
  <c r="M2111" i="11" s="1"/>
  <c r="L2111" i="11"/>
  <c r="K2111" i="11"/>
  <c r="J2111" i="11" a="1"/>
  <c r="J2111" i="11" s="1"/>
  <c r="U2110" i="11"/>
  <c r="T2110" i="11"/>
  <c r="S2110" i="11"/>
  <c r="R2110" i="11"/>
  <c r="Q2110" i="11"/>
  <c r="P2110" i="11"/>
  <c r="O2110" i="11"/>
  <c r="N2110" i="11" a="1"/>
  <c r="N2110" i="11" s="1"/>
  <c r="M2110" i="11" a="1"/>
  <c r="M2110" i="11" s="1"/>
  <c r="L2110" i="11"/>
  <c r="K2110" i="11"/>
  <c r="J2110" i="11" a="1"/>
  <c r="J2110" i="11" s="1"/>
  <c r="U2109" i="11"/>
  <c r="T2109" i="11"/>
  <c r="S2109" i="11"/>
  <c r="R2109" i="11"/>
  <c r="Q2109" i="11"/>
  <c r="P2109" i="11"/>
  <c r="O2109" i="11"/>
  <c r="N2109" i="11" a="1"/>
  <c r="N2109" i="11" s="1"/>
  <c r="M2109" i="11" a="1"/>
  <c r="M2109" i="11" s="1"/>
  <c r="L2109" i="11"/>
  <c r="K2109" i="11"/>
  <c r="J2109" i="11" a="1"/>
  <c r="J2109" i="11" s="1"/>
  <c r="U2043" i="11"/>
  <c r="T2043" i="11"/>
  <c r="S2043" i="11"/>
  <c r="R2043" i="11"/>
  <c r="Q2043" i="11"/>
  <c r="P2043" i="11"/>
  <c r="O2043" i="11"/>
  <c r="N2043" i="11" a="1"/>
  <c r="N2043" i="11" s="1"/>
  <c r="M2043" i="11" a="1"/>
  <c r="M2043" i="11" s="1"/>
  <c r="L2043" i="11"/>
  <c r="K2043" i="11"/>
  <c r="J2043" i="11" a="1"/>
  <c r="J2043" i="11" s="1"/>
  <c r="U2042" i="11"/>
  <c r="T2042" i="11"/>
  <c r="S2042" i="11"/>
  <c r="R2042" i="11"/>
  <c r="Q2042" i="11"/>
  <c r="P2042" i="11"/>
  <c r="O2042" i="11"/>
  <c r="N2042" i="11"/>
  <c r="N2042" i="11" a="1"/>
  <c r="M2042" i="11" a="1"/>
  <c r="M2042" i="11" s="1"/>
  <c r="L2042" i="11"/>
  <c r="K2042" i="11"/>
  <c r="J2042" i="11" a="1"/>
  <c r="J2042" i="11" s="1"/>
  <c r="U2041" i="11"/>
  <c r="T2041" i="11"/>
  <c r="S2041" i="11"/>
  <c r="R2041" i="11"/>
  <c r="Q2041" i="11"/>
  <c r="P2041" i="11"/>
  <c r="O2041" i="11"/>
  <c r="N2041" i="11" a="1"/>
  <c r="N2041" i="11" s="1"/>
  <c r="M2041" i="11" a="1"/>
  <c r="M2041" i="11" s="1"/>
  <c r="L2041" i="11"/>
  <c r="K2041" i="11"/>
  <c r="J2041" i="11" a="1"/>
  <c r="J2041" i="11" s="1"/>
  <c r="U2040" i="11"/>
  <c r="T2040" i="11"/>
  <c r="S2040" i="11"/>
  <c r="R2040" i="11"/>
  <c r="Q2040" i="11"/>
  <c r="P2040" i="11"/>
  <c r="O2040" i="11"/>
  <c r="N2040" i="11" a="1"/>
  <c r="N2040" i="11" s="1"/>
  <c r="M2040" i="11" a="1"/>
  <c r="M2040" i="11" s="1"/>
  <c r="L2040" i="11"/>
  <c r="K2040" i="11"/>
  <c r="J2040" i="11" a="1"/>
  <c r="J2040" i="11" s="1"/>
  <c r="U2039" i="11"/>
  <c r="T2039" i="11"/>
  <c r="S2039" i="11"/>
  <c r="R2039" i="11"/>
  <c r="Q2039" i="11"/>
  <c r="P2039" i="11"/>
  <c r="O2039" i="11"/>
  <c r="N2039" i="11" a="1"/>
  <c r="N2039" i="11" s="1"/>
  <c r="M2039" i="11" a="1"/>
  <c r="M2039" i="11" s="1"/>
  <c r="L2039" i="11"/>
  <c r="K2039" i="11"/>
  <c r="J2039" i="11" a="1"/>
  <c r="J2039" i="11" s="1"/>
  <c r="U2038" i="11"/>
  <c r="T2038" i="11"/>
  <c r="S2038" i="11"/>
  <c r="R2038" i="11"/>
  <c r="Q2038" i="11"/>
  <c r="P2038" i="11"/>
  <c r="O2038" i="11"/>
  <c r="N2038" i="11" a="1"/>
  <c r="N2038" i="11" s="1"/>
  <c r="M2038" i="11" a="1"/>
  <c r="M2038" i="11" s="1"/>
  <c r="L2038" i="11"/>
  <c r="K2038" i="11"/>
  <c r="J2038" i="11" a="1"/>
  <c r="J2038" i="11" s="1"/>
  <c r="U2037" i="11"/>
  <c r="T2037" i="11"/>
  <c r="S2037" i="11"/>
  <c r="R2037" i="11"/>
  <c r="Q2037" i="11"/>
  <c r="P2037" i="11"/>
  <c r="O2037" i="11"/>
  <c r="N2037" i="11" a="1"/>
  <c r="N2037" i="11" s="1"/>
  <c r="M2037" i="11" a="1"/>
  <c r="M2037" i="11" s="1"/>
  <c r="L2037" i="11"/>
  <c r="K2037" i="11"/>
  <c r="J2037" i="11" a="1"/>
  <c r="J2037" i="11" s="1"/>
  <c r="U1972" i="11"/>
  <c r="T1972" i="11"/>
  <c r="S1972" i="11"/>
  <c r="R1972" i="11"/>
  <c r="Q1972" i="11"/>
  <c r="P1972" i="11"/>
  <c r="O1972" i="11"/>
  <c r="N1972" i="11" a="1"/>
  <c r="N1972" i="11" s="1"/>
  <c r="M1972" i="11" a="1"/>
  <c r="M1972" i="11" s="1"/>
  <c r="L1972" i="11"/>
  <c r="K1972" i="11"/>
  <c r="J1972" i="11" a="1"/>
  <c r="J1972" i="11" s="1"/>
  <c r="U1971" i="11"/>
  <c r="T1971" i="11"/>
  <c r="S1971" i="11"/>
  <c r="R1971" i="11"/>
  <c r="Q1971" i="11"/>
  <c r="P1971" i="11"/>
  <c r="O1971" i="11"/>
  <c r="N1971" i="11" a="1"/>
  <c r="N1971" i="11" s="1"/>
  <c r="M1971" i="11" a="1"/>
  <c r="M1971" i="11" s="1"/>
  <c r="L1971" i="11"/>
  <c r="K1971" i="11"/>
  <c r="J1971" i="11" a="1"/>
  <c r="J1971" i="11" s="1"/>
  <c r="U1970" i="11"/>
  <c r="T1970" i="11"/>
  <c r="S1970" i="11"/>
  <c r="R1970" i="11"/>
  <c r="Q1970" i="11"/>
  <c r="P1970" i="11"/>
  <c r="O1970" i="11"/>
  <c r="N1970" i="11" a="1"/>
  <c r="N1970" i="11" s="1"/>
  <c r="M1970" i="11" a="1"/>
  <c r="M1970" i="11" s="1"/>
  <c r="L1970" i="11"/>
  <c r="K1970" i="11"/>
  <c r="J1970" i="11" a="1"/>
  <c r="J1970" i="11" s="1"/>
  <c r="U1969" i="11"/>
  <c r="T1969" i="11"/>
  <c r="S1969" i="11"/>
  <c r="R1969" i="11"/>
  <c r="Q1969" i="11"/>
  <c r="P1969" i="11"/>
  <c r="O1969" i="11"/>
  <c r="N1969" i="11" a="1"/>
  <c r="N1969" i="11" s="1"/>
  <c r="M1969" i="11" a="1"/>
  <c r="M1969" i="11" s="1"/>
  <c r="L1969" i="11"/>
  <c r="K1969" i="11"/>
  <c r="J1969" i="11" a="1"/>
  <c r="J1969" i="11" s="1"/>
  <c r="U1968" i="11"/>
  <c r="T1968" i="11"/>
  <c r="S1968" i="11"/>
  <c r="R1968" i="11"/>
  <c r="Q1968" i="11"/>
  <c r="P1968" i="11"/>
  <c r="O1968" i="11"/>
  <c r="N1968" i="11" a="1"/>
  <c r="N1968" i="11" s="1"/>
  <c r="M1968" i="11" a="1"/>
  <c r="M1968" i="11" s="1"/>
  <c r="L1968" i="11"/>
  <c r="K1968" i="11"/>
  <c r="J1968" i="11" a="1"/>
  <c r="J1968" i="11" s="1"/>
  <c r="U1967" i="11"/>
  <c r="T1967" i="11"/>
  <c r="S1967" i="11"/>
  <c r="R1967" i="11"/>
  <c r="Q1967" i="11"/>
  <c r="P1967" i="11"/>
  <c r="O1967" i="11"/>
  <c r="N1967" i="11" a="1"/>
  <c r="N1967" i="11" s="1"/>
  <c r="M1967" i="11" a="1"/>
  <c r="M1967" i="11" s="1"/>
  <c r="L1967" i="11"/>
  <c r="K1967" i="11"/>
  <c r="J1967" i="11" a="1"/>
  <c r="J1967" i="11" s="1"/>
  <c r="U1966" i="11"/>
  <c r="T1966" i="11"/>
  <c r="S1966" i="11"/>
  <c r="R1966" i="11"/>
  <c r="Q1966" i="11"/>
  <c r="P1966" i="11"/>
  <c r="O1966" i="11"/>
  <c r="N1966" i="11" a="1"/>
  <c r="N1966" i="11" s="1"/>
  <c r="M1966" i="11" a="1"/>
  <c r="M1966" i="11" s="1"/>
  <c r="L1966" i="11"/>
  <c r="K1966" i="11"/>
  <c r="J1966" i="11" a="1"/>
  <c r="J1966" i="11" s="1"/>
  <c r="U1901" i="11"/>
  <c r="T1901" i="11"/>
  <c r="S1901" i="11"/>
  <c r="R1901" i="11"/>
  <c r="Q1901" i="11"/>
  <c r="P1901" i="11"/>
  <c r="O1901" i="11"/>
  <c r="N1901" i="11" a="1"/>
  <c r="N1901" i="11" s="1"/>
  <c r="M1901" i="11" a="1"/>
  <c r="M1901" i="11" s="1"/>
  <c r="L1901" i="11"/>
  <c r="K1901" i="11"/>
  <c r="J1901" i="11" a="1"/>
  <c r="J1901" i="11" s="1"/>
  <c r="U1900" i="11"/>
  <c r="T1900" i="11"/>
  <c r="S1900" i="11"/>
  <c r="R1900" i="11"/>
  <c r="Q1900" i="11"/>
  <c r="P1900" i="11"/>
  <c r="O1900" i="11"/>
  <c r="N1900" i="11" a="1"/>
  <c r="N1900" i="11" s="1"/>
  <c r="M1900" i="11" a="1"/>
  <c r="M1900" i="11" s="1"/>
  <c r="L1900" i="11"/>
  <c r="K1900" i="11"/>
  <c r="J1900" i="11" a="1"/>
  <c r="J1900" i="11" s="1"/>
  <c r="U1899" i="11"/>
  <c r="T1899" i="11"/>
  <c r="S1899" i="11"/>
  <c r="R1899" i="11"/>
  <c r="Q1899" i="11"/>
  <c r="P1899" i="11"/>
  <c r="O1899" i="11"/>
  <c r="N1899" i="11" a="1"/>
  <c r="N1899" i="11" s="1"/>
  <c r="M1899" i="11" a="1"/>
  <c r="M1899" i="11" s="1"/>
  <c r="L1899" i="11"/>
  <c r="K1899" i="11"/>
  <c r="J1899" i="11" a="1"/>
  <c r="J1899" i="11" s="1"/>
  <c r="U1898" i="11"/>
  <c r="T1898" i="11"/>
  <c r="S1898" i="11"/>
  <c r="R1898" i="11"/>
  <c r="Q1898" i="11"/>
  <c r="P1898" i="11"/>
  <c r="O1898" i="11"/>
  <c r="N1898" i="11" a="1"/>
  <c r="N1898" i="11" s="1"/>
  <c r="M1898" i="11" a="1"/>
  <c r="M1898" i="11" s="1"/>
  <c r="L1898" i="11"/>
  <c r="K1898" i="11"/>
  <c r="J1898" i="11" a="1"/>
  <c r="J1898" i="11" s="1"/>
  <c r="U1897" i="11"/>
  <c r="T1897" i="11"/>
  <c r="S1897" i="11"/>
  <c r="R1897" i="11"/>
  <c r="Q1897" i="11"/>
  <c r="P1897" i="11"/>
  <c r="O1897" i="11"/>
  <c r="N1897" i="11" a="1"/>
  <c r="N1897" i="11" s="1"/>
  <c r="M1897" i="11" a="1"/>
  <c r="M1897" i="11" s="1"/>
  <c r="L1897" i="11"/>
  <c r="K1897" i="11"/>
  <c r="J1897" i="11" a="1"/>
  <c r="J1897" i="11" s="1"/>
  <c r="U1896" i="11"/>
  <c r="T1896" i="11"/>
  <c r="S1896" i="11"/>
  <c r="R1896" i="11"/>
  <c r="Q1896" i="11"/>
  <c r="P1896" i="11"/>
  <c r="O1896" i="11"/>
  <c r="N1896" i="11" a="1"/>
  <c r="N1896" i="11" s="1"/>
  <c r="M1896" i="11" a="1"/>
  <c r="M1896" i="11" s="1"/>
  <c r="L1896" i="11"/>
  <c r="K1896" i="11"/>
  <c r="J1896" i="11" a="1"/>
  <c r="J1896" i="11" s="1"/>
  <c r="U1895" i="11"/>
  <c r="T1895" i="11"/>
  <c r="S1895" i="11"/>
  <c r="R1895" i="11"/>
  <c r="Q1895" i="11"/>
  <c r="P1895" i="11"/>
  <c r="O1895" i="11"/>
  <c r="N1895" i="11" a="1"/>
  <c r="N1895" i="11" s="1"/>
  <c r="M1895" i="11" a="1"/>
  <c r="M1895" i="11" s="1"/>
  <c r="L1895" i="11"/>
  <c r="K1895" i="11"/>
  <c r="J1895" i="11" a="1"/>
  <c r="J1895" i="11" s="1"/>
  <c r="U1829" i="11"/>
  <c r="T1829" i="11"/>
  <c r="S1829" i="11"/>
  <c r="R1829" i="11"/>
  <c r="Q1829" i="11"/>
  <c r="P1829" i="11"/>
  <c r="O1829" i="11"/>
  <c r="N1829" i="11" a="1"/>
  <c r="N1829" i="11" s="1"/>
  <c r="M1829" i="11" a="1"/>
  <c r="M1829" i="11" s="1"/>
  <c r="L1829" i="11"/>
  <c r="K1829" i="11"/>
  <c r="J1829" i="11" a="1"/>
  <c r="J1829" i="11" s="1"/>
  <c r="U1828" i="11"/>
  <c r="T1828" i="11"/>
  <c r="S1828" i="11"/>
  <c r="R1828" i="11"/>
  <c r="Q1828" i="11"/>
  <c r="P1828" i="11"/>
  <c r="O1828" i="11"/>
  <c r="N1828" i="11" a="1"/>
  <c r="N1828" i="11" s="1"/>
  <c r="M1828" i="11" a="1"/>
  <c r="M1828" i="11" s="1"/>
  <c r="L1828" i="11"/>
  <c r="K1828" i="11"/>
  <c r="J1828" i="11" a="1"/>
  <c r="J1828" i="11" s="1"/>
  <c r="U1827" i="11"/>
  <c r="T1827" i="11"/>
  <c r="S1827" i="11"/>
  <c r="R1827" i="11"/>
  <c r="Q1827" i="11"/>
  <c r="P1827" i="11"/>
  <c r="O1827" i="11"/>
  <c r="N1827" i="11" a="1"/>
  <c r="N1827" i="11" s="1"/>
  <c r="M1827" i="11" a="1"/>
  <c r="M1827" i="11" s="1"/>
  <c r="L1827" i="11"/>
  <c r="K1827" i="11"/>
  <c r="J1827" i="11" a="1"/>
  <c r="J1827" i="11" s="1"/>
  <c r="U1826" i="11"/>
  <c r="T1826" i="11"/>
  <c r="S1826" i="11"/>
  <c r="R1826" i="11"/>
  <c r="Q1826" i="11"/>
  <c r="P1826" i="11"/>
  <c r="O1826" i="11"/>
  <c r="N1826" i="11" a="1"/>
  <c r="N1826" i="11" s="1"/>
  <c r="M1826" i="11" a="1"/>
  <c r="M1826" i="11" s="1"/>
  <c r="L1826" i="11"/>
  <c r="K1826" i="11"/>
  <c r="J1826" i="11" a="1"/>
  <c r="J1826" i="11" s="1"/>
  <c r="U1825" i="11"/>
  <c r="T1825" i="11"/>
  <c r="S1825" i="11"/>
  <c r="R1825" i="11"/>
  <c r="Q1825" i="11"/>
  <c r="P1825" i="11"/>
  <c r="O1825" i="11"/>
  <c r="N1825" i="11" a="1"/>
  <c r="N1825" i="11" s="1"/>
  <c r="M1825" i="11" a="1"/>
  <c r="M1825" i="11" s="1"/>
  <c r="L1825" i="11"/>
  <c r="K1825" i="11"/>
  <c r="J1825" i="11" a="1"/>
  <c r="J1825" i="11" s="1"/>
  <c r="U1824" i="11"/>
  <c r="T1824" i="11"/>
  <c r="S1824" i="11"/>
  <c r="R1824" i="11"/>
  <c r="Q1824" i="11"/>
  <c r="P1824" i="11"/>
  <c r="O1824" i="11"/>
  <c r="N1824" i="11" a="1"/>
  <c r="N1824" i="11" s="1"/>
  <c r="M1824" i="11" a="1"/>
  <c r="M1824" i="11" s="1"/>
  <c r="L1824" i="11"/>
  <c r="K1824" i="11"/>
  <c r="J1824" i="11" a="1"/>
  <c r="J1824" i="11" s="1"/>
  <c r="U1823" i="11"/>
  <c r="T1823" i="11"/>
  <c r="S1823" i="11"/>
  <c r="R1823" i="11"/>
  <c r="Q1823" i="11"/>
  <c r="P1823" i="11"/>
  <c r="O1823" i="11"/>
  <c r="N1823" i="11" a="1"/>
  <c r="N1823" i="11" s="1"/>
  <c r="M1823" i="11" a="1"/>
  <c r="M1823" i="11" s="1"/>
  <c r="L1823" i="11"/>
  <c r="K1823" i="11"/>
  <c r="J1823" i="11" a="1"/>
  <c r="J1823" i="11" s="1"/>
  <c r="U1758" i="11"/>
  <c r="T1758" i="11"/>
  <c r="S1758" i="11"/>
  <c r="R1758" i="11"/>
  <c r="Q1758" i="11"/>
  <c r="P1758" i="11"/>
  <c r="O1758" i="11"/>
  <c r="N1758" i="11" a="1"/>
  <c r="N1758" i="11" s="1"/>
  <c r="M1758" i="11" a="1"/>
  <c r="M1758" i="11" s="1"/>
  <c r="L1758" i="11"/>
  <c r="K1758" i="11"/>
  <c r="J1758" i="11" a="1"/>
  <c r="J1758" i="11" s="1"/>
  <c r="U1757" i="11"/>
  <c r="T1757" i="11"/>
  <c r="S1757" i="11"/>
  <c r="R1757" i="11"/>
  <c r="Q1757" i="11"/>
  <c r="P1757" i="11"/>
  <c r="O1757" i="11"/>
  <c r="N1757" i="11" a="1"/>
  <c r="N1757" i="11" s="1"/>
  <c r="M1757" i="11" a="1"/>
  <c r="M1757" i="11" s="1"/>
  <c r="L1757" i="11"/>
  <c r="K1757" i="11"/>
  <c r="J1757" i="11" a="1"/>
  <c r="J1757" i="11" s="1"/>
  <c r="U1756" i="11"/>
  <c r="T1756" i="11"/>
  <c r="S1756" i="11"/>
  <c r="R1756" i="11"/>
  <c r="Q1756" i="11"/>
  <c r="P1756" i="11"/>
  <c r="O1756" i="11"/>
  <c r="N1756" i="11" a="1"/>
  <c r="N1756" i="11" s="1"/>
  <c r="M1756" i="11" a="1"/>
  <c r="M1756" i="11" s="1"/>
  <c r="L1756" i="11"/>
  <c r="K1756" i="11"/>
  <c r="J1756" i="11" a="1"/>
  <c r="J1756" i="11" s="1"/>
  <c r="U1755" i="11"/>
  <c r="T1755" i="11"/>
  <c r="S1755" i="11"/>
  <c r="R1755" i="11"/>
  <c r="Q1755" i="11"/>
  <c r="P1755" i="11"/>
  <c r="O1755" i="11"/>
  <c r="N1755" i="11" a="1"/>
  <c r="N1755" i="11" s="1"/>
  <c r="M1755" i="11" a="1"/>
  <c r="M1755" i="11" s="1"/>
  <c r="L1755" i="11"/>
  <c r="K1755" i="11"/>
  <c r="J1755" i="11" a="1"/>
  <c r="J1755" i="11" s="1"/>
  <c r="U1754" i="11"/>
  <c r="T1754" i="11"/>
  <c r="S1754" i="11"/>
  <c r="R1754" i="11"/>
  <c r="Q1754" i="11"/>
  <c r="P1754" i="11"/>
  <c r="O1754" i="11"/>
  <c r="N1754" i="11" a="1"/>
  <c r="N1754" i="11" s="1"/>
  <c r="M1754" i="11" a="1"/>
  <c r="M1754" i="11" s="1"/>
  <c r="L1754" i="11"/>
  <c r="K1754" i="11"/>
  <c r="J1754" i="11" a="1"/>
  <c r="J1754" i="11" s="1"/>
  <c r="U1753" i="11"/>
  <c r="T1753" i="11"/>
  <c r="S1753" i="11"/>
  <c r="R1753" i="11"/>
  <c r="Q1753" i="11"/>
  <c r="P1753" i="11"/>
  <c r="O1753" i="11"/>
  <c r="N1753" i="11"/>
  <c r="N1753" i="11" a="1"/>
  <c r="M1753" i="11" a="1"/>
  <c r="M1753" i="11" s="1"/>
  <c r="L1753" i="11"/>
  <c r="K1753" i="11"/>
  <c r="J1753" i="11" a="1"/>
  <c r="J1753" i="11" s="1"/>
  <c r="U1752" i="11"/>
  <c r="T1752" i="11"/>
  <c r="S1752" i="11"/>
  <c r="R1752" i="11"/>
  <c r="Q1752" i="11"/>
  <c r="P1752" i="11"/>
  <c r="O1752" i="11"/>
  <c r="N1752" i="11" a="1"/>
  <c r="N1752" i="11" s="1"/>
  <c r="M1752" i="11" a="1"/>
  <c r="M1752" i="11" s="1"/>
  <c r="L1752" i="11"/>
  <c r="K1752" i="11"/>
  <c r="J1752" i="11" a="1"/>
  <c r="J1752" i="11" s="1"/>
  <c r="U1686" i="11"/>
  <c r="T1686" i="11"/>
  <c r="S1686" i="11"/>
  <c r="R1686" i="11"/>
  <c r="Q1686" i="11"/>
  <c r="P1686" i="11"/>
  <c r="O1686" i="11"/>
  <c r="N1686" i="11" a="1"/>
  <c r="N1686" i="11" s="1"/>
  <c r="M1686" i="11" a="1"/>
  <c r="M1686" i="11" s="1"/>
  <c r="L1686" i="11"/>
  <c r="K1686" i="11"/>
  <c r="J1686" i="11" a="1"/>
  <c r="J1686" i="11" s="1"/>
  <c r="U1685" i="11"/>
  <c r="T1685" i="11"/>
  <c r="S1685" i="11"/>
  <c r="R1685" i="11"/>
  <c r="Q1685" i="11"/>
  <c r="P1685" i="11"/>
  <c r="O1685" i="11"/>
  <c r="N1685" i="11" a="1"/>
  <c r="N1685" i="11" s="1"/>
  <c r="M1685" i="11" a="1"/>
  <c r="M1685" i="11" s="1"/>
  <c r="L1685" i="11"/>
  <c r="K1685" i="11"/>
  <c r="J1685" i="11" a="1"/>
  <c r="J1685" i="11" s="1"/>
  <c r="U1684" i="11"/>
  <c r="T1684" i="11"/>
  <c r="S1684" i="11"/>
  <c r="R1684" i="11"/>
  <c r="Q1684" i="11"/>
  <c r="P1684" i="11"/>
  <c r="O1684" i="11"/>
  <c r="N1684" i="11" a="1"/>
  <c r="N1684" i="11" s="1"/>
  <c r="M1684" i="11" a="1"/>
  <c r="M1684" i="11" s="1"/>
  <c r="L1684" i="11"/>
  <c r="K1684" i="11"/>
  <c r="J1684" i="11" a="1"/>
  <c r="J1684" i="11" s="1"/>
  <c r="U1683" i="11"/>
  <c r="T1683" i="11"/>
  <c r="S1683" i="11"/>
  <c r="R1683" i="11"/>
  <c r="Q1683" i="11"/>
  <c r="P1683" i="11"/>
  <c r="O1683" i="11"/>
  <c r="N1683" i="11" a="1"/>
  <c r="N1683" i="11" s="1"/>
  <c r="M1683" i="11" a="1"/>
  <c r="M1683" i="11" s="1"/>
  <c r="L1683" i="11"/>
  <c r="K1683" i="11"/>
  <c r="J1683" i="11" a="1"/>
  <c r="J1683" i="11" s="1"/>
  <c r="U1682" i="11"/>
  <c r="T1682" i="11"/>
  <c r="S1682" i="11"/>
  <c r="R1682" i="11"/>
  <c r="Q1682" i="11"/>
  <c r="P1682" i="11"/>
  <c r="O1682" i="11"/>
  <c r="N1682" i="11" a="1"/>
  <c r="N1682" i="11" s="1"/>
  <c r="M1682" i="11" a="1"/>
  <c r="M1682" i="11" s="1"/>
  <c r="L1682" i="11"/>
  <c r="K1682" i="11"/>
  <c r="J1682" i="11" a="1"/>
  <c r="J1682" i="11" s="1"/>
  <c r="U1681" i="11"/>
  <c r="T1681" i="11"/>
  <c r="S1681" i="11"/>
  <c r="R1681" i="11"/>
  <c r="Q1681" i="11"/>
  <c r="P1681" i="11"/>
  <c r="O1681" i="11"/>
  <c r="N1681" i="11" a="1"/>
  <c r="N1681" i="11" s="1"/>
  <c r="M1681" i="11" a="1"/>
  <c r="M1681" i="11" s="1"/>
  <c r="L1681" i="11"/>
  <c r="K1681" i="11"/>
  <c r="J1681" i="11" a="1"/>
  <c r="J1681" i="11" s="1"/>
  <c r="U1680" i="11"/>
  <c r="T1680" i="11"/>
  <c r="S1680" i="11"/>
  <c r="R1680" i="11"/>
  <c r="Q1680" i="11"/>
  <c r="P1680" i="11"/>
  <c r="O1680" i="11"/>
  <c r="N1680" i="11" a="1"/>
  <c r="N1680" i="11" s="1"/>
  <c r="M1680" i="11" a="1"/>
  <c r="M1680" i="11" s="1"/>
  <c r="L1680" i="11"/>
  <c r="K1680" i="11"/>
  <c r="J1680" i="11" a="1"/>
  <c r="J1680" i="11" s="1"/>
  <c r="U1616" i="11"/>
  <c r="T1616" i="11"/>
  <c r="S1616" i="11"/>
  <c r="R1616" i="11"/>
  <c r="Q1616" i="11"/>
  <c r="P1616" i="11"/>
  <c r="O1616" i="11"/>
  <c r="N1616" i="11" a="1"/>
  <c r="N1616" i="11" s="1"/>
  <c r="M1616" i="11" a="1"/>
  <c r="M1616" i="11" s="1"/>
  <c r="L1616" i="11"/>
  <c r="K1616" i="11"/>
  <c r="J1616" i="11" a="1"/>
  <c r="J1616" i="11" s="1"/>
  <c r="U1615" i="11"/>
  <c r="T1615" i="11"/>
  <c r="S1615" i="11"/>
  <c r="R1615" i="11"/>
  <c r="Q1615" i="11"/>
  <c r="P1615" i="11"/>
  <c r="O1615" i="11"/>
  <c r="N1615" i="11" a="1"/>
  <c r="N1615" i="11" s="1"/>
  <c r="M1615" i="11" a="1"/>
  <c r="M1615" i="11" s="1"/>
  <c r="L1615" i="11"/>
  <c r="K1615" i="11"/>
  <c r="J1615" i="11" a="1"/>
  <c r="J1615" i="11" s="1"/>
  <c r="U1614" i="11"/>
  <c r="T1614" i="11"/>
  <c r="S1614" i="11"/>
  <c r="R1614" i="11"/>
  <c r="Q1614" i="11"/>
  <c r="P1614" i="11"/>
  <c r="O1614" i="11"/>
  <c r="N1614" i="11" a="1"/>
  <c r="N1614" i="11" s="1"/>
  <c r="M1614" i="11" a="1"/>
  <c r="M1614" i="11" s="1"/>
  <c r="L1614" i="11"/>
  <c r="K1614" i="11"/>
  <c r="J1614" i="11" a="1"/>
  <c r="J1614" i="11" s="1"/>
  <c r="U1613" i="11"/>
  <c r="T1613" i="11"/>
  <c r="S1613" i="11"/>
  <c r="R1613" i="11"/>
  <c r="Q1613" i="11"/>
  <c r="P1613" i="11"/>
  <c r="O1613" i="11"/>
  <c r="N1613" i="11" a="1"/>
  <c r="N1613" i="11" s="1"/>
  <c r="M1613" i="11" a="1"/>
  <c r="M1613" i="11" s="1"/>
  <c r="L1613" i="11"/>
  <c r="K1613" i="11"/>
  <c r="J1613" i="11" a="1"/>
  <c r="J1613" i="11" s="1"/>
  <c r="U1612" i="11"/>
  <c r="T1612" i="11"/>
  <c r="S1612" i="11"/>
  <c r="R1612" i="11"/>
  <c r="Q1612" i="11"/>
  <c r="P1612" i="11"/>
  <c r="O1612" i="11"/>
  <c r="N1612" i="11" a="1"/>
  <c r="N1612" i="11" s="1"/>
  <c r="M1612" i="11" a="1"/>
  <c r="M1612" i="11" s="1"/>
  <c r="L1612" i="11"/>
  <c r="K1612" i="11"/>
  <c r="J1612" i="11" a="1"/>
  <c r="J1612" i="11" s="1"/>
  <c r="U1611" i="11"/>
  <c r="T1611" i="11"/>
  <c r="S1611" i="11"/>
  <c r="R1611" i="11"/>
  <c r="Q1611" i="11"/>
  <c r="P1611" i="11"/>
  <c r="O1611" i="11"/>
  <c r="N1611" i="11" a="1"/>
  <c r="N1611" i="11" s="1"/>
  <c r="M1611" i="11" a="1"/>
  <c r="M1611" i="11" s="1"/>
  <c r="L1611" i="11"/>
  <c r="K1611" i="11"/>
  <c r="J1611" i="11" a="1"/>
  <c r="J1611" i="11" s="1"/>
  <c r="U1610" i="11"/>
  <c r="T1610" i="11"/>
  <c r="S1610" i="11"/>
  <c r="R1610" i="11"/>
  <c r="Q1610" i="11"/>
  <c r="P1610" i="11"/>
  <c r="O1610" i="11"/>
  <c r="N1610" i="11" a="1"/>
  <c r="N1610" i="11" s="1"/>
  <c r="M1610" i="11" a="1"/>
  <c r="M1610" i="11" s="1"/>
  <c r="L1610" i="11"/>
  <c r="K1610" i="11"/>
  <c r="J1610" i="11" a="1"/>
  <c r="J1610" i="11" s="1"/>
  <c r="U1544" i="11"/>
  <c r="T1544" i="11"/>
  <c r="S1544" i="11"/>
  <c r="R1544" i="11"/>
  <c r="Q1544" i="11"/>
  <c r="P1544" i="11"/>
  <c r="O1544" i="11"/>
  <c r="N1544" i="11" a="1"/>
  <c r="N1544" i="11" s="1"/>
  <c r="M1544" i="11" a="1"/>
  <c r="M1544" i="11" s="1"/>
  <c r="L1544" i="11"/>
  <c r="K1544" i="11"/>
  <c r="J1544" i="11" a="1"/>
  <c r="J1544" i="11" s="1"/>
  <c r="U1543" i="11"/>
  <c r="T1543" i="11"/>
  <c r="S1543" i="11"/>
  <c r="R1543" i="11"/>
  <c r="Q1543" i="11"/>
  <c r="P1543" i="11"/>
  <c r="O1543" i="11"/>
  <c r="N1543" i="11" a="1"/>
  <c r="N1543" i="11" s="1"/>
  <c r="M1543" i="11" a="1"/>
  <c r="M1543" i="11" s="1"/>
  <c r="L1543" i="11"/>
  <c r="K1543" i="11"/>
  <c r="J1543" i="11" a="1"/>
  <c r="J1543" i="11" s="1"/>
  <c r="U1542" i="11"/>
  <c r="T1542" i="11"/>
  <c r="S1542" i="11"/>
  <c r="R1542" i="11"/>
  <c r="Q1542" i="11"/>
  <c r="P1542" i="11"/>
  <c r="O1542" i="11"/>
  <c r="N1542" i="11" a="1"/>
  <c r="N1542" i="11" s="1"/>
  <c r="M1542" i="11" a="1"/>
  <c r="M1542" i="11" s="1"/>
  <c r="L1542" i="11"/>
  <c r="K1542" i="11"/>
  <c r="J1542" i="11" a="1"/>
  <c r="J1542" i="11" s="1"/>
  <c r="U1541" i="11"/>
  <c r="T1541" i="11"/>
  <c r="S1541" i="11"/>
  <c r="R1541" i="11"/>
  <c r="Q1541" i="11"/>
  <c r="P1541" i="11"/>
  <c r="O1541" i="11"/>
  <c r="N1541" i="11" a="1"/>
  <c r="N1541" i="11" s="1"/>
  <c r="M1541" i="11" a="1"/>
  <c r="M1541" i="11" s="1"/>
  <c r="L1541" i="11"/>
  <c r="K1541" i="11"/>
  <c r="J1541" i="11" a="1"/>
  <c r="J1541" i="11" s="1"/>
  <c r="U1540" i="11"/>
  <c r="T1540" i="11"/>
  <c r="S1540" i="11"/>
  <c r="R1540" i="11"/>
  <c r="Q1540" i="11"/>
  <c r="P1540" i="11"/>
  <c r="O1540" i="11"/>
  <c r="N1540" i="11" a="1"/>
  <c r="N1540" i="11" s="1"/>
  <c r="M1540" i="11" a="1"/>
  <c r="M1540" i="11" s="1"/>
  <c r="L1540" i="11"/>
  <c r="K1540" i="11"/>
  <c r="J1540" i="11" a="1"/>
  <c r="J1540" i="11" s="1"/>
  <c r="U1539" i="11"/>
  <c r="T1539" i="11"/>
  <c r="S1539" i="11"/>
  <c r="R1539" i="11"/>
  <c r="Q1539" i="11"/>
  <c r="P1539" i="11"/>
  <c r="O1539" i="11"/>
  <c r="N1539" i="11" a="1"/>
  <c r="N1539" i="11" s="1"/>
  <c r="M1539" i="11" a="1"/>
  <c r="M1539" i="11" s="1"/>
  <c r="L1539" i="11"/>
  <c r="K1539" i="11"/>
  <c r="J1539" i="11" a="1"/>
  <c r="J1539" i="11" s="1"/>
  <c r="U1538" i="11"/>
  <c r="T1538" i="11"/>
  <c r="S1538" i="11"/>
  <c r="R1538" i="11"/>
  <c r="Q1538" i="11"/>
  <c r="P1538" i="11"/>
  <c r="O1538" i="11"/>
  <c r="N1538" i="11" a="1"/>
  <c r="N1538" i="11" s="1"/>
  <c r="M1538" i="11" a="1"/>
  <c r="M1538" i="11" s="1"/>
  <c r="L1538" i="11"/>
  <c r="K1538" i="11"/>
  <c r="J1538" i="11" a="1"/>
  <c r="J1538" i="11" s="1"/>
  <c r="U1473" i="11"/>
  <c r="T1473" i="11"/>
  <c r="S1473" i="11"/>
  <c r="R1473" i="11"/>
  <c r="Q1473" i="11"/>
  <c r="P1473" i="11"/>
  <c r="O1473" i="11"/>
  <c r="N1473" i="11" a="1"/>
  <c r="N1473" i="11" s="1"/>
  <c r="M1473" i="11" a="1"/>
  <c r="M1473" i="11" s="1"/>
  <c r="L1473" i="11"/>
  <c r="K1473" i="11"/>
  <c r="J1473" i="11" a="1"/>
  <c r="J1473" i="11" s="1"/>
  <c r="U1472" i="11"/>
  <c r="T1472" i="11"/>
  <c r="S1472" i="11"/>
  <c r="R1472" i="11"/>
  <c r="Q1472" i="11"/>
  <c r="P1472" i="11"/>
  <c r="O1472" i="11"/>
  <c r="N1472" i="11" a="1"/>
  <c r="N1472" i="11" s="1"/>
  <c r="M1472" i="11" a="1"/>
  <c r="M1472" i="11" s="1"/>
  <c r="L1472" i="11"/>
  <c r="K1472" i="11"/>
  <c r="J1472" i="11" a="1"/>
  <c r="J1472" i="11" s="1"/>
  <c r="U1471" i="11"/>
  <c r="T1471" i="11"/>
  <c r="S1471" i="11"/>
  <c r="R1471" i="11"/>
  <c r="Q1471" i="11"/>
  <c r="P1471" i="11"/>
  <c r="O1471" i="11"/>
  <c r="N1471" i="11" a="1"/>
  <c r="N1471" i="11" s="1"/>
  <c r="M1471" i="11" a="1"/>
  <c r="M1471" i="11" s="1"/>
  <c r="L1471" i="11"/>
  <c r="K1471" i="11"/>
  <c r="J1471" i="11" a="1"/>
  <c r="J1471" i="11" s="1"/>
  <c r="U1470" i="11"/>
  <c r="T1470" i="11"/>
  <c r="S1470" i="11"/>
  <c r="R1470" i="11"/>
  <c r="Q1470" i="11"/>
  <c r="P1470" i="11"/>
  <c r="O1470" i="11"/>
  <c r="N1470" i="11" a="1"/>
  <c r="N1470" i="11" s="1"/>
  <c r="M1470" i="11" a="1"/>
  <c r="M1470" i="11" s="1"/>
  <c r="L1470" i="11"/>
  <c r="K1470" i="11"/>
  <c r="J1470" i="11" a="1"/>
  <c r="J1470" i="11" s="1"/>
  <c r="U1469" i="11"/>
  <c r="T1469" i="11"/>
  <c r="S1469" i="11"/>
  <c r="R1469" i="11"/>
  <c r="Q1469" i="11"/>
  <c r="P1469" i="11"/>
  <c r="O1469" i="11"/>
  <c r="N1469" i="11" a="1"/>
  <c r="N1469" i="11" s="1"/>
  <c r="M1469" i="11" a="1"/>
  <c r="M1469" i="11" s="1"/>
  <c r="L1469" i="11"/>
  <c r="K1469" i="11"/>
  <c r="J1469" i="11" a="1"/>
  <c r="J1469" i="11" s="1"/>
  <c r="U1468" i="11"/>
  <c r="T1468" i="11"/>
  <c r="S1468" i="11"/>
  <c r="R1468" i="11"/>
  <c r="Q1468" i="11"/>
  <c r="P1468" i="11"/>
  <c r="O1468" i="11"/>
  <c r="N1468" i="11" a="1"/>
  <c r="N1468" i="11" s="1"/>
  <c r="M1468" i="11" a="1"/>
  <c r="M1468" i="11" s="1"/>
  <c r="L1468" i="11"/>
  <c r="K1468" i="11"/>
  <c r="J1468" i="11" a="1"/>
  <c r="J1468" i="11" s="1"/>
  <c r="U1467" i="11"/>
  <c r="T1467" i="11"/>
  <c r="S1467" i="11"/>
  <c r="R1467" i="11"/>
  <c r="Q1467" i="11"/>
  <c r="P1467" i="11"/>
  <c r="O1467" i="11"/>
  <c r="N1467" i="11" a="1"/>
  <c r="N1467" i="11" s="1"/>
  <c r="M1467" i="11" a="1"/>
  <c r="M1467" i="11" s="1"/>
  <c r="L1467" i="11"/>
  <c r="K1467" i="11"/>
  <c r="J1467" i="11" a="1"/>
  <c r="J1467" i="11" s="1"/>
  <c r="U1401" i="11"/>
  <c r="T1401" i="11"/>
  <c r="S1401" i="11"/>
  <c r="R1401" i="11"/>
  <c r="Q1401" i="11"/>
  <c r="P1401" i="11"/>
  <c r="O1401" i="11"/>
  <c r="N1401" i="11" a="1"/>
  <c r="N1401" i="11" s="1"/>
  <c r="M1401" i="11" a="1"/>
  <c r="M1401" i="11" s="1"/>
  <c r="L1401" i="11"/>
  <c r="K1401" i="11"/>
  <c r="J1401" i="11" a="1"/>
  <c r="J1401" i="11" s="1"/>
  <c r="U1400" i="11"/>
  <c r="T1400" i="11"/>
  <c r="S1400" i="11"/>
  <c r="R1400" i="11"/>
  <c r="Q1400" i="11"/>
  <c r="P1400" i="11"/>
  <c r="O1400" i="11"/>
  <c r="N1400" i="11" a="1"/>
  <c r="N1400" i="11" s="1"/>
  <c r="M1400" i="11" a="1"/>
  <c r="M1400" i="11" s="1"/>
  <c r="L1400" i="11"/>
  <c r="K1400" i="11"/>
  <c r="J1400" i="11" a="1"/>
  <c r="J1400" i="11" s="1"/>
  <c r="U1399" i="11"/>
  <c r="T1399" i="11"/>
  <c r="S1399" i="11"/>
  <c r="R1399" i="11"/>
  <c r="Q1399" i="11"/>
  <c r="P1399" i="11"/>
  <c r="O1399" i="11"/>
  <c r="N1399" i="11" a="1"/>
  <c r="N1399" i="11" s="1"/>
  <c r="M1399" i="11" a="1"/>
  <c r="M1399" i="11" s="1"/>
  <c r="L1399" i="11"/>
  <c r="K1399" i="11"/>
  <c r="J1399" i="11" a="1"/>
  <c r="J1399" i="11" s="1"/>
  <c r="U1398" i="11"/>
  <c r="T1398" i="11"/>
  <c r="S1398" i="11"/>
  <c r="R1398" i="11"/>
  <c r="Q1398" i="11"/>
  <c r="P1398" i="11"/>
  <c r="O1398" i="11"/>
  <c r="N1398" i="11" a="1"/>
  <c r="N1398" i="11" s="1"/>
  <c r="M1398" i="11" a="1"/>
  <c r="M1398" i="11" s="1"/>
  <c r="L1398" i="11"/>
  <c r="K1398" i="11"/>
  <c r="J1398" i="11" a="1"/>
  <c r="J1398" i="11" s="1"/>
  <c r="U1397" i="11"/>
  <c r="T1397" i="11"/>
  <c r="S1397" i="11"/>
  <c r="R1397" i="11"/>
  <c r="Q1397" i="11"/>
  <c r="P1397" i="11"/>
  <c r="O1397" i="11"/>
  <c r="N1397" i="11" a="1"/>
  <c r="N1397" i="11" s="1"/>
  <c r="M1397" i="11" a="1"/>
  <c r="M1397" i="11" s="1"/>
  <c r="L1397" i="11"/>
  <c r="K1397" i="11"/>
  <c r="J1397" i="11" a="1"/>
  <c r="J1397" i="11" s="1"/>
  <c r="U1396" i="11"/>
  <c r="T1396" i="11"/>
  <c r="S1396" i="11"/>
  <c r="R1396" i="11"/>
  <c r="Q1396" i="11"/>
  <c r="P1396" i="11"/>
  <c r="O1396" i="11"/>
  <c r="N1396" i="11" a="1"/>
  <c r="N1396" i="11" s="1"/>
  <c r="M1396" i="11" a="1"/>
  <c r="M1396" i="11" s="1"/>
  <c r="L1396" i="11"/>
  <c r="K1396" i="11"/>
  <c r="J1396" i="11" a="1"/>
  <c r="J1396" i="11" s="1"/>
  <c r="U1395" i="11"/>
  <c r="T1395" i="11"/>
  <c r="S1395" i="11"/>
  <c r="R1395" i="11"/>
  <c r="Q1395" i="11"/>
  <c r="P1395" i="11"/>
  <c r="O1395" i="11"/>
  <c r="N1395" i="11" a="1"/>
  <c r="N1395" i="11" s="1"/>
  <c r="M1395" i="11" a="1"/>
  <c r="M1395" i="11" s="1"/>
  <c r="L1395" i="11"/>
  <c r="K1395" i="11"/>
  <c r="J1395" i="11" a="1"/>
  <c r="J1395" i="11" s="1"/>
  <c r="U1331" i="11"/>
  <c r="T1331" i="11"/>
  <c r="S1331" i="11"/>
  <c r="R1331" i="11"/>
  <c r="Q1331" i="11"/>
  <c r="P1331" i="11"/>
  <c r="O1331" i="11"/>
  <c r="N1331" i="11" a="1"/>
  <c r="N1331" i="11" s="1"/>
  <c r="M1331" i="11" a="1"/>
  <c r="M1331" i="11" s="1"/>
  <c r="L1331" i="11"/>
  <c r="K1331" i="11"/>
  <c r="J1331" i="11" a="1"/>
  <c r="J1331" i="11" s="1"/>
  <c r="U1330" i="11"/>
  <c r="T1330" i="11"/>
  <c r="S1330" i="11"/>
  <c r="R1330" i="11"/>
  <c r="Q1330" i="11"/>
  <c r="P1330" i="11"/>
  <c r="O1330" i="11"/>
  <c r="N1330" i="11" a="1"/>
  <c r="N1330" i="11" s="1"/>
  <c r="M1330" i="11" a="1"/>
  <c r="M1330" i="11" s="1"/>
  <c r="L1330" i="11"/>
  <c r="K1330" i="11"/>
  <c r="J1330" i="11" a="1"/>
  <c r="J1330" i="11" s="1"/>
  <c r="U1329" i="11"/>
  <c r="T1329" i="11"/>
  <c r="S1329" i="11"/>
  <c r="R1329" i="11"/>
  <c r="Q1329" i="11"/>
  <c r="P1329" i="11"/>
  <c r="O1329" i="11"/>
  <c r="N1329" i="11" a="1"/>
  <c r="N1329" i="11" s="1"/>
  <c r="M1329" i="11" a="1"/>
  <c r="M1329" i="11" s="1"/>
  <c r="L1329" i="11"/>
  <c r="K1329" i="11"/>
  <c r="J1329" i="11" a="1"/>
  <c r="J1329" i="11" s="1"/>
  <c r="U1328" i="11"/>
  <c r="T1328" i="11"/>
  <c r="S1328" i="11"/>
  <c r="R1328" i="11"/>
  <c r="Q1328" i="11"/>
  <c r="P1328" i="11"/>
  <c r="O1328" i="11"/>
  <c r="N1328" i="11" a="1"/>
  <c r="N1328" i="11" s="1"/>
  <c r="M1328" i="11" a="1"/>
  <c r="M1328" i="11" s="1"/>
  <c r="L1328" i="11"/>
  <c r="K1328" i="11"/>
  <c r="J1328" i="11" a="1"/>
  <c r="J1328" i="11" s="1"/>
  <c r="U1327" i="11"/>
  <c r="T1327" i="11"/>
  <c r="S1327" i="11"/>
  <c r="R1327" i="11"/>
  <c r="Q1327" i="11"/>
  <c r="P1327" i="11"/>
  <c r="O1327" i="11"/>
  <c r="N1327" i="11" a="1"/>
  <c r="N1327" i="11" s="1"/>
  <c r="M1327" i="11" a="1"/>
  <c r="M1327" i="11" s="1"/>
  <c r="L1327" i="11"/>
  <c r="K1327" i="11"/>
  <c r="J1327" i="11" a="1"/>
  <c r="J1327" i="11" s="1"/>
  <c r="U1326" i="11"/>
  <c r="T1326" i="11"/>
  <c r="S1326" i="11"/>
  <c r="R1326" i="11"/>
  <c r="Q1326" i="11"/>
  <c r="P1326" i="11"/>
  <c r="O1326" i="11"/>
  <c r="N1326" i="11" a="1"/>
  <c r="N1326" i="11" s="1"/>
  <c r="M1326" i="11" a="1"/>
  <c r="M1326" i="11" s="1"/>
  <c r="L1326" i="11"/>
  <c r="K1326" i="11"/>
  <c r="J1326" i="11" a="1"/>
  <c r="J1326" i="11" s="1"/>
  <c r="U1325" i="11"/>
  <c r="T1325" i="11"/>
  <c r="S1325" i="11"/>
  <c r="R1325" i="11"/>
  <c r="Q1325" i="11"/>
  <c r="P1325" i="11"/>
  <c r="O1325" i="11"/>
  <c r="N1325" i="11" a="1"/>
  <c r="N1325" i="11" s="1"/>
  <c r="M1325" i="11" a="1"/>
  <c r="M1325" i="11" s="1"/>
  <c r="L1325" i="11"/>
  <c r="K1325" i="11"/>
  <c r="J1325" i="11" a="1"/>
  <c r="J1325" i="11" s="1"/>
  <c r="U1259" i="11"/>
  <c r="T1259" i="11"/>
  <c r="S1259" i="11"/>
  <c r="R1259" i="11"/>
  <c r="Q1259" i="11"/>
  <c r="P1259" i="11"/>
  <c r="O1259" i="11"/>
  <c r="N1259" i="11" a="1"/>
  <c r="N1259" i="11" s="1"/>
  <c r="M1259" i="11" a="1"/>
  <c r="M1259" i="11" s="1"/>
  <c r="L1259" i="11"/>
  <c r="K1259" i="11"/>
  <c r="J1259" i="11" a="1"/>
  <c r="J1259" i="11" s="1"/>
  <c r="U1258" i="11"/>
  <c r="T1258" i="11"/>
  <c r="S1258" i="11"/>
  <c r="R1258" i="11"/>
  <c r="Q1258" i="11"/>
  <c r="P1258" i="11"/>
  <c r="O1258" i="11"/>
  <c r="N1258" i="11" a="1"/>
  <c r="N1258" i="11" s="1"/>
  <c r="M1258" i="11" a="1"/>
  <c r="M1258" i="11" s="1"/>
  <c r="L1258" i="11"/>
  <c r="K1258" i="11"/>
  <c r="J1258" i="11" a="1"/>
  <c r="J1258" i="11" s="1"/>
  <c r="U1257" i="11"/>
  <c r="T1257" i="11"/>
  <c r="S1257" i="11"/>
  <c r="R1257" i="11"/>
  <c r="Q1257" i="11"/>
  <c r="P1257" i="11"/>
  <c r="O1257" i="11"/>
  <c r="N1257" i="11" a="1"/>
  <c r="N1257" i="11" s="1"/>
  <c r="M1257" i="11" a="1"/>
  <c r="M1257" i="11" s="1"/>
  <c r="L1257" i="11"/>
  <c r="K1257" i="11"/>
  <c r="J1257" i="11" a="1"/>
  <c r="J1257" i="11" s="1"/>
  <c r="U1256" i="11"/>
  <c r="T1256" i="11"/>
  <c r="S1256" i="11"/>
  <c r="R1256" i="11"/>
  <c r="Q1256" i="11"/>
  <c r="P1256" i="11"/>
  <c r="O1256" i="11"/>
  <c r="N1256" i="11" a="1"/>
  <c r="N1256" i="11" s="1"/>
  <c r="M1256" i="11" a="1"/>
  <c r="M1256" i="11" s="1"/>
  <c r="L1256" i="11"/>
  <c r="K1256" i="11"/>
  <c r="J1256" i="11" a="1"/>
  <c r="J1256" i="11" s="1"/>
  <c r="U1255" i="11"/>
  <c r="T1255" i="11"/>
  <c r="S1255" i="11"/>
  <c r="R1255" i="11"/>
  <c r="Q1255" i="11"/>
  <c r="P1255" i="11"/>
  <c r="O1255" i="11"/>
  <c r="N1255" i="11" a="1"/>
  <c r="N1255" i="11" s="1"/>
  <c r="M1255" i="11" a="1"/>
  <c r="M1255" i="11" s="1"/>
  <c r="L1255" i="11"/>
  <c r="K1255" i="11"/>
  <c r="J1255" i="11" a="1"/>
  <c r="J1255" i="11" s="1"/>
  <c r="U1254" i="11"/>
  <c r="T1254" i="11"/>
  <c r="S1254" i="11"/>
  <c r="R1254" i="11"/>
  <c r="Q1254" i="11"/>
  <c r="P1254" i="11"/>
  <c r="O1254" i="11"/>
  <c r="N1254" i="11" a="1"/>
  <c r="N1254" i="11" s="1"/>
  <c r="M1254" i="11" a="1"/>
  <c r="M1254" i="11" s="1"/>
  <c r="L1254" i="11"/>
  <c r="K1254" i="11"/>
  <c r="J1254" i="11" a="1"/>
  <c r="J1254" i="11" s="1"/>
  <c r="U1253" i="11"/>
  <c r="T1253" i="11"/>
  <c r="S1253" i="11"/>
  <c r="R1253" i="11"/>
  <c r="Q1253" i="11"/>
  <c r="P1253" i="11"/>
  <c r="O1253" i="11"/>
  <c r="N1253" i="11" a="1"/>
  <c r="N1253" i="11" s="1"/>
  <c r="M1253" i="11" a="1"/>
  <c r="M1253" i="11" s="1"/>
  <c r="L1253" i="11"/>
  <c r="K1253" i="11"/>
  <c r="J1253" i="11" a="1"/>
  <c r="J1253" i="11" s="1"/>
  <c r="U1187" i="11"/>
  <c r="T1187" i="11"/>
  <c r="S1187" i="11"/>
  <c r="R1187" i="11"/>
  <c r="Q1187" i="11"/>
  <c r="P1187" i="11"/>
  <c r="O1187" i="11"/>
  <c r="N1187" i="11" a="1"/>
  <c r="N1187" i="11" s="1"/>
  <c r="M1187" i="11" a="1"/>
  <c r="M1187" i="11" s="1"/>
  <c r="L1187" i="11"/>
  <c r="K1187" i="11"/>
  <c r="J1187" i="11" a="1"/>
  <c r="J1187" i="11" s="1"/>
  <c r="U1186" i="11"/>
  <c r="T1186" i="11"/>
  <c r="S1186" i="11"/>
  <c r="R1186" i="11"/>
  <c r="Q1186" i="11"/>
  <c r="P1186" i="11"/>
  <c r="O1186" i="11"/>
  <c r="N1186" i="11" a="1"/>
  <c r="N1186" i="11" s="1"/>
  <c r="M1186" i="11" a="1"/>
  <c r="M1186" i="11" s="1"/>
  <c r="L1186" i="11"/>
  <c r="K1186" i="11"/>
  <c r="J1186" i="11" a="1"/>
  <c r="J1186" i="11" s="1"/>
  <c r="U1185" i="11"/>
  <c r="T1185" i="11"/>
  <c r="S1185" i="11"/>
  <c r="R1185" i="11"/>
  <c r="Q1185" i="11"/>
  <c r="P1185" i="11"/>
  <c r="O1185" i="11"/>
  <c r="N1185" i="11" a="1"/>
  <c r="N1185" i="11" s="1"/>
  <c r="M1185" i="11" a="1"/>
  <c r="M1185" i="11" s="1"/>
  <c r="L1185" i="11"/>
  <c r="K1185" i="11"/>
  <c r="J1185" i="11" a="1"/>
  <c r="J1185" i="11" s="1"/>
  <c r="U1184" i="11"/>
  <c r="T1184" i="11"/>
  <c r="S1184" i="11"/>
  <c r="R1184" i="11"/>
  <c r="Q1184" i="11"/>
  <c r="P1184" i="11"/>
  <c r="O1184" i="11"/>
  <c r="N1184" i="11" a="1"/>
  <c r="N1184" i="11" s="1"/>
  <c r="M1184" i="11" a="1"/>
  <c r="M1184" i="11" s="1"/>
  <c r="L1184" i="11"/>
  <c r="K1184" i="11"/>
  <c r="J1184" i="11" a="1"/>
  <c r="J1184" i="11" s="1"/>
  <c r="U1183" i="11"/>
  <c r="T1183" i="11"/>
  <c r="S1183" i="11"/>
  <c r="R1183" i="11"/>
  <c r="Q1183" i="11"/>
  <c r="P1183" i="11"/>
  <c r="O1183" i="11"/>
  <c r="N1183" i="11" a="1"/>
  <c r="N1183" i="11" s="1"/>
  <c r="M1183" i="11" a="1"/>
  <c r="M1183" i="11" s="1"/>
  <c r="L1183" i="11"/>
  <c r="K1183" i="11"/>
  <c r="J1183" i="11" a="1"/>
  <c r="J1183" i="11" s="1"/>
  <c r="U1182" i="11"/>
  <c r="T1182" i="11"/>
  <c r="S1182" i="11"/>
  <c r="R1182" i="11"/>
  <c r="Q1182" i="11"/>
  <c r="P1182" i="11"/>
  <c r="O1182" i="11"/>
  <c r="N1182" i="11" a="1"/>
  <c r="N1182" i="11" s="1"/>
  <c r="M1182" i="11" a="1"/>
  <c r="M1182" i="11" s="1"/>
  <c r="L1182" i="11"/>
  <c r="K1182" i="11"/>
  <c r="J1182" i="11" a="1"/>
  <c r="J1182" i="11" s="1"/>
  <c r="U1181" i="11"/>
  <c r="T1181" i="11"/>
  <c r="S1181" i="11"/>
  <c r="R1181" i="11"/>
  <c r="Q1181" i="11"/>
  <c r="P1181" i="11"/>
  <c r="O1181" i="11"/>
  <c r="N1181" i="11" a="1"/>
  <c r="N1181" i="11" s="1"/>
  <c r="M1181" i="11" a="1"/>
  <c r="M1181" i="11" s="1"/>
  <c r="L1181" i="11"/>
  <c r="K1181" i="11"/>
  <c r="J1181" i="11" a="1"/>
  <c r="J1181" i="11" s="1"/>
  <c r="U1116" i="11"/>
  <c r="T1116" i="11"/>
  <c r="S1116" i="11"/>
  <c r="R1116" i="11"/>
  <c r="Q1116" i="11"/>
  <c r="P1116" i="11"/>
  <c r="O1116" i="11"/>
  <c r="N1116" i="11" a="1"/>
  <c r="N1116" i="11" s="1"/>
  <c r="M1116" i="11" a="1"/>
  <c r="M1116" i="11" s="1"/>
  <c r="L1116" i="11"/>
  <c r="K1116" i="11"/>
  <c r="J1116" i="11" a="1"/>
  <c r="J1116" i="11" s="1"/>
  <c r="U1115" i="11"/>
  <c r="T1115" i="11"/>
  <c r="S1115" i="11"/>
  <c r="R1115" i="11"/>
  <c r="Q1115" i="11"/>
  <c r="P1115" i="11"/>
  <c r="O1115" i="11"/>
  <c r="N1115" i="11" a="1"/>
  <c r="N1115" i="11" s="1"/>
  <c r="M1115" i="11" a="1"/>
  <c r="M1115" i="11" s="1"/>
  <c r="L1115" i="11"/>
  <c r="K1115" i="11"/>
  <c r="J1115" i="11" a="1"/>
  <c r="J1115" i="11" s="1"/>
  <c r="U1114" i="11"/>
  <c r="T1114" i="11"/>
  <c r="S1114" i="11"/>
  <c r="R1114" i="11"/>
  <c r="Q1114" i="11"/>
  <c r="P1114" i="11"/>
  <c r="O1114" i="11"/>
  <c r="N1114" i="11" a="1"/>
  <c r="N1114" i="11" s="1"/>
  <c r="M1114" i="11" a="1"/>
  <c r="M1114" i="11" s="1"/>
  <c r="L1114" i="11"/>
  <c r="K1114" i="11"/>
  <c r="J1114" i="11" a="1"/>
  <c r="J1114" i="11" s="1"/>
  <c r="U1113" i="11"/>
  <c r="T1113" i="11"/>
  <c r="S1113" i="11"/>
  <c r="R1113" i="11"/>
  <c r="Q1113" i="11"/>
  <c r="P1113" i="11"/>
  <c r="O1113" i="11"/>
  <c r="N1113" i="11" a="1"/>
  <c r="N1113" i="11" s="1"/>
  <c r="M1113" i="11" a="1"/>
  <c r="M1113" i="11" s="1"/>
  <c r="L1113" i="11"/>
  <c r="K1113" i="11"/>
  <c r="J1113" i="11" a="1"/>
  <c r="J1113" i="11" s="1"/>
  <c r="U1112" i="11"/>
  <c r="T1112" i="11"/>
  <c r="S1112" i="11"/>
  <c r="R1112" i="11"/>
  <c r="Q1112" i="11"/>
  <c r="P1112" i="11"/>
  <c r="O1112" i="11"/>
  <c r="N1112" i="11" a="1"/>
  <c r="N1112" i="11" s="1"/>
  <c r="M1112" i="11" a="1"/>
  <c r="M1112" i="11" s="1"/>
  <c r="L1112" i="11"/>
  <c r="K1112" i="11"/>
  <c r="J1112" i="11" a="1"/>
  <c r="J1112" i="11" s="1"/>
  <c r="U1111" i="11"/>
  <c r="T1111" i="11"/>
  <c r="S1111" i="11"/>
  <c r="R1111" i="11"/>
  <c r="Q1111" i="11"/>
  <c r="P1111" i="11"/>
  <c r="O1111" i="11"/>
  <c r="N1111" i="11" a="1"/>
  <c r="N1111" i="11" s="1"/>
  <c r="M1111" i="11" a="1"/>
  <c r="M1111" i="11" s="1"/>
  <c r="L1111" i="11"/>
  <c r="K1111" i="11"/>
  <c r="J1111" i="11" a="1"/>
  <c r="J1111" i="11" s="1"/>
  <c r="U1110" i="11"/>
  <c r="T1110" i="11"/>
  <c r="S1110" i="11"/>
  <c r="R1110" i="11"/>
  <c r="Q1110" i="11"/>
  <c r="P1110" i="11"/>
  <c r="O1110" i="11"/>
  <c r="N1110" i="11"/>
  <c r="N1110" i="11" a="1"/>
  <c r="M1110" i="11" a="1"/>
  <c r="M1110" i="11" s="1"/>
  <c r="L1110" i="11"/>
  <c r="K1110" i="11"/>
  <c r="J1110" i="11" a="1"/>
  <c r="J1110" i="11" s="1"/>
  <c r="U1044" i="11"/>
  <c r="T1044" i="11"/>
  <c r="S1044" i="11"/>
  <c r="R1044" i="11"/>
  <c r="Q1044" i="11"/>
  <c r="P1044" i="11"/>
  <c r="O1044" i="11"/>
  <c r="N1044" i="11" a="1"/>
  <c r="N1044" i="11" s="1"/>
  <c r="M1044" i="11" a="1"/>
  <c r="M1044" i="11" s="1"/>
  <c r="L1044" i="11"/>
  <c r="K1044" i="11"/>
  <c r="J1044" i="11" a="1"/>
  <c r="J1044" i="11" s="1"/>
  <c r="U1043" i="11"/>
  <c r="T1043" i="11"/>
  <c r="S1043" i="11"/>
  <c r="R1043" i="11"/>
  <c r="Q1043" i="11"/>
  <c r="P1043" i="11"/>
  <c r="O1043" i="11"/>
  <c r="N1043" i="11" a="1"/>
  <c r="N1043" i="11" s="1"/>
  <c r="M1043" i="11" a="1"/>
  <c r="M1043" i="11" s="1"/>
  <c r="L1043" i="11"/>
  <c r="K1043" i="11"/>
  <c r="J1043" i="11" a="1"/>
  <c r="J1043" i="11" s="1"/>
  <c r="U1042" i="11"/>
  <c r="T1042" i="11"/>
  <c r="S1042" i="11"/>
  <c r="R1042" i="11"/>
  <c r="Q1042" i="11"/>
  <c r="P1042" i="11"/>
  <c r="O1042" i="11"/>
  <c r="N1042" i="11" a="1"/>
  <c r="N1042" i="11" s="1"/>
  <c r="M1042" i="11" a="1"/>
  <c r="M1042" i="11" s="1"/>
  <c r="L1042" i="11"/>
  <c r="K1042" i="11"/>
  <c r="J1042" i="11" a="1"/>
  <c r="J1042" i="11" s="1"/>
  <c r="U1041" i="11"/>
  <c r="T1041" i="11"/>
  <c r="S1041" i="11"/>
  <c r="R1041" i="11"/>
  <c r="Q1041" i="11"/>
  <c r="P1041" i="11"/>
  <c r="O1041" i="11"/>
  <c r="N1041" i="11" a="1"/>
  <c r="N1041" i="11" s="1"/>
  <c r="M1041" i="11" a="1"/>
  <c r="M1041" i="11" s="1"/>
  <c r="L1041" i="11"/>
  <c r="K1041" i="11"/>
  <c r="J1041" i="11" a="1"/>
  <c r="J1041" i="11" s="1"/>
  <c r="U1040" i="11"/>
  <c r="T1040" i="11"/>
  <c r="S1040" i="11"/>
  <c r="R1040" i="11"/>
  <c r="Q1040" i="11"/>
  <c r="P1040" i="11"/>
  <c r="O1040" i="11"/>
  <c r="N1040" i="11" a="1"/>
  <c r="N1040" i="11" s="1"/>
  <c r="M1040" i="11" a="1"/>
  <c r="M1040" i="11" s="1"/>
  <c r="L1040" i="11"/>
  <c r="K1040" i="11"/>
  <c r="J1040" i="11" a="1"/>
  <c r="J1040" i="11" s="1"/>
  <c r="U1039" i="11"/>
  <c r="T1039" i="11"/>
  <c r="S1039" i="11"/>
  <c r="R1039" i="11"/>
  <c r="Q1039" i="11"/>
  <c r="P1039" i="11"/>
  <c r="O1039" i="11"/>
  <c r="N1039" i="11" a="1"/>
  <c r="N1039" i="11" s="1"/>
  <c r="M1039" i="11" a="1"/>
  <c r="M1039" i="11" s="1"/>
  <c r="L1039" i="11"/>
  <c r="K1039" i="11"/>
  <c r="J1039" i="11" a="1"/>
  <c r="J1039" i="11" s="1"/>
  <c r="U1038" i="11"/>
  <c r="T1038" i="11"/>
  <c r="S1038" i="11"/>
  <c r="R1038" i="11"/>
  <c r="Q1038" i="11"/>
  <c r="P1038" i="11"/>
  <c r="O1038" i="11"/>
  <c r="N1038" i="11" a="1"/>
  <c r="N1038" i="11" s="1"/>
  <c r="M1038" i="11" a="1"/>
  <c r="M1038" i="11" s="1"/>
  <c r="L1038" i="11"/>
  <c r="K1038" i="11"/>
  <c r="J1038" i="11" a="1"/>
  <c r="J1038" i="11" s="1"/>
  <c r="U972" i="11"/>
  <c r="T972" i="11"/>
  <c r="S972" i="11"/>
  <c r="R972" i="11"/>
  <c r="Q972" i="11"/>
  <c r="P972" i="11"/>
  <c r="O972" i="11"/>
  <c r="N972" i="11" a="1"/>
  <c r="N972" i="11" s="1"/>
  <c r="M972" i="11" a="1"/>
  <c r="M972" i="11" s="1"/>
  <c r="L972" i="11"/>
  <c r="K972" i="11"/>
  <c r="J972" i="11" a="1"/>
  <c r="J972" i="11" s="1"/>
  <c r="U971" i="11"/>
  <c r="T971" i="11"/>
  <c r="S971" i="11"/>
  <c r="R971" i="11"/>
  <c r="Q971" i="11"/>
  <c r="P971" i="11"/>
  <c r="O971" i="11"/>
  <c r="N971" i="11" a="1"/>
  <c r="N971" i="11" s="1"/>
  <c r="M971" i="11" a="1"/>
  <c r="M971" i="11" s="1"/>
  <c r="L971" i="11"/>
  <c r="K971" i="11"/>
  <c r="J971" i="11" a="1"/>
  <c r="J971" i="11" s="1"/>
  <c r="U970" i="11"/>
  <c r="T970" i="11"/>
  <c r="S970" i="11"/>
  <c r="R970" i="11"/>
  <c r="Q970" i="11"/>
  <c r="P970" i="11"/>
  <c r="O970" i="11"/>
  <c r="N970" i="11" a="1"/>
  <c r="N970" i="11" s="1"/>
  <c r="M970" i="11" a="1"/>
  <c r="M970" i="11" s="1"/>
  <c r="L970" i="11"/>
  <c r="K970" i="11"/>
  <c r="J970" i="11" a="1"/>
  <c r="J970" i="11" s="1"/>
  <c r="U969" i="11"/>
  <c r="T969" i="11"/>
  <c r="S969" i="11"/>
  <c r="R969" i="11"/>
  <c r="Q969" i="11"/>
  <c r="P969" i="11"/>
  <c r="O969" i="11"/>
  <c r="N969" i="11" a="1"/>
  <c r="N969" i="11" s="1"/>
  <c r="M969" i="11" a="1"/>
  <c r="M969" i="11" s="1"/>
  <c r="L969" i="11"/>
  <c r="K969" i="11"/>
  <c r="J969" i="11" a="1"/>
  <c r="J969" i="11" s="1"/>
  <c r="U968" i="11"/>
  <c r="T968" i="11"/>
  <c r="S968" i="11"/>
  <c r="R968" i="11"/>
  <c r="Q968" i="11"/>
  <c r="P968" i="11"/>
  <c r="O968" i="11"/>
  <c r="N968" i="11" a="1"/>
  <c r="N968" i="11" s="1"/>
  <c r="M968" i="11" a="1"/>
  <c r="M968" i="11" s="1"/>
  <c r="L968" i="11"/>
  <c r="K968" i="11"/>
  <c r="J968" i="11" a="1"/>
  <c r="J968" i="11" s="1"/>
  <c r="U967" i="11"/>
  <c r="T967" i="11"/>
  <c r="S967" i="11"/>
  <c r="R967" i="11"/>
  <c r="Q967" i="11"/>
  <c r="P967" i="11"/>
  <c r="O967" i="11"/>
  <c r="N967" i="11" a="1"/>
  <c r="N967" i="11" s="1"/>
  <c r="M967" i="11" a="1"/>
  <c r="M967" i="11" s="1"/>
  <c r="L967" i="11"/>
  <c r="K967" i="11"/>
  <c r="J967" i="11" a="1"/>
  <c r="J967" i="11" s="1"/>
  <c r="U966" i="11"/>
  <c r="T966" i="11"/>
  <c r="S966" i="11"/>
  <c r="R966" i="11"/>
  <c r="Q966" i="11"/>
  <c r="P966" i="11"/>
  <c r="O966" i="11"/>
  <c r="N966" i="11" a="1"/>
  <c r="N966" i="11" s="1"/>
  <c r="M966" i="11" a="1"/>
  <c r="M966" i="11" s="1"/>
  <c r="L966" i="11"/>
  <c r="K966" i="11"/>
  <c r="J966" i="11" a="1"/>
  <c r="J966" i="11" s="1"/>
  <c r="U900" i="11"/>
  <c r="T900" i="11"/>
  <c r="S900" i="11"/>
  <c r="R900" i="11"/>
  <c r="Q900" i="11"/>
  <c r="P900" i="11"/>
  <c r="O900" i="11"/>
  <c r="N900" i="11" a="1"/>
  <c r="N900" i="11" s="1"/>
  <c r="M900" i="11" a="1"/>
  <c r="M900" i="11" s="1"/>
  <c r="L900" i="11"/>
  <c r="K900" i="11"/>
  <c r="J900" i="11" a="1"/>
  <c r="J900" i="11" s="1"/>
  <c r="U899" i="11"/>
  <c r="T899" i="11"/>
  <c r="S899" i="11"/>
  <c r="R899" i="11"/>
  <c r="Q899" i="11"/>
  <c r="P899" i="11"/>
  <c r="O899" i="11"/>
  <c r="N899" i="11" a="1"/>
  <c r="N899" i="11" s="1"/>
  <c r="M899" i="11" a="1"/>
  <c r="M899" i="11" s="1"/>
  <c r="L899" i="11"/>
  <c r="K899" i="11"/>
  <c r="J899" i="11" a="1"/>
  <c r="J899" i="11" s="1"/>
  <c r="U898" i="11"/>
  <c r="T898" i="11"/>
  <c r="S898" i="11"/>
  <c r="R898" i="11"/>
  <c r="Q898" i="11"/>
  <c r="P898" i="11"/>
  <c r="O898" i="11"/>
  <c r="N898" i="11" a="1"/>
  <c r="N898" i="11" s="1"/>
  <c r="M898" i="11" a="1"/>
  <c r="M898" i="11" s="1"/>
  <c r="L898" i="11"/>
  <c r="K898" i="11"/>
  <c r="J898" i="11" a="1"/>
  <c r="J898" i="11" s="1"/>
  <c r="U897" i="11"/>
  <c r="T897" i="11"/>
  <c r="S897" i="11"/>
  <c r="R897" i="11"/>
  <c r="Q897" i="11"/>
  <c r="P897" i="11"/>
  <c r="O897" i="11"/>
  <c r="N897" i="11" a="1"/>
  <c r="N897" i="11" s="1"/>
  <c r="M897" i="11" a="1"/>
  <c r="M897" i="11" s="1"/>
  <c r="L897" i="11"/>
  <c r="K897" i="11"/>
  <c r="J897" i="11" a="1"/>
  <c r="J897" i="11" s="1"/>
  <c r="U896" i="11"/>
  <c r="T896" i="11"/>
  <c r="S896" i="11"/>
  <c r="R896" i="11"/>
  <c r="Q896" i="11"/>
  <c r="P896" i="11"/>
  <c r="O896" i="11"/>
  <c r="N896" i="11" a="1"/>
  <c r="N896" i="11" s="1"/>
  <c r="M896" i="11" a="1"/>
  <c r="M896" i="11" s="1"/>
  <c r="L896" i="11"/>
  <c r="K896" i="11"/>
  <c r="J896" i="11" a="1"/>
  <c r="J896" i="11" s="1"/>
  <c r="U895" i="11"/>
  <c r="T895" i="11"/>
  <c r="S895" i="11"/>
  <c r="R895" i="11"/>
  <c r="Q895" i="11"/>
  <c r="P895" i="11"/>
  <c r="O895" i="11"/>
  <c r="N895" i="11" a="1"/>
  <c r="N895" i="11" s="1"/>
  <c r="M895" i="11" a="1"/>
  <c r="M895" i="11" s="1"/>
  <c r="L895" i="11"/>
  <c r="K895" i="11"/>
  <c r="J895" i="11" a="1"/>
  <c r="J895" i="11" s="1"/>
  <c r="U894" i="11"/>
  <c r="T894" i="11"/>
  <c r="S894" i="11"/>
  <c r="R894" i="11"/>
  <c r="Q894" i="11"/>
  <c r="P894" i="11"/>
  <c r="O894" i="11"/>
  <c r="N894" i="11" a="1"/>
  <c r="N894" i="11" s="1"/>
  <c r="M894" i="11" a="1"/>
  <c r="M894" i="11" s="1"/>
  <c r="L894" i="11"/>
  <c r="K894" i="11"/>
  <c r="J894" i="11" a="1"/>
  <c r="J894" i="11" s="1"/>
  <c r="U828" i="11"/>
  <c r="T828" i="11"/>
  <c r="S828" i="11"/>
  <c r="R828" i="11"/>
  <c r="Q828" i="11"/>
  <c r="P828" i="11"/>
  <c r="O828" i="11"/>
  <c r="N828" i="11" a="1"/>
  <c r="N828" i="11" s="1"/>
  <c r="M828" i="11" a="1"/>
  <c r="M828" i="11" s="1"/>
  <c r="L828" i="11"/>
  <c r="K828" i="11"/>
  <c r="J828" i="11" a="1"/>
  <c r="J828" i="11" s="1"/>
  <c r="U827" i="11"/>
  <c r="T827" i="11"/>
  <c r="S827" i="11"/>
  <c r="R827" i="11"/>
  <c r="Q827" i="11"/>
  <c r="P827" i="11"/>
  <c r="O827" i="11"/>
  <c r="N827" i="11" a="1"/>
  <c r="N827" i="11" s="1"/>
  <c r="M827" i="11" a="1"/>
  <c r="M827" i="11" s="1"/>
  <c r="L827" i="11"/>
  <c r="K827" i="11"/>
  <c r="J827" i="11" a="1"/>
  <c r="J827" i="11" s="1"/>
  <c r="U826" i="11"/>
  <c r="T826" i="11"/>
  <c r="S826" i="11"/>
  <c r="R826" i="11"/>
  <c r="Q826" i="11"/>
  <c r="P826" i="11"/>
  <c r="O826" i="11"/>
  <c r="N826" i="11" a="1"/>
  <c r="N826" i="11" s="1"/>
  <c r="M826" i="11" a="1"/>
  <c r="M826" i="11" s="1"/>
  <c r="L826" i="11"/>
  <c r="K826" i="11"/>
  <c r="J826" i="11" a="1"/>
  <c r="J826" i="11" s="1"/>
  <c r="U825" i="11"/>
  <c r="T825" i="11"/>
  <c r="S825" i="11"/>
  <c r="R825" i="11"/>
  <c r="Q825" i="11"/>
  <c r="P825" i="11"/>
  <c r="O825" i="11"/>
  <c r="N825" i="11" a="1"/>
  <c r="N825" i="11" s="1"/>
  <c r="M825" i="11" a="1"/>
  <c r="M825" i="11" s="1"/>
  <c r="L825" i="11"/>
  <c r="K825" i="11"/>
  <c r="J825" i="11" a="1"/>
  <c r="J825" i="11" s="1"/>
  <c r="U824" i="11"/>
  <c r="T824" i="11"/>
  <c r="S824" i="11"/>
  <c r="R824" i="11"/>
  <c r="Q824" i="11"/>
  <c r="P824" i="11"/>
  <c r="O824" i="11"/>
  <c r="N824" i="11" a="1"/>
  <c r="N824" i="11" s="1"/>
  <c r="M824" i="11" a="1"/>
  <c r="M824" i="11" s="1"/>
  <c r="L824" i="11"/>
  <c r="K824" i="11"/>
  <c r="J824" i="11" a="1"/>
  <c r="J824" i="11" s="1"/>
  <c r="U823" i="11"/>
  <c r="T823" i="11"/>
  <c r="S823" i="11"/>
  <c r="R823" i="11"/>
  <c r="Q823" i="11"/>
  <c r="P823" i="11"/>
  <c r="O823" i="11"/>
  <c r="N823" i="11" a="1"/>
  <c r="N823" i="11" s="1"/>
  <c r="M823" i="11" a="1"/>
  <c r="M823" i="11" s="1"/>
  <c r="L823" i="11"/>
  <c r="K823" i="11"/>
  <c r="J823" i="11" a="1"/>
  <c r="J823" i="11" s="1"/>
  <c r="U822" i="11"/>
  <c r="T822" i="11"/>
  <c r="S822" i="11"/>
  <c r="R822" i="11"/>
  <c r="Q822" i="11"/>
  <c r="P822" i="11"/>
  <c r="O822" i="11"/>
  <c r="N822" i="11" a="1"/>
  <c r="N822" i="11" s="1"/>
  <c r="M822" i="11" a="1"/>
  <c r="M822" i="11" s="1"/>
  <c r="L822" i="11"/>
  <c r="K822" i="11"/>
  <c r="J822" i="11" a="1"/>
  <c r="J822" i="11" s="1"/>
  <c r="U756" i="11"/>
  <c r="T756" i="11"/>
  <c r="S756" i="11"/>
  <c r="R756" i="11"/>
  <c r="Q756" i="11"/>
  <c r="P756" i="11"/>
  <c r="O756" i="11"/>
  <c r="N756" i="11" a="1"/>
  <c r="N756" i="11" s="1"/>
  <c r="M756" i="11" a="1"/>
  <c r="M756" i="11" s="1"/>
  <c r="L756" i="11"/>
  <c r="K756" i="11"/>
  <c r="J756" i="11" a="1"/>
  <c r="J756" i="11" s="1"/>
  <c r="U755" i="11"/>
  <c r="T755" i="11"/>
  <c r="S755" i="11"/>
  <c r="R755" i="11"/>
  <c r="Q755" i="11"/>
  <c r="P755" i="11"/>
  <c r="O755" i="11"/>
  <c r="N755" i="11" a="1"/>
  <c r="N755" i="11" s="1"/>
  <c r="M755" i="11" a="1"/>
  <c r="M755" i="11" s="1"/>
  <c r="L755" i="11"/>
  <c r="K755" i="11"/>
  <c r="J755" i="11" a="1"/>
  <c r="J755" i="11" s="1"/>
  <c r="U754" i="11"/>
  <c r="T754" i="11"/>
  <c r="S754" i="11"/>
  <c r="R754" i="11"/>
  <c r="Q754" i="11"/>
  <c r="P754" i="11"/>
  <c r="O754" i="11"/>
  <c r="N754" i="11" a="1"/>
  <c r="N754" i="11" s="1"/>
  <c r="M754" i="11" a="1"/>
  <c r="M754" i="11" s="1"/>
  <c r="L754" i="11"/>
  <c r="K754" i="11"/>
  <c r="J754" i="11" a="1"/>
  <c r="J754" i="11" s="1"/>
  <c r="U753" i="11"/>
  <c r="T753" i="11"/>
  <c r="S753" i="11"/>
  <c r="R753" i="11"/>
  <c r="Q753" i="11"/>
  <c r="P753" i="11"/>
  <c r="O753" i="11"/>
  <c r="N753" i="11" a="1"/>
  <c r="N753" i="11" s="1"/>
  <c r="M753" i="11" a="1"/>
  <c r="M753" i="11" s="1"/>
  <c r="L753" i="11"/>
  <c r="K753" i="11"/>
  <c r="J753" i="11" a="1"/>
  <c r="J753" i="11" s="1"/>
  <c r="U752" i="11"/>
  <c r="T752" i="11"/>
  <c r="S752" i="11"/>
  <c r="R752" i="11"/>
  <c r="Q752" i="11"/>
  <c r="P752" i="11"/>
  <c r="O752" i="11"/>
  <c r="N752" i="11" a="1"/>
  <c r="N752" i="11" s="1"/>
  <c r="M752" i="11" a="1"/>
  <c r="M752" i="11" s="1"/>
  <c r="L752" i="11"/>
  <c r="K752" i="11"/>
  <c r="J752" i="11" a="1"/>
  <c r="J752" i="11" s="1"/>
  <c r="U751" i="11"/>
  <c r="T751" i="11"/>
  <c r="S751" i="11"/>
  <c r="R751" i="11"/>
  <c r="Q751" i="11"/>
  <c r="P751" i="11"/>
  <c r="O751" i="11"/>
  <c r="N751" i="11" a="1"/>
  <c r="N751" i="11" s="1"/>
  <c r="M751" i="11" a="1"/>
  <c r="M751" i="11" s="1"/>
  <c r="L751" i="11"/>
  <c r="K751" i="11"/>
  <c r="J751" i="11" a="1"/>
  <c r="J751" i="11" s="1"/>
  <c r="U750" i="11"/>
  <c r="T750" i="11"/>
  <c r="S750" i="11"/>
  <c r="R750" i="11"/>
  <c r="Q750" i="11"/>
  <c r="P750" i="11"/>
  <c r="O750" i="11"/>
  <c r="N750" i="11" a="1"/>
  <c r="N750" i="11" s="1"/>
  <c r="M750" i="11" a="1"/>
  <c r="M750" i="11" s="1"/>
  <c r="L750" i="11"/>
  <c r="K750" i="11"/>
  <c r="J750" i="11" a="1"/>
  <c r="J750" i="11" s="1"/>
  <c r="U684" i="11"/>
  <c r="T684" i="11"/>
  <c r="S684" i="11"/>
  <c r="R684" i="11"/>
  <c r="Q684" i="11"/>
  <c r="P684" i="11"/>
  <c r="O684" i="11"/>
  <c r="N684" i="11" a="1"/>
  <c r="N684" i="11" s="1"/>
  <c r="M684" i="11" a="1"/>
  <c r="M684" i="11" s="1"/>
  <c r="L684" i="11"/>
  <c r="K684" i="11"/>
  <c r="J684" i="11" a="1"/>
  <c r="J684" i="11" s="1"/>
  <c r="U683" i="11"/>
  <c r="T683" i="11"/>
  <c r="S683" i="11"/>
  <c r="R683" i="11"/>
  <c r="Q683" i="11"/>
  <c r="P683" i="11"/>
  <c r="O683" i="11"/>
  <c r="N683" i="11" a="1"/>
  <c r="N683" i="11" s="1"/>
  <c r="M683" i="11" a="1"/>
  <c r="M683" i="11" s="1"/>
  <c r="L683" i="11"/>
  <c r="K683" i="11"/>
  <c r="J683" i="11" a="1"/>
  <c r="J683" i="11" s="1"/>
  <c r="U682" i="11"/>
  <c r="T682" i="11"/>
  <c r="S682" i="11"/>
  <c r="R682" i="11"/>
  <c r="Q682" i="11"/>
  <c r="P682" i="11"/>
  <c r="O682" i="11"/>
  <c r="N682" i="11" a="1"/>
  <c r="N682" i="11" s="1"/>
  <c r="M682" i="11" a="1"/>
  <c r="M682" i="11" s="1"/>
  <c r="L682" i="11"/>
  <c r="K682" i="11"/>
  <c r="J682" i="11" a="1"/>
  <c r="J682" i="11" s="1"/>
  <c r="U681" i="11"/>
  <c r="T681" i="11"/>
  <c r="S681" i="11"/>
  <c r="R681" i="11"/>
  <c r="Q681" i="11"/>
  <c r="P681" i="11"/>
  <c r="O681" i="11"/>
  <c r="N681" i="11" a="1"/>
  <c r="N681" i="11" s="1"/>
  <c r="M681" i="11" a="1"/>
  <c r="M681" i="11" s="1"/>
  <c r="L681" i="11"/>
  <c r="K681" i="11"/>
  <c r="J681" i="11" a="1"/>
  <c r="J681" i="11" s="1"/>
  <c r="U680" i="11"/>
  <c r="T680" i="11"/>
  <c r="S680" i="11"/>
  <c r="R680" i="11"/>
  <c r="Q680" i="11"/>
  <c r="P680" i="11"/>
  <c r="O680" i="11"/>
  <c r="N680" i="11" a="1"/>
  <c r="N680" i="11" s="1"/>
  <c r="M680" i="11" a="1"/>
  <c r="M680" i="11" s="1"/>
  <c r="L680" i="11"/>
  <c r="K680" i="11"/>
  <c r="J680" i="11" a="1"/>
  <c r="J680" i="11" s="1"/>
  <c r="U679" i="11"/>
  <c r="T679" i="11"/>
  <c r="S679" i="11"/>
  <c r="R679" i="11"/>
  <c r="Q679" i="11"/>
  <c r="P679" i="11"/>
  <c r="O679" i="11"/>
  <c r="N679" i="11" a="1"/>
  <c r="N679" i="11" s="1"/>
  <c r="M679" i="11" a="1"/>
  <c r="M679" i="11" s="1"/>
  <c r="L679" i="11"/>
  <c r="K679" i="11"/>
  <c r="J679" i="11" a="1"/>
  <c r="J679" i="11" s="1"/>
  <c r="U678" i="11"/>
  <c r="T678" i="11"/>
  <c r="S678" i="11"/>
  <c r="R678" i="11"/>
  <c r="Q678" i="11"/>
  <c r="P678" i="11"/>
  <c r="O678" i="11"/>
  <c r="N678" i="11" a="1"/>
  <c r="N678" i="11" s="1"/>
  <c r="M678" i="11" a="1"/>
  <c r="M678" i="11" s="1"/>
  <c r="L678" i="11"/>
  <c r="K678" i="11"/>
  <c r="J678" i="11" a="1"/>
  <c r="J678" i="11" s="1"/>
  <c r="U612" i="11"/>
  <c r="T612" i="11"/>
  <c r="S612" i="11"/>
  <c r="R612" i="11"/>
  <c r="Q612" i="11"/>
  <c r="P612" i="11"/>
  <c r="O612" i="11"/>
  <c r="N612" i="11" a="1"/>
  <c r="N612" i="11" s="1"/>
  <c r="M612" i="11" a="1"/>
  <c r="M612" i="11" s="1"/>
  <c r="L612" i="11"/>
  <c r="K612" i="11"/>
  <c r="J612" i="11" a="1"/>
  <c r="J612" i="11" s="1"/>
  <c r="U611" i="11"/>
  <c r="T611" i="11"/>
  <c r="S611" i="11"/>
  <c r="R611" i="11"/>
  <c r="Q611" i="11"/>
  <c r="P611" i="11"/>
  <c r="O611" i="11"/>
  <c r="N611" i="11" a="1"/>
  <c r="N611" i="11" s="1"/>
  <c r="M611" i="11" a="1"/>
  <c r="M611" i="11" s="1"/>
  <c r="L611" i="11"/>
  <c r="K611" i="11"/>
  <c r="J611" i="11" a="1"/>
  <c r="J611" i="11" s="1"/>
  <c r="U610" i="11"/>
  <c r="T610" i="11"/>
  <c r="S610" i="11"/>
  <c r="R610" i="11"/>
  <c r="Q610" i="11"/>
  <c r="P610" i="11"/>
  <c r="O610" i="11"/>
  <c r="N610" i="11" a="1"/>
  <c r="N610" i="11" s="1"/>
  <c r="M610" i="11" a="1"/>
  <c r="M610" i="11" s="1"/>
  <c r="L610" i="11"/>
  <c r="K610" i="11"/>
  <c r="J610" i="11" a="1"/>
  <c r="J610" i="11" s="1"/>
  <c r="U609" i="11"/>
  <c r="T609" i="11"/>
  <c r="S609" i="11"/>
  <c r="R609" i="11"/>
  <c r="Q609" i="11"/>
  <c r="P609" i="11"/>
  <c r="O609" i="11"/>
  <c r="N609" i="11" a="1"/>
  <c r="N609" i="11" s="1"/>
  <c r="M609" i="11" a="1"/>
  <c r="M609" i="11" s="1"/>
  <c r="L609" i="11"/>
  <c r="K609" i="11"/>
  <c r="J609" i="11" a="1"/>
  <c r="J609" i="11" s="1"/>
  <c r="U608" i="11"/>
  <c r="T608" i="11"/>
  <c r="S608" i="11"/>
  <c r="R608" i="11"/>
  <c r="Q608" i="11"/>
  <c r="P608" i="11"/>
  <c r="O608" i="11"/>
  <c r="N608" i="11" a="1"/>
  <c r="N608" i="11" s="1"/>
  <c r="M608" i="11" a="1"/>
  <c r="M608" i="11" s="1"/>
  <c r="L608" i="11"/>
  <c r="K608" i="11"/>
  <c r="J608" i="11" a="1"/>
  <c r="J608" i="11" s="1"/>
  <c r="U607" i="11"/>
  <c r="T607" i="11"/>
  <c r="S607" i="11"/>
  <c r="R607" i="11"/>
  <c r="Q607" i="11"/>
  <c r="P607" i="11"/>
  <c r="O607" i="11"/>
  <c r="N607" i="11" a="1"/>
  <c r="N607" i="11" s="1"/>
  <c r="M607" i="11" a="1"/>
  <c r="M607" i="11" s="1"/>
  <c r="L607" i="11"/>
  <c r="K607" i="11"/>
  <c r="J607" i="11" a="1"/>
  <c r="J607" i="11" s="1"/>
  <c r="U606" i="11"/>
  <c r="T606" i="11"/>
  <c r="S606" i="11"/>
  <c r="R606" i="11"/>
  <c r="Q606" i="11"/>
  <c r="P606" i="11"/>
  <c r="O606" i="11"/>
  <c r="N606" i="11" a="1"/>
  <c r="N606" i="11" s="1"/>
  <c r="M606" i="11" a="1"/>
  <c r="M606" i="11" s="1"/>
  <c r="L606" i="11"/>
  <c r="K606" i="11"/>
  <c r="J606" i="11" a="1"/>
  <c r="J606" i="11" s="1"/>
  <c r="U540" i="11"/>
  <c r="T540" i="11"/>
  <c r="S540" i="11"/>
  <c r="R540" i="11"/>
  <c r="Q540" i="11"/>
  <c r="P540" i="11"/>
  <c r="O540" i="11"/>
  <c r="N540" i="11" a="1"/>
  <c r="N540" i="11" s="1"/>
  <c r="M540" i="11" a="1"/>
  <c r="M540" i="11" s="1"/>
  <c r="L540" i="11"/>
  <c r="K540" i="11"/>
  <c r="J540" i="11" a="1"/>
  <c r="J540" i="11" s="1"/>
  <c r="U539" i="11"/>
  <c r="T539" i="11"/>
  <c r="S539" i="11"/>
  <c r="R539" i="11"/>
  <c r="Q539" i="11"/>
  <c r="P539" i="11"/>
  <c r="O539" i="11"/>
  <c r="N539" i="11" a="1"/>
  <c r="N539" i="11" s="1"/>
  <c r="M539" i="11" a="1"/>
  <c r="M539" i="11" s="1"/>
  <c r="L539" i="11"/>
  <c r="K539" i="11"/>
  <c r="J539" i="11" a="1"/>
  <c r="J539" i="11" s="1"/>
  <c r="U538" i="11"/>
  <c r="T538" i="11"/>
  <c r="S538" i="11"/>
  <c r="R538" i="11"/>
  <c r="Q538" i="11"/>
  <c r="P538" i="11"/>
  <c r="O538" i="11"/>
  <c r="N538" i="11" a="1"/>
  <c r="N538" i="11" s="1"/>
  <c r="M538" i="11" a="1"/>
  <c r="M538" i="11" s="1"/>
  <c r="L538" i="11"/>
  <c r="K538" i="11"/>
  <c r="J538" i="11" a="1"/>
  <c r="J538" i="11" s="1"/>
  <c r="U537" i="11"/>
  <c r="T537" i="11"/>
  <c r="S537" i="11"/>
  <c r="R537" i="11"/>
  <c r="Q537" i="11"/>
  <c r="P537" i="11"/>
  <c r="O537" i="11"/>
  <c r="N537" i="11" a="1"/>
  <c r="N537" i="11" s="1"/>
  <c r="M537" i="11" a="1"/>
  <c r="M537" i="11" s="1"/>
  <c r="L537" i="11"/>
  <c r="K537" i="11"/>
  <c r="J537" i="11" a="1"/>
  <c r="J537" i="11" s="1"/>
  <c r="U536" i="11"/>
  <c r="T536" i="11"/>
  <c r="S536" i="11"/>
  <c r="R536" i="11"/>
  <c r="Q536" i="11"/>
  <c r="P536" i="11"/>
  <c r="O536" i="11"/>
  <c r="N536" i="11" a="1"/>
  <c r="N536" i="11" s="1"/>
  <c r="M536" i="11" a="1"/>
  <c r="M536" i="11" s="1"/>
  <c r="L536" i="11"/>
  <c r="K536" i="11"/>
  <c r="J536" i="11" a="1"/>
  <c r="J536" i="11" s="1"/>
  <c r="U535" i="11"/>
  <c r="T535" i="11"/>
  <c r="S535" i="11"/>
  <c r="R535" i="11"/>
  <c r="Q535" i="11"/>
  <c r="P535" i="11"/>
  <c r="O535" i="11"/>
  <c r="N535" i="11" a="1"/>
  <c r="N535" i="11" s="1"/>
  <c r="M535" i="11" a="1"/>
  <c r="M535" i="11" s="1"/>
  <c r="L535" i="11"/>
  <c r="K535" i="11"/>
  <c r="J535" i="11" a="1"/>
  <c r="J535" i="11" s="1"/>
  <c r="U534" i="11"/>
  <c r="T534" i="11"/>
  <c r="S534" i="11"/>
  <c r="R534" i="11"/>
  <c r="Q534" i="11"/>
  <c r="P534" i="11"/>
  <c r="O534" i="11"/>
  <c r="N534" i="11" a="1"/>
  <c r="N534" i="11" s="1"/>
  <c r="M534" i="11" a="1"/>
  <c r="M534" i="11" s="1"/>
  <c r="L534" i="11"/>
  <c r="K534" i="11"/>
  <c r="J534" i="11" a="1"/>
  <c r="J534" i="11" s="1"/>
  <c r="U468" i="11"/>
  <c r="T468" i="11"/>
  <c r="S468" i="11"/>
  <c r="R468" i="11"/>
  <c r="Q468" i="11"/>
  <c r="P468" i="11"/>
  <c r="O468" i="11"/>
  <c r="N468" i="11" a="1"/>
  <c r="N468" i="11" s="1"/>
  <c r="M468" i="11" a="1"/>
  <c r="M468" i="11" s="1"/>
  <c r="L468" i="11"/>
  <c r="K468" i="11"/>
  <c r="J468" i="11" a="1"/>
  <c r="J468" i="11" s="1"/>
  <c r="U467" i="11"/>
  <c r="T467" i="11"/>
  <c r="S467" i="11"/>
  <c r="R467" i="11"/>
  <c r="Q467" i="11"/>
  <c r="P467" i="11"/>
  <c r="O467" i="11"/>
  <c r="N467" i="11" a="1"/>
  <c r="N467" i="11" s="1"/>
  <c r="M467" i="11" a="1"/>
  <c r="M467" i="11" s="1"/>
  <c r="L467" i="11"/>
  <c r="K467" i="11"/>
  <c r="J467" i="11" a="1"/>
  <c r="J467" i="11" s="1"/>
  <c r="U466" i="11"/>
  <c r="T466" i="11"/>
  <c r="S466" i="11"/>
  <c r="R466" i="11"/>
  <c r="Q466" i="11"/>
  <c r="P466" i="11"/>
  <c r="O466" i="11"/>
  <c r="N466" i="11" a="1"/>
  <c r="N466" i="11" s="1"/>
  <c r="M466" i="11" a="1"/>
  <c r="M466" i="11" s="1"/>
  <c r="L466" i="11"/>
  <c r="K466" i="11"/>
  <c r="J466" i="11" a="1"/>
  <c r="J466" i="11" s="1"/>
  <c r="U465" i="11"/>
  <c r="T465" i="11"/>
  <c r="S465" i="11"/>
  <c r="R465" i="11"/>
  <c r="Q465" i="11"/>
  <c r="P465" i="11"/>
  <c r="O465" i="11"/>
  <c r="N465" i="11" a="1"/>
  <c r="N465" i="11" s="1"/>
  <c r="M465" i="11" a="1"/>
  <c r="M465" i="11" s="1"/>
  <c r="L465" i="11"/>
  <c r="K465" i="11"/>
  <c r="J465" i="11" a="1"/>
  <c r="J465" i="11" s="1"/>
  <c r="U464" i="11"/>
  <c r="T464" i="11"/>
  <c r="S464" i="11"/>
  <c r="R464" i="11"/>
  <c r="Q464" i="11"/>
  <c r="P464" i="11"/>
  <c r="O464" i="11"/>
  <c r="N464" i="11" a="1"/>
  <c r="N464" i="11" s="1"/>
  <c r="M464" i="11" a="1"/>
  <c r="M464" i="11" s="1"/>
  <c r="L464" i="11"/>
  <c r="K464" i="11"/>
  <c r="J464" i="11" a="1"/>
  <c r="J464" i="11" s="1"/>
  <c r="U463" i="11"/>
  <c r="T463" i="11"/>
  <c r="S463" i="11"/>
  <c r="R463" i="11"/>
  <c r="Q463" i="11"/>
  <c r="P463" i="11"/>
  <c r="O463" i="11"/>
  <c r="N463" i="11" a="1"/>
  <c r="N463" i="11" s="1"/>
  <c r="M463" i="11" a="1"/>
  <c r="M463" i="11" s="1"/>
  <c r="L463" i="11"/>
  <c r="K463" i="11"/>
  <c r="J463" i="11" a="1"/>
  <c r="J463" i="11" s="1"/>
  <c r="U462" i="11"/>
  <c r="T462" i="11"/>
  <c r="S462" i="11"/>
  <c r="R462" i="11"/>
  <c r="Q462" i="11"/>
  <c r="P462" i="11"/>
  <c r="O462" i="11"/>
  <c r="N462" i="11" a="1"/>
  <c r="N462" i="11" s="1"/>
  <c r="M462" i="11" a="1"/>
  <c r="M462" i="11" s="1"/>
  <c r="L462" i="11"/>
  <c r="K462" i="11"/>
  <c r="J462" i="11" a="1"/>
  <c r="J462" i="11" s="1"/>
  <c r="U396" i="11"/>
  <c r="T396" i="11"/>
  <c r="S396" i="11"/>
  <c r="R396" i="11"/>
  <c r="Q396" i="11"/>
  <c r="P396" i="11"/>
  <c r="O396" i="11"/>
  <c r="N396" i="11" a="1"/>
  <c r="N396" i="11" s="1"/>
  <c r="M396" i="11" a="1"/>
  <c r="M396" i="11" s="1"/>
  <c r="L396" i="11"/>
  <c r="K396" i="11"/>
  <c r="J396" i="11" a="1"/>
  <c r="J396" i="11" s="1"/>
  <c r="U395" i="11"/>
  <c r="T395" i="11"/>
  <c r="S395" i="11"/>
  <c r="R395" i="11"/>
  <c r="Q395" i="11"/>
  <c r="P395" i="11"/>
  <c r="O395" i="11"/>
  <c r="N395" i="11" a="1"/>
  <c r="N395" i="11" s="1"/>
  <c r="M395" i="11" a="1"/>
  <c r="M395" i="11" s="1"/>
  <c r="L395" i="11"/>
  <c r="K395" i="11"/>
  <c r="J395" i="11" a="1"/>
  <c r="J395" i="11" s="1"/>
  <c r="U394" i="11"/>
  <c r="T394" i="11"/>
  <c r="S394" i="11"/>
  <c r="R394" i="11"/>
  <c r="Q394" i="11"/>
  <c r="P394" i="11"/>
  <c r="O394" i="11"/>
  <c r="N394" i="11" a="1"/>
  <c r="N394" i="11" s="1"/>
  <c r="M394" i="11" a="1"/>
  <c r="M394" i="11" s="1"/>
  <c r="L394" i="11"/>
  <c r="K394" i="11"/>
  <c r="J394" i="11" a="1"/>
  <c r="J394" i="11" s="1"/>
  <c r="U393" i="11"/>
  <c r="T393" i="11"/>
  <c r="S393" i="11"/>
  <c r="R393" i="11"/>
  <c r="Q393" i="11"/>
  <c r="P393" i="11"/>
  <c r="O393" i="11"/>
  <c r="N393" i="11" a="1"/>
  <c r="N393" i="11" s="1"/>
  <c r="M393" i="11" a="1"/>
  <c r="M393" i="11" s="1"/>
  <c r="L393" i="11"/>
  <c r="K393" i="11"/>
  <c r="J393" i="11" a="1"/>
  <c r="J393" i="11" s="1"/>
  <c r="U392" i="11"/>
  <c r="T392" i="11"/>
  <c r="S392" i="11"/>
  <c r="R392" i="11"/>
  <c r="Q392" i="11"/>
  <c r="P392" i="11"/>
  <c r="O392" i="11"/>
  <c r="N392" i="11" a="1"/>
  <c r="N392" i="11" s="1"/>
  <c r="M392" i="11" a="1"/>
  <c r="M392" i="11" s="1"/>
  <c r="L392" i="11"/>
  <c r="K392" i="11"/>
  <c r="J392" i="11" a="1"/>
  <c r="J392" i="11" s="1"/>
  <c r="U391" i="11"/>
  <c r="T391" i="11"/>
  <c r="S391" i="11"/>
  <c r="R391" i="11"/>
  <c r="Q391" i="11"/>
  <c r="P391" i="11"/>
  <c r="O391" i="11"/>
  <c r="N391" i="11" a="1"/>
  <c r="N391" i="11" s="1"/>
  <c r="M391" i="11" a="1"/>
  <c r="M391" i="11" s="1"/>
  <c r="L391" i="11"/>
  <c r="K391" i="11"/>
  <c r="J391" i="11" a="1"/>
  <c r="J391" i="11" s="1"/>
  <c r="U390" i="11"/>
  <c r="T390" i="11"/>
  <c r="S390" i="11"/>
  <c r="R390" i="11"/>
  <c r="Q390" i="11"/>
  <c r="P390" i="11"/>
  <c r="O390" i="11"/>
  <c r="N390" i="11" a="1"/>
  <c r="N390" i="11" s="1"/>
  <c r="M390" i="11" a="1"/>
  <c r="M390" i="11" s="1"/>
  <c r="L390" i="11"/>
  <c r="K390" i="11"/>
  <c r="J390" i="11" a="1"/>
  <c r="J390" i="11" s="1"/>
  <c r="U324" i="11"/>
  <c r="T324" i="11"/>
  <c r="S324" i="11"/>
  <c r="R324" i="11"/>
  <c r="Q324" i="11"/>
  <c r="P324" i="11"/>
  <c r="O324" i="11"/>
  <c r="N324" i="11" a="1"/>
  <c r="N324" i="11" s="1"/>
  <c r="M324" i="11" a="1"/>
  <c r="M324" i="11" s="1"/>
  <c r="L324" i="11"/>
  <c r="K324" i="11"/>
  <c r="J324" i="11" a="1"/>
  <c r="J324" i="11" s="1"/>
  <c r="U323" i="11"/>
  <c r="T323" i="11"/>
  <c r="S323" i="11"/>
  <c r="R323" i="11"/>
  <c r="Q323" i="11"/>
  <c r="P323" i="11"/>
  <c r="O323" i="11"/>
  <c r="N323" i="11" a="1"/>
  <c r="N323" i="11" s="1"/>
  <c r="M323" i="11" a="1"/>
  <c r="M323" i="11" s="1"/>
  <c r="L323" i="11"/>
  <c r="K323" i="11"/>
  <c r="J323" i="11" a="1"/>
  <c r="J323" i="11" s="1"/>
  <c r="U322" i="11"/>
  <c r="T322" i="11"/>
  <c r="S322" i="11"/>
  <c r="R322" i="11"/>
  <c r="Q322" i="11"/>
  <c r="P322" i="11"/>
  <c r="O322" i="11"/>
  <c r="N322" i="11" a="1"/>
  <c r="N322" i="11" s="1"/>
  <c r="M322" i="11" a="1"/>
  <c r="M322" i="11" s="1"/>
  <c r="L322" i="11"/>
  <c r="K322" i="11"/>
  <c r="J322" i="11" a="1"/>
  <c r="J322" i="11" s="1"/>
  <c r="U321" i="11"/>
  <c r="T321" i="11"/>
  <c r="S321" i="11"/>
  <c r="R321" i="11"/>
  <c r="Q321" i="11"/>
  <c r="P321" i="11"/>
  <c r="O321" i="11"/>
  <c r="N321" i="11" a="1"/>
  <c r="N321" i="11" s="1"/>
  <c r="M321" i="11" a="1"/>
  <c r="M321" i="11" s="1"/>
  <c r="L321" i="11"/>
  <c r="K321" i="11"/>
  <c r="J321" i="11" a="1"/>
  <c r="J321" i="11" s="1"/>
  <c r="U320" i="11"/>
  <c r="T320" i="11"/>
  <c r="S320" i="11"/>
  <c r="R320" i="11"/>
  <c r="Q320" i="11"/>
  <c r="P320" i="11"/>
  <c r="O320" i="11"/>
  <c r="N320" i="11"/>
  <c r="N320" i="11" a="1"/>
  <c r="M320" i="11" a="1"/>
  <c r="M320" i="11" s="1"/>
  <c r="L320" i="11"/>
  <c r="K320" i="11"/>
  <c r="J320" i="11" a="1"/>
  <c r="J320" i="11" s="1"/>
  <c r="U319" i="11"/>
  <c r="T319" i="11"/>
  <c r="S319" i="11"/>
  <c r="R319" i="11"/>
  <c r="Q319" i="11"/>
  <c r="P319" i="11"/>
  <c r="O319" i="11"/>
  <c r="N319" i="11" a="1"/>
  <c r="N319" i="11" s="1"/>
  <c r="M319" i="11" a="1"/>
  <c r="M319" i="11" s="1"/>
  <c r="L319" i="11"/>
  <c r="K319" i="11"/>
  <c r="J319" i="11" a="1"/>
  <c r="J319" i="11" s="1"/>
  <c r="U318" i="11"/>
  <c r="T318" i="11"/>
  <c r="S318" i="11"/>
  <c r="R318" i="11"/>
  <c r="Q318" i="11"/>
  <c r="P318" i="11"/>
  <c r="O318" i="11"/>
  <c r="N318" i="11" a="1"/>
  <c r="N318" i="11" s="1"/>
  <c r="M318" i="11" a="1"/>
  <c r="M318" i="11" s="1"/>
  <c r="L318" i="11"/>
  <c r="K318" i="11"/>
  <c r="J318" i="11" a="1"/>
  <c r="J318" i="11" s="1"/>
  <c r="U252" i="11"/>
  <c r="T252" i="11"/>
  <c r="S252" i="11"/>
  <c r="R252" i="11"/>
  <c r="Q252" i="11"/>
  <c r="P252" i="11"/>
  <c r="O252" i="11"/>
  <c r="N252" i="11" a="1"/>
  <c r="N252" i="11" s="1"/>
  <c r="M252" i="11" a="1"/>
  <c r="M252" i="11" s="1"/>
  <c r="L252" i="11"/>
  <c r="K252" i="11"/>
  <c r="J252" i="11" a="1"/>
  <c r="J252" i="11" s="1"/>
  <c r="U251" i="11"/>
  <c r="T251" i="11"/>
  <c r="S251" i="11"/>
  <c r="R251" i="11"/>
  <c r="Q251" i="11"/>
  <c r="P251" i="11"/>
  <c r="O251" i="11"/>
  <c r="N251" i="11" a="1"/>
  <c r="N251" i="11" s="1"/>
  <c r="M251" i="11" a="1"/>
  <c r="M251" i="11" s="1"/>
  <c r="L251" i="11"/>
  <c r="K251" i="11"/>
  <c r="J251" i="11" a="1"/>
  <c r="J251" i="11" s="1"/>
  <c r="U250" i="11"/>
  <c r="T250" i="11"/>
  <c r="S250" i="11"/>
  <c r="R250" i="11"/>
  <c r="Q250" i="11"/>
  <c r="P250" i="11"/>
  <c r="O250" i="11"/>
  <c r="N250" i="11" a="1"/>
  <c r="N250" i="11" s="1"/>
  <c r="M250" i="11" a="1"/>
  <c r="M250" i="11" s="1"/>
  <c r="L250" i="11"/>
  <c r="K250" i="11"/>
  <c r="J250" i="11" a="1"/>
  <c r="J250" i="11" s="1"/>
  <c r="U249" i="11"/>
  <c r="T249" i="11"/>
  <c r="S249" i="11"/>
  <c r="R249" i="11"/>
  <c r="Q249" i="11"/>
  <c r="P249" i="11"/>
  <c r="O249" i="11"/>
  <c r="N249" i="11" a="1"/>
  <c r="N249" i="11" s="1"/>
  <c r="M249" i="11" a="1"/>
  <c r="M249" i="11" s="1"/>
  <c r="L249" i="11"/>
  <c r="K249" i="11"/>
  <c r="J249" i="11" a="1"/>
  <c r="J249" i="11" s="1"/>
  <c r="U248" i="11"/>
  <c r="T248" i="11"/>
  <c r="S248" i="11"/>
  <c r="R248" i="11"/>
  <c r="Q248" i="11"/>
  <c r="P248" i="11"/>
  <c r="O248" i="11"/>
  <c r="N248" i="11" a="1"/>
  <c r="N248" i="11" s="1"/>
  <c r="M248" i="11" a="1"/>
  <c r="M248" i="11" s="1"/>
  <c r="L248" i="11"/>
  <c r="K248" i="11"/>
  <c r="J248" i="11" a="1"/>
  <c r="J248" i="11" s="1"/>
  <c r="U247" i="11"/>
  <c r="T247" i="11"/>
  <c r="S247" i="11"/>
  <c r="R247" i="11"/>
  <c r="Q247" i="11"/>
  <c r="P247" i="11"/>
  <c r="O247" i="11"/>
  <c r="N247" i="11" a="1"/>
  <c r="N247" i="11" s="1"/>
  <c r="M247" i="11" a="1"/>
  <c r="M247" i="11" s="1"/>
  <c r="L247" i="11"/>
  <c r="K247" i="11"/>
  <c r="J247" i="11" a="1"/>
  <c r="J247" i="11" s="1"/>
  <c r="U246" i="11"/>
  <c r="T246" i="11"/>
  <c r="S246" i="11"/>
  <c r="R246" i="11"/>
  <c r="Q246" i="11"/>
  <c r="P246" i="11"/>
  <c r="O246" i="11"/>
  <c r="N246" i="11" a="1"/>
  <c r="N246" i="11" s="1"/>
  <c r="M246" i="11" a="1"/>
  <c r="M246" i="11" s="1"/>
  <c r="L246" i="11"/>
  <c r="K246" i="11"/>
  <c r="J246" i="11" a="1"/>
  <c r="J246" i="11" s="1"/>
  <c r="U180" i="11"/>
  <c r="T180" i="11"/>
  <c r="S180" i="11"/>
  <c r="R180" i="11"/>
  <c r="Q180" i="11"/>
  <c r="P180" i="11"/>
  <c r="O180" i="11"/>
  <c r="N180" i="11" a="1"/>
  <c r="N180" i="11" s="1"/>
  <c r="M180" i="11" a="1"/>
  <c r="M180" i="11" s="1"/>
  <c r="L180" i="11"/>
  <c r="K180" i="11"/>
  <c r="J180" i="11" a="1"/>
  <c r="J180" i="11" s="1"/>
  <c r="U179" i="11"/>
  <c r="T179" i="11"/>
  <c r="S179" i="11"/>
  <c r="R179" i="11"/>
  <c r="Q179" i="11"/>
  <c r="P179" i="11"/>
  <c r="O179" i="11"/>
  <c r="N179" i="11" a="1"/>
  <c r="N179" i="11" s="1"/>
  <c r="M179" i="11" a="1"/>
  <c r="M179" i="11" s="1"/>
  <c r="L179" i="11"/>
  <c r="K179" i="11"/>
  <c r="J179" i="11" a="1"/>
  <c r="J179" i="11" s="1"/>
  <c r="U178" i="11"/>
  <c r="T178" i="11"/>
  <c r="S178" i="11"/>
  <c r="R178" i="11"/>
  <c r="Q178" i="11"/>
  <c r="P178" i="11"/>
  <c r="O178" i="11"/>
  <c r="N178" i="11" a="1"/>
  <c r="N178" i="11" s="1"/>
  <c r="M178" i="11" a="1"/>
  <c r="M178" i="11" s="1"/>
  <c r="L178" i="11"/>
  <c r="K178" i="11"/>
  <c r="J178" i="11" a="1"/>
  <c r="J178" i="11" s="1"/>
  <c r="U177" i="11"/>
  <c r="T177" i="11"/>
  <c r="S177" i="11"/>
  <c r="R177" i="11"/>
  <c r="Q177" i="11"/>
  <c r="P177" i="11"/>
  <c r="O177" i="11"/>
  <c r="N177" i="11" a="1"/>
  <c r="N177" i="11" s="1"/>
  <c r="M177" i="11" a="1"/>
  <c r="M177" i="11" s="1"/>
  <c r="L177" i="11"/>
  <c r="K177" i="11"/>
  <c r="J177" i="11" a="1"/>
  <c r="J177" i="11" s="1"/>
  <c r="U176" i="11"/>
  <c r="T176" i="11"/>
  <c r="S176" i="11"/>
  <c r="R176" i="11"/>
  <c r="Q176" i="11"/>
  <c r="P176" i="11"/>
  <c r="O176" i="11"/>
  <c r="N176" i="11" a="1"/>
  <c r="N176" i="11" s="1"/>
  <c r="M176" i="11" a="1"/>
  <c r="M176" i="11" s="1"/>
  <c r="L176" i="11"/>
  <c r="K176" i="11"/>
  <c r="J176" i="11" a="1"/>
  <c r="J176" i="11" s="1"/>
  <c r="U175" i="11"/>
  <c r="T175" i="11"/>
  <c r="S175" i="11"/>
  <c r="R175" i="11"/>
  <c r="Q175" i="11"/>
  <c r="P175" i="11"/>
  <c r="O175" i="11"/>
  <c r="N175" i="11" a="1"/>
  <c r="N175" i="11" s="1"/>
  <c r="M175" i="11" a="1"/>
  <c r="M175" i="11" s="1"/>
  <c r="L175" i="11"/>
  <c r="K175" i="11"/>
  <c r="J175" i="11" a="1"/>
  <c r="J175" i="11" s="1"/>
  <c r="U174" i="11"/>
  <c r="T174" i="11"/>
  <c r="S174" i="11"/>
  <c r="R174" i="11"/>
  <c r="Q174" i="11"/>
  <c r="P174" i="11"/>
  <c r="O174" i="11"/>
  <c r="N174" i="11" a="1"/>
  <c r="N174" i="11" s="1"/>
  <c r="M174" i="11" a="1"/>
  <c r="M174" i="11" s="1"/>
  <c r="L174" i="11"/>
  <c r="K174" i="11"/>
  <c r="J174" i="11" a="1"/>
  <c r="J174" i="11" s="1"/>
  <c r="U108" i="11"/>
  <c r="T108" i="11"/>
  <c r="S108" i="11"/>
  <c r="R108" i="11"/>
  <c r="Q108" i="11"/>
  <c r="P108" i="11"/>
  <c r="O108" i="11"/>
  <c r="N108" i="11"/>
  <c r="N108" i="11" a="1"/>
  <c r="M108" i="11" a="1"/>
  <c r="M108" i="11" s="1"/>
  <c r="L108" i="11"/>
  <c r="K108" i="11"/>
  <c r="J108" i="11" a="1"/>
  <c r="J108" i="11" s="1"/>
  <c r="U107" i="11"/>
  <c r="T107" i="11"/>
  <c r="S107" i="11"/>
  <c r="R107" i="11"/>
  <c r="Q107" i="11"/>
  <c r="P107" i="11"/>
  <c r="O107" i="11"/>
  <c r="N107" i="11" a="1"/>
  <c r="N107" i="11" s="1"/>
  <c r="M107" i="11" a="1"/>
  <c r="M107" i="11" s="1"/>
  <c r="L107" i="11"/>
  <c r="K107" i="11"/>
  <c r="J107" i="11" a="1"/>
  <c r="J107" i="11" s="1"/>
  <c r="U106" i="11"/>
  <c r="T106" i="11"/>
  <c r="S106" i="11"/>
  <c r="R106" i="11"/>
  <c r="Q106" i="11"/>
  <c r="P106" i="11"/>
  <c r="O106" i="11"/>
  <c r="N106" i="11" a="1"/>
  <c r="N106" i="11" s="1"/>
  <c r="M106" i="11" a="1"/>
  <c r="M106" i="11" s="1"/>
  <c r="L106" i="11"/>
  <c r="K106" i="11"/>
  <c r="J106" i="11" a="1"/>
  <c r="J106" i="11" s="1"/>
  <c r="U105" i="11"/>
  <c r="T105" i="11"/>
  <c r="S105" i="11"/>
  <c r="R105" i="11"/>
  <c r="Q105" i="11"/>
  <c r="P105" i="11"/>
  <c r="O105" i="11"/>
  <c r="N105" i="11" a="1"/>
  <c r="N105" i="11" s="1"/>
  <c r="M105" i="11" a="1"/>
  <c r="M105" i="11" s="1"/>
  <c r="L105" i="11"/>
  <c r="K105" i="11"/>
  <c r="J105" i="11" a="1"/>
  <c r="J105" i="11" s="1"/>
  <c r="U104" i="11"/>
  <c r="T104" i="11"/>
  <c r="S104" i="11"/>
  <c r="R104" i="11"/>
  <c r="Q104" i="11"/>
  <c r="P104" i="11"/>
  <c r="O104" i="11"/>
  <c r="N104" i="11" a="1"/>
  <c r="N104" i="11" s="1"/>
  <c r="M104" i="11" a="1"/>
  <c r="M104" i="11" s="1"/>
  <c r="L104" i="11"/>
  <c r="K104" i="11"/>
  <c r="J104" i="11" a="1"/>
  <c r="J104" i="11" s="1"/>
  <c r="U103" i="11"/>
  <c r="T103" i="11"/>
  <c r="S103" i="11"/>
  <c r="R103" i="11"/>
  <c r="Q103" i="11"/>
  <c r="P103" i="11"/>
  <c r="O103" i="11"/>
  <c r="N103" i="11" a="1"/>
  <c r="N103" i="11" s="1"/>
  <c r="M103" i="11" a="1"/>
  <c r="M103" i="11" s="1"/>
  <c r="L103" i="11"/>
  <c r="K103" i="11"/>
  <c r="J103" i="11" a="1"/>
  <c r="J103" i="11" s="1"/>
  <c r="U102" i="11"/>
  <c r="T102" i="11"/>
  <c r="S102" i="11"/>
  <c r="R102" i="11"/>
  <c r="Q102" i="11"/>
  <c r="P102" i="11"/>
  <c r="O102" i="11"/>
  <c r="N102" i="11" a="1"/>
  <c r="N102" i="11" s="1"/>
  <c r="M102" i="11" a="1"/>
  <c r="M102" i="11" s="1"/>
  <c r="L102" i="11"/>
  <c r="K102" i="11"/>
  <c r="J102" i="11" a="1"/>
  <c r="J102" i="11" s="1"/>
  <c r="U36" i="11"/>
  <c r="T36" i="11"/>
  <c r="S36" i="11"/>
  <c r="R36" i="11"/>
  <c r="Q36" i="11"/>
  <c r="P36" i="11"/>
  <c r="O36" i="11"/>
  <c r="N36" i="11" a="1"/>
  <c r="N36" i="11" s="1"/>
  <c r="M36" i="11" a="1"/>
  <c r="M36" i="11" s="1"/>
  <c r="L36" i="11"/>
  <c r="K36" i="11"/>
  <c r="J36" i="11" a="1"/>
  <c r="J36" i="11" s="1"/>
  <c r="U35" i="11"/>
  <c r="T35" i="11"/>
  <c r="S35" i="11"/>
  <c r="R35" i="11"/>
  <c r="Q35" i="11"/>
  <c r="P35" i="11"/>
  <c r="O35" i="11"/>
  <c r="N35" i="11" a="1"/>
  <c r="N35" i="11" s="1"/>
  <c r="M35" i="11" a="1"/>
  <c r="M35" i="11" s="1"/>
  <c r="L35" i="11"/>
  <c r="K35" i="11"/>
  <c r="J35" i="11" a="1"/>
  <c r="J35" i="11" s="1"/>
  <c r="U34" i="11"/>
  <c r="T34" i="11"/>
  <c r="S34" i="11"/>
  <c r="R34" i="11"/>
  <c r="Q34" i="11"/>
  <c r="P34" i="11"/>
  <c r="O34" i="11"/>
  <c r="N34" i="11" a="1"/>
  <c r="N34" i="11" s="1"/>
  <c r="M34" i="11" a="1"/>
  <c r="M34" i="11" s="1"/>
  <c r="L34" i="11"/>
  <c r="K34" i="11"/>
  <c r="J34" i="11" a="1"/>
  <c r="J34" i="11" s="1"/>
  <c r="U33" i="11"/>
  <c r="T33" i="11"/>
  <c r="S33" i="11"/>
  <c r="R33" i="11"/>
  <c r="Q33" i="11"/>
  <c r="P33" i="11"/>
  <c r="O33" i="11"/>
  <c r="N33" i="11" a="1"/>
  <c r="N33" i="11" s="1"/>
  <c r="M33" i="11"/>
  <c r="M33" i="11" a="1"/>
  <c r="L33" i="11"/>
  <c r="K33" i="11"/>
  <c r="J33" i="11" a="1"/>
  <c r="J33" i="11" s="1"/>
  <c r="U32" i="11"/>
  <c r="T32" i="11"/>
  <c r="S32" i="11"/>
  <c r="R32" i="11"/>
  <c r="Q32" i="11"/>
  <c r="P32" i="11"/>
  <c r="O32" i="11"/>
  <c r="N32" i="11" a="1"/>
  <c r="N32" i="11" s="1"/>
  <c r="M32" i="11" a="1"/>
  <c r="M32" i="11" s="1"/>
  <c r="L32" i="11"/>
  <c r="K32" i="11"/>
  <c r="J32" i="11" a="1"/>
  <c r="J32" i="11" s="1"/>
  <c r="U31" i="11"/>
  <c r="T31" i="11"/>
  <c r="S31" i="11"/>
  <c r="R31" i="11"/>
  <c r="Q31" i="11"/>
  <c r="P31" i="11"/>
  <c r="O31" i="11"/>
  <c r="N31" i="11" a="1"/>
  <c r="N31" i="11" s="1"/>
  <c r="M31" i="11" a="1"/>
  <c r="M31" i="11" s="1"/>
  <c r="L31" i="11"/>
  <c r="K31" i="11"/>
  <c r="J31" i="11" a="1"/>
  <c r="J31" i="11" s="1"/>
  <c r="U30" i="11"/>
  <c r="T30" i="11"/>
  <c r="S30" i="11"/>
  <c r="R30" i="11"/>
  <c r="Q30" i="11"/>
  <c r="P30" i="11"/>
  <c r="O30" i="11"/>
  <c r="N30" i="11" a="1"/>
  <c r="N30" i="11" s="1"/>
  <c r="M30" i="11" a="1"/>
  <c r="M30" i="11" s="1"/>
  <c r="L30" i="11"/>
  <c r="K30" i="11"/>
  <c r="J30" i="11" a="1"/>
  <c r="J30" i="11" s="1"/>
  <c r="U2967" i="11"/>
  <c r="T2967" i="11"/>
  <c r="S2967" i="11"/>
  <c r="R2967" i="11"/>
  <c r="Q2967" i="11"/>
  <c r="P2967" i="11"/>
  <c r="O2967" i="11"/>
  <c r="N2967" i="11" a="1"/>
  <c r="N2967" i="11" s="1"/>
  <c r="M2967" i="11" a="1"/>
  <c r="M2967" i="11" s="1"/>
  <c r="L2967" i="11"/>
  <c r="K2967" i="11"/>
  <c r="J2967" i="11" a="1"/>
  <c r="J2967" i="11" s="1"/>
  <c r="U2966" i="11"/>
  <c r="T2966" i="11"/>
  <c r="S2966" i="11"/>
  <c r="R2966" i="11"/>
  <c r="Q2966" i="11"/>
  <c r="P2966" i="11"/>
  <c r="O2966" i="11"/>
  <c r="N2966" i="11" a="1"/>
  <c r="N2966" i="11" s="1"/>
  <c r="M2966" i="11" a="1"/>
  <c r="M2966" i="11" s="1"/>
  <c r="L2966" i="11"/>
  <c r="K2966" i="11"/>
  <c r="J2966" i="11" a="1"/>
  <c r="J2966" i="11" s="1"/>
  <c r="U2965" i="11"/>
  <c r="T2965" i="11"/>
  <c r="S2965" i="11"/>
  <c r="R2965" i="11"/>
  <c r="Q2965" i="11"/>
  <c r="P2965" i="11"/>
  <c r="O2965" i="11"/>
  <c r="N2965" i="11" a="1"/>
  <c r="N2965" i="11" s="1"/>
  <c r="M2965" i="11" a="1"/>
  <c r="M2965" i="11" s="1"/>
  <c r="L2965" i="11"/>
  <c r="K2965" i="11"/>
  <c r="J2965" i="11" a="1"/>
  <c r="J2965" i="11" s="1"/>
  <c r="U2964" i="11"/>
  <c r="T2964" i="11"/>
  <c r="S2964" i="11"/>
  <c r="R2964" i="11"/>
  <c r="Q2964" i="11"/>
  <c r="P2964" i="11"/>
  <c r="O2964" i="11"/>
  <c r="N2964" i="11" a="1"/>
  <c r="N2964" i="11" s="1"/>
  <c r="M2964" i="11" a="1"/>
  <c r="M2964" i="11" s="1"/>
  <c r="L2964" i="11"/>
  <c r="K2964" i="11"/>
  <c r="J2964" i="11" a="1"/>
  <c r="J2964" i="11" s="1"/>
  <c r="U2896" i="11"/>
  <c r="T2896" i="11"/>
  <c r="S2896" i="11"/>
  <c r="R2896" i="11"/>
  <c r="Q2896" i="11"/>
  <c r="P2896" i="11"/>
  <c r="O2896" i="11"/>
  <c r="N2896" i="11" a="1"/>
  <c r="N2896" i="11" s="1"/>
  <c r="M2896" i="11" a="1"/>
  <c r="M2896" i="11" s="1"/>
  <c r="L2896" i="11"/>
  <c r="K2896" i="11"/>
  <c r="J2896" i="11" a="1"/>
  <c r="J2896" i="11" s="1"/>
  <c r="U2895" i="11"/>
  <c r="T2895" i="11"/>
  <c r="S2895" i="11"/>
  <c r="R2895" i="11"/>
  <c r="Q2895" i="11"/>
  <c r="P2895" i="11"/>
  <c r="O2895" i="11"/>
  <c r="N2895" i="11" a="1"/>
  <c r="N2895" i="11" s="1"/>
  <c r="M2895" i="11" a="1"/>
  <c r="M2895" i="11" s="1"/>
  <c r="L2895" i="11"/>
  <c r="K2895" i="11"/>
  <c r="J2895" i="11" a="1"/>
  <c r="J2895" i="11" s="1"/>
  <c r="U2894" i="11"/>
  <c r="T2894" i="11"/>
  <c r="S2894" i="11"/>
  <c r="R2894" i="11"/>
  <c r="Q2894" i="11"/>
  <c r="P2894" i="11"/>
  <c r="O2894" i="11"/>
  <c r="N2894" i="11" a="1"/>
  <c r="N2894" i="11" s="1"/>
  <c r="M2894" i="11" a="1"/>
  <c r="M2894" i="11" s="1"/>
  <c r="L2894" i="11"/>
  <c r="K2894" i="11"/>
  <c r="J2894" i="11" a="1"/>
  <c r="J2894" i="11" s="1"/>
  <c r="U2893" i="11"/>
  <c r="T2893" i="11"/>
  <c r="S2893" i="11"/>
  <c r="R2893" i="11"/>
  <c r="Q2893" i="11"/>
  <c r="P2893" i="11"/>
  <c r="O2893" i="11"/>
  <c r="N2893" i="11" a="1"/>
  <c r="N2893" i="11" s="1"/>
  <c r="M2893" i="11" a="1"/>
  <c r="M2893" i="11" s="1"/>
  <c r="L2893" i="11"/>
  <c r="K2893" i="11"/>
  <c r="J2893" i="11" a="1"/>
  <c r="J2893" i="11" s="1"/>
  <c r="U2825" i="11"/>
  <c r="T2825" i="11"/>
  <c r="S2825" i="11"/>
  <c r="R2825" i="11"/>
  <c r="Q2825" i="11"/>
  <c r="P2825" i="11"/>
  <c r="O2825" i="11"/>
  <c r="N2825" i="11" a="1"/>
  <c r="N2825" i="11" s="1"/>
  <c r="M2825" i="11" a="1"/>
  <c r="M2825" i="11" s="1"/>
  <c r="L2825" i="11"/>
  <c r="K2825" i="11"/>
  <c r="J2825" i="11" a="1"/>
  <c r="J2825" i="11" s="1"/>
  <c r="U2824" i="11"/>
  <c r="T2824" i="11"/>
  <c r="S2824" i="11"/>
  <c r="R2824" i="11"/>
  <c r="Q2824" i="11"/>
  <c r="P2824" i="11"/>
  <c r="O2824" i="11"/>
  <c r="N2824" i="11" a="1"/>
  <c r="N2824" i="11" s="1"/>
  <c r="M2824" i="11" a="1"/>
  <c r="M2824" i="11" s="1"/>
  <c r="L2824" i="11"/>
  <c r="K2824" i="11"/>
  <c r="J2824" i="11" a="1"/>
  <c r="J2824" i="11" s="1"/>
  <c r="U2823" i="11"/>
  <c r="T2823" i="11"/>
  <c r="S2823" i="11"/>
  <c r="R2823" i="11"/>
  <c r="Q2823" i="11"/>
  <c r="P2823" i="11"/>
  <c r="O2823" i="11"/>
  <c r="N2823" i="11" a="1"/>
  <c r="N2823" i="11" s="1"/>
  <c r="M2823" i="11" a="1"/>
  <c r="M2823" i="11" s="1"/>
  <c r="L2823" i="11"/>
  <c r="K2823" i="11"/>
  <c r="J2823" i="11" a="1"/>
  <c r="J2823" i="11" s="1"/>
  <c r="U2822" i="11"/>
  <c r="T2822" i="11"/>
  <c r="S2822" i="11"/>
  <c r="R2822" i="11"/>
  <c r="Q2822" i="11"/>
  <c r="P2822" i="11"/>
  <c r="O2822" i="11"/>
  <c r="N2822" i="11" a="1"/>
  <c r="N2822" i="11" s="1"/>
  <c r="M2822" i="11" a="1"/>
  <c r="M2822" i="11" s="1"/>
  <c r="L2822" i="11"/>
  <c r="K2822" i="11"/>
  <c r="J2822" i="11" a="1"/>
  <c r="J2822" i="11" s="1"/>
  <c r="U2754" i="11"/>
  <c r="T2754" i="11"/>
  <c r="S2754" i="11"/>
  <c r="R2754" i="11"/>
  <c r="Q2754" i="11"/>
  <c r="P2754" i="11"/>
  <c r="O2754" i="11"/>
  <c r="N2754" i="11" a="1"/>
  <c r="N2754" i="11" s="1"/>
  <c r="M2754" i="11" a="1"/>
  <c r="M2754" i="11" s="1"/>
  <c r="L2754" i="11"/>
  <c r="K2754" i="11"/>
  <c r="J2754" i="11" a="1"/>
  <c r="J2754" i="11" s="1"/>
  <c r="U2753" i="11"/>
  <c r="T2753" i="11"/>
  <c r="S2753" i="11"/>
  <c r="R2753" i="11"/>
  <c r="Q2753" i="11"/>
  <c r="P2753" i="11"/>
  <c r="O2753" i="11"/>
  <c r="N2753" i="11" a="1"/>
  <c r="N2753" i="11" s="1"/>
  <c r="M2753" i="11" a="1"/>
  <c r="M2753" i="11" s="1"/>
  <c r="L2753" i="11"/>
  <c r="K2753" i="11"/>
  <c r="J2753" i="11" a="1"/>
  <c r="J2753" i="11" s="1"/>
  <c r="U2752" i="11"/>
  <c r="T2752" i="11"/>
  <c r="S2752" i="11"/>
  <c r="R2752" i="11"/>
  <c r="Q2752" i="11"/>
  <c r="P2752" i="11"/>
  <c r="O2752" i="11"/>
  <c r="N2752" i="11" a="1"/>
  <c r="N2752" i="11" s="1"/>
  <c r="M2752" i="11" a="1"/>
  <c r="M2752" i="11" s="1"/>
  <c r="L2752" i="11"/>
  <c r="K2752" i="11"/>
  <c r="J2752" i="11" a="1"/>
  <c r="J2752" i="11" s="1"/>
  <c r="U2751" i="11"/>
  <c r="T2751" i="11"/>
  <c r="S2751" i="11"/>
  <c r="R2751" i="11"/>
  <c r="Q2751" i="11"/>
  <c r="P2751" i="11"/>
  <c r="O2751" i="11"/>
  <c r="N2751" i="11" a="1"/>
  <c r="N2751" i="11" s="1"/>
  <c r="M2751" i="11" a="1"/>
  <c r="M2751" i="11" s="1"/>
  <c r="L2751" i="11"/>
  <c r="K2751" i="11"/>
  <c r="J2751" i="11" a="1"/>
  <c r="J2751" i="11" s="1"/>
  <c r="U2682" i="11"/>
  <c r="T2682" i="11"/>
  <c r="S2682" i="11"/>
  <c r="R2682" i="11"/>
  <c r="Q2682" i="11"/>
  <c r="P2682" i="11"/>
  <c r="O2682" i="11"/>
  <c r="N2682" i="11" a="1"/>
  <c r="N2682" i="11" s="1"/>
  <c r="M2682" i="11" a="1"/>
  <c r="M2682" i="11" s="1"/>
  <c r="L2682" i="11"/>
  <c r="K2682" i="11"/>
  <c r="J2682" i="11" a="1"/>
  <c r="J2682" i="11" s="1"/>
  <c r="U2681" i="11"/>
  <c r="T2681" i="11"/>
  <c r="S2681" i="11"/>
  <c r="R2681" i="11"/>
  <c r="Q2681" i="11"/>
  <c r="P2681" i="11"/>
  <c r="O2681" i="11"/>
  <c r="N2681" i="11" a="1"/>
  <c r="N2681" i="11" s="1"/>
  <c r="M2681" i="11" a="1"/>
  <c r="M2681" i="11" s="1"/>
  <c r="L2681" i="11"/>
  <c r="K2681" i="11"/>
  <c r="J2681" i="11" a="1"/>
  <c r="J2681" i="11" s="1"/>
  <c r="U2680" i="11"/>
  <c r="T2680" i="11"/>
  <c r="S2680" i="11"/>
  <c r="R2680" i="11"/>
  <c r="Q2680" i="11"/>
  <c r="P2680" i="11"/>
  <c r="O2680" i="11"/>
  <c r="N2680" i="11"/>
  <c r="N2680" i="11" a="1"/>
  <c r="M2680" i="11" a="1"/>
  <c r="M2680" i="11" s="1"/>
  <c r="L2680" i="11"/>
  <c r="K2680" i="11"/>
  <c r="J2680" i="11" a="1"/>
  <c r="J2680" i="11" s="1"/>
  <c r="U2679" i="11"/>
  <c r="T2679" i="11"/>
  <c r="S2679" i="11"/>
  <c r="R2679" i="11"/>
  <c r="Q2679" i="11"/>
  <c r="P2679" i="11"/>
  <c r="O2679" i="11"/>
  <c r="N2679" i="11" a="1"/>
  <c r="N2679" i="11" s="1"/>
  <c r="M2679" i="11" a="1"/>
  <c r="M2679" i="11" s="1"/>
  <c r="L2679" i="11"/>
  <c r="K2679" i="11"/>
  <c r="J2679" i="11" a="1"/>
  <c r="J2679" i="11" s="1"/>
  <c r="U2610" i="11"/>
  <c r="T2610" i="11"/>
  <c r="S2610" i="11"/>
  <c r="R2610" i="11"/>
  <c r="Q2610" i="11"/>
  <c r="P2610" i="11"/>
  <c r="O2610" i="11"/>
  <c r="N2610" i="11" a="1"/>
  <c r="N2610" i="11" s="1"/>
  <c r="M2610" i="11" a="1"/>
  <c r="M2610" i="11" s="1"/>
  <c r="L2610" i="11"/>
  <c r="K2610" i="11"/>
  <c r="J2610" i="11" a="1"/>
  <c r="J2610" i="11" s="1"/>
  <c r="U2609" i="11"/>
  <c r="T2609" i="11"/>
  <c r="S2609" i="11"/>
  <c r="R2609" i="11"/>
  <c r="Q2609" i="11"/>
  <c r="P2609" i="11"/>
  <c r="O2609" i="11"/>
  <c r="N2609" i="11" a="1"/>
  <c r="N2609" i="11" s="1"/>
  <c r="M2609" i="11" a="1"/>
  <c r="M2609" i="11" s="1"/>
  <c r="L2609" i="11"/>
  <c r="K2609" i="11"/>
  <c r="J2609" i="11" a="1"/>
  <c r="J2609" i="11" s="1"/>
  <c r="U2608" i="11"/>
  <c r="T2608" i="11"/>
  <c r="S2608" i="11"/>
  <c r="R2608" i="11"/>
  <c r="Q2608" i="11"/>
  <c r="P2608" i="11"/>
  <c r="O2608" i="11"/>
  <c r="N2608" i="11" a="1"/>
  <c r="N2608" i="11" s="1"/>
  <c r="M2608" i="11" a="1"/>
  <c r="M2608" i="11" s="1"/>
  <c r="L2608" i="11"/>
  <c r="K2608" i="11"/>
  <c r="J2608" i="11" a="1"/>
  <c r="J2608" i="11" s="1"/>
  <c r="U2607" i="11"/>
  <c r="T2607" i="11"/>
  <c r="S2607" i="11"/>
  <c r="R2607" i="11"/>
  <c r="Q2607" i="11"/>
  <c r="P2607" i="11"/>
  <c r="O2607" i="11"/>
  <c r="N2607" i="11" a="1"/>
  <c r="N2607" i="11" s="1"/>
  <c r="M2607" i="11" a="1"/>
  <c r="M2607" i="11" s="1"/>
  <c r="L2607" i="11"/>
  <c r="K2607" i="11"/>
  <c r="J2607" i="11" a="1"/>
  <c r="J2607" i="11" s="1"/>
  <c r="U2540" i="11"/>
  <c r="T2540" i="11"/>
  <c r="S2540" i="11"/>
  <c r="R2540" i="11"/>
  <c r="Q2540" i="11"/>
  <c r="P2540" i="11"/>
  <c r="O2540" i="11"/>
  <c r="N2540" i="11" a="1"/>
  <c r="N2540" i="11" s="1"/>
  <c r="M2540" i="11" a="1"/>
  <c r="M2540" i="11" s="1"/>
  <c r="L2540" i="11"/>
  <c r="K2540" i="11"/>
  <c r="J2540" i="11" a="1"/>
  <c r="J2540" i="11" s="1"/>
  <c r="U2539" i="11"/>
  <c r="T2539" i="11"/>
  <c r="S2539" i="11"/>
  <c r="R2539" i="11"/>
  <c r="Q2539" i="11"/>
  <c r="P2539" i="11"/>
  <c r="O2539" i="11"/>
  <c r="N2539" i="11" a="1"/>
  <c r="N2539" i="11" s="1"/>
  <c r="M2539" i="11" a="1"/>
  <c r="M2539" i="11" s="1"/>
  <c r="L2539" i="11"/>
  <c r="K2539" i="11"/>
  <c r="J2539" i="11" a="1"/>
  <c r="J2539" i="11" s="1"/>
  <c r="U2538" i="11"/>
  <c r="T2538" i="11"/>
  <c r="S2538" i="11"/>
  <c r="R2538" i="11"/>
  <c r="Q2538" i="11"/>
  <c r="P2538" i="11"/>
  <c r="O2538" i="11"/>
  <c r="N2538" i="11" a="1"/>
  <c r="N2538" i="11" s="1"/>
  <c r="M2538" i="11" a="1"/>
  <c r="M2538" i="11" s="1"/>
  <c r="L2538" i="11"/>
  <c r="K2538" i="11"/>
  <c r="J2538" i="11" a="1"/>
  <c r="J2538" i="11" s="1"/>
  <c r="U2537" i="11"/>
  <c r="T2537" i="11"/>
  <c r="S2537" i="11"/>
  <c r="R2537" i="11"/>
  <c r="Q2537" i="11"/>
  <c r="P2537" i="11"/>
  <c r="O2537" i="11"/>
  <c r="N2537" i="11" a="1"/>
  <c r="N2537" i="11" s="1"/>
  <c r="M2537" i="11" a="1"/>
  <c r="M2537" i="11" s="1"/>
  <c r="L2537" i="11"/>
  <c r="K2537" i="11"/>
  <c r="J2537" i="11" a="1"/>
  <c r="J2537" i="11" s="1"/>
  <c r="U2468" i="11"/>
  <c r="T2468" i="11"/>
  <c r="S2468" i="11"/>
  <c r="R2468" i="11"/>
  <c r="Q2468" i="11"/>
  <c r="P2468" i="11"/>
  <c r="O2468" i="11"/>
  <c r="N2468" i="11" a="1"/>
  <c r="N2468" i="11" s="1"/>
  <c r="M2468" i="11" a="1"/>
  <c r="M2468" i="11" s="1"/>
  <c r="L2468" i="11"/>
  <c r="K2468" i="11"/>
  <c r="J2468" i="11" a="1"/>
  <c r="J2468" i="11" s="1"/>
  <c r="U2467" i="11"/>
  <c r="T2467" i="11"/>
  <c r="S2467" i="11"/>
  <c r="R2467" i="11"/>
  <c r="Q2467" i="11"/>
  <c r="P2467" i="11"/>
  <c r="O2467" i="11"/>
  <c r="N2467" i="11" a="1"/>
  <c r="N2467" i="11" s="1"/>
  <c r="M2467" i="11" a="1"/>
  <c r="M2467" i="11" s="1"/>
  <c r="L2467" i="11"/>
  <c r="K2467" i="11"/>
  <c r="J2467" i="11" a="1"/>
  <c r="J2467" i="11" s="1"/>
  <c r="U2466" i="11"/>
  <c r="T2466" i="11"/>
  <c r="S2466" i="11"/>
  <c r="R2466" i="11"/>
  <c r="Q2466" i="11"/>
  <c r="P2466" i="11"/>
  <c r="O2466" i="11"/>
  <c r="N2466" i="11" a="1"/>
  <c r="N2466" i="11" s="1"/>
  <c r="M2466" i="11" a="1"/>
  <c r="M2466" i="11" s="1"/>
  <c r="L2466" i="11"/>
  <c r="K2466" i="11"/>
  <c r="J2466" i="11" a="1"/>
  <c r="J2466" i="11" s="1"/>
  <c r="U2465" i="11"/>
  <c r="T2465" i="11"/>
  <c r="S2465" i="11"/>
  <c r="R2465" i="11"/>
  <c r="Q2465" i="11"/>
  <c r="P2465" i="11"/>
  <c r="O2465" i="11"/>
  <c r="N2465" i="11" a="1"/>
  <c r="N2465" i="11" s="1"/>
  <c r="M2465" i="11" a="1"/>
  <c r="M2465" i="11" s="1"/>
  <c r="L2465" i="11"/>
  <c r="K2465" i="11"/>
  <c r="J2465" i="11" a="1"/>
  <c r="J2465" i="11" s="1"/>
  <c r="U2396" i="11"/>
  <c r="T2396" i="11"/>
  <c r="S2396" i="11"/>
  <c r="R2396" i="11"/>
  <c r="Q2396" i="11"/>
  <c r="P2396" i="11"/>
  <c r="O2396" i="11"/>
  <c r="N2396" i="11" a="1"/>
  <c r="N2396" i="11" s="1"/>
  <c r="M2396" i="11" a="1"/>
  <c r="M2396" i="11" s="1"/>
  <c r="L2396" i="11"/>
  <c r="K2396" i="11"/>
  <c r="J2396" i="11" a="1"/>
  <c r="J2396" i="11" s="1"/>
  <c r="U2395" i="11"/>
  <c r="T2395" i="11"/>
  <c r="S2395" i="11"/>
  <c r="R2395" i="11"/>
  <c r="Q2395" i="11"/>
  <c r="P2395" i="11"/>
  <c r="O2395" i="11"/>
  <c r="N2395" i="11" a="1"/>
  <c r="N2395" i="11" s="1"/>
  <c r="M2395" i="11" a="1"/>
  <c r="M2395" i="11" s="1"/>
  <c r="L2395" i="11"/>
  <c r="K2395" i="11"/>
  <c r="J2395" i="11" a="1"/>
  <c r="J2395" i="11" s="1"/>
  <c r="U2394" i="11"/>
  <c r="T2394" i="11"/>
  <c r="S2394" i="11"/>
  <c r="R2394" i="11"/>
  <c r="Q2394" i="11"/>
  <c r="P2394" i="11"/>
  <c r="O2394" i="11"/>
  <c r="N2394" i="11" a="1"/>
  <c r="N2394" i="11" s="1"/>
  <c r="M2394" i="11" a="1"/>
  <c r="M2394" i="11" s="1"/>
  <c r="L2394" i="11"/>
  <c r="K2394" i="11"/>
  <c r="J2394" i="11" a="1"/>
  <c r="J2394" i="11" s="1"/>
  <c r="U2393" i="11"/>
  <c r="T2393" i="11"/>
  <c r="S2393" i="11"/>
  <c r="R2393" i="11"/>
  <c r="Q2393" i="11"/>
  <c r="P2393" i="11"/>
  <c r="O2393" i="11"/>
  <c r="N2393" i="11" a="1"/>
  <c r="N2393" i="11" s="1"/>
  <c r="M2393" i="11" a="1"/>
  <c r="M2393" i="11" s="1"/>
  <c r="L2393" i="11"/>
  <c r="K2393" i="11"/>
  <c r="J2393" i="11" a="1"/>
  <c r="J2393" i="11" s="1"/>
  <c r="U2324" i="11"/>
  <c r="T2324" i="11"/>
  <c r="S2324" i="11"/>
  <c r="R2324" i="11"/>
  <c r="Q2324" i="11"/>
  <c r="P2324" i="11"/>
  <c r="O2324" i="11"/>
  <c r="N2324" i="11" a="1"/>
  <c r="N2324" i="11" s="1"/>
  <c r="M2324" i="11" a="1"/>
  <c r="M2324" i="11" s="1"/>
  <c r="L2324" i="11"/>
  <c r="K2324" i="11"/>
  <c r="J2324" i="11" a="1"/>
  <c r="J2324" i="11" s="1"/>
  <c r="U2323" i="11"/>
  <c r="T2323" i="11"/>
  <c r="S2323" i="11"/>
  <c r="R2323" i="11"/>
  <c r="Q2323" i="11"/>
  <c r="P2323" i="11"/>
  <c r="O2323" i="11"/>
  <c r="N2323" i="11" a="1"/>
  <c r="N2323" i="11" s="1"/>
  <c r="M2323" i="11" a="1"/>
  <c r="M2323" i="11" s="1"/>
  <c r="L2323" i="11"/>
  <c r="K2323" i="11"/>
  <c r="J2323" i="11" a="1"/>
  <c r="J2323" i="11" s="1"/>
  <c r="U2322" i="11"/>
  <c r="T2322" i="11"/>
  <c r="S2322" i="11"/>
  <c r="R2322" i="11"/>
  <c r="Q2322" i="11"/>
  <c r="P2322" i="11"/>
  <c r="O2322" i="11"/>
  <c r="N2322" i="11" a="1"/>
  <c r="N2322" i="11" s="1"/>
  <c r="M2322" i="11" a="1"/>
  <c r="M2322" i="11" s="1"/>
  <c r="L2322" i="11"/>
  <c r="K2322" i="11"/>
  <c r="J2322" i="11" a="1"/>
  <c r="J2322" i="11" s="1"/>
  <c r="U2321" i="11"/>
  <c r="T2321" i="11"/>
  <c r="S2321" i="11"/>
  <c r="R2321" i="11"/>
  <c r="Q2321" i="11"/>
  <c r="P2321" i="11"/>
  <c r="O2321" i="11"/>
  <c r="N2321" i="11" a="1"/>
  <c r="N2321" i="11" s="1"/>
  <c r="M2321" i="11" a="1"/>
  <c r="M2321" i="11" s="1"/>
  <c r="L2321" i="11"/>
  <c r="K2321" i="11"/>
  <c r="J2321" i="11" a="1"/>
  <c r="J2321" i="11" s="1"/>
  <c r="U2252" i="11"/>
  <c r="T2252" i="11"/>
  <c r="S2252" i="11"/>
  <c r="R2252" i="11"/>
  <c r="Q2252" i="11"/>
  <c r="P2252" i="11"/>
  <c r="O2252" i="11"/>
  <c r="N2252" i="11" a="1"/>
  <c r="N2252" i="11" s="1"/>
  <c r="M2252" i="11" a="1"/>
  <c r="M2252" i="11" s="1"/>
  <c r="L2252" i="11"/>
  <c r="K2252" i="11"/>
  <c r="J2252" i="11" a="1"/>
  <c r="J2252" i="11" s="1"/>
  <c r="U2251" i="11"/>
  <c r="T2251" i="11"/>
  <c r="S2251" i="11"/>
  <c r="R2251" i="11"/>
  <c r="Q2251" i="11"/>
  <c r="P2251" i="11"/>
  <c r="O2251" i="11"/>
  <c r="N2251" i="11" a="1"/>
  <c r="N2251" i="11" s="1"/>
  <c r="M2251" i="11" a="1"/>
  <c r="M2251" i="11" s="1"/>
  <c r="L2251" i="11"/>
  <c r="K2251" i="11"/>
  <c r="J2251" i="11" a="1"/>
  <c r="J2251" i="11" s="1"/>
  <c r="U2250" i="11"/>
  <c r="T2250" i="11"/>
  <c r="S2250" i="11"/>
  <c r="R2250" i="11"/>
  <c r="Q2250" i="11"/>
  <c r="P2250" i="11"/>
  <c r="O2250" i="11"/>
  <c r="N2250" i="11" a="1"/>
  <c r="N2250" i="11" s="1"/>
  <c r="M2250" i="11" a="1"/>
  <c r="M2250" i="11" s="1"/>
  <c r="L2250" i="11"/>
  <c r="K2250" i="11"/>
  <c r="J2250" i="11" a="1"/>
  <c r="J2250" i="11" s="1"/>
  <c r="U2249" i="11"/>
  <c r="T2249" i="11"/>
  <c r="S2249" i="11"/>
  <c r="R2249" i="11"/>
  <c r="Q2249" i="11"/>
  <c r="P2249" i="11"/>
  <c r="O2249" i="11"/>
  <c r="N2249" i="11" a="1"/>
  <c r="N2249" i="11" s="1"/>
  <c r="M2249" i="11" a="1"/>
  <c r="M2249" i="11" s="1"/>
  <c r="L2249" i="11"/>
  <c r="K2249" i="11"/>
  <c r="J2249" i="11" a="1"/>
  <c r="J2249" i="11" s="1"/>
  <c r="U2180" i="11"/>
  <c r="T2180" i="11"/>
  <c r="S2180" i="11"/>
  <c r="R2180" i="11"/>
  <c r="Q2180" i="11"/>
  <c r="P2180" i="11"/>
  <c r="O2180" i="11"/>
  <c r="N2180" i="11" a="1"/>
  <c r="N2180" i="11" s="1"/>
  <c r="M2180" i="11" a="1"/>
  <c r="M2180" i="11" s="1"/>
  <c r="L2180" i="11"/>
  <c r="K2180" i="11"/>
  <c r="J2180" i="11" a="1"/>
  <c r="J2180" i="11" s="1"/>
  <c r="U2179" i="11"/>
  <c r="T2179" i="11"/>
  <c r="S2179" i="11"/>
  <c r="R2179" i="11"/>
  <c r="Q2179" i="11"/>
  <c r="P2179" i="11"/>
  <c r="O2179" i="11"/>
  <c r="N2179" i="11" a="1"/>
  <c r="N2179" i="11" s="1"/>
  <c r="M2179" i="11" a="1"/>
  <c r="M2179" i="11" s="1"/>
  <c r="L2179" i="11"/>
  <c r="K2179" i="11"/>
  <c r="J2179" i="11" a="1"/>
  <c r="J2179" i="11" s="1"/>
  <c r="U2178" i="11"/>
  <c r="T2178" i="11"/>
  <c r="S2178" i="11"/>
  <c r="R2178" i="11"/>
  <c r="Q2178" i="11"/>
  <c r="P2178" i="11"/>
  <c r="O2178" i="11"/>
  <c r="N2178" i="11" a="1"/>
  <c r="N2178" i="11" s="1"/>
  <c r="M2178" i="11" a="1"/>
  <c r="M2178" i="11" s="1"/>
  <c r="L2178" i="11"/>
  <c r="K2178" i="11"/>
  <c r="J2178" i="11" a="1"/>
  <c r="J2178" i="11" s="1"/>
  <c r="U2177" i="11"/>
  <c r="T2177" i="11"/>
  <c r="S2177" i="11"/>
  <c r="R2177" i="11"/>
  <c r="Q2177" i="11"/>
  <c r="P2177" i="11"/>
  <c r="O2177" i="11"/>
  <c r="N2177" i="11" a="1"/>
  <c r="N2177" i="11" s="1"/>
  <c r="M2177" i="11" a="1"/>
  <c r="M2177" i="11" s="1"/>
  <c r="L2177" i="11"/>
  <c r="K2177" i="11"/>
  <c r="J2177" i="11" a="1"/>
  <c r="J2177" i="11" s="1"/>
  <c r="U2108" i="11"/>
  <c r="T2108" i="11"/>
  <c r="S2108" i="11"/>
  <c r="R2108" i="11"/>
  <c r="Q2108" i="11"/>
  <c r="P2108" i="11"/>
  <c r="O2108" i="11"/>
  <c r="N2108" i="11" a="1"/>
  <c r="N2108" i="11" s="1"/>
  <c r="M2108" i="11" a="1"/>
  <c r="M2108" i="11" s="1"/>
  <c r="L2108" i="11"/>
  <c r="K2108" i="11"/>
  <c r="J2108" i="11" a="1"/>
  <c r="J2108" i="11" s="1"/>
  <c r="U2107" i="11"/>
  <c r="T2107" i="11"/>
  <c r="S2107" i="11"/>
  <c r="R2107" i="11"/>
  <c r="Q2107" i="11"/>
  <c r="P2107" i="11"/>
  <c r="O2107" i="11"/>
  <c r="N2107" i="11" a="1"/>
  <c r="N2107" i="11" s="1"/>
  <c r="M2107" i="11" a="1"/>
  <c r="M2107" i="11" s="1"/>
  <c r="L2107" i="11"/>
  <c r="K2107" i="11"/>
  <c r="J2107" i="11" a="1"/>
  <c r="J2107" i="11" s="1"/>
  <c r="U2106" i="11"/>
  <c r="T2106" i="11"/>
  <c r="S2106" i="11"/>
  <c r="R2106" i="11"/>
  <c r="Q2106" i="11"/>
  <c r="P2106" i="11"/>
  <c r="O2106" i="11"/>
  <c r="N2106" i="11" a="1"/>
  <c r="N2106" i="11" s="1"/>
  <c r="M2106" i="11" a="1"/>
  <c r="M2106" i="11" s="1"/>
  <c r="L2106" i="11"/>
  <c r="K2106" i="11"/>
  <c r="J2106" i="11" a="1"/>
  <c r="J2106" i="11" s="1"/>
  <c r="U2105" i="11"/>
  <c r="T2105" i="11"/>
  <c r="S2105" i="11"/>
  <c r="R2105" i="11"/>
  <c r="Q2105" i="11"/>
  <c r="P2105" i="11"/>
  <c r="O2105" i="11"/>
  <c r="N2105" i="11" a="1"/>
  <c r="N2105" i="11" s="1"/>
  <c r="M2105" i="11" a="1"/>
  <c r="M2105" i="11" s="1"/>
  <c r="L2105" i="11"/>
  <c r="K2105" i="11"/>
  <c r="J2105" i="11" a="1"/>
  <c r="J2105" i="11" s="1"/>
  <c r="U2036" i="11"/>
  <c r="T2036" i="11"/>
  <c r="S2036" i="11"/>
  <c r="R2036" i="11"/>
  <c r="Q2036" i="11"/>
  <c r="P2036" i="11"/>
  <c r="O2036" i="11"/>
  <c r="N2036" i="11" a="1"/>
  <c r="N2036" i="11" s="1"/>
  <c r="M2036" i="11" a="1"/>
  <c r="M2036" i="11" s="1"/>
  <c r="L2036" i="11"/>
  <c r="K2036" i="11"/>
  <c r="J2036" i="11" a="1"/>
  <c r="J2036" i="11" s="1"/>
  <c r="U2035" i="11"/>
  <c r="T2035" i="11"/>
  <c r="S2035" i="11"/>
  <c r="R2035" i="11"/>
  <c r="Q2035" i="11"/>
  <c r="P2035" i="11"/>
  <c r="O2035" i="11"/>
  <c r="N2035" i="11" a="1"/>
  <c r="N2035" i="11" s="1"/>
  <c r="M2035" i="11" a="1"/>
  <c r="M2035" i="11" s="1"/>
  <c r="L2035" i="11"/>
  <c r="K2035" i="11"/>
  <c r="J2035" i="11" a="1"/>
  <c r="J2035" i="11" s="1"/>
  <c r="U2034" i="11"/>
  <c r="T2034" i="11"/>
  <c r="S2034" i="11"/>
  <c r="R2034" i="11"/>
  <c r="Q2034" i="11"/>
  <c r="P2034" i="11"/>
  <c r="O2034" i="11"/>
  <c r="N2034" i="11" a="1"/>
  <c r="N2034" i="11" s="1"/>
  <c r="M2034" i="11" a="1"/>
  <c r="M2034" i="11" s="1"/>
  <c r="L2034" i="11"/>
  <c r="K2034" i="11"/>
  <c r="J2034" i="11" a="1"/>
  <c r="J2034" i="11" s="1"/>
  <c r="U2033" i="11"/>
  <c r="T2033" i="11"/>
  <c r="S2033" i="11"/>
  <c r="R2033" i="11"/>
  <c r="Q2033" i="11"/>
  <c r="P2033" i="11"/>
  <c r="O2033" i="11"/>
  <c r="N2033" i="11" a="1"/>
  <c r="N2033" i="11" s="1"/>
  <c r="M2033" i="11" a="1"/>
  <c r="M2033" i="11" s="1"/>
  <c r="L2033" i="11"/>
  <c r="K2033" i="11"/>
  <c r="J2033" i="11" a="1"/>
  <c r="J2033" i="11" s="1"/>
  <c r="U1965" i="11"/>
  <c r="T1965" i="11"/>
  <c r="S1965" i="11"/>
  <c r="R1965" i="11"/>
  <c r="Q1965" i="11"/>
  <c r="P1965" i="11"/>
  <c r="O1965" i="11"/>
  <c r="N1965" i="11" a="1"/>
  <c r="N1965" i="11" s="1"/>
  <c r="M1965" i="11" a="1"/>
  <c r="M1965" i="11" s="1"/>
  <c r="L1965" i="11"/>
  <c r="K1965" i="11"/>
  <c r="J1965" i="11" a="1"/>
  <c r="J1965" i="11" s="1"/>
  <c r="U1964" i="11"/>
  <c r="T1964" i="11"/>
  <c r="S1964" i="11"/>
  <c r="R1964" i="11"/>
  <c r="Q1964" i="11"/>
  <c r="P1964" i="11"/>
  <c r="O1964" i="11"/>
  <c r="N1964" i="11" a="1"/>
  <c r="N1964" i="11" s="1"/>
  <c r="M1964" i="11" a="1"/>
  <c r="M1964" i="11" s="1"/>
  <c r="L1964" i="11"/>
  <c r="K1964" i="11"/>
  <c r="J1964" i="11" a="1"/>
  <c r="J1964" i="11" s="1"/>
  <c r="U1963" i="11"/>
  <c r="T1963" i="11"/>
  <c r="S1963" i="11"/>
  <c r="R1963" i="11"/>
  <c r="Q1963" i="11"/>
  <c r="P1963" i="11"/>
  <c r="O1963" i="11"/>
  <c r="N1963" i="11" a="1"/>
  <c r="N1963" i="11" s="1"/>
  <c r="M1963" i="11" a="1"/>
  <c r="M1963" i="11" s="1"/>
  <c r="L1963" i="11"/>
  <c r="K1963" i="11"/>
  <c r="J1963" i="11" a="1"/>
  <c r="J1963" i="11" s="1"/>
  <c r="U1962" i="11"/>
  <c r="T1962" i="11"/>
  <c r="S1962" i="11"/>
  <c r="R1962" i="11"/>
  <c r="Q1962" i="11"/>
  <c r="P1962" i="11"/>
  <c r="O1962" i="11"/>
  <c r="N1962" i="11" a="1"/>
  <c r="N1962" i="11" s="1"/>
  <c r="M1962" i="11" a="1"/>
  <c r="M1962" i="11" s="1"/>
  <c r="L1962" i="11"/>
  <c r="K1962" i="11"/>
  <c r="J1962" i="11" a="1"/>
  <c r="J1962" i="11" s="1"/>
  <c r="U1894" i="11"/>
  <c r="T1894" i="11"/>
  <c r="S1894" i="11"/>
  <c r="R1894" i="11"/>
  <c r="Q1894" i="11"/>
  <c r="P1894" i="11"/>
  <c r="O1894" i="11"/>
  <c r="N1894" i="11" a="1"/>
  <c r="N1894" i="11" s="1"/>
  <c r="M1894" i="11" a="1"/>
  <c r="M1894" i="11" s="1"/>
  <c r="L1894" i="11"/>
  <c r="K1894" i="11"/>
  <c r="J1894" i="11" a="1"/>
  <c r="J1894" i="11" s="1"/>
  <c r="U1893" i="11"/>
  <c r="T1893" i="11"/>
  <c r="S1893" i="11"/>
  <c r="R1893" i="11"/>
  <c r="Q1893" i="11"/>
  <c r="P1893" i="11"/>
  <c r="O1893" i="11"/>
  <c r="N1893" i="11" a="1"/>
  <c r="N1893" i="11" s="1"/>
  <c r="M1893" i="11" a="1"/>
  <c r="M1893" i="11" s="1"/>
  <c r="L1893" i="11"/>
  <c r="K1893" i="11"/>
  <c r="J1893" i="11" a="1"/>
  <c r="J1893" i="11" s="1"/>
  <c r="U1892" i="11"/>
  <c r="T1892" i="11"/>
  <c r="S1892" i="11"/>
  <c r="R1892" i="11"/>
  <c r="Q1892" i="11"/>
  <c r="P1892" i="11"/>
  <c r="O1892" i="11"/>
  <c r="N1892" i="11" a="1"/>
  <c r="N1892" i="11" s="1"/>
  <c r="M1892" i="11" a="1"/>
  <c r="M1892" i="11" s="1"/>
  <c r="L1892" i="11"/>
  <c r="K1892" i="11"/>
  <c r="J1892" i="11" a="1"/>
  <c r="J1892" i="11" s="1"/>
  <c r="U1891" i="11"/>
  <c r="T1891" i="11"/>
  <c r="S1891" i="11"/>
  <c r="R1891" i="11"/>
  <c r="Q1891" i="11"/>
  <c r="P1891" i="11"/>
  <c r="O1891" i="11"/>
  <c r="N1891" i="11" a="1"/>
  <c r="N1891" i="11" s="1"/>
  <c r="M1891" i="11" a="1"/>
  <c r="M1891" i="11" s="1"/>
  <c r="L1891" i="11"/>
  <c r="K1891" i="11"/>
  <c r="J1891" i="11" a="1"/>
  <c r="J1891" i="11" s="1"/>
  <c r="U1822" i="11"/>
  <c r="T1822" i="11"/>
  <c r="S1822" i="11"/>
  <c r="R1822" i="11"/>
  <c r="Q1822" i="11"/>
  <c r="P1822" i="11"/>
  <c r="O1822" i="11"/>
  <c r="N1822" i="11" a="1"/>
  <c r="N1822" i="11" s="1"/>
  <c r="M1822" i="11" a="1"/>
  <c r="M1822" i="11" s="1"/>
  <c r="L1822" i="11"/>
  <c r="K1822" i="11"/>
  <c r="J1822" i="11" a="1"/>
  <c r="J1822" i="11" s="1"/>
  <c r="U1821" i="11"/>
  <c r="T1821" i="11"/>
  <c r="S1821" i="11"/>
  <c r="R1821" i="11"/>
  <c r="Q1821" i="11"/>
  <c r="P1821" i="11"/>
  <c r="O1821" i="11"/>
  <c r="N1821" i="11" a="1"/>
  <c r="N1821" i="11" s="1"/>
  <c r="M1821" i="11" a="1"/>
  <c r="M1821" i="11" s="1"/>
  <c r="L1821" i="11"/>
  <c r="K1821" i="11"/>
  <c r="J1821" i="11" a="1"/>
  <c r="J1821" i="11" s="1"/>
  <c r="U1820" i="11"/>
  <c r="T1820" i="11"/>
  <c r="S1820" i="11"/>
  <c r="R1820" i="11"/>
  <c r="Q1820" i="11"/>
  <c r="P1820" i="11"/>
  <c r="O1820" i="11"/>
  <c r="N1820" i="11" a="1"/>
  <c r="N1820" i="11" s="1"/>
  <c r="M1820" i="11" a="1"/>
  <c r="M1820" i="11" s="1"/>
  <c r="L1820" i="11"/>
  <c r="K1820" i="11"/>
  <c r="J1820" i="11" a="1"/>
  <c r="J1820" i="11" s="1"/>
  <c r="U1751" i="11"/>
  <c r="T1751" i="11"/>
  <c r="S1751" i="11"/>
  <c r="R1751" i="11"/>
  <c r="Q1751" i="11"/>
  <c r="P1751" i="11"/>
  <c r="O1751" i="11"/>
  <c r="N1751" i="11" a="1"/>
  <c r="N1751" i="11" s="1"/>
  <c r="M1751" i="11" a="1"/>
  <c r="M1751" i="11" s="1"/>
  <c r="L1751" i="11"/>
  <c r="K1751" i="11"/>
  <c r="J1751" i="11" a="1"/>
  <c r="J1751" i="11" s="1"/>
  <c r="U1750" i="11"/>
  <c r="T1750" i="11"/>
  <c r="S1750" i="11"/>
  <c r="R1750" i="11"/>
  <c r="Q1750" i="11"/>
  <c r="P1750" i="11"/>
  <c r="O1750" i="11"/>
  <c r="N1750" i="11" a="1"/>
  <c r="N1750" i="11" s="1"/>
  <c r="M1750" i="11" a="1"/>
  <c r="M1750" i="11" s="1"/>
  <c r="L1750" i="11"/>
  <c r="K1750" i="11"/>
  <c r="J1750" i="11" a="1"/>
  <c r="J1750" i="11" s="1"/>
  <c r="U1749" i="11"/>
  <c r="T1749" i="11"/>
  <c r="S1749" i="11"/>
  <c r="R1749" i="11"/>
  <c r="Q1749" i="11"/>
  <c r="P1749" i="11"/>
  <c r="O1749" i="11"/>
  <c r="N1749" i="11" a="1"/>
  <c r="N1749" i="11" s="1"/>
  <c r="M1749" i="11" a="1"/>
  <c r="M1749" i="11" s="1"/>
  <c r="L1749" i="11"/>
  <c r="K1749" i="11"/>
  <c r="J1749" i="11" a="1"/>
  <c r="J1749" i="11" s="1"/>
  <c r="U1748" i="11"/>
  <c r="T1748" i="11"/>
  <c r="S1748" i="11"/>
  <c r="R1748" i="11"/>
  <c r="Q1748" i="11"/>
  <c r="P1748" i="11"/>
  <c r="O1748" i="11"/>
  <c r="N1748" i="11" a="1"/>
  <c r="N1748" i="11" s="1"/>
  <c r="M1748" i="11" a="1"/>
  <c r="M1748" i="11" s="1"/>
  <c r="L1748" i="11"/>
  <c r="K1748" i="11"/>
  <c r="J1748" i="11" a="1"/>
  <c r="J1748" i="11" s="1"/>
  <c r="U1679" i="11"/>
  <c r="T1679" i="11"/>
  <c r="S1679" i="11"/>
  <c r="R1679" i="11"/>
  <c r="Q1679" i="11"/>
  <c r="P1679" i="11"/>
  <c r="O1679" i="11"/>
  <c r="N1679" i="11" a="1"/>
  <c r="N1679" i="11" s="1"/>
  <c r="M1679" i="11" a="1"/>
  <c r="M1679" i="11" s="1"/>
  <c r="L1679" i="11"/>
  <c r="K1679" i="11"/>
  <c r="J1679" i="11" a="1"/>
  <c r="J1679" i="11" s="1"/>
  <c r="U1678" i="11"/>
  <c r="T1678" i="11"/>
  <c r="S1678" i="11"/>
  <c r="R1678" i="11"/>
  <c r="Q1678" i="11"/>
  <c r="P1678" i="11"/>
  <c r="O1678" i="11"/>
  <c r="N1678" i="11" a="1"/>
  <c r="N1678" i="11" s="1"/>
  <c r="M1678" i="11" a="1"/>
  <c r="M1678" i="11" s="1"/>
  <c r="L1678" i="11"/>
  <c r="K1678" i="11"/>
  <c r="J1678" i="11" a="1"/>
  <c r="J1678" i="11" s="1"/>
  <c r="U1677" i="11"/>
  <c r="T1677" i="11"/>
  <c r="S1677" i="11"/>
  <c r="R1677" i="11"/>
  <c r="Q1677" i="11"/>
  <c r="P1677" i="11"/>
  <c r="O1677" i="11"/>
  <c r="N1677" i="11" a="1"/>
  <c r="N1677" i="11" s="1"/>
  <c r="M1677" i="11" a="1"/>
  <c r="M1677" i="11" s="1"/>
  <c r="L1677" i="11"/>
  <c r="K1677" i="11"/>
  <c r="J1677" i="11" a="1"/>
  <c r="J1677" i="11" s="1"/>
  <c r="U1676" i="11"/>
  <c r="T1676" i="11"/>
  <c r="S1676" i="11"/>
  <c r="R1676" i="11"/>
  <c r="Q1676" i="11"/>
  <c r="P1676" i="11"/>
  <c r="O1676" i="11"/>
  <c r="N1676" i="11" a="1"/>
  <c r="N1676" i="11" s="1"/>
  <c r="M1676" i="11" a="1"/>
  <c r="M1676" i="11" s="1"/>
  <c r="L1676" i="11"/>
  <c r="K1676" i="11"/>
  <c r="J1676" i="11" a="1"/>
  <c r="J1676" i="11" s="1"/>
  <c r="U1609" i="11"/>
  <c r="T1609" i="11"/>
  <c r="S1609" i="11"/>
  <c r="R1609" i="11"/>
  <c r="Q1609" i="11"/>
  <c r="P1609" i="11"/>
  <c r="O1609" i="11"/>
  <c r="N1609" i="11" a="1"/>
  <c r="N1609" i="11" s="1"/>
  <c r="M1609" i="11" a="1"/>
  <c r="M1609" i="11" s="1"/>
  <c r="L1609" i="11"/>
  <c r="K1609" i="11"/>
  <c r="J1609" i="11" a="1"/>
  <c r="J1609" i="11" s="1"/>
  <c r="U1608" i="11"/>
  <c r="T1608" i="11"/>
  <c r="S1608" i="11"/>
  <c r="R1608" i="11"/>
  <c r="Q1608" i="11"/>
  <c r="P1608" i="11"/>
  <c r="O1608" i="11"/>
  <c r="N1608" i="11" a="1"/>
  <c r="N1608" i="11" s="1"/>
  <c r="M1608" i="11" a="1"/>
  <c r="M1608" i="11" s="1"/>
  <c r="L1608" i="11"/>
  <c r="K1608" i="11"/>
  <c r="J1608" i="11" a="1"/>
  <c r="J1608" i="11" s="1"/>
  <c r="U1607" i="11"/>
  <c r="T1607" i="11"/>
  <c r="S1607" i="11"/>
  <c r="R1607" i="11"/>
  <c r="Q1607" i="11"/>
  <c r="P1607" i="11"/>
  <c r="O1607" i="11"/>
  <c r="N1607" i="11" a="1"/>
  <c r="N1607" i="11" s="1"/>
  <c r="M1607" i="11" a="1"/>
  <c r="M1607" i="11" s="1"/>
  <c r="L1607" i="11"/>
  <c r="K1607" i="11"/>
  <c r="J1607" i="11" a="1"/>
  <c r="J1607" i="11" s="1"/>
  <c r="U1606" i="11"/>
  <c r="T1606" i="11"/>
  <c r="S1606" i="11"/>
  <c r="R1606" i="11"/>
  <c r="Q1606" i="11"/>
  <c r="P1606" i="11"/>
  <c r="O1606" i="11"/>
  <c r="N1606" i="11" a="1"/>
  <c r="N1606" i="11" s="1"/>
  <c r="M1606" i="11" a="1"/>
  <c r="M1606" i="11" s="1"/>
  <c r="L1606" i="11"/>
  <c r="K1606" i="11"/>
  <c r="J1606" i="11" a="1"/>
  <c r="J1606" i="11" s="1"/>
  <c r="U1537" i="11"/>
  <c r="T1537" i="11"/>
  <c r="S1537" i="11"/>
  <c r="R1537" i="11"/>
  <c r="Q1537" i="11"/>
  <c r="P1537" i="11"/>
  <c r="O1537" i="11"/>
  <c r="N1537" i="11" a="1"/>
  <c r="N1537" i="11" s="1"/>
  <c r="M1537" i="11" a="1"/>
  <c r="M1537" i="11" s="1"/>
  <c r="L1537" i="11"/>
  <c r="K1537" i="11"/>
  <c r="J1537" i="11" a="1"/>
  <c r="J1537" i="11" s="1"/>
  <c r="U1536" i="11"/>
  <c r="T1536" i="11"/>
  <c r="S1536" i="11"/>
  <c r="R1536" i="11"/>
  <c r="Q1536" i="11"/>
  <c r="P1536" i="11"/>
  <c r="O1536" i="11"/>
  <c r="N1536" i="11" a="1"/>
  <c r="N1536" i="11" s="1"/>
  <c r="M1536" i="11" a="1"/>
  <c r="M1536" i="11" s="1"/>
  <c r="L1536" i="11"/>
  <c r="K1536" i="11"/>
  <c r="J1536" i="11" a="1"/>
  <c r="J1536" i="11" s="1"/>
  <c r="U1535" i="11"/>
  <c r="T1535" i="11"/>
  <c r="S1535" i="11"/>
  <c r="R1535" i="11"/>
  <c r="Q1535" i="11"/>
  <c r="P1535" i="11"/>
  <c r="O1535" i="11"/>
  <c r="N1535" i="11" a="1"/>
  <c r="N1535" i="11" s="1"/>
  <c r="M1535" i="11" a="1"/>
  <c r="M1535" i="11" s="1"/>
  <c r="L1535" i="11"/>
  <c r="K1535" i="11"/>
  <c r="J1535" i="11" a="1"/>
  <c r="J1535" i="11" s="1"/>
  <c r="U1534" i="11"/>
  <c r="T1534" i="11"/>
  <c r="S1534" i="11"/>
  <c r="R1534" i="11"/>
  <c r="Q1534" i="11"/>
  <c r="P1534" i="11"/>
  <c r="O1534" i="11"/>
  <c r="N1534" i="11" a="1"/>
  <c r="N1534" i="11" s="1"/>
  <c r="M1534" i="11" a="1"/>
  <c r="M1534" i="11" s="1"/>
  <c r="L1534" i="11"/>
  <c r="K1534" i="11"/>
  <c r="J1534" i="11" a="1"/>
  <c r="J1534" i="11" s="1"/>
  <c r="U1466" i="11"/>
  <c r="T1466" i="11"/>
  <c r="S1466" i="11"/>
  <c r="R1466" i="11"/>
  <c r="Q1466" i="11"/>
  <c r="P1466" i="11"/>
  <c r="O1466" i="11"/>
  <c r="N1466" i="11" a="1"/>
  <c r="N1466" i="11" s="1"/>
  <c r="M1466" i="11" a="1"/>
  <c r="M1466" i="11" s="1"/>
  <c r="L1466" i="11"/>
  <c r="K1466" i="11"/>
  <c r="J1466" i="11" a="1"/>
  <c r="J1466" i="11" s="1"/>
  <c r="U1465" i="11"/>
  <c r="T1465" i="11"/>
  <c r="S1465" i="11"/>
  <c r="R1465" i="11"/>
  <c r="Q1465" i="11"/>
  <c r="P1465" i="11"/>
  <c r="O1465" i="11"/>
  <c r="N1465" i="11" a="1"/>
  <c r="N1465" i="11" s="1"/>
  <c r="M1465" i="11" a="1"/>
  <c r="M1465" i="11" s="1"/>
  <c r="L1465" i="11"/>
  <c r="K1465" i="11"/>
  <c r="J1465" i="11" a="1"/>
  <c r="J1465" i="11" s="1"/>
  <c r="U1464" i="11"/>
  <c r="T1464" i="11"/>
  <c r="S1464" i="11"/>
  <c r="R1464" i="11"/>
  <c r="Q1464" i="11"/>
  <c r="P1464" i="11"/>
  <c r="O1464" i="11"/>
  <c r="N1464" i="11" a="1"/>
  <c r="N1464" i="11" s="1"/>
  <c r="M1464" i="11" a="1"/>
  <c r="M1464" i="11" s="1"/>
  <c r="L1464" i="11"/>
  <c r="K1464" i="11"/>
  <c r="J1464" i="11" a="1"/>
  <c r="J1464" i="11" s="1"/>
  <c r="U1463" i="11"/>
  <c r="T1463" i="11"/>
  <c r="S1463" i="11"/>
  <c r="R1463" i="11"/>
  <c r="Q1463" i="11"/>
  <c r="P1463" i="11"/>
  <c r="O1463" i="11"/>
  <c r="N1463" i="11" a="1"/>
  <c r="N1463" i="11" s="1"/>
  <c r="M1463" i="11" a="1"/>
  <c r="M1463" i="11" s="1"/>
  <c r="L1463" i="11"/>
  <c r="K1463" i="11"/>
  <c r="J1463" i="11" a="1"/>
  <c r="J1463" i="11" s="1"/>
  <c r="U1394" i="11"/>
  <c r="T1394" i="11"/>
  <c r="S1394" i="11"/>
  <c r="R1394" i="11"/>
  <c r="Q1394" i="11"/>
  <c r="P1394" i="11"/>
  <c r="O1394" i="11"/>
  <c r="N1394" i="11" a="1"/>
  <c r="N1394" i="11" s="1"/>
  <c r="M1394" i="11" a="1"/>
  <c r="M1394" i="11" s="1"/>
  <c r="L1394" i="11"/>
  <c r="K1394" i="11"/>
  <c r="J1394" i="11" a="1"/>
  <c r="J1394" i="11" s="1"/>
  <c r="U1393" i="11"/>
  <c r="T1393" i="11"/>
  <c r="S1393" i="11"/>
  <c r="R1393" i="11"/>
  <c r="Q1393" i="11"/>
  <c r="P1393" i="11"/>
  <c r="O1393" i="11"/>
  <c r="N1393" i="11" a="1"/>
  <c r="N1393" i="11" s="1"/>
  <c r="M1393" i="11" a="1"/>
  <c r="M1393" i="11" s="1"/>
  <c r="L1393" i="11"/>
  <c r="K1393" i="11"/>
  <c r="J1393" i="11" a="1"/>
  <c r="J1393" i="11" s="1"/>
  <c r="U1392" i="11"/>
  <c r="T1392" i="11"/>
  <c r="S1392" i="11"/>
  <c r="R1392" i="11"/>
  <c r="Q1392" i="11"/>
  <c r="P1392" i="11"/>
  <c r="O1392" i="11"/>
  <c r="N1392" i="11" a="1"/>
  <c r="N1392" i="11" s="1"/>
  <c r="M1392" i="11" a="1"/>
  <c r="M1392" i="11" s="1"/>
  <c r="L1392" i="11"/>
  <c r="K1392" i="11"/>
  <c r="J1392" i="11" a="1"/>
  <c r="J1392" i="11" s="1"/>
  <c r="U1324" i="11"/>
  <c r="T1324" i="11"/>
  <c r="S1324" i="11"/>
  <c r="R1324" i="11"/>
  <c r="Q1324" i="11"/>
  <c r="P1324" i="11"/>
  <c r="O1324" i="11"/>
  <c r="N1324" i="11" a="1"/>
  <c r="N1324" i="11" s="1"/>
  <c r="M1324" i="11" a="1"/>
  <c r="M1324" i="11" s="1"/>
  <c r="L1324" i="11"/>
  <c r="K1324" i="11"/>
  <c r="J1324" i="11" a="1"/>
  <c r="J1324" i="11" s="1"/>
  <c r="U1323" i="11"/>
  <c r="T1323" i="11"/>
  <c r="S1323" i="11"/>
  <c r="R1323" i="11"/>
  <c r="Q1323" i="11"/>
  <c r="P1323" i="11"/>
  <c r="O1323" i="11"/>
  <c r="N1323" i="11" a="1"/>
  <c r="N1323" i="11" s="1"/>
  <c r="M1323" i="11" a="1"/>
  <c r="M1323" i="11" s="1"/>
  <c r="L1323" i="11"/>
  <c r="K1323" i="11"/>
  <c r="J1323" i="11" a="1"/>
  <c r="J1323" i="11" s="1"/>
  <c r="U1322" i="11"/>
  <c r="T1322" i="11"/>
  <c r="S1322" i="11"/>
  <c r="R1322" i="11"/>
  <c r="Q1322" i="11"/>
  <c r="P1322" i="11"/>
  <c r="O1322" i="11"/>
  <c r="N1322" i="11" a="1"/>
  <c r="N1322" i="11" s="1"/>
  <c r="M1322" i="11" a="1"/>
  <c r="M1322" i="11" s="1"/>
  <c r="L1322" i="11"/>
  <c r="K1322" i="11"/>
  <c r="J1322" i="11" a="1"/>
  <c r="J1322" i="11" s="1"/>
  <c r="U1321" i="11"/>
  <c r="T1321" i="11"/>
  <c r="S1321" i="11"/>
  <c r="R1321" i="11"/>
  <c r="Q1321" i="11"/>
  <c r="P1321" i="11"/>
  <c r="O1321" i="11"/>
  <c r="N1321" i="11" a="1"/>
  <c r="N1321" i="11" s="1"/>
  <c r="M1321" i="11" a="1"/>
  <c r="M1321" i="11" s="1"/>
  <c r="L1321" i="11"/>
  <c r="K1321" i="11"/>
  <c r="J1321" i="11" a="1"/>
  <c r="J1321" i="11" s="1"/>
  <c r="U1252" i="11"/>
  <c r="T1252" i="11"/>
  <c r="S1252" i="11"/>
  <c r="R1252" i="11"/>
  <c r="Q1252" i="11"/>
  <c r="P1252" i="11"/>
  <c r="O1252" i="11"/>
  <c r="N1252" i="11" a="1"/>
  <c r="N1252" i="11" s="1"/>
  <c r="M1252" i="11" a="1"/>
  <c r="M1252" i="11" s="1"/>
  <c r="L1252" i="11"/>
  <c r="K1252" i="11"/>
  <c r="J1252" i="11" a="1"/>
  <c r="J1252" i="11" s="1"/>
  <c r="U1251" i="11"/>
  <c r="T1251" i="11"/>
  <c r="S1251" i="11"/>
  <c r="R1251" i="11"/>
  <c r="Q1251" i="11"/>
  <c r="P1251" i="11"/>
  <c r="O1251" i="11"/>
  <c r="N1251" i="11" a="1"/>
  <c r="N1251" i="11" s="1"/>
  <c r="M1251" i="11" a="1"/>
  <c r="M1251" i="11" s="1"/>
  <c r="L1251" i="11"/>
  <c r="K1251" i="11"/>
  <c r="J1251" i="11" a="1"/>
  <c r="J1251" i="11" s="1"/>
  <c r="U1250" i="11"/>
  <c r="T1250" i="11"/>
  <c r="S1250" i="11"/>
  <c r="R1250" i="11"/>
  <c r="Q1250" i="11"/>
  <c r="P1250" i="11"/>
  <c r="O1250" i="11"/>
  <c r="N1250" i="11" a="1"/>
  <c r="N1250" i="11" s="1"/>
  <c r="M1250" i="11" a="1"/>
  <c r="M1250" i="11" s="1"/>
  <c r="L1250" i="11"/>
  <c r="K1250" i="11"/>
  <c r="J1250" i="11" a="1"/>
  <c r="J1250" i="11" s="1"/>
  <c r="U1249" i="11"/>
  <c r="T1249" i="11"/>
  <c r="S1249" i="11"/>
  <c r="R1249" i="11"/>
  <c r="Q1249" i="11"/>
  <c r="P1249" i="11"/>
  <c r="O1249" i="11"/>
  <c r="N1249" i="11" a="1"/>
  <c r="N1249" i="11" s="1"/>
  <c r="M1249" i="11" a="1"/>
  <c r="M1249" i="11" s="1"/>
  <c r="L1249" i="11"/>
  <c r="K1249" i="11"/>
  <c r="J1249" i="11" a="1"/>
  <c r="J1249" i="11" s="1"/>
  <c r="U1180" i="11"/>
  <c r="T1180" i="11"/>
  <c r="S1180" i="11"/>
  <c r="R1180" i="11"/>
  <c r="Q1180" i="11"/>
  <c r="P1180" i="11"/>
  <c r="O1180" i="11"/>
  <c r="N1180" i="11" a="1"/>
  <c r="N1180" i="11" s="1"/>
  <c r="M1180" i="11" a="1"/>
  <c r="M1180" i="11" s="1"/>
  <c r="L1180" i="11"/>
  <c r="K1180" i="11"/>
  <c r="J1180" i="11" a="1"/>
  <c r="J1180" i="11" s="1"/>
  <c r="U1179" i="11"/>
  <c r="T1179" i="11"/>
  <c r="S1179" i="11"/>
  <c r="R1179" i="11"/>
  <c r="Q1179" i="11"/>
  <c r="P1179" i="11"/>
  <c r="O1179" i="11"/>
  <c r="N1179" i="11" a="1"/>
  <c r="N1179" i="11" s="1"/>
  <c r="M1179" i="11" a="1"/>
  <c r="M1179" i="11" s="1"/>
  <c r="L1179" i="11"/>
  <c r="K1179" i="11"/>
  <c r="J1179" i="11" a="1"/>
  <c r="J1179" i="11" s="1"/>
  <c r="U1178" i="11"/>
  <c r="T1178" i="11"/>
  <c r="S1178" i="11"/>
  <c r="R1178" i="11"/>
  <c r="Q1178" i="11"/>
  <c r="P1178" i="11"/>
  <c r="O1178" i="11"/>
  <c r="N1178" i="11" a="1"/>
  <c r="N1178" i="11" s="1"/>
  <c r="M1178" i="11" a="1"/>
  <c r="M1178" i="11" s="1"/>
  <c r="L1178" i="11"/>
  <c r="K1178" i="11"/>
  <c r="J1178" i="11" a="1"/>
  <c r="J1178" i="11" s="1"/>
  <c r="U1177" i="11"/>
  <c r="T1177" i="11"/>
  <c r="S1177" i="11"/>
  <c r="R1177" i="11"/>
  <c r="Q1177" i="11"/>
  <c r="P1177" i="11"/>
  <c r="O1177" i="11"/>
  <c r="N1177" i="11" a="1"/>
  <c r="N1177" i="11" s="1"/>
  <c r="M1177" i="11" a="1"/>
  <c r="M1177" i="11" s="1"/>
  <c r="L1177" i="11"/>
  <c r="K1177" i="11"/>
  <c r="J1177" i="11" a="1"/>
  <c r="J1177" i="11" s="1"/>
  <c r="U1109" i="11"/>
  <c r="T1109" i="11"/>
  <c r="S1109" i="11"/>
  <c r="R1109" i="11"/>
  <c r="Q1109" i="11"/>
  <c r="P1109" i="11"/>
  <c r="O1109" i="11"/>
  <c r="N1109" i="11" a="1"/>
  <c r="N1109" i="11" s="1"/>
  <c r="M1109" i="11" a="1"/>
  <c r="M1109" i="11" s="1"/>
  <c r="L1109" i="11"/>
  <c r="K1109" i="11"/>
  <c r="J1109" i="11" a="1"/>
  <c r="J1109" i="11" s="1"/>
  <c r="U1108" i="11"/>
  <c r="T1108" i="11"/>
  <c r="S1108" i="11"/>
  <c r="R1108" i="11"/>
  <c r="Q1108" i="11"/>
  <c r="P1108" i="11"/>
  <c r="O1108" i="11"/>
  <c r="N1108" i="11" a="1"/>
  <c r="N1108" i="11" s="1"/>
  <c r="M1108" i="11" a="1"/>
  <c r="M1108" i="11" s="1"/>
  <c r="L1108" i="11"/>
  <c r="K1108" i="11"/>
  <c r="J1108" i="11" a="1"/>
  <c r="J1108" i="11" s="1"/>
  <c r="U1107" i="11"/>
  <c r="T1107" i="11"/>
  <c r="S1107" i="11"/>
  <c r="R1107" i="11"/>
  <c r="Q1107" i="11"/>
  <c r="P1107" i="11"/>
  <c r="O1107" i="11"/>
  <c r="N1107" i="11" a="1"/>
  <c r="N1107" i="11" s="1"/>
  <c r="M1107" i="11" a="1"/>
  <c r="M1107" i="11" s="1"/>
  <c r="L1107" i="11"/>
  <c r="K1107" i="11"/>
  <c r="J1107" i="11" a="1"/>
  <c r="J1107" i="11" s="1"/>
  <c r="U1106" i="11"/>
  <c r="T1106" i="11"/>
  <c r="S1106" i="11"/>
  <c r="R1106" i="11"/>
  <c r="Q1106" i="11"/>
  <c r="P1106" i="11"/>
  <c r="O1106" i="11"/>
  <c r="N1106" i="11" a="1"/>
  <c r="N1106" i="11" s="1"/>
  <c r="M1106" i="11" a="1"/>
  <c r="M1106" i="11" s="1"/>
  <c r="L1106" i="11"/>
  <c r="K1106" i="11"/>
  <c r="J1106" i="11" a="1"/>
  <c r="J1106" i="11" s="1"/>
  <c r="U1037" i="11"/>
  <c r="T1037" i="11"/>
  <c r="S1037" i="11"/>
  <c r="R1037" i="11"/>
  <c r="Q1037" i="11"/>
  <c r="P1037" i="11"/>
  <c r="O1037" i="11"/>
  <c r="N1037" i="11" a="1"/>
  <c r="N1037" i="11" s="1"/>
  <c r="M1037" i="11" a="1"/>
  <c r="M1037" i="11" s="1"/>
  <c r="L1037" i="11"/>
  <c r="K1037" i="11"/>
  <c r="J1037" i="11" a="1"/>
  <c r="J1037" i="11" s="1"/>
  <c r="U1036" i="11"/>
  <c r="T1036" i="11"/>
  <c r="S1036" i="11"/>
  <c r="R1036" i="11"/>
  <c r="Q1036" i="11"/>
  <c r="P1036" i="11"/>
  <c r="O1036" i="11"/>
  <c r="N1036" i="11" a="1"/>
  <c r="N1036" i="11" s="1"/>
  <c r="M1036" i="11" a="1"/>
  <c r="M1036" i="11" s="1"/>
  <c r="L1036" i="11"/>
  <c r="K1036" i="11"/>
  <c r="J1036" i="11" a="1"/>
  <c r="J1036" i="11" s="1"/>
  <c r="U1035" i="11"/>
  <c r="T1035" i="11"/>
  <c r="S1035" i="11"/>
  <c r="R1035" i="11"/>
  <c r="Q1035" i="11"/>
  <c r="P1035" i="11"/>
  <c r="O1035" i="11"/>
  <c r="N1035" i="11" a="1"/>
  <c r="N1035" i="11" s="1"/>
  <c r="M1035" i="11" a="1"/>
  <c r="M1035" i="11" s="1"/>
  <c r="L1035" i="11"/>
  <c r="K1035" i="11"/>
  <c r="J1035" i="11" a="1"/>
  <c r="J1035" i="11" s="1"/>
  <c r="U1034" i="11"/>
  <c r="T1034" i="11"/>
  <c r="S1034" i="11"/>
  <c r="R1034" i="11"/>
  <c r="Q1034" i="11"/>
  <c r="P1034" i="11"/>
  <c r="O1034" i="11"/>
  <c r="N1034" i="11" a="1"/>
  <c r="N1034" i="11" s="1"/>
  <c r="M1034" i="11" a="1"/>
  <c r="M1034" i="11" s="1"/>
  <c r="L1034" i="11"/>
  <c r="K1034" i="11"/>
  <c r="J1034" i="11" a="1"/>
  <c r="J1034" i="11" s="1"/>
  <c r="U965" i="11"/>
  <c r="T965" i="11"/>
  <c r="S965" i="11"/>
  <c r="R965" i="11"/>
  <c r="Q965" i="11"/>
  <c r="P965" i="11"/>
  <c r="O965" i="11"/>
  <c r="N965" i="11" a="1"/>
  <c r="N965" i="11" s="1"/>
  <c r="M965" i="11" a="1"/>
  <c r="M965" i="11" s="1"/>
  <c r="L965" i="11"/>
  <c r="K965" i="11"/>
  <c r="J965" i="11" a="1"/>
  <c r="J965" i="11" s="1"/>
  <c r="U964" i="11"/>
  <c r="T964" i="11"/>
  <c r="S964" i="11"/>
  <c r="R964" i="11"/>
  <c r="Q964" i="11"/>
  <c r="P964" i="11"/>
  <c r="O964" i="11"/>
  <c r="N964" i="11" a="1"/>
  <c r="N964" i="11" s="1"/>
  <c r="M964" i="11" a="1"/>
  <c r="M964" i="11" s="1"/>
  <c r="L964" i="11"/>
  <c r="K964" i="11"/>
  <c r="J964" i="11" a="1"/>
  <c r="J964" i="11" s="1"/>
  <c r="U963" i="11"/>
  <c r="T963" i="11"/>
  <c r="S963" i="11"/>
  <c r="R963" i="11"/>
  <c r="Q963" i="11"/>
  <c r="P963" i="11"/>
  <c r="O963" i="11"/>
  <c r="N963" i="11" a="1"/>
  <c r="N963" i="11" s="1"/>
  <c r="M963" i="11" a="1"/>
  <c r="M963" i="11" s="1"/>
  <c r="L963" i="11"/>
  <c r="K963" i="11"/>
  <c r="J963" i="11" a="1"/>
  <c r="J963" i="11" s="1"/>
  <c r="U962" i="11"/>
  <c r="T962" i="11"/>
  <c r="S962" i="11"/>
  <c r="R962" i="11"/>
  <c r="Q962" i="11"/>
  <c r="P962" i="11"/>
  <c r="O962" i="11"/>
  <c r="N962" i="11" a="1"/>
  <c r="N962" i="11" s="1"/>
  <c r="M962" i="11" a="1"/>
  <c r="M962" i="11" s="1"/>
  <c r="L962" i="11"/>
  <c r="K962" i="11"/>
  <c r="J962" i="11" a="1"/>
  <c r="J962" i="11" s="1"/>
  <c r="U893" i="11"/>
  <c r="T893" i="11"/>
  <c r="S893" i="11"/>
  <c r="R893" i="11"/>
  <c r="Q893" i="11"/>
  <c r="P893" i="11"/>
  <c r="O893" i="11"/>
  <c r="N893" i="11" a="1"/>
  <c r="N893" i="11" s="1"/>
  <c r="M893" i="11" a="1"/>
  <c r="M893" i="11" s="1"/>
  <c r="L893" i="11"/>
  <c r="K893" i="11"/>
  <c r="J893" i="11" a="1"/>
  <c r="J893" i="11" s="1"/>
  <c r="U892" i="11"/>
  <c r="T892" i="11"/>
  <c r="S892" i="11"/>
  <c r="R892" i="11"/>
  <c r="Q892" i="11"/>
  <c r="P892" i="11"/>
  <c r="O892" i="11"/>
  <c r="N892" i="11" a="1"/>
  <c r="N892" i="11" s="1"/>
  <c r="M892" i="11" a="1"/>
  <c r="M892" i="11" s="1"/>
  <c r="L892" i="11"/>
  <c r="K892" i="11"/>
  <c r="J892" i="11" a="1"/>
  <c r="J892" i="11" s="1"/>
  <c r="U891" i="11"/>
  <c r="T891" i="11"/>
  <c r="S891" i="11"/>
  <c r="R891" i="11"/>
  <c r="Q891" i="11"/>
  <c r="P891" i="11"/>
  <c r="O891" i="11"/>
  <c r="N891" i="11" a="1"/>
  <c r="N891" i="11" s="1"/>
  <c r="M891" i="11" a="1"/>
  <c r="M891" i="11" s="1"/>
  <c r="L891" i="11"/>
  <c r="K891" i="11"/>
  <c r="J891" i="11" a="1"/>
  <c r="J891" i="11" s="1"/>
  <c r="U890" i="11"/>
  <c r="T890" i="11"/>
  <c r="S890" i="11"/>
  <c r="R890" i="11"/>
  <c r="Q890" i="11"/>
  <c r="P890" i="11"/>
  <c r="O890" i="11"/>
  <c r="N890" i="11" a="1"/>
  <c r="N890" i="11" s="1"/>
  <c r="M890" i="11" a="1"/>
  <c r="M890" i="11" s="1"/>
  <c r="L890" i="11"/>
  <c r="K890" i="11"/>
  <c r="J890" i="11" a="1"/>
  <c r="J890" i="11" s="1"/>
  <c r="U821" i="11"/>
  <c r="T821" i="11"/>
  <c r="S821" i="11"/>
  <c r="R821" i="11"/>
  <c r="Q821" i="11"/>
  <c r="P821" i="11"/>
  <c r="O821" i="11"/>
  <c r="N821" i="11" a="1"/>
  <c r="N821" i="11" s="1"/>
  <c r="M821" i="11" a="1"/>
  <c r="M821" i="11" s="1"/>
  <c r="L821" i="11"/>
  <c r="K821" i="11"/>
  <c r="J821" i="11" a="1"/>
  <c r="J821" i="11" s="1"/>
  <c r="U820" i="11"/>
  <c r="T820" i="11"/>
  <c r="S820" i="11"/>
  <c r="R820" i="11"/>
  <c r="Q820" i="11"/>
  <c r="P820" i="11"/>
  <c r="O820" i="11"/>
  <c r="N820" i="11" a="1"/>
  <c r="N820" i="11" s="1"/>
  <c r="M820" i="11" a="1"/>
  <c r="M820" i="11" s="1"/>
  <c r="L820" i="11"/>
  <c r="K820" i="11"/>
  <c r="J820" i="11" a="1"/>
  <c r="J820" i="11" s="1"/>
  <c r="U819" i="11"/>
  <c r="T819" i="11"/>
  <c r="S819" i="11"/>
  <c r="R819" i="11"/>
  <c r="Q819" i="11"/>
  <c r="P819" i="11"/>
  <c r="O819" i="11"/>
  <c r="N819" i="11" a="1"/>
  <c r="N819" i="11" s="1"/>
  <c r="M819" i="11" a="1"/>
  <c r="M819" i="11" s="1"/>
  <c r="L819" i="11"/>
  <c r="K819" i="11"/>
  <c r="J819" i="11" a="1"/>
  <c r="J819" i="11" s="1"/>
  <c r="U818" i="11"/>
  <c r="T818" i="11"/>
  <c r="S818" i="11"/>
  <c r="R818" i="11"/>
  <c r="Q818" i="11"/>
  <c r="P818" i="11"/>
  <c r="O818" i="11"/>
  <c r="N818" i="11" a="1"/>
  <c r="N818" i="11" s="1"/>
  <c r="M818" i="11" a="1"/>
  <c r="M818" i="11" s="1"/>
  <c r="L818" i="11"/>
  <c r="K818" i="11"/>
  <c r="J818" i="11" a="1"/>
  <c r="J818" i="11" s="1"/>
  <c r="U749" i="11"/>
  <c r="T749" i="11"/>
  <c r="S749" i="11"/>
  <c r="R749" i="11"/>
  <c r="Q749" i="11"/>
  <c r="P749" i="11"/>
  <c r="O749" i="11"/>
  <c r="N749" i="11" a="1"/>
  <c r="N749" i="11" s="1"/>
  <c r="M749" i="11" a="1"/>
  <c r="M749" i="11" s="1"/>
  <c r="L749" i="11"/>
  <c r="K749" i="11"/>
  <c r="J749" i="11" a="1"/>
  <c r="J749" i="11" s="1"/>
  <c r="U748" i="11"/>
  <c r="T748" i="11"/>
  <c r="S748" i="11"/>
  <c r="R748" i="11"/>
  <c r="Q748" i="11"/>
  <c r="P748" i="11"/>
  <c r="O748" i="11"/>
  <c r="N748" i="11" a="1"/>
  <c r="N748" i="11" s="1"/>
  <c r="M748" i="11" a="1"/>
  <c r="M748" i="11" s="1"/>
  <c r="L748" i="11"/>
  <c r="K748" i="11"/>
  <c r="J748" i="11" a="1"/>
  <c r="J748" i="11" s="1"/>
  <c r="U747" i="11"/>
  <c r="T747" i="11"/>
  <c r="S747" i="11"/>
  <c r="R747" i="11"/>
  <c r="Q747" i="11"/>
  <c r="P747" i="11"/>
  <c r="O747" i="11"/>
  <c r="N747" i="11"/>
  <c r="N747" i="11" a="1"/>
  <c r="M747" i="11" a="1"/>
  <c r="M747" i="11" s="1"/>
  <c r="L747" i="11"/>
  <c r="K747" i="11"/>
  <c r="J747" i="11" a="1"/>
  <c r="J747" i="11" s="1"/>
  <c r="U746" i="11"/>
  <c r="T746" i="11"/>
  <c r="S746" i="11"/>
  <c r="R746" i="11"/>
  <c r="Q746" i="11"/>
  <c r="P746" i="11"/>
  <c r="O746" i="11"/>
  <c r="N746" i="11" a="1"/>
  <c r="N746" i="11" s="1"/>
  <c r="M746" i="11" a="1"/>
  <c r="M746" i="11" s="1"/>
  <c r="L746" i="11"/>
  <c r="K746" i="11"/>
  <c r="J746" i="11" a="1"/>
  <c r="J746" i="11" s="1"/>
  <c r="U677" i="11"/>
  <c r="T677" i="11"/>
  <c r="S677" i="11"/>
  <c r="R677" i="11"/>
  <c r="Q677" i="11"/>
  <c r="P677" i="11"/>
  <c r="O677" i="11"/>
  <c r="N677" i="11" a="1"/>
  <c r="N677" i="11" s="1"/>
  <c r="M677" i="11" a="1"/>
  <c r="M677" i="11" s="1"/>
  <c r="L677" i="11"/>
  <c r="K677" i="11"/>
  <c r="J677" i="11" a="1"/>
  <c r="J677" i="11" s="1"/>
  <c r="U676" i="11"/>
  <c r="T676" i="11"/>
  <c r="S676" i="11"/>
  <c r="R676" i="11"/>
  <c r="Q676" i="11"/>
  <c r="P676" i="11"/>
  <c r="O676" i="11"/>
  <c r="N676" i="11" a="1"/>
  <c r="N676" i="11" s="1"/>
  <c r="M676" i="11" a="1"/>
  <c r="M676" i="11" s="1"/>
  <c r="L676" i="11"/>
  <c r="K676" i="11"/>
  <c r="J676" i="11" a="1"/>
  <c r="J676" i="11" s="1"/>
  <c r="U675" i="11"/>
  <c r="T675" i="11"/>
  <c r="S675" i="11"/>
  <c r="R675" i="11"/>
  <c r="Q675" i="11"/>
  <c r="P675" i="11"/>
  <c r="O675" i="11"/>
  <c r="N675" i="11" a="1"/>
  <c r="N675" i="11" s="1"/>
  <c r="M675" i="11" a="1"/>
  <c r="M675" i="11" s="1"/>
  <c r="L675" i="11"/>
  <c r="K675" i="11"/>
  <c r="J675" i="11" a="1"/>
  <c r="J675" i="11" s="1"/>
  <c r="U674" i="11"/>
  <c r="T674" i="11"/>
  <c r="S674" i="11"/>
  <c r="R674" i="11"/>
  <c r="Q674" i="11"/>
  <c r="P674" i="11"/>
  <c r="O674" i="11"/>
  <c r="N674" i="11" a="1"/>
  <c r="N674" i="11" s="1"/>
  <c r="M674" i="11" a="1"/>
  <c r="M674" i="11" s="1"/>
  <c r="L674" i="11"/>
  <c r="K674" i="11"/>
  <c r="J674" i="11" a="1"/>
  <c r="J674" i="11" s="1"/>
  <c r="U605" i="11"/>
  <c r="T605" i="11"/>
  <c r="S605" i="11"/>
  <c r="R605" i="11"/>
  <c r="Q605" i="11"/>
  <c r="P605" i="11"/>
  <c r="O605" i="11"/>
  <c r="N605" i="11" a="1"/>
  <c r="N605" i="11" s="1"/>
  <c r="M605" i="11" a="1"/>
  <c r="M605" i="11" s="1"/>
  <c r="L605" i="11"/>
  <c r="K605" i="11"/>
  <c r="J605" i="11" a="1"/>
  <c r="J605" i="11" s="1"/>
  <c r="U604" i="11"/>
  <c r="T604" i="11"/>
  <c r="S604" i="11"/>
  <c r="R604" i="11"/>
  <c r="Q604" i="11"/>
  <c r="P604" i="11"/>
  <c r="O604" i="11"/>
  <c r="N604" i="11" a="1"/>
  <c r="N604" i="11" s="1"/>
  <c r="M604" i="11" a="1"/>
  <c r="M604" i="11" s="1"/>
  <c r="L604" i="11"/>
  <c r="K604" i="11"/>
  <c r="J604" i="11" a="1"/>
  <c r="J604" i="11" s="1"/>
  <c r="U603" i="11"/>
  <c r="T603" i="11"/>
  <c r="S603" i="11"/>
  <c r="R603" i="11"/>
  <c r="Q603" i="11"/>
  <c r="P603" i="11"/>
  <c r="O603" i="11"/>
  <c r="N603" i="11" a="1"/>
  <c r="N603" i="11" s="1"/>
  <c r="M603" i="11" a="1"/>
  <c r="M603" i="11" s="1"/>
  <c r="L603" i="11"/>
  <c r="K603" i="11"/>
  <c r="J603" i="11" a="1"/>
  <c r="J603" i="11" s="1"/>
  <c r="U602" i="11"/>
  <c r="T602" i="11"/>
  <c r="S602" i="11"/>
  <c r="R602" i="11"/>
  <c r="Q602" i="11"/>
  <c r="P602" i="11"/>
  <c r="O602" i="11"/>
  <c r="N602" i="11" a="1"/>
  <c r="N602" i="11" s="1"/>
  <c r="M602" i="11" a="1"/>
  <c r="M602" i="11" s="1"/>
  <c r="L602" i="11"/>
  <c r="K602" i="11"/>
  <c r="J602" i="11" a="1"/>
  <c r="J602" i="11" s="1"/>
  <c r="U533" i="11"/>
  <c r="T533" i="11"/>
  <c r="S533" i="11"/>
  <c r="R533" i="11"/>
  <c r="Q533" i="11"/>
  <c r="P533" i="11"/>
  <c r="O533" i="11"/>
  <c r="N533" i="11" a="1"/>
  <c r="N533" i="11" s="1"/>
  <c r="M533" i="11" a="1"/>
  <c r="M533" i="11" s="1"/>
  <c r="L533" i="11"/>
  <c r="K533" i="11"/>
  <c r="J533" i="11" a="1"/>
  <c r="J533" i="11" s="1"/>
  <c r="U532" i="11"/>
  <c r="T532" i="11"/>
  <c r="S532" i="11"/>
  <c r="R532" i="11"/>
  <c r="Q532" i="11"/>
  <c r="P532" i="11"/>
  <c r="O532" i="11"/>
  <c r="N532" i="11" a="1"/>
  <c r="N532" i="11" s="1"/>
  <c r="M532" i="11" a="1"/>
  <c r="M532" i="11" s="1"/>
  <c r="L532" i="11"/>
  <c r="K532" i="11"/>
  <c r="J532" i="11" a="1"/>
  <c r="J532" i="11" s="1"/>
  <c r="U531" i="11"/>
  <c r="T531" i="11"/>
  <c r="S531" i="11"/>
  <c r="R531" i="11"/>
  <c r="Q531" i="11"/>
  <c r="P531" i="11"/>
  <c r="O531" i="11"/>
  <c r="N531" i="11" a="1"/>
  <c r="N531" i="11" s="1"/>
  <c r="M531" i="11" a="1"/>
  <c r="M531" i="11" s="1"/>
  <c r="L531" i="11"/>
  <c r="K531" i="11"/>
  <c r="J531" i="11" a="1"/>
  <c r="J531" i="11" s="1"/>
  <c r="U530" i="11"/>
  <c r="T530" i="11"/>
  <c r="S530" i="11"/>
  <c r="R530" i="11"/>
  <c r="Q530" i="11"/>
  <c r="P530" i="11"/>
  <c r="O530" i="11"/>
  <c r="N530" i="11" a="1"/>
  <c r="N530" i="11" s="1"/>
  <c r="M530" i="11" a="1"/>
  <c r="M530" i="11" s="1"/>
  <c r="L530" i="11"/>
  <c r="K530" i="11"/>
  <c r="J530" i="11" a="1"/>
  <c r="J530" i="11" s="1"/>
  <c r="U461" i="11"/>
  <c r="T461" i="11"/>
  <c r="S461" i="11"/>
  <c r="R461" i="11"/>
  <c r="Q461" i="11"/>
  <c r="P461" i="11"/>
  <c r="O461" i="11"/>
  <c r="N461" i="11" a="1"/>
  <c r="N461" i="11" s="1"/>
  <c r="M461" i="11" a="1"/>
  <c r="M461" i="11" s="1"/>
  <c r="L461" i="11"/>
  <c r="K461" i="11"/>
  <c r="J461" i="11" a="1"/>
  <c r="J461" i="11" s="1"/>
  <c r="U460" i="11"/>
  <c r="T460" i="11"/>
  <c r="S460" i="11"/>
  <c r="R460" i="11"/>
  <c r="Q460" i="11"/>
  <c r="P460" i="11"/>
  <c r="O460" i="11"/>
  <c r="N460" i="11" a="1"/>
  <c r="N460" i="11" s="1"/>
  <c r="M460" i="11" a="1"/>
  <c r="M460" i="11" s="1"/>
  <c r="L460" i="11"/>
  <c r="K460" i="11"/>
  <c r="J460" i="11" a="1"/>
  <c r="J460" i="11" s="1"/>
  <c r="U459" i="11"/>
  <c r="T459" i="11"/>
  <c r="S459" i="11"/>
  <c r="R459" i="11"/>
  <c r="Q459" i="11"/>
  <c r="P459" i="11"/>
  <c r="O459" i="11"/>
  <c r="N459" i="11" a="1"/>
  <c r="N459" i="11" s="1"/>
  <c r="M459" i="11" a="1"/>
  <c r="M459" i="11" s="1"/>
  <c r="L459" i="11"/>
  <c r="K459" i="11"/>
  <c r="J459" i="11" a="1"/>
  <c r="J459" i="11" s="1"/>
  <c r="U458" i="11"/>
  <c r="T458" i="11"/>
  <c r="S458" i="11"/>
  <c r="R458" i="11"/>
  <c r="Q458" i="11"/>
  <c r="P458" i="11"/>
  <c r="O458" i="11"/>
  <c r="N458" i="11" a="1"/>
  <c r="N458" i="11" s="1"/>
  <c r="M458" i="11" a="1"/>
  <c r="M458" i="11" s="1"/>
  <c r="L458" i="11"/>
  <c r="K458" i="11"/>
  <c r="J458" i="11" a="1"/>
  <c r="J458" i="11" s="1"/>
  <c r="U389" i="11"/>
  <c r="T389" i="11"/>
  <c r="S389" i="11"/>
  <c r="R389" i="11"/>
  <c r="Q389" i="11"/>
  <c r="P389" i="11"/>
  <c r="O389" i="11"/>
  <c r="N389" i="11" a="1"/>
  <c r="N389" i="11" s="1"/>
  <c r="M389" i="11" a="1"/>
  <c r="M389" i="11" s="1"/>
  <c r="L389" i="11"/>
  <c r="K389" i="11"/>
  <c r="J389" i="11" a="1"/>
  <c r="J389" i="11" s="1"/>
  <c r="U388" i="11"/>
  <c r="T388" i="11"/>
  <c r="S388" i="11"/>
  <c r="R388" i="11"/>
  <c r="Q388" i="11"/>
  <c r="P388" i="11"/>
  <c r="O388" i="11"/>
  <c r="N388" i="11" a="1"/>
  <c r="N388" i="11" s="1"/>
  <c r="M388" i="11" a="1"/>
  <c r="M388" i="11" s="1"/>
  <c r="L388" i="11"/>
  <c r="K388" i="11"/>
  <c r="J388" i="11" a="1"/>
  <c r="J388" i="11" s="1"/>
  <c r="U387" i="11"/>
  <c r="T387" i="11"/>
  <c r="S387" i="11"/>
  <c r="R387" i="11"/>
  <c r="Q387" i="11"/>
  <c r="P387" i="11"/>
  <c r="O387" i="11"/>
  <c r="N387" i="11" a="1"/>
  <c r="N387" i="11" s="1"/>
  <c r="M387" i="11" a="1"/>
  <c r="M387" i="11" s="1"/>
  <c r="L387" i="11"/>
  <c r="K387" i="11"/>
  <c r="J387" i="11" a="1"/>
  <c r="J387" i="11" s="1"/>
  <c r="U386" i="11"/>
  <c r="T386" i="11"/>
  <c r="S386" i="11"/>
  <c r="R386" i="11"/>
  <c r="Q386" i="11"/>
  <c r="P386" i="11"/>
  <c r="O386" i="11"/>
  <c r="N386" i="11" a="1"/>
  <c r="N386" i="11" s="1"/>
  <c r="M386" i="11" a="1"/>
  <c r="M386" i="11" s="1"/>
  <c r="L386" i="11"/>
  <c r="K386" i="11"/>
  <c r="J386" i="11" a="1"/>
  <c r="J386" i="11" s="1"/>
  <c r="U317" i="11"/>
  <c r="T317" i="11"/>
  <c r="S317" i="11"/>
  <c r="R317" i="11"/>
  <c r="Q317" i="11"/>
  <c r="P317" i="11"/>
  <c r="O317" i="11"/>
  <c r="N317" i="11" a="1"/>
  <c r="N317" i="11" s="1"/>
  <c r="M317" i="11" a="1"/>
  <c r="M317" i="11" s="1"/>
  <c r="L317" i="11"/>
  <c r="K317" i="11"/>
  <c r="J317" i="11" a="1"/>
  <c r="J317" i="11" s="1"/>
  <c r="U316" i="11"/>
  <c r="T316" i="11"/>
  <c r="S316" i="11"/>
  <c r="R316" i="11"/>
  <c r="Q316" i="11"/>
  <c r="P316" i="11"/>
  <c r="O316" i="11"/>
  <c r="N316" i="11" a="1"/>
  <c r="N316" i="11" s="1"/>
  <c r="M316" i="11" a="1"/>
  <c r="M316" i="11" s="1"/>
  <c r="L316" i="11"/>
  <c r="K316" i="11"/>
  <c r="J316" i="11" a="1"/>
  <c r="J316" i="11" s="1"/>
  <c r="U315" i="11"/>
  <c r="T315" i="11"/>
  <c r="S315" i="11"/>
  <c r="R315" i="11"/>
  <c r="Q315" i="11"/>
  <c r="P315" i="11"/>
  <c r="O315" i="11"/>
  <c r="N315" i="11" a="1"/>
  <c r="N315" i="11" s="1"/>
  <c r="M315" i="11" a="1"/>
  <c r="M315" i="11" s="1"/>
  <c r="L315" i="11"/>
  <c r="K315" i="11"/>
  <c r="J315" i="11" a="1"/>
  <c r="J315" i="11" s="1"/>
  <c r="U314" i="11"/>
  <c r="T314" i="11"/>
  <c r="S314" i="11"/>
  <c r="R314" i="11"/>
  <c r="Q314" i="11"/>
  <c r="P314" i="11"/>
  <c r="O314" i="11"/>
  <c r="N314" i="11" a="1"/>
  <c r="N314" i="11" s="1"/>
  <c r="M314" i="11" a="1"/>
  <c r="M314" i="11" s="1"/>
  <c r="L314" i="11"/>
  <c r="K314" i="11"/>
  <c r="J314" i="11" a="1"/>
  <c r="J314" i="11" s="1"/>
  <c r="U245" i="11"/>
  <c r="T245" i="11"/>
  <c r="S245" i="11"/>
  <c r="R245" i="11"/>
  <c r="Q245" i="11"/>
  <c r="P245" i="11"/>
  <c r="O245" i="11"/>
  <c r="N245" i="11" a="1"/>
  <c r="N245" i="11" s="1"/>
  <c r="M245" i="11" a="1"/>
  <c r="M245" i="11" s="1"/>
  <c r="L245" i="11"/>
  <c r="K245" i="11"/>
  <c r="J245" i="11" a="1"/>
  <c r="J245" i="11" s="1"/>
  <c r="U244" i="11"/>
  <c r="T244" i="11"/>
  <c r="S244" i="11"/>
  <c r="R244" i="11"/>
  <c r="Q244" i="11"/>
  <c r="P244" i="11"/>
  <c r="O244" i="11"/>
  <c r="N244" i="11" a="1"/>
  <c r="N244" i="11" s="1"/>
  <c r="M244" i="11" a="1"/>
  <c r="M244" i="11" s="1"/>
  <c r="L244" i="11"/>
  <c r="K244" i="11"/>
  <c r="J244" i="11" a="1"/>
  <c r="J244" i="11" s="1"/>
  <c r="U243" i="11"/>
  <c r="T243" i="11"/>
  <c r="S243" i="11"/>
  <c r="R243" i="11"/>
  <c r="Q243" i="11"/>
  <c r="P243" i="11"/>
  <c r="O243" i="11"/>
  <c r="N243" i="11" a="1"/>
  <c r="N243" i="11" s="1"/>
  <c r="M243" i="11" a="1"/>
  <c r="M243" i="11" s="1"/>
  <c r="L243" i="11"/>
  <c r="K243" i="11"/>
  <c r="J243" i="11" a="1"/>
  <c r="J243" i="11" s="1"/>
  <c r="U242" i="11"/>
  <c r="T242" i="11"/>
  <c r="S242" i="11"/>
  <c r="R242" i="11"/>
  <c r="Q242" i="11"/>
  <c r="P242" i="11"/>
  <c r="O242" i="11"/>
  <c r="N242" i="11" a="1"/>
  <c r="N242" i="11" s="1"/>
  <c r="M242" i="11" a="1"/>
  <c r="M242" i="11" s="1"/>
  <c r="L242" i="11"/>
  <c r="K242" i="11"/>
  <c r="J242" i="11" a="1"/>
  <c r="J242" i="11" s="1"/>
  <c r="U173" i="11"/>
  <c r="T173" i="11"/>
  <c r="S173" i="11"/>
  <c r="R173" i="11"/>
  <c r="Q173" i="11"/>
  <c r="P173" i="11"/>
  <c r="O173" i="11"/>
  <c r="N173" i="11" a="1"/>
  <c r="N173" i="11" s="1"/>
  <c r="M173" i="11" a="1"/>
  <c r="M173" i="11" s="1"/>
  <c r="L173" i="11"/>
  <c r="K173" i="11"/>
  <c r="J173" i="11" a="1"/>
  <c r="J173" i="11" s="1"/>
  <c r="U172" i="11"/>
  <c r="T172" i="11"/>
  <c r="S172" i="11"/>
  <c r="R172" i="11"/>
  <c r="Q172" i="11"/>
  <c r="P172" i="11"/>
  <c r="O172" i="11"/>
  <c r="N172" i="11" a="1"/>
  <c r="N172" i="11" s="1"/>
  <c r="M172" i="11" a="1"/>
  <c r="M172" i="11" s="1"/>
  <c r="L172" i="11"/>
  <c r="K172" i="11"/>
  <c r="J172" i="11" a="1"/>
  <c r="J172" i="11" s="1"/>
  <c r="U171" i="11"/>
  <c r="T171" i="11"/>
  <c r="S171" i="11"/>
  <c r="R171" i="11"/>
  <c r="Q171" i="11"/>
  <c r="P171" i="11"/>
  <c r="O171" i="11"/>
  <c r="N171" i="11" a="1"/>
  <c r="N171" i="11" s="1"/>
  <c r="M171" i="11" a="1"/>
  <c r="M171" i="11" s="1"/>
  <c r="L171" i="11"/>
  <c r="K171" i="11"/>
  <c r="J171" i="11" a="1"/>
  <c r="J171" i="11" s="1"/>
  <c r="U170" i="11"/>
  <c r="T170" i="11"/>
  <c r="S170" i="11"/>
  <c r="R170" i="11"/>
  <c r="Q170" i="11"/>
  <c r="P170" i="11"/>
  <c r="O170" i="11"/>
  <c r="N170" i="11" a="1"/>
  <c r="N170" i="11" s="1"/>
  <c r="M170" i="11" a="1"/>
  <c r="M170" i="11" s="1"/>
  <c r="L170" i="11"/>
  <c r="K170" i="11"/>
  <c r="J170" i="11" a="1"/>
  <c r="J170" i="11" s="1"/>
  <c r="U101" i="11"/>
  <c r="T101" i="11"/>
  <c r="S101" i="11"/>
  <c r="R101" i="11"/>
  <c r="Q101" i="11"/>
  <c r="P101" i="11"/>
  <c r="O101" i="11"/>
  <c r="N101" i="11" a="1"/>
  <c r="N101" i="11" s="1"/>
  <c r="M101" i="11" a="1"/>
  <c r="M101" i="11" s="1"/>
  <c r="L101" i="11"/>
  <c r="K101" i="11"/>
  <c r="J101" i="11" a="1"/>
  <c r="J101" i="11" s="1"/>
  <c r="U100" i="11"/>
  <c r="T100" i="11"/>
  <c r="S100" i="11"/>
  <c r="R100" i="11"/>
  <c r="Q100" i="11"/>
  <c r="P100" i="11"/>
  <c r="O100" i="11"/>
  <c r="N100" i="11" a="1"/>
  <c r="N100" i="11" s="1"/>
  <c r="M100" i="11" a="1"/>
  <c r="M100" i="11" s="1"/>
  <c r="L100" i="11"/>
  <c r="K100" i="11"/>
  <c r="J100" i="11" a="1"/>
  <c r="J100" i="11" s="1"/>
  <c r="U99" i="11"/>
  <c r="T99" i="11"/>
  <c r="S99" i="11"/>
  <c r="R99" i="11"/>
  <c r="Q99" i="11"/>
  <c r="P99" i="11"/>
  <c r="O99" i="11"/>
  <c r="N99" i="11" a="1"/>
  <c r="N99" i="11" s="1"/>
  <c r="M99" i="11" a="1"/>
  <c r="M99" i="11" s="1"/>
  <c r="L99" i="11"/>
  <c r="K99" i="11"/>
  <c r="J99" i="11" a="1"/>
  <c r="J99" i="11" s="1"/>
  <c r="U98" i="11"/>
  <c r="T98" i="11"/>
  <c r="S98" i="11"/>
  <c r="R98" i="11"/>
  <c r="Q98" i="11"/>
  <c r="P98" i="11"/>
  <c r="O98" i="11"/>
  <c r="N98" i="11" a="1"/>
  <c r="N98" i="11" s="1"/>
  <c r="M98" i="11" a="1"/>
  <c r="M98" i="11" s="1"/>
  <c r="L98" i="11"/>
  <c r="K98" i="11"/>
  <c r="J98" i="11" a="1"/>
  <c r="J98" i="11" s="1"/>
  <c r="U29" i="11"/>
  <c r="T29" i="11"/>
  <c r="S29" i="11"/>
  <c r="R29" i="11"/>
  <c r="Q29" i="11"/>
  <c r="P29" i="11"/>
  <c r="O29" i="11"/>
  <c r="N29" i="11" a="1"/>
  <c r="N29" i="11" s="1"/>
  <c r="M29" i="11" a="1"/>
  <c r="M29" i="11" s="1"/>
  <c r="L29" i="11"/>
  <c r="K29" i="11"/>
  <c r="J29" i="11" a="1"/>
  <c r="J29" i="11" s="1"/>
  <c r="U28" i="11"/>
  <c r="T28" i="11"/>
  <c r="S28" i="11"/>
  <c r="R28" i="11"/>
  <c r="Q28" i="11"/>
  <c r="P28" i="11"/>
  <c r="O28" i="11"/>
  <c r="N28" i="11" a="1"/>
  <c r="N28" i="11" s="1"/>
  <c r="M28" i="11" a="1"/>
  <c r="M28" i="11" s="1"/>
  <c r="L28" i="11"/>
  <c r="K28" i="11"/>
  <c r="J28" i="11" a="1"/>
  <c r="J28" i="11" s="1"/>
  <c r="U27" i="11"/>
  <c r="T27" i="11"/>
  <c r="S27" i="11"/>
  <c r="R27" i="11"/>
  <c r="Q27" i="11"/>
  <c r="P27" i="11"/>
  <c r="O27" i="11"/>
  <c r="N27" i="11" a="1"/>
  <c r="N27" i="11" s="1"/>
  <c r="M27" i="11" a="1"/>
  <c r="M27" i="11" s="1"/>
  <c r="L27" i="11"/>
  <c r="K27" i="11"/>
  <c r="J27" i="11" a="1"/>
  <c r="J27" i="11" s="1"/>
  <c r="U26" i="11"/>
  <c r="T26" i="11"/>
  <c r="S26" i="11"/>
  <c r="R26" i="11"/>
  <c r="Q26" i="11"/>
  <c r="P26" i="11"/>
  <c r="O26" i="11"/>
  <c r="N26" i="11" a="1"/>
  <c r="N26" i="11" s="1"/>
  <c r="M26" i="11" a="1"/>
  <c r="M26" i="11" s="1"/>
  <c r="L26" i="11"/>
  <c r="K26" i="11"/>
  <c r="J26" i="11" a="1"/>
  <c r="J26" i="11" s="1"/>
  <c r="U2963" i="11"/>
  <c r="T2963" i="11"/>
  <c r="S2963" i="11"/>
  <c r="R2963" i="11"/>
  <c r="Q2963" i="11"/>
  <c r="P2963" i="11"/>
  <c r="O2963" i="11"/>
  <c r="N2963" i="11" a="1"/>
  <c r="N2963" i="11" s="1"/>
  <c r="M2963" i="11" a="1"/>
  <c r="M2963" i="11" s="1"/>
  <c r="L2963" i="11"/>
  <c r="K2963" i="11"/>
  <c r="J2963" i="11" a="1"/>
  <c r="J2963" i="11" s="1"/>
  <c r="U2892" i="11"/>
  <c r="T2892" i="11"/>
  <c r="S2892" i="11"/>
  <c r="R2892" i="11"/>
  <c r="Q2892" i="11"/>
  <c r="P2892" i="11"/>
  <c r="O2892" i="11"/>
  <c r="N2892" i="11" a="1"/>
  <c r="N2892" i="11" s="1"/>
  <c r="M2892" i="11" a="1"/>
  <c r="M2892" i="11" s="1"/>
  <c r="L2892" i="11"/>
  <c r="K2892" i="11"/>
  <c r="J2892" i="11" a="1"/>
  <c r="J2892" i="11" s="1"/>
  <c r="U2821" i="11"/>
  <c r="T2821" i="11"/>
  <c r="S2821" i="11"/>
  <c r="R2821" i="11"/>
  <c r="Q2821" i="11"/>
  <c r="P2821" i="11"/>
  <c r="O2821" i="11"/>
  <c r="N2821" i="11" a="1"/>
  <c r="N2821" i="11" s="1"/>
  <c r="M2821" i="11" a="1"/>
  <c r="M2821" i="11" s="1"/>
  <c r="L2821" i="11"/>
  <c r="K2821" i="11"/>
  <c r="J2821" i="11" a="1"/>
  <c r="J2821" i="11" s="1"/>
  <c r="U2750" i="11"/>
  <c r="T2750" i="11"/>
  <c r="S2750" i="11"/>
  <c r="R2750" i="11"/>
  <c r="Q2750" i="11"/>
  <c r="P2750" i="11"/>
  <c r="O2750" i="11"/>
  <c r="N2750" i="11" a="1"/>
  <c r="N2750" i="11" s="1"/>
  <c r="M2750" i="11" a="1"/>
  <c r="M2750" i="11" s="1"/>
  <c r="L2750" i="11"/>
  <c r="K2750" i="11"/>
  <c r="J2750" i="11" a="1"/>
  <c r="J2750" i="11" s="1"/>
  <c r="U2678" i="11"/>
  <c r="T2678" i="11"/>
  <c r="S2678" i="11"/>
  <c r="R2678" i="11"/>
  <c r="Q2678" i="11"/>
  <c r="P2678" i="11"/>
  <c r="O2678" i="11"/>
  <c r="N2678" i="11" a="1"/>
  <c r="N2678" i="11" s="1"/>
  <c r="M2678" i="11" a="1"/>
  <c r="M2678" i="11" s="1"/>
  <c r="L2678" i="11"/>
  <c r="K2678" i="11"/>
  <c r="J2678" i="11" a="1"/>
  <c r="J2678" i="11" s="1"/>
  <c r="U2606" i="11"/>
  <c r="T2606" i="11"/>
  <c r="S2606" i="11"/>
  <c r="R2606" i="11"/>
  <c r="Q2606" i="11"/>
  <c r="P2606" i="11"/>
  <c r="O2606" i="11"/>
  <c r="N2606" i="11" a="1"/>
  <c r="N2606" i="11" s="1"/>
  <c r="M2606" i="11" a="1"/>
  <c r="M2606" i="11" s="1"/>
  <c r="L2606" i="11"/>
  <c r="K2606" i="11"/>
  <c r="J2606" i="11" a="1"/>
  <c r="J2606" i="11" s="1"/>
  <c r="U2536" i="11"/>
  <c r="T2536" i="11"/>
  <c r="S2536" i="11"/>
  <c r="R2536" i="11"/>
  <c r="Q2536" i="11"/>
  <c r="P2536" i="11"/>
  <c r="O2536" i="11"/>
  <c r="N2536" i="11" a="1"/>
  <c r="N2536" i="11" s="1"/>
  <c r="M2536" i="11" a="1"/>
  <c r="M2536" i="11" s="1"/>
  <c r="L2536" i="11"/>
  <c r="K2536" i="11"/>
  <c r="J2536" i="11" a="1"/>
  <c r="J2536" i="11" s="1"/>
  <c r="U2464" i="11"/>
  <c r="T2464" i="11"/>
  <c r="S2464" i="11"/>
  <c r="R2464" i="11"/>
  <c r="Q2464" i="11"/>
  <c r="P2464" i="11"/>
  <c r="O2464" i="11"/>
  <c r="N2464" i="11" a="1"/>
  <c r="N2464" i="11" s="1"/>
  <c r="M2464" i="11" a="1"/>
  <c r="M2464" i="11" s="1"/>
  <c r="L2464" i="11"/>
  <c r="K2464" i="11"/>
  <c r="J2464" i="11" a="1"/>
  <c r="J2464" i="11" s="1"/>
  <c r="U2392" i="11"/>
  <c r="T2392" i="11"/>
  <c r="S2392" i="11"/>
  <c r="R2392" i="11"/>
  <c r="Q2392" i="11"/>
  <c r="P2392" i="11"/>
  <c r="O2392" i="11"/>
  <c r="N2392" i="11" a="1"/>
  <c r="N2392" i="11" s="1"/>
  <c r="M2392" i="11" a="1"/>
  <c r="M2392" i="11" s="1"/>
  <c r="L2392" i="11"/>
  <c r="K2392" i="11"/>
  <c r="J2392" i="11" a="1"/>
  <c r="J2392" i="11" s="1"/>
  <c r="U2320" i="11"/>
  <c r="T2320" i="11"/>
  <c r="S2320" i="11"/>
  <c r="R2320" i="11"/>
  <c r="Q2320" i="11"/>
  <c r="P2320" i="11"/>
  <c r="O2320" i="11"/>
  <c r="N2320" i="11" a="1"/>
  <c r="N2320" i="11" s="1"/>
  <c r="M2320" i="11" a="1"/>
  <c r="M2320" i="11" s="1"/>
  <c r="L2320" i="11"/>
  <c r="K2320" i="11"/>
  <c r="J2320" i="11"/>
  <c r="J2320" i="11" a="1"/>
  <c r="U2248" i="11"/>
  <c r="T2248" i="11"/>
  <c r="S2248" i="11"/>
  <c r="R2248" i="11"/>
  <c r="Q2248" i="11"/>
  <c r="P2248" i="11"/>
  <c r="O2248" i="11"/>
  <c r="N2248" i="11" a="1"/>
  <c r="N2248" i="11" s="1"/>
  <c r="M2248" i="11" a="1"/>
  <c r="M2248" i="11" s="1"/>
  <c r="L2248" i="11"/>
  <c r="K2248" i="11"/>
  <c r="J2248" i="11" a="1"/>
  <c r="J2248" i="11" s="1"/>
  <c r="U2176" i="11"/>
  <c r="T2176" i="11"/>
  <c r="S2176" i="11"/>
  <c r="R2176" i="11"/>
  <c r="Q2176" i="11"/>
  <c r="P2176" i="11"/>
  <c r="O2176" i="11"/>
  <c r="N2176" i="11" a="1"/>
  <c r="N2176" i="11" s="1"/>
  <c r="M2176" i="11" a="1"/>
  <c r="M2176" i="11" s="1"/>
  <c r="L2176" i="11"/>
  <c r="K2176" i="11"/>
  <c r="J2176" i="11" a="1"/>
  <c r="J2176" i="11" s="1"/>
  <c r="U2104" i="11"/>
  <c r="T2104" i="11"/>
  <c r="S2104" i="11"/>
  <c r="R2104" i="11"/>
  <c r="Q2104" i="11"/>
  <c r="P2104" i="11"/>
  <c r="O2104" i="11"/>
  <c r="N2104" i="11" a="1"/>
  <c r="N2104" i="11" s="1"/>
  <c r="M2104" i="11" a="1"/>
  <c r="M2104" i="11" s="1"/>
  <c r="L2104" i="11"/>
  <c r="K2104" i="11"/>
  <c r="J2104" i="11" a="1"/>
  <c r="J2104" i="11" s="1"/>
  <c r="U2032" i="11"/>
  <c r="T2032" i="11"/>
  <c r="S2032" i="11"/>
  <c r="R2032" i="11"/>
  <c r="Q2032" i="11"/>
  <c r="P2032" i="11"/>
  <c r="O2032" i="11"/>
  <c r="N2032" i="11" a="1"/>
  <c r="N2032" i="11" s="1"/>
  <c r="M2032" i="11" a="1"/>
  <c r="M2032" i="11" s="1"/>
  <c r="L2032" i="11"/>
  <c r="K2032" i="11"/>
  <c r="J2032" i="11" a="1"/>
  <c r="J2032" i="11" s="1"/>
  <c r="U1961" i="11"/>
  <c r="T1961" i="11"/>
  <c r="S1961" i="11"/>
  <c r="R1961" i="11"/>
  <c r="Q1961" i="11"/>
  <c r="P1961" i="11"/>
  <c r="O1961" i="11"/>
  <c r="N1961" i="11" a="1"/>
  <c r="N1961" i="11" s="1"/>
  <c r="M1961" i="11" a="1"/>
  <c r="M1961" i="11" s="1"/>
  <c r="L1961" i="11"/>
  <c r="K1961" i="11"/>
  <c r="J1961" i="11" a="1"/>
  <c r="J1961" i="11" s="1"/>
  <c r="U1890" i="11"/>
  <c r="T1890" i="11"/>
  <c r="S1890" i="11"/>
  <c r="R1890" i="11"/>
  <c r="Q1890" i="11"/>
  <c r="P1890" i="11"/>
  <c r="O1890" i="11"/>
  <c r="N1890" i="11" a="1"/>
  <c r="N1890" i="11" s="1"/>
  <c r="M1890" i="11" a="1"/>
  <c r="M1890" i="11" s="1"/>
  <c r="L1890" i="11"/>
  <c r="K1890" i="11"/>
  <c r="J1890" i="11" a="1"/>
  <c r="J1890" i="11" s="1"/>
  <c r="U1819" i="11"/>
  <c r="T1819" i="11"/>
  <c r="S1819" i="11"/>
  <c r="R1819" i="11"/>
  <c r="Q1819" i="11"/>
  <c r="P1819" i="11"/>
  <c r="O1819" i="11"/>
  <c r="N1819" i="11" a="1"/>
  <c r="N1819" i="11" s="1"/>
  <c r="M1819" i="11" a="1"/>
  <c r="M1819" i="11" s="1"/>
  <c r="L1819" i="11"/>
  <c r="K1819" i="11"/>
  <c r="J1819" i="11" a="1"/>
  <c r="J1819" i="11" s="1"/>
  <c r="U1747" i="11"/>
  <c r="T1747" i="11"/>
  <c r="S1747" i="11"/>
  <c r="R1747" i="11"/>
  <c r="Q1747" i="11"/>
  <c r="P1747" i="11"/>
  <c r="O1747" i="11"/>
  <c r="N1747" i="11" a="1"/>
  <c r="N1747" i="11" s="1"/>
  <c r="M1747" i="11" a="1"/>
  <c r="M1747" i="11" s="1"/>
  <c r="L1747" i="11"/>
  <c r="K1747" i="11"/>
  <c r="J1747" i="11" a="1"/>
  <c r="J1747" i="11" s="1"/>
  <c r="U1675" i="11"/>
  <c r="T1675" i="11"/>
  <c r="S1675" i="11"/>
  <c r="R1675" i="11"/>
  <c r="Q1675" i="11"/>
  <c r="P1675" i="11"/>
  <c r="O1675" i="11"/>
  <c r="N1675" i="11" a="1"/>
  <c r="N1675" i="11" s="1"/>
  <c r="M1675" i="11" a="1"/>
  <c r="M1675" i="11" s="1"/>
  <c r="L1675" i="11"/>
  <c r="K1675" i="11"/>
  <c r="J1675" i="11" a="1"/>
  <c r="J1675" i="11" s="1"/>
  <c r="U1605" i="11"/>
  <c r="T1605" i="11"/>
  <c r="S1605" i="11"/>
  <c r="R1605" i="11"/>
  <c r="Q1605" i="11"/>
  <c r="P1605" i="11"/>
  <c r="O1605" i="11"/>
  <c r="N1605" i="11" a="1"/>
  <c r="N1605" i="11" s="1"/>
  <c r="M1605" i="11" a="1"/>
  <c r="M1605" i="11" s="1"/>
  <c r="L1605" i="11"/>
  <c r="K1605" i="11"/>
  <c r="J1605" i="11" a="1"/>
  <c r="J1605" i="11" s="1"/>
  <c r="U1533" i="11"/>
  <c r="T1533" i="11"/>
  <c r="S1533" i="11"/>
  <c r="R1533" i="11"/>
  <c r="Q1533" i="11"/>
  <c r="P1533" i="11"/>
  <c r="O1533" i="11"/>
  <c r="N1533" i="11" a="1"/>
  <c r="N1533" i="11" s="1"/>
  <c r="M1533" i="11" a="1"/>
  <c r="M1533" i="11" s="1"/>
  <c r="L1533" i="11"/>
  <c r="K1533" i="11"/>
  <c r="J1533" i="11" a="1"/>
  <c r="J1533" i="11" s="1"/>
  <c r="U1462" i="11"/>
  <c r="T1462" i="11"/>
  <c r="S1462" i="11"/>
  <c r="R1462" i="11"/>
  <c r="Q1462" i="11"/>
  <c r="P1462" i="11"/>
  <c r="O1462" i="11"/>
  <c r="N1462" i="11" a="1"/>
  <c r="N1462" i="11" s="1"/>
  <c r="M1462" i="11" a="1"/>
  <c r="M1462" i="11" s="1"/>
  <c r="L1462" i="11"/>
  <c r="K1462" i="11"/>
  <c r="J1462" i="11" a="1"/>
  <c r="J1462" i="11" s="1"/>
  <c r="U1391" i="11"/>
  <c r="T1391" i="11"/>
  <c r="S1391" i="11"/>
  <c r="R1391" i="11"/>
  <c r="Q1391" i="11"/>
  <c r="P1391" i="11"/>
  <c r="O1391" i="11"/>
  <c r="N1391" i="11" a="1"/>
  <c r="N1391" i="11" s="1"/>
  <c r="M1391" i="11" a="1"/>
  <c r="M1391" i="11" s="1"/>
  <c r="L1391" i="11"/>
  <c r="K1391" i="11"/>
  <c r="J1391" i="11" a="1"/>
  <c r="J1391" i="11" s="1"/>
  <c r="U1320" i="11"/>
  <c r="T1320" i="11"/>
  <c r="S1320" i="11"/>
  <c r="R1320" i="11"/>
  <c r="Q1320" i="11"/>
  <c r="P1320" i="11"/>
  <c r="O1320" i="11"/>
  <c r="N1320" i="11" a="1"/>
  <c r="N1320" i="11" s="1"/>
  <c r="M1320" i="11" a="1"/>
  <c r="M1320" i="11" s="1"/>
  <c r="L1320" i="11"/>
  <c r="K1320" i="11"/>
  <c r="J1320" i="11" a="1"/>
  <c r="J1320" i="11" s="1"/>
  <c r="U1248" i="11"/>
  <c r="T1248" i="11"/>
  <c r="S1248" i="11"/>
  <c r="R1248" i="11"/>
  <c r="Q1248" i="11"/>
  <c r="P1248" i="11"/>
  <c r="O1248" i="11"/>
  <c r="N1248" i="11" a="1"/>
  <c r="N1248" i="11" s="1"/>
  <c r="M1248" i="11" a="1"/>
  <c r="M1248" i="11" s="1"/>
  <c r="L1248" i="11"/>
  <c r="K1248" i="11"/>
  <c r="J1248" i="11" a="1"/>
  <c r="J1248" i="11" s="1"/>
  <c r="U1176" i="11"/>
  <c r="T1176" i="11"/>
  <c r="S1176" i="11"/>
  <c r="R1176" i="11"/>
  <c r="Q1176" i="11"/>
  <c r="P1176" i="11"/>
  <c r="O1176" i="11"/>
  <c r="N1176" i="11" a="1"/>
  <c r="N1176" i="11" s="1"/>
  <c r="M1176" i="11" a="1"/>
  <c r="M1176" i="11" s="1"/>
  <c r="L1176" i="11"/>
  <c r="K1176" i="11"/>
  <c r="J1176" i="11" a="1"/>
  <c r="J1176" i="11" s="1"/>
  <c r="U1105" i="11"/>
  <c r="T1105" i="11"/>
  <c r="S1105" i="11"/>
  <c r="R1105" i="11"/>
  <c r="Q1105" i="11"/>
  <c r="P1105" i="11"/>
  <c r="O1105" i="11"/>
  <c r="N1105" i="11" a="1"/>
  <c r="N1105" i="11" s="1"/>
  <c r="M1105" i="11" a="1"/>
  <c r="M1105" i="11" s="1"/>
  <c r="L1105" i="11"/>
  <c r="K1105" i="11"/>
  <c r="J1105" i="11" a="1"/>
  <c r="J1105" i="11" s="1"/>
  <c r="U1033" i="11"/>
  <c r="T1033" i="11"/>
  <c r="S1033" i="11"/>
  <c r="R1033" i="11"/>
  <c r="Q1033" i="11"/>
  <c r="P1033" i="11"/>
  <c r="O1033" i="11"/>
  <c r="N1033" i="11" a="1"/>
  <c r="N1033" i="11" s="1"/>
  <c r="M1033" i="11" a="1"/>
  <c r="M1033" i="11" s="1"/>
  <c r="L1033" i="11"/>
  <c r="K1033" i="11"/>
  <c r="J1033" i="11" a="1"/>
  <c r="J1033" i="11" s="1"/>
  <c r="U961" i="11"/>
  <c r="T961" i="11"/>
  <c r="S961" i="11"/>
  <c r="R961" i="11"/>
  <c r="Q961" i="11"/>
  <c r="P961" i="11"/>
  <c r="O961" i="11"/>
  <c r="N961" i="11" a="1"/>
  <c r="N961" i="11" s="1"/>
  <c r="M961" i="11" a="1"/>
  <c r="M961" i="11" s="1"/>
  <c r="L961" i="11"/>
  <c r="K961" i="11"/>
  <c r="J961" i="11" a="1"/>
  <c r="J961" i="11" s="1"/>
  <c r="U889" i="11"/>
  <c r="T889" i="11"/>
  <c r="S889" i="11"/>
  <c r="R889" i="11"/>
  <c r="Q889" i="11"/>
  <c r="P889" i="11"/>
  <c r="O889" i="11"/>
  <c r="N889" i="11" a="1"/>
  <c r="N889" i="11" s="1"/>
  <c r="M889" i="11" a="1"/>
  <c r="M889" i="11" s="1"/>
  <c r="L889" i="11"/>
  <c r="K889" i="11"/>
  <c r="J889" i="11" a="1"/>
  <c r="J889" i="11" s="1"/>
  <c r="U817" i="11"/>
  <c r="T817" i="11"/>
  <c r="S817" i="11"/>
  <c r="R817" i="11"/>
  <c r="Q817" i="11"/>
  <c r="P817" i="11"/>
  <c r="O817" i="11"/>
  <c r="N817" i="11" a="1"/>
  <c r="N817" i="11" s="1"/>
  <c r="M817" i="11" a="1"/>
  <c r="M817" i="11" s="1"/>
  <c r="L817" i="11"/>
  <c r="K817" i="11"/>
  <c r="J817" i="11" a="1"/>
  <c r="J817" i="11" s="1"/>
  <c r="U745" i="11"/>
  <c r="T745" i="11"/>
  <c r="S745" i="11"/>
  <c r="R745" i="11"/>
  <c r="Q745" i="11"/>
  <c r="P745" i="11"/>
  <c r="O745" i="11"/>
  <c r="N745" i="11" a="1"/>
  <c r="N745" i="11" s="1"/>
  <c r="M745" i="11" a="1"/>
  <c r="M745" i="11" s="1"/>
  <c r="L745" i="11"/>
  <c r="K745" i="11"/>
  <c r="J745" i="11" a="1"/>
  <c r="J745" i="11" s="1"/>
  <c r="U673" i="11"/>
  <c r="T673" i="11"/>
  <c r="S673" i="11"/>
  <c r="R673" i="11"/>
  <c r="Q673" i="11"/>
  <c r="P673" i="11"/>
  <c r="O673" i="11"/>
  <c r="N673" i="11" a="1"/>
  <c r="N673" i="11" s="1"/>
  <c r="M673" i="11" a="1"/>
  <c r="M673" i="11" s="1"/>
  <c r="L673" i="11"/>
  <c r="K673" i="11"/>
  <c r="J673" i="11" a="1"/>
  <c r="J673" i="11" s="1"/>
  <c r="U601" i="11"/>
  <c r="T601" i="11"/>
  <c r="S601" i="11"/>
  <c r="R601" i="11"/>
  <c r="Q601" i="11"/>
  <c r="P601" i="11"/>
  <c r="O601" i="11"/>
  <c r="N601" i="11" a="1"/>
  <c r="N601" i="11" s="1"/>
  <c r="M601" i="11" a="1"/>
  <c r="M601" i="11" s="1"/>
  <c r="L601" i="11"/>
  <c r="K601" i="11"/>
  <c r="J601" i="11" a="1"/>
  <c r="J601" i="11" s="1"/>
  <c r="U529" i="11"/>
  <c r="T529" i="11"/>
  <c r="S529" i="11"/>
  <c r="R529" i="11"/>
  <c r="Q529" i="11"/>
  <c r="P529" i="11"/>
  <c r="O529" i="11"/>
  <c r="N529" i="11" a="1"/>
  <c r="N529" i="11" s="1"/>
  <c r="M529" i="11" a="1"/>
  <c r="M529" i="11" s="1"/>
  <c r="L529" i="11"/>
  <c r="K529" i="11"/>
  <c r="J529" i="11" a="1"/>
  <c r="J529" i="11" s="1"/>
  <c r="U457" i="11"/>
  <c r="T457" i="11"/>
  <c r="S457" i="11"/>
  <c r="R457" i="11"/>
  <c r="Q457" i="11"/>
  <c r="P457" i="11"/>
  <c r="O457" i="11"/>
  <c r="N457" i="11" a="1"/>
  <c r="N457" i="11" s="1"/>
  <c r="M457" i="11" a="1"/>
  <c r="M457" i="11" s="1"/>
  <c r="L457" i="11"/>
  <c r="K457" i="11"/>
  <c r="J457" i="11" a="1"/>
  <c r="J457" i="11" s="1"/>
  <c r="U385" i="11"/>
  <c r="T385" i="11"/>
  <c r="S385" i="11"/>
  <c r="R385" i="11"/>
  <c r="Q385" i="11"/>
  <c r="P385" i="11"/>
  <c r="O385" i="11"/>
  <c r="N385" i="11" a="1"/>
  <c r="N385" i="11" s="1"/>
  <c r="M385" i="11" a="1"/>
  <c r="M385" i="11" s="1"/>
  <c r="L385" i="11"/>
  <c r="K385" i="11"/>
  <c r="J385" i="11" a="1"/>
  <c r="J385" i="11" s="1"/>
  <c r="U313" i="11"/>
  <c r="T313" i="11"/>
  <c r="S313" i="11"/>
  <c r="R313" i="11"/>
  <c r="Q313" i="11"/>
  <c r="P313" i="11"/>
  <c r="O313" i="11"/>
  <c r="N313" i="11" a="1"/>
  <c r="N313" i="11" s="1"/>
  <c r="M313" i="11" a="1"/>
  <c r="M313" i="11" s="1"/>
  <c r="L313" i="11"/>
  <c r="K313" i="11"/>
  <c r="J313" i="11" a="1"/>
  <c r="J313" i="11" s="1"/>
  <c r="U241" i="11"/>
  <c r="T241" i="11"/>
  <c r="S241" i="11"/>
  <c r="R241" i="11"/>
  <c r="Q241" i="11"/>
  <c r="P241" i="11"/>
  <c r="O241" i="11"/>
  <c r="N241" i="11" a="1"/>
  <c r="N241" i="11" s="1"/>
  <c r="M241" i="11" a="1"/>
  <c r="M241" i="11" s="1"/>
  <c r="L241" i="11"/>
  <c r="K241" i="11"/>
  <c r="J241" i="11" a="1"/>
  <c r="J241" i="11" s="1"/>
  <c r="U169" i="11"/>
  <c r="T169" i="11"/>
  <c r="S169" i="11"/>
  <c r="R169" i="11"/>
  <c r="Q169" i="11"/>
  <c r="P169" i="11"/>
  <c r="O169" i="11"/>
  <c r="N169" i="11" a="1"/>
  <c r="N169" i="11" s="1"/>
  <c r="M169" i="11" a="1"/>
  <c r="M169" i="11" s="1"/>
  <c r="L169" i="11"/>
  <c r="K169" i="11"/>
  <c r="J169" i="11" a="1"/>
  <c r="J169" i="11" s="1"/>
  <c r="U97" i="11"/>
  <c r="T97" i="11"/>
  <c r="S97" i="11"/>
  <c r="R97" i="11"/>
  <c r="Q97" i="11"/>
  <c r="P97" i="11"/>
  <c r="O97" i="11"/>
  <c r="N97" i="11" a="1"/>
  <c r="N97" i="11" s="1"/>
  <c r="M97" i="11" a="1"/>
  <c r="M97" i="11" s="1"/>
  <c r="L97" i="11"/>
  <c r="K97" i="11"/>
  <c r="J97" i="11" a="1"/>
  <c r="J97" i="11" s="1"/>
  <c r="U25" i="11"/>
  <c r="T25" i="11"/>
  <c r="S25" i="11"/>
  <c r="R25" i="11"/>
  <c r="Q25" i="11"/>
  <c r="P25" i="11"/>
  <c r="O25" i="11"/>
  <c r="N25" i="11" a="1"/>
  <c r="N25" i="11" s="1"/>
  <c r="M25" i="11"/>
  <c r="M25" i="11" a="1"/>
  <c r="L25" i="11"/>
  <c r="K25" i="11"/>
  <c r="J25" i="11"/>
  <c r="J25" i="11" a="1"/>
  <c r="U2962" i="11"/>
  <c r="T2962" i="11"/>
  <c r="S2962" i="11"/>
  <c r="R2962" i="11"/>
  <c r="Q2962" i="11"/>
  <c r="P2962" i="11"/>
  <c r="O2962" i="11"/>
  <c r="N2962" i="11" a="1"/>
  <c r="N2962" i="11" s="1"/>
  <c r="M2962" i="11" a="1"/>
  <c r="M2962" i="11" s="1"/>
  <c r="L2962" i="11"/>
  <c r="K2962" i="11"/>
  <c r="J2962" i="11" a="1"/>
  <c r="J2962" i="11" s="1"/>
  <c r="U2961" i="11"/>
  <c r="T2961" i="11"/>
  <c r="S2961" i="11"/>
  <c r="R2961" i="11"/>
  <c r="Q2961" i="11"/>
  <c r="P2961" i="11"/>
  <c r="O2961" i="11"/>
  <c r="N2961" i="11" a="1"/>
  <c r="N2961" i="11" s="1"/>
  <c r="M2961" i="11" a="1"/>
  <c r="M2961" i="11" s="1"/>
  <c r="L2961" i="11"/>
  <c r="K2961" i="11"/>
  <c r="J2961" i="11" a="1"/>
  <c r="J2961" i="11" s="1"/>
  <c r="U2960" i="11"/>
  <c r="T2960" i="11"/>
  <c r="S2960" i="11"/>
  <c r="R2960" i="11"/>
  <c r="Q2960" i="11"/>
  <c r="P2960" i="11"/>
  <c r="O2960" i="11"/>
  <c r="N2960" i="11" a="1"/>
  <c r="N2960" i="11" s="1"/>
  <c r="M2960" i="11" a="1"/>
  <c r="M2960" i="11" s="1"/>
  <c r="L2960" i="11"/>
  <c r="K2960" i="11"/>
  <c r="J2960" i="11" a="1"/>
  <c r="J2960" i="11" s="1"/>
  <c r="U2959" i="11"/>
  <c r="T2959" i="11"/>
  <c r="S2959" i="11"/>
  <c r="R2959" i="11"/>
  <c r="Q2959" i="11"/>
  <c r="P2959" i="11"/>
  <c r="O2959" i="11"/>
  <c r="N2959" i="11" a="1"/>
  <c r="N2959" i="11" s="1"/>
  <c r="M2959" i="11" a="1"/>
  <c r="M2959" i="11" s="1"/>
  <c r="L2959" i="11"/>
  <c r="K2959" i="11"/>
  <c r="J2959" i="11" a="1"/>
  <c r="J2959" i="11" s="1"/>
  <c r="U2958" i="11"/>
  <c r="T2958" i="11"/>
  <c r="S2958" i="11"/>
  <c r="R2958" i="11"/>
  <c r="Q2958" i="11"/>
  <c r="P2958" i="11"/>
  <c r="O2958" i="11"/>
  <c r="N2958" i="11" a="1"/>
  <c r="N2958" i="11" s="1"/>
  <c r="M2958" i="11" a="1"/>
  <c r="M2958" i="11" s="1"/>
  <c r="L2958" i="11"/>
  <c r="K2958" i="11"/>
  <c r="J2958" i="11" a="1"/>
  <c r="J2958" i="11" s="1"/>
  <c r="U2957" i="11"/>
  <c r="T2957" i="11"/>
  <c r="S2957" i="11"/>
  <c r="R2957" i="11"/>
  <c r="Q2957" i="11"/>
  <c r="P2957" i="11"/>
  <c r="O2957" i="11"/>
  <c r="N2957" i="11" a="1"/>
  <c r="N2957" i="11" s="1"/>
  <c r="M2957" i="11" a="1"/>
  <c r="M2957" i="11" s="1"/>
  <c r="L2957" i="11"/>
  <c r="K2957" i="11"/>
  <c r="J2957" i="11" a="1"/>
  <c r="J2957" i="11" s="1"/>
  <c r="U2956" i="11"/>
  <c r="T2956" i="11"/>
  <c r="S2956" i="11"/>
  <c r="R2956" i="11"/>
  <c r="Q2956" i="11"/>
  <c r="P2956" i="11"/>
  <c r="O2956" i="11"/>
  <c r="N2956" i="11" a="1"/>
  <c r="N2956" i="11" s="1"/>
  <c r="M2956" i="11" a="1"/>
  <c r="M2956" i="11" s="1"/>
  <c r="L2956" i="11"/>
  <c r="K2956" i="11"/>
  <c r="J2956" i="11" a="1"/>
  <c r="J2956" i="11" s="1"/>
  <c r="U2955" i="11"/>
  <c r="T2955" i="11"/>
  <c r="S2955" i="11"/>
  <c r="R2955" i="11"/>
  <c r="Q2955" i="11"/>
  <c r="P2955" i="11"/>
  <c r="O2955" i="11"/>
  <c r="N2955" i="11" a="1"/>
  <c r="N2955" i="11" s="1"/>
  <c r="M2955" i="11" a="1"/>
  <c r="M2955" i="11" s="1"/>
  <c r="L2955" i="11"/>
  <c r="K2955" i="11"/>
  <c r="J2955" i="11" a="1"/>
  <c r="J2955" i="11" s="1"/>
  <c r="U2954" i="11"/>
  <c r="T2954" i="11"/>
  <c r="S2954" i="11"/>
  <c r="R2954" i="11"/>
  <c r="Q2954" i="11"/>
  <c r="P2954" i="11"/>
  <c r="O2954" i="11"/>
  <c r="N2954" i="11" a="1"/>
  <c r="N2954" i="11" s="1"/>
  <c r="M2954" i="11" a="1"/>
  <c r="M2954" i="11" s="1"/>
  <c r="L2954" i="11"/>
  <c r="K2954" i="11"/>
  <c r="J2954" i="11" a="1"/>
  <c r="J2954" i="11" s="1"/>
  <c r="U2891" i="11"/>
  <c r="T2891" i="11"/>
  <c r="S2891" i="11"/>
  <c r="R2891" i="11"/>
  <c r="Q2891" i="11"/>
  <c r="P2891" i="11"/>
  <c r="O2891" i="11"/>
  <c r="N2891" i="11" a="1"/>
  <c r="N2891" i="11" s="1"/>
  <c r="M2891" i="11" a="1"/>
  <c r="M2891" i="11" s="1"/>
  <c r="L2891" i="11"/>
  <c r="K2891" i="11"/>
  <c r="J2891" i="11" a="1"/>
  <c r="J2891" i="11" s="1"/>
  <c r="U2890" i="11"/>
  <c r="T2890" i="11"/>
  <c r="S2890" i="11"/>
  <c r="R2890" i="11"/>
  <c r="Q2890" i="11"/>
  <c r="P2890" i="11"/>
  <c r="O2890" i="11"/>
  <c r="N2890" i="11" a="1"/>
  <c r="N2890" i="11" s="1"/>
  <c r="M2890" i="11" a="1"/>
  <c r="M2890" i="11" s="1"/>
  <c r="L2890" i="11"/>
  <c r="K2890" i="11"/>
  <c r="J2890" i="11" a="1"/>
  <c r="J2890" i="11" s="1"/>
  <c r="U2889" i="11"/>
  <c r="T2889" i="11"/>
  <c r="S2889" i="11"/>
  <c r="R2889" i="11"/>
  <c r="Q2889" i="11"/>
  <c r="P2889" i="11"/>
  <c r="O2889" i="11"/>
  <c r="N2889" i="11" a="1"/>
  <c r="N2889" i="11" s="1"/>
  <c r="M2889" i="11" a="1"/>
  <c r="M2889" i="11" s="1"/>
  <c r="L2889" i="11"/>
  <c r="K2889" i="11"/>
  <c r="J2889" i="11" a="1"/>
  <c r="J2889" i="11" s="1"/>
  <c r="U2888" i="11"/>
  <c r="T2888" i="11"/>
  <c r="S2888" i="11"/>
  <c r="R2888" i="11"/>
  <c r="Q2888" i="11"/>
  <c r="P2888" i="11"/>
  <c r="O2888" i="11"/>
  <c r="N2888" i="11" a="1"/>
  <c r="N2888" i="11" s="1"/>
  <c r="M2888" i="11" a="1"/>
  <c r="M2888" i="11" s="1"/>
  <c r="L2888" i="11"/>
  <c r="K2888" i="11"/>
  <c r="J2888" i="11" a="1"/>
  <c r="J2888" i="11" s="1"/>
  <c r="U2887" i="11"/>
  <c r="T2887" i="11"/>
  <c r="S2887" i="11"/>
  <c r="R2887" i="11"/>
  <c r="Q2887" i="11"/>
  <c r="P2887" i="11"/>
  <c r="O2887" i="11"/>
  <c r="N2887" i="11" a="1"/>
  <c r="N2887" i="11" s="1"/>
  <c r="M2887" i="11" a="1"/>
  <c r="M2887" i="11" s="1"/>
  <c r="L2887" i="11"/>
  <c r="K2887" i="11"/>
  <c r="J2887" i="11" a="1"/>
  <c r="J2887" i="11" s="1"/>
  <c r="U2886" i="11"/>
  <c r="T2886" i="11"/>
  <c r="S2886" i="11"/>
  <c r="R2886" i="11"/>
  <c r="Q2886" i="11"/>
  <c r="P2886" i="11"/>
  <c r="O2886" i="11"/>
  <c r="N2886" i="11" a="1"/>
  <c r="N2886" i="11" s="1"/>
  <c r="M2886" i="11" a="1"/>
  <c r="M2886" i="11" s="1"/>
  <c r="L2886" i="11"/>
  <c r="K2886" i="11"/>
  <c r="J2886" i="11" a="1"/>
  <c r="J2886" i="11" s="1"/>
  <c r="U2885" i="11"/>
  <c r="T2885" i="11"/>
  <c r="S2885" i="11"/>
  <c r="R2885" i="11"/>
  <c r="Q2885" i="11"/>
  <c r="P2885" i="11"/>
  <c r="O2885" i="11"/>
  <c r="N2885" i="11" a="1"/>
  <c r="N2885" i="11" s="1"/>
  <c r="M2885" i="11" a="1"/>
  <c r="M2885" i="11" s="1"/>
  <c r="L2885" i="11"/>
  <c r="K2885" i="11"/>
  <c r="J2885" i="11" a="1"/>
  <c r="J2885" i="11" s="1"/>
  <c r="U2884" i="11"/>
  <c r="T2884" i="11"/>
  <c r="S2884" i="11"/>
  <c r="R2884" i="11"/>
  <c r="Q2884" i="11"/>
  <c r="P2884" i="11"/>
  <c r="O2884" i="11"/>
  <c r="N2884" i="11" a="1"/>
  <c r="N2884" i="11" s="1"/>
  <c r="M2884" i="11" a="1"/>
  <c r="M2884" i="11" s="1"/>
  <c r="L2884" i="11"/>
  <c r="K2884" i="11"/>
  <c r="J2884" i="11" a="1"/>
  <c r="J2884" i="11" s="1"/>
  <c r="U2883" i="11"/>
  <c r="T2883" i="11"/>
  <c r="S2883" i="11"/>
  <c r="R2883" i="11"/>
  <c r="Q2883" i="11"/>
  <c r="P2883" i="11"/>
  <c r="O2883" i="11"/>
  <c r="N2883" i="11" a="1"/>
  <c r="N2883" i="11" s="1"/>
  <c r="M2883" i="11" a="1"/>
  <c r="M2883" i="11" s="1"/>
  <c r="L2883" i="11"/>
  <c r="K2883" i="11"/>
  <c r="J2883" i="11" a="1"/>
  <c r="J2883" i="11" s="1"/>
  <c r="U2882" i="11"/>
  <c r="T2882" i="11"/>
  <c r="S2882" i="11"/>
  <c r="R2882" i="11"/>
  <c r="Q2882" i="11"/>
  <c r="P2882" i="11"/>
  <c r="O2882" i="11"/>
  <c r="N2882" i="11" a="1"/>
  <c r="N2882" i="11" s="1"/>
  <c r="M2882" i="11" a="1"/>
  <c r="M2882" i="11" s="1"/>
  <c r="L2882" i="11"/>
  <c r="K2882" i="11"/>
  <c r="J2882" i="11" a="1"/>
  <c r="J2882" i="11" s="1"/>
  <c r="U2820" i="11"/>
  <c r="T2820" i="11"/>
  <c r="S2820" i="11"/>
  <c r="R2820" i="11"/>
  <c r="Q2820" i="11"/>
  <c r="P2820" i="11"/>
  <c r="O2820" i="11"/>
  <c r="N2820" i="11" a="1"/>
  <c r="N2820" i="11" s="1"/>
  <c r="M2820" i="11" a="1"/>
  <c r="M2820" i="11" s="1"/>
  <c r="L2820" i="11"/>
  <c r="K2820" i="11"/>
  <c r="J2820" i="11" a="1"/>
  <c r="J2820" i="11" s="1"/>
  <c r="U2819" i="11"/>
  <c r="T2819" i="11"/>
  <c r="S2819" i="11"/>
  <c r="R2819" i="11"/>
  <c r="Q2819" i="11"/>
  <c r="P2819" i="11"/>
  <c r="O2819" i="11"/>
  <c r="N2819" i="11" a="1"/>
  <c r="N2819" i="11" s="1"/>
  <c r="M2819" i="11" a="1"/>
  <c r="M2819" i="11" s="1"/>
  <c r="L2819" i="11"/>
  <c r="K2819" i="11"/>
  <c r="J2819" i="11" a="1"/>
  <c r="J2819" i="11" s="1"/>
  <c r="U2818" i="11"/>
  <c r="T2818" i="11"/>
  <c r="S2818" i="11"/>
  <c r="R2818" i="11"/>
  <c r="Q2818" i="11"/>
  <c r="P2818" i="11"/>
  <c r="O2818" i="11"/>
  <c r="N2818" i="11" a="1"/>
  <c r="N2818" i="11" s="1"/>
  <c r="M2818" i="11" a="1"/>
  <c r="M2818" i="11" s="1"/>
  <c r="L2818" i="11"/>
  <c r="K2818" i="11"/>
  <c r="J2818" i="11" a="1"/>
  <c r="J2818" i="11" s="1"/>
  <c r="U2817" i="11"/>
  <c r="T2817" i="11"/>
  <c r="S2817" i="11"/>
  <c r="R2817" i="11"/>
  <c r="Q2817" i="11"/>
  <c r="P2817" i="11"/>
  <c r="O2817" i="11"/>
  <c r="N2817" i="11" a="1"/>
  <c r="N2817" i="11" s="1"/>
  <c r="M2817" i="11" a="1"/>
  <c r="M2817" i="11" s="1"/>
  <c r="L2817" i="11"/>
  <c r="K2817" i="11"/>
  <c r="J2817" i="11" a="1"/>
  <c r="J2817" i="11" s="1"/>
  <c r="U2816" i="11"/>
  <c r="T2816" i="11"/>
  <c r="S2816" i="11"/>
  <c r="R2816" i="11"/>
  <c r="Q2816" i="11"/>
  <c r="P2816" i="11"/>
  <c r="O2816" i="11"/>
  <c r="N2816" i="11" a="1"/>
  <c r="N2816" i="11" s="1"/>
  <c r="M2816" i="11" a="1"/>
  <c r="M2816" i="11" s="1"/>
  <c r="L2816" i="11"/>
  <c r="K2816" i="11"/>
  <c r="J2816" i="11" a="1"/>
  <c r="J2816" i="11" s="1"/>
  <c r="U2815" i="11"/>
  <c r="T2815" i="11"/>
  <c r="S2815" i="11"/>
  <c r="R2815" i="11"/>
  <c r="Q2815" i="11"/>
  <c r="P2815" i="11"/>
  <c r="O2815" i="11"/>
  <c r="N2815" i="11" a="1"/>
  <c r="N2815" i="11" s="1"/>
  <c r="M2815" i="11" a="1"/>
  <c r="M2815" i="11" s="1"/>
  <c r="L2815" i="11"/>
  <c r="K2815" i="11"/>
  <c r="J2815" i="11" a="1"/>
  <c r="J2815" i="11" s="1"/>
  <c r="U2814" i="11"/>
  <c r="T2814" i="11"/>
  <c r="S2814" i="11"/>
  <c r="R2814" i="11"/>
  <c r="Q2814" i="11"/>
  <c r="P2814" i="11"/>
  <c r="O2814" i="11"/>
  <c r="N2814" i="11" a="1"/>
  <c r="N2814" i="11" s="1"/>
  <c r="M2814" i="11" a="1"/>
  <c r="M2814" i="11" s="1"/>
  <c r="L2814" i="11"/>
  <c r="K2814" i="11"/>
  <c r="J2814" i="11" a="1"/>
  <c r="J2814" i="11" s="1"/>
  <c r="U2813" i="11"/>
  <c r="T2813" i="11"/>
  <c r="S2813" i="11"/>
  <c r="R2813" i="11"/>
  <c r="Q2813" i="11"/>
  <c r="P2813" i="11"/>
  <c r="O2813" i="11"/>
  <c r="N2813" i="11" a="1"/>
  <c r="N2813" i="11" s="1"/>
  <c r="M2813" i="11" a="1"/>
  <c r="M2813" i="11" s="1"/>
  <c r="L2813" i="11"/>
  <c r="K2813" i="11"/>
  <c r="J2813" i="11" a="1"/>
  <c r="J2813" i="11" s="1"/>
  <c r="U2812" i="11"/>
  <c r="T2812" i="11"/>
  <c r="S2812" i="11"/>
  <c r="R2812" i="11"/>
  <c r="Q2812" i="11"/>
  <c r="P2812" i="11"/>
  <c r="O2812" i="11"/>
  <c r="N2812" i="11" a="1"/>
  <c r="N2812" i="11" s="1"/>
  <c r="M2812" i="11" a="1"/>
  <c r="M2812" i="11" s="1"/>
  <c r="L2812" i="11"/>
  <c r="K2812" i="11"/>
  <c r="J2812" i="11" a="1"/>
  <c r="J2812" i="11" s="1"/>
  <c r="U2749" i="11"/>
  <c r="T2749" i="11"/>
  <c r="S2749" i="11"/>
  <c r="R2749" i="11"/>
  <c r="Q2749" i="11"/>
  <c r="P2749" i="11"/>
  <c r="O2749" i="11"/>
  <c r="N2749" i="11" a="1"/>
  <c r="N2749" i="11" s="1"/>
  <c r="M2749" i="11" a="1"/>
  <c r="M2749" i="11" s="1"/>
  <c r="L2749" i="11"/>
  <c r="K2749" i="11"/>
  <c r="J2749" i="11" a="1"/>
  <c r="J2749" i="11" s="1"/>
  <c r="U2748" i="11"/>
  <c r="T2748" i="11"/>
  <c r="S2748" i="11"/>
  <c r="R2748" i="11"/>
  <c r="Q2748" i="11"/>
  <c r="P2748" i="11"/>
  <c r="O2748" i="11"/>
  <c r="N2748" i="11" a="1"/>
  <c r="N2748" i="11" s="1"/>
  <c r="M2748" i="11" a="1"/>
  <c r="M2748" i="11" s="1"/>
  <c r="L2748" i="11"/>
  <c r="K2748" i="11"/>
  <c r="J2748" i="11" a="1"/>
  <c r="J2748" i="11" s="1"/>
  <c r="U2747" i="11"/>
  <c r="T2747" i="11"/>
  <c r="S2747" i="11"/>
  <c r="R2747" i="11"/>
  <c r="Q2747" i="11"/>
  <c r="P2747" i="11"/>
  <c r="O2747" i="11"/>
  <c r="N2747" i="11" a="1"/>
  <c r="N2747" i="11" s="1"/>
  <c r="M2747" i="11" a="1"/>
  <c r="M2747" i="11" s="1"/>
  <c r="L2747" i="11"/>
  <c r="K2747" i="11"/>
  <c r="J2747" i="11" a="1"/>
  <c r="J2747" i="11" s="1"/>
  <c r="U2746" i="11"/>
  <c r="T2746" i="11"/>
  <c r="S2746" i="11"/>
  <c r="R2746" i="11"/>
  <c r="Q2746" i="11"/>
  <c r="P2746" i="11"/>
  <c r="O2746" i="11"/>
  <c r="N2746" i="11" a="1"/>
  <c r="N2746" i="11" s="1"/>
  <c r="M2746" i="11" a="1"/>
  <c r="M2746" i="11" s="1"/>
  <c r="L2746" i="11"/>
  <c r="K2746" i="11"/>
  <c r="J2746" i="11" a="1"/>
  <c r="J2746" i="11" s="1"/>
  <c r="U2745" i="11"/>
  <c r="T2745" i="11"/>
  <c r="S2745" i="11"/>
  <c r="R2745" i="11"/>
  <c r="Q2745" i="11"/>
  <c r="P2745" i="11"/>
  <c r="O2745" i="11"/>
  <c r="N2745" i="11" a="1"/>
  <c r="N2745" i="11" s="1"/>
  <c r="M2745" i="11" a="1"/>
  <c r="M2745" i="11" s="1"/>
  <c r="L2745" i="11"/>
  <c r="K2745" i="11"/>
  <c r="J2745" i="11" a="1"/>
  <c r="J2745" i="11" s="1"/>
  <c r="U2744" i="11"/>
  <c r="T2744" i="11"/>
  <c r="S2744" i="11"/>
  <c r="R2744" i="11"/>
  <c r="Q2744" i="11"/>
  <c r="P2744" i="11"/>
  <c r="O2744" i="11"/>
  <c r="N2744" i="11" a="1"/>
  <c r="N2744" i="11" s="1"/>
  <c r="M2744" i="11" a="1"/>
  <c r="M2744" i="11" s="1"/>
  <c r="L2744" i="11"/>
  <c r="K2744" i="11"/>
  <c r="J2744" i="11" a="1"/>
  <c r="J2744" i="11" s="1"/>
  <c r="U2743" i="11"/>
  <c r="T2743" i="11"/>
  <c r="S2743" i="11"/>
  <c r="R2743" i="11"/>
  <c r="Q2743" i="11"/>
  <c r="P2743" i="11"/>
  <c r="O2743" i="11"/>
  <c r="N2743" i="11" a="1"/>
  <c r="N2743" i="11" s="1"/>
  <c r="M2743" i="11" a="1"/>
  <c r="M2743" i="11" s="1"/>
  <c r="L2743" i="11"/>
  <c r="K2743" i="11"/>
  <c r="J2743" i="11" a="1"/>
  <c r="J2743" i="11" s="1"/>
  <c r="U2742" i="11"/>
  <c r="T2742" i="11"/>
  <c r="S2742" i="11"/>
  <c r="R2742" i="11"/>
  <c r="Q2742" i="11"/>
  <c r="P2742" i="11"/>
  <c r="O2742" i="11"/>
  <c r="N2742" i="11" a="1"/>
  <c r="N2742" i="11" s="1"/>
  <c r="M2742" i="11" a="1"/>
  <c r="M2742" i="11" s="1"/>
  <c r="L2742" i="11"/>
  <c r="K2742" i="11"/>
  <c r="J2742" i="11" a="1"/>
  <c r="J2742" i="11" s="1"/>
  <c r="U2741" i="11"/>
  <c r="T2741" i="11"/>
  <c r="S2741" i="11"/>
  <c r="R2741" i="11"/>
  <c r="Q2741" i="11"/>
  <c r="P2741" i="11"/>
  <c r="O2741" i="11"/>
  <c r="N2741" i="11" a="1"/>
  <c r="N2741" i="11" s="1"/>
  <c r="M2741" i="11" a="1"/>
  <c r="M2741" i="11" s="1"/>
  <c r="L2741" i="11"/>
  <c r="K2741" i="11"/>
  <c r="J2741" i="11" a="1"/>
  <c r="J2741" i="11" s="1"/>
  <c r="U2740" i="11"/>
  <c r="T2740" i="11"/>
  <c r="S2740" i="11"/>
  <c r="R2740" i="11"/>
  <c r="Q2740" i="11"/>
  <c r="P2740" i="11"/>
  <c r="O2740" i="11"/>
  <c r="N2740" i="11" a="1"/>
  <c r="N2740" i="11" s="1"/>
  <c r="M2740" i="11" a="1"/>
  <c r="M2740" i="11" s="1"/>
  <c r="L2740" i="11"/>
  <c r="K2740" i="11"/>
  <c r="J2740" i="11" a="1"/>
  <c r="J2740" i="11" s="1"/>
  <c r="U2677" i="11"/>
  <c r="T2677" i="11"/>
  <c r="S2677" i="11"/>
  <c r="R2677" i="11"/>
  <c r="Q2677" i="11"/>
  <c r="P2677" i="11"/>
  <c r="O2677" i="11"/>
  <c r="N2677" i="11" a="1"/>
  <c r="N2677" i="11" s="1"/>
  <c r="M2677" i="11" a="1"/>
  <c r="M2677" i="11" s="1"/>
  <c r="L2677" i="11"/>
  <c r="K2677" i="11"/>
  <c r="J2677" i="11" a="1"/>
  <c r="J2677" i="11" s="1"/>
  <c r="U2676" i="11"/>
  <c r="T2676" i="11"/>
  <c r="S2676" i="11"/>
  <c r="R2676" i="11"/>
  <c r="Q2676" i="11"/>
  <c r="P2676" i="11"/>
  <c r="O2676" i="11"/>
  <c r="N2676" i="11" a="1"/>
  <c r="N2676" i="11" s="1"/>
  <c r="M2676" i="11" a="1"/>
  <c r="M2676" i="11" s="1"/>
  <c r="L2676" i="11"/>
  <c r="K2676" i="11"/>
  <c r="J2676" i="11" a="1"/>
  <c r="J2676" i="11" s="1"/>
  <c r="U2675" i="11"/>
  <c r="T2675" i="11"/>
  <c r="S2675" i="11"/>
  <c r="R2675" i="11"/>
  <c r="Q2675" i="11"/>
  <c r="P2675" i="11"/>
  <c r="O2675" i="11"/>
  <c r="N2675" i="11" a="1"/>
  <c r="N2675" i="11" s="1"/>
  <c r="M2675" i="11" a="1"/>
  <c r="M2675" i="11" s="1"/>
  <c r="L2675" i="11"/>
  <c r="K2675" i="11"/>
  <c r="J2675" i="11" a="1"/>
  <c r="J2675" i="11" s="1"/>
  <c r="U2674" i="11"/>
  <c r="T2674" i="11"/>
  <c r="S2674" i="11"/>
  <c r="R2674" i="11"/>
  <c r="Q2674" i="11"/>
  <c r="P2674" i="11"/>
  <c r="O2674" i="11"/>
  <c r="N2674" i="11" a="1"/>
  <c r="N2674" i="11" s="1"/>
  <c r="M2674" i="11" a="1"/>
  <c r="M2674" i="11" s="1"/>
  <c r="L2674" i="11"/>
  <c r="K2674" i="11"/>
  <c r="J2674" i="11" a="1"/>
  <c r="J2674" i="11" s="1"/>
  <c r="U2673" i="11"/>
  <c r="T2673" i="11"/>
  <c r="S2673" i="11"/>
  <c r="R2673" i="11"/>
  <c r="Q2673" i="11"/>
  <c r="P2673" i="11"/>
  <c r="O2673" i="11"/>
  <c r="N2673" i="11" a="1"/>
  <c r="N2673" i="11" s="1"/>
  <c r="M2673" i="11" a="1"/>
  <c r="M2673" i="11" s="1"/>
  <c r="L2673" i="11"/>
  <c r="K2673" i="11"/>
  <c r="J2673" i="11" a="1"/>
  <c r="J2673" i="11" s="1"/>
  <c r="U2672" i="11"/>
  <c r="T2672" i="11"/>
  <c r="S2672" i="11"/>
  <c r="R2672" i="11"/>
  <c r="Q2672" i="11"/>
  <c r="P2672" i="11"/>
  <c r="O2672" i="11"/>
  <c r="N2672" i="11" a="1"/>
  <c r="N2672" i="11" s="1"/>
  <c r="M2672" i="11" a="1"/>
  <c r="M2672" i="11" s="1"/>
  <c r="L2672" i="11"/>
  <c r="K2672" i="11"/>
  <c r="J2672" i="11" a="1"/>
  <c r="J2672" i="11" s="1"/>
  <c r="U2671" i="11"/>
  <c r="T2671" i="11"/>
  <c r="S2671" i="11"/>
  <c r="R2671" i="11"/>
  <c r="Q2671" i="11"/>
  <c r="P2671" i="11"/>
  <c r="O2671" i="11"/>
  <c r="N2671" i="11" a="1"/>
  <c r="N2671" i="11" s="1"/>
  <c r="M2671" i="11" a="1"/>
  <c r="M2671" i="11" s="1"/>
  <c r="L2671" i="11"/>
  <c r="K2671" i="11"/>
  <c r="J2671" i="11" a="1"/>
  <c r="J2671" i="11" s="1"/>
  <c r="U2670" i="11"/>
  <c r="T2670" i="11"/>
  <c r="S2670" i="11"/>
  <c r="R2670" i="11"/>
  <c r="Q2670" i="11"/>
  <c r="P2670" i="11"/>
  <c r="O2670" i="11"/>
  <c r="N2670" i="11" a="1"/>
  <c r="N2670" i="11" s="1"/>
  <c r="M2670" i="11" a="1"/>
  <c r="M2670" i="11" s="1"/>
  <c r="L2670" i="11"/>
  <c r="K2670" i="11"/>
  <c r="J2670" i="11" a="1"/>
  <c r="J2670" i="11" s="1"/>
  <c r="U2669" i="11"/>
  <c r="T2669" i="11"/>
  <c r="S2669" i="11"/>
  <c r="R2669" i="11"/>
  <c r="Q2669" i="11"/>
  <c r="P2669" i="11"/>
  <c r="O2669" i="11"/>
  <c r="N2669" i="11" a="1"/>
  <c r="N2669" i="11" s="1"/>
  <c r="M2669" i="11" a="1"/>
  <c r="M2669" i="11" s="1"/>
  <c r="L2669" i="11"/>
  <c r="K2669" i="11"/>
  <c r="J2669" i="11" a="1"/>
  <c r="J2669" i="11" s="1"/>
  <c r="U2668" i="11"/>
  <c r="T2668" i="11"/>
  <c r="S2668" i="11"/>
  <c r="R2668" i="11"/>
  <c r="Q2668" i="11"/>
  <c r="P2668" i="11"/>
  <c r="O2668" i="11"/>
  <c r="N2668" i="11" a="1"/>
  <c r="N2668" i="11" s="1"/>
  <c r="M2668" i="11" a="1"/>
  <c r="M2668" i="11" s="1"/>
  <c r="L2668" i="11"/>
  <c r="K2668" i="11"/>
  <c r="J2668" i="11" a="1"/>
  <c r="J2668" i="11" s="1"/>
  <c r="U2605" i="11"/>
  <c r="T2605" i="11"/>
  <c r="S2605" i="11"/>
  <c r="R2605" i="11"/>
  <c r="Q2605" i="11"/>
  <c r="P2605" i="11"/>
  <c r="O2605" i="11"/>
  <c r="N2605" i="11" a="1"/>
  <c r="N2605" i="11" s="1"/>
  <c r="M2605" i="11" a="1"/>
  <c r="M2605" i="11" s="1"/>
  <c r="L2605" i="11"/>
  <c r="K2605" i="11"/>
  <c r="J2605" i="11" a="1"/>
  <c r="J2605" i="11" s="1"/>
  <c r="U2604" i="11"/>
  <c r="T2604" i="11"/>
  <c r="S2604" i="11"/>
  <c r="R2604" i="11"/>
  <c r="Q2604" i="11"/>
  <c r="P2604" i="11"/>
  <c r="O2604" i="11"/>
  <c r="N2604" i="11" a="1"/>
  <c r="N2604" i="11" s="1"/>
  <c r="M2604" i="11" a="1"/>
  <c r="M2604" i="11" s="1"/>
  <c r="L2604" i="11"/>
  <c r="K2604" i="11"/>
  <c r="J2604" i="11" a="1"/>
  <c r="J2604" i="11" s="1"/>
  <c r="U2603" i="11"/>
  <c r="T2603" i="11"/>
  <c r="S2603" i="11"/>
  <c r="R2603" i="11"/>
  <c r="Q2603" i="11"/>
  <c r="P2603" i="11"/>
  <c r="O2603" i="11"/>
  <c r="N2603" i="11" a="1"/>
  <c r="N2603" i="11" s="1"/>
  <c r="M2603" i="11" a="1"/>
  <c r="M2603" i="11" s="1"/>
  <c r="L2603" i="11"/>
  <c r="K2603" i="11"/>
  <c r="J2603" i="11" a="1"/>
  <c r="J2603" i="11" s="1"/>
  <c r="U2602" i="11"/>
  <c r="T2602" i="11"/>
  <c r="S2602" i="11"/>
  <c r="R2602" i="11"/>
  <c r="Q2602" i="11"/>
  <c r="P2602" i="11"/>
  <c r="O2602" i="11"/>
  <c r="N2602" i="11" a="1"/>
  <c r="N2602" i="11" s="1"/>
  <c r="M2602" i="11" a="1"/>
  <c r="M2602" i="11" s="1"/>
  <c r="L2602" i="11"/>
  <c r="K2602" i="11"/>
  <c r="J2602" i="11" a="1"/>
  <c r="J2602" i="11" s="1"/>
  <c r="U2601" i="11"/>
  <c r="T2601" i="11"/>
  <c r="S2601" i="11"/>
  <c r="R2601" i="11"/>
  <c r="Q2601" i="11"/>
  <c r="P2601" i="11"/>
  <c r="O2601" i="11"/>
  <c r="N2601" i="11" a="1"/>
  <c r="N2601" i="11" s="1"/>
  <c r="M2601" i="11" a="1"/>
  <c r="M2601" i="11" s="1"/>
  <c r="L2601" i="11"/>
  <c r="K2601" i="11"/>
  <c r="J2601" i="11" a="1"/>
  <c r="J2601" i="11" s="1"/>
  <c r="U2600" i="11"/>
  <c r="T2600" i="11"/>
  <c r="S2600" i="11"/>
  <c r="R2600" i="11"/>
  <c r="Q2600" i="11"/>
  <c r="P2600" i="11"/>
  <c r="O2600" i="11"/>
  <c r="N2600" i="11" a="1"/>
  <c r="N2600" i="11" s="1"/>
  <c r="M2600" i="11" a="1"/>
  <c r="M2600" i="11" s="1"/>
  <c r="L2600" i="11"/>
  <c r="K2600" i="11"/>
  <c r="J2600" i="11" a="1"/>
  <c r="J2600" i="11" s="1"/>
  <c r="U2599" i="11"/>
  <c r="T2599" i="11"/>
  <c r="S2599" i="11"/>
  <c r="R2599" i="11"/>
  <c r="Q2599" i="11"/>
  <c r="P2599" i="11"/>
  <c r="O2599" i="11"/>
  <c r="N2599" i="11" a="1"/>
  <c r="N2599" i="11" s="1"/>
  <c r="M2599" i="11" a="1"/>
  <c r="M2599" i="11" s="1"/>
  <c r="L2599" i="11"/>
  <c r="K2599" i="11"/>
  <c r="J2599" i="11" a="1"/>
  <c r="J2599" i="11" s="1"/>
  <c r="U2598" i="11"/>
  <c r="T2598" i="11"/>
  <c r="S2598" i="11"/>
  <c r="R2598" i="11"/>
  <c r="Q2598" i="11"/>
  <c r="P2598" i="11"/>
  <c r="O2598" i="11"/>
  <c r="N2598" i="11" a="1"/>
  <c r="N2598" i="11" s="1"/>
  <c r="M2598" i="11" a="1"/>
  <c r="M2598" i="11" s="1"/>
  <c r="L2598" i="11"/>
  <c r="K2598" i="11"/>
  <c r="J2598" i="11" a="1"/>
  <c r="J2598" i="11" s="1"/>
  <c r="U2597" i="11"/>
  <c r="T2597" i="11"/>
  <c r="S2597" i="11"/>
  <c r="R2597" i="11"/>
  <c r="Q2597" i="11"/>
  <c r="P2597" i="11"/>
  <c r="O2597" i="11"/>
  <c r="N2597" i="11" a="1"/>
  <c r="N2597" i="11" s="1"/>
  <c r="M2597" i="11" a="1"/>
  <c r="M2597" i="11" s="1"/>
  <c r="L2597" i="11"/>
  <c r="K2597" i="11"/>
  <c r="J2597" i="11" a="1"/>
  <c r="J2597" i="11" s="1"/>
  <c r="U2596" i="11"/>
  <c r="T2596" i="11"/>
  <c r="S2596" i="11"/>
  <c r="R2596" i="11"/>
  <c r="Q2596" i="11"/>
  <c r="P2596" i="11"/>
  <c r="O2596" i="11"/>
  <c r="N2596" i="11" a="1"/>
  <c r="N2596" i="11" s="1"/>
  <c r="M2596" i="11" a="1"/>
  <c r="M2596" i="11" s="1"/>
  <c r="L2596" i="11"/>
  <c r="K2596" i="11"/>
  <c r="J2596" i="11" a="1"/>
  <c r="J2596" i="11" s="1"/>
  <c r="U2535" i="11"/>
  <c r="T2535" i="11"/>
  <c r="S2535" i="11"/>
  <c r="R2535" i="11"/>
  <c r="Q2535" i="11"/>
  <c r="P2535" i="11"/>
  <c r="O2535" i="11"/>
  <c r="N2535" i="11" a="1"/>
  <c r="N2535" i="11" s="1"/>
  <c r="M2535" i="11" a="1"/>
  <c r="M2535" i="11" s="1"/>
  <c r="L2535" i="11"/>
  <c r="K2535" i="11"/>
  <c r="J2535" i="11" a="1"/>
  <c r="J2535" i="11" s="1"/>
  <c r="U2534" i="11"/>
  <c r="T2534" i="11"/>
  <c r="S2534" i="11"/>
  <c r="R2534" i="11"/>
  <c r="Q2534" i="11"/>
  <c r="P2534" i="11"/>
  <c r="O2534" i="11"/>
  <c r="N2534" i="11" a="1"/>
  <c r="N2534" i="11" s="1"/>
  <c r="M2534" i="11" a="1"/>
  <c r="M2534" i="11" s="1"/>
  <c r="L2534" i="11"/>
  <c r="K2534" i="11"/>
  <c r="J2534" i="11" a="1"/>
  <c r="J2534" i="11" s="1"/>
  <c r="U2533" i="11"/>
  <c r="T2533" i="11"/>
  <c r="S2533" i="11"/>
  <c r="R2533" i="11"/>
  <c r="Q2533" i="11"/>
  <c r="P2533" i="11"/>
  <c r="O2533" i="11"/>
  <c r="N2533" i="11" a="1"/>
  <c r="N2533" i="11" s="1"/>
  <c r="M2533" i="11" a="1"/>
  <c r="M2533" i="11" s="1"/>
  <c r="L2533" i="11"/>
  <c r="K2533" i="11"/>
  <c r="J2533" i="11" a="1"/>
  <c r="J2533" i="11" s="1"/>
  <c r="U2532" i="11"/>
  <c r="T2532" i="11"/>
  <c r="S2532" i="11"/>
  <c r="R2532" i="11"/>
  <c r="Q2532" i="11"/>
  <c r="P2532" i="11"/>
  <c r="O2532" i="11"/>
  <c r="N2532" i="11" a="1"/>
  <c r="N2532" i="11" s="1"/>
  <c r="M2532" i="11" a="1"/>
  <c r="M2532" i="11" s="1"/>
  <c r="L2532" i="11"/>
  <c r="K2532" i="11"/>
  <c r="J2532" i="11" a="1"/>
  <c r="J2532" i="11" s="1"/>
  <c r="U2531" i="11"/>
  <c r="T2531" i="11"/>
  <c r="S2531" i="11"/>
  <c r="R2531" i="11"/>
  <c r="Q2531" i="11"/>
  <c r="P2531" i="11"/>
  <c r="O2531" i="11"/>
  <c r="N2531" i="11" a="1"/>
  <c r="N2531" i="11" s="1"/>
  <c r="M2531" i="11" a="1"/>
  <c r="M2531" i="11" s="1"/>
  <c r="L2531" i="11"/>
  <c r="K2531" i="11"/>
  <c r="J2531" i="11" a="1"/>
  <c r="J2531" i="11" s="1"/>
  <c r="U2530" i="11"/>
  <c r="T2530" i="11"/>
  <c r="S2530" i="11"/>
  <c r="R2530" i="11"/>
  <c r="Q2530" i="11"/>
  <c r="P2530" i="11"/>
  <c r="O2530" i="11"/>
  <c r="N2530" i="11" a="1"/>
  <c r="N2530" i="11" s="1"/>
  <c r="M2530" i="11" a="1"/>
  <c r="M2530" i="11" s="1"/>
  <c r="L2530" i="11"/>
  <c r="K2530" i="11"/>
  <c r="J2530" i="11" a="1"/>
  <c r="J2530" i="11" s="1"/>
  <c r="U2529" i="11"/>
  <c r="T2529" i="11"/>
  <c r="S2529" i="11"/>
  <c r="R2529" i="11"/>
  <c r="Q2529" i="11"/>
  <c r="P2529" i="11"/>
  <c r="O2529" i="11"/>
  <c r="N2529" i="11" a="1"/>
  <c r="N2529" i="11" s="1"/>
  <c r="M2529" i="11" a="1"/>
  <c r="M2529" i="11" s="1"/>
  <c r="L2529" i="11"/>
  <c r="K2529" i="11"/>
  <c r="J2529" i="11" a="1"/>
  <c r="J2529" i="11" s="1"/>
  <c r="U2528" i="11"/>
  <c r="T2528" i="11"/>
  <c r="S2528" i="11"/>
  <c r="R2528" i="11"/>
  <c r="Q2528" i="11"/>
  <c r="P2528" i="11"/>
  <c r="O2528" i="11"/>
  <c r="N2528" i="11" a="1"/>
  <c r="N2528" i="11" s="1"/>
  <c r="M2528" i="11" a="1"/>
  <c r="M2528" i="11" s="1"/>
  <c r="L2528" i="11"/>
  <c r="K2528" i="11"/>
  <c r="J2528" i="11" a="1"/>
  <c r="J2528" i="11" s="1"/>
  <c r="U2527" i="11"/>
  <c r="T2527" i="11"/>
  <c r="S2527" i="11"/>
  <c r="R2527" i="11"/>
  <c r="Q2527" i="11"/>
  <c r="P2527" i="11"/>
  <c r="O2527" i="11"/>
  <c r="N2527" i="11" a="1"/>
  <c r="N2527" i="11" s="1"/>
  <c r="M2527" i="11" a="1"/>
  <c r="M2527" i="11" s="1"/>
  <c r="L2527" i="11"/>
  <c r="K2527" i="11"/>
  <c r="J2527" i="11" a="1"/>
  <c r="J2527" i="11" s="1"/>
  <c r="U2526" i="11"/>
  <c r="T2526" i="11"/>
  <c r="S2526" i="11"/>
  <c r="R2526" i="11"/>
  <c r="Q2526" i="11"/>
  <c r="P2526" i="11"/>
  <c r="O2526" i="11"/>
  <c r="N2526" i="11" a="1"/>
  <c r="N2526" i="11" s="1"/>
  <c r="M2526" i="11" a="1"/>
  <c r="M2526" i="11" s="1"/>
  <c r="L2526" i="11"/>
  <c r="K2526" i="11"/>
  <c r="J2526" i="11" a="1"/>
  <c r="J2526" i="11" s="1"/>
  <c r="U2463" i="11"/>
  <c r="T2463" i="11"/>
  <c r="S2463" i="11"/>
  <c r="R2463" i="11"/>
  <c r="Q2463" i="11"/>
  <c r="P2463" i="11"/>
  <c r="O2463" i="11"/>
  <c r="N2463" i="11" a="1"/>
  <c r="N2463" i="11" s="1"/>
  <c r="M2463" i="11" a="1"/>
  <c r="M2463" i="11" s="1"/>
  <c r="L2463" i="11"/>
  <c r="K2463" i="11"/>
  <c r="J2463" i="11" a="1"/>
  <c r="J2463" i="11" s="1"/>
  <c r="U2462" i="11"/>
  <c r="T2462" i="11"/>
  <c r="S2462" i="11"/>
  <c r="R2462" i="11"/>
  <c r="Q2462" i="11"/>
  <c r="P2462" i="11"/>
  <c r="O2462" i="11"/>
  <c r="N2462" i="11" a="1"/>
  <c r="N2462" i="11" s="1"/>
  <c r="M2462" i="11" a="1"/>
  <c r="M2462" i="11" s="1"/>
  <c r="L2462" i="11"/>
  <c r="K2462" i="11"/>
  <c r="J2462" i="11" a="1"/>
  <c r="J2462" i="11" s="1"/>
  <c r="U2461" i="11"/>
  <c r="T2461" i="11"/>
  <c r="S2461" i="11"/>
  <c r="R2461" i="11"/>
  <c r="Q2461" i="11"/>
  <c r="P2461" i="11"/>
  <c r="O2461" i="11"/>
  <c r="N2461" i="11" a="1"/>
  <c r="N2461" i="11" s="1"/>
  <c r="M2461" i="11" a="1"/>
  <c r="M2461" i="11" s="1"/>
  <c r="L2461" i="11"/>
  <c r="K2461" i="11"/>
  <c r="J2461" i="11"/>
  <c r="J2461" i="11" a="1"/>
  <c r="U2460" i="11"/>
  <c r="T2460" i="11"/>
  <c r="S2460" i="11"/>
  <c r="R2460" i="11"/>
  <c r="Q2460" i="11"/>
  <c r="P2460" i="11"/>
  <c r="O2460" i="11"/>
  <c r="N2460" i="11" a="1"/>
  <c r="N2460" i="11" s="1"/>
  <c r="M2460" i="11" a="1"/>
  <c r="M2460" i="11" s="1"/>
  <c r="L2460" i="11"/>
  <c r="K2460" i="11"/>
  <c r="J2460" i="11" a="1"/>
  <c r="J2460" i="11" s="1"/>
  <c r="U2459" i="11"/>
  <c r="T2459" i="11"/>
  <c r="S2459" i="11"/>
  <c r="R2459" i="11"/>
  <c r="Q2459" i="11"/>
  <c r="P2459" i="11"/>
  <c r="O2459" i="11"/>
  <c r="N2459" i="11" a="1"/>
  <c r="N2459" i="11" s="1"/>
  <c r="M2459" i="11" a="1"/>
  <c r="M2459" i="11" s="1"/>
  <c r="L2459" i="11"/>
  <c r="K2459" i="11"/>
  <c r="J2459" i="11" a="1"/>
  <c r="J2459" i="11" s="1"/>
  <c r="U2458" i="11"/>
  <c r="T2458" i="11"/>
  <c r="S2458" i="11"/>
  <c r="R2458" i="11"/>
  <c r="Q2458" i="11"/>
  <c r="P2458" i="11"/>
  <c r="O2458" i="11"/>
  <c r="N2458" i="11" a="1"/>
  <c r="N2458" i="11" s="1"/>
  <c r="M2458" i="11" a="1"/>
  <c r="M2458" i="11" s="1"/>
  <c r="L2458" i="11"/>
  <c r="K2458" i="11"/>
  <c r="J2458" i="11" a="1"/>
  <c r="J2458" i="11" s="1"/>
  <c r="U2457" i="11"/>
  <c r="T2457" i="11"/>
  <c r="S2457" i="11"/>
  <c r="R2457" i="11"/>
  <c r="Q2457" i="11"/>
  <c r="P2457" i="11"/>
  <c r="O2457" i="11"/>
  <c r="N2457" i="11" a="1"/>
  <c r="N2457" i="11" s="1"/>
  <c r="M2457" i="11" a="1"/>
  <c r="M2457" i="11" s="1"/>
  <c r="L2457" i="11"/>
  <c r="K2457" i="11"/>
  <c r="J2457" i="11" a="1"/>
  <c r="J2457" i="11" s="1"/>
  <c r="U2456" i="11"/>
  <c r="T2456" i="11"/>
  <c r="S2456" i="11"/>
  <c r="R2456" i="11"/>
  <c r="Q2456" i="11"/>
  <c r="P2456" i="11"/>
  <c r="O2456" i="11"/>
  <c r="N2456" i="11" a="1"/>
  <c r="N2456" i="11" s="1"/>
  <c r="M2456" i="11" a="1"/>
  <c r="M2456" i="11" s="1"/>
  <c r="L2456" i="11"/>
  <c r="K2456" i="11"/>
  <c r="J2456" i="11" a="1"/>
  <c r="J2456" i="11" s="1"/>
  <c r="U2455" i="11"/>
  <c r="T2455" i="11"/>
  <c r="S2455" i="11"/>
  <c r="R2455" i="11"/>
  <c r="Q2455" i="11"/>
  <c r="P2455" i="11"/>
  <c r="O2455" i="11"/>
  <c r="N2455" i="11" a="1"/>
  <c r="N2455" i="11" s="1"/>
  <c r="M2455" i="11" a="1"/>
  <c r="M2455" i="11" s="1"/>
  <c r="L2455" i="11"/>
  <c r="K2455" i="11"/>
  <c r="J2455" i="11" a="1"/>
  <c r="J2455" i="11" s="1"/>
  <c r="U2454" i="11"/>
  <c r="T2454" i="11"/>
  <c r="S2454" i="11"/>
  <c r="R2454" i="11"/>
  <c r="Q2454" i="11"/>
  <c r="P2454" i="11"/>
  <c r="O2454" i="11"/>
  <c r="N2454" i="11" a="1"/>
  <c r="N2454" i="11" s="1"/>
  <c r="M2454" i="11" a="1"/>
  <c r="M2454" i="11" s="1"/>
  <c r="L2454" i="11"/>
  <c r="K2454" i="11"/>
  <c r="J2454" i="11" a="1"/>
  <c r="J2454" i="11" s="1"/>
  <c r="U2391" i="11"/>
  <c r="T2391" i="11"/>
  <c r="S2391" i="11"/>
  <c r="R2391" i="11"/>
  <c r="Q2391" i="11"/>
  <c r="P2391" i="11"/>
  <c r="O2391" i="11"/>
  <c r="N2391" i="11" a="1"/>
  <c r="N2391" i="11" s="1"/>
  <c r="M2391" i="11" a="1"/>
  <c r="M2391" i="11" s="1"/>
  <c r="L2391" i="11"/>
  <c r="K2391" i="11"/>
  <c r="J2391" i="11" a="1"/>
  <c r="J2391" i="11" s="1"/>
  <c r="U2390" i="11"/>
  <c r="T2390" i="11"/>
  <c r="S2390" i="11"/>
  <c r="R2390" i="11"/>
  <c r="Q2390" i="11"/>
  <c r="P2390" i="11"/>
  <c r="O2390" i="11"/>
  <c r="N2390" i="11" a="1"/>
  <c r="N2390" i="11" s="1"/>
  <c r="M2390" i="11" a="1"/>
  <c r="M2390" i="11" s="1"/>
  <c r="L2390" i="11"/>
  <c r="K2390" i="11"/>
  <c r="J2390" i="11" a="1"/>
  <c r="J2390" i="11" s="1"/>
  <c r="U2389" i="11"/>
  <c r="T2389" i="11"/>
  <c r="S2389" i="11"/>
  <c r="R2389" i="11"/>
  <c r="Q2389" i="11"/>
  <c r="P2389" i="11"/>
  <c r="O2389" i="11"/>
  <c r="N2389" i="11" a="1"/>
  <c r="N2389" i="11" s="1"/>
  <c r="M2389" i="11" a="1"/>
  <c r="M2389" i="11" s="1"/>
  <c r="L2389" i="11"/>
  <c r="K2389" i="11"/>
  <c r="J2389" i="11" a="1"/>
  <c r="J2389" i="11" s="1"/>
  <c r="U2388" i="11"/>
  <c r="T2388" i="11"/>
  <c r="S2388" i="11"/>
  <c r="R2388" i="11"/>
  <c r="Q2388" i="11"/>
  <c r="P2388" i="11"/>
  <c r="O2388" i="11"/>
  <c r="N2388" i="11" a="1"/>
  <c r="N2388" i="11" s="1"/>
  <c r="M2388" i="11" a="1"/>
  <c r="M2388" i="11" s="1"/>
  <c r="L2388" i="11"/>
  <c r="K2388" i="11"/>
  <c r="J2388" i="11" a="1"/>
  <c r="J2388" i="11" s="1"/>
  <c r="U2387" i="11"/>
  <c r="T2387" i="11"/>
  <c r="S2387" i="11"/>
  <c r="R2387" i="11"/>
  <c r="Q2387" i="11"/>
  <c r="P2387" i="11"/>
  <c r="O2387" i="11"/>
  <c r="N2387" i="11" a="1"/>
  <c r="N2387" i="11" s="1"/>
  <c r="M2387" i="11" a="1"/>
  <c r="M2387" i="11" s="1"/>
  <c r="L2387" i="11"/>
  <c r="K2387" i="11"/>
  <c r="J2387" i="11" a="1"/>
  <c r="J2387" i="11" s="1"/>
  <c r="U2386" i="11"/>
  <c r="T2386" i="11"/>
  <c r="S2386" i="11"/>
  <c r="R2386" i="11"/>
  <c r="Q2386" i="11"/>
  <c r="P2386" i="11"/>
  <c r="O2386" i="11"/>
  <c r="N2386" i="11" a="1"/>
  <c r="N2386" i="11" s="1"/>
  <c r="M2386" i="11" a="1"/>
  <c r="M2386" i="11" s="1"/>
  <c r="L2386" i="11"/>
  <c r="K2386" i="11"/>
  <c r="J2386" i="11" a="1"/>
  <c r="J2386" i="11" s="1"/>
  <c r="U2385" i="11"/>
  <c r="T2385" i="11"/>
  <c r="S2385" i="11"/>
  <c r="R2385" i="11"/>
  <c r="Q2385" i="11"/>
  <c r="P2385" i="11"/>
  <c r="O2385" i="11"/>
  <c r="N2385" i="11" a="1"/>
  <c r="N2385" i="11" s="1"/>
  <c r="M2385" i="11" a="1"/>
  <c r="M2385" i="11" s="1"/>
  <c r="L2385" i="11"/>
  <c r="K2385" i="11"/>
  <c r="J2385" i="11" a="1"/>
  <c r="J2385" i="11" s="1"/>
  <c r="U2384" i="11"/>
  <c r="T2384" i="11"/>
  <c r="S2384" i="11"/>
  <c r="R2384" i="11"/>
  <c r="Q2384" i="11"/>
  <c r="P2384" i="11"/>
  <c r="O2384" i="11"/>
  <c r="N2384" i="11" a="1"/>
  <c r="N2384" i="11" s="1"/>
  <c r="M2384" i="11" a="1"/>
  <c r="M2384" i="11" s="1"/>
  <c r="L2384" i="11"/>
  <c r="K2384" i="11"/>
  <c r="J2384" i="11" a="1"/>
  <c r="J2384" i="11" s="1"/>
  <c r="U2383" i="11"/>
  <c r="T2383" i="11"/>
  <c r="S2383" i="11"/>
  <c r="R2383" i="11"/>
  <c r="Q2383" i="11"/>
  <c r="P2383" i="11"/>
  <c r="O2383" i="11"/>
  <c r="N2383" i="11" a="1"/>
  <c r="N2383" i="11" s="1"/>
  <c r="M2383" i="11" a="1"/>
  <c r="M2383" i="11" s="1"/>
  <c r="L2383" i="11"/>
  <c r="K2383" i="11"/>
  <c r="J2383" i="11" a="1"/>
  <c r="J2383" i="11" s="1"/>
  <c r="U2382" i="11"/>
  <c r="T2382" i="11"/>
  <c r="S2382" i="11"/>
  <c r="R2382" i="11"/>
  <c r="Q2382" i="11"/>
  <c r="P2382" i="11"/>
  <c r="O2382" i="11"/>
  <c r="N2382" i="11" a="1"/>
  <c r="N2382" i="11" s="1"/>
  <c r="M2382" i="11" a="1"/>
  <c r="M2382" i="11" s="1"/>
  <c r="L2382" i="11"/>
  <c r="K2382" i="11"/>
  <c r="J2382" i="11" a="1"/>
  <c r="J2382" i="11" s="1"/>
  <c r="U2319" i="11"/>
  <c r="T2319" i="11"/>
  <c r="S2319" i="11"/>
  <c r="R2319" i="11"/>
  <c r="Q2319" i="11"/>
  <c r="P2319" i="11"/>
  <c r="O2319" i="11"/>
  <c r="N2319" i="11" a="1"/>
  <c r="N2319" i="11" s="1"/>
  <c r="M2319" i="11" a="1"/>
  <c r="M2319" i="11" s="1"/>
  <c r="L2319" i="11"/>
  <c r="K2319" i="11"/>
  <c r="J2319" i="11" a="1"/>
  <c r="J2319" i="11" s="1"/>
  <c r="U2318" i="11"/>
  <c r="T2318" i="11"/>
  <c r="S2318" i="11"/>
  <c r="R2318" i="11"/>
  <c r="Q2318" i="11"/>
  <c r="P2318" i="11"/>
  <c r="O2318" i="11"/>
  <c r="N2318" i="11" a="1"/>
  <c r="N2318" i="11" s="1"/>
  <c r="M2318" i="11" a="1"/>
  <c r="M2318" i="11" s="1"/>
  <c r="L2318" i="11"/>
  <c r="K2318" i="11"/>
  <c r="J2318" i="11" a="1"/>
  <c r="J2318" i="11" s="1"/>
  <c r="U2317" i="11"/>
  <c r="T2317" i="11"/>
  <c r="S2317" i="11"/>
  <c r="R2317" i="11"/>
  <c r="Q2317" i="11"/>
  <c r="P2317" i="11"/>
  <c r="O2317" i="11"/>
  <c r="N2317" i="11" a="1"/>
  <c r="N2317" i="11" s="1"/>
  <c r="M2317" i="11" a="1"/>
  <c r="M2317" i="11" s="1"/>
  <c r="L2317" i="11"/>
  <c r="K2317" i="11"/>
  <c r="J2317" i="11" a="1"/>
  <c r="J2317" i="11" s="1"/>
  <c r="U2316" i="11"/>
  <c r="T2316" i="11"/>
  <c r="S2316" i="11"/>
  <c r="R2316" i="11"/>
  <c r="Q2316" i="11"/>
  <c r="P2316" i="11"/>
  <c r="O2316" i="11"/>
  <c r="N2316" i="11" a="1"/>
  <c r="N2316" i="11" s="1"/>
  <c r="M2316" i="11" a="1"/>
  <c r="M2316" i="11" s="1"/>
  <c r="L2316" i="11"/>
  <c r="K2316" i="11"/>
  <c r="J2316" i="11" a="1"/>
  <c r="J2316" i="11" s="1"/>
  <c r="U2315" i="11"/>
  <c r="T2315" i="11"/>
  <c r="S2315" i="11"/>
  <c r="R2315" i="11"/>
  <c r="Q2315" i="11"/>
  <c r="P2315" i="11"/>
  <c r="O2315" i="11"/>
  <c r="N2315" i="11" a="1"/>
  <c r="N2315" i="11" s="1"/>
  <c r="M2315" i="11" a="1"/>
  <c r="M2315" i="11" s="1"/>
  <c r="L2315" i="11"/>
  <c r="K2315" i="11"/>
  <c r="J2315" i="11" a="1"/>
  <c r="J2315" i="11" s="1"/>
  <c r="U2314" i="11"/>
  <c r="T2314" i="11"/>
  <c r="S2314" i="11"/>
  <c r="R2314" i="11"/>
  <c r="Q2314" i="11"/>
  <c r="P2314" i="11"/>
  <c r="O2314" i="11"/>
  <c r="N2314" i="11" a="1"/>
  <c r="N2314" i="11" s="1"/>
  <c r="M2314" i="11" a="1"/>
  <c r="M2314" i="11" s="1"/>
  <c r="L2314" i="11"/>
  <c r="K2314" i="11"/>
  <c r="J2314" i="11" a="1"/>
  <c r="J2314" i="11" s="1"/>
  <c r="U2313" i="11"/>
  <c r="T2313" i="11"/>
  <c r="S2313" i="11"/>
  <c r="R2313" i="11"/>
  <c r="Q2313" i="11"/>
  <c r="P2313" i="11"/>
  <c r="O2313" i="11"/>
  <c r="N2313" i="11" a="1"/>
  <c r="N2313" i="11" s="1"/>
  <c r="M2313" i="11" a="1"/>
  <c r="M2313" i="11" s="1"/>
  <c r="L2313" i="11"/>
  <c r="K2313" i="11"/>
  <c r="J2313" i="11" a="1"/>
  <c r="J2313" i="11" s="1"/>
  <c r="U2312" i="11"/>
  <c r="T2312" i="11"/>
  <c r="S2312" i="11"/>
  <c r="R2312" i="11"/>
  <c r="Q2312" i="11"/>
  <c r="P2312" i="11"/>
  <c r="O2312" i="11"/>
  <c r="N2312" i="11" a="1"/>
  <c r="N2312" i="11" s="1"/>
  <c r="M2312" i="11" a="1"/>
  <c r="M2312" i="11" s="1"/>
  <c r="L2312" i="11"/>
  <c r="K2312" i="11"/>
  <c r="J2312" i="11" a="1"/>
  <c r="J2312" i="11" s="1"/>
  <c r="U2311" i="11"/>
  <c r="T2311" i="11"/>
  <c r="S2311" i="11"/>
  <c r="R2311" i="11"/>
  <c r="Q2311" i="11"/>
  <c r="P2311" i="11"/>
  <c r="O2311" i="11"/>
  <c r="N2311" i="11" a="1"/>
  <c r="N2311" i="11" s="1"/>
  <c r="M2311" i="11" a="1"/>
  <c r="M2311" i="11" s="1"/>
  <c r="L2311" i="11"/>
  <c r="K2311" i="11"/>
  <c r="J2311" i="11" a="1"/>
  <c r="J2311" i="11" s="1"/>
  <c r="U2310" i="11"/>
  <c r="T2310" i="11"/>
  <c r="S2310" i="11"/>
  <c r="R2310" i="11"/>
  <c r="Q2310" i="11"/>
  <c r="P2310" i="11"/>
  <c r="O2310" i="11"/>
  <c r="N2310" i="11" a="1"/>
  <c r="N2310" i="11" s="1"/>
  <c r="M2310" i="11" a="1"/>
  <c r="M2310" i="11" s="1"/>
  <c r="L2310" i="11"/>
  <c r="K2310" i="11"/>
  <c r="J2310" i="11" a="1"/>
  <c r="J2310" i="11" s="1"/>
  <c r="U2247" i="11"/>
  <c r="T2247" i="11"/>
  <c r="S2247" i="11"/>
  <c r="R2247" i="11"/>
  <c r="Q2247" i="11"/>
  <c r="P2247" i="11"/>
  <c r="O2247" i="11"/>
  <c r="N2247" i="11" a="1"/>
  <c r="N2247" i="11" s="1"/>
  <c r="M2247" i="11" a="1"/>
  <c r="M2247" i="11" s="1"/>
  <c r="L2247" i="11"/>
  <c r="K2247" i="11"/>
  <c r="J2247" i="11" a="1"/>
  <c r="J2247" i="11" s="1"/>
  <c r="U2246" i="11"/>
  <c r="T2246" i="11"/>
  <c r="S2246" i="11"/>
  <c r="R2246" i="11"/>
  <c r="Q2246" i="11"/>
  <c r="P2246" i="11"/>
  <c r="O2246" i="11"/>
  <c r="N2246" i="11" a="1"/>
  <c r="N2246" i="11" s="1"/>
  <c r="M2246" i="11" a="1"/>
  <c r="M2246" i="11" s="1"/>
  <c r="L2246" i="11"/>
  <c r="K2246" i="11"/>
  <c r="J2246" i="11" a="1"/>
  <c r="J2246" i="11" s="1"/>
  <c r="U2245" i="11"/>
  <c r="T2245" i="11"/>
  <c r="S2245" i="11"/>
  <c r="R2245" i="11"/>
  <c r="Q2245" i="11"/>
  <c r="P2245" i="11"/>
  <c r="O2245" i="11"/>
  <c r="N2245" i="11" a="1"/>
  <c r="N2245" i="11" s="1"/>
  <c r="M2245" i="11" a="1"/>
  <c r="M2245" i="11" s="1"/>
  <c r="L2245" i="11"/>
  <c r="K2245" i="11"/>
  <c r="J2245" i="11" a="1"/>
  <c r="J2245" i="11" s="1"/>
  <c r="U2244" i="11"/>
  <c r="T2244" i="11"/>
  <c r="S2244" i="11"/>
  <c r="R2244" i="11"/>
  <c r="Q2244" i="11"/>
  <c r="P2244" i="11"/>
  <c r="O2244" i="11"/>
  <c r="N2244" i="11" a="1"/>
  <c r="N2244" i="11" s="1"/>
  <c r="M2244" i="11" a="1"/>
  <c r="M2244" i="11" s="1"/>
  <c r="L2244" i="11"/>
  <c r="K2244" i="11"/>
  <c r="J2244" i="11" a="1"/>
  <c r="J2244" i="11" s="1"/>
  <c r="U2243" i="11"/>
  <c r="T2243" i="11"/>
  <c r="S2243" i="11"/>
  <c r="R2243" i="11"/>
  <c r="Q2243" i="11"/>
  <c r="P2243" i="11"/>
  <c r="O2243" i="11"/>
  <c r="N2243" i="11" a="1"/>
  <c r="N2243" i="11" s="1"/>
  <c r="M2243" i="11" a="1"/>
  <c r="M2243" i="11" s="1"/>
  <c r="L2243" i="11"/>
  <c r="K2243" i="11"/>
  <c r="J2243" i="11" a="1"/>
  <c r="J2243" i="11" s="1"/>
  <c r="U2242" i="11"/>
  <c r="T2242" i="11"/>
  <c r="S2242" i="11"/>
  <c r="R2242" i="11"/>
  <c r="Q2242" i="11"/>
  <c r="P2242" i="11"/>
  <c r="O2242" i="11"/>
  <c r="N2242" i="11" a="1"/>
  <c r="N2242" i="11" s="1"/>
  <c r="M2242" i="11" a="1"/>
  <c r="M2242" i="11" s="1"/>
  <c r="L2242" i="11"/>
  <c r="K2242" i="11"/>
  <c r="J2242" i="11" a="1"/>
  <c r="J2242" i="11" s="1"/>
  <c r="U2241" i="11"/>
  <c r="T2241" i="11"/>
  <c r="S2241" i="11"/>
  <c r="R2241" i="11"/>
  <c r="Q2241" i="11"/>
  <c r="P2241" i="11"/>
  <c r="O2241" i="11"/>
  <c r="N2241" i="11" a="1"/>
  <c r="N2241" i="11" s="1"/>
  <c r="M2241" i="11" a="1"/>
  <c r="M2241" i="11" s="1"/>
  <c r="L2241" i="11"/>
  <c r="K2241" i="11"/>
  <c r="J2241" i="11" a="1"/>
  <c r="J2241" i="11" s="1"/>
  <c r="U2240" i="11"/>
  <c r="T2240" i="11"/>
  <c r="S2240" i="11"/>
  <c r="R2240" i="11"/>
  <c r="Q2240" i="11"/>
  <c r="P2240" i="11"/>
  <c r="O2240" i="11"/>
  <c r="N2240" i="11" a="1"/>
  <c r="N2240" i="11" s="1"/>
  <c r="M2240" i="11" a="1"/>
  <c r="M2240" i="11" s="1"/>
  <c r="L2240" i="11"/>
  <c r="K2240" i="11"/>
  <c r="J2240" i="11" a="1"/>
  <c r="J2240" i="11" s="1"/>
  <c r="U2239" i="11"/>
  <c r="T2239" i="11"/>
  <c r="S2239" i="11"/>
  <c r="R2239" i="11"/>
  <c r="Q2239" i="11"/>
  <c r="P2239" i="11"/>
  <c r="O2239" i="11"/>
  <c r="N2239" i="11" a="1"/>
  <c r="N2239" i="11" s="1"/>
  <c r="M2239" i="11" a="1"/>
  <c r="M2239" i="11" s="1"/>
  <c r="L2239" i="11"/>
  <c r="K2239" i="11"/>
  <c r="J2239" i="11" a="1"/>
  <c r="J2239" i="11" s="1"/>
  <c r="U2238" i="11"/>
  <c r="T2238" i="11"/>
  <c r="S2238" i="11"/>
  <c r="R2238" i="11"/>
  <c r="Q2238" i="11"/>
  <c r="P2238" i="11"/>
  <c r="O2238" i="11"/>
  <c r="N2238" i="11" a="1"/>
  <c r="N2238" i="11" s="1"/>
  <c r="M2238" i="11" a="1"/>
  <c r="M2238" i="11" s="1"/>
  <c r="L2238" i="11"/>
  <c r="K2238" i="11"/>
  <c r="J2238" i="11" a="1"/>
  <c r="J2238" i="11" s="1"/>
  <c r="U2175" i="11"/>
  <c r="T2175" i="11"/>
  <c r="S2175" i="11"/>
  <c r="R2175" i="11"/>
  <c r="Q2175" i="11"/>
  <c r="P2175" i="11"/>
  <c r="O2175" i="11"/>
  <c r="N2175" i="11" a="1"/>
  <c r="N2175" i="11" s="1"/>
  <c r="M2175" i="11" a="1"/>
  <c r="M2175" i="11" s="1"/>
  <c r="L2175" i="11"/>
  <c r="K2175" i="11"/>
  <c r="J2175" i="11" a="1"/>
  <c r="J2175" i="11" s="1"/>
  <c r="U2174" i="11"/>
  <c r="T2174" i="11"/>
  <c r="S2174" i="11"/>
  <c r="R2174" i="11"/>
  <c r="Q2174" i="11"/>
  <c r="P2174" i="11"/>
  <c r="O2174" i="11"/>
  <c r="N2174" i="11"/>
  <c r="N2174" i="11" a="1"/>
  <c r="M2174" i="11" a="1"/>
  <c r="M2174" i="11" s="1"/>
  <c r="L2174" i="11"/>
  <c r="K2174" i="11"/>
  <c r="J2174" i="11" a="1"/>
  <c r="J2174" i="11" s="1"/>
  <c r="U2173" i="11"/>
  <c r="T2173" i="11"/>
  <c r="S2173" i="11"/>
  <c r="R2173" i="11"/>
  <c r="Q2173" i="11"/>
  <c r="P2173" i="11"/>
  <c r="O2173" i="11"/>
  <c r="N2173" i="11" a="1"/>
  <c r="N2173" i="11" s="1"/>
  <c r="M2173" i="11" a="1"/>
  <c r="M2173" i="11" s="1"/>
  <c r="L2173" i="11"/>
  <c r="K2173" i="11"/>
  <c r="J2173" i="11" a="1"/>
  <c r="J2173" i="11" s="1"/>
  <c r="U2172" i="11"/>
  <c r="T2172" i="11"/>
  <c r="S2172" i="11"/>
  <c r="R2172" i="11"/>
  <c r="Q2172" i="11"/>
  <c r="P2172" i="11"/>
  <c r="O2172" i="11"/>
  <c r="N2172" i="11" a="1"/>
  <c r="N2172" i="11" s="1"/>
  <c r="M2172" i="11" a="1"/>
  <c r="M2172" i="11" s="1"/>
  <c r="L2172" i="11"/>
  <c r="K2172" i="11"/>
  <c r="J2172" i="11" a="1"/>
  <c r="J2172" i="11" s="1"/>
  <c r="U2171" i="11"/>
  <c r="T2171" i="11"/>
  <c r="S2171" i="11"/>
  <c r="R2171" i="11"/>
  <c r="Q2171" i="11"/>
  <c r="P2171" i="11"/>
  <c r="O2171" i="11"/>
  <c r="N2171" i="11" a="1"/>
  <c r="N2171" i="11" s="1"/>
  <c r="M2171" i="11" a="1"/>
  <c r="M2171" i="11" s="1"/>
  <c r="L2171" i="11"/>
  <c r="K2171" i="11"/>
  <c r="J2171" i="11" a="1"/>
  <c r="J2171" i="11" s="1"/>
  <c r="U2170" i="11"/>
  <c r="T2170" i="11"/>
  <c r="S2170" i="11"/>
  <c r="R2170" i="11"/>
  <c r="Q2170" i="11"/>
  <c r="P2170" i="11"/>
  <c r="O2170" i="11"/>
  <c r="N2170" i="11" a="1"/>
  <c r="N2170" i="11" s="1"/>
  <c r="M2170" i="11" a="1"/>
  <c r="M2170" i="11" s="1"/>
  <c r="L2170" i="11"/>
  <c r="K2170" i="11"/>
  <c r="J2170" i="11" a="1"/>
  <c r="J2170" i="11" s="1"/>
  <c r="U2169" i="11"/>
  <c r="T2169" i="11"/>
  <c r="S2169" i="11"/>
  <c r="R2169" i="11"/>
  <c r="Q2169" i="11"/>
  <c r="P2169" i="11"/>
  <c r="O2169" i="11"/>
  <c r="N2169" i="11" a="1"/>
  <c r="N2169" i="11" s="1"/>
  <c r="M2169" i="11" a="1"/>
  <c r="M2169" i="11" s="1"/>
  <c r="L2169" i="11"/>
  <c r="K2169" i="11"/>
  <c r="J2169" i="11" a="1"/>
  <c r="J2169" i="11" s="1"/>
  <c r="U2168" i="11"/>
  <c r="T2168" i="11"/>
  <c r="S2168" i="11"/>
  <c r="R2168" i="11"/>
  <c r="Q2168" i="11"/>
  <c r="P2168" i="11"/>
  <c r="O2168" i="11"/>
  <c r="N2168" i="11" a="1"/>
  <c r="N2168" i="11" s="1"/>
  <c r="M2168" i="11" a="1"/>
  <c r="M2168" i="11" s="1"/>
  <c r="L2168" i="11"/>
  <c r="K2168" i="11"/>
  <c r="J2168" i="11" a="1"/>
  <c r="J2168" i="11" s="1"/>
  <c r="U2167" i="11"/>
  <c r="T2167" i="11"/>
  <c r="S2167" i="11"/>
  <c r="R2167" i="11"/>
  <c r="Q2167" i="11"/>
  <c r="P2167" i="11"/>
  <c r="O2167" i="11"/>
  <c r="N2167" i="11" a="1"/>
  <c r="N2167" i="11" s="1"/>
  <c r="M2167" i="11" a="1"/>
  <c r="M2167" i="11" s="1"/>
  <c r="L2167" i="11"/>
  <c r="K2167" i="11"/>
  <c r="J2167" i="11" a="1"/>
  <c r="J2167" i="11" s="1"/>
  <c r="U2166" i="11"/>
  <c r="T2166" i="11"/>
  <c r="S2166" i="11"/>
  <c r="R2166" i="11"/>
  <c r="Q2166" i="11"/>
  <c r="P2166" i="11"/>
  <c r="O2166" i="11"/>
  <c r="N2166" i="11" a="1"/>
  <c r="N2166" i="11" s="1"/>
  <c r="M2166" i="11" a="1"/>
  <c r="M2166" i="11" s="1"/>
  <c r="L2166" i="11"/>
  <c r="K2166" i="11"/>
  <c r="J2166" i="11" a="1"/>
  <c r="J2166" i="11" s="1"/>
  <c r="U2103" i="11"/>
  <c r="T2103" i="11"/>
  <c r="S2103" i="11"/>
  <c r="R2103" i="11"/>
  <c r="Q2103" i="11"/>
  <c r="P2103" i="11"/>
  <c r="O2103" i="11"/>
  <c r="N2103" i="11" a="1"/>
  <c r="N2103" i="11" s="1"/>
  <c r="M2103" i="11" a="1"/>
  <c r="M2103" i="11" s="1"/>
  <c r="L2103" i="11"/>
  <c r="K2103" i="11"/>
  <c r="J2103" i="11" a="1"/>
  <c r="J2103" i="11" s="1"/>
  <c r="U2102" i="11"/>
  <c r="T2102" i="11"/>
  <c r="S2102" i="11"/>
  <c r="R2102" i="11"/>
  <c r="Q2102" i="11"/>
  <c r="P2102" i="11"/>
  <c r="O2102" i="11"/>
  <c r="N2102" i="11" a="1"/>
  <c r="N2102" i="11" s="1"/>
  <c r="M2102" i="11" a="1"/>
  <c r="M2102" i="11" s="1"/>
  <c r="L2102" i="11"/>
  <c r="K2102" i="11"/>
  <c r="J2102" i="11" a="1"/>
  <c r="J2102" i="11" s="1"/>
  <c r="U2101" i="11"/>
  <c r="T2101" i="11"/>
  <c r="S2101" i="11"/>
  <c r="R2101" i="11"/>
  <c r="Q2101" i="11"/>
  <c r="P2101" i="11"/>
  <c r="O2101" i="11"/>
  <c r="N2101" i="11" a="1"/>
  <c r="N2101" i="11" s="1"/>
  <c r="M2101" i="11" a="1"/>
  <c r="M2101" i="11" s="1"/>
  <c r="L2101" i="11"/>
  <c r="K2101" i="11"/>
  <c r="J2101" i="11" a="1"/>
  <c r="J2101" i="11" s="1"/>
  <c r="U2100" i="11"/>
  <c r="T2100" i="11"/>
  <c r="S2100" i="11"/>
  <c r="R2100" i="11"/>
  <c r="Q2100" i="11"/>
  <c r="P2100" i="11"/>
  <c r="O2100" i="11"/>
  <c r="N2100" i="11" a="1"/>
  <c r="N2100" i="11" s="1"/>
  <c r="M2100" i="11" a="1"/>
  <c r="M2100" i="11" s="1"/>
  <c r="L2100" i="11"/>
  <c r="K2100" i="11"/>
  <c r="J2100" i="11" a="1"/>
  <c r="J2100" i="11" s="1"/>
  <c r="U2099" i="11"/>
  <c r="T2099" i="11"/>
  <c r="S2099" i="11"/>
  <c r="R2099" i="11"/>
  <c r="Q2099" i="11"/>
  <c r="P2099" i="11"/>
  <c r="O2099" i="11"/>
  <c r="N2099" i="11" a="1"/>
  <c r="N2099" i="11" s="1"/>
  <c r="M2099" i="11" a="1"/>
  <c r="M2099" i="11" s="1"/>
  <c r="L2099" i="11"/>
  <c r="K2099" i="11"/>
  <c r="J2099" i="11" a="1"/>
  <c r="J2099" i="11" s="1"/>
  <c r="U2098" i="11"/>
  <c r="T2098" i="11"/>
  <c r="S2098" i="11"/>
  <c r="R2098" i="11"/>
  <c r="Q2098" i="11"/>
  <c r="P2098" i="11"/>
  <c r="O2098" i="11"/>
  <c r="N2098" i="11" a="1"/>
  <c r="N2098" i="11" s="1"/>
  <c r="M2098" i="11" a="1"/>
  <c r="M2098" i="11" s="1"/>
  <c r="L2098" i="11"/>
  <c r="K2098" i="11"/>
  <c r="J2098" i="11" a="1"/>
  <c r="J2098" i="11" s="1"/>
  <c r="U2097" i="11"/>
  <c r="T2097" i="11"/>
  <c r="S2097" i="11"/>
  <c r="R2097" i="11"/>
  <c r="Q2097" i="11"/>
  <c r="P2097" i="11"/>
  <c r="O2097" i="11"/>
  <c r="N2097" i="11" a="1"/>
  <c r="N2097" i="11" s="1"/>
  <c r="M2097" i="11" a="1"/>
  <c r="M2097" i="11" s="1"/>
  <c r="L2097" i="11"/>
  <c r="K2097" i="11"/>
  <c r="J2097" i="11" a="1"/>
  <c r="J2097" i="11" s="1"/>
  <c r="U2096" i="11"/>
  <c r="T2096" i="11"/>
  <c r="S2096" i="11"/>
  <c r="R2096" i="11"/>
  <c r="Q2096" i="11"/>
  <c r="P2096" i="11"/>
  <c r="O2096" i="11"/>
  <c r="N2096" i="11" a="1"/>
  <c r="N2096" i="11" s="1"/>
  <c r="M2096" i="11" a="1"/>
  <c r="M2096" i="11" s="1"/>
  <c r="L2096" i="11"/>
  <c r="K2096" i="11"/>
  <c r="J2096" i="11" a="1"/>
  <c r="J2096" i="11" s="1"/>
  <c r="U2095" i="11"/>
  <c r="T2095" i="11"/>
  <c r="S2095" i="11"/>
  <c r="R2095" i="11"/>
  <c r="Q2095" i="11"/>
  <c r="P2095" i="11"/>
  <c r="O2095" i="11"/>
  <c r="N2095" i="11" a="1"/>
  <c r="N2095" i="11" s="1"/>
  <c r="M2095" i="11" a="1"/>
  <c r="M2095" i="11" s="1"/>
  <c r="L2095" i="11"/>
  <c r="K2095" i="11"/>
  <c r="J2095" i="11" a="1"/>
  <c r="J2095" i="11" s="1"/>
  <c r="U2094" i="11"/>
  <c r="T2094" i="11"/>
  <c r="S2094" i="11"/>
  <c r="R2094" i="11"/>
  <c r="Q2094" i="11"/>
  <c r="P2094" i="11"/>
  <c r="O2094" i="11"/>
  <c r="N2094" i="11" a="1"/>
  <c r="N2094" i="11" s="1"/>
  <c r="M2094" i="11" a="1"/>
  <c r="M2094" i="11" s="1"/>
  <c r="L2094" i="11"/>
  <c r="K2094" i="11"/>
  <c r="J2094" i="11" a="1"/>
  <c r="J2094" i="11" s="1"/>
  <c r="U2031" i="11"/>
  <c r="T2031" i="11"/>
  <c r="S2031" i="11"/>
  <c r="R2031" i="11"/>
  <c r="Q2031" i="11"/>
  <c r="P2031" i="11"/>
  <c r="O2031" i="11"/>
  <c r="N2031" i="11" a="1"/>
  <c r="N2031" i="11" s="1"/>
  <c r="M2031" i="11" a="1"/>
  <c r="M2031" i="11" s="1"/>
  <c r="L2031" i="11"/>
  <c r="K2031" i="11"/>
  <c r="J2031" i="11" a="1"/>
  <c r="J2031" i="11" s="1"/>
  <c r="U2030" i="11"/>
  <c r="T2030" i="11"/>
  <c r="S2030" i="11"/>
  <c r="R2030" i="11"/>
  <c r="Q2030" i="11"/>
  <c r="P2030" i="11"/>
  <c r="O2030" i="11"/>
  <c r="N2030" i="11" a="1"/>
  <c r="N2030" i="11" s="1"/>
  <c r="M2030" i="11" a="1"/>
  <c r="M2030" i="11" s="1"/>
  <c r="L2030" i="11"/>
  <c r="K2030" i="11"/>
  <c r="J2030" i="11" a="1"/>
  <c r="J2030" i="11" s="1"/>
  <c r="U2029" i="11"/>
  <c r="T2029" i="11"/>
  <c r="S2029" i="11"/>
  <c r="R2029" i="11"/>
  <c r="Q2029" i="11"/>
  <c r="P2029" i="11"/>
  <c r="O2029" i="11"/>
  <c r="N2029" i="11" a="1"/>
  <c r="N2029" i="11" s="1"/>
  <c r="M2029" i="11" a="1"/>
  <c r="M2029" i="11" s="1"/>
  <c r="L2029" i="11"/>
  <c r="K2029" i="11"/>
  <c r="J2029" i="11" a="1"/>
  <c r="J2029" i="11" s="1"/>
  <c r="U2028" i="11"/>
  <c r="T2028" i="11"/>
  <c r="S2028" i="11"/>
  <c r="R2028" i="11"/>
  <c r="Q2028" i="11"/>
  <c r="P2028" i="11"/>
  <c r="O2028" i="11"/>
  <c r="N2028" i="11" a="1"/>
  <c r="N2028" i="11" s="1"/>
  <c r="M2028" i="11" a="1"/>
  <c r="M2028" i="11" s="1"/>
  <c r="L2028" i="11"/>
  <c r="K2028" i="11"/>
  <c r="J2028" i="11" a="1"/>
  <c r="J2028" i="11" s="1"/>
  <c r="U2027" i="11"/>
  <c r="T2027" i="11"/>
  <c r="S2027" i="11"/>
  <c r="R2027" i="11"/>
  <c r="Q2027" i="11"/>
  <c r="P2027" i="11"/>
  <c r="O2027" i="11"/>
  <c r="N2027" i="11" a="1"/>
  <c r="N2027" i="11" s="1"/>
  <c r="M2027" i="11" a="1"/>
  <c r="M2027" i="11" s="1"/>
  <c r="L2027" i="11"/>
  <c r="K2027" i="11"/>
  <c r="J2027" i="11" a="1"/>
  <c r="J2027" i="11" s="1"/>
  <c r="U2026" i="11"/>
  <c r="T2026" i="11"/>
  <c r="S2026" i="11"/>
  <c r="R2026" i="11"/>
  <c r="Q2026" i="11"/>
  <c r="P2026" i="11"/>
  <c r="O2026" i="11"/>
  <c r="N2026" i="11" a="1"/>
  <c r="N2026" i="11" s="1"/>
  <c r="M2026" i="11" a="1"/>
  <c r="M2026" i="11" s="1"/>
  <c r="L2026" i="11"/>
  <c r="K2026" i="11"/>
  <c r="J2026" i="11" a="1"/>
  <c r="J2026" i="11" s="1"/>
  <c r="U2025" i="11"/>
  <c r="T2025" i="11"/>
  <c r="S2025" i="11"/>
  <c r="R2025" i="11"/>
  <c r="Q2025" i="11"/>
  <c r="P2025" i="11"/>
  <c r="O2025" i="11"/>
  <c r="N2025" i="11" a="1"/>
  <c r="N2025" i="11" s="1"/>
  <c r="M2025" i="11" a="1"/>
  <c r="M2025" i="11" s="1"/>
  <c r="L2025" i="11"/>
  <c r="K2025" i="11"/>
  <c r="J2025" i="11" a="1"/>
  <c r="J2025" i="11" s="1"/>
  <c r="U2024" i="11"/>
  <c r="T2024" i="11"/>
  <c r="S2024" i="11"/>
  <c r="R2024" i="11"/>
  <c r="Q2024" i="11"/>
  <c r="P2024" i="11"/>
  <c r="O2024" i="11"/>
  <c r="N2024" i="11" a="1"/>
  <c r="N2024" i="11" s="1"/>
  <c r="M2024" i="11" a="1"/>
  <c r="M2024" i="11" s="1"/>
  <c r="L2024" i="11"/>
  <c r="K2024" i="11"/>
  <c r="J2024" i="11" a="1"/>
  <c r="J2024" i="11" s="1"/>
  <c r="U2023" i="11"/>
  <c r="T2023" i="11"/>
  <c r="S2023" i="11"/>
  <c r="R2023" i="11"/>
  <c r="Q2023" i="11"/>
  <c r="P2023" i="11"/>
  <c r="O2023" i="11"/>
  <c r="N2023" i="11" a="1"/>
  <c r="N2023" i="11" s="1"/>
  <c r="M2023" i="11" a="1"/>
  <c r="M2023" i="11" s="1"/>
  <c r="L2023" i="11"/>
  <c r="K2023" i="11"/>
  <c r="J2023" i="11" a="1"/>
  <c r="J2023" i="11" s="1"/>
  <c r="U2022" i="11"/>
  <c r="T2022" i="11"/>
  <c r="S2022" i="11"/>
  <c r="R2022" i="11"/>
  <c r="Q2022" i="11"/>
  <c r="P2022" i="11"/>
  <c r="O2022" i="11"/>
  <c r="N2022" i="11" a="1"/>
  <c r="N2022" i="11" s="1"/>
  <c r="M2022" i="11" a="1"/>
  <c r="M2022" i="11" s="1"/>
  <c r="L2022" i="11"/>
  <c r="K2022" i="11"/>
  <c r="J2022" i="11" a="1"/>
  <c r="J2022" i="11" s="1"/>
  <c r="U1960" i="11"/>
  <c r="T1960" i="11"/>
  <c r="S1960" i="11"/>
  <c r="R1960" i="11"/>
  <c r="Q1960" i="11"/>
  <c r="P1960" i="11"/>
  <c r="O1960" i="11"/>
  <c r="N1960" i="11" a="1"/>
  <c r="N1960" i="11" s="1"/>
  <c r="M1960" i="11" a="1"/>
  <c r="M1960" i="11" s="1"/>
  <c r="L1960" i="11"/>
  <c r="K1960" i="11"/>
  <c r="J1960" i="11" a="1"/>
  <c r="J1960" i="11" s="1"/>
  <c r="U1959" i="11"/>
  <c r="T1959" i="11"/>
  <c r="S1959" i="11"/>
  <c r="R1959" i="11"/>
  <c r="Q1959" i="11"/>
  <c r="P1959" i="11"/>
  <c r="O1959" i="11"/>
  <c r="N1959" i="11" a="1"/>
  <c r="N1959" i="11" s="1"/>
  <c r="M1959" i="11" a="1"/>
  <c r="M1959" i="11" s="1"/>
  <c r="L1959" i="11"/>
  <c r="K1959" i="11"/>
  <c r="J1959" i="11" a="1"/>
  <c r="J1959" i="11" s="1"/>
  <c r="U1958" i="11"/>
  <c r="T1958" i="11"/>
  <c r="S1958" i="11"/>
  <c r="R1958" i="11"/>
  <c r="Q1958" i="11"/>
  <c r="P1958" i="11"/>
  <c r="O1958" i="11"/>
  <c r="N1958" i="11" a="1"/>
  <c r="N1958" i="11" s="1"/>
  <c r="M1958" i="11" a="1"/>
  <c r="M1958" i="11" s="1"/>
  <c r="L1958" i="11"/>
  <c r="K1958" i="11"/>
  <c r="J1958" i="11" a="1"/>
  <c r="J1958" i="11" s="1"/>
  <c r="U1957" i="11"/>
  <c r="T1957" i="11"/>
  <c r="S1957" i="11"/>
  <c r="R1957" i="11"/>
  <c r="Q1957" i="11"/>
  <c r="P1957" i="11"/>
  <c r="O1957" i="11"/>
  <c r="N1957" i="11" a="1"/>
  <c r="N1957" i="11" s="1"/>
  <c r="M1957" i="11" a="1"/>
  <c r="M1957" i="11" s="1"/>
  <c r="L1957" i="11"/>
  <c r="K1957" i="11"/>
  <c r="J1957" i="11" a="1"/>
  <c r="J1957" i="11" s="1"/>
  <c r="U1956" i="11"/>
  <c r="T1956" i="11"/>
  <c r="S1956" i="11"/>
  <c r="R1956" i="11"/>
  <c r="Q1956" i="11"/>
  <c r="P1956" i="11"/>
  <c r="O1956" i="11"/>
  <c r="N1956" i="11" a="1"/>
  <c r="N1956" i="11" s="1"/>
  <c r="M1956" i="11" a="1"/>
  <c r="M1956" i="11" s="1"/>
  <c r="L1956" i="11"/>
  <c r="K1956" i="11"/>
  <c r="J1956" i="11" a="1"/>
  <c r="J1956" i="11" s="1"/>
  <c r="U1955" i="11"/>
  <c r="T1955" i="11"/>
  <c r="S1955" i="11"/>
  <c r="R1955" i="11"/>
  <c r="Q1955" i="11"/>
  <c r="P1955" i="11"/>
  <c r="O1955" i="11"/>
  <c r="N1955" i="11" a="1"/>
  <c r="N1955" i="11" s="1"/>
  <c r="M1955" i="11" a="1"/>
  <c r="M1955" i="11" s="1"/>
  <c r="L1955" i="11"/>
  <c r="K1955" i="11"/>
  <c r="J1955" i="11" a="1"/>
  <c r="J1955" i="11" s="1"/>
  <c r="U1954" i="11"/>
  <c r="T1954" i="11"/>
  <c r="S1954" i="11"/>
  <c r="R1954" i="11"/>
  <c r="Q1954" i="11"/>
  <c r="P1954" i="11"/>
  <c r="O1954" i="11"/>
  <c r="N1954" i="11"/>
  <c r="N1954" i="11" a="1"/>
  <c r="M1954" i="11" a="1"/>
  <c r="M1954" i="11" s="1"/>
  <c r="L1954" i="11"/>
  <c r="K1954" i="11"/>
  <c r="J1954" i="11" a="1"/>
  <c r="J1954" i="11" s="1"/>
  <c r="U1953" i="11"/>
  <c r="T1953" i="11"/>
  <c r="S1953" i="11"/>
  <c r="R1953" i="11"/>
  <c r="Q1953" i="11"/>
  <c r="P1953" i="11"/>
  <c r="O1953" i="11"/>
  <c r="N1953" i="11" a="1"/>
  <c r="N1953" i="11" s="1"/>
  <c r="M1953" i="11" a="1"/>
  <c r="M1953" i="11" s="1"/>
  <c r="L1953" i="11"/>
  <c r="K1953" i="11"/>
  <c r="J1953" i="11" a="1"/>
  <c r="J1953" i="11" s="1"/>
  <c r="U1952" i="11"/>
  <c r="T1952" i="11"/>
  <c r="S1952" i="11"/>
  <c r="R1952" i="11"/>
  <c r="Q1952" i="11"/>
  <c r="P1952" i="11"/>
  <c r="O1952" i="11"/>
  <c r="N1952" i="11" a="1"/>
  <c r="N1952" i="11" s="1"/>
  <c r="M1952" i="11" a="1"/>
  <c r="M1952" i="11" s="1"/>
  <c r="L1952" i="11"/>
  <c r="K1952" i="11"/>
  <c r="J1952" i="11" a="1"/>
  <c r="J1952" i="11" s="1"/>
  <c r="U1889" i="11"/>
  <c r="T1889" i="11"/>
  <c r="S1889" i="11"/>
  <c r="R1889" i="11"/>
  <c r="Q1889" i="11"/>
  <c r="P1889" i="11"/>
  <c r="O1889" i="11"/>
  <c r="N1889" i="11" a="1"/>
  <c r="N1889" i="11" s="1"/>
  <c r="M1889" i="11" a="1"/>
  <c r="M1889" i="11" s="1"/>
  <c r="L1889" i="11"/>
  <c r="K1889" i="11"/>
  <c r="J1889" i="11" a="1"/>
  <c r="J1889" i="11" s="1"/>
  <c r="U1888" i="11"/>
  <c r="T1888" i="11"/>
  <c r="S1888" i="11"/>
  <c r="R1888" i="11"/>
  <c r="Q1888" i="11"/>
  <c r="P1888" i="11"/>
  <c r="O1888" i="11"/>
  <c r="N1888" i="11" a="1"/>
  <c r="N1888" i="11" s="1"/>
  <c r="M1888" i="11" a="1"/>
  <c r="M1888" i="11" s="1"/>
  <c r="L1888" i="11"/>
  <c r="K1888" i="11"/>
  <c r="J1888" i="11" a="1"/>
  <c r="J1888" i="11" s="1"/>
  <c r="U1887" i="11"/>
  <c r="T1887" i="11"/>
  <c r="S1887" i="11"/>
  <c r="R1887" i="11"/>
  <c r="Q1887" i="11"/>
  <c r="P1887" i="11"/>
  <c r="O1887" i="11"/>
  <c r="N1887" i="11" a="1"/>
  <c r="N1887" i="11" s="1"/>
  <c r="M1887" i="11" a="1"/>
  <c r="M1887" i="11" s="1"/>
  <c r="L1887" i="11"/>
  <c r="K1887" i="11"/>
  <c r="J1887" i="11" a="1"/>
  <c r="J1887" i="11" s="1"/>
  <c r="U1886" i="11"/>
  <c r="T1886" i="11"/>
  <c r="S1886" i="11"/>
  <c r="R1886" i="11"/>
  <c r="Q1886" i="11"/>
  <c r="P1886" i="11"/>
  <c r="O1886" i="11"/>
  <c r="N1886" i="11" a="1"/>
  <c r="N1886" i="11" s="1"/>
  <c r="M1886" i="11" a="1"/>
  <c r="M1886" i="11" s="1"/>
  <c r="L1886" i="11"/>
  <c r="K1886" i="11"/>
  <c r="J1886" i="11" a="1"/>
  <c r="J1886" i="11" s="1"/>
  <c r="U1885" i="11"/>
  <c r="T1885" i="11"/>
  <c r="S1885" i="11"/>
  <c r="R1885" i="11"/>
  <c r="Q1885" i="11"/>
  <c r="P1885" i="11"/>
  <c r="O1885" i="11"/>
  <c r="N1885" i="11" a="1"/>
  <c r="N1885" i="11" s="1"/>
  <c r="M1885" i="11" a="1"/>
  <c r="M1885" i="11" s="1"/>
  <c r="L1885" i="11"/>
  <c r="K1885" i="11"/>
  <c r="J1885" i="11" a="1"/>
  <c r="J1885" i="11" s="1"/>
  <c r="U1884" i="11"/>
  <c r="T1884" i="11"/>
  <c r="S1884" i="11"/>
  <c r="R1884" i="11"/>
  <c r="Q1884" i="11"/>
  <c r="P1884" i="11"/>
  <c r="O1884" i="11"/>
  <c r="N1884" i="11" a="1"/>
  <c r="N1884" i="11" s="1"/>
  <c r="M1884" i="11" a="1"/>
  <c r="M1884" i="11" s="1"/>
  <c r="L1884" i="11"/>
  <c r="K1884" i="11"/>
  <c r="J1884" i="11" a="1"/>
  <c r="J1884" i="11" s="1"/>
  <c r="U1883" i="11"/>
  <c r="T1883" i="11"/>
  <c r="S1883" i="11"/>
  <c r="R1883" i="11"/>
  <c r="Q1883" i="11"/>
  <c r="P1883" i="11"/>
  <c r="O1883" i="11"/>
  <c r="N1883" i="11" a="1"/>
  <c r="N1883" i="11" s="1"/>
  <c r="M1883" i="11" a="1"/>
  <c r="M1883" i="11" s="1"/>
  <c r="L1883" i="11"/>
  <c r="K1883" i="11"/>
  <c r="J1883" i="11" a="1"/>
  <c r="J1883" i="11" s="1"/>
  <c r="U1882" i="11"/>
  <c r="T1882" i="11"/>
  <c r="S1882" i="11"/>
  <c r="R1882" i="11"/>
  <c r="Q1882" i="11"/>
  <c r="P1882" i="11"/>
  <c r="O1882" i="11"/>
  <c r="N1882" i="11" a="1"/>
  <c r="N1882" i="11" s="1"/>
  <c r="M1882" i="11" a="1"/>
  <c r="M1882" i="11" s="1"/>
  <c r="L1882" i="11"/>
  <c r="K1882" i="11"/>
  <c r="J1882" i="11" a="1"/>
  <c r="J1882" i="11" s="1"/>
  <c r="U1881" i="11"/>
  <c r="T1881" i="11"/>
  <c r="S1881" i="11"/>
  <c r="R1881" i="11"/>
  <c r="Q1881" i="11"/>
  <c r="P1881" i="11"/>
  <c r="O1881" i="11"/>
  <c r="N1881" i="11" a="1"/>
  <c r="N1881" i="11" s="1"/>
  <c r="M1881" i="11" a="1"/>
  <c r="M1881" i="11" s="1"/>
  <c r="L1881" i="11"/>
  <c r="K1881" i="11"/>
  <c r="J1881" i="11" a="1"/>
  <c r="J1881" i="11" s="1"/>
  <c r="U1880" i="11"/>
  <c r="T1880" i="11"/>
  <c r="S1880" i="11"/>
  <c r="R1880" i="11"/>
  <c r="Q1880" i="11"/>
  <c r="P1880" i="11"/>
  <c r="O1880" i="11"/>
  <c r="N1880" i="11" a="1"/>
  <c r="N1880" i="11" s="1"/>
  <c r="M1880" i="11" a="1"/>
  <c r="M1880" i="11" s="1"/>
  <c r="L1880" i="11"/>
  <c r="K1880" i="11"/>
  <c r="J1880" i="11" a="1"/>
  <c r="J1880" i="11" s="1"/>
  <c r="U1818" i="11"/>
  <c r="T1818" i="11"/>
  <c r="S1818" i="11"/>
  <c r="R1818" i="11"/>
  <c r="Q1818" i="11"/>
  <c r="P1818" i="11"/>
  <c r="O1818" i="11"/>
  <c r="N1818" i="11" a="1"/>
  <c r="N1818" i="11" s="1"/>
  <c r="M1818" i="11" a="1"/>
  <c r="M1818" i="11" s="1"/>
  <c r="L1818" i="11"/>
  <c r="K1818" i="11"/>
  <c r="J1818" i="11" a="1"/>
  <c r="J1818" i="11" s="1"/>
  <c r="U1817" i="11"/>
  <c r="T1817" i="11"/>
  <c r="S1817" i="11"/>
  <c r="R1817" i="11"/>
  <c r="Q1817" i="11"/>
  <c r="P1817" i="11"/>
  <c r="O1817" i="11"/>
  <c r="N1817" i="11" a="1"/>
  <c r="N1817" i="11" s="1"/>
  <c r="M1817" i="11" a="1"/>
  <c r="M1817" i="11" s="1"/>
  <c r="L1817" i="11"/>
  <c r="K1817" i="11"/>
  <c r="J1817" i="11" a="1"/>
  <c r="J1817" i="11" s="1"/>
  <c r="U1816" i="11"/>
  <c r="T1816" i="11"/>
  <c r="S1816" i="11"/>
  <c r="R1816" i="11"/>
  <c r="Q1816" i="11"/>
  <c r="P1816" i="11"/>
  <c r="O1816" i="11"/>
  <c r="N1816" i="11" a="1"/>
  <c r="N1816" i="11" s="1"/>
  <c r="M1816" i="11" a="1"/>
  <c r="M1816" i="11" s="1"/>
  <c r="L1816" i="11"/>
  <c r="K1816" i="11"/>
  <c r="J1816" i="11" a="1"/>
  <c r="J1816" i="11" s="1"/>
  <c r="U1815" i="11"/>
  <c r="T1815" i="11"/>
  <c r="S1815" i="11"/>
  <c r="R1815" i="11"/>
  <c r="Q1815" i="11"/>
  <c r="P1815" i="11"/>
  <c r="O1815" i="11"/>
  <c r="N1815" i="11" a="1"/>
  <c r="N1815" i="11" s="1"/>
  <c r="M1815" i="11" a="1"/>
  <c r="M1815" i="11" s="1"/>
  <c r="L1815" i="11"/>
  <c r="K1815" i="11"/>
  <c r="J1815" i="11" a="1"/>
  <c r="J1815" i="11" s="1"/>
  <c r="U1814" i="11"/>
  <c r="T1814" i="11"/>
  <c r="S1814" i="11"/>
  <c r="R1814" i="11"/>
  <c r="Q1814" i="11"/>
  <c r="P1814" i="11"/>
  <c r="O1814" i="11"/>
  <c r="N1814" i="11" a="1"/>
  <c r="N1814" i="11" s="1"/>
  <c r="M1814" i="11" a="1"/>
  <c r="M1814" i="11" s="1"/>
  <c r="L1814" i="11"/>
  <c r="K1814" i="11"/>
  <c r="J1814" i="11" a="1"/>
  <c r="J1814" i="11" s="1"/>
  <c r="U1813" i="11"/>
  <c r="T1813" i="11"/>
  <c r="S1813" i="11"/>
  <c r="R1813" i="11"/>
  <c r="Q1813" i="11"/>
  <c r="P1813" i="11"/>
  <c r="O1813" i="11"/>
  <c r="N1813" i="11" a="1"/>
  <c r="N1813" i="11" s="1"/>
  <c r="M1813" i="11" a="1"/>
  <c r="M1813" i="11" s="1"/>
  <c r="L1813" i="11"/>
  <c r="K1813" i="11"/>
  <c r="J1813" i="11" a="1"/>
  <c r="J1813" i="11" s="1"/>
  <c r="U1812" i="11"/>
  <c r="T1812" i="11"/>
  <c r="S1812" i="11"/>
  <c r="R1812" i="11"/>
  <c r="Q1812" i="11"/>
  <c r="P1812" i="11"/>
  <c r="O1812" i="11"/>
  <c r="N1812" i="11" a="1"/>
  <c r="N1812" i="11" s="1"/>
  <c r="M1812" i="11" a="1"/>
  <c r="M1812" i="11" s="1"/>
  <c r="L1812" i="11"/>
  <c r="K1812" i="11"/>
  <c r="J1812" i="11" a="1"/>
  <c r="J1812" i="11" s="1"/>
  <c r="U1811" i="11"/>
  <c r="T1811" i="11"/>
  <c r="S1811" i="11"/>
  <c r="R1811" i="11"/>
  <c r="Q1811" i="11"/>
  <c r="P1811" i="11"/>
  <c r="O1811" i="11"/>
  <c r="N1811" i="11" a="1"/>
  <c r="N1811" i="11" s="1"/>
  <c r="M1811" i="11" a="1"/>
  <c r="M1811" i="11" s="1"/>
  <c r="L1811" i="11"/>
  <c r="K1811" i="11"/>
  <c r="J1811" i="11" a="1"/>
  <c r="J1811" i="11" s="1"/>
  <c r="U1810" i="11"/>
  <c r="T1810" i="11"/>
  <c r="S1810" i="11"/>
  <c r="R1810" i="11"/>
  <c r="Q1810" i="11"/>
  <c r="P1810" i="11"/>
  <c r="O1810" i="11"/>
  <c r="N1810" i="11" a="1"/>
  <c r="N1810" i="11" s="1"/>
  <c r="M1810" i="11" a="1"/>
  <c r="M1810" i="11" s="1"/>
  <c r="L1810" i="11"/>
  <c r="K1810" i="11"/>
  <c r="J1810" i="11" a="1"/>
  <c r="J1810" i="11" s="1"/>
  <c r="U1809" i="11"/>
  <c r="T1809" i="11"/>
  <c r="S1809" i="11"/>
  <c r="R1809" i="11"/>
  <c r="Q1809" i="11"/>
  <c r="P1809" i="11"/>
  <c r="O1809" i="11"/>
  <c r="N1809" i="11" a="1"/>
  <c r="N1809" i="11" s="1"/>
  <c r="M1809" i="11" a="1"/>
  <c r="M1809" i="11" s="1"/>
  <c r="L1809" i="11"/>
  <c r="K1809" i="11"/>
  <c r="J1809" i="11" a="1"/>
  <c r="J1809" i="11" s="1"/>
  <c r="U1746" i="11"/>
  <c r="T1746" i="11"/>
  <c r="S1746" i="11"/>
  <c r="R1746" i="11"/>
  <c r="Q1746" i="11"/>
  <c r="P1746" i="11"/>
  <c r="O1746" i="11"/>
  <c r="N1746" i="11" a="1"/>
  <c r="N1746" i="11" s="1"/>
  <c r="M1746" i="11" a="1"/>
  <c r="M1746" i="11" s="1"/>
  <c r="L1746" i="11"/>
  <c r="K1746" i="11"/>
  <c r="J1746" i="11" a="1"/>
  <c r="J1746" i="11" s="1"/>
  <c r="U1745" i="11"/>
  <c r="T1745" i="11"/>
  <c r="S1745" i="11"/>
  <c r="R1745" i="11"/>
  <c r="Q1745" i="11"/>
  <c r="P1745" i="11"/>
  <c r="O1745" i="11"/>
  <c r="N1745" i="11" a="1"/>
  <c r="N1745" i="11" s="1"/>
  <c r="M1745" i="11" a="1"/>
  <c r="M1745" i="11" s="1"/>
  <c r="L1745" i="11"/>
  <c r="K1745" i="11"/>
  <c r="J1745" i="11" a="1"/>
  <c r="J1745" i="11" s="1"/>
  <c r="U1744" i="11"/>
  <c r="T1744" i="11"/>
  <c r="S1744" i="11"/>
  <c r="R1744" i="11"/>
  <c r="Q1744" i="11"/>
  <c r="P1744" i="11"/>
  <c r="O1744" i="11"/>
  <c r="N1744" i="11" a="1"/>
  <c r="N1744" i="11" s="1"/>
  <c r="M1744" i="11" a="1"/>
  <c r="M1744" i="11" s="1"/>
  <c r="L1744" i="11"/>
  <c r="K1744" i="11"/>
  <c r="J1744" i="11" a="1"/>
  <c r="J1744" i="11" s="1"/>
  <c r="U1743" i="11"/>
  <c r="T1743" i="11"/>
  <c r="S1743" i="11"/>
  <c r="R1743" i="11"/>
  <c r="Q1743" i="11"/>
  <c r="P1743" i="11"/>
  <c r="O1743" i="11"/>
  <c r="N1743" i="11" a="1"/>
  <c r="N1743" i="11" s="1"/>
  <c r="M1743" i="11" a="1"/>
  <c r="M1743" i="11" s="1"/>
  <c r="L1743" i="11"/>
  <c r="K1743" i="11"/>
  <c r="J1743" i="11" a="1"/>
  <c r="J1743" i="11" s="1"/>
  <c r="U1742" i="11"/>
  <c r="T1742" i="11"/>
  <c r="S1742" i="11"/>
  <c r="R1742" i="11"/>
  <c r="Q1742" i="11"/>
  <c r="P1742" i="11"/>
  <c r="O1742" i="11"/>
  <c r="N1742" i="11" a="1"/>
  <c r="N1742" i="11" s="1"/>
  <c r="M1742" i="11" a="1"/>
  <c r="M1742" i="11" s="1"/>
  <c r="L1742" i="11"/>
  <c r="K1742" i="11"/>
  <c r="J1742" i="11" a="1"/>
  <c r="J1742" i="11" s="1"/>
  <c r="U1741" i="11"/>
  <c r="T1741" i="11"/>
  <c r="S1741" i="11"/>
  <c r="R1741" i="11"/>
  <c r="Q1741" i="11"/>
  <c r="P1741" i="11"/>
  <c r="O1741" i="11"/>
  <c r="N1741" i="11" a="1"/>
  <c r="N1741" i="11" s="1"/>
  <c r="M1741" i="11" a="1"/>
  <c r="M1741" i="11" s="1"/>
  <c r="L1741" i="11"/>
  <c r="K1741" i="11"/>
  <c r="J1741" i="11" a="1"/>
  <c r="J1741" i="11" s="1"/>
  <c r="U1740" i="11"/>
  <c r="T1740" i="11"/>
  <c r="S1740" i="11"/>
  <c r="R1740" i="11"/>
  <c r="Q1740" i="11"/>
  <c r="P1740" i="11"/>
  <c r="O1740" i="11"/>
  <c r="N1740" i="11" a="1"/>
  <c r="N1740" i="11" s="1"/>
  <c r="M1740" i="11" a="1"/>
  <c r="M1740" i="11" s="1"/>
  <c r="L1740" i="11"/>
  <c r="K1740" i="11"/>
  <c r="J1740" i="11" a="1"/>
  <c r="J1740" i="11" s="1"/>
  <c r="U1739" i="11"/>
  <c r="T1739" i="11"/>
  <c r="S1739" i="11"/>
  <c r="R1739" i="11"/>
  <c r="Q1739" i="11"/>
  <c r="P1739" i="11"/>
  <c r="O1739" i="11"/>
  <c r="N1739" i="11" a="1"/>
  <c r="N1739" i="11" s="1"/>
  <c r="M1739" i="11" a="1"/>
  <c r="M1739" i="11" s="1"/>
  <c r="L1739" i="11"/>
  <c r="K1739" i="11"/>
  <c r="J1739" i="11" a="1"/>
  <c r="J1739" i="11" s="1"/>
  <c r="U1738" i="11"/>
  <c r="T1738" i="11"/>
  <c r="S1738" i="11"/>
  <c r="R1738" i="11"/>
  <c r="Q1738" i="11"/>
  <c r="P1738" i="11"/>
  <c r="O1738" i="11"/>
  <c r="N1738" i="11" a="1"/>
  <c r="N1738" i="11" s="1"/>
  <c r="M1738" i="11" a="1"/>
  <c r="M1738" i="11" s="1"/>
  <c r="L1738" i="11"/>
  <c r="K1738" i="11"/>
  <c r="J1738" i="11" a="1"/>
  <c r="J1738" i="11" s="1"/>
  <c r="U1737" i="11"/>
  <c r="T1737" i="11"/>
  <c r="S1737" i="11"/>
  <c r="R1737" i="11"/>
  <c r="Q1737" i="11"/>
  <c r="P1737" i="11"/>
  <c r="O1737" i="11"/>
  <c r="N1737" i="11" a="1"/>
  <c r="N1737" i="11" s="1"/>
  <c r="M1737" i="11" a="1"/>
  <c r="M1737" i="11" s="1"/>
  <c r="L1737" i="11"/>
  <c r="K1737" i="11"/>
  <c r="J1737" i="11" a="1"/>
  <c r="J1737" i="11" s="1"/>
  <c r="U1674" i="11"/>
  <c r="T1674" i="11"/>
  <c r="S1674" i="11"/>
  <c r="R1674" i="11"/>
  <c r="Q1674" i="11"/>
  <c r="P1674" i="11"/>
  <c r="O1674" i="11"/>
  <c r="N1674" i="11" a="1"/>
  <c r="N1674" i="11" s="1"/>
  <c r="M1674" i="11" a="1"/>
  <c r="M1674" i="11" s="1"/>
  <c r="L1674" i="11"/>
  <c r="K1674" i="11"/>
  <c r="J1674" i="11" a="1"/>
  <c r="J1674" i="11" s="1"/>
  <c r="U1673" i="11"/>
  <c r="T1673" i="11"/>
  <c r="S1673" i="11"/>
  <c r="R1673" i="11"/>
  <c r="Q1673" i="11"/>
  <c r="P1673" i="11"/>
  <c r="O1673" i="11"/>
  <c r="N1673" i="11" a="1"/>
  <c r="N1673" i="11" s="1"/>
  <c r="M1673" i="11" a="1"/>
  <c r="M1673" i="11" s="1"/>
  <c r="L1673" i="11"/>
  <c r="K1673" i="11"/>
  <c r="J1673" i="11" a="1"/>
  <c r="J1673" i="11" s="1"/>
  <c r="U1672" i="11"/>
  <c r="T1672" i="11"/>
  <c r="S1672" i="11"/>
  <c r="R1672" i="11"/>
  <c r="Q1672" i="11"/>
  <c r="P1672" i="11"/>
  <c r="O1672" i="11"/>
  <c r="N1672" i="11"/>
  <c r="N1672" i="11" a="1"/>
  <c r="M1672" i="11" a="1"/>
  <c r="M1672" i="11" s="1"/>
  <c r="L1672" i="11"/>
  <c r="K1672" i="11"/>
  <c r="J1672" i="11" a="1"/>
  <c r="J1672" i="11" s="1"/>
  <c r="U1671" i="11"/>
  <c r="T1671" i="11"/>
  <c r="S1671" i="11"/>
  <c r="R1671" i="11"/>
  <c r="Q1671" i="11"/>
  <c r="P1671" i="11"/>
  <c r="O1671" i="11"/>
  <c r="N1671" i="11" a="1"/>
  <c r="N1671" i="11" s="1"/>
  <c r="M1671" i="11" a="1"/>
  <c r="M1671" i="11" s="1"/>
  <c r="L1671" i="11"/>
  <c r="K1671" i="11"/>
  <c r="J1671" i="11" a="1"/>
  <c r="J1671" i="11" s="1"/>
  <c r="U1670" i="11"/>
  <c r="T1670" i="11"/>
  <c r="S1670" i="11"/>
  <c r="R1670" i="11"/>
  <c r="Q1670" i="11"/>
  <c r="P1670" i="11"/>
  <c r="O1670" i="11"/>
  <c r="N1670" i="11" a="1"/>
  <c r="N1670" i="11" s="1"/>
  <c r="M1670" i="11" a="1"/>
  <c r="M1670" i="11" s="1"/>
  <c r="L1670" i="11"/>
  <c r="K1670" i="11"/>
  <c r="J1670" i="11" a="1"/>
  <c r="J1670" i="11" s="1"/>
  <c r="U1669" i="11"/>
  <c r="T1669" i="11"/>
  <c r="S1669" i="11"/>
  <c r="R1669" i="11"/>
  <c r="Q1669" i="11"/>
  <c r="P1669" i="11"/>
  <c r="O1669" i="11"/>
  <c r="N1669" i="11" a="1"/>
  <c r="N1669" i="11" s="1"/>
  <c r="M1669" i="11" a="1"/>
  <c r="M1669" i="11" s="1"/>
  <c r="L1669" i="11"/>
  <c r="K1669" i="11"/>
  <c r="J1669" i="11" a="1"/>
  <c r="J1669" i="11" s="1"/>
  <c r="U1668" i="11"/>
  <c r="T1668" i="11"/>
  <c r="S1668" i="11"/>
  <c r="R1668" i="11"/>
  <c r="Q1668" i="11"/>
  <c r="P1668" i="11"/>
  <c r="O1668" i="11"/>
  <c r="N1668" i="11" a="1"/>
  <c r="N1668" i="11" s="1"/>
  <c r="M1668" i="11" a="1"/>
  <c r="M1668" i="11" s="1"/>
  <c r="L1668" i="11"/>
  <c r="K1668" i="11"/>
  <c r="J1668" i="11" a="1"/>
  <c r="J1668" i="11" s="1"/>
  <c r="U1667" i="11"/>
  <c r="T1667" i="11"/>
  <c r="S1667" i="11"/>
  <c r="R1667" i="11"/>
  <c r="Q1667" i="11"/>
  <c r="P1667" i="11"/>
  <c r="O1667" i="11"/>
  <c r="N1667" i="11" a="1"/>
  <c r="N1667" i="11" s="1"/>
  <c r="M1667" i="11" a="1"/>
  <c r="M1667" i="11" s="1"/>
  <c r="L1667" i="11"/>
  <c r="K1667" i="11"/>
  <c r="J1667" i="11" a="1"/>
  <c r="J1667" i="11" s="1"/>
  <c r="U1604" i="11"/>
  <c r="T1604" i="11"/>
  <c r="S1604" i="11"/>
  <c r="R1604" i="11"/>
  <c r="Q1604" i="11"/>
  <c r="P1604" i="11"/>
  <c r="O1604" i="11"/>
  <c r="N1604" i="11" a="1"/>
  <c r="N1604" i="11" s="1"/>
  <c r="M1604" i="11" a="1"/>
  <c r="M1604" i="11" s="1"/>
  <c r="L1604" i="11"/>
  <c r="K1604" i="11"/>
  <c r="J1604" i="11" a="1"/>
  <c r="J1604" i="11" s="1"/>
  <c r="U1603" i="11"/>
  <c r="T1603" i="11"/>
  <c r="S1603" i="11"/>
  <c r="R1603" i="11"/>
  <c r="Q1603" i="11"/>
  <c r="P1603" i="11"/>
  <c r="O1603" i="11"/>
  <c r="N1603" i="11" a="1"/>
  <c r="N1603" i="11" s="1"/>
  <c r="M1603" i="11" a="1"/>
  <c r="M1603" i="11" s="1"/>
  <c r="L1603" i="11"/>
  <c r="K1603" i="11"/>
  <c r="J1603" i="11" a="1"/>
  <c r="J1603" i="11" s="1"/>
  <c r="U1602" i="11"/>
  <c r="T1602" i="11"/>
  <c r="S1602" i="11"/>
  <c r="R1602" i="11"/>
  <c r="Q1602" i="11"/>
  <c r="P1602" i="11"/>
  <c r="O1602" i="11"/>
  <c r="N1602" i="11" a="1"/>
  <c r="N1602" i="11" s="1"/>
  <c r="M1602" i="11" a="1"/>
  <c r="M1602" i="11" s="1"/>
  <c r="L1602" i="11"/>
  <c r="K1602" i="11"/>
  <c r="J1602" i="11" a="1"/>
  <c r="J1602" i="11" s="1"/>
  <c r="U1601" i="11"/>
  <c r="T1601" i="11"/>
  <c r="S1601" i="11"/>
  <c r="R1601" i="11"/>
  <c r="Q1601" i="11"/>
  <c r="P1601" i="11"/>
  <c r="O1601" i="11"/>
  <c r="N1601" i="11" a="1"/>
  <c r="N1601" i="11" s="1"/>
  <c r="M1601" i="11" a="1"/>
  <c r="M1601" i="11" s="1"/>
  <c r="L1601" i="11"/>
  <c r="K1601" i="11"/>
  <c r="J1601" i="11" a="1"/>
  <c r="J1601" i="11" s="1"/>
  <c r="U1600" i="11"/>
  <c r="T1600" i="11"/>
  <c r="S1600" i="11"/>
  <c r="R1600" i="11"/>
  <c r="Q1600" i="11"/>
  <c r="P1600" i="11"/>
  <c r="O1600" i="11"/>
  <c r="N1600" i="11" a="1"/>
  <c r="N1600" i="11" s="1"/>
  <c r="M1600" i="11" a="1"/>
  <c r="M1600" i="11" s="1"/>
  <c r="L1600" i="11"/>
  <c r="K1600" i="11"/>
  <c r="J1600" i="11" a="1"/>
  <c r="J1600" i="11" s="1"/>
  <c r="U1599" i="11"/>
  <c r="T1599" i="11"/>
  <c r="S1599" i="11"/>
  <c r="R1599" i="11"/>
  <c r="Q1599" i="11"/>
  <c r="P1599" i="11"/>
  <c r="O1599" i="11"/>
  <c r="N1599" i="11" a="1"/>
  <c r="N1599" i="11" s="1"/>
  <c r="M1599" i="11" a="1"/>
  <c r="M1599" i="11" s="1"/>
  <c r="L1599" i="11"/>
  <c r="K1599" i="11"/>
  <c r="J1599" i="11" a="1"/>
  <c r="J1599" i="11" s="1"/>
  <c r="U1598" i="11"/>
  <c r="T1598" i="11"/>
  <c r="S1598" i="11"/>
  <c r="R1598" i="11"/>
  <c r="Q1598" i="11"/>
  <c r="P1598" i="11"/>
  <c r="O1598" i="11"/>
  <c r="N1598" i="11" a="1"/>
  <c r="N1598" i="11" s="1"/>
  <c r="M1598" i="11" a="1"/>
  <c r="M1598" i="11" s="1"/>
  <c r="L1598" i="11"/>
  <c r="K1598" i="11"/>
  <c r="J1598" i="11" a="1"/>
  <c r="J1598" i="11" s="1"/>
  <c r="U1597" i="11"/>
  <c r="T1597" i="11"/>
  <c r="S1597" i="11"/>
  <c r="R1597" i="11"/>
  <c r="Q1597" i="11"/>
  <c r="P1597" i="11"/>
  <c r="O1597" i="11"/>
  <c r="N1597" i="11" a="1"/>
  <c r="N1597" i="11" s="1"/>
  <c r="M1597" i="11" a="1"/>
  <c r="M1597" i="11" s="1"/>
  <c r="L1597" i="11"/>
  <c r="K1597" i="11"/>
  <c r="J1597" i="11" a="1"/>
  <c r="J1597" i="11" s="1"/>
  <c r="U1596" i="11"/>
  <c r="T1596" i="11"/>
  <c r="S1596" i="11"/>
  <c r="R1596" i="11"/>
  <c r="Q1596" i="11"/>
  <c r="P1596" i="11"/>
  <c r="O1596" i="11"/>
  <c r="N1596" i="11" a="1"/>
  <c r="N1596" i="11" s="1"/>
  <c r="M1596" i="11" a="1"/>
  <c r="M1596" i="11" s="1"/>
  <c r="L1596" i="11"/>
  <c r="K1596" i="11"/>
  <c r="J1596" i="11" a="1"/>
  <c r="J1596" i="11" s="1"/>
  <c r="U1595" i="11"/>
  <c r="T1595" i="11"/>
  <c r="S1595" i="11"/>
  <c r="R1595" i="11"/>
  <c r="Q1595" i="11"/>
  <c r="P1595" i="11"/>
  <c r="O1595" i="11"/>
  <c r="N1595" i="11" a="1"/>
  <c r="N1595" i="11" s="1"/>
  <c r="M1595" i="11" a="1"/>
  <c r="M1595" i="11" s="1"/>
  <c r="L1595" i="11"/>
  <c r="K1595" i="11"/>
  <c r="J1595" i="11" a="1"/>
  <c r="J1595" i="11" s="1"/>
  <c r="U1532" i="11"/>
  <c r="T1532" i="11"/>
  <c r="S1532" i="11"/>
  <c r="R1532" i="11"/>
  <c r="Q1532" i="11"/>
  <c r="P1532" i="11"/>
  <c r="O1532" i="11"/>
  <c r="N1532" i="11" a="1"/>
  <c r="N1532" i="11" s="1"/>
  <c r="M1532" i="11" a="1"/>
  <c r="M1532" i="11" s="1"/>
  <c r="L1532" i="11"/>
  <c r="K1532" i="11"/>
  <c r="J1532" i="11" a="1"/>
  <c r="J1532" i="11" s="1"/>
  <c r="U1531" i="11"/>
  <c r="T1531" i="11"/>
  <c r="S1531" i="11"/>
  <c r="R1531" i="11"/>
  <c r="Q1531" i="11"/>
  <c r="P1531" i="11"/>
  <c r="O1531" i="11"/>
  <c r="N1531" i="11" a="1"/>
  <c r="N1531" i="11" s="1"/>
  <c r="M1531" i="11" a="1"/>
  <c r="M1531" i="11" s="1"/>
  <c r="L1531" i="11"/>
  <c r="K1531" i="11"/>
  <c r="J1531" i="11" a="1"/>
  <c r="J1531" i="11" s="1"/>
  <c r="U1530" i="11"/>
  <c r="T1530" i="11"/>
  <c r="S1530" i="11"/>
  <c r="R1530" i="11"/>
  <c r="Q1530" i="11"/>
  <c r="P1530" i="11"/>
  <c r="O1530" i="11"/>
  <c r="N1530" i="11" a="1"/>
  <c r="N1530" i="11" s="1"/>
  <c r="M1530" i="11" a="1"/>
  <c r="M1530" i="11" s="1"/>
  <c r="L1530" i="11"/>
  <c r="K1530" i="11"/>
  <c r="J1530" i="11" a="1"/>
  <c r="J1530" i="11" s="1"/>
  <c r="U1529" i="11"/>
  <c r="T1529" i="11"/>
  <c r="S1529" i="11"/>
  <c r="R1529" i="11"/>
  <c r="Q1529" i="11"/>
  <c r="P1529" i="11"/>
  <c r="O1529" i="11"/>
  <c r="N1529" i="11" a="1"/>
  <c r="N1529" i="11" s="1"/>
  <c r="M1529" i="11" a="1"/>
  <c r="M1529" i="11" s="1"/>
  <c r="L1529" i="11"/>
  <c r="K1529" i="11"/>
  <c r="J1529" i="11" a="1"/>
  <c r="J1529" i="11" s="1"/>
  <c r="U1528" i="11"/>
  <c r="T1528" i="11"/>
  <c r="S1528" i="11"/>
  <c r="R1528" i="11"/>
  <c r="Q1528" i="11"/>
  <c r="P1528" i="11"/>
  <c r="O1528" i="11"/>
  <c r="N1528" i="11" a="1"/>
  <c r="N1528" i="11" s="1"/>
  <c r="M1528" i="11" a="1"/>
  <c r="M1528" i="11" s="1"/>
  <c r="L1528" i="11"/>
  <c r="K1528" i="11"/>
  <c r="J1528" i="11" a="1"/>
  <c r="J1528" i="11" s="1"/>
  <c r="U1527" i="11"/>
  <c r="T1527" i="11"/>
  <c r="S1527" i="11"/>
  <c r="R1527" i="11"/>
  <c r="Q1527" i="11"/>
  <c r="P1527" i="11"/>
  <c r="O1527" i="11"/>
  <c r="N1527" i="11" a="1"/>
  <c r="N1527" i="11" s="1"/>
  <c r="M1527" i="11" a="1"/>
  <c r="M1527" i="11" s="1"/>
  <c r="L1527" i="11"/>
  <c r="K1527" i="11"/>
  <c r="J1527" i="11" a="1"/>
  <c r="J1527" i="11" s="1"/>
  <c r="U1526" i="11"/>
  <c r="T1526" i="11"/>
  <c r="S1526" i="11"/>
  <c r="R1526" i="11"/>
  <c r="Q1526" i="11"/>
  <c r="P1526" i="11"/>
  <c r="O1526" i="11"/>
  <c r="N1526" i="11" a="1"/>
  <c r="N1526" i="11" s="1"/>
  <c r="M1526" i="11" a="1"/>
  <c r="M1526" i="11" s="1"/>
  <c r="L1526" i="11"/>
  <c r="K1526" i="11"/>
  <c r="J1526" i="11" a="1"/>
  <c r="J1526" i="11" s="1"/>
  <c r="U1525" i="11"/>
  <c r="T1525" i="11"/>
  <c r="S1525" i="11"/>
  <c r="R1525" i="11"/>
  <c r="Q1525" i="11"/>
  <c r="P1525" i="11"/>
  <c r="O1525" i="11"/>
  <c r="N1525" i="11" a="1"/>
  <c r="N1525" i="11" s="1"/>
  <c r="M1525" i="11" a="1"/>
  <c r="M1525" i="11" s="1"/>
  <c r="L1525" i="11"/>
  <c r="K1525" i="11"/>
  <c r="J1525" i="11" a="1"/>
  <c r="J1525" i="11" s="1"/>
  <c r="U1524" i="11"/>
  <c r="T1524" i="11"/>
  <c r="S1524" i="11"/>
  <c r="R1524" i="11"/>
  <c r="Q1524" i="11"/>
  <c r="P1524" i="11"/>
  <c r="O1524" i="11"/>
  <c r="N1524" i="11" a="1"/>
  <c r="N1524" i="11" s="1"/>
  <c r="M1524" i="11" a="1"/>
  <c r="M1524" i="11" s="1"/>
  <c r="L1524" i="11"/>
  <c r="K1524" i="11"/>
  <c r="J1524" i="11" a="1"/>
  <c r="J1524" i="11" s="1"/>
  <c r="U1523" i="11"/>
  <c r="T1523" i="11"/>
  <c r="S1523" i="11"/>
  <c r="R1523" i="11"/>
  <c r="Q1523" i="11"/>
  <c r="P1523" i="11"/>
  <c r="O1523" i="11"/>
  <c r="N1523" i="11" a="1"/>
  <c r="N1523" i="11" s="1"/>
  <c r="M1523" i="11" a="1"/>
  <c r="M1523" i="11" s="1"/>
  <c r="L1523" i="11"/>
  <c r="K1523" i="11"/>
  <c r="J1523" i="11" a="1"/>
  <c r="J1523" i="11" s="1"/>
  <c r="U1461" i="11"/>
  <c r="T1461" i="11"/>
  <c r="S1461" i="11"/>
  <c r="R1461" i="11"/>
  <c r="Q1461" i="11"/>
  <c r="P1461" i="11"/>
  <c r="O1461" i="11"/>
  <c r="N1461" i="11" a="1"/>
  <c r="N1461" i="11" s="1"/>
  <c r="M1461" i="11" a="1"/>
  <c r="M1461" i="11" s="1"/>
  <c r="L1461" i="11"/>
  <c r="K1461" i="11"/>
  <c r="J1461" i="11" a="1"/>
  <c r="J1461" i="11" s="1"/>
  <c r="U1460" i="11"/>
  <c r="T1460" i="11"/>
  <c r="S1460" i="11"/>
  <c r="R1460" i="11"/>
  <c r="Q1460" i="11"/>
  <c r="P1460" i="11"/>
  <c r="O1460" i="11"/>
  <c r="N1460" i="11" a="1"/>
  <c r="N1460" i="11" s="1"/>
  <c r="M1460" i="11" a="1"/>
  <c r="M1460" i="11" s="1"/>
  <c r="L1460" i="11"/>
  <c r="K1460" i="11"/>
  <c r="J1460" i="11" a="1"/>
  <c r="J1460" i="11" s="1"/>
  <c r="U1459" i="11"/>
  <c r="T1459" i="11"/>
  <c r="S1459" i="11"/>
  <c r="R1459" i="11"/>
  <c r="Q1459" i="11"/>
  <c r="P1459" i="11"/>
  <c r="O1459" i="11"/>
  <c r="N1459" i="11" a="1"/>
  <c r="N1459" i="11" s="1"/>
  <c r="M1459" i="11" a="1"/>
  <c r="M1459" i="11" s="1"/>
  <c r="L1459" i="11"/>
  <c r="K1459" i="11"/>
  <c r="J1459" i="11" a="1"/>
  <c r="J1459" i="11" s="1"/>
  <c r="U1458" i="11"/>
  <c r="T1458" i="11"/>
  <c r="S1458" i="11"/>
  <c r="R1458" i="11"/>
  <c r="Q1458" i="11"/>
  <c r="P1458" i="11"/>
  <c r="O1458" i="11"/>
  <c r="N1458" i="11" a="1"/>
  <c r="N1458" i="11" s="1"/>
  <c r="M1458" i="11" a="1"/>
  <c r="M1458" i="11" s="1"/>
  <c r="L1458" i="11"/>
  <c r="K1458" i="11"/>
  <c r="J1458" i="11" a="1"/>
  <c r="J1458" i="11" s="1"/>
  <c r="U1457" i="11"/>
  <c r="T1457" i="11"/>
  <c r="S1457" i="11"/>
  <c r="R1457" i="11"/>
  <c r="Q1457" i="11"/>
  <c r="P1457" i="11"/>
  <c r="O1457" i="11"/>
  <c r="N1457" i="11" a="1"/>
  <c r="N1457" i="11" s="1"/>
  <c r="M1457" i="11" a="1"/>
  <c r="M1457" i="11" s="1"/>
  <c r="L1457" i="11"/>
  <c r="K1457" i="11"/>
  <c r="J1457" i="11"/>
  <c r="J1457" i="11" a="1"/>
  <c r="U1456" i="11"/>
  <c r="T1456" i="11"/>
  <c r="S1456" i="11"/>
  <c r="R1456" i="11"/>
  <c r="Q1456" i="11"/>
  <c r="P1456" i="11"/>
  <c r="O1456" i="11"/>
  <c r="N1456" i="11" a="1"/>
  <c r="N1456" i="11" s="1"/>
  <c r="M1456" i="11" a="1"/>
  <c r="M1456" i="11" s="1"/>
  <c r="L1456" i="11"/>
  <c r="K1456" i="11"/>
  <c r="J1456" i="11" a="1"/>
  <c r="J1456" i="11" s="1"/>
  <c r="U1455" i="11"/>
  <c r="T1455" i="11"/>
  <c r="S1455" i="11"/>
  <c r="R1455" i="11"/>
  <c r="Q1455" i="11"/>
  <c r="P1455" i="11"/>
  <c r="O1455" i="11"/>
  <c r="N1455" i="11" a="1"/>
  <c r="N1455" i="11" s="1"/>
  <c r="M1455" i="11" a="1"/>
  <c r="M1455" i="11" s="1"/>
  <c r="L1455" i="11"/>
  <c r="K1455" i="11"/>
  <c r="J1455" i="11" a="1"/>
  <c r="J1455" i="11" s="1"/>
  <c r="U1454" i="11"/>
  <c r="T1454" i="11"/>
  <c r="S1454" i="11"/>
  <c r="R1454" i="11"/>
  <c r="Q1454" i="11"/>
  <c r="P1454" i="11"/>
  <c r="O1454" i="11"/>
  <c r="N1454" i="11" a="1"/>
  <c r="N1454" i="11" s="1"/>
  <c r="M1454" i="11" a="1"/>
  <c r="M1454" i="11" s="1"/>
  <c r="L1454" i="11"/>
  <c r="K1454" i="11"/>
  <c r="J1454" i="11" a="1"/>
  <c r="J1454" i="11" s="1"/>
  <c r="U1453" i="11"/>
  <c r="T1453" i="11"/>
  <c r="S1453" i="11"/>
  <c r="R1453" i="11"/>
  <c r="Q1453" i="11"/>
  <c r="P1453" i="11"/>
  <c r="O1453" i="11"/>
  <c r="N1453" i="11" a="1"/>
  <c r="N1453" i="11" s="1"/>
  <c r="M1453" i="11" a="1"/>
  <c r="M1453" i="11" s="1"/>
  <c r="L1453" i="11"/>
  <c r="K1453" i="11"/>
  <c r="J1453" i="11" a="1"/>
  <c r="J1453" i="11" s="1"/>
  <c r="U1452" i="11"/>
  <c r="T1452" i="11"/>
  <c r="S1452" i="11"/>
  <c r="R1452" i="11"/>
  <c r="Q1452" i="11"/>
  <c r="P1452" i="11"/>
  <c r="O1452" i="11"/>
  <c r="N1452" i="11" a="1"/>
  <c r="N1452" i="11" s="1"/>
  <c r="M1452" i="11" a="1"/>
  <c r="M1452" i="11" s="1"/>
  <c r="L1452" i="11"/>
  <c r="K1452" i="11"/>
  <c r="J1452" i="11" a="1"/>
  <c r="J1452" i="11" s="1"/>
  <c r="U1390" i="11"/>
  <c r="T1390" i="11"/>
  <c r="S1390" i="11"/>
  <c r="R1390" i="11"/>
  <c r="Q1390" i="11"/>
  <c r="P1390" i="11"/>
  <c r="O1390" i="11"/>
  <c r="N1390" i="11" a="1"/>
  <c r="N1390" i="11" s="1"/>
  <c r="M1390" i="11" a="1"/>
  <c r="M1390" i="11" s="1"/>
  <c r="L1390" i="11"/>
  <c r="K1390" i="11"/>
  <c r="J1390" i="11" a="1"/>
  <c r="J1390" i="11" s="1"/>
  <c r="U1389" i="11"/>
  <c r="T1389" i="11"/>
  <c r="S1389" i="11"/>
  <c r="R1389" i="11"/>
  <c r="Q1389" i="11"/>
  <c r="P1389" i="11"/>
  <c r="O1389" i="11"/>
  <c r="N1389" i="11" a="1"/>
  <c r="N1389" i="11" s="1"/>
  <c r="M1389" i="11" a="1"/>
  <c r="M1389" i="11" s="1"/>
  <c r="L1389" i="11"/>
  <c r="K1389" i="11"/>
  <c r="J1389" i="11" a="1"/>
  <c r="J1389" i="11" s="1"/>
  <c r="U1388" i="11"/>
  <c r="T1388" i="11"/>
  <c r="S1388" i="11"/>
  <c r="R1388" i="11"/>
  <c r="Q1388" i="11"/>
  <c r="P1388" i="11"/>
  <c r="O1388" i="11"/>
  <c r="N1388" i="11" a="1"/>
  <c r="N1388" i="11" s="1"/>
  <c r="M1388" i="11" a="1"/>
  <c r="M1388" i="11" s="1"/>
  <c r="L1388" i="11"/>
  <c r="K1388" i="11"/>
  <c r="J1388" i="11" a="1"/>
  <c r="J1388" i="11" s="1"/>
  <c r="U1387" i="11"/>
  <c r="T1387" i="11"/>
  <c r="S1387" i="11"/>
  <c r="R1387" i="11"/>
  <c r="Q1387" i="11"/>
  <c r="P1387" i="11"/>
  <c r="O1387" i="11"/>
  <c r="N1387" i="11" a="1"/>
  <c r="N1387" i="11" s="1"/>
  <c r="M1387" i="11" a="1"/>
  <c r="M1387" i="11" s="1"/>
  <c r="L1387" i="11"/>
  <c r="K1387" i="11"/>
  <c r="J1387" i="11" a="1"/>
  <c r="J1387" i="11" s="1"/>
  <c r="U1386" i="11"/>
  <c r="T1386" i="11"/>
  <c r="S1386" i="11"/>
  <c r="R1386" i="11"/>
  <c r="Q1386" i="11"/>
  <c r="P1386" i="11"/>
  <c r="O1386" i="11"/>
  <c r="N1386" i="11" a="1"/>
  <c r="N1386" i="11" s="1"/>
  <c r="M1386" i="11" a="1"/>
  <c r="M1386" i="11" s="1"/>
  <c r="L1386" i="11"/>
  <c r="K1386" i="11"/>
  <c r="J1386" i="11" a="1"/>
  <c r="J1386" i="11" s="1"/>
  <c r="U1385" i="11"/>
  <c r="T1385" i="11"/>
  <c r="S1385" i="11"/>
  <c r="R1385" i="11"/>
  <c r="Q1385" i="11"/>
  <c r="P1385" i="11"/>
  <c r="O1385" i="11"/>
  <c r="N1385" i="11" a="1"/>
  <c r="N1385" i="11" s="1"/>
  <c r="M1385" i="11" a="1"/>
  <c r="M1385" i="11" s="1"/>
  <c r="L1385" i="11"/>
  <c r="K1385" i="11"/>
  <c r="J1385" i="11" a="1"/>
  <c r="J1385" i="11" s="1"/>
  <c r="U1384" i="11"/>
  <c r="T1384" i="11"/>
  <c r="S1384" i="11"/>
  <c r="R1384" i="11"/>
  <c r="Q1384" i="11"/>
  <c r="P1384" i="11"/>
  <c r="O1384" i="11"/>
  <c r="N1384" i="11" a="1"/>
  <c r="N1384" i="11" s="1"/>
  <c r="M1384" i="11" a="1"/>
  <c r="M1384" i="11" s="1"/>
  <c r="L1384" i="11"/>
  <c r="K1384" i="11"/>
  <c r="J1384" i="11" a="1"/>
  <c r="J1384" i="11" s="1"/>
  <c r="U1383" i="11"/>
  <c r="T1383" i="11"/>
  <c r="S1383" i="11"/>
  <c r="R1383" i="11"/>
  <c r="Q1383" i="11"/>
  <c r="P1383" i="11"/>
  <c r="O1383" i="11"/>
  <c r="N1383" i="11" a="1"/>
  <c r="N1383" i="11" s="1"/>
  <c r="M1383" i="11" a="1"/>
  <c r="M1383" i="11" s="1"/>
  <c r="L1383" i="11"/>
  <c r="K1383" i="11"/>
  <c r="J1383" i="11" a="1"/>
  <c r="J1383" i="11" s="1"/>
  <c r="U1382" i="11"/>
  <c r="T1382" i="11"/>
  <c r="S1382" i="11"/>
  <c r="R1382" i="11"/>
  <c r="Q1382" i="11"/>
  <c r="P1382" i="11"/>
  <c r="O1382" i="11"/>
  <c r="N1382" i="11" a="1"/>
  <c r="N1382" i="11" s="1"/>
  <c r="M1382" i="11" a="1"/>
  <c r="M1382" i="11" s="1"/>
  <c r="L1382" i="11"/>
  <c r="K1382" i="11"/>
  <c r="J1382" i="11" a="1"/>
  <c r="J1382" i="11" s="1"/>
  <c r="U1319" i="11"/>
  <c r="T1319" i="11"/>
  <c r="S1319" i="11"/>
  <c r="R1319" i="11"/>
  <c r="Q1319" i="11"/>
  <c r="P1319" i="11"/>
  <c r="O1319" i="11"/>
  <c r="N1319" i="11" a="1"/>
  <c r="N1319" i="11" s="1"/>
  <c r="M1319" i="11" a="1"/>
  <c r="M1319" i="11" s="1"/>
  <c r="L1319" i="11"/>
  <c r="K1319" i="11"/>
  <c r="J1319" i="11" a="1"/>
  <c r="J1319" i="11" s="1"/>
  <c r="U1318" i="11"/>
  <c r="T1318" i="11"/>
  <c r="S1318" i="11"/>
  <c r="R1318" i="11"/>
  <c r="Q1318" i="11"/>
  <c r="P1318" i="11"/>
  <c r="O1318" i="11"/>
  <c r="N1318" i="11" a="1"/>
  <c r="N1318" i="11" s="1"/>
  <c r="M1318" i="11" a="1"/>
  <c r="M1318" i="11" s="1"/>
  <c r="L1318" i="11"/>
  <c r="K1318" i="11"/>
  <c r="J1318" i="11" a="1"/>
  <c r="J1318" i="11" s="1"/>
  <c r="U1317" i="11"/>
  <c r="T1317" i="11"/>
  <c r="S1317" i="11"/>
  <c r="R1317" i="11"/>
  <c r="Q1317" i="11"/>
  <c r="P1317" i="11"/>
  <c r="O1317" i="11"/>
  <c r="N1317" i="11" a="1"/>
  <c r="N1317" i="11" s="1"/>
  <c r="M1317" i="11" a="1"/>
  <c r="M1317" i="11" s="1"/>
  <c r="L1317" i="11"/>
  <c r="K1317" i="11"/>
  <c r="J1317" i="11" a="1"/>
  <c r="J1317" i="11" s="1"/>
  <c r="U1316" i="11"/>
  <c r="T1316" i="11"/>
  <c r="S1316" i="11"/>
  <c r="R1316" i="11"/>
  <c r="Q1316" i="11"/>
  <c r="P1316" i="11"/>
  <c r="O1316" i="11"/>
  <c r="N1316" i="11" a="1"/>
  <c r="N1316" i="11" s="1"/>
  <c r="M1316" i="11" a="1"/>
  <c r="M1316" i="11" s="1"/>
  <c r="L1316" i="11"/>
  <c r="K1316" i="11"/>
  <c r="J1316" i="11" a="1"/>
  <c r="J1316" i="11" s="1"/>
  <c r="U1315" i="11"/>
  <c r="T1315" i="11"/>
  <c r="S1315" i="11"/>
  <c r="R1315" i="11"/>
  <c r="Q1315" i="11"/>
  <c r="P1315" i="11"/>
  <c r="O1315" i="11"/>
  <c r="N1315" i="11" a="1"/>
  <c r="N1315" i="11" s="1"/>
  <c r="M1315" i="11" a="1"/>
  <c r="M1315" i="11" s="1"/>
  <c r="L1315" i="11"/>
  <c r="K1315" i="11"/>
  <c r="J1315" i="11" a="1"/>
  <c r="J1315" i="11" s="1"/>
  <c r="U1314" i="11"/>
  <c r="T1314" i="11"/>
  <c r="S1314" i="11"/>
  <c r="R1314" i="11"/>
  <c r="Q1314" i="11"/>
  <c r="P1314" i="11"/>
  <c r="O1314" i="11"/>
  <c r="N1314" i="11" a="1"/>
  <c r="N1314" i="11" s="1"/>
  <c r="M1314" i="11" a="1"/>
  <c r="M1314" i="11" s="1"/>
  <c r="L1314" i="11"/>
  <c r="K1314" i="11"/>
  <c r="J1314" i="11" a="1"/>
  <c r="J1314" i="11" s="1"/>
  <c r="U1313" i="11"/>
  <c r="T1313" i="11"/>
  <c r="S1313" i="11"/>
  <c r="R1313" i="11"/>
  <c r="Q1313" i="11"/>
  <c r="P1313" i="11"/>
  <c r="O1313" i="11"/>
  <c r="N1313" i="11" a="1"/>
  <c r="N1313" i="11" s="1"/>
  <c r="M1313" i="11" a="1"/>
  <c r="M1313" i="11" s="1"/>
  <c r="L1313" i="11"/>
  <c r="K1313" i="11"/>
  <c r="J1313" i="11" a="1"/>
  <c r="J1313" i="11" s="1"/>
  <c r="U1312" i="11"/>
  <c r="T1312" i="11"/>
  <c r="S1312" i="11"/>
  <c r="R1312" i="11"/>
  <c r="Q1312" i="11"/>
  <c r="P1312" i="11"/>
  <c r="O1312" i="11"/>
  <c r="N1312" i="11" a="1"/>
  <c r="N1312" i="11" s="1"/>
  <c r="M1312" i="11" a="1"/>
  <c r="M1312" i="11" s="1"/>
  <c r="L1312" i="11"/>
  <c r="K1312" i="11"/>
  <c r="J1312" i="11" a="1"/>
  <c r="J1312" i="11" s="1"/>
  <c r="U1311" i="11"/>
  <c r="T1311" i="11"/>
  <c r="S1311" i="11"/>
  <c r="R1311" i="11"/>
  <c r="Q1311" i="11"/>
  <c r="P1311" i="11"/>
  <c r="O1311" i="11"/>
  <c r="N1311" i="11" a="1"/>
  <c r="N1311" i="11" s="1"/>
  <c r="M1311" i="11" a="1"/>
  <c r="M1311" i="11" s="1"/>
  <c r="L1311" i="11"/>
  <c r="K1311" i="11"/>
  <c r="J1311" i="11" a="1"/>
  <c r="J1311" i="11" s="1"/>
  <c r="U1310" i="11"/>
  <c r="T1310" i="11"/>
  <c r="S1310" i="11"/>
  <c r="R1310" i="11"/>
  <c r="Q1310" i="11"/>
  <c r="P1310" i="11"/>
  <c r="O1310" i="11"/>
  <c r="N1310" i="11" a="1"/>
  <c r="N1310" i="11" s="1"/>
  <c r="M1310" i="11" a="1"/>
  <c r="M1310" i="11" s="1"/>
  <c r="L1310" i="11"/>
  <c r="K1310" i="11"/>
  <c r="J1310" i="11" a="1"/>
  <c r="J1310" i="11" s="1"/>
  <c r="U1247" i="11"/>
  <c r="T1247" i="11"/>
  <c r="S1247" i="11"/>
  <c r="R1247" i="11"/>
  <c r="Q1247" i="11"/>
  <c r="P1247" i="11"/>
  <c r="O1247" i="11"/>
  <c r="N1247" i="11" a="1"/>
  <c r="N1247" i="11" s="1"/>
  <c r="M1247" i="11" a="1"/>
  <c r="M1247" i="11" s="1"/>
  <c r="L1247" i="11"/>
  <c r="K1247" i="11"/>
  <c r="J1247" i="11" a="1"/>
  <c r="J1247" i="11" s="1"/>
  <c r="U1246" i="11"/>
  <c r="T1246" i="11"/>
  <c r="S1246" i="11"/>
  <c r="R1246" i="11"/>
  <c r="Q1246" i="11"/>
  <c r="P1246" i="11"/>
  <c r="O1246" i="11"/>
  <c r="N1246" i="11" a="1"/>
  <c r="N1246" i="11" s="1"/>
  <c r="M1246" i="11" a="1"/>
  <c r="M1246" i="11" s="1"/>
  <c r="L1246" i="11"/>
  <c r="K1246" i="11"/>
  <c r="J1246" i="11" a="1"/>
  <c r="J1246" i="11" s="1"/>
  <c r="U1245" i="11"/>
  <c r="T1245" i="11"/>
  <c r="S1245" i="11"/>
  <c r="R1245" i="11"/>
  <c r="Q1245" i="11"/>
  <c r="P1245" i="11"/>
  <c r="O1245" i="11"/>
  <c r="N1245" i="11" a="1"/>
  <c r="N1245" i="11" s="1"/>
  <c r="M1245" i="11" a="1"/>
  <c r="M1245" i="11" s="1"/>
  <c r="L1245" i="11"/>
  <c r="K1245" i="11"/>
  <c r="J1245" i="11" a="1"/>
  <c r="J1245" i="11" s="1"/>
  <c r="U1244" i="11"/>
  <c r="T1244" i="11"/>
  <c r="S1244" i="11"/>
  <c r="R1244" i="11"/>
  <c r="Q1244" i="11"/>
  <c r="P1244" i="11"/>
  <c r="O1244" i="11"/>
  <c r="N1244" i="11" a="1"/>
  <c r="N1244" i="11" s="1"/>
  <c r="M1244" i="11" a="1"/>
  <c r="M1244" i="11" s="1"/>
  <c r="L1244" i="11"/>
  <c r="K1244" i="11"/>
  <c r="J1244" i="11" a="1"/>
  <c r="J1244" i="11" s="1"/>
  <c r="U1243" i="11"/>
  <c r="T1243" i="11"/>
  <c r="S1243" i="11"/>
  <c r="R1243" i="11"/>
  <c r="Q1243" i="11"/>
  <c r="P1243" i="11"/>
  <c r="O1243" i="11"/>
  <c r="N1243" i="11" a="1"/>
  <c r="N1243" i="11" s="1"/>
  <c r="M1243" i="11" a="1"/>
  <c r="M1243" i="11" s="1"/>
  <c r="L1243" i="11"/>
  <c r="K1243" i="11"/>
  <c r="J1243" i="11" a="1"/>
  <c r="J1243" i="11" s="1"/>
  <c r="U1242" i="11"/>
  <c r="T1242" i="11"/>
  <c r="S1242" i="11"/>
  <c r="R1242" i="11"/>
  <c r="Q1242" i="11"/>
  <c r="P1242" i="11"/>
  <c r="O1242" i="11"/>
  <c r="N1242" i="11" a="1"/>
  <c r="N1242" i="11" s="1"/>
  <c r="M1242" i="11" a="1"/>
  <c r="M1242" i="11" s="1"/>
  <c r="L1242" i="11"/>
  <c r="K1242" i="11"/>
  <c r="J1242" i="11" a="1"/>
  <c r="J1242" i="11" s="1"/>
  <c r="U1241" i="11"/>
  <c r="T1241" i="11"/>
  <c r="S1241" i="11"/>
  <c r="R1241" i="11"/>
  <c r="Q1241" i="11"/>
  <c r="P1241" i="11"/>
  <c r="O1241" i="11"/>
  <c r="N1241" i="11" a="1"/>
  <c r="N1241" i="11" s="1"/>
  <c r="M1241" i="11" a="1"/>
  <c r="M1241" i="11" s="1"/>
  <c r="L1241" i="11"/>
  <c r="K1241" i="11"/>
  <c r="J1241" i="11" a="1"/>
  <c r="J1241" i="11" s="1"/>
  <c r="U1240" i="11"/>
  <c r="T1240" i="11"/>
  <c r="S1240" i="11"/>
  <c r="R1240" i="11"/>
  <c r="Q1240" i="11"/>
  <c r="P1240" i="11"/>
  <c r="O1240" i="11"/>
  <c r="N1240" i="11" a="1"/>
  <c r="N1240" i="11" s="1"/>
  <c r="M1240" i="11" a="1"/>
  <c r="M1240" i="11" s="1"/>
  <c r="L1240" i="11"/>
  <c r="K1240" i="11"/>
  <c r="J1240" i="11" a="1"/>
  <c r="J1240" i="11" s="1"/>
  <c r="U1239" i="11"/>
  <c r="T1239" i="11"/>
  <c r="S1239" i="11"/>
  <c r="R1239" i="11"/>
  <c r="Q1239" i="11"/>
  <c r="P1239" i="11"/>
  <c r="O1239" i="11"/>
  <c r="N1239" i="11" a="1"/>
  <c r="N1239" i="11" s="1"/>
  <c r="M1239" i="11" a="1"/>
  <c r="M1239" i="11" s="1"/>
  <c r="L1239" i="11"/>
  <c r="K1239" i="11"/>
  <c r="J1239" i="11" a="1"/>
  <c r="J1239" i="11" s="1"/>
  <c r="U1238" i="11"/>
  <c r="T1238" i="11"/>
  <c r="S1238" i="11"/>
  <c r="R1238" i="11"/>
  <c r="Q1238" i="11"/>
  <c r="P1238" i="11"/>
  <c r="O1238" i="11"/>
  <c r="N1238" i="11" a="1"/>
  <c r="N1238" i="11" s="1"/>
  <c r="M1238" i="11" a="1"/>
  <c r="M1238" i="11" s="1"/>
  <c r="L1238" i="11"/>
  <c r="K1238" i="11"/>
  <c r="J1238" i="11" a="1"/>
  <c r="J1238" i="11" s="1"/>
  <c r="U1175" i="11"/>
  <c r="T1175" i="11"/>
  <c r="S1175" i="11"/>
  <c r="R1175" i="11"/>
  <c r="Q1175" i="11"/>
  <c r="P1175" i="11"/>
  <c r="O1175" i="11"/>
  <c r="N1175" i="11" a="1"/>
  <c r="N1175" i="11" s="1"/>
  <c r="M1175" i="11" a="1"/>
  <c r="M1175" i="11" s="1"/>
  <c r="L1175" i="11"/>
  <c r="K1175" i="11"/>
  <c r="J1175" i="11" a="1"/>
  <c r="J1175" i="11" s="1"/>
  <c r="U1174" i="11"/>
  <c r="T1174" i="11"/>
  <c r="S1174" i="11"/>
  <c r="R1174" i="11"/>
  <c r="Q1174" i="11"/>
  <c r="P1174" i="11"/>
  <c r="O1174" i="11"/>
  <c r="N1174" i="11" a="1"/>
  <c r="N1174" i="11" s="1"/>
  <c r="M1174" i="11" a="1"/>
  <c r="M1174" i="11" s="1"/>
  <c r="L1174" i="11"/>
  <c r="K1174" i="11"/>
  <c r="J1174" i="11" a="1"/>
  <c r="J1174" i="11" s="1"/>
  <c r="U1173" i="11"/>
  <c r="T1173" i="11"/>
  <c r="S1173" i="11"/>
  <c r="R1173" i="11"/>
  <c r="Q1173" i="11"/>
  <c r="P1173" i="11"/>
  <c r="O1173" i="11"/>
  <c r="N1173" i="11" a="1"/>
  <c r="N1173" i="11" s="1"/>
  <c r="M1173" i="11" a="1"/>
  <c r="M1173" i="11" s="1"/>
  <c r="L1173" i="11"/>
  <c r="K1173" i="11"/>
  <c r="J1173" i="11" a="1"/>
  <c r="J1173" i="11" s="1"/>
  <c r="U1172" i="11"/>
  <c r="T1172" i="11"/>
  <c r="S1172" i="11"/>
  <c r="R1172" i="11"/>
  <c r="Q1172" i="11"/>
  <c r="P1172" i="11"/>
  <c r="O1172" i="11"/>
  <c r="N1172" i="11" a="1"/>
  <c r="N1172" i="11" s="1"/>
  <c r="M1172" i="11" a="1"/>
  <c r="M1172" i="11" s="1"/>
  <c r="L1172" i="11"/>
  <c r="K1172" i="11"/>
  <c r="J1172" i="11" a="1"/>
  <c r="J1172" i="11" s="1"/>
  <c r="U1171" i="11"/>
  <c r="T1171" i="11"/>
  <c r="S1171" i="11"/>
  <c r="R1171" i="11"/>
  <c r="Q1171" i="11"/>
  <c r="P1171" i="11"/>
  <c r="O1171" i="11"/>
  <c r="N1171" i="11" a="1"/>
  <c r="N1171" i="11" s="1"/>
  <c r="M1171" i="11" a="1"/>
  <c r="M1171" i="11" s="1"/>
  <c r="L1171" i="11"/>
  <c r="K1171" i="11"/>
  <c r="J1171" i="11" a="1"/>
  <c r="J1171" i="11" s="1"/>
  <c r="U1170" i="11"/>
  <c r="T1170" i="11"/>
  <c r="S1170" i="11"/>
  <c r="R1170" i="11"/>
  <c r="Q1170" i="11"/>
  <c r="P1170" i="11"/>
  <c r="O1170" i="11"/>
  <c r="N1170" i="11" a="1"/>
  <c r="N1170" i="11" s="1"/>
  <c r="M1170" i="11" a="1"/>
  <c r="M1170" i="11" s="1"/>
  <c r="L1170" i="11"/>
  <c r="K1170" i="11"/>
  <c r="J1170" i="11" a="1"/>
  <c r="J1170" i="11" s="1"/>
  <c r="U1169" i="11"/>
  <c r="T1169" i="11"/>
  <c r="S1169" i="11"/>
  <c r="R1169" i="11"/>
  <c r="Q1169" i="11"/>
  <c r="P1169" i="11"/>
  <c r="O1169" i="11"/>
  <c r="N1169" i="11" a="1"/>
  <c r="N1169" i="11" s="1"/>
  <c r="M1169" i="11" a="1"/>
  <c r="M1169" i="11" s="1"/>
  <c r="L1169" i="11"/>
  <c r="K1169" i="11"/>
  <c r="J1169" i="11" a="1"/>
  <c r="J1169" i="11" s="1"/>
  <c r="U1168" i="11"/>
  <c r="T1168" i="11"/>
  <c r="S1168" i="11"/>
  <c r="R1168" i="11"/>
  <c r="Q1168" i="11"/>
  <c r="P1168" i="11"/>
  <c r="O1168" i="11"/>
  <c r="N1168" i="11" a="1"/>
  <c r="N1168" i="11" s="1"/>
  <c r="M1168" i="11" a="1"/>
  <c r="M1168" i="11" s="1"/>
  <c r="L1168" i="11"/>
  <c r="K1168" i="11"/>
  <c r="J1168" i="11" a="1"/>
  <c r="J1168" i="11" s="1"/>
  <c r="U1167" i="11"/>
  <c r="T1167" i="11"/>
  <c r="S1167" i="11"/>
  <c r="R1167" i="11"/>
  <c r="Q1167" i="11"/>
  <c r="P1167" i="11"/>
  <c r="O1167" i="11"/>
  <c r="N1167" i="11" a="1"/>
  <c r="N1167" i="11" s="1"/>
  <c r="M1167" i="11" a="1"/>
  <c r="M1167" i="11" s="1"/>
  <c r="L1167" i="11"/>
  <c r="K1167" i="11"/>
  <c r="J1167" i="11" a="1"/>
  <c r="J1167" i="11" s="1"/>
  <c r="U1166" i="11"/>
  <c r="T1166" i="11"/>
  <c r="S1166" i="11"/>
  <c r="R1166" i="11"/>
  <c r="Q1166" i="11"/>
  <c r="P1166" i="11"/>
  <c r="O1166" i="11"/>
  <c r="N1166" i="11" a="1"/>
  <c r="N1166" i="11" s="1"/>
  <c r="M1166" i="11" a="1"/>
  <c r="M1166" i="11" s="1"/>
  <c r="L1166" i="11"/>
  <c r="K1166" i="11"/>
  <c r="J1166" i="11" a="1"/>
  <c r="J1166" i="11" s="1"/>
  <c r="U1104" i="11"/>
  <c r="T1104" i="11"/>
  <c r="S1104" i="11"/>
  <c r="R1104" i="11"/>
  <c r="Q1104" i="11"/>
  <c r="P1104" i="11"/>
  <c r="O1104" i="11"/>
  <c r="N1104" i="11" a="1"/>
  <c r="N1104" i="11" s="1"/>
  <c r="M1104" i="11" a="1"/>
  <c r="M1104" i="11" s="1"/>
  <c r="L1104" i="11"/>
  <c r="K1104" i="11"/>
  <c r="J1104" i="11" a="1"/>
  <c r="J1104" i="11" s="1"/>
  <c r="U1103" i="11"/>
  <c r="T1103" i="11"/>
  <c r="S1103" i="11"/>
  <c r="R1103" i="11"/>
  <c r="Q1103" i="11"/>
  <c r="P1103" i="11"/>
  <c r="O1103" i="11"/>
  <c r="N1103" i="11" a="1"/>
  <c r="N1103" i="11" s="1"/>
  <c r="M1103" i="11" a="1"/>
  <c r="M1103" i="11" s="1"/>
  <c r="L1103" i="11"/>
  <c r="K1103" i="11"/>
  <c r="J1103" i="11" a="1"/>
  <c r="J1103" i="11" s="1"/>
  <c r="U1102" i="11"/>
  <c r="T1102" i="11"/>
  <c r="S1102" i="11"/>
  <c r="R1102" i="11"/>
  <c r="Q1102" i="11"/>
  <c r="P1102" i="11"/>
  <c r="O1102" i="11"/>
  <c r="N1102" i="11" a="1"/>
  <c r="N1102" i="11" s="1"/>
  <c r="M1102" i="11" a="1"/>
  <c r="M1102" i="11" s="1"/>
  <c r="L1102" i="11"/>
  <c r="K1102" i="11"/>
  <c r="J1102" i="11" a="1"/>
  <c r="J1102" i="11" s="1"/>
  <c r="U1101" i="11"/>
  <c r="T1101" i="11"/>
  <c r="S1101" i="11"/>
  <c r="R1101" i="11"/>
  <c r="Q1101" i="11"/>
  <c r="P1101" i="11"/>
  <c r="O1101" i="11"/>
  <c r="N1101" i="11" a="1"/>
  <c r="N1101" i="11" s="1"/>
  <c r="M1101" i="11" a="1"/>
  <c r="M1101" i="11" s="1"/>
  <c r="L1101" i="11"/>
  <c r="K1101" i="11"/>
  <c r="J1101" i="11" a="1"/>
  <c r="J1101" i="11" s="1"/>
  <c r="U1100" i="11"/>
  <c r="T1100" i="11"/>
  <c r="S1100" i="11"/>
  <c r="R1100" i="11"/>
  <c r="Q1100" i="11"/>
  <c r="P1100" i="11"/>
  <c r="O1100" i="11"/>
  <c r="N1100" i="11" a="1"/>
  <c r="N1100" i="11" s="1"/>
  <c r="M1100" i="11" a="1"/>
  <c r="M1100" i="11" s="1"/>
  <c r="L1100" i="11"/>
  <c r="K1100" i="11"/>
  <c r="J1100" i="11" a="1"/>
  <c r="J1100" i="11" s="1"/>
  <c r="U1099" i="11"/>
  <c r="T1099" i="11"/>
  <c r="S1099" i="11"/>
  <c r="R1099" i="11"/>
  <c r="Q1099" i="11"/>
  <c r="P1099" i="11"/>
  <c r="O1099" i="11"/>
  <c r="N1099" i="11" a="1"/>
  <c r="N1099" i="11" s="1"/>
  <c r="M1099" i="11" a="1"/>
  <c r="M1099" i="11" s="1"/>
  <c r="L1099" i="11"/>
  <c r="K1099" i="11"/>
  <c r="J1099" i="11" a="1"/>
  <c r="J1099" i="11" s="1"/>
  <c r="U1098" i="11"/>
  <c r="T1098" i="11"/>
  <c r="S1098" i="11"/>
  <c r="R1098" i="11"/>
  <c r="Q1098" i="11"/>
  <c r="P1098" i="11"/>
  <c r="O1098" i="11"/>
  <c r="N1098" i="11" a="1"/>
  <c r="N1098" i="11" s="1"/>
  <c r="M1098" i="11" a="1"/>
  <c r="M1098" i="11" s="1"/>
  <c r="L1098" i="11"/>
  <c r="K1098" i="11"/>
  <c r="J1098" i="11" a="1"/>
  <c r="J1098" i="11" s="1"/>
  <c r="U1097" i="11"/>
  <c r="T1097" i="11"/>
  <c r="S1097" i="11"/>
  <c r="R1097" i="11"/>
  <c r="Q1097" i="11"/>
  <c r="P1097" i="11"/>
  <c r="O1097" i="11"/>
  <c r="N1097" i="11" a="1"/>
  <c r="N1097" i="11" s="1"/>
  <c r="M1097" i="11" a="1"/>
  <c r="M1097" i="11" s="1"/>
  <c r="L1097" i="11"/>
  <c r="K1097" i="11"/>
  <c r="J1097" i="11" a="1"/>
  <c r="J1097" i="11" s="1"/>
  <c r="U1096" i="11"/>
  <c r="T1096" i="11"/>
  <c r="S1096" i="11"/>
  <c r="R1096" i="11"/>
  <c r="Q1096" i="11"/>
  <c r="P1096" i="11"/>
  <c r="O1096" i="11"/>
  <c r="N1096" i="11" a="1"/>
  <c r="N1096" i="11" s="1"/>
  <c r="M1096" i="11" a="1"/>
  <c r="M1096" i="11" s="1"/>
  <c r="L1096" i="11"/>
  <c r="K1096" i="11"/>
  <c r="J1096" i="11" a="1"/>
  <c r="J1096" i="11" s="1"/>
  <c r="U1095" i="11"/>
  <c r="T1095" i="11"/>
  <c r="S1095" i="11"/>
  <c r="R1095" i="11"/>
  <c r="Q1095" i="11"/>
  <c r="P1095" i="11"/>
  <c r="O1095" i="11"/>
  <c r="N1095" i="11" a="1"/>
  <c r="N1095" i="11" s="1"/>
  <c r="M1095" i="11" a="1"/>
  <c r="M1095" i="11" s="1"/>
  <c r="L1095" i="11"/>
  <c r="K1095" i="11"/>
  <c r="J1095" i="11" a="1"/>
  <c r="J1095" i="11" s="1"/>
  <c r="U1032" i="11"/>
  <c r="T1032" i="11"/>
  <c r="S1032" i="11"/>
  <c r="R1032" i="11"/>
  <c r="Q1032" i="11"/>
  <c r="P1032" i="11"/>
  <c r="O1032" i="11"/>
  <c r="N1032" i="11" a="1"/>
  <c r="N1032" i="11" s="1"/>
  <c r="M1032" i="11" a="1"/>
  <c r="M1032" i="11" s="1"/>
  <c r="L1032" i="11"/>
  <c r="K1032" i="11"/>
  <c r="J1032" i="11" a="1"/>
  <c r="J1032" i="11" s="1"/>
  <c r="U1031" i="11"/>
  <c r="T1031" i="11"/>
  <c r="S1031" i="11"/>
  <c r="R1031" i="11"/>
  <c r="Q1031" i="11"/>
  <c r="P1031" i="11"/>
  <c r="O1031" i="11"/>
  <c r="N1031" i="11" a="1"/>
  <c r="N1031" i="11" s="1"/>
  <c r="M1031" i="11" a="1"/>
  <c r="M1031" i="11" s="1"/>
  <c r="L1031" i="11"/>
  <c r="K1031" i="11"/>
  <c r="J1031" i="11" a="1"/>
  <c r="J1031" i="11" s="1"/>
  <c r="U1030" i="11"/>
  <c r="T1030" i="11"/>
  <c r="S1030" i="11"/>
  <c r="R1030" i="11"/>
  <c r="Q1030" i="11"/>
  <c r="P1030" i="11"/>
  <c r="O1030" i="11"/>
  <c r="N1030" i="11" a="1"/>
  <c r="N1030" i="11" s="1"/>
  <c r="M1030" i="11" a="1"/>
  <c r="M1030" i="11" s="1"/>
  <c r="L1030" i="11"/>
  <c r="K1030" i="11"/>
  <c r="J1030" i="11" a="1"/>
  <c r="J1030" i="11" s="1"/>
  <c r="U1029" i="11"/>
  <c r="T1029" i="11"/>
  <c r="S1029" i="11"/>
  <c r="R1029" i="11"/>
  <c r="Q1029" i="11"/>
  <c r="P1029" i="11"/>
  <c r="O1029" i="11"/>
  <c r="N1029" i="11" a="1"/>
  <c r="N1029" i="11" s="1"/>
  <c r="M1029" i="11" a="1"/>
  <c r="M1029" i="11" s="1"/>
  <c r="L1029" i="11"/>
  <c r="K1029" i="11"/>
  <c r="J1029" i="11" a="1"/>
  <c r="J1029" i="11" s="1"/>
  <c r="U1028" i="11"/>
  <c r="T1028" i="11"/>
  <c r="S1028" i="11"/>
  <c r="R1028" i="11"/>
  <c r="Q1028" i="11"/>
  <c r="P1028" i="11"/>
  <c r="O1028" i="11"/>
  <c r="N1028" i="11" a="1"/>
  <c r="N1028" i="11" s="1"/>
  <c r="M1028" i="11" a="1"/>
  <c r="M1028" i="11" s="1"/>
  <c r="L1028" i="11"/>
  <c r="K1028" i="11"/>
  <c r="J1028" i="11" a="1"/>
  <c r="J1028" i="11" s="1"/>
  <c r="U1027" i="11"/>
  <c r="T1027" i="11"/>
  <c r="S1027" i="11"/>
  <c r="R1027" i="11"/>
  <c r="Q1027" i="11"/>
  <c r="P1027" i="11"/>
  <c r="O1027" i="11"/>
  <c r="N1027" i="11" a="1"/>
  <c r="N1027" i="11" s="1"/>
  <c r="M1027" i="11" a="1"/>
  <c r="M1027" i="11" s="1"/>
  <c r="L1027" i="11"/>
  <c r="K1027" i="11"/>
  <c r="J1027" i="11" a="1"/>
  <c r="J1027" i="11" s="1"/>
  <c r="U1026" i="11"/>
  <c r="T1026" i="11"/>
  <c r="S1026" i="11"/>
  <c r="R1026" i="11"/>
  <c r="Q1026" i="11"/>
  <c r="P1026" i="11"/>
  <c r="O1026" i="11"/>
  <c r="N1026" i="11" a="1"/>
  <c r="N1026" i="11" s="1"/>
  <c r="M1026" i="11" a="1"/>
  <c r="M1026" i="11" s="1"/>
  <c r="L1026" i="11"/>
  <c r="K1026" i="11"/>
  <c r="J1026" i="11" a="1"/>
  <c r="J1026" i="11" s="1"/>
  <c r="U1025" i="11"/>
  <c r="T1025" i="11"/>
  <c r="S1025" i="11"/>
  <c r="R1025" i="11"/>
  <c r="Q1025" i="11"/>
  <c r="P1025" i="11"/>
  <c r="O1025" i="11"/>
  <c r="N1025" i="11" a="1"/>
  <c r="N1025" i="11" s="1"/>
  <c r="M1025" i="11" a="1"/>
  <c r="M1025" i="11" s="1"/>
  <c r="L1025" i="11"/>
  <c r="K1025" i="11"/>
  <c r="J1025" i="11" a="1"/>
  <c r="J1025" i="11" s="1"/>
  <c r="U1024" i="11"/>
  <c r="T1024" i="11"/>
  <c r="S1024" i="11"/>
  <c r="R1024" i="11"/>
  <c r="Q1024" i="11"/>
  <c r="P1024" i="11"/>
  <c r="O1024" i="11"/>
  <c r="N1024" i="11" a="1"/>
  <c r="N1024" i="11" s="1"/>
  <c r="M1024" i="11" a="1"/>
  <c r="M1024" i="11" s="1"/>
  <c r="L1024" i="11"/>
  <c r="K1024" i="11"/>
  <c r="J1024" i="11" a="1"/>
  <c r="J1024" i="11" s="1"/>
  <c r="U1023" i="11"/>
  <c r="T1023" i="11"/>
  <c r="S1023" i="11"/>
  <c r="R1023" i="11"/>
  <c r="Q1023" i="11"/>
  <c r="P1023" i="11"/>
  <c r="O1023" i="11"/>
  <c r="N1023" i="11" a="1"/>
  <c r="N1023" i="11" s="1"/>
  <c r="M1023" i="11" a="1"/>
  <c r="M1023" i="11" s="1"/>
  <c r="L1023" i="11"/>
  <c r="K1023" i="11"/>
  <c r="J1023" i="11"/>
  <c r="J1023" i="11" a="1"/>
  <c r="U960" i="11"/>
  <c r="T960" i="11"/>
  <c r="S960" i="11"/>
  <c r="R960" i="11"/>
  <c r="Q960" i="11"/>
  <c r="P960" i="11"/>
  <c r="O960" i="11"/>
  <c r="N960" i="11" a="1"/>
  <c r="N960" i="11" s="1"/>
  <c r="M960" i="11" a="1"/>
  <c r="M960" i="11" s="1"/>
  <c r="L960" i="11"/>
  <c r="K960" i="11"/>
  <c r="J960" i="11" a="1"/>
  <c r="J960" i="11" s="1"/>
  <c r="U959" i="11"/>
  <c r="T959" i="11"/>
  <c r="S959" i="11"/>
  <c r="R959" i="11"/>
  <c r="Q959" i="11"/>
  <c r="P959" i="11"/>
  <c r="O959" i="11"/>
  <c r="N959" i="11" a="1"/>
  <c r="N959" i="11" s="1"/>
  <c r="M959" i="11" a="1"/>
  <c r="M959" i="11" s="1"/>
  <c r="L959" i="11"/>
  <c r="K959" i="11"/>
  <c r="J959" i="11" a="1"/>
  <c r="J959" i="11" s="1"/>
  <c r="U958" i="11"/>
  <c r="T958" i="11"/>
  <c r="S958" i="11"/>
  <c r="R958" i="11"/>
  <c r="Q958" i="11"/>
  <c r="P958" i="11"/>
  <c r="O958" i="11"/>
  <c r="N958" i="11" a="1"/>
  <c r="N958" i="11" s="1"/>
  <c r="M958" i="11" a="1"/>
  <c r="M958" i="11" s="1"/>
  <c r="L958" i="11"/>
  <c r="K958" i="11"/>
  <c r="J958" i="11" a="1"/>
  <c r="J958" i="11" s="1"/>
  <c r="U957" i="11"/>
  <c r="T957" i="11"/>
  <c r="S957" i="11"/>
  <c r="R957" i="11"/>
  <c r="Q957" i="11"/>
  <c r="P957" i="11"/>
  <c r="O957" i="11"/>
  <c r="N957" i="11" a="1"/>
  <c r="N957" i="11" s="1"/>
  <c r="M957" i="11" a="1"/>
  <c r="M957" i="11" s="1"/>
  <c r="L957" i="11"/>
  <c r="K957" i="11"/>
  <c r="J957" i="11" a="1"/>
  <c r="J957" i="11" s="1"/>
  <c r="U956" i="11"/>
  <c r="T956" i="11"/>
  <c r="S956" i="11"/>
  <c r="R956" i="11"/>
  <c r="Q956" i="11"/>
  <c r="P956" i="11"/>
  <c r="O956" i="11"/>
  <c r="N956" i="11" a="1"/>
  <c r="N956" i="11" s="1"/>
  <c r="M956" i="11" a="1"/>
  <c r="M956" i="11" s="1"/>
  <c r="L956" i="11"/>
  <c r="K956" i="11"/>
  <c r="J956" i="11" a="1"/>
  <c r="J956" i="11" s="1"/>
  <c r="U955" i="11"/>
  <c r="T955" i="11"/>
  <c r="S955" i="11"/>
  <c r="R955" i="11"/>
  <c r="Q955" i="11"/>
  <c r="P955" i="11"/>
  <c r="O955" i="11"/>
  <c r="N955" i="11" a="1"/>
  <c r="N955" i="11" s="1"/>
  <c r="M955" i="11" a="1"/>
  <c r="M955" i="11" s="1"/>
  <c r="L955" i="11"/>
  <c r="K955" i="11"/>
  <c r="J955" i="11" a="1"/>
  <c r="J955" i="11" s="1"/>
  <c r="U954" i="11"/>
  <c r="T954" i="11"/>
  <c r="S954" i="11"/>
  <c r="R954" i="11"/>
  <c r="Q954" i="11"/>
  <c r="P954" i="11"/>
  <c r="O954" i="11"/>
  <c r="N954" i="11" a="1"/>
  <c r="N954" i="11" s="1"/>
  <c r="M954" i="11" a="1"/>
  <c r="M954" i="11" s="1"/>
  <c r="L954" i="11"/>
  <c r="K954" i="11"/>
  <c r="J954" i="11" a="1"/>
  <c r="J954" i="11" s="1"/>
  <c r="U953" i="11"/>
  <c r="T953" i="11"/>
  <c r="S953" i="11"/>
  <c r="R953" i="11"/>
  <c r="Q953" i="11"/>
  <c r="P953" i="11"/>
  <c r="O953" i="11"/>
  <c r="N953" i="11" a="1"/>
  <c r="N953" i="11" s="1"/>
  <c r="M953" i="11" a="1"/>
  <c r="M953" i="11" s="1"/>
  <c r="L953" i="11"/>
  <c r="K953" i="11"/>
  <c r="J953" i="11" a="1"/>
  <c r="J953" i="11" s="1"/>
  <c r="U952" i="11"/>
  <c r="T952" i="11"/>
  <c r="S952" i="11"/>
  <c r="R952" i="11"/>
  <c r="Q952" i="11"/>
  <c r="P952" i="11"/>
  <c r="O952" i="11"/>
  <c r="N952" i="11" a="1"/>
  <c r="N952" i="11" s="1"/>
  <c r="M952" i="11" a="1"/>
  <c r="M952" i="11" s="1"/>
  <c r="L952" i="11"/>
  <c r="K952" i="11"/>
  <c r="J952" i="11" a="1"/>
  <c r="J952" i="11" s="1"/>
  <c r="U951" i="11"/>
  <c r="T951" i="11"/>
  <c r="S951" i="11"/>
  <c r="R951" i="11"/>
  <c r="Q951" i="11"/>
  <c r="P951" i="11"/>
  <c r="O951" i="11"/>
  <c r="N951" i="11" a="1"/>
  <c r="N951" i="11" s="1"/>
  <c r="M951" i="11" a="1"/>
  <c r="M951" i="11" s="1"/>
  <c r="L951" i="11"/>
  <c r="K951" i="11"/>
  <c r="J951" i="11" a="1"/>
  <c r="J951" i="11" s="1"/>
  <c r="U888" i="11"/>
  <c r="T888" i="11"/>
  <c r="S888" i="11"/>
  <c r="R888" i="11"/>
  <c r="Q888" i="11"/>
  <c r="P888" i="11"/>
  <c r="O888" i="11"/>
  <c r="N888" i="11" a="1"/>
  <c r="N888" i="11" s="1"/>
  <c r="M888" i="11" a="1"/>
  <c r="M888" i="11" s="1"/>
  <c r="L888" i="11"/>
  <c r="K888" i="11"/>
  <c r="J888" i="11" a="1"/>
  <c r="J888" i="11" s="1"/>
  <c r="U887" i="11"/>
  <c r="T887" i="11"/>
  <c r="S887" i="11"/>
  <c r="R887" i="11"/>
  <c r="Q887" i="11"/>
  <c r="P887" i="11"/>
  <c r="O887" i="11"/>
  <c r="N887" i="11" a="1"/>
  <c r="N887" i="11" s="1"/>
  <c r="M887" i="11" a="1"/>
  <c r="M887" i="11" s="1"/>
  <c r="L887" i="11"/>
  <c r="K887" i="11"/>
  <c r="J887" i="11" a="1"/>
  <c r="J887" i="11" s="1"/>
  <c r="U886" i="11"/>
  <c r="T886" i="11"/>
  <c r="S886" i="11"/>
  <c r="R886" i="11"/>
  <c r="Q886" i="11"/>
  <c r="P886" i="11"/>
  <c r="O886" i="11"/>
  <c r="N886" i="11" a="1"/>
  <c r="N886" i="11" s="1"/>
  <c r="M886" i="11" a="1"/>
  <c r="M886" i="11" s="1"/>
  <c r="L886" i="11"/>
  <c r="K886" i="11"/>
  <c r="J886" i="11" a="1"/>
  <c r="J886" i="11" s="1"/>
  <c r="U885" i="11"/>
  <c r="T885" i="11"/>
  <c r="S885" i="11"/>
  <c r="R885" i="11"/>
  <c r="Q885" i="11"/>
  <c r="P885" i="11"/>
  <c r="O885" i="11"/>
  <c r="N885" i="11" a="1"/>
  <c r="N885" i="11" s="1"/>
  <c r="M885" i="11" a="1"/>
  <c r="M885" i="11" s="1"/>
  <c r="L885" i="11"/>
  <c r="K885" i="11"/>
  <c r="J885" i="11" a="1"/>
  <c r="J885" i="11" s="1"/>
  <c r="U884" i="11"/>
  <c r="T884" i="11"/>
  <c r="S884" i="11"/>
  <c r="R884" i="11"/>
  <c r="Q884" i="11"/>
  <c r="P884" i="11"/>
  <c r="O884" i="11"/>
  <c r="N884" i="11" a="1"/>
  <c r="N884" i="11" s="1"/>
  <c r="M884" i="11" a="1"/>
  <c r="M884" i="11" s="1"/>
  <c r="L884" i="11"/>
  <c r="K884" i="11"/>
  <c r="J884" i="11" a="1"/>
  <c r="J884" i="11" s="1"/>
  <c r="U883" i="11"/>
  <c r="T883" i="11"/>
  <c r="S883" i="11"/>
  <c r="R883" i="11"/>
  <c r="Q883" i="11"/>
  <c r="P883" i="11"/>
  <c r="O883" i="11"/>
  <c r="N883" i="11" a="1"/>
  <c r="N883" i="11" s="1"/>
  <c r="M883" i="11" a="1"/>
  <c r="M883" i="11" s="1"/>
  <c r="L883" i="11"/>
  <c r="K883" i="11"/>
  <c r="J883" i="11" a="1"/>
  <c r="J883" i="11" s="1"/>
  <c r="U882" i="11"/>
  <c r="T882" i="11"/>
  <c r="S882" i="11"/>
  <c r="R882" i="11"/>
  <c r="Q882" i="11"/>
  <c r="P882" i="11"/>
  <c r="O882" i="11"/>
  <c r="N882" i="11" a="1"/>
  <c r="N882" i="11" s="1"/>
  <c r="M882" i="11" a="1"/>
  <c r="M882" i="11" s="1"/>
  <c r="L882" i="11"/>
  <c r="K882" i="11"/>
  <c r="J882" i="11" a="1"/>
  <c r="J882" i="11" s="1"/>
  <c r="U881" i="11"/>
  <c r="T881" i="11"/>
  <c r="S881" i="11"/>
  <c r="R881" i="11"/>
  <c r="Q881" i="11"/>
  <c r="P881" i="11"/>
  <c r="O881" i="11"/>
  <c r="N881" i="11" a="1"/>
  <c r="N881" i="11" s="1"/>
  <c r="M881" i="11" a="1"/>
  <c r="M881" i="11" s="1"/>
  <c r="L881" i="11"/>
  <c r="K881" i="11"/>
  <c r="J881" i="11" a="1"/>
  <c r="J881" i="11" s="1"/>
  <c r="U880" i="11"/>
  <c r="T880" i="11"/>
  <c r="S880" i="11"/>
  <c r="R880" i="11"/>
  <c r="Q880" i="11"/>
  <c r="P880" i="11"/>
  <c r="O880" i="11"/>
  <c r="N880" i="11" a="1"/>
  <c r="N880" i="11" s="1"/>
  <c r="M880" i="11" a="1"/>
  <c r="M880" i="11" s="1"/>
  <c r="L880" i="11"/>
  <c r="K880" i="11"/>
  <c r="J880" i="11" a="1"/>
  <c r="J880" i="11" s="1"/>
  <c r="U879" i="11"/>
  <c r="T879" i="11"/>
  <c r="S879" i="11"/>
  <c r="R879" i="11"/>
  <c r="Q879" i="11"/>
  <c r="P879" i="11"/>
  <c r="O879" i="11"/>
  <c r="N879" i="11" a="1"/>
  <c r="N879" i="11" s="1"/>
  <c r="M879" i="11" a="1"/>
  <c r="M879" i="11" s="1"/>
  <c r="L879" i="11"/>
  <c r="K879" i="11"/>
  <c r="J879" i="11" a="1"/>
  <c r="J879" i="11" s="1"/>
  <c r="U816" i="11"/>
  <c r="T816" i="11"/>
  <c r="S816" i="11"/>
  <c r="R816" i="11"/>
  <c r="Q816" i="11"/>
  <c r="P816" i="11"/>
  <c r="O816" i="11"/>
  <c r="N816" i="11" a="1"/>
  <c r="N816" i="11" s="1"/>
  <c r="M816" i="11" a="1"/>
  <c r="M816" i="11" s="1"/>
  <c r="L816" i="11"/>
  <c r="K816" i="11"/>
  <c r="J816" i="11" a="1"/>
  <c r="J816" i="11" s="1"/>
  <c r="U815" i="11"/>
  <c r="T815" i="11"/>
  <c r="S815" i="11"/>
  <c r="R815" i="11"/>
  <c r="Q815" i="11"/>
  <c r="P815" i="11"/>
  <c r="O815" i="11"/>
  <c r="N815" i="11" a="1"/>
  <c r="N815" i="11" s="1"/>
  <c r="M815" i="11" a="1"/>
  <c r="M815" i="11" s="1"/>
  <c r="L815" i="11"/>
  <c r="K815" i="11"/>
  <c r="J815" i="11" a="1"/>
  <c r="J815" i="11" s="1"/>
  <c r="U814" i="11"/>
  <c r="T814" i="11"/>
  <c r="S814" i="11"/>
  <c r="R814" i="11"/>
  <c r="Q814" i="11"/>
  <c r="P814" i="11"/>
  <c r="O814" i="11"/>
  <c r="N814" i="11" a="1"/>
  <c r="N814" i="11" s="1"/>
  <c r="M814" i="11" a="1"/>
  <c r="M814" i="11" s="1"/>
  <c r="L814" i="11"/>
  <c r="K814" i="11"/>
  <c r="J814" i="11" a="1"/>
  <c r="J814" i="11" s="1"/>
  <c r="U813" i="11"/>
  <c r="T813" i="11"/>
  <c r="S813" i="11"/>
  <c r="R813" i="11"/>
  <c r="Q813" i="11"/>
  <c r="P813" i="11"/>
  <c r="O813" i="11"/>
  <c r="N813" i="11" a="1"/>
  <c r="N813" i="11" s="1"/>
  <c r="M813" i="11" a="1"/>
  <c r="M813" i="11" s="1"/>
  <c r="L813" i="11"/>
  <c r="K813" i="11"/>
  <c r="J813" i="11" a="1"/>
  <c r="J813" i="11" s="1"/>
  <c r="U812" i="11"/>
  <c r="T812" i="11"/>
  <c r="S812" i="11"/>
  <c r="R812" i="11"/>
  <c r="Q812" i="11"/>
  <c r="P812" i="11"/>
  <c r="O812" i="11"/>
  <c r="N812" i="11" a="1"/>
  <c r="N812" i="11" s="1"/>
  <c r="M812" i="11" a="1"/>
  <c r="M812" i="11" s="1"/>
  <c r="L812" i="11"/>
  <c r="K812" i="11"/>
  <c r="J812" i="11" a="1"/>
  <c r="J812" i="11" s="1"/>
  <c r="U811" i="11"/>
  <c r="T811" i="11"/>
  <c r="S811" i="11"/>
  <c r="R811" i="11"/>
  <c r="Q811" i="11"/>
  <c r="P811" i="11"/>
  <c r="O811" i="11"/>
  <c r="N811" i="11" a="1"/>
  <c r="N811" i="11" s="1"/>
  <c r="M811" i="11" a="1"/>
  <c r="M811" i="11" s="1"/>
  <c r="L811" i="11"/>
  <c r="K811" i="11"/>
  <c r="J811" i="11" a="1"/>
  <c r="J811" i="11" s="1"/>
  <c r="U810" i="11"/>
  <c r="T810" i="11"/>
  <c r="S810" i="11"/>
  <c r="R810" i="11"/>
  <c r="Q810" i="11"/>
  <c r="P810" i="11"/>
  <c r="O810" i="11"/>
  <c r="N810" i="11" a="1"/>
  <c r="N810" i="11" s="1"/>
  <c r="M810" i="11" a="1"/>
  <c r="M810" i="11" s="1"/>
  <c r="L810" i="11"/>
  <c r="K810" i="11"/>
  <c r="J810" i="11" a="1"/>
  <c r="J810" i="11" s="1"/>
  <c r="U809" i="11"/>
  <c r="T809" i="11"/>
  <c r="S809" i="11"/>
  <c r="R809" i="11"/>
  <c r="Q809" i="11"/>
  <c r="P809" i="11"/>
  <c r="O809" i="11"/>
  <c r="N809" i="11" a="1"/>
  <c r="N809" i="11" s="1"/>
  <c r="M809" i="11" a="1"/>
  <c r="M809" i="11" s="1"/>
  <c r="L809" i="11"/>
  <c r="K809" i="11"/>
  <c r="J809" i="11" a="1"/>
  <c r="J809" i="11" s="1"/>
  <c r="U808" i="11"/>
  <c r="T808" i="11"/>
  <c r="S808" i="11"/>
  <c r="R808" i="11"/>
  <c r="Q808" i="11"/>
  <c r="P808" i="11"/>
  <c r="O808" i="11"/>
  <c r="N808" i="11" a="1"/>
  <c r="N808" i="11" s="1"/>
  <c r="M808" i="11" a="1"/>
  <c r="M808" i="11" s="1"/>
  <c r="L808" i="11"/>
  <c r="K808" i="11"/>
  <c r="J808" i="11" a="1"/>
  <c r="J808" i="11" s="1"/>
  <c r="U807" i="11"/>
  <c r="T807" i="11"/>
  <c r="S807" i="11"/>
  <c r="R807" i="11"/>
  <c r="Q807" i="11"/>
  <c r="P807" i="11"/>
  <c r="O807" i="11"/>
  <c r="N807" i="11" a="1"/>
  <c r="N807" i="11" s="1"/>
  <c r="M807" i="11" a="1"/>
  <c r="M807" i="11" s="1"/>
  <c r="L807" i="11"/>
  <c r="K807" i="11"/>
  <c r="J807" i="11" a="1"/>
  <c r="J807" i="11" s="1"/>
  <c r="U744" i="11"/>
  <c r="T744" i="11"/>
  <c r="S744" i="11"/>
  <c r="R744" i="11"/>
  <c r="Q744" i="11"/>
  <c r="P744" i="11"/>
  <c r="O744" i="11"/>
  <c r="N744" i="11" a="1"/>
  <c r="N744" i="11" s="1"/>
  <c r="M744" i="11" a="1"/>
  <c r="M744" i="11" s="1"/>
  <c r="L744" i="11"/>
  <c r="K744" i="11"/>
  <c r="J744" i="11" a="1"/>
  <c r="J744" i="11" s="1"/>
  <c r="U743" i="11"/>
  <c r="T743" i="11"/>
  <c r="S743" i="11"/>
  <c r="R743" i="11"/>
  <c r="Q743" i="11"/>
  <c r="P743" i="11"/>
  <c r="O743" i="11"/>
  <c r="N743" i="11" a="1"/>
  <c r="N743" i="11" s="1"/>
  <c r="M743" i="11" a="1"/>
  <c r="M743" i="11" s="1"/>
  <c r="L743" i="11"/>
  <c r="K743" i="11"/>
  <c r="J743" i="11" a="1"/>
  <c r="J743" i="11" s="1"/>
  <c r="U742" i="11"/>
  <c r="T742" i="11"/>
  <c r="S742" i="11"/>
  <c r="R742" i="11"/>
  <c r="Q742" i="11"/>
  <c r="P742" i="11"/>
  <c r="O742" i="11"/>
  <c r="N742" i="11" a="1"/>
  <c r="N742" i="11" s="1"/>
  <c r="M742" i="11" a="1"/>
  <c r="M742" i="11" s="1"/>
  <c r="L742" i="11"/>
  <c r="K742" i="11"/>
  <c r="J742" i="11" a="1"/>
  <c r="J742" i="11" s="1"/>
  <c r="U741" i="11"/>
  <c r="T741" i="11"/>
  <c r="S741" i="11"/>
  <c r="R741" i="11"/>
  <c r="Q741" i="11"/>
  <c r="P741" i="11"/>
  <c r="O741" i="11"/>
  <c r="N741" i="11" a="1"/>
  <c r="N741" i="11" s="1"/>
  <c r="M741" i="11" a="1"/>
  <c r="M741" i="11" s="1"/>
  <c r="L741" i="11"/>
  <c r="K741" i="11"/>
  <c r="J741" i="11" a="1"/>
  <c r="J741" i="11" s="1"/>
  <c r="U740" i="11"/>
  <c r="T740" i="11"/>
  <c r="S740" i="11"/>
  <c r="R740" i="11"/>
  <c r="Q740" i="11"/>
  <c r="P740" i="11"/>
  <c r="O740" i="11"/>
  <c r="N740" i="11" a="1"/>
  <c r="N740" i="11" s="1"/>
  <c r="M740" i="11" a="1"/>
  <c r="M740" i="11" s="1"/>
  <c r="L740" i="11"/>
  <c r="K740" i="11"/>
  <c r="J740" i="11" a="1"/>
  <c r="J740" i="11" s="1"/>
  <c r="U739" i="11"/>
  <c r="T739" i="11"/>
  <c r="S739" i="11"/>
  <c r="R739" i="11"/>
  <c r="Q739" i="11"/>
  <c r="P739" i="11"/>
  <c r="O739" i="11"/>
  <c r="N739" i="11" a="1"/>
  <c r="N739" i="11" s="1"/>
  <c r="M739" i="11" a="1"/>
  <c r="M739" i="11" s="1"/>
  <c r="L739" i="11"/>
  <c r="K739" i="11"/>
  <c r="J739" i="11" a="1"/>
  <c r="J739" i="11" s="1"/>
  <c r="U738" i="11"/>
  <c r="T738" i="11"/>
  <c r="S738" i="11"/>
  <c r="R738" i="11"/>
  <c r="Q738" i="11"/>
  <c r="P738" i="11"/>
  <c r="O738" i="11"/>
  <c r="N738" i="11" a="1"/>
  <c r="N738" i="11" s="1"/>
  <c r="M738" i="11" a="1"/>
  <c r="M738" i="11" s="1"/>
  <c r="L738" i="11"/>
  <c r="K738" i="11"/>
  <c r="J738" i="11" a="1"/>
  <c r="J738" i="11" s="1"/>
  <c r="U737" i="11"/>
  <c r="T737" i="11"/>
  <c r="S737" i="11"/>
  <c r="R737" i="11"/>
  <c r="Q737" i="11"/>
  <c r="P737" i="11"/>
  <c r="O737" i="11"/>
  <c r="N737" i="11" a="1"/>
  <c r="N737" i="11" s="1"/>
  <c r="M737" i="11" a="1"/>
  <c r="M737" i="11" s="1"/>
  <c r="L737" i="11"/>
  <c r="K737" i="11"/>
  <c r="J737" i="11" a="1"/>
  <c r="J737" i="11" s="1"/>
  <c r="U736" i="11"/>
  <c r="T736" i="11"/>
  <c r="S736" i="11"/>
  <c r="R736" i="11"/>
  <c r="Q736" i="11"/>
  <c r="P736" i="11"/>
  <c r="O736" i="11"/>
  <c r="N736" i="11" a="1"/>
  <c r="N736" i="11" s="1"/>
  <c r="M736" i="11" a="1"/>
  <c r="M736" i="11" s="1"/>
  <c r="L736" i="11"/>
  <c r="K736" i="11"/>
  <c r="J736" i="11" a="1"/>
  <c r="J736" i="11" s="1"/>
  <c r="U735" i="11"/>
  <c r="T735" i="11"/>
  <c r="S735" i="11"/>
  <c r="R735" i="11"/>
  <c r="Q735" i="11"/>
  <c r="P735" i="11"/>
  <c r="O735" i="11"/>
  <c r="N735" i="11" a="1"/>
  <c r="N735" i="11" s="1"/>
  <c r="M735" i="11" a="1"/>
  <c r="M735" i="11" s="1"/>
  <c r="L735" i="11"/>
  <c r="K735" i="11"/>
  <c r="J735" i="11" a="1"/>
  <c r="J735" i="11" s="1"/>
  <c r="U672" i="11"/>
  <c r="T672" i="11"/>
  <c r="S672" i="11"/>
  <c r="R672" i="11"/>
  <c r="Q672" i="11"/>
  <c r="P672" i="11"/>
  <c r="O672" i="11"/>
  <c r="N672" i="11" a="1"/>
  <c r="N672" i="11" s="1"/>
  <c r="M672" i="11" a="1"/>
  <c r="M672" i="11" s="1"/>
  <c r="L672" i="11"/>
  <c r="K672" i="11"/>
  <c r="J672" i="11" a="1"/>
  <c r="J672" i="11" s="1"/>
  <c r="U671" i="11"/>
  <c r="T671" i="11"/>
  <c r="S671" i="11"/>
  <c r="R671" i="11"/>
  <c r="Q671" i="11"/>
  <c r="P671" i="11"/>
  <c r="O671" i="11"/>
  <c r="N671" i="11" a="1"/>
  <c r="N671" i="11" s="1"/>
  <c r="M671" i="11" a="1"/>
  <c r="M671" i="11" s="1"/>
  <c r="L671" i="11"/>
  <c r="K671" i="11"/>
  <c r="J671" i="11" a="1"/>
  <c r="J671" i="11" s="1"/>
  <c r="U670" i="11"/>
  <c r="T670" i="11"/>
  <c r="S670" i="11"/>
  <c r="R670" i="11"/>
  <c r="Q670" i="11"/>
  <c r="P670" i="11"/>
  <c r="O670" i="11"/>
  <c r="N670" i="11" a="1"/>
  <c r="N670" i="11" s="1"/>
  <c r="M670" i="11" a="1"/>
  <c r="M670" i="11" s="1"/>
  <c r="L670" i="11"/>
  <c r="K670" i="11"/>
  <c r="J670" i="11" a="1"/>
  <c r="J670" i="11" s="1"/>
  <c r="U669" i="11"/>
  <c r="T669" i="11"/>
  <c r="S669" i="11"/>
  <c r="R669" i="11"/>
  <c r="Q669" i="11"/>
  <c r="P669" i="11"/>
  <c r="O669" i="11"/>
  <c r="N669" i="11" a="1"/>
  <c r="N669" i="11" s="1"/>
  <c r="M669" i="11" a="1"/>
  <c r="M669" i="11" s="1"/>
  <c r="L669" i="11"/>
  <c r="K669" i="11"/>
  <c r="J669" i="11" a="1"/>
  <c r="J669" i="11" s="1"/>
  <c r="U668" i="11"/>
  <c r="T668" i="11"/>
  <c r="S668" i="11"/>
  <c r="R668" i="11"/>
  <c r="Q668" i="11"/>
  <c r="P668" i="11"/>
  <c r="O668" i="11"/>
  <c r="N668" i="11" a="1"/>
  <c r="N668" i="11" s="1"/>
  <c r="M668" i="11" a="1"/>
  <c r="M668" i="11" s="1"/>
  <c r="L668" i="11"/>
  <c r="K668" i="11"/>
  <c r="J668" i="11" a="1"/>
  <c r="J668" i="11" s="1"/>
  <c r="U667" i="11"/>
  <c r="T667" i="11"/>
  <c r="S667" i="11"/>
  <c r="R667" i="11"/>
  <c r="Q667" i="11"/>
  <c r="P667" i="11"/>
  <c r="O667" i="11"/>
  <c r="N667" i="11" a="1"/>
  <c r="N667" i="11" s="1"/>
  <c r="M667" i="11" a="1"/>
  <c r="M667" i="11" s="1"/>
  <c r="L667" i="11"/>
  <c r="K667" i="11"/>
  <c r="J667" i="11" a="1"/>
  <c r="J667" i="11" s="1"/>
  <c r="U666" i="11"/>
  <c r="T666" i="11"/>
  <c r="S666" i="11"/>
  <c r="R666" i="11"/>
  <c r="Q666" i="11"/>
  <c r="P666" i="11"/>
  <c r="O666" i="11"/>
  <c r="N666" i="11" a="1"/>
  <c r="N666" i="11" s="1"/>
  <c r="M666" i="11" a="1"/>
  <c r="M666" i="11" s="1"/>
  <c r="L666" i="11"/>
  <c r="K666" i="11"/>
  <c r="J666" i="11" a="1"/>
  <c r="J666" i="11" s="1"/>
  <c r="U665" i="11"/>
  <c r="T665" i="11"/>
  <c r="S665" i="11"/>
  <c r="R665" i="11"/>
  <c r="Q665" i="11"/>
  <c r="P665" i="11"/>
  <c r="O665" i="11"/>
  <c r="N665" i="11" a="1"/>
  <c r="N665" i="11" s="1"/>
  <c r="M665" i="11" a="1"/>
  <c r="M665" i="11" s="1"/>
  <c r="L665" i="11"/>
  <c r="K665" i="11"/>
  <c r="J665" i="11" a="1"/>
  <c r="J665" i="11" s="1"/>
  <c r="U664" i="11"/>
  <c r="T664" i="11"/>
  <c r="S664" i="11"/>
  <c r="R664" i="11"/>
  <c r="Q664" i="11"/>
  <c r="P664" i="11"/>
  <c r="O664" i="11"/>
  <c r="N664" i="11" a="1"/>
  <c r="N664" i="11" s="1"/>
  <c r="M664" i="11" a="1"/>
  <c r="M664" i="11" s="1"/>
  <c r="L664" i="11"/>
  <c r="K664" i="11"/>
  <c r="J664" i="11" a="1"/>
  <c r="J664" i="11" s="1"/>
  <c r="U663" i="11"/>
  <c r="T663" i="11"/>
  <c r="S663" i="11"/>
  <c r="R663" i="11"/>
  <c r="Q663" i="11"/>
  <c r="P663" i="11"/>
  <c r="O663" i="11"/>
  <c r="N663" i="11" a="1"/>
  <c r="N663" i="11" s="1"/>
  <c r="M663" i="11" a="1"/>
  <c r="M663" i="11" s="1"/>
  <c r="L663" i="11"/>
  <c r="K663" i="11"/>
  <c r="J663" i="11" a="1"/>
  <c r="J663" i="11" s="1"/>
  <c r="U600" i="11"/>
  <c r="T600" i="11"/>
  <c r="S600" i="11"/>
  <c r="R600" i="11"/>
  <c r="Q600" i="11"/>
  <c r="P600" i="11"/>
  <c r="O600" i="11"/>
  <c r="N600" i="11" a="1"/>
  <c r="N600" i="11" s="1"/>
  <c r="M600" i="11" a="1"/>
  <c r="M600" i="11" s="1"/>
  <c r="L600" i="11"/>
  <c r="K600" i="11"/>
  <c r="J600" i="11" a="1"/>
  <c r="J600" i="11" s="1"/>
  <c r="U599" i="11"/>
  <c r="T599" i="11"/>
  <c r="S599" i="11"/>
  <c r="R599" i="11"/>
  <c r="Q599" i="11"/>
  <c r="P599" i="11"/>
  <c r="O599" i="11"/>
  <c r="N599" i="11" a="1"/>
  <c r="N599" i="11" s="1"/>
  <c r="M599" i="11" a="1"/>
  <c r="M599" i="11" s="1"/>
  <c r="L599" i="11"/>
  <c r="K599" i="11"/>
  <c r="J599" i="11" a="1"/>
  <c r="J599" i="11" s="1"/>
  <c r="U598" i="11"/>
  <c r="T598" i="11"/>
  <c r="S598" i="11"/>
  <c r="R598" i="11"/>
  <c r="Q598" i="11"/>
  <c r="P598" i="11"/>
  <c r="O598" i="11"/>
  <c r="N598" i="11" a="1"/>
  <c r="N598" i="11" s="1"/>
  <c r="M598" i="11" a="1"/>
  <c r="M598" i="11" s="1"/>
  <c r="L598" i="11"/>
  <c r="K598" i="11"/>
  <c r="J598" i="11" a="1"/>
  <c r="J598" i="11" s="1"/>
  <c r="U597" i="11"/>
  <c r="T597" i="11"/>
  <c r="S597" i="11"/>
  <c r="R597" i="11"/>
  <c r="Q597" i="11"/>
  <c r="P597" i="11"/>
  <c r="O597" i="11"/>
  <c r="N597" i="11" a="1"/>
  <c r="N597" i="11" s="1"/>
  <c r="M597" i="11" a="1"/>
  <c r="M597" i="11" s="1"/>
  <c r="L597" i="11"/>
  <c r="K597" i="11"/>
  <c r="J597" i="11" a="1"/>
  <c r="J597" i="11" s="1"/>
  <c r="U596" i="11"/>
  <c r="T596" i="11"/>
  <c r="S596" i="11"/>
  <c r="R596" i="11"/>
  <c r="Q596" i="11"/>
  <c r="P596" i="11"/>
  <c r="O596" i="11"/>
  <c r="N596" i="11" a="1"/>
  <c r="N596" i="11" s="1"/>
  <c r="M596" i="11" a="1"/>
  <c r="M596" i="11" s="1"/>
  <c r="L596" i="11"/>
  <c r="K596" i="11"/>
  <c r="J596" i="11" a="1"/>
  <c r="J596" i="11" s="1"/>
  <c r="U595" i="11"/>
  <c r="T595" i="11"/>
  <c r="S595" i="11"/>
  <c r="R595" i="11"/>
  <c r="Q595" i="11"/>
  <c r="P595" i="11"/>
  <c r="O595" i="11"/>
  <c r="N595" i="11" a="1"/>
  <c r="N595" i="11" s="1"/>
  <c r="M595" i="11" a="1"/>
  <c r="M595" i="11" s="1"/>
  <c r="L595" i="11"/>
  <c r="K595" i="11"/>
  <c r="J595" i="11" a="1"/>
  <c r="J595" i="11" s="1"/>
  <c r="U594" i="11"/>
  <c r="T594" i="11"/>
  <c r="S594" i="11"/>
  <c r="R594" i="11"/>
  <c r="Q594" i="11"/>
  <c r="P594" i="11"/>
  <c r="O594" i="11"/>
  <c r="N594" i="11" a="1"/>
  <c r="N594" i="11" s="1"/>
  <c r="M594" i="11" a="1"/>
  <c r="M594" i="11" s="1"/>
  <c r="L594" i="11"/>
  <c r="K594" i="11"/>
  <c r="J594" i="11" a="1"/>
  <c r="J594" i="11" s="1"/>
  <c r="U593" i="11"/>
  <c r="T593" i="11"/>
  <c r="S593" i="11"/>
  <c r="R593" i="11"/>
  <c r="Q593" i="11"/>
  <c r="P593" i="11"/>
  <c r="O593" i="11"/>
  <c r="N593" i="11" a="1"/>
  <c r="N593" i="11" s="1"/>
  <c r="M593" i="11" a="1"/>
  <c r="M593" i="11" s="1"/>
  <c r="L593" i="11"/>
  <c r="K593" i="11"/>
  <c r="J593" i="11" a="1"/>
  <c r="J593" i="11" s="1"/>
  <c r="U592" i="11"/>
  <c r="T592" i="11"/>
  <c r="S592" i="11"/>
  <c r="R592" i="11"/>
  <c r="Q592" i="11"/>
  <c r="P592" i="11"/>
  <c r="O592" i="11"/>
  <c r="N592" i="11" a="1"/>
  <c r="N592" i="11" s="1"/>
  <c r="M592" i="11" a="1"/>
  <c r="M592" i="11" s="1"/>
  <c r="L592" i="11"/>
  <c r="K592" i="11"/>
  <c r="J592" i="11" a="1"/>
  <c r="J592" i="11" s="1"/>
  <c r="U591" i="11"/>
  <c r="T591" i="11"/>
  <c r="S591" i="11"/>
  <c r="R591" i="11"/>
  <c r="Q591" i="11"/>
  <c r="P591" i="11"/>
  <c r="O591" i="11"/>
  <c r="N591" i="11" a="1"/>
  <c r="N591" i="11" s="1"/>
  <c r="M591" i="11" a="1"/>
  <c r="M591" i="11" s="1"/>
  <c r="L591" i="11"/>
  <c r="K591" i="11"/>
  <c r="J591" i="11" a="1"/>
  <c r="J591" i="11" s="1"/>
  <c r="U528" i="11"/>
  <c r="T528" i="11"/>
  <c r="S528" i="11"/>
  <c r="R528" i="11"/>
  <c r="Q528" i="11"/>
  <c r="P528" i="11"/>
  <c r="O528" i="11"/>
  <c r="N528" i="11" a="1"/>
  <c r="N528" i="11" s="1"/>
  <c r="M528" i="11" a="1"/>
  <c r="M528" i="11" s="1"/>
  <c r="L528" i="11"/>
  <c r="K528" i="11"/>
  <c r="J528" i="11" a="1"/>
  <c r="J528" i="11" s="1"/>
  <c r="U527" i="11"/>
  <c r="T527" i="11"/>
  <c r="S527" i="11"/>
  <c r="R527" i="11"/>
  <c r="Q527" i="11"/>
  <c r="P527" i="11"/>
  <c r="O527" i="11"/>
  <c r="N527" i="11" a="1"/>
  <c r="N527" i="11" s="1"/>
  <c r="M527" i="11" a="1"/>
  <c r="M527" i="11" s="1"/>
  <c r="L527" i="11"/>
  <c r="K527" i="11"/>
  <c r="J527" i="11" a="1"/>
  <c r="J527" i="11" s="1"/>
  <c r="U526" i="11"/>
  <c r="T526" i="11"/>
  <c r="S526" i="11"/>
  <c r="R526" i="11"/>
  <c r="Q526" i="11"/>
  <c r="P526" i="11"/>
  <c r="O526" i="11"/>
  <c r="N526" i="11" a="1"/>
  <c r="N526" i="11" s="1"/>
  <c r="M526" i="11" a="1"/>
  <c r="M526" i="11" s="1"/>
  <c r="L526" i="11"/>
  <c r="K526" i="11"/>
  <c r="J526" i="11" a="1"/>
  <c r="J526" i="11" s="1"/>
  <c r="U525" i="11"/>
  <c r="T525" i="11"/>
  <c r="S525" i="11"/>
  <c r="R525" i="11"/>
  <c r="Q525" i="11"/>
  <c r="P525" i="11"/>
  <c r="O525" i="11"/>
  <c r="N525" i="11" a="1"/>
  <c r="N525" i="11" s="1"/>
  <c r="M525" i="11" a="1"/>
  <c r="M525" i="11" s="1"/>
  <c r="L525" i="11"/>
  <c r="K525" i="11"/>
  <c r="J525" i="11" a="1"/>
  <c r="J525" i="11" s="1"/>
  <c r="U524" i="11"/>
  <c r="T524" i="11"/>
  <c r="S524" i="11"/>
  <c r="R524" i="11"/>
  <c r="Q524" i="11"/>
  <c r="P524" i="11"/>
  <c r="O524" i="11"/>
  <c r="N524" i="11" a="1"/>
  <c r="N524" i="11" s="1"/>
  <c r="M524" i="11" a="1"/>
  <c r="M524" i="11" s="1"/>
  <c r="L524" i="11"/>
  <c r="K524" i="11"/>
  <c r="J524" i="11" a="1"/>
  <c r="J524" i="11" s="1"/>
  <c r="U523" i="11"/>
  <c r="T523" i="11"/>
  <c r="S523" i="11"/>
  <c r="R523" i="11"/>
  <c r="Q523" i="11"/>
  <c r="P523" i="11"/>
  <c r="O523" i="11"/>
  <c r="N523" i="11" a="1"/>
  <c r="N523" i="11" s="1"/>
  <c r="M523" i="11" a="1"/>
  <c r="M523" i="11" s="1"/>
  <c r="L523" i="11"/>
  <c r="K523" i="11"/>
  <c r="J523" i="11" a="1"/>
  <c r="J523" i="11" s="1"/>
  <c r="U522" i="11"/>
  <c r="T522" i="11"/>
  <c r="S522" i="11"/>
  <c r="R522" i="11"/>
  <c r="Q522" i="11"/>
  <c r="P522" i="11"/>
  <c r="O522" i="11"/>
  <c r="N522" i="11" a="1"/>
  <c r="N522" i="11" s="1"/>
  <c r="M522" i="11" a="1"/>
  <c r="M522" i="11" s="1"/>
  <c r="L522" i="11"/>
  <c r="K522" i="11"/>
  <c r="J522" i="11" a="1"/>
  <c r="J522" i="11" s="1"/>
  <c r="U521" i="11"/>
  <c r="T521" i="11"/>
  <c r="S521" i="11"/>
  <c r="R521" i="11"/>
  <c r="Q521" i="11"/>
  <c r="P521" i="11"/>
  <c r="O521" i="11"/>
  <c r="N521" i="11" a="1"/>
  <c r="N521" i="11" s="1"/>
  <c r="M521" i="11" a="1"/>
  <c r="M521" i="11" s="1"/>
  <c r="L521" i="11"/>
  <c r="K521" i="11"/>
  <c r="J521" i="11" a="1"/>
  <c r="J521" i="11" s="1"/>
  <c r="U520" i="11"/>
  <c r="T520" i="11"/>
  <c r="S520" i="11"/>
  <c r="R520" i="11"/>
  <c r="Q520" i="11"/>
  <c r="P520" i="11"/>
  <c r="O520" i="11"/>
  <c r="N520" i="11" a="1"/>
  <c r="N520" i="11" s="1"/>
  <c r="M520" i="11" a="1"/>
  <c r="M520" i="11" s="1"/>
  <c r="L520" i="11"/>
  <c r="K520" i="11"/>
  <c r="J520" i="11" a="1"/>
  <c r="J520" i="11" s="1"/>
  <c r="U519" i="11"/>
  <c r="T519" i="11"/>
  <c r="S519" i="11"/>
  <c r="R519" i="11"/>
  <c r="Q519" i="11"/>
  <c r="P519" i="11"/>
  <c r="O519" i="11"/>
  <c r="N519" i="11" a="1"/>
  <c r="N519" i="11" s="1"/>
  <c r="M519" i="11" a="1"/>
  <c r="M519" i="11" s="1"/>
  <c r="L519" i="11"/>
  <c r="K519" i="11"/>
  <c r="J519" i="11" a="1"/>
  <c r="J519" i="11" s="1"/>
  <c r="U456" i="11"/>
  <c r="T456" i="11"/>
  <c r="S456" i="11"/>
  <c r="R456" i="11"/>
  <c r="Q456" i="11"/>
  <c r="P456" i="11"/>
  <c r="O456" i="11"/>
  <c r="N456" i="11" a="1"/>
  <c r="N456" i="11" s="1"/>
  <c r="M456" i="11" a="1"/>
  <c r="M456" i="11" s="1"/>
  <c r="L456" i="11"/>
  <c r="K456" i="11"/>
  <c r="J456" i="11" a="1"/>
  <c r="J456" i="11" s="1"/>
  <c r="U455" i="11"/>
  <c r="T455" i="11"/>
  <c r="S455" i="11"/>
  <c r="R455" i="11"/>
  <c r="Q455" i="11"/>
  <c r="P455" i="11"/>
  <c r="O455" i="11"/>
  <c r="N455" i="11" a="1"/>
  <c r="N455" i="11" s="1"/>
  <c r="M455" i="11" a="1"/>
  <c r="M455" i="11" s="1"/>
  <c r="L455" i="11"/>
  <c r="K455" i="11"/>
  <c r="J455" i="11" a="1"/>
  <c r="J455" i="11" s="1"/>
  <c r="U454" i="11"/>
  <c r="T454" i="11"/>
  <c r="S454" i="11"/>
  <c r="R454" i="11"/>
  <c r="Q454" i="11"/>
  <c r="P454" i="11"/>
  <c r="O454" i="11"/>
  <c r="N454" i="11" a="1"/>
  <c r="N454" i="11" s="1"/>
  <c r="M454" i="11" a="1"/>
  <c r="M454" i="11" s="1"/>
  <c r="L454" i="11"/>
  <c r="K454" i="11"/>
  <c r="J454" i="11" a="1"/>
  <c r="J454" i="11" s="1"/>
  <c r="U453" i="11"/>
  <c r="T453" i="11"/>
  <c r="S453" i="11"/>
  <c r="R453" i="11"/>
  <c r="Q453" i="11"/>
  <c r="P453" i="11"/>
  <c r="O453" i="11"/>
  <c r="N453" i="11" a="1"/>
  <c r="N453" i="11" s="1"/>
  <c r="M453" i="11" a="1"/>
  <c r="M453" i="11" s="1"/>
  <c r="L453" i="11"/>
  <c r="K453" i="11"/>
  <c r="J453" i="11" a="1"/>
  <c r="J453" i="11" s="1"/>
  <c r="U452" i="11"/>
  <c r="T452" i="11"/>
  <c r="S452" i="11"/>
  <c r="R452" i="11"/>
  <c r="Q452" i="11"/>
  <c r="P452" i="11"/>
  <c r="O452" i="11"/>
  <c r="N452" i="11" a="1"/>
  <c r="N452" i="11" s="1"/>
  <c r="M452" i="11" a="1"/>
  <c r="M452" i="11" s="1"/>
  <c r="L452" i="11"/>
  <c r="K452" i="11"/>
  <c r="J452" i="11" a="1"/>
  <c r="J452" i="11" s="1"/>
  <c r="U451" i="11"/>
  <c r="T451" i="11"/>
  <c r="S451" i="11"/>
  <c r="R451" i="11"/>
  <c r="Q451" i="11"/>
  <c r="P451" i="11"/>
  <c r="O451" i="11"/>
  <c r="N451" i="11" a="1"/>
  <c r="N451" i="11" s="1"/>
  <c r="M451" i="11" a="1"/>
  <c r="M451" i="11" s="1"/>
  <c r="L451" i="11"/>
  <c r="K451" i="11"/>
  <c r="J451" i="11" a="1"/>
  <c r="J451" i="11" s="1"/>
  <c r="U450" i="11"/>
  <c r="T450" i="11"/>
  <c r="S450" i="11"/>
  <c r="R450" i="11"/>
  <c r="Q450" i="11"/>
  <c r="P450" i="11"/>
  <c r="O450" i="11"/>
  <c r="N450" i="11" a="1"/>
  <c r="N450" i="11" s="1"/>
  <c r="M450" i="11" a="1"/>
  <c r="M450" i="11" s="1"/>
  <c r="L450" i="11"/>
  <c r="K450" i="11"/>
  <c r="J450" i="11" a="1"/>
  <c r="J450" i="11" s="1"/>
  <c r="U449" i="11"/>
  <c r="T449" i="11"/>
  <c r="S449" i="11"/>
  <c r="R449" i="11"/>
  <c r="Q449" i="11"/>
  <c r="P449" i="11"/>
  <c r="O449" i="11"/>
  <c r="N449" i="11" a="1"/>
  <c r="N449" i="11" s="1"/>
  <c r="M449" i="11" a="1"/>
  <c r="M449" i="11" s="1"/>
  <c r="L449" i="11"/>
  <c r="K449" i="11"/>
  <c r="J449" i="11" a="1"/>
  <c r="J449" i="11" s="1"/>
  <c r="U448" i="11"/>
  <c r="T448" i="11"/>
  <c r="S448" i="11"/>
  <c r="R448" i="11"/>
  <c r="Q448" i="11"/>
  <c r="P448" i="11"/>
  <c r="O448" i="11"/>
  <c r="N448" i="11" a="1"/>
  <c r="N448" i="11" s="1"/>
  <c r="M448" i="11" a="1"/>
  <c r="M448" i="11" s="1"/>
  <c r="L448" i="11"/>
  <c r="K448" i="11"/>
  <c r="J448" i="11" a="1"/>
  <c r="J448" i="11" s="1"/>
  <c r="U447" i="11"/>
  <c r="T447" i="11"/>
  <c r="S447" i="11"/>
  <c r="R447" i="11"/>
  <c r="Q447" i="11"/>
  <c r="P447" i="11"/>
  <c r="O447" i="11"/>
  <c r="N447" i="11" a="1"/>
  <c r="N447" i="11" s="1"/>
  <c r="M447" i="11" a="1"/>
  <c r="M447" i="11" s="1"/>
  <c r="L447" i="11"/>
  <c r="K447" i="11"/>
  <c r="J447" i="11" a="1"/>
  <c r="J447" i="11" s="1"/>
  <c r="U384" i="11"/>
  <c r="T384" i="11"/>
  <c r="S384" i="11"/>
  <c r="R384" i="11"/>
  <c r="Q384" i="11"/>
  <c r="P384" i="11"/>
  <c r="O384" i="11"/>
  <c r="N384" i="11" a="1"/>
  <c r="N384" i="11" s="1"/>
  <c r="M384" i="11" a="1"/>
  <c r="M384" i="11" s="1"/>
  <c r="L384" i="11"/>
  <c r="K384" i="11"/>
  <c r="J384" i="11" a="1"/>
  <c r="J384" i="11" s="1"/>
  <c r="U383" i="11"/>
  <c r="T383" i="11"/>
  <c r="S383" i="11"/>
  <c r="R383" i="11"/>
  <c r="Q383" i="11"/>
  <c r="P383" i="11"/>
  <c r="O383" i="11"/>
  <c r="N383" i="11" a="1"/>
  <c r="N383" i="11" s="1"/>
  <c r="M383" i="11" a="1"/>
  <c r="M383" i="11" s="1"/>
  <c r="L383" i="11"/>
  <c r="K383" i="11"/>
  <c r="J383" i="11" a="1"/>
  <c r="J383" i="11" s="1"/>
  <c r="U382" i="11"/>
  <c r="T382" i="11"/>
  <c r="S382" i="11"/>
  <c r="R382" i="11"/>
  <c r="Q382" i="11"/>
  <c r="P382" i="11"/>
  <c r="O382" i="11"/>
  <c r="N382" i="11" a="1"/>
  <c r="N382" i="11" s="1"/>
  <c r="M382" i="11" a="1"/>
  <c r="M382" i="11" s="1"/>
  <c r="L382" i="11"/>
  <c r="K382" i="11"/>
  <c r="J382" i="11" a="1"/>
  <c r="J382" i="11" s="1"/>
  <c r="U381" i="11"/>
  <c r="T381" i="11"/>
  <c r="S381" i="11"/>
  <c r="R381" i="11"/>
  <c r="Q381" i="11"/>
  <c r="P381" i="11"/>
  <c r="O381" i="11"/>
  <c r="N381" i="11" a="1"/>
  <c r="N381" i="11" s="1"/>
  <c r="M381" i="11" a="1"/>
  <c r="M381" i="11" s="1"/>
  <c r="L381" i="11"/>
  <c r="K381" i="11"/>
  <c r="J381" i="11" a="1"/>
  <c r="J381" i="11" s="1"/>
  <c r="U380" i="11"/>
  <c r="T380" i="11"/>
  <c r="S380" i="11"/>
  <c r="R380" i="11"/>
  <c r="Q380" i="11"/>
  <c r="P380" i="11"/>
  <c r="O380" i="11"/>
  <c r="N380" i="11" a="1"/>
  <c r="N380" i="11" s="1"/>
  <c r="M380" i="11" a="1"/>
  <c r="M380" i="11" s="1"/>
  <c r="L380" i="11"/>
  <c r="K380" i="11"/>
  <c r="J380" i="11" a="1"/>
  <c r="J380" i="11" s="1"/>
  <c r="U379" i="11"/>
  <c r="T379" i="11"/>
  <c r="S379" i="11"/>
  <c r="R379" i="11"/>
  <c r="Q379" i="11"/>
  <c r="P379" i="11"/>
  <c r="O379" i="11"/>
  <c r="N379" i="11" a="1"/>
  <c r="N379" i="11" s="1"/>
  <c r="M379" i="11" a="1"/>
  <c r="M379" i="11" s="1"/>
  <c r="L379" i="11"/>
  <c r="K379" i="11"/>
  <c r="J379" i="11" a="1"/>
  <c r="J379" i="11" s="1"/>
  <c r="U378" i="11"/>
  <c r="T378" i="11"/>
  <c r="S378" i="11"/>
  <c r="R378" i="11"/>
  <c r="Q378" i="11"/>
  <c r="P378" i="11"/>
  <c r="O378" i="11"/>
  <c r="N378" i="11" a="1"/>
  <c r="N378" i="11" s="1"/>
  <c r="M378" i="11" a="1"/>
  <c r="M378" i="11" s="1"/>
  <c r="L378" i="11"/>
  <c r="K378" i="11"/>
  <c r="J378" i="11" a="1"/>
  <c r="J378" i="11" s="1"/>
  <c r="U377" i="11"/>
  <c r="T377" i="11"/>
  <c r="S377" i="11"/>
  <c r="R377" i="11"/>
  <c r="Q377" i="11"/>
  <c r="P377" i="11"/>
  <c r="O377" i="11"/>
  <c r="N377" i="11" a="1"/>
  <c r="N377" i="11" s="1"/>
  <c r="M377" i="11" a="1"/>
  <c r="M377" i="11" s="1"/>
  <c r="L377" i="11"/>
  <c r="K377" i="11"/>
  <c r="J377" i="11" a="1"/>
  <c r="J377" i="11" s="1"/>
  <c r="U376" i="11"/>
  <c r="T376" i="11"/>
  <c r="S376" i="11"/>
  <c r="R376" i="11"/>
  <c r="Q376" i="11"/>
  <c r="P376" i="11"/>
  <c r="O376" i="11"/>
  <c r="N376" i="11" a="1"/>
  <c r="N376" i="11" s="1"/>
  <c r="M376" i="11" a="1"/>
  <c r="M376" i="11" s="1"/>
  <c r="L376" i="11"/>
  <c r="K376" i="11"/>
  <c r="J376" i="11" a="1"/>
  <c r="J376" i="11" s="1"/>
  <c r="U375" i="11"/>
  <c r="T375" i="11"/>
  <c r="S375" i="11"/>
  <c r="R375" i="11"/>
  <c r="Q375" i="11"/>
  <c r="P375" i="11"/>
  <c r="O375" i="11"/>
  <c r="N375" i="11" a="1"/>
  <c r="N375" i="11" s="1"/>
  <c r="M375" i="11" a="1"/>
  <c r="M375" i="11" s="1"/>
  <c r="L375" i="11"/>
  <c r="K375" i="11"/>
  <c r="J375" i="11" a="1"/>
  <c r="J375" i="11" s="1"/>
  <c r="U312" i="11"/>
  <c r="T312" i="11"/>
  <c r="S312" i="11"/>
  <c r="R312" i="11"/>
  <c r="Q312" i="11"/>
  <c r="P312" i="11"/>
  <c r="O312" i="11"/>
  <c r="N312" i="11" a="1"/>
  <c r="N312" i="11" s="1"/>
  <c r="M312" i="11" a="1"/>
  <c r="M312" i="11" s="1"/>
  <c r="L312" i="11"/>
  <c r="K312" i="11"/>
  <c r="J312" i="11" a="1"/>
  <c r="J312" i="11" s="1"/>
  <c r="U311" i="11"/>
  <c r="T311" i="11"/>
  <c r="S311" i="11"/>
  <c r="R311" i="11"/>
  <c r="Q311" i="11"/>
  <c r="P311" i="11"/>
  <c r="O311" i="11"/>
  <c r="N311" i="11" a="1"/>
  <c r="N311" i="11" s="1"/>
  <c r="M311" i="11" a="1"/>
  <c r="M311" i="11" s="1"/>
  <c r="L311" i="11"/>
  <c r="K311" i="11"/>
  <c r="J311" i="11" a="1"/>
  <c r="J311" i="11" s="1"/>
  <c r="U310" i="11"/>
  <c r="T310" i="11"/>
  <c r="S310" i="11"/>
  <c r="R310" i="11"/>
  <c r="Q310" i="11"/>
  <c r="P310" i="11"/>
  <c r="O310" i="11"/>
  <c r="N310" i="11" a="1"/>
  <c r="N310" i="11" s="1"/>
  <c r="M310" i="11" a="1"/>
  <c r="M310" i="11" s="1"/>
  <c r="L310" i="11"/>
  <c r="K310" i="11"/>
  <c r="J310" i="11" a="1"/>
  <c r="J310" i="11" s="1"/>
  <c r="U309" i="11"/>
  <c r="T309" i="11"/>
  <c r="S309" i="11"/>
  <c r="R309" i="11"/>
  <c r="Q309" i="11"/>
  <c r="P309" i="11"/>
  <c r="O309" i="11"/>
  <c r="N309" i="11" a="1"/>
  <c r="N309" i="11" s="1"/>
  <c r="M309" i="11" a="1"/>
  <c r="M309" i="11" s="1"/>
  <c r="L309" i="11"/>
  <c r="K309" i="11"/>
  <c r="J309" i="11" a="1"/>
  <c r="J309" i="11" s="1"/>
  <c r="U308" i="11"/>
  <c r="T308" i="11"/>
  <c r="S308" i="11"/>
  <c r="R308" i="11"/>
  <c r="Q308" i="11"/>
  <c r="P308" i="11"/>
  <c r="O308" i="11"/>
  <c r="N308" i="11" a="1"/>
  <c r="N308" i="11" s="1"/>
  <c r="M308" i="11" a="1"/>
  <c r="M308" i="11" s="1"/>
  <c r="L308" i="11"/>
  <c r="K308" i="11"/>
  <c r="J308" i="11" a="1"/>
  <c r="J308" i="11" s="1"/>
  <c r="U307" i="11"/>
  <c r="T307" i="11"/>
  <c r="S307" i="11"/>
  <c r="R307" i="11"/>
  <c r="Q307" i="11"/>
  <c r="P307" i="11"/>
  <c r="O307" i="11"/>
  <c r="N307" i="11" a="1"/>
  <c r="N307" i="11" s="1"/>
  <c r="M307" i="11" a="1"/>
  <c r="M307" i="11" s="1"/>
  <c r="L307" i="11"/>
  <c r="K307" i="11"/>
  <c r="J307" i="11" a="1"/>
  <c r="J307" i="11" s="1"/>
  <c r="U306" i="11"/>
  <c r="T306" i="11"/>
  <c r="S306" i="11"/>
  <c r="R306" i="11"/>
  <c r="Q306" i="11"/>
  <c r="P306" i="11"/>
  <c r="O306" i="11"/>
  <c r="N306" i="11" a="1"/>
  <c r="N306" i="11" s="1"/>
  <c r="M306" i="11" a="1"/>
  <c r="M306" i="11" s="1"/>
  <c r="L306" i="11"/>
  <c r="K306" i="11"/>
  <c r="J306" i="11" a="1"/>
  <c r="J306" i="11" s="1"/>
  <c r="U305" i="11"/>
  <c r="T305" i="11"/>
  <c r="S305" i="11"/>
  <c r="R305" i="11"/>
  <c r="Q305" i="11"/>
  <c r="P305" i="11"/>
  <c r="O305" i="11"/>
  <c r="N305" i="11" a="1"/>
  <c r="N305" i="11" s="1"/>
  <c r="M305" i="11" a="1"/>
  <c r="M305" i="11" s="1"/>
  <c r="L305" i="11"/>
  <c r="K305" i="11"/>
  <c r="J305" i="11" a="1"/>
  <c r="J305" i="11" s="1"/>
  <c r="U304" i="11"/>
  <c r="T304" i="11"/>
  <c r="S304" i="11"/>
  <c r="R304" i="11"/>
  <c r="Q304" i="11"/>
  <c r="P304" i="11"/>
  <c r="O304" i="11"/>
  <c r="N304" i="11" a="1"/>
  <c r="N304" i="11" s="1"/>
  <c r="M304" i="11" a="1"/>
  <c r="M304" i="11" s="1"/>
  <c r="L304" i="11"/>
  <c r="K304" i="11"/>
  <c r="J304" i="11" a="1"/>
  <c r="J304" i="11" s="1"/>
  <c r="U303" i="11"/>
  <c r="T303" i="11"/>
  <c r="S303" i="11"/>
  <c r="R303" i="11"/>
  <c r="Q303" i="11"/>
  <c r="P303" i="11"/>
  <c r="O303" i="11"/>
  <c r="N303" i="11" a="1"/>
  <c r="N303" i="11" s="1"/>
  <c r="M303" i="11" a="1"/>
  <c r="M303" i="11" s="1"/>
  <c r="L303" i="11"/>
  <c r="K303" i="11"/>
  <c r="J303" i="11" a="1"/>
  <c r="J303" i="11" s="1"/>
  <c r="U240" i="11"/>
  <c r="T240" i="11"/>
  <c r="S240" i="11"/>
  <c r="R240" i="11"/>
  <c r="Q240" i="11"/>
  <c r="P240" i="11"/>
  <c r="O240" i="11"/>
  <c r="N240" i="11" a="1"/>
  <c r="N240" i="11" s="1"/>
  <c r="M240" i="11" a="1"/>
  <c r="M240" i="11" s="1"/>
  <c r="L240" i="11"/>
  <c r="K240" i="11"/>
  <c r="J240" i="11" a="1"/>
  <c r="J240" i="11" s="1"/>
  <c r="U239" i="11"/>
  <c r="T239" i="11"/>
  <c r="S239" i="11"/>
  <c r="R239" i="11"/>
  <c r="Q239" i="11"/>
  <c r="P239" i="11"/>
  <c r="O239" i="11"/>
  <c r="N239" i="11" a="1"/>
  <c r="N239" i="11" s="1"/>
  <c r="M239" i="11" a="1"/>
  <c r="M239" i="11" s="1"/>
  <c r="L239" i="11"/>
  <c r="K239" i="11"/>
  <c r="J239" i="11" a="1"/>
  <c r="J239" i="11" s="1"/>
  <c r="U238" i="11"/>
  <c r="T238" i="11"/>
  <c r="S238" i="11"/>
  <c r="R238" i="11"/>
  <c r="Q238" i="11"/>
  <c r="P238" i="11"/>
  <c r="O238" i="11"/>
  <c r="N238" i="11" a="1"/>
  <c r="N238" i="11" s="1"/>
  <c r="M238" i="11" a="1"/>
  <c r="M238" i="11" s="1"/>
  <c r="L238" i="11"/>
  <c r="K238" i="11"/>
  <c r="J238" i="11" a="1"/>
  <c r="J238" i="11" s="1"/>
  <c r="U237" i="11"/>
  <c r="T237" i="11"/>
  <c r="S237" i="11"/>
  <c r="R237" i="11"/>
  <c r="Q237" i="11"/>
  <c r="P237" i="11"/>
  <c r="O237" i="11"/>
  <c r="N237" i="11" a="1"/>
  <c r="N237" i="11" s="1"/>
  <c r="M237" i="11" a="1"/>
  <c r="M237" i="11" s="1"/>
  <c r="L237" i="11"/>
  <c r="K237" i="11"/>
  <c r="J237" i="11" a="1"/>
  <c r="J237" i="11" s="1"/>
  <c r="U236" i="11"/>
  <c r="T236" i="11"/>
  <c r="S236" i="11"/>
  <c r="R236" i="11"/>
  <c r="Q236" i="11"/>
  <c r="P236" i="11"/>
  <c r="O236" i="11"/>
  <c r="N236" i="11" a="1"/>
  <c r="N236" i="11" s="1"/>
  <c r="M236" i="11" a="1"/>
  <c r="M236" i="11" s="1"/>
  <c r="L236" i="11"/>
  <c r="K236" i="11"/>
  <c r="J236" i="11" a="1"/>
  <c r="J236" i="11" s="1"/>
  <c r="U235" i="11"/>
  <c r="T235" i="11"/>
  <c r="S235" i="11"/>
  <c r="R235" i="11"/>
  <c r="Q235" i="11"/>
  <c r="P235" i="11"/>
  <c r="O235" i="11"/>
  <c r="N235" i="11" a="1"/>
  <c r="N235" i="11" s="1"/>
  <c r="M235" i="11" a="1"/>
  <c r="M235" i="11" s="1"/>
  <c r="L235" i="11"/>
  <c r="K235" i="11"/>
  <c r="J235" i="11" a="1"/>
  <c r="J235" i="11" s="1"/>
  <c r="U234" i="11"/>
  <c r="T234" i="11"/>
  <c r="S234" i="11"/>
  <c r="R234" i="11"/>
  <c r="Q234" i="11"/>
  <c r="P234" i="11"/>
  <c r="O234" i="11"/>
  <c r="N234" i="11" a="1"/>
  <c r="N234" i="11" s="1"/>
  <c r="M234" i="11" a="1"/>
  <c r="M234" i="11" s="1"/>
  <c r="L234" i="11"/>
  <c r="K234" i="11"/>
  <c r="J234" i="11" a="1"/>
  <c r="J234" i="11" s="1"/>
  <c r="U233" i="11"/>
  <c r="T233" i="11"/>
  <c r="S233" i="11"/>
  <c r="R233" i="11"/>
  <c r="Q233" i="11"/>
  <c r="P233" i="11"/>
  <c r="O233" i="11"/>
  <c r="N233" i="11" a="1"/>
  <c r="N233" i="11" s="1"/>
  <c r="M233" i="11" a="1"/>
  <c r="M233" i="11" s="1"/>
  <c r="L233" i="11"/>
  <c r="K233" i="11"/>
  <c r="J233" i="11" a="1"/>
  <c r="J233" i="11" s="1"/>
  <c r="U232" i="11"/>
  <c r="T232" i="11"/>
  <c r="S232" i="11"/>
  <c r="R232" i="11"/>
  <c r="Q232" i="11"/>
  <c r="P232" i="11"/>
  <c r="O232" i="11"/>
  <c r="N232" i="11" a="1"/>
  <c r="N232" i="11" s="1"/>
  <c r="M232" i="11" a="1"/>
  <c r="M232" i="11" s="1"/>
  <c r="L232" i="11"/>
  <c r="K232" i="11"/>
  <c r="J232" i="11" a="1"/>
  <c r="J232" i="11" s="1"/>
  <c r="U231" i="11"/>
  <c r="T231" i="11"/>
  <c r="S231" i="11"/>
  <c r="R231" i="11"/>
  <c r="Q231" i="11"/>
  <c r="P231" i="11"/>
  <c r="O231" i="11"/>
  <c r="N231" i="11" a="1"/>
  <c r="N231" i="11" s="1"/>
  <c r="M231" i="11" a="1"/>
  <c r="M231" i="11" s="1"/>
  <c r="L231" i="11"/>
  <c r="K231" i="11"/>
  <c r="J231" i="11" a="1"/>
  <c r="J231" i="11" s="1"/>
  <c r="U168" i="11"/>
  <c r="T168" i="11"/>
  <c r="S168" i="11"/>
  <c r="R168" i="11"/>
  <c r="Q168" i="11"/>
  <c r="P168" i="11"/>
  <c r="O168" i="11"/>
  <c r="N168" i="11" a="1"/>
  <c r="N168" i="11" s="1"/>
  <c r="M168" i="11" a="1"/>
  <c r="M168" i="11" s="1"/>
  <c r="L168" i="11"/>
  <c r="K168" i="11"/>
  <c r="J168" i="11" a="1"/>
  <c r="J168" i="11" s="1"/>
  <c r="U167" i="11"/>
  <c r="T167" i="11"/>
  <c r="S167" i="11"/>
  <c r="R167" i="11"/>
  <c r="Q167" i="11"/>
  <c r="P167" i="11"/>
  <c r="O167" i="11"/>
  <c r="N167" i="11" a="1"/>
  <c r="N167" i="11" s="1"/>
  <c r="M167" i="11" a="1"/>
  <c r="M167" i="11" s="1"/>
  <c r="L167" i="11"/>
  <c r="K167" i="11"/>
  <c r="J167" i="11" a="1"/>
  <c r="J167" i="11" s="1"/>
  <c r="U166" i="11"/>
  <c r="T166" i="11"/>
  <c r="S166" i="11"/>
  <c r="R166" i="11"/>
  <c r="Q166" i="11"/>
  <c r="P166" i="11"/>
  <c r="O166" i="11"/>
  <c r="N166" i="11" a="1"/>
  <c r="N166" i="11" s="1"/>
  <c r="M166" i="11" a="1"/>
  <c r="M166" i="11" s="1"/>
  <c r="L166" i="11"/>
  <c r="K166" i="11"/>
  <c r="J166" i="11" a="1"/>
  <c r="J166" i="11" s="1"/>
  <c r="U165" i="11"/>
  <c r="T165" i="11"/>
  <c r="S165" i="11"/>
  <c r="R165" i="11"/>
  <c r="Q165" i="11"/>
  <c r="P165" i="11"/>
  <c r="O165" i="11"/>
  <c r="N165" i="11" a="1"/>
  <c r="N165" i="11" s="1"/>
  <c r="M165" i="11" a="1"/>
  <c r="M165" i="11" s="1"/>
  <c r="L165" i="11"/>
  <c r="K165" i="11"/>
  <c r="J165" i="11" a="1"/>
  <c r="J165" i="11" s="1"/>
  <c r="U164" i="11"/>
  <c r="T164" i="11"/>
  <c r="S164" i="11"/>
  <c r="R164" i="11"/>
  <c r="Q164" i="11"/>
  <c r="P164" i="11"/>
  <c r="O164" i="11"/>
  <c r="N164" i="11" a="1"/>
  <c r="N164" i="11" s="1"/>
  <c r="M164" i="11" a="1"/>
  <c r="M164" i="11" s="1"/>
  <c r="L164" i="11"/>
  <c r="K164" i="11"/>
  <c r="J164" i="11" a="1"/>
  <c r="J164" i="11" s="1"/>
  <c r="U163" i="11"/>
  <c r="T163" i="11"/>
  <c r="S163" i="11"/>
  <c r="R163" i="11"/>
  <c r="Q163" i="11"/>
  <c r="P163" i="11"/>
  <c r="O163" i="11"/>
  <c r="N163" i="11" a="1"/>
  <c r="N163" i="11" s="1"/>
  <c r="M163" i="11" a="1"/>
  <c r="M163" i="11" s="1"/>
  <c r="L163" i="11"/>
  <c r="K163" i="11"/>
  <c r="J163" i="11" a="1"/>
  <c r="J163" i="11" s="1"/>
  <c r="U162" i="11"/>
  <c r="T162" i="11"/>
  <c r="S162" i="11"/>
  <c r="R162" i="11"/>
  <c r="Q162" i="11"/>
  <c r="P162" i="11"/>
  <c r="O162" i="11"/>
  <c r="N162" i="11" a="1"/>
  <c r="N162" i="11" s="1"/>
  <c r="M162" i="11" a="1"/>
  <c r="M162" i="11" s="1"/>
  <c r="L162" i="11"/>
  <c r="K162" i="11"/>
  <c r="J162" i="11" a="1"/>
  <c r="J162" i="11" s="1"/>
  <c r="U161" i="11"/>
  <c r="T161" i="11"/>
  <c r="S161" i="11"/>
  <c r="R161" i="11"/>
  <c r="Q161" i="11"/>
  <c r="P161" i="11"/>
  <c r="O161" i="11"/>
  <c r="N161" i="11" a="1"/>
  <c r="N161" i="11" s="1"/>
  <c r="M161" i="11" a="1"/>
  <c r="M161" i="11" s="1"/>
  <c r="L161" i="11"/>
  <c r="K161" i="11"/>
  <c r="J161" i="11" a="1"/>
  <c r="J161" i="11" s="1"/>
  <c r="U160" i="11"/>
  <c r="T160" i="11"/>
  <c r="S160" i="11"/>
  <c r="R160" i="11"/>
  <c r="Q160" i="11"/>
  <c r="P160" i="11"/>
  <c r="O160" i="11"/>
  <c r="N160" i="11" a="1"/>
  <c r="N160" i="11" s="1"/>
  <c r="M160" i="11" a="1"/>
  <c r="M160" i="11" s="1"/>
  <c r="L160" i="11"/>
  <c r="K160" i="11"/>
  <c r="J160" i="11" a="1"/>
  <c r="J160" i="11" s="1"/>
  <c r="U159" i="11"/>
  <c r="T159" i="11"/>
  <c r="S159" i="11"/>
  <c r="R159" i="11"/>
  <c r="Q159" i="11"/>
  <c r="P159" i="11"/>
  <c r="O159" i="11"/>
  <c r="N159" i="11" a="1"/>
  <c r="N159" i="11" s="1"/>
  <c r="M159" i="11" a="1"/>
  <c r="M159" i="11" s="1"/>
  <c r="L159" i="11"/>
  <c r="K159" i="11"/>
  <c r="J159" i="11" a="1"/>
  <c r="J159" i="11" s="1"/>
  <c r="U96" i="11"/>
  <c r="T96" i="11"/>
  <c r="S96" i="11"/>
  <c r="R96" i="11"/>
  <c r="Q96" i="11"/>
  <c r="P96" i="11"/>
  <c r="O96" i="11"/>
  <c r="N96" i="11" a="1"/>
  <c r="N96" i="11" s="1"/>
  <c r="M96" i="11" a="1"/>
  <c r="M96" i="11" s="1"/>
  <c r="L96" i="11"/>
  <c r="K96" i="11"/>
  <c r="J96" i="11" a="1"/>
  <c r="J96" i="11" s="1"/>
  <c r="U95" i="11"/>
  <c r="T95" i="11"/>
  <c r="S95" i="11"/>
  <c r="R95" i="11"/>
  <c r="Q95" i="11"/>
  <c r="P95" i="11"/>
  <c r="O95" i="11"/>
  <c r="N95" i="11" a="1"/>
  <c r="N95" i="11" s="1"/>
  <c r="M95" i="11" a="1"/>
  <c r="M95" i="11" s="1"/>
  <c r="L95" i="11"/>
  <c r="K95" i="11"/>
  <c r="J95" i="11" a="1"/>
  <c r="J95" i="11" s="1"/>
  <c r="U94" i="11"/>
  <c r="T94" i="11"/>
  <c r="S94" i="11"/>
  <c r="R94" i="11"/>
  <c r="Q94" i="11"/>
  <c r="P94" i="11"/>
  <c r="O94" i="11"/>
  <c r="N94" i="11" a="1"/>
  <c r="N94" i="11" s="1"/>
  <c r="M94" i="11" a="1"/>
  <c r="M94" i="11" s="1"/>
  <c r="L94" i="11"/>
  <c r="K94" i="11"/>
  <c r="J94" i="11" a="1"/>
  <c r="J94" i="11" s="1"/>
  <c r="U93" i="11"/>
  <c r="T93" i="11"/>
  <c r="S93" i="11"/>
  <c r="R93" i="11"/>
  <c r="Q93" i="11"/>
  <c r="P93" i="11"/>
  <c r="O93" i="11"/>
  <c r="N93" i="11" a="1"/>
  <c r="N93" i="11" s="1"/>
  <c r="M93" i="11" a="1"/>
  <c r="M93" i="11" s="1"/>
  <c r="L93" i="11"/>
  <c r="K93" i="11"/>
  <c r="J93" i="11" a="1"/>
  <c r="J93" i="11" s="1"/>
  <c r="U92" i="11"/>
  <c r="T92" i="11"/>
  <c r="S92" i="11"/>
  <c r="R92" i="11"/>
  <c r="Q92" i="11"/>
  <c r="P92" i="11"/>
  <c r="O92" i="11"/>
  <c r="N92" i="11" a="1"/>
  <c r="N92" i="11" s="1"/>
  <c r="M92" i="11" a="1"/>
  <c r="M92" i="11" s="1"/>
  <c r="L92" i="11"/>
  <c r="K92" i="11"/>
  <c r="J92" i="11" a="1"/>
  <c r="J92" i="11" s="1"/>
  <c r="U91" i="11"/>
  <c r="T91" i="11"/>
  <c r="S91" i="11"/>
  <c r="R91" i="11"/>
  <c r="Q91" i="11"/>
  <c r="P91" i="11"/>
  <c r="O91" i="11"/>
  <c r="N91" i="11" a="1"/>
  <c r="N91" i="11" s="1"/>
  <c r="M91" i="11" a="1"/>
  <c r="M91" i="11" s="1"/>
  <c r="L91" i="11"/>
  <c r="K91" i="11"/>
  <c r="J91" i="11" a="1"/>
  <c r="J91" i="11" s="1"/>
  <c r="U90" i="11"/>
  <c r="T90" i="11"/>
  <c r="S90" i="11"/>
  <c r="R90" i="11"/>
  <c r="Q90" i="11"/>
  <c r="P90" i="11"/>
  <c r="O90" i="11"/>
  <c r="N90" i="11" a="1"/>
  <c r="N90" i="11" s="1"/>
  <c r="M90" i="11" a="1"/>
  <c r="M90" i="11" s="1"/>
  <c r="L90" i="11"/>
  <c r="K90" i="11"/>
  <c r="J90" i="11" a="1"/>
  <c r="J90" i="11" s="1"/>
  <c r="U89" i="11"/>
  <c r="T89" i="11"/>
  <c r="S89" i="11"/>
  <c r="R89" i="11"/>
  <c r="Q89" i="11"/>
  <c r="P89" i="11"/>
  <c r="O89" i="11"/>
  <c r="N89" i="11" a="1"/>
  <c r="N89" i="11" s="1"/>
  <c r="M89" i="11" a="1"/>
  <c r="M89" i="11" s="1"/>
  <c r="L89" i="11"/>
  <c r="K89" i="11"/>
  <c r="J89" i="11" a="1"/>
  <c r="J89" i="11" s="1"/>
  <c r="U88" i="11"/>
  <c r="T88" i="11"/>
  <c r="S88" i="11"/>
  <c r="R88" i="11"/>
  <c r="Q88" i="11"/>
  <c r="P88" i="11"/>
  <c r="O88" i="11"/>
  <c r="N88" i="11" a="1"/>
  <c r="N88" i="11" s="1"/>
  <c r="M88" i="11" a="1"/>
  <c r="M88" i="11" s="1"/>
  <c r="L88" i="11"/>
  <c r="K88" i="11"/>
  <c r="J88" i="11" a="1"/>
  <c r="J88" i="11" s="1"/>
  <c r="U87" i="11"/>
  <c r="T87" i="11"/>
  <c r="S87" i="11"/>
  <c r="R87" i="11"/>
  <c r="Q87" i="11"/>
  <c r="P87" i="11"/>
  <c r="O87" i="11"/>
  <c r="N87" i="11" a="1"/>
  <c r="N87" i="11" s="1"/>
  <c r="M87" i="11" a="1"/>
  <c r="M87" i="11" s="1"/>
  <c r="L87" i="11"/>
  <c r="K87" i="11"/>
  <c r="J87" i="11" a="1"/>
  <c r="J87" i="11" s="1"/>
  <c r="U24" i="11"/>
  <c r="T24" i="11"/>
  <c r="S24" i="11"/>
  <c r="R24" i="11"/>
  <c r="Q24" i="11"/>
  <c r="P24" i="11"/>
  <c r="O24" i="11"/>
  <c r="N24" i="11" a="1"/>
  <c r="N24" i="11" s="1"/>
  <c r="M24" i="11" a="1"/>
  <c r="M24" i="11" s="1"/>
  <c r="L24" i="11"/>
  <c r="K24" i="11"/>
  <c r="J24" i="11" a="1"/>
  <c r="J24" i="11" s="1"/>
  <c r="U23" i="11"/>
  <c r="T23" i="11"/>
  <c r="S23" i="11"/>
  <c r="R23" i="11"/>
  <c r="Q23" i="11"/>
  <c r="P23" i="11"/>
  <c r="O23" i="11"/>
  <c r="N23" i="11" a="1"/>
  <c r="N23" i="11" s="1"/>
  <c r="M23" i="11"/>
  <c r="M23" i="11" a="1"/>
  <c r="L23" i="11"/>
  <c r="K23" i="11"/>
  <c r="J23" i="11" a="1"/>
  <c r="J23" i="11" s="1"/>
  <c r="U22" i="11"/>
  <c r="T22" i="11"/>
  <c r="S22" i="11"/>
  <c r="R22" i="11"/>
  <c r="Q22" i="11"/>
  <c r="P22" i="11"/>
  <c r="O22" i="11"/>
  <c r="N22" i="11" a="1"/>
  <c r="N22" i="11" s="1"/>
  <c r="M22" i="11" a="1"/>
  <c r="M22" i="11" s="1"/>
  <c r="L22" i="11"/>
  <c r="K22" i="11"/>
  <c r="J22" i="11" a="1"/>
  <c r="J22" i="11" s="1"/>
  <c r="U21" i="11"/>
  <c r="T21" i="11"/>
  <c r="S21" i="11"/>
  <c r="R21" i="11"/>
  <c r="Q21" i="11"/>
  <c r="P21" i="11"/>
  <c r="O21" i="11"/>
  <c r="N21" i="11" a="1"/>
  <c r="N21" i="11" s="1"/>
  <c r="M21" i="11" a="1"/>
  <c r="M21" i="11" s="1"/>
  <c r="L21" i="11"/>
  <c r="K21" i="11"/>
  <c r="J21" i="11" a="1"/>
  <c r="J21" i="11" s="1"/>
  <c r="U20" i="11"/>
  <c r="T20" i="11"/>
  <c r="S20" i="11"/>
  <c r="R20" i="11"/>
  <c r="Q20" i="11"/>
  <c r="P20" i="11"/>
  <c r="O20" i="11"/>
  <c r="N20" i="11" a="1"/>
  <c r="N20" i="11" s="1"/>
  <c r="M20" i="11" a="1"/>
  <c r="M20" i="11" s="1"/>
  <c r="L20" i="11"/>
  <c r="K20" i="11"/>
  <c r="J20" i="11" a="1"/>
  <c r="J20" i="11" s="1"/>
  <c r="U19" i="11"/>
  <c r="T19" i="11"/>
  <c r="S19" i="11"/>
  <c r="R19" i="11"/>
  <c r="Q19" i="11"/>
  <c r="P19" i="11"/>
  <c r="O19" i="11"/>
  <c r="N19" i="11" a="1"/>
  <c r="N19" i="11" s="1"/>
  <c r="M19" i="11" a="1"/>
  <c r="M19" i="11" s="1"/>
  <c r="L19" i="11"/>
  <c r="K19" i="11"/>
  <c r="J19" i="11" a="1"/>
  <c r="J19" i="11" s="1"/>
  <c r="U18" i="11"/>
  <c r="T18" i="11"/>
  <c r="S18" i="11"/>
  <c r="R18" i="11"/>
  <c r="Q18" i="11"/>
  <c r="P18" i="11"/>
  <c r="O18" i="11"/>
  <c r="N18" i="11" a="1"/>
  <c r="N18" i="11" s="1"/>
  <c r="M18" i="11" a="1"/>
  <c r="M18" i="11" s="1"/>
  <c r="L18" i="11"/>
  <c r="K18" i="11"/>
  <c r="J18" i="11" a="1"/>
  <c r="J18" i="11" s="1"/>
  <c r="U17" i="11"/>
  <c r="T17" i="11"/>
  <c r="S17" i="11"/>
  <c r="R17" i="11"/>
  <c r="Q17" i="11"/>
  <c r="P17" i="11"/>
  <c r="O17" i="11"/>
  <c r="N17" i="11" a="1"/>
  <c r="N17" i="11" s="1"/>
  <c r="M17" i="11" a="1"/>
  <c r="M17" i="11" s="1"/>
  <c r="L17" i="11"/>
  <c r="K17" i="11"/>
  <c r="J17" i="11" a="1"/>
  <c r="J17" i="11" s="1"/>
  <c r="U16" i="11"/>
  <c r="T16" i="11"/>
  <c r="S16" i="11"/>
  <c r="R16" i="11"/>
  <c r="Q16" i="11"/>
  <c r="P16" i="11"/>
  <c r="O16" i="11"/>
  <c r="N16" i="11" a="1"/>
  <c r="N16" i="11" s="1"/>
  <c r="M16" i="11" a="1"/>
  <c r="M16" i="11" s="1"/>
  <c r="L16" i="11"/>
  <c r="K16" i="11"/>
  <c r="J16" i="11" a="1"/>
  <c r="J16" i="11" s="1"/>
  <c r="U15" i="11"/>
  <c r="T15" i="11"/>
  <c r="S15" i="11"/>
  <c r="R15" i="11"/>
  <c r="Q15" i="11"/>
  <c r="P15" i="11"/>
  <c r="O15" i="11"/>
  <c r="N15" i="11" a="1"/>
  <c r="N15" i="11" s="1"/>
  <c r="M15" i="11" a="1"/>
  <c r="M15" i="11" s="1"/>
  <c r="L15" i="11"/>
  <c r="K15" i="11"/>
  <c r="J15" i="11" a="1"/>
  <c r="J15" i="11" s="1"/>
  <c r="U2953" i="11"/>
  <c r="T2953" i="11"/>
  <c r="S2953" i="11"/>
  <c r="R2953" i="11"/>
  <c r="Q2953" i="11"/>
  <c r="P2953" i="11"/>
  <c r="O2953" i="11"/>
  <c r="N2953" i="11" a="1"/>
  <c r="N2953" i="11" s="1"/>
  <c r="M2953" i="11" a="1"/>
  <c r="M2953" i="11" s="1"/>
  <c r="L2953" i="11"/>
  <c r="K2953" i="11"/>
  <c r="J2953" i="11" a="1"/>
  <c r="J2953" i="11" s="1"/>
  <c r="U2952" i="11"/>
  <c r="T2952" i="11"/>
  <c r="S2952" i="11"/>
  <c r="R2952" i="11"/>
  <c r="Q2952" i="11"/>
  <c r="P2952" i="11"/>
  <c r="O2952" i="11"/>
  <c r="N2952" i="11" a="1"/>
  <c r="N2952" i="11" s="1"/>
  <c r="M2952" i="11" a="1"/>
  <c r="M2952" i="11" s="1"/>
  <c r="L2952" i="11"/>
  <c r="K2952" i="11"/>
  <c r="J2952" i="11" a="1"/>
  <c r="J2952" i="11" s="1"/>
  <c r="U2951" i="11"/>
  <c r="T2951" i="11"/>
  <c r="S2951" i="11"/>
  <c r="R2951" i="11"/>
  <c r="Q2951" i="11"/>
  <c r="P2951" i="11"/>
  <c r="O2951" i="11"/>
  <c r="N2951" i="11" a="1"/>
  <c r="N2951" i="11" s="1"/>
  <c r="M2951" i="11" a="1"/>
  <c r="M2951" i="11" s="1"/>
  <c r="L2951" i="11"/>
  <c r="K2951" i="11"/>
  <c r="J2951" i="11" a="1"/>
  <c r="J2951" i="11" s="1"/>
  <c r="U2950" i="11"/>
  <c r="T2950" i="11"/>
  <c r="S2950" i="11"/>
  <c r="R2950" i="11"/>
  <c r="Q2950" i="11"/>
  <c r="P2950" i="11"/>
  <c r="O2950" i="11"/>
  <c r="N2950" i="11" a="1"/>
  <c r="N2950" i="11" s="1"/>
  <c r="M2950" i="11" a="1"/>
  <c r="M2950" i="11" s="1"/>
  <c r="L2950" i="11"/>
  <c r="K2950" i="11"/>
  <c r="J2950" i="11" a="1"/>
  <c r="J2950" i="11" s="1"/>
  <c r="U2949" i="11"/>
  <c r="T2949" i="11"/>
  <c r="S2949" i="11"/>
  <c r="R2949" i="11"/>
  <c r="Q2949" i="11"/>
  <c r="P2949" i="11"/>
  <c r="O2949" i="11"/>
  <c r="N2949" i="11" a="1"/>
  <c r="N2949" i="11" s="1"/>
  <c r="M2949" i="11" a="1"/>
  <c r="M2949" i="11" s="1"/>
  <c r="L2949" i="11"/>
  <c r="K2949" i="11"/>
  <c r="J2949" i="11" a="1"/>
  <c r="J2949" i="11" s="1"/>
  <c r="U2948" i="11"/>
  <c r="T2948" i="11"/>
  <c r="S2948" i="11"/>
  <c r="R2948" i="11"/>
  <c r="Q2948" i="11"/>
  <c r="P2948" i="11"/>
  <c r="O2948" i="11"/>
  <c r="N2948" i="11" a="1"/>
  <c r="N2948" i="11" s="1"/>
  <c r="M2948" i="11" a="1"/>
  <c r="M2948" i="11" s="1"/>
  <c r="L2948" i="11"/>
  <c r="K2948" i="11"/>
  <c r="J2948" i="11" a="1"/>
  <c r="J2948" i="11" s="1"/>
  <c r="U2881" i="11"/>
  <c r="T2881" i="11"/>
  <c r="S2881" i="11"/>
  <c r="R2881" i="11"/>
  <c r="Q2881" i="11"/>
  <c r="P2881" i="11"/>
  <c r="O2881" i="11"/>
  <c r="N2881" i="11" a="1"/>
  <c r="N2881" i="11" s="1"/>
  <c r="M2881" i="11" a="1"/>
  <c r="M2881" i="11" s="1"/>
  <c r="L2881" i="11"/>
  <c r="K2881" i="11"/>
  <c r="J2881" i="11" a="1"/>
  <c r="J2881" i="11" s="1"/>
  <c r="U2880" i="11"/>
  <c r="T2880" i="11"/>
  <c r="S2880" i="11"/>
  <c r="R2880" i="11"/>
  <c r="Q2880" i="11"/>
  <c r="P2880" i="11"/>
  <c r="O2880" i="11"/>
  <c r="N2880" i="11" a="1"/>
  <c r="N2880" i="11" s="1"/>
  <c r="M2880" i="11" a="1"/>
  <c r="M2880" i="11" s="1"/>
  <c r="L2880" i="11"/>
  <c r="K2880" i="11"/>
  <c r="J2880" i="11"/>
  <c r="J2880" i="11" a="1"/>
  <c r="U2879" i="11"/>
  <c r="T2879" i="11"/>
  <c r="S2879" i="11"/>
  <c r="R2879" i="11"/>
  <c r="Q2879" i="11"/>
  <c r="P2879" i="11"/>
  <c r="O2879" i="11"/>
  <c r="N2879" i="11" a="1"/>
  <c r="N2879" i="11" s="1"/>
  <c r="M2879" i="11" a="1"/>
  <c r="M2879" i="11" s="1"/>
  <c r="L2879" i="11"/>
  <c r="K2879" i="11"/>
  <c r="J2879" i="11" a="1"/>
  <c r="J2879" i="11" s="1"/>
  <c r="U2878" i="11"/>
  <c r="T2878" i="11"/>
  <c r="S2878" i="11"/>
  <c r="R2878" i="11"/>
  <c r="Q2878" i="11"/>
  <c r="P2878" i="11"/>
  <c r="O2878" i="11"/>
  <c r="N2878" i="11" a="1"/>
  <c r="N2878" i="11" s="1"/>
  <c r="M2878" i="11" a="1"/>
  <c r="M2878" i="11" s="1"/>
  <c r="L2878" i="11"/>
  <c r="K2878" i="11"/>
  <c r="J2878" i="11" a="1"/>
  <c r="J2878" i="11" s="1"/>
  <c r="U2877" i="11"/>
  <c r="T2877" i="11"/>
  <c r="S2877" i="11"/>
  <c r="R2877" i="11"/>
  <c r="Q2877" i="11"/>
  <c r="P2877" i="11"/>
  <c r="O2877" i="11"/>
  <c r="N2877" i="11" a="1"/>
  <c r="N2877" i="11" s="1"/>
  <c r="M2877" i="11" a="1"/>
  <c r="M2877" i="11" s="1"/>
  <c r="L2877" i="11"/>
  <c r="K2877" i="11"/>
  <c r="J2877" i="11" a="1"/>
  <c r="J2877" i="11" s="1"/>
  <c r="U2876" i="11"/>
  <c r="T2876" i="11"/>
  <c r="S2876" i="11"/>
  <c r="R2876" i="11"/>
  <c r="Q2876" i="11"/>
  <c r="P2876" i="11"/>
  <c r="O2876" i="11"/>
  <c r="N2876" i="11" a="1"/>
  <c r="N2876" i="11" s="1"/>
  <c r="M2876" i="11" a="1"/>
  <c r="M2876" i="11" s="1"/>
  <c r="L2876" i="11"/>
  <c r="K2876" i="11"/>
  <c r="J2876" i="11" a="1"/>
  <c r="J2876" i="11" s="1"/>
  <c r="U2811" i="11"/>
  <c r="T2811" i="11"/>
  <c r="S2811" i="11"/>
  <c r="R2811" i="11"/>
  <c r="Q2811" i="11"/>
  <c r="P2811" i="11"/>
  <c r="O2811" i="11"/>
  <c r="N2811" i="11" a="1"/>
  <c r="N2811" i="11" s="1"/>
  <c r="M2811" i="11" a="1"/>
  <c r="M2811" i="11" s="1"/>
  <c r="L2811" i="11"/>
  <c r="K2811" i="11"/>
  <c r="J2811" i="11" a="1"/>
  <c r="J2811" i="11" s="1"/>
  <c r="U2810" i="11"/>
  <c r="T2810" i="11"/>
  <c r="S2810" i="11"/>
  <c r="R2810" i="11"/>
  <c r="Q2810" i="11"/>
  <c r="P2810" i="11"/>
  <c r="O2810" i="11"/>
  <c r="N2810" i="11" a="1"/>
  <c r="N2810" i="11" s="1"/>
  <c r="M2810" i="11" a="1"/>
  <c r="M2810" i="11" s="1"/>
  <c r="L2810" i="11"/>
  <c r="K2810" i="11"/>
  <c r="J2810" i="11" a="1"/>
  <c r="J2810" i="11" s="1"/>
  <c r="U2809" i="11"/>
  <c r="T2809" i="11"/>
  <c r="S2809" i="11"/>
  <c r="R2809" i="11"/>
  <c r="Q2809" i="11"/>
  <c r="P2809" i="11"/>
  <c r="O2809" i="11"/>
  <c r="N2809" i="11" a="1"/>
  <c r="N2809" i="11" s="1"/>
  <c r="M2809" i="11" a="1"/>
  <c r="M2809" i="11" s="1"/>
  <c r="L2809" i="11"/>
  <c r="K2809" i="11"/>
  <c r="J2809" i="11" a="1"/>
  <c r="J2809" i="11" s="1"/>
  <c r="U2808" i="11"/>
  <c r="T2808" i="11"/>
  <c r="S2808" i="11"/>
  <c r="R2808" i="11"/>
  <c r="Q2808" i="11"/>
  <c r="P2808" i="11"/>
  <c r="O2808" i="11"/>
  <c r="N2808" i="11" a="1"/>
  <c r="N2808" i="11" s="1"/>
  <c r="M2808" i="11" a="1"/>
  <c r="M2808" i="11" s="1"/>
  <c r="L2808" i="11"/>
  <c r="K2808" i="11"/>
  <c r="J2808" i="11" a="1"/>
  <c r="J2808" i="11" s="1"/>
  <c r="U2807" i="11"/>
  <c r="T2807" i="11"/>
  <c r="S2807" i="11"/>
  <c r="R2807" i="11"/>
  <c r="Q2807" i="11"/>
  <c r="P2807" i="11"/>
  <c r="O2807" i="11"/>
  <c r="N2807" i="11" a="1"/>
  <c r="N2807" i="11" s="1"/>
  <c r="M2807" i="11" a="1"/>
  <c r="M2807" i="11" s="1"/>
  <c r="L2807" i="11"/>
  <c r="K2807" i="11"/>
  <c r="J2807" i="11" a="1"/>
  <c r="J2807" i="11" s="1"/>
  <c r="U2806" i="11"/>
  <c r="T2806" i="11"/>
  <c r="S2806" i="11"/>
  <c r="R2806" i="11"/>
  <c r="Q2806" i="11"/>
  <c r="P2806" i="11"/>
  <c r="O2806" i="11"/>
  <c r="N2806" i="11" a="1"/>
  <c r="N2806" i="11" s="1"/>
  <c r="M2806" i="11" a="1"/>
  <c r="M2806" i="11" s="1"/>
  <c r="L2806" i="11"/>
  <c r="K2806" i="11"/>
  <c r="J2806" i="11" a="1"/>
  <c r="J2806" i="11" s="1"/>
  <c r="U2739" i="11"/>
  <c r="T2739" i="11"/>
  <c r="S2739" i="11"/>
  <c r="R2739" i="11"/>
  <c r="Q2739" i="11"/>
  <c r="P2739" i="11"/>
  <c r="O2739" i="11"/>
  <c r="N2739" i="11" a="1"/>
  <c r="N2739" i="11" s="1"/>
  <c r="M2739" i="11" a="1"/>
  <c r="M2739" i="11" s="1"/>
  <c r="L2739" i="11"/>
  <c r="K2739" i="11"/>
  <c r="J2739" i="11" a="1"/>
  <c r="J2739" i="11" s="1"/>
  <c r="U2738" i="11"/>
  <c r="T2738" i="11"/>
  <c r="S2738" i="11"/>
  <c r="R2738" i="11"/>
  <c r="Q2738" i="11"/>
  <c r="P2738" i="11"/>
  <c r="O2738" i="11"/>
  <c r="N2738" i="11" a="1"/>
  <c r="N2738" i="11" s="1"/>
  <c r="M2738" i="11" a="1"/>
  <c r="M2738" i="11" s="1"/>
  <c r="L2738" i="11"/>
  <c r="K2738" i="11"/>
  <c r="J2738" i="11" a="1"/>
  <c r="J2738" i="11" s="1"/>
  <c r="U2737" i="11"/>
  <c r="T2737" i="11"/>
  <c r="S2737" i="11"/>
  <c r="R2737" i="11"/>
  <c r="Q2737" i="11"/>
  <c r="P2737" i="11"/>
  <c r="O2737" i="11"/>
  <c r="N2737" i="11" a="1"/>
  <c r="N2737" i="11" s="1"/>
  <c r="M2737" i="11" a="1"/>
  <c r="M2737" i="11" s="1"/>
  <c r="L2737" i="11"/>
  <c r="K2737" i="11"/>
  <c r="J2737" i="11" a="1"/>
  <c r="J2737" i="11" s="1"/>
  <c r="U2736" i="11"/>
  <c r="T2736" i="11"/>
  <c r="S2736" i="11"/>
  <c r="R2736" i="11"/>
  <c r="Q2736" i="11"/>
  <c r="P2736" i="11"/>
  <c r="O2736" i="11"/>
  <c r="N2736" i="11" a="1"/>
  <c r="N2736" i="11" s="1"/>
  <c r="M2736" i="11" a="1"/>
  <c r="M2736" i="11" s="1"/>
  <c r="L2736" i="11"/>
  <c r="K2736" i="11"/>
  <c r="J2736" i="11" a="1"/>
  <c r="J2736" i="11" s="1"/>
  <c r="U2735" i="11"/>
  <c r="T2735" i="11"/>
  <c r="S2735" i="11"/>
  <c r="R2735" i="11"/>
  <c r="Q2735" i="11"/>
  <c r="P2735" i="11"/>
  <c r="O2735" i="11"/>
  <c r="N2735" i="11" a="1"/>
  <c r="N2735" i="11" s="1"/>
  <c r="M2735" i="11" a="1"/>
  <c r="M2735" i="11" s="1"/>
  <c r="L2735" i="11"/>
  <c r="K2735" i="11"/>
  <c r="J2735" i="11" a="1"/>
  <c r="J2735" i="11" s="1"/>
  <c r="U2734" i="11"/>
  <c r="T2734" i="11"/>
  <c r="S2734" i="11"/>
  <c r="R2734" i="11"/>
  <c r="Q2734" i="11"/>
  <c r="P2734" i="11"/>
  <c r="O2734" i="11"/>
  <c r="N2734" i="11" a="1"/>
  <c r="N2734" i="11" s="1"/>
  <c r="M2734" i="11" a="1"/>
  <c r="M2734" i="11" s="1"/>
  <c r="L2734" i="11"/>
  <c r="K2734" i="11"/>
  <c r="J2734" i="11" a="1"/>
  <c r="J2734" i="11" s="1"/>
  <c r="U2667" i="11"/>
  <c r="T2667" i="11"/>
  <c r="S2667" i="11"/>
  <c r="R2667" i="11"/>
  <c r="Q2667" i="11"/>
  <c r="P2667" i="11"/>
  <c r="O2667" i="11"/>
  <c r="N2667" i="11" a="1"/>
  <c r="N2667" i="11" s="1"/>
  <c r="M2667" i="11" a="1"/>
  <c r="M2667" i="11" s="1"/>
  <c r="L2667" i="11"/>
  <c r="K2667" i="11"/>
  <c r="J2667" i="11" a="1"/>
  <c r="J2667" i="11" s="1"/>
  <c r="U2666" i="11"/>
  <c r="T2666" i="11"/>
  <c r="S2666" i="11"/>
  <c r="R2666" i="11"/>
  <c r="Q2666" i="11"/>
  <c r="P2666" i="11"/>
  <c r="O2666" i="11"/>
  <c r="N2666" i="11" a="1"/>
  <c r="N2666" i="11" s="1"/>
  <c r="M2666" i="11" a="1"/>
  <c r="M2666" i="11" s="1"/>
  <c r="L2666" i="11"/>
  <c r="K2666" i="11"/>
  <c r="J2666" i="11" a="1"/>
  <c r="J2666" i="11" s="1"/>
  <c r="U2665" i="11"/>
  <c r="T2665" i="11"/>
  <c r="S2665" i="11"/>
  <c r="R2665" i="11"/>
  <c r="Q2665" i="11"/>
  <c r="P2665" i="11"/>
  <c r="O2665" i="11"/>
  <c r="N2665" i="11" a="1"/>
  <c r="N2665" i="11" s="1"/>
  <c r="M2665" i="11" a="1"/>
  <c r="M2665" i="11" s="1"/>
  <c r="L2665" i="11"/>
  <c r="K2665" i="11"/>
  <c r="J2665" i="11" a="1"/>
  <c r="J2665" i="11" s="1"/>
  <c r="U2664" i="11"/>
  <c r="T2664" i="11"/>
  <c r="S2664" i="11"/>
  <c r="R2664" i="11"/>
  <c r="Q2664" i="11"/>
  <c r="P2664" i="11"/>
  <c r="O2664" i="11"/>
  <c r="N2664" i="11" a="1"/>
  <c r="N2664" i="11" s="1"/>
  <c r="M2664" i="11" a="1"/>
  <c r="M2664" i="11" s="1"/>
  <c r="L2664" i="11"/>
  <c r="K2664" i="11"/>
  <c r="J2664" i="11" a="1"/>
  <c r="J2664" i="11" s="1"/>
  <c r="U2663" i="11"/>
  <c r="T2663" i="11"/>
  <c r="S2663" i="11"/>
  <c r="R2663" i="11"/>
  <c r="Q2663" i="11"/>
  <c r="P2663" i="11"/>
  <c r="O2663" i="11"/>
  <c r="N2663" i="11" a="1"/>
  <c r="N2663" i="11" s="1"/>
  <c r="M2663" i="11" a="1"/>
  <c r="M2663" i="11" s="1"/>
  <c r="L2663" i="11"/>
  <c r="K2663" i="11"/>
  <c r="J2663" i="11" a="1"/>
  <c r="J2663" i="11" s="1"/>
  <c r="U2662" i="11"/>
  <c r="T2662" i="11"/>
  <c r="S2662" i="11"/>
  <c r="R2662" i="11"/>
  <c r="Q2662" i="11"/>
  <c r="P2662" i="11"/>
  <c r="O2662" i="11"/>
  <c r="N2662" i="11" a="1"/>
  <c r="N2662" i="11" s="1"/>
  <c r="M2662" i="11" a="1"/>
  <c r="M2662" i="11" s="1"/>
  <c r="L2662" i="11"/>
  <c r="K2662" i="11"/>
  <c r="J2662" i="11" a="1"/>
  <c r="J2662" i="11" s="1"/>
  <c r="U2595" i="11"/>
  <c r="T2595" i="11"/>
  <c r="S2595" i="11"/>
  <c r="R2595" i="11"/>
  <c r="Q2595" i="11"/>
  <c r="P2595" i="11"/>
  <c r="O2595" i="11"/>
  <c r="N2595" i="11" a="1"/>
  <c r="N2595" i="11" s="1"/>
  <c r="M2595" i="11" a="1"/>
  <c r="M2595" i="11" s="1"/>
  <c r="L2595" i="11"/>
  <c r="K2595" i="11"/>
  <c r="J2595" i="11" a="1"/>
  <c r="J2595" i="11" s="1"/>
  <c r="U2594" i="11"/>
  <c r="T2594" i="11"/>
  <c r="S2594" i="11"/>
  <c r="R2594" i="11"/>
  <c r="Q2594" i="11"/>
  <c r="P2594" i="11"/>
  <c r="O2594" i="11"/>
  <c r="N2594" i="11" a="1"/>
  <c r="N2594" i="11" s="1"/>
  <c r="M2594" i="11" a="1"/>
  <c r="M2594" i="11" s="1"/>
  <c r="L2594" i="11"/>
  <c r="K2594" i="11"/>
  <c r="J2594" i="11" a="1"/>
  <c r="J2594" i="11" s="1"/>
  <c r="U2593" i="11"/>
  <c r="T2593" i="11"/>
  <c r="S2593" i="11"/>
  <c r="R2593" i="11"/>
  <c r="Q2593" i="11"/>
  <c r="P2593" i="11"/>
  <c r="O2593" i="11"/>
  <c r="N2593" i="11" a="1"/>
  <c r="N2593" i="11" s="1"/>
  <c r="M2593" i="11" a="1"/>
  <c r="M2593" i="11" s="1"/>
  <c r="L2593" i="11"/>
  <c r="K2593" i="11"/>
  <c r="J2593" i="11" a="1"/>
  <c r="J2593" i="11" s="1"/>
  <c r="U2592" i="11"/>
  <c r="T2592" i="11"/>
  <c r="S2592" i="11"/>
  <c r="R2592" i="11"/>
  <c r="Q2592" i="11"/>
  <c r="P2592" i="11"/>
  <c r="O2592" i="11"/>
  <c r="N2592" i="11" a="1"/>
  <c r="N2592" i="11" s="1"/>
  <c r="M2592" i="11" a="1"/>
  <c r="M2592" i="11" s="1"/>
  <c r="L2592" i="11"/>
  <c r="K2592" i="11"/>
  <c r="J2592" i="11" a="1"/>
  <c r="J2592" i="11" s="1"/>
  <c r="U2591" i="11"/>
  <c r="T2591" i="11"/>
  <c r="S2591" i="11"/>
  <c r="R2591" i="11"/>
  <c r="Q2591" i="11"/>
  <c r="P2591" i="11"/>
  <c r="O2591" i="11"/>
  <c r="N2591" i="11" a="1"/>
  <c r="N2591" i="11" s="1"/>
  <c r="M2591" i="11" a="1"/>
  <c r="M2591" i="11" s="1"/>
  <c r="L2591" i="11"/>
  <c r="K2591" i="11"/>
  <c r="J2591" i="11" a="1"/>
  <c r="J2591" i="11" s="1"/>
  <c r="U2590" i="11"/>
  <c r="T2590" i="11"/>
  <c r="S2590" i="11"/>
  <c r="R2590" i="11"/>
  <c r="Q2590" i="11"/>
  <c r="P2590" i="11"/>
  <c r="O2590" i="11"/>
  <c r="N2590" i="11" a="1"/>
  <c r="N2590" i="11" s="1"/>
  <c r="M2590" i="11" a="1"/>
  <c r="M2590" i="11" s="1"/>
  <c r="L2590" i="11"/>
  <c r="K2590" i="11"/>
  <c r="J2590" i="11" a="1"/>
  <c r="J2590" i="11" s="1"/>
  <c r="U2525" i="11"/>
  <c r="T2525" i="11"/>
  <c r="S2525" i="11"/>
  <c r="R2525" i="11"/>
  <c r="Q2525" i="11"/>
  <c r="P2525" i="11"/>
  <c r="O2525" i="11"/>
  <c r="N2525" i="11" a="1"/>
  <c r="N2525" i="11" s="1"/>
  <c r="M2525" i="11" a="1"/>
  <c r="M2525" i="11" s="1"/>
  <c r="L2525" i="11"/>
  <c r="K2525" i="11"/>
  <c r="J2525" i="11" a="1"/>
  <c r="J2525" i="11" s="1"/>
  <c r="U2524" i="11"/>
  <c r="T2524" i="11"/>
  <c r="S2524" i="11"/>
  <c r="R2524" i="11"/>
  <c r="Q2524" i="11"/>
  <c r="P2524" i="11"/>
  <c r="O2524" i="11"/>
  <c r="N2524" i="11" a="1"/>
  <c r="N2524" i="11" s="1"/>
  <c r="M2524" i="11" a="1"/>
  <c r="M2524" i="11" s="1"/>
  <c r="L2524" i="11"/>
  <c r="K2524" i="11"/>
  <c r="J2524" i="11" a="1"/>
  <c r="J2524" i="11" s="1"/>
  <c r="U2523" i="11"/>
  <c r="T2523" i="11"/>
  <c r="S2523" i="11"/>
  <c r="R2523" i="11"/>
  <c r="Q2523" i="11"/>
  <c r="P2523" i="11"/>
  <c r="O2523" i="11"/>
  <c r="N2523" i="11" a="1"/>
  <c r="N2523" i="11" s="1"/>
  <c r="M2523" i="11" a="1"/>
  <c r="M2523" i="11" s="1"/>
  <c r="L2523" i="11"/>
  <c r="K2523" i="11"/>
  <c r="J2523" i="11" a="1"/>
  <c r="J2523" i="11" s="1"/>
  <c r="U2522" i="11"/>
  <c r="T2522" i="11"/>
  <c r="S2522" i="11"/>
  <c r="R2522" i="11"/>
  <c r="Q2522" i="11"/>
  <c r="P2522" i="11"/>
  <c r="O2522" i="11"/>
  <c r="N2522" i="11" a="1"/>
  <c r="N2522" i="11" s="1"/>
  <c r="M2522" i="11" a="1"/>
  <c r="M2522" i="11" s="1"/>
  <c r="L2522" i="11"/>
  <c r="K2522" i="11"/>
  <c r="J2522" i="11" a="1"/>
  <c r="J2522" i="11" s="1"/>
  <c r="U2521" i="11"/>
  <c r="T2521" i="11"/>
  <c r="S2521" i="11"/>
  <c r="R2521" i="11"/>
  <c r="Q2521" i="11"/>
  <c r="P2521" i="11"/>
  <c r="O2521" i="11"/>
  <c r="N2521" i="11" a="1"/>
  <c r="N2521" i="11" s="1"/>
  <c r="M2521" i="11" a="1"/>
  <c r="M2521" i="11" s="1"/>
  <c r="L2521" i="11"/>
  <c r="K2521" i="11"/>
  <c r="J2521" i="11" a="1"/>
  <c r="J2521" i="11" s="1"/>
  <c r="U2520" i="11"/>
  <c r="T2520" i="11"/>
  <c r="S2520" i="11"/>
  <c r="R2520" i="11"/>
  <c r="Q2520" i="11"/>
  <c r="P2520" i="11"/>
  <c r="O2520" i="11"/>
  <c r="N2520" i="11" a="1"/>
  <c r="N2520" i="11" s="1"/>
  <c r="M2520" i="11" a="1"/>
  <c r="M2520" i="11" s="1"/>
  <c r="L2520" i="11"/>
  <c r="K2520" i="11"/>
  <c r="J2520" i="11" a="1"/>
  <c r="J2520" i="11" s="1"/>
  <c r="U2453" i="11"/>
  <c r="T2453" i="11"/>
  <c r="S2453" i="11"/>
  <c r="R2453" i="11"/>
  <c r="Q2453" i="11"/>
  <c r="P2453" i="11"/>
  <c r="O2453" i="11"/>
  <c r="N2453" i="11" a="1"/>
  <c r="N2453" i="11" s="1"/>
  <c r="M2453" i="11" a="1"/>
  <c r="M2453" i="11" s="1"/>
  <c r="L2453" i="11"/>
  <c r="K2453" i="11"/>
  <c r="J2453" i="11" a="1"/>
  <c r="J2453" i="11" s="1"/>
  <c r="U2452" i="11"/>
  <c r="T2452" i="11"/>
  <c r="S2452" i="11"/>
  <c r="R2452" i="11"/>
  <c r="Q2452" i="11"/>
  <c r="P2452" i="11"/>
  <c r="O2452" i="11"/>
  <c r="N2452" i="11" a="1"/>
  <c r="N2452" i="11" s="1"/>
  <c r="M2452" i="11" a="1"/>
  <c r="M2452" i="11" s="1"/>
  <c r="L2452" i="11"/>
  <c r="K2452" i="11"/>
  <c r="J2452" i="11" a="1"/>
  <c r="J2452" i="11" s="1"/>
  <c r="U2451" i="11"/>
  <c r="T2451" i="11"/>
  <c r="S2451" i="11"/>
  <c r="R2451" i="11"/>
  <c r="Q2451" i="11"/>
  <c r="P2451" i="11"/>
  <c r="O2451" i="11"/>
  <c r="N2451" i="11" a="1"/>
  <c r="N2451" i="11" s="1"/>
  <c r="M2451" i="11" a="1"/>
  <c r="M2451" i="11" s="1"/>
  <c r="L2451" i="11"/>
  <c r="K2451" i="11"/>
  <c r="J2451" i="11" a="1"/>
  <c r="J2451" i="11" s="1"/>
  <c r="U2450" i="11"/>
  <c r="T2450" i="11"/>
  <c r="S2450" i="11"/>
  <c r="R2450" i="11"/>
  <c r="Q2450" i="11"/>
  <c r="P2450" i="11"/>
  <c r="O2450" i="11"/>
  <c r="N2450" i="11" a="1"/>
  <c r="N2450" i="11" s="1"/>
  <c r="M2450" i="11" a="1"/>
  <c r="M2450" i="11" s="1"/>
  <c r="L2450" i="11"/>
  <c r="K2450" i="11"/>
  <c r="J2450" i="11" a="1"/>
  <c r="J2450" i="11" s="1"/>
  <c r="U2449" i="11"/>
  <c r="T2449" i="11"/>
  <c r="S2449" i="11"/>
  <c r="R2449" i="11"/>
  <c r="Q2449" i="11"/>
  <c r="P2449" i="11"/>
  <c r="O2449" i="11"/>
  <c r="N2449" i="11" a="1"/>
  <c r="N2449" i="11" s="1"/>
  <c r="M2449" i="11" a="1"/>
  <c r="M2449" i="11" s="1"/>
  <c r="L2449" i="11"/>
  <c r="K2449" i="11"/>
  <c r="J2449" i="11" a="1"/>
  <c r="J2449" i="11" s="1"/>
  <c r="U2448" i="11"/>
  <c r="T2448" i="11"/>
  <c r="S2448" i="11"/>
  <c r="R2448" i="11"/>
  <c r="Q2448" i="11"/>
  <c r="P2448" i="11"/>
  <c r="O2448" i="11"/>
  <c r="N2448" i="11" a="1"/>
  <c r="N2448" i="11" s="1"/>
  <c r="M2448" i="11" a="1"/>
  <c r="M2448" i="11" s="1"/>
  <c r="L2448" i="11"/>
  <c r="K2448" i="11"/>
  <c r="J2448" i="11" a="1"/>
  <c r="J2448" i="11" s="1"/>
  <c r="U2381" i="11"/>
  <c r="T2381" i="11"/>
  <c r="S2381" i="11"/>
  <c r="R2381" i="11"/>
  <c r="Q2381" i="11"/>
  <c r="P2381" i="11"/>
  <c r="O2381" i="11"/>
  <c r="N2381" i="11" a="1"/>
  <c r="N2381" i="11" s="1"/>
  <c r="M2381" i="11" a="1"/>
  <c r="M2381" i="11" s="1"/>
  <c r="L2381" i="11"/>
  <c r="K2381" i="11"/>
  <c r="J2381" i="11" a="1"/>
  <c r="J2381" i="11" s="1"/>
  <c r="U2380" i="11"/>
  <c r="T2380" i="11"/>
  <c r="S2380" i="11"/>
  <c r="R2380" i="11"/>
  <c r="Q2380" i="11"/>
  <c r="P2380" i="11"/>
  <c r="O2380" i="11"/>
  <c r="N2380" i="11" a="1"/>
  <c r="N2380" i="11" s="1"/>
  <c r="M2380" i="11" a="1"/>
  <c r="M2380" i="11" s="1"/>
  <c r="L2380" i="11"/>
  <c r="K2380" i="11"/>
  <c r="J2380" i="11" a="1"/>
  <c r="J2380" i="11" s="1"/>
  <c r="U2379" i="11"/>
  <c r="T2379" i="11"/>
  <c r="S2379" i="11"/>
  <c r="R2379" i="11"/>
  <c r="Q2379" i="11"/>
  <c r="P2379" i="11"/>
  <c r="O2379" i="11"/>
  <c r="N2379" i="11" a="1"/>
  <c r="N2379" i="11" s="1"/>
  <c r="M2379" i="11" a="1"/>
  <c r="M2379" i="11" s="1"/>
  <c r="L2379" i="11"/>
  <c r="K2379" i="11"/>
  <c r="J2379" i="11" a="1"/>
  <c r="J2379" i="11" s="1"/>
  <c r="U2378" i="11"/>
  <c r="T2378" i="11"/>
  <c r="S2378" i="11"/>
  <c r="R2378" i="11"/>
  <c r="Q2378" i="11"/>
  <c r="P2378" i="11"/>
  <c r="O2378" i="11"/>
  <c r="N2378" i="11" a="1"/>
  <c r="N2378" i="11" s="1"/>
  <c r="M2378" i="11" a="1"/>
  <c r="M2378" i="11" s="1"/>
  <c r="L2378" i="11"/>
  <c r="K2378" i="11"/>
  <c r="J2378" i="11" a="1"/>
  <c r="J2378" i="11" s="1"/>
  <c r="U2377" i="11"/>
  <c r="T2377" i="11"/>
  <c r="S2377" i="11"/>
  <c r="R2377" i="11"/>
  <c r="Q2377" i="11"/>
  <c r="P2377" i="11"/>
  <c r="O2377" i="11"/>
  <c r="N2377" i="11" a="1"/>
  <c r="N2377" i="11" s="1"/>
  <c r="M2377" i="11" a="1"/>
  <c r="M2377" i="11" s="1"/>
  <c r="L2377" i="11"/>
  <c r="K2377" i="11"/>
  <c r="J2377" i="11" a="1"/>
  <c r="J2377" i="11" s="1"/>
  <c r="U2376" i="11"/>
  <c r="T2376" i="11"/>
  <c r="S2376" i="11"/>
  <c r="R2376" i="11"/>
  <c r="Q2376" i="11"/>
  <c r="P2376" i="11"/>
  <c r="O2376" i="11"/>
  <c r="N2376" i="11" a="1"/>
  <c r="N2376" i="11" s="1"/>
  <c r="M2376" i="11" a="1"/>
  <c r="M2376" i="11" s="1"/>
  <c r="L2376" i="11"/>
  <c r="K2376" i="11"/>
  <c r="J2376" i="11" a="1"/>
  <c r="J2376" i="11" s="1"/>
  <c r="U2309" i="11"/>
  <c r="T2309" i="11"/>
  <c r="S2309" i="11"/>
  <c r="R2309" i="11"/>
  <c r="Q2309" i="11"/>
  <c r="P2309" i="11"/>
  <c r="O2309" i="11"/>
  <c r="N2309" i="11" a="1"/>
  <c r="N2309" i="11" s="1"/>
  <c r="M2309" i="11" a="1"/>
  <c r="M2309" i="11" s="1"/>
  <c r="L2309" i="11"/>
  <c r="K2309" i="11"/>
  <c r="J2309" i="11" a="1"/>
  <c r="J2309" i="11" s="1"/>
  <c r="U2308" i="11"/>
  <c r="T2308" i="11"/>
  <c r="S2308" i="11"/>
  <c r="R2308" i="11"/>
  <c r="Q2308" i="11"/>
  <c r="P2308" i="11"/>
  <c r="O2308" i="11"/>
  <c r="N2308" i="11" a="1"/>
  <c r="N2308" i="11" s="1"/>
  <c r="M2308" i="11" a="1"/>
  <c r="M2308" i="11" s="1"/>
  <c r="L2308" i="11"/>
  <c r="K2308" i="11"/>
  <c r="J2308" i="11" a="1"/>
  <c r="J2308" i="11" s="1"/>
  <c r="U2307" i="11"/>
  <c r="T2307" i="11"/>
  <c r="S2307" i="11"/>
  <c r="R2307" i="11"/>
  <c r="Q2307" i="11"/>
  <c r="P2307" i="11"/>
  <c r="O2307" i="11"/>
  <c r="N2307" i="11" a="1"/>
  <c r="N2307" i="11" s="1"/>
  <c r="M2307" i="11" a="1"/>
  <c r="M2307" i="11" s="1"/>
  <c r="L2307" i="11"/>
  <c r="K2307" i="11"/>
  <c r="J2307" i="11" a="1"/>
  <c r="J2307" i="11" s="1"/>
  <c r="U2306" i="11"/>
  <c r="T2306" i="11"/>
  <c r="S2306" i="11"/>
  <c r="R2306" i="11"/>
  <c r="Q2306" i="11"/>
  <c r="P2306" i="11"/>
  <c r="O2306" i="11"/>
  <c r="N2306" i="11" a="1"/>
  <c r="N2306" i="11" s="1"/>
  <c r="M2306" i="11" a="1"/>
  <c r="M2306" i="11" s="1"/>
  <c r="L2306" i="11"/>
  <c r="K2306" i="11"/>
  <c r="J2306" i="11" a="1"/>
  <c r="J2306" i="11" s="1"/>
  <c r="U2305" i="11"/>
  <c r="T2305" i="11"/>
  <c r="S2305" i="11"/>
  <c r="R2305" i="11"/>
  <c r="Q2305" i="11"/>
  <c r="P2305" i="11"/>
  <c r="O2305" i="11"/>
  <c r="N2305" i="11" a="1"/>
  <c r="N2305" i="11" s="1"/>
  <c r="M2305" i="11" a="1"/>
  <c r="M2305" i="11" s="1"/>
  <c r="L2305" i="11"/>
  <c r="K2305" i="11"/>
  <c r="J2305" i="11" a="1"/>
  <c r="J2305" i="11" s="1"/>
  <c r="U2304" i="11"/>
  <c r="T2304" i="11"/>
  <c r="S2304" i="11"/>
  <c r="R2304" i="11"/>
  <c r="Q2304" i="11"/>
  <c r="P2304" i="11"/>
  <c r="O2304" i="11"/>
  <c r="N2304" i="11" a="1"/>
  <c r="N2304" i="11" s="1"/>
  <c r="M2304" i="11" a="1"/>
  <c r="M2304" i="11" s="1"/>
  <c r="L2304" i="11"/>
  <c r="K2304" i="11"/>
  <c r="J2304" i="11" a="1"/>
  <c r="J2304" i="11" s="1"/>
  <c r="U2237" i="11"/>
  <c r="T2237" i="11"/>
  <c r="S2237" i="11"/>
  <c r="R2237" i="11"/>
  <c r="Q2237" i="11"/>
  <c r="P2237" i="11"/>
  <c r="O2237" i="11"/>
  <c r="N2237" i="11" a="1"/>
  <c r="N2237" i="11" s="1"/>
  <c r="M2237" i="11" a="1"/>
  <c r="M2237" i="11" s="1"/>
  <c r="L2237" i="11"/>
  <c r="K2237" i="11"/>
  <c r="J2237" i="11" a="1"/>
  <c r="J2237" i="11" s="1"/>
  <c r="U2236" i="11"/>
  <c r="T2236" i="11"/>
  <c r="S2236" i="11"/>
  <c r="R2236" i="11"/>
  <c r="Q2236" i="11"/>
  <c r="P2236" i="11"/>
  <c r="O2236" i="11"/>
  <c r="N2236" i="11" a="1"/>
  <c r="N2236" i="11" s="1"/>
  <c r="M2236" i="11" a="1"/>
  <c r="M2236" i="11" s="1"/>
  <c r="L2236" i="11"/>
  <c r="K2236" i="11"/>
  <c r="J2236" i="11" a="1"/>
  <c r="J2236" i="11" s="1"/>
  <c r="U2235" i="11"/>
  <c r="T2235" i="11"/>
  <c r="S2235" i="11"/>
  <c r="R2235" i="11"/>
  <c r="Q2235" i="11"/>
  <c r="P2235" i="11"/>
  <c r="O2235" i="11"/>
  <c r="N2235" i="11" a="1"/>
  <c r="N2235" i="11" s="1"/>
  <c r="M2235" i="11" a="1"/>
  <c r="M2235" i="11" s="1"/>
  <c r="L2235" i="11"/>
  <c r="K2235" i="11"/>
  <c r="J2235" i="11" a="1"/>
  <c r="J2235" i="11" s="1"/>
  <c r="U2234" i="11"/>
  <c r="T2234" i="11"/>
  <c r="S2234" i="11"/>
  <c r="R2234" i="11"/>
  <c r="Q2234" i="11"/>
  <c r="P2234" i="11"/>
  <c r="O2234" i="11"/>
  <c r="N2234" i="11" a="1"/>
  <c r="N2234" i="11" s="1"/>
  <c r="M2234" i="11" a="1"/>
  <c r="M2234" i="11" s="1"/>
  <c r="L2234" i="11"/>
  <c r="K2234" i="11"/>
  <c r="J2234" i="11" a="1"/>
  <c r="J2234" i="11" s="1"/>
  <c r="U2233" i="11"/>
  <c r="T2233" i="11"/>
  <c r="S2233" i="11"/>
  <c r="R2233" i="11"/>
  <c r="Q2233" i="11"/>
  <c r="P2233" i="11"/>
  <c r="O2233" i="11"/>
  <c r="N2233" i="11" a="1"/>
  <c r="N2233" i="11" s="1"/>
  <c r="M2233" i="11" a="1"/>
  <c r="M2233" i="11" s="1"/>
  <c r="L2233" i="11"/>
  <c r="K2233" i="11"/>
  <c r="J2233" i="11" a="1"/>
  <c r="J2233" i="11" s="1"/>
  <c r="U2232" i="11"/>
  <c r="T2232" i="11"/>
  <c r="S2232" i="11"/>
  <c r="R2232" i="11"/>
  <c r="Q2232" i="11"/>
  <c r="P2232" i="11"/>
  <c r="O2232" i="11"/>
  <c r="N2232" i="11" a="1"/>
  <c r="N2232" i="11" s="1"/>
  <c r="M2232" i="11" a="1"/>
  <c r="M2232" i="11" s="1"/>
  <c r="L2232" i="11"/>
  <c r="K2232" i="11"/>
  <c r="J2232" i="11" a="1"/>
  <c r="J2232" i="11" s="1"/>
  <c r="U2165" i="11"/>
  <c r="T2165" i="11"/>
  <c r="S2165" i="11"/>
  <c r="R2165" i="11"/>
  <c r="Q2165" i="11"/>
  <c r="P2165" i="11"/>
  <c r="O2165" i="11"/>
  <c r="N2165" i="11" a="1"/>
  <c r="N2165" i="11" s="1"/>
  <c r="M2165" i="11" a="1"/>
  <c r="M2165" i="11" s="1"/>
  <c r="L2165" i="11"/>
  <c r="K2165" i="11"/>
  <c r="J2165" i="11" a="1"/>
  <c r="J2165" i="11" s="1"/>
  <c r="U2164" i="11"/>
  <c r="T2164" i="11"/>
  <c r="S2164" i="11"/>
  <c r="R2164" i="11"/>
  <c r="Q2164" i="11"/>
  <c r="P2164" i="11"/>
  <c r="O2164" i="11"/>
  <c r="N2164" i="11" a="1"/>
  <c r="N2164" i="11" s="1"/>
  <c r="M2164" i="11" a="1"/>
  <c r="M2164" i="11" s="1"/>
  <c r="L2164" i="11"/>
  <c r="K2164" i="11"/>
  <c r="J2164" i="11" a="1"/>
  <c r="J2164" i="11" s="1"/>
  <c r="U2163" i="11"/>
  <c r="T2163" i="11"/>
  <c r="S2163" i="11"/>
  <c r="R2163" i="11"/>
  <c r="Q2163" i="11"/>
  <c r="P2163" i="11"/>
  <c r="O2163" i="11"/>
  <c r="N2163" i="11" a="1"/>
  <c r="N2163" i="11" s="1"/>
  <c r="M2163" i="11" a="1"/>
  <c r="M2163" i="11" s="1"/>
  <c r="L2163" i="11"/>
  <c r="K2163" i="11"/>
  <c r="J2163" i="11" a="1"/>
  <c r="J2163" i="11" s="1"/>
  <c r="U2162" i="11"/>
  <c r="T2162" i="11"/>
  <c r="S2162" i="11"/>
  <c r="R2162" i="11"/>
  <c r="Q2162" i="11"/>
  <c r="P2162" i="11"/>
  <c r="O2162" i="11"/>
  <c r="N2162" i="11" a="1"/>
  <c r="N2162" i="11" s="1"/>
  <c r="M2162" i="11" a="1"/>
  <c r="M2162" i="11" s="1"/>
  <c r="L2162" i="11"/>
  <c r="K2162" i="11"/>
  <c r="J2162" i="11" a="1"/>
  <c r="J2162" i="11" s="1"/>
  <c r="U2161" i="11"/>
  <c r="T2161" i="11"/>
  <c r="S2161" i="11"/>
  <c r="R2161" i="11"/>
  <c r="Q2161" i="11"/>
  <c r="P2161" i="11"/>
  <c r="O2161" i="11"/>
  <c r="N2161" i="11" a="1"/>
  <c r="N2161" i="11" s="1"/>
  <c r="M2161" i="11" a="1"/>
  <c r="M2161" i="11" s="1"/>
  <c r="L2161" i="11"/>
  <c r="K2161" i="11"/>
  <c r="J2161" i="11" a="1"/>
  <c r="J2161" i="11" s="1"/>
  <c r="U2160" i="11"/>
  <c r="T2160" i="11"/>
  <c r="S2160" i="11"/>
  <c r="R2160" i="11"/>
  <c r="Q2160" i="11"/>
  <c r="P2160" i="11"/>
  <c r="O2160" i="11"/>
  <c r="N2160" i="11" a="1"/>
  <c r="N2160" i="11" s="1"/>
  <c r="M2160" i="11" a="1"/>
  <c r="M2160" i="11" s="1"/>
  <c r="L2160" i="11"/>
  <c r="K2160" i="11"/>
  <c r="J2160" i="11" a="1"/>
  <c r="J2160" i="11" s="1"/>
  <c r="U2093" i="11"/>
  <c r="T2093" i="11"/>
  <c r="S2093" i="11"/>
  <c r="R2093" i="11"/>
  <c r="Q2093" i="11"/>
  <c r="P2093" i="11"/>
  <c r="O2093" i="11"/>
  <c r="N2093" i="11" a="1"/>
  <c r="N2093" i="11" s="1"/>
  <c r="M2093" i="11" a="1"/>
  <c r="M2093" i="11" s="1"/>
  <c r="L2093" i="11"/>
  <c r="K2093" i="11"/>
  <c r="J2093" i="11" a="1"/>
  <c r="J2093" i="11" s="1"/>
  <c r="U2092" i="11"/>
  <c r="T2092" i="11"/>
  <c r="S2092" i="11"/>
  <c r="R2092" i="11"/>
  <c r="Q2092" i="11"/>
  <c r="P2092" i="11"/>
  <c r="O2092" i="11"/>
  <c r="N2092" i="11" a="1"/>
  <c r="N2092" i="11" s="1"/>
  <c r="M2092" i="11" a="1"/>
  <c r="M2092" i="11" s="1"/>
  <c r="L2092" i="11"/>
  <c r="K2092" i="11"/>
  <c r="J2092" i="11" a="1"/>
  <c r="J2092" i="11" s="1"/>
  <c r="U2091" i="11"/>
  <c r="T2091" i="11"/>
  <c r="S2091" i="11"/>
  <c r="R2091" i="11"/>
  <c r="Q2091" i="11"/>
  <c r="P2091" i="11"/>
  <c r="O2091" i="11"/>
  <c r="N2091" i="11" a="1"/>
  <c r="N2091" i="11" s="1"/>
  <c r="M2091" i="11" a="1"/>
  <c r="M2091" i="11" s="1"/>
  <c r="L2091" i="11"/>
  <c r="K2091" i="11"/>
  <c r="J2091" i="11" a="1"/>
  <c r="J2091" i="11" s="1"/>
  <c r="U2090" i="11"/>
  <c r="T2090" i="11"/>
  <c r="S2090" i="11"/>
  <c r="R2090" i="11"/>
  <c r="Q2090" i="11"/>
  <c r="P2090" i="11"/>
  <c r="O2090" i="11"/>
  <c r="N2090" i="11" a="1"/>
  <c r="N2090" i="11" s="1"/>
  <c r="M2090" i="11" a="1"/>
  <c r="M2090" i="11" s="1"/>
  <c r="L2090" i="11"/>
  <c r="K2090" i="11"/>
  <c r="J2090" i="11" a="1"/>
  <c r="J2090" i="11" s="1"/>
  <c r="U2089" i="11"/>
  <c r="T2089" i="11"/>
  <c r="S2089" i="11"/>
  <c r="R2089" i="11"/>
  <c r="Q2089" i="11"/>
  <c r="P2089" i="11"/>
  <c r="O2089" i="11"/>
  <c r="N2089" i="11" a="1"/>
  <c r="N2089" i="11" s="1"/>
  <c r="M2089" i="11" a="1"/>
  <c r="M2089" i="11" s="1"/>
  <c r="L2089" i="11"/>
  <c r="K2089" i="11"/>
  <c r="J2089" i="11" a="1"/>
  <c r="J2089" i="11" s="1"/>
  <c r="U2088" i="11"/>
  <c r="T2088" i="11"/>
  <c r="S2088" i="11"/>
  <c r="R2088" i="11"/>
  <c r="Q2088" i="11"/>
  <c r="P2088" i="11"/>
  <c r="O2088" i="11"/>
  <c r="N2088" i="11" a="1"/>
  <c r="N2088" i="11" s="1"/>
  <c r="M2088" i="11" a="1"/>
  <c r="M2088" i="11" s="1"/>
  <c r="L2088" i="11"/>
  <c r="K2088" i="11"/>
  <c r="J2088" i="11" a="1"/>
  <c r="J2088" i="11" s="1"/>
  <c r="U2021" i="11"/>
  <c r="T2021" i="11"/>
  <c r="S2021" i="11"/>
  <c r="R2021" i="11"/>
  <c r="Q2021" i="11"/>
  <c r="P2021" i="11"/>
  <c r="O2021" i="11"/>
  <c r="N2021" i="11" a="1"/>
  <c r="N2021" i="11" s="1"/>
  <c r="M2021" i="11" a="1"/>
  <c r="M2021" i="11" s="1"/>
  <c r="L2021" i="11"/>
  <c r="K2021" i="11"/>
  <c r="J2021" i="11" a="1"/>
  <c r="J2021" i="11" s="1"/>
  <c r="U2020" i="11"/>
  <c r="T2020" i="11"/>
  <c r="S2020" i="11"/>
  <c r="R2020" i="11"/>
  <c r="Q2020" i="11"/>
  <c r="P2020" i="11"/>
  <c r="O2020" i="11"/>
  <c r="N2020" i="11" a="1"/>
  <c r="N2020" i="11" s="1"/>
  <c r="M2020" i="11" a="1"/>
  <c r="M2020" i="11" s="1"/>
  <c r="L2020" i="11"/>
  <c r="K2020" i="11"/>
  <c r="J2020" i="11" a="1"/>
  <c r="J2020" i="11" s="1"/>
  <c r="U2019" i="11"/>
  <c r="T2019" i="11"/>
  <c r="S2019" i="11"/>
  <c r="R2019" i="11"/>
  <c r="Q2019" i="11"/>
  <c r="P2019" i="11"/>
  <c r="O2019" i="11"/>
  <c r="N2019" i="11" a="1"/>
  <c r="N2019" i="11" s="1"/>
  <c r="M2019" i="11" a="1"/>
  <c r="M2019" i="11" s="1"/>
  <c r="L2019" i="11"/>
  <c r="K2019" i="11"/>
  <c r="J2019" i="11" a="1"/>
  <c r="J2019" i="11" s="1"/>
  <c r="U2018" i="11"/>
  <c r="T2018" i="11"/>
  <c r="S2018" i="11"/>
  <c r="R2018" i="11"/>
  <c r="Q2018" i="11"/>
  <c r="P2018" i="11"/>
  <c r="O2018" i="11"/>
  <c r="N2018" i="11" a="1"/>
  <c r="N2018" i="11" s="1"/>
  <c r="M2018" i="11" a="1"/>
  <c r="M2018" i="11" s="1"/>
  <c r="L2018" i="11"/>
  <c r="K2018" i="11"/>
  <c r="J2018" i="11" a="1"/>
  <c r="J2018" i="11" s="1"/>
  <c r="U2017" i="11"/>
  <c r="T2017" i="11"/>
  <c r="S2017" i="11"/>
  <c r="R2017" i="11"/>
  <c r="Q2017" i="11"/>
  <c r="P2017" i="11"/>
  <c r="O2017" i="11"/>
  <c r="N2017" i="11" a="1"/>
  <c r="N2017" i="11" s="1"/>
  <c r="M2017" i="11" a="1"/>
  <c r="M2017" i="11" s="1"/>
  <c r="L2017" i="11"/>
  <c r="K2017" i="11"/>
  <c r="J2017" i="11" a="1"/>
  <c r="J2017" i="11" s="1"/>
  <c r="U2016" i="11"/>
  <c r="T2016" i="11"/>
  <c r="S2016" i="11"/>
  <c r="R2016" i="11"/>
  <c r="Q2016" i="11"/>
  <c r="P2016" i="11"/>
  <c r="O2016" i="11"/>
  <c r="N2016" i="11" a="1"/>
  <c r="N2016" i="11" s="1"/>
  <c r="M2016" i="11" a="1"/>
  <c r="M2016" i="11" s="1"/>
  <c r="L2016" i="11"/>
  <c r="K2016" i="11"/>
  <c r="J2016" i="11" a="1"/>
  <c r="J2016" i="11" s="1"/>
  <c r="U1951" i="11"/>
  <c r="T1951" i="11"/>
  <c r="S1951" i="11"/>
  <c r="R1951" i="11"/>
  <c r="Q1951" i="11"/>
  <c r="P1951" i="11"/>
  <c r="O1951" i="11"/>
  <c r="N1951" i="11" a="1"/>
  <c r="N1951" i="11" s="1"/>
  <c r="M1951" i="11" a="1"/>
  <c r="M1951" i="11" s="1"/>
  <c r="L1951" i="11"/>
  <c r="K1951" i="11"/>
  <c r="J1951" i="11" a="1"/>
  <c r="J1951" i="11" s="1"/>
  <c r="U1950" i="11"/>
  <c r="T1950" i="11"/>
  <c r="S1950" i="11"/>
  <c r="R1950" i="11"/>
  <c r="Q1950" i="11"/>
  <c r="P1950" i="11"/>
  <c r="O1950" i="11"/>
  <c r="N1950" i="11" a="1"/>
  <c r="N1950" i="11" s="1"/>
  <c r="M1950" i="11" a="1"/>
  <c r="M1950" i="11" s="1"/>
  <c r="L1950" i="11"/>
  <c r="K1950" i="11"/>
  <c r="J1950" i="11" a="1"/>
  <c r="J1950" i="11" s="1"/>
  <c r="U1949" i="11"/>
  <c r="T1949" i="11"/>
  <c r="S1949" i="11"/>
  <c r="R1949" i="11"/>
  <c r="Q1949" i="11"/>
  <c r="P1949" i="11"/>
  <c r="O1949" i="11"/>
  <c r="N1949" i="11" a="1"/>
  <c r="N1949" i="11" s="1"/>
  <c r="M1949" i="11" a="1"/>
  <c r="M1949" i="11" s="1"/>
  <c r="L1949" i="11"/>
  <c r="K1949" i="11"/>
  <c r="J1949" i="11" a="1"/>
  <c r="J1949" i="11" s="1"/>
  <c r="U1948" i="11"/>
  <c r="T1948" i="11"/>
  <c r="S1948" i="11"/>
  <c r="R1948" i="11"/>
  <c r="Q1948" i="11"/>
  <c r="P1948" i="11"/>
  <c r="O1948" i="11"/>
  <c r="N1948" i="11" a="1"/>
  <c r="N1948" i="11" s="1"/>
  <c r="M1948" i="11" a="1"/>
  <c r="M1948" i="11" s="1"/>
  <c r="L1948" i="11"/>
  <c r="K1948" i="11"/>
  <c r="J1948" i="11" a="1"/>
  <c r="J1948" i="11" s="1"/>
  <c r="U1947" i="11"/>
  <c r="T1947" i="11"/>
  <c r="S1947" i="11"/>
  <c r="R1947" i="11"/>
  <c r="Q1947" i="11"/>
  <c r="P1947" i="11"/>
  <c r="O1947" i="11"/>
  <c r="N1947" i="11" a="1"/>
  <c r="N1947" i="11" s="1"/>
  <c r="M1947" i="11" a="1"/>
  <c r="M1947" i="11" s="1"/>
  <c r="L1947" i="11"/>
  <c r="K1947" i="11"/>
  <c r="J1947" i="11" a="1"/>
  <c r="J1947" i="11" s="1"/>
  <c r="U1946" i="11"/>
  <c r="T1946" i="11"/>
  <c r="S1946" i="11"/>
  <c r="R1946" i="11"/>
  <c r="Q1946" i="11"/>
  <c r="P1946" i="11"/>
  <c r="O1946" i="11"/>
  <c r="N1946" i="11" a="1"/>
  <c r="N1946" i="11" s="1"/>
  <c r="M1946" i="11" a="1"/>
  <c r="M1946" i="11" s="1"/>
  <c r="L1946" i="11"/>
  <c r="K1946" i="11"/>
  <c r="J1946" i="11" a="1"/>
  <c r="J1946" i="11" s="1"/>
  <c r="U1879" i="11"/>
  <c r="T1879" i="11"/>
  <c r="S1879" i="11"/>
  <c r="R1879" i="11"/>
  <c r="Q1879" i="11"/>
  <c r="P1879" i="11"/>
  <c r="O1879" i="11"/>
  <c r="N1879" i="11" a="1"/>
  <c r="N1879" i="11" s="1"/>
  <c r="M1879" i="11" a="1"/>
  <c r="M1879" i="11" s="1"/>
  <c r="L1879" i="11"/>
  <c r="K1879" i="11"/>
  <c r="J1879" i="11" a="1"/>
  <c r="J1879" i="11" s="1"/>
  <c r="U1878" i="11"/>
  <c r="T1878" i="11"/>
  <c r="S1878" i="11"/>
  <c r="R1878" i="11"/>
  <c r="Q1878" i="11"/>
  <c r="P1878" i="11"/>
  <c r="O1878" i="11"/>
  <c r="N1878" i="11" a="1"/>
  <c r="N1878" i="11" s="1"/>
  <c r="M1878" i="11" a="1"/>
  <c r="M1878" i="11" s="1"/>
  <c r="L1878" i="11"/>
  <c r="K1878" i="11"/>
  <c r="J1878" i="11" a="1"/>
  <c r="J1878" i="11" s="1"/>
  <c r="U1877" i="11"/>
  <c r="T1877" i="11"/>
  <c r="S1877" i="11"/>
  <c r="R1877" i="11"/>
  <c r="Q1877" i="11"/>
  <c r="P1877" i="11"/>
  <c r="O1877" i="11"/>
  <c r="N1877" i="11" a="1"/>
  <c r="N1877" i="11" s="1"/>
  <c r="M1877" i="11" a="1"/>
  <c r="M1877" i="11" s="1"/>
  <c r="L1877" i="11"/>
  <c r="K1877" i="11"/>
  <c r="J1877" i="11" a="1"/>
  <c r="J1877" i="11" s="1"/>
  <c r="U1876" i="11"/>
  <c r="T1876" i="11"/>
  <c r="S1876" i="11"/>
  <c r="R1876" i="11"/>
  <c r="Q1876" i="11"/>
  <c r="P1876" i="11"/>
  <c r="O1876" i="11"/>
  <c r="N1876" i="11" a="1"/>
  <c r="N1876" i="11" s="1"/>
  <c r="M1876" i="11" a="1"/>
  <c r="M1876" i="11" s="1"/>
  <c r="L1876" i="11"/>
  <c r="K1876" i="11"/>
  <c r="J1876" i="11" a="1"/>
  <c r="J1876" i="11" s="1"/>
  <c r="U1875" i="11"/>
  <c r="T1875" i="11"/>
  <c r="S1875" i="11"/>
  <c r="R1875" i="11"/>
  <c r="Q1875" i="11"/>
  <c r="P1875" i="11"/>
  <c r="O1875" i="11"/>
  <c r="N1875" i="11" a="1"/>
  <c r="N1875" i="11" s="1"/>
  <c r="M1875" i="11" a="1"/>
  <c r="M1875" i="11" s="1"/>
  <c r="L1875" i="11"/>
  <c r="K1875" i="11"/>
  <c r="J1875" i="11" a="1"/>
  <c r="J1875" i="11" s="1"/>
  <c r="U1874" i="11"/>
  <c r="T1874" i="11"/>
  <c r="S1874" i="11"/>
  <c r="R1874" i="11"/>
  <c r="Q1874" i="11"/>
  <c r="P1874" i="11"/>
  <c r="O1874" i="11"/>
  <c r="N1874" i="11" a="1"/>
  <c r="N1874" i="11" s="1"/>
  <c r="M1874" i="11" a="1"/>
  <c r="M1874" i="11" s="1"/>
  <c r="L1874" i="11"/>
  <c r="K1874" i="11"/>
  <c r="J1874" i="11" a="1"/>
  <c r="J1874" i="11" s="1"/>
  <c r="U1808" i="11"/>
  <c r="T1808" i="11"/>
  <c r="S1808" i="11"/>
  <c r="R1808" i="11"/>
  <c r="Q1808" i="11"/>
  <c r="P1808" i="11"/>
  <c r="O1808" i="11"/>
  <c r="N1808" i="11" a="1"/>
  <c r="N1808" i="11" s="1"/>
  <c r="M1808" i="11" a="1"/>
  <c r="M1808" i="11" s="1"/>
  <c r="L1808" i="11"/>
  <c r="K1808" i="11"/>
  <c r="J1808" i="11" a="1"/>
  <c r="J1808" i="11" s="1"/>
  <c r="U1807" i="11"/>
  <c r="T1807" i="11"/>
  <c r="S1807" i="11"/>
  <c r="R1807" i="11"/>
  <c r="Q1807" i="11"/>
  <c r="P1807" i="11"/>
  <c r="O1807" i="11"/>
  <c r="N1807" i="11" a="1"/>
  <c r="N1807" i="11" s="1"/>
  <c r="M1807" i="11" a="1"/>
  <c r="M1807" i="11" s="1"/>
  <c r="L1807" i="11"/>
  <c r="K1807" i="11"/>
  <c r="J1807" i="11" a="1"/>
  <c r="J1807" i="11" s="1"/>
  <c r="U1806" i="11"/>
  <c r="T1806" i="11"/>
  <c r="S1806" i="11"/>
  <c r="R1806" i="11"/>
  <c r="Q1806" i="11"/>
  <c r="P1806" i="11"/>
  <c r="O1806" i="11"/>
  <c r="N1806" i="11" a="1"/>
  <c r="N1806" i="11" s="1"/>
  <c r="M1806" i="11" a="1"/>
  <c r="M1806" i="11" s="1"/>
  <c r="L1806" i="11"/>
  <c r="K1806" i="11"/>
  <c r="J1806" i="11" a="1"/>
  <c r="J1806" i="11" s="1"/>
  <c r="U1805" i="11"/>
  <c r="T1805" i="11"/>
  <c r="S1805" i="11"/>
  <c r="R1805" i="11"/>
  <c r="Q1805" i="11"/>
  <c r="P1805" i="11"/>
  <c r="O1805" i="11"/>
  <c r="N1805" i="11" a="1"/>
  <c r="N1805" i="11" s="1"/>
  <c r="M1805" i="11" a="1"/>
  <c r="M1805" i="11" s="1"/>
  <c r="L1805" i="11"/>
  <c r="K1805" i="11"/>
  <c r="J1805" i="11" a="1"/>
  <c r="J1805" i="11" s="1"/>
  <c r="U1804" i="11"/>
  <c r="T1804" i="11"/>
  <c r="S1804" i="11"/>
  <c r="R1804" i="11"/>
  <c r="Q1804" i="11"/>
  <c r="P1804" i="11"/>
  <c r="O1804" i="11"/>
  <c r="N1804" i="11" a="1"/>
  <c r="N1804" i="11" s="1"/>
  <c r="M1804" i="11" a="1"/>
  <c r="M1804" i="11" s="1"/>
  <c r="L1804" i="11"/>
  <c r="K1804" i="11"/>
  <c r="J1804" i="11" a="1"/>
  <c r="J1804" i="11" s="1"/>
  <c r="U1803" i="11"/>
  <c r="T1803" i="11"/>
  <c r="S1803" i="11"/>
  <c r="R1803" i="11"/>
  <c r="Q1803" i="11"/>
  <c r="P1803" i="11"/>
  <c r="O1803" i="11"/>
  <c r="N1803" i="11" a="1"/>
  <c r="N1803" i="11" s="1"/>
  <c r="M1803" i="11" a="1"/>
  <c r="M1803" i="11" s="1"/>
  <c r="L1803" i="11"/>
  <c r="K1803" i="11"/>
  <c r="J1803" i="11" a="1"/>
  <c r="J1803" i="11" s="1"/>
  <c r="U1736" i="11"/>
  <c r="T1736" i="11"/>
  <c r="S1736" i="11"/>
  <c r="R1736" i="11"/>
  <c r="Q1736" i="11"/>
  <c r="P1736" i="11"/>
  <c r="O1736" i="11"/>
  <c r="N1736" i="11" a="1"/>
  <c r="N1736" i="11" s="1"/>
  <c r="M1736" i="11" a="1"/>
  <c r="M1736" i="11" s="1"/>
  <c r="L1736" i="11"/>
  <c r="K1736" i="11"/>
  <c r="J1736" i="11" a="1"/>
  <c r="J1736" i="11" s="1"/>
  <c r="U1735" i="11"/>
  <c r="T1735" i="11"/>
  <c r="S1735" i="11"/>
  <c r="R1735" i="11"/>
  <c r="Q1735" i="11"/>
  <c r="P1735" i="11"/>
  <c r="O1735" i="11"/>
  <c r="N1735" i="11" a="1"/>
  <c r="N1735" i="11" s="1"/>
  <c r="M1735" i="11" a="1"/>
  <c r="M1735" i="11" s="1"/>
  <c r="L1735" i="11"/>
  <c r="K1735" i="11"/>
  <c r="J1735" i="11" a="1"/>
  <c r="J1735" i="11" s="1"/>
  <c r="U1734" i="11"/>
  <c r="T1734" i="11"/>
  <c r="S1734" i="11"/>
  <c r="R1734" i="11"/>
  <c r="Q1734" i="11"/>
  <c r="P1734" i="11"/>
  <c r="O1734" i="11"/>
  <c r="N1734" i="11" a="1"/>
  <c r="N1734" i="11" s="1"/>
  <c r="M1734" i="11" a="1"/>
  <c r="M1734" i="11" s="1"/>
  <c r="L1734" i="11"/>
  <c r="K1734" i="11"/>
  <c r="J1734" i="11" a="1"/>
  <c r="J1734" i="11" s="1"/>
  <c r="U1733" i="11"/>
  <c r="T1733" i="11"/>
  <c r="S1733" i="11"/>
  <c r="R1733" i="11"/>
  <c r="Q1733" i="11"/>
  <c r="P1733" i="11"/>
  <c r="O1733" i="11"/>
  <c r="N1733" i="11" a="1"/>
  <c r="N1733" i="11" s="1"/>
  <c r="M1733" i="11" a="1"/>
  <c r="M1733" i="11" s="1"/>
  <c r="L1733" i="11"/>
  <c r="K1733" i="11"/>
  <c r="J1733" i="11" a="1"/>
  <c r="J1733" i="11" s="1"/>
  <c r="U1732" i="11"/>
  <c r="T1732" i="11"/>
  <c r="S1732" i="11"/>
  <c r="R1732" i="11"/>
  <c r="Q1732" i="11"/>
  <c r="P1732" i="11"/>
  <c r="O1732" i="11"/>
  <c r="N1732" i="11" a="1"/>
  <c r="N1732" i="11" s="1"/>
  <c r="M1732" i="11" a="1"/>
  <c r="M1732" i="11" s="1"/>
  <c r="L1732" i="11"/>
  <c r="K1732" i="11"/>
  <c r="J1732" i="11" a="1"/>
  <c r="J1732" i="11" s="1"/>
  <c r="U1731" i="11"/>
  <c r="T1731" i="11"/>
  <c r="S1731" i="11"/>
  <c r="R1731" i="11"/>
  <c r="Q1731" i="11"/>
  <c r="P1731" i="11"/>
  <c r="O1731" i="11"/>
  <c r="N1731" i="11" a="1"/>
  <c r="N1731" i="11" s="1"/>
  <c r="M1731" i="11" a="1"/>
  <c r="M1731" i="11" s="1"/>
  <c r="L1731" i="11"/>
  <c r="K1731" i="11"/>
  <c r="J1731" i="11" a="1"/>
  <c r="J1731" i="11" s="1"/>
  <c r="U1666" i="11"/>
  <c r="T1666" i="11"/>
  <c r="S1666" i="11"/>
  <c r="R1666" i="11"/>
  <c r="Q1666" i="11"/>
  <c r="P1666" i="11"/>
  <c r="O1666" i="11"/>
  <c r="N1666" i="11" a="1"/>
  <c r="N1666" i="11" s="1"/>
  <c r="M1666" i="11" a="1"/>
  <c r="M1666" i="11" s="1"/>
  <c r="L1666" i="11"/>
  <c r="K1666" i="11"/>
  <c r="J1666" i="11" a="1"/>
  <c r="J1666" i="11" s="1"/>
  <c r="U1665" i="11"/>
  <c r="T1665" i="11"/>
  <c r="S1665" i="11"/>
  <c r="R1665" i="11"/>
  <c r="Q1665" i="11"/>
  <c r="P1665" i="11"/>
  <c r="O1665" i="11"/>
  <c r="N1665" i="11" a="1"/>
  <c r="N1665" i="11" s="1"/>
  <c r="M1665" i="11" a="1"/>
  <c r="M1665" i="11" s="1"/>
  <c r="L1665" i="11"/>
  <c r="K1665" i="11"/>
  <c r="J1665" i="11" a="1"/>
  <c r="J1665" i="11" s="1"/>
  <c r="U1664" i="11"/>
  <c r="T1664" i="11"/>
  <c r="S1664" i="11"/>
  <c r="R1664" i="11"/>
  <c r="Q1664" i="11"/>
  <c r="P1664" i="11"/>
  <c r="O1664" i="11"/>
  <c r="N1664" i="11" a="1"/>
  <c r="N1664" i="11" s="1"/>
  <c r="M1664" i="11" a="1"/>
  <c r="M1664" i="11" s="1"/>
  <c r="L1664" i="11"/>
  <c r="K1664" i="11"/>
  <c r="J1664" i="11" a="1"/>
  <c r="J1664" i="11" s="1"/>
  <c r="U1663" i="11"/>
  <c r="T1663" i="11"/>
  <c r="S1663" i="11"/>
  <c r="R1663" i="11"/>
  <c r="Q1663" i="11"/>
  <c r="P1663" i="11"/>
  <c r="O1663" i="11"/>
  <c r="N1663" i="11" a="1"/>
  <c r="N1663" i="11" s="1"/>
  <c r="M1663" i="11" a="1"/>
  <c r="M1663" i="11" s="1"/>
  <c r="L1663" i="11"/>
  <c r="K1663" i="11"/>
  <c r="J1663" i="11"/>
  <c r="J1663" i="11" a="1"/>
  <c r="U1662" i="11"/>
  <c r="T1662" i="11"/>
  <c r="S1662" i="11"/>
  <c r="R1662" i="11"/>
  <c r="Q1662" i="11"/>
  <c r="P1662" i="11"/>
  <c r="O1662" i="11"/>
  <c r="N1662" i="11" a="1"/>
  <c r="N1662" i="11" s="1"/>
  <c r="M1662" i="11" a="1"/>
  <c r="M1662" i="11" s="1"/>
  <c r="L1662" i="11"/>
  <c r="K1662" i="11"/>
  <c r="J1662" i="11" a="1"/>
  <c r="J1662" i="11" s="1"/>
  <c r="U1661" i="11"/>
  <c r="T1661" i="11"/>
  <c r="S1661" i="11"/>
  <c r="R1661" i="11"/>
  <c r="Q1661" i="11"/>
  <c r="P1661" i="11"/>
  <c r="O1661" i="11"/>
  <c r="N1661" i="11" a="1"/>
  <c r="N1661" i="11" s="1"/>
  <c r="M1661" i="11" a="1"/>
  <c r="M1661" i="11" s="1"/>
  <c r="L1661" i="11"/>
  <c r="K1661" i="11"/>
  <c r="J1661" i="11" a="1"/>
  <c r="J1661" i="11" s="1"/>
  <c r="U1594" i="11"/>
  <c r="T1594" i="11"/>
  <c r="S1594" i="11"/>
  <c r="R1594" i="11"/>
  <c r="Q1594" i="11"/>
  <c r="P1594" i="11"/>
  <c r="O1594" i="11"/>
  <c r="N1594" i="11" a="1"/>
  <c r="N1594" i="11" s="1"/>
  <c r="M1594" i="11" a="1"/>
  <c r="M1594" i="11" s="1"/>
  <c r="L1594" i="11"/>
  <c r="K1594" i="11"/>
  <c r="J1594" i="11" a="1"/>
  <c r="J1594" i="11" s="1"/>
  <c r="U1593" i="11"/>
  <c r="T1593" i="11"/>
  <c r="S1593" i="11"/>
  <c r="R1593" i="11"/>
  <c r="Q1593" i="11"/>
  <c r="P1593" i="11"/>
  <c r="O1593" i="11"/>
  <c r="N1593" i="11" a="1"/>
  <c r="N1593" i="11" s="1"/>
  <c r="M1593" i="11" a="1"/>
  <c r="M1593" i="11" s="1"/>
  <c r="L1593" i="11"/>
  <c r="K1593" i="11"/>
  <c r="J1593" i="11" a="1"/>
  <c r="J1593" i="11" s="1"/>
  <c r="U1592" i="11"/>
  <c r="T1592" i="11"/>
  <c r="S1592" i="11"/>
  <c r="R1592" i="11"/>
  <c r="Q1592" i="11"/>
  <c r="P1592" i="11"/>
  <c r="O1592" i="11"/>
  <c r="N1592" i="11" a="1"/>
  <c r="N1592" i="11" s="1"/>
  <c r="M1592" i="11" a="1"/>
  <c r="M1592" i="11" s="1"/>
  <c r="L1592" i="11"/>
  <c r="K1592" i="11"/>
  <c r="J1592" i="11" a="1"/>
  <c r="J1592" i="11" s="1"/>
  <c r="U1591" i="11"/>
  <c r="T1591" i="11"/>
  <c r="S1591" i="11"/>
  <c r="R1591" i="11"/>
  <c r="Q1591" i="11"/>
  <c r="P1591" i="11"/>
  <c r="O1591" i="11"/>
  <c r="N1591" i="11" a="1"/>
  <c r="N1591" i="11" s="1"/>
  <c r="M1591" i="11" a="1"/>
  <c r="M1591" i="11" s="1"/>
  <c r="L1591" i="11"/>
  <c r="K1591" i="11"/>
  <c r="J1591" i="11" a="1"/>
  <c r="J1591" i="11" s="1"/>
  <c r="U1590" i="11"/>
  <c r="T1590" i="11"/>
  <c r="S1590" i="11"/>
  <c r="R1590" i="11"/>
  <c r="Q1590" i="11"/>
  <c r="P1590" i="11"/>
  <c r="O1590" i="11"/>
  <c r="N1590" i="11" a="1"/>
  <c r="N1590" i="11" s="1"/>
  <c r="M1590" i="11" a="1"/>
  <c r="M1590" i="11" s="1"/>
  <c r="L1590" i="11"/>
  <c r="K1590" i="11"/>
  <c r="J1590" i="11" a="1"/>
  <c r="J1590" i="11" s="1"/>
  <c r="U1589" i="11"/>
  <c r="T1589" i="11"/>
  <c r="S1589" i="11"/>
  <c r="R1589" i="11"/>
  <c r="Q1589" i="11"/>
  <c r="P1589" i="11"/>
  <c r="O1589" i="11"/>
  <c r="N1589" i="11" a="1"/>
  <c r="N1589" i="11" s="1"/>
  <c r="M1589" i="11" a="1"/>
  <c r="M1589" i="11" s="1"/>
  <c r="L1589" i="11"/>
  <c r="K1589" i="11"/>
  <c r="J1589" i="11" a="1"/>
  <c r="J1589" i="11" s="1"/>
  <c r="U1522" i="11"/>
  <c r="T1522" i="11"/>
  <c r="S1522" i="11"/>
  <c r="R1522" i="11"/>
  <c r="Q1522" i="11"/>
  <c r="P1522" i="11"/>
  <c r="O1522" i="11"/>
  <c r="N1522" i="11" a="1"/>
  <c r="N1522" i="11" s="1"/>
  <c r="M1522" i="11" a="1"/>
  <c r="M1522" i="11" s="1"/>
  <c r="L1522" i="11"/>
  <c r="K1522" i="11"/>
  <c r="J1522" i="11" a="1"/>
  <c r="J1522" i="11" s="1"/>
  <c r="U1521" i="11"/>
  <c r="T1521" i="11"/>
  <c r="S1521" i="11"/>
  <c r="R1521" i="11"/>
  <c r="Q1521" i="11"/>
  <c r="P1521" i="11"/>
  <c r="O1521" i="11"/>
  <c r="N1521" i="11" a="1"/>
  <c r="N1521" i="11" s="1"/>
  <c r="M1521" i="11" a="1"/>
  <c r="M1521" i="11" s="1"/>
  <c r="L1521" i="11"/>
  <c r="K1521" i="11"/>
  <c r="J1521" i="11" a="1"/>
  <c r="J1521" i="11" s="1"/>
  <c r="U1520" i="11"/>
  <c r="T1520" i="11"/>
  <c r="S1520" i="11"/>
  <c r="R1520" i="11"/>
  <c r="Q1520" i="11"/>
  <c r="P1520" i="11"/>
  <c r="O1520" i="11"/>
  <c r="N1520" i="11" a="1"/>
  <c r="N1520" i="11" s="1"/>
  <c r="M1520" i="11" a="1"/>
  <c r="M1520" i="11" s="1"/>
  <c r="L1520" i="11"/>
  <c r="K1520" i="11"/>
  <c r="J1520" i="11" a="1"/>
  <c r="J1520" i="11" s="1"/>
  <c r="U1519" i="11"/>
  <c r="T1519" i="11"/>
  <c r="S1519" i="11"/>
  <c r="R1519" i="11"/>
  <c r="Q1519" i="11"/>
  <c r="P1519" i="11"/>
  <c r="O1519" i="11"/>
  <c r="N1519" i="11" a="1"/>
  <c r="N1519" i="11" s="1"/>
  <c r="M1519" i="11" a="1"/>
  <c r="M1519" i="11" s="1"/>
  <c r="L1519" i="11"/>
  <c r="K1519" i="11"/>
  <c r="J1519" i="11" a="1"/>
  <c r="J1519" i="11" s="1"/>
  <c r="U1518" i="11"/>
  <c r="T1518" i="11"/>
  <c r="S1518" i="11"/>
  <c r="R1518" i="11"/>
  <c r="Q1518" i="11"/>
  <c r="P1518" i="11"/>
  <c r="O1518" i="11"/>
  <c r="N1518" i="11" a="1"/>
  <c r="N1518" i="11" s="1"/>
  <c r="M1518" i="11" a="1"/>
  <c r="M1518" i="11" s="1"/>
  <c r="L1518" i="11"/>
  <c r="K1518" i="11"/>
  <c r="J1518" i="11" a="1"/>
  <c r="J1518" i="11" s="1"/>
  <c r="U1517" i="11"/>
  <c r="T1517" i="11"/>
  <c r="S1517" i="11"/>
  <c r="R1517" i="11"/>
  <c r="Q1517" i="11"/>
  <c r="P1517" i="11"/>
  <c r="O1517" i="11"/>
  <c r="N1517" i="11" a="1"/>
  <c r="N1517" i="11" s="1"/>
  <c r="M1517" i="11" a="1"/>
  <c r="M1517" i="11" s="1"/>
  <c r="L1517" i="11"/>
  <c r="K1517" i="11"/>
  <c r="J1517" i="11" a="1"/>
  <c r="J1517" i="11" s="1"/>
  <c r="U1451" i="11"/>
  <c r="T1451" i="11"/>
  <c r="S1451" i="11"/>
  <c r="R1451" i="11"/>
  <c r="Q1451" i="11"/>
  <c r="P1451" i="11"/>
  <c r="O1451" i="11"/>
  <c r="N1451" i="11" a="1"/>
  <c r="N1451" i="11" s="1"/>
  <c r="M1451" i="11" a="1"/>
  <c r="M1451" i="11" s="1"/>
  <c r="L1451" i="11"/>
  <c r="K1451" i="11"/>
  <c r="J1451" i="11" a="1"/>
  <c r="J1451" i="11" s="1"/>
  <c r="U1450" i="11"/>
  <c r="T1450" i="11"/>
  <c r="S1450" i="11"/>
  <c r="R1450" i="11"/>
  <c r="Q1450" i="11"/>
  <c r="P1450" i="11"/>
  <c r="O1450" i="11"/>
  <c r="N1450" i="11" a="1"/>
  <c r="N1450" i="11" s="1"/>
  <c r="M1450" i="11" a="1"/>
  <c r="M1450" i="11" s="1"/>
  <c r="L1450" i="11"/>
  <c r="K1450" i="11"/>
  <c r="J1450" i="11" a="1"/>
  <c r="J1450" i="11" s="1"/>
  <c r="U1449" i="11"/>
  <c r="T1449" i="11"/>
  <c r="S1449" i="11"/>
  <c r="R1449" i="11"/>
  <c r="Q1449" i="11"/>
  <c r="P1449" i="11"/>
  <c r="O1449" i="11"/>
  <c r="N1449" i="11" a="1"/>
  <c r="N1449" i="11" s="1"/>
  <c r="M1449" i="11" a="1"/>
  <c r="M1449" i="11" s="1"/>
  <c r="L1449" i="11"/>
  <c r="K1449" i="11"/>
  <c r="J1449" i="11" a="1"/>
  <c r="J1449" i="11" s="1"/>
  <c r="U1448" i="11"/>
  <c r="T1448" i="11"/>
  <c r="S1448" i="11"/>
  <c r="R1448" i="11"/>
  <c r="Q1448" i="11"/>
  <c r="P1448" i="11"/>
  <c r="O1448" i="11"/>
  <c r="N1448" i="11" a="1"/>
  <c r="N1448" i="11" s="1"/>
  <c r="M1448" i="11" a="1"/>
  <c r="M1448" i="11" s="1"/>
  <c r="L1448" i="11"/>
  <c r="K1448" i="11"/>
  <c r="J1448" i="11" a="1"/>
  <c r="J1448" i="11" s="1"/>
  <c r="U1447" i="11"/>
  <c r="T1447" i="11"/>
  <c r="S1447" i="11"/>
  <c r="R1447" i="11"/>
  <c r="Q1447" i="11"/>
  <c r="P1447" i="11"/>
  <c r="O1447" i="11"/>
  <c r="N1447" i="11" a="1"/>
  <c r="N1447" i="11" s="1"/>
  <c r="M1447" i="11" a="1"/>
  <c r="M1447" i="11" s="1"/>
  <c r="L1447" i="11"/>
  <c r="K1447" i="11"/>
  <c r="J1447" i="11" a="1"/>
  <c r="J1447" i="11" s="1"/>
  <c r="U1446" i="11"/>
  <c r="T1446" i="11"/>
  <c r="S1446" i="11"/>
  <c r="R1446" i="11"/>
  <c r="Q1446" i="11"/>
  <c r="P1446" i="11"/>
  <c r="O1446" i="11"/>
  <c r="N1446" i="11" a="1"/>
  <c r="N1446" i="11" s="1"/>
  <c r="M1446" i="11" a="1"/>
  <c r="M1446" i="11" s="1"/>
  <c r="L1446" i="11"/>
  <c r="K1446" i="11"/>
  <c r="J1446" i="11" a="1"/>
  <c r="J1446" i="11" s="1"/>
  <c r="U1381" i="11"/>
  <c r="T1381" i="11"/>
  <c r="S1381" i="11"/>
  <c r="R1381" i="11"/>
  <c r="Q1381" i="11"/>
  <c r="P1381" i="11"/>
  <c r="O1381" i="11"/>
  <c r="N1381" i="11" a="1"/>
  <c r="N1381" i="11" s="1"/>
  <c r="M1381" i="11" a="1"/>
  <c r="M1381" i="11" s="1"/>
  <c r="L1381" i="11"/>
  <c r="K1381" i="11"/>
  <c r="J1381" i="11" a="1"/>
  <c r="J1381" i="11" s="1"/>
  <c r="U1380" i="11"/>
  <c r="T1380" i="11"/>
  <c r="S1380" i="11"/>
  <c r="R1380" i="11"/>
  <c r="Q1380" i="11"/>
  <c r="P1380" i="11"/>
  <c r="O1380" i="11"/>
  <c r="N1380" i="11" a="1"/>
  <c r="N1380" i="11" s="1"/>
  <c r="M1380" i="11" a="1"/>
  <c r="M1380" i="11" s="1"/>
  <c r="L1380" i="11"/>
  <c r="K1380" i="11"/>
  <c r="J1380" i="11" a="1"/>
  <c r="J1380" i="11" s="1"/>
  <c r="U1379" i="11"/>
  <c r="T1379" i="11"/>
  <c r="S1379" i="11"/>
  <c r="R1379" i="11"/>
  <c r="Q1379" i="11"/>
  <c r="P1379" i="11"/>
  <c r="O1379" i="11"/>
  <c r="N1379" i="11" a="1"/>
  <c r="N1379" i="11" s="1"/>
  <c r="M1379" i="11" a="1"/>
  <c r="M1379" i="11" s="1"/>
  <c r="L1379" i="11"/>
  <c r="K1379" i="11"/>
  <c r="J1379" i="11" a="1"/>
  <c r="J1379" i="11" s="1"/>
  <c r="U1378" i="11"/>
  <c r="T1378" i="11"/>
  <c r="S1378" i="11"/>
  <c r="R1378" i="11"/>
  <c r="Q1378" i="11"/>
  <c r="P1378" i="11"/>
  <c r="O1378" i="11"/>
  <c r="N1378" i="11" a="1"/>
  <c r="N1378" i="11" s="1"/>
  <c r="M1378" i="11" a="1"/>
  <c r="M1378" i="11" s="1"/>
  <c r="L1378" i="11"/>
  <c r="K1378" i="11"/>
  <c r="J1378" i="11" a="1"/>
  <c r="J1378" i="11" s="1"/>
  <c r="U1377" i="11"/>
  <c r="T1377" i="11"/>
  <c r="S1377" i="11"/>
  <c r="R1377" i="11"/>
  <c r="Q1377" i="11"/>
  <c r="P1377" i="11"/>
  <c r="O1377" i="11"/>
  <c r="N1377" i="11" a="1"/>
  <c r="N1377" i="11" s="1"/>
  <c r="M1377" i="11" a="1"/>
  <c r="M1377" i="11" s="1"/>
  <c r="L1377" i="11"/>
  <c r="K1377" i="11"/>
  <c r="J1377" i="11" a="1"/>
  <c r="J1377" i="11" s="1"/>
  <c r="U1376" i="11"/>
  <c r="T1376" i="11"/>
  <c r="S1376" i="11"/>
  <c r="R1376" i="11"/>
  <c r="Q1376" i="11"/>
  <c r="P1376" i="11"/>
  <c r="O1376" i="11"/>
  <c r="N1376" i="11" a="1"/>
  <c r="N1376" i="11" s="1"/>
  <c r="M1376" i="11" a="1"/>
  <c r="M1376" i="11" s="1"/>
  <c r="L1376" i="11"/>
  <c r="K1376" i="11"/>
  <c r="J1376" i="11" a="1"/>
  <c r="J1376" i="11" s="1"/>
  <c r="U1309" i="11"/>
  <c r="T1309" i="11"/>
  <c r="S1309" i="11"/>
  <c r="R1309" i="11"/>
  <c r="Q1309" i="11"/>
  <c r="P1309" i="11"/>
  <c r="O1309" i="11"/>
  <c r="N1309" i="11" a="1"/>
  <c r="N1309" i="11" s="1"/>
  <c r="M1309" i="11" a="1"/>
  <c r="M1309" i="11" s="1"/>
  <c r="L1309" i="11"/>
  <c r="K1309" i="11"/>
  <c r="J1309" i="11" a="1"/>
  <c r="J1309" i="11" s="1"/>
  <c r="U1308" i="11"/>
  <c r="T1308" i="11"/>
  <c r="S1308" i="11"/>
  <c r="R1308" i="11"/>
  <c r="Q1308" i="11"/>
  <c r="P1308" i="11"/>
  <c r="O1308" i="11"/>
  <c r="N1308" i="11" a="1"/>
  <c r="N1308" i="11" s="1"/>
  <c r="M1308" i="11" a="1"/>
  <c r="M1308" i="11" s="1"/>
  <c r="L1308" i="11"/>
  <c r="K1308" i="11"/>
  <c r="J1308" i="11" a="1"/>
  <c r="J1308" i="11" s="1"/>
  <c r="U1307" i="11"/>
  <c r="T1307" i="11"/>
  <c r="S1307" i="11"/>
  <c r="R1307" i="11"/>
  <c r="Q1307" i="11"/>
  <c r="P1307" i="11"/>
  <c r="O1307" i="11"/>
  <c r="N1307" i="11" a="1"/>
  <c r="N1307" i="11" s="1"/>
  <c r="M1307" i="11" a="1"/>
  <c r="M1307" i="11" s="1"/>
  <c r="L1307" i="11"/>
  <c r="K1307" i="11"/>
  <c r="J1307" i="11" a="1"/>
  <c r="J1307" i="11" s="1"/>
  <c r="U1306" i="11"/>
  <c r="T1306" i="11"/>
  <c r="S1306" i="11"/>
  <c r="R1306" i="11"/>
  <c r="Q1306" i="11"/>
  <c r="P1306" i="11"/>
  <c r="O1306" i="11"/>
  <c r="N1306" i="11" a="1"/>
  <c r="N1306" i="11" s="1"/>
  <c r="M1306" i="11" a="1"/>
  <c r="M1306" i="11" s="1"/>
  <c r="L1306" i="11"/>
  <c r="K1306" i="11"/>
  <c r="J1306" i="11" a="1"/>
  <c r="J1306" i="11" s="1"/>
  <c r="U1305" i="11"/>
  <c r="T1305" i="11"/>
  <c r="S1305" i="11"/>
  <c r="R1305" i="11"/>
  <c r="Q1305" i="11"/>
  <c r="P1305" i="11"/>
  <c r="O1305" i="11"/>
  <c r="N1305" i="11" a="1"/>
  <c r="N1305" i="11" s="1"/>
  <c r="M1305" i="11" a="1"/>
  <c r="M1305" i="11" s="1"/>
  <c r="L1305" i="11"/>
  <c r="K1305" i="11"/>
  <c r="J1305" i="11" a="1"/>
  <c r="J1305" i="11" s="1"/>
  <c r="U1304" i="11"/>
  <c r="T1304" i="11"/>
  <c r="S1304" i="11"/>
  <c r="R1304" i="11"/>
  <c r="Q1304" i="11"/>
  <c r="P1304" i="11"/>
  <c r="O1304" i="11"/>
  <c r="N1304" i="11" a="1"/>
  <c r="N1304" i="11" s="1"/>
  <c r="M1304" i="11" a="1"/>
  <c r="M1304" i="11" s="1"/>
  <c r="L1304" i="11"/>
  <c r="K1304" i="11"/>
  <c r="J1304" i="11" a="1"/>
  <c r="J1304" i="11" s="1"/>
  <c r="U1237" i="11"/>
  <c r="T1237" i="11"/>
  <c r="S1237" i="11"/>
  <c r="R1237" i="11"/>
  <c r="Q1237" i="11"/>
  <c r="P1237" i="11"/>
  <c r="O1237" i="11"/>
  <c r="N1237" i="11" a="1"/>
  <c r="N1237" i="11" s="1"/>
  <c r="M1237" i="11" a="1"/>
  <c r="M1237" i="11" s="1"/>
  <c r="L1237" i="11"/>
  <c r="K1237" i="11"/>
  <c r="J1237" i="11" a="1"/>
  <c r="J1237" i="11" s="1"/>
  <c r="U1236" i="11"/>
  <c r="T1236" i="11"/>
  <c r="S1236" i="11"/>
  <c r="R1236" i="11"/>
  <c r="Q1236" i="11"/>
  <c r="P1236" i="11"/>
  <c r="O1236" i="11"/>
  <c r="N1236" i="11" a="1"/>
  <c r="N1236" i="11" s="1"/>
  <c r="M1236" i="11" a="1"/>
  <c r="M1236" i="11" s="1"/>
  <c r="L1236" i="11"/>
  <c r="K1236" i="11"/>
  <c r="J1236" i="11" a="1"/>
  <c r="J1236" i="11" s="1"/>
  <c r="U1235" i="11"/>
  <c r="T1235" i="11"/>
  <c r="S1235" i="11"/>
  <c r="R1235" i="11"/>
  <c r="Q1235" i="11"/>
  <c r="P1235" i="11"/>
  <c r="O1235" i="11"/>
  <c r="N1235" i="11" a="1"/>
  <c r="N1235" i="11" s="1"/>
  <c r="M1235" i="11" a="1"/>
  <c r="M1235" i="11" s="1"/>
  <c r="L1235" i="11"/>
  <c r="K1235" i="11"/>
  <c r="J1235" i="11" a="1"/>
  <c r="J1235" i="11" s="1"/>
  <c r="U1234" i="11"/>
  <c r="T1234" i="11"/>
  <c r="S1234" i="11"/>
  <c r="R1234" i="11"/>
  <c r="Q1234" i="11"/>
  <c r="P1234" i="11"/>
  <c r="O1234" i="11"/>
  <c r="N1234" i="11" a="1"/>
  <c r="N1234" i="11" s="1"/>
  <c r="M1234" i="11" a="1"/>
  <c r="M1234" i="11" s="1"/>
  <c r="L1234" i="11"/>
  <c r="K1234" i="11"/>
  <c r="J1234" i="11" a="1"/>
  <c r="J1234" i="11" s="1"/>
  <c r="U1233" i="11"/>
  <c r="T1233" i="11"/>
  <c r="S1233" i="11"/>
  <c r="R1233" i="11"/>
  <c r="Q1233" i="11"/>
  <c r="P1233" i="11"/>
  <c r="O1233" i="11"/>
  <c r="N1233" i="11" a="1"/>
  <c r="N1233" i="11" s="1"/>
  <c r="M1233" i="11" a="1"/>
  <c r="M1233" i="11" s="1"/>
  <c r="L1233" i="11"/>
  <c r="K1233" i="11"/>
  <c r="J1233" i="11" a="1"/>
  <c r="J1233" i="11" s="1"/>
  <c r="U1232" i="11"/>
  <c r="T1232" i="11"/>
  <c r="S1232" i="11"/>
  <c r="R1232" i="11"/>
  <c r="Q1232" i="11"/>
  <c r="P1232" i="11"/>
  <c r="O1232" i="11"/>
  <c r="N1232" i="11" a="1"/>
  <c r="N1232" i="11" s="1"/>
  <c r="M1232" i="11" a="1"/>
  <c r="M1232" i="11" s="1"/>
  <c r="L1232" i="11"/>
  <c r="K1232" i="11"/>
  <c r="J1232" i="11" a="1"/>
  <c r="J1232" i="11" s="1"/>
  <c r="U1165" i="11"/>
  <c r="T1165" i="11"/>
  <c r="S1165" i="11"/>
  <c r="R1165" i="11"/>
  <c r="Q1165" i="11"/>
  <c r="P1165" i="11"/>
  <c r="O1165" i="11"/>
  <c r="N1165" i="11" a="1"/>
  <c r="N1165" i="11" s="1"/>
  <c r="M1165" i="11" a="1"/>
  <c r="M1165" i="11" s="1"/>
  <c r="L1165" i="11"/>
  <c r="K1165" i="11"/>
  <c r="J1165" i="11" a="1"/>
  <c r="J1165" i="11" s="1"/>
  <c r="U1164" i="11"/>
  <c r="T1164" i="11"/>
  <c r="S1164" i="11"/>
  <c r="R1164" i="11"/>
  <c r="Q1164" i="11"/>
  <c r="P1164" i="11"/>
  <c r="O1164" i="11"/>
  <c r="N1164" i="11" a="1"/>
  <c r="N1164" i="11" s="1"/>
  <c r="M1164" i="11" a="1"/>
  <c r="M1164" i="11" s="1"/>
  <c r="L1164" i="11"/>
  <c r="K1164" i="11"/>
  <c r="J1164" i="11" a="1"/>
  <c r="J1164" i="11" s="1"/>
  <c r="U1163" i="11"/>
  <c r="T1163" i="11"/>
  <c r="S1163" i="11"/>
  <c r="R1163" i="11"/>
  <c r="Q1163" i="11"/>
  <c r="P1163" i="11"/>
  <c r="O1163" i="11"/>
  <c r="N1163" i="11" a="1"/>
  <c r="N1163" i="11" s="1"/>
  <c r="M1163" i="11" a="1"/>
  <c r="M1163" i="11" s="1"/>
  <c r="L1163" i="11"/>
  <c r="K1163" i="11"/>
  <c r="J1163" i="11" a="1"/>
  <c r="J1163" i="11" s="1"/>
  <c r="U1162" i="11"/>
  <c r="T1162" i="11"/>
  <c r="S1162" i="11"/>
  <c r="R1162" i="11"/>
  <c r="Q1162" i="11"/>
  <c r="P1162" i="11"/>
  <c r="O1162" i="11"/>
  <c r="N1162" i="11" a="1"/>
  <c r="N1162" i="11" s="1"/>
  <c r="M1162" i="11" a="1"/>
  <c r="M1162" i="11" s="1"/>
  <c r="L1162" i="11"/>
  <c r="K1162" i="11"/>
  <c r="J1162" i="11" a="1"/>
  <c r="J1162" i="11" s="1"/>
  <c r="U1161" i="11"/>
  <c r="T1161" i="11"/>
  <c r="S1161" i="11"/>
  <c r="R1161" i="11"/>
  <c r="Q1161" i="11"/>
  <c r="P1161" i="11"/>
  <c r="O1161" i="11"/>
  <c r="N1161" i="11" a="1"/>
  <c r="N1161" i="11" s="1"/>
  <c r="M1161" i="11" a="1"/>
  <c r="M1161" i="11" s="1"/>
  <c r="L1161" i="11"/>
  <c r="K1161" i="11"/>
  <c r="J1161" i="11" a="1"/>
  <c r="J1161" i="11" s="1"/>
  <c r="U1160" i="11"/>
  <c r="T1160" i="11"/>
  <c r="S1160" i="11"/>
  <c r="R1160" i="11"/>
  <c r="Q1160" i="11"/>
  <c r="P1160" i="11"/>
  <c r="O1160" i="11"/>
  <c r="N1160" i="11" a="1"/>
  <c r="N1160" i="11" s="1"/>
  <c r="M1160" i="11" a="1"/>
  <c r="M1160" i="11" s="1"/>
  <c r="L1160" i="11"/>
  <c r="K1160" i="11"/>
  <c r="J1160" i="11" a="1"/>
  <c r="J1160" i="11" s="1"/>
  <c r="U1094" i="11"/>
  <c r="T1094" i="11"/>
  <c r="S1094" i="11"/>
  <c r="R1094" i="11"/>
  <c r="Q1094" i="11"/>
  <c r="P1094" i="11"/>
  <c r="O1094" i="11"/>
  <c r="N1094" i="11" a="1"/>
  <c r="N1094" i="11" s="1"/>
  <c r="M1094" i="11" a="1"/>
  <c r="M1094" i="11" s="1"/>
  <c r="L1094" i="11"/>
  <c r="K1094" i="11"/>
  <c r="J1094" i="11" a="1"/>
  <c r="J1094" i="11" s="1"/>
  <c r="U1093" i="11"/>
  <c r="T1093" i="11"/>
  <c r="S1093" i="11"/>
  <c r="R1093" i="11"/>
  <c r="Q1093" i="11"/>
  <c r="P1093" i="11"/>
  <c r="O1093" i="11"/>
  <c r="N1093" i="11" a="1"/>
  <c r="N1093" i="11" s="1"/>
  <c r="M1093" i="11" a="1"/>
  <c r="M1093" i="11" s="1"/>
  <c r="L1093" i="11"/>
  <c r="K1093" i="11"/>
  <c r="J1093" i="11" a="1"/>
  <c r="J1093" i="11" s="1"/>
  <c r="U1092" i="11"/>
  <c r="T1092" i="11"/>
  <c r="S1092" i="11"/>
  <c r="R1092" i="11"/>
  <c r="Q1092" i="11"/>
  <c r="P1092" i="11"/>
  <c r="O1092" i="11"/>
  <c r="N1092" i="11" a="1"/>
  <c r="N1092" i="11" s="1"/>
  <c r="M1092" i="11" a="1"/>
  <c r="M1092" i="11" s="1"/>
  <c r="L1092" i="11"/>
  <c r="K1092" i="11"/>
  <c r="J1092" i="11" a="1"/>
  <c r="J1092" i="11" s="1"/>
  <c r="U1091" i="11"/>
  <c r="T1091" i="11"/>
  <c r="S1091" i="11"/>
  <c r="R1091" i="11"/>
  <c r="Q1091" i="11"/>
  <c r="P1091" i="11"/>
  <c r="O1091" i="11"/>
  <c r="N1091" i="11" a="1"/>
  <c r="N1091" i="11" s="1"/>
  <c r="M1091" i="11" a="1"/>
  <c r="M1091" i="11" s="1"/>
  <c r="L1091" i="11"/>
  <c r="K1091" i="11"/>
  <c r="J1091" i="11" a="1"/>
  <c r="J1091" i="11" s="1"/>
  <c r="U1090" i="11"/>
  <c r="T1090" i="11"/>
  <c r="S1090" i="11"/>
  <c r="R1090" i="11"/>
  <c r="Q1090" i="11"/>
  <c r="P1090" i="11"/>
  <c r="O1090" i="11"/>
  <c r="N1090" i="11" a="1"/>
  <c r="N1090" i="11" s="1"/>
  <c r="M1090" i="11" a="1"/>
  <c r="M1090" i="11" s="1"/>
  <c r="L1090" i="11"/>
  <c r="K1090" i="11"/>
  <c r="J1090" i="11" a="1"/>
  <c r="J1090" i="11" s="1"/>
  <c r="U1089" i="11"/>
  <c r="T1089" i="11"/>
  <c r="S1089" i="11"/>
  <c r="R1089" i="11"/>
  <c r="Q1089" i="11"/>
  <c r="P1089" i="11"/>
  <c r="O1089" i="11"/>
  <c r="N1089" i="11" a="1"/>
  <c r="N1089" i="11" s="1"/>
  <c r="M1089" i="11" a="1"/>
  <c r="M1089" i="11" s="1"/>
  <c r="L1089" i="11"/>
  <c r="K1089" i="11"/>
  <c r="J1089" i="11" a="1"/>
  <c r="J1089" i="11" s="1"/>
  <c r="U1022" i="11"/>
  <c r="T1022" i="11"/>
  <c r="S1022" i="11"/>
  <c r="R1022" i="11"/>
  <c r="Q1022" i="11"/>
  <c r="P1022" i="11"/>
  <c r="O1022" i="11"/>
  <c r="N1022" i="11" a="1"/>
  <c r="N1022" i="11" s="1"/>
  <c r="M1022" i="11" a="1"/>
  <c r="M1022" i="11" s="1"/>
  <c r="L1022" i="11"/>
  <c r="K1022" i="11"/>
  <c r="J1022" i="11" a="1"/>
  <c r="J1022" i="11" s="1"/>
  <c r="U1021" i="11"/>
  <c r="T1021" i="11"/>
  <c r="S1021" i="11"/>
  <c r="R1021" i="11"/>
  <c r="Q1021" i="11"/>
  <c r="P1021" i="11"/>
  <c r="O1021" i="11"/>
  <c r="N1021" i="11" a="1"/>
  <c r="N1021" i="11" s="1"/>
  <c r="M1021" i="11" a="1"/>
  <c r="M1021" i="11" s="1"/>
  <c r="L1021" i="11"/>
  <c r="K1021" i="11"/>
  <c r="J1021" i="11" a="1"/>
  <c r="J1021" i="11" s="1"/>
  <c r="U1020" i="11"/>
  <c r="T1020" i="11"/>
  <c r="S1020" i="11"/>
  <c r="R1020" i="11"/>
  <c r="Q1020" i="11"/>
  <c r="P1020" i="11"/>
  <c r="O1020" i="11"/>
  <c r="N1020" i="11" a="1"/>
  <c r="N1020" i="11" s="1"/>
  <c r="M1020" i="11" a="1"/>
  <c r="M1020" i="11" s="1"/>
  <c r="L1020" i="11"/>
  <c r="K1020" i="11"/>
  <c r="J1020" i="11" a="1"/>
  <c r="J1020" i="11" s="1"/>
  <c r="U1019" i="11"/>
  <c r="T1019" i="11"/>
  <c r="S1019" i="11"/>
  <c r="R1019" i="11"/>
  <c r="Q1019" i="11"/>
  <c r="P1019" i="11"/>
  <c r="O1019" i="11"/>
  <c r="N1019" i="11" a="1"/>
  <c r="N1019" i="11" s="1"/>
  <c r="M1019" i="11" a="1"/>
  <c r="M1019" i="11" s="1"/>
  <c r="L1019" i="11"/>
  <c r="K1019" i="11"/>
  <c r="J1019" i="11" a="1"/>
  <c r="J1019" i="11" s="1"/>
  <c r="U1018" i="11"/>
  <c r="T1018" i="11"/>
  <c r="S1018" i="11"/>
  <c r="R1018" i="11"/>
  <c r="Q1018" i="11"/>
  <c r="P1018" i="11"/>
  <c r="O1018" i="11"/>
  <c r="N1018" i="11" a="1"/>
  <c r="N1018" i="11" s="1"/>
  <c r="M1018" i="11" a="1"/>
  <c r="M1018" i="11" s="1"/>
  <c r="L1018" i="11"/>
  <c r="K1018" i="11"/>
  <c r="J1018" i="11" a="1"/>
  <c r="J1018" i="11" s="1"/>
  <c r="U1017" i="11"/>
  <c r="T1017" i="11"/>
  <c r="S1017" i="11"/>
  <c r="R1017" i="11"/>
  <c r="Q1017" i="11"/>
  <c r="P1017" i="11"/>
  <c r="O1017" i="11"/>
  <c r="N1017" i="11" a="1"/>
  <c r="N1017" i="11" s="1"/>
  <c r="M1017" i="11" a="1"/>
  <c r="M1017" i="11" s="1"/>
  <c r="L1017" i="11"/>
  <c r="K1017" i="11"/>
  <c r="J1017" i="11" a="1"/>
  <c r="J1017" i="11" s="1"/>
  <c r="U950" i="11"/>
  <c r="T950" i="11"/>
  <c r="S950" i="11"/>
  <c r="R950" i="11"/>
  <c r="Q950" i="11"/>
  <c r="P950" i="11"/>
  <c r="O950" i="11"/>
  <c r="N950" i="11" a="1"/>
  <c r="N950" i="11" s="1"/>
  <c r="M950" i="11" a="1"/>
  <c r="M950" i="11" s="1"/>
  <c r="L950" i="11"/>
  <c r="K950" i="11"/>
  <c r="J950" i="11" a="1"/>
  <c r="J950" i="11" s="1"/>
  <c r="U949" i="11"/>
  <c r="T949" i="11"/>
  <c r="S949" i="11"/>
  <c r="R949" i="11"/>
  <c r="Q949" i="11"/>
  <c r="P949" i="11"/>
  <c r="O949" i="11"/>
  <c r="N949" i="11" a="1"/>
  <c r="N949" i="11" s="1"/>
  <c r="M949" i="11" a="1"/>
  <c r="M949" i="11" s="1"/>
  <c r="L949" i="11"/>
  <c r="K949" i="11"/>
  <c r="J949" i="11" a="1"/>
  <c r="J949" i="11" s="1"/>
  <c r="U948" i="11"/>
  <c r="T948" i="11"/>
  <c r="S948" i="11"/>
  <c r="R948" i="11"/>
  <c r="Q948" i="11"/>
  <c r="P948" i="11"/>
  <c r="O948" i="11"/>
  <c r="N948" i="11" a="1"/>
  <c r="N948" i="11" s="1"/>
  <c r="M948" i="11" a="1"/>
  <c r="M948" i="11" s="1"/>
  <c r="L948" i="11"/>
  <c r="K948" i="11"/>
  <c r="J948" i="11" a="1"/>
  <c r="J948" i="11" s="1"/>
  <c r="U947" i="11"/>
  <c r="T947" i="11"/>
  <c r="S947" i="11"/>
  <c r="R947" i="11"/>
  <c r="Q947" i="11"/>
  <c r="P947" i="11"/>
  <c r="O947" i="11"/>
  <c r="N947" i="11" a="1"/>
  <c r="N947" i="11" s="1"/>
  <c r="M947" i="11" a="1"/>
  <c r="M947" i="11" s="1"/>
  <c r="L947" i="11"/>
  <c r="K947" i="11"/>
  <c r="J947" i="11" a="1"/>
  <c r="J947" i="11" s="1"/>
  <c r="U946" i="11"/>
  <c r="T946" i="11"/>
  <c r="S946" i="11"/>
  <c r="R946" i="11"/>
  <c r="Q946" i="11"/>
  <c r="P946" i="11"/>
  <c r="O946" i="11"/>
  <c r="N946" i="11" a="1"/>
  <c r="N946" i="11" s="1"/>
  <c r="M946" i="11" a="1"/>
  <c r="M946" i="11" s="1"/>
  <c r="L946" i="11"/>
  <c r="K946" i="11"/>
  <c r="J946" i="11" a="1"/>
  <c r="J946" i="11" s="1"/>
  <c r="U945" i="11"/>
  <c r="T945" i="11"/>
  <c r="S945" i="11"/>
  <c r="R945" i="11"/>
  <c r="Q945" i="11"/>
  <c r="P945" i="11"/>
  <c r="O945" i="11"/>
  <c r="N945" i="11" a="1"/>
  <c r="N945" i="11" s="1"/>
  <c r="M945" i="11" a="1"/>
  <c r="M945" i="11" s="1"/>
  <c r="L945" i="11"/>
  <c r="K945" i="11"/>
  <c r="J945" i="11" a="1"/>
  <c r="J945" i="11" s="1"/>
  <c r="U878" i="11"/>
  <c r="T878" i="11"/>
  <c r="S878" i="11"/>
  <c r="R878" i="11"/>
  <c r="Q878" i="11"/>
  <c r="P878" i="11"/>
  <c r="O878" i="11"/>
  <c r="N878" i="11" a="1"/>
  <c r="N878" i="11" s="1"/>
  <c r="M878" i="11" a="1"/>
  <c r="M878" i="11" s="1"/>
  <c r="L878" i="11"/>
  <c r="K878" i="11"/>
  <c r="J878" i="11" a="1"/>
  <c r="J878" i="11" s="1"/>
  <c r="U877" i="11"/>
  <c r="T877" i="11"/>
  <c r="S877" i="11"/>
  <c r="R877" i="11"/>
  <c r="Q877" i="11"/>
  <c r="P877" i="11"/>
  <c r="O877" i="11"/>
  <c r="N877" i="11" a="1"/>
  <c r="N877" i="11" s="1"/>
  <c r="M877" i="11" a="1"/>
  <c r="M877" i="11" s="1"/>
  <c r="L877" i="11"/>
  <c r="K877" i="11"/>
  <c r="J877" i="11" a="1"/>
  <c r="J877" i="11" s="1"/>
  <c r="U876" i="11"/>
  <c r="T876" i="11"/>
  <c r="S876" i="11"/>
  <c r="R876" i="11"/>
  <c r="Q876" i="11"/>
  <c r="P876" i="11"/>
  <c r="O876" i="11"/>
  <c r="N876" i="11" a="1"/>
  <c r="N876" i="11" s="1"/>
  <c r="M876" i="11" a="1"/>
  <c r="M876" i="11" s="1"/>
  <c r="L876" i="11"/>
  <c r="K876" i="11"/>
  <c r="J876" i="11" a="1"/>
  <c r="J876" i="11" s="1"/>
  <c r="U875" i="11"/>
  <c r="T875" i="11"/>
  <c r="S875" i="11"/>
  <c r="R875" i="11"/>
  <c r="Q875" i="11"/>
  <c r="P875" i="11"/>
  <c r="O875" i="11"/>
  <c r="N875" i="11" a="1"/>
  <c r="N875" i="11" s="1"/>
  <c r="M875" i="11" a="1"/>
  <c r="M875" i="11" s="1"/>
  <c r="L875" i="11"/>
  <c r="K875" i="11"/>
  <c r="J875" i="11" a="1"/>
  <c r="J875" i="11" s="1"/>
  <c r="U874" i="11"/>
  <c r="T874" i="11"/>
  <c r="S874" i="11"/>
  <c r="R874" i="11"/>
  <c r="Q874" i="11"/>
  <c r="P874" i="11"/>
  <c r="O874" i="11"/>
  <c r="N874" i="11" a="1"/>
  <c r="N874" i="11" s="1"/>
  <c r="M874" i="11" a="1"/>
  <c r="M874" i="11" s="1"/>
  <c r="L874" i="11"/>
  <c r="K874" i="11"/>
  <c r="J874" i="11" a="1"/>
  <c r="J874" i="11" s="1"/>
  <c r="U873" i="11"/>
  <c r="T873" i="11"/>
  <c r="S873" i="11"/>
  <c r="R873" i="11"/>
  <c r="Q873" i="11"/>
  <c r="P873" i="11"/>
  <c r="O873" i="11"/>
  <c r="N873" i="11" a="1"/>
  <c r="N873" i="11" s="1"/>
  <c r="M873" i="11" a="1"/>
  <c r="M873" i="11" s="1"/>
  <c r="L873" i="11"/>
  <c r="K873" i="11"/>
  <c r="J873" i="11" a="1"/>
  <c r="J873" i="11" s="1"/>
  <c r="U806" i="11"/>
  <c r="T806" i="11"/>
  <c r="S806" i="11"/>
  <c r="R806" i="11"/>
  <c r="Q806" i="11"/>
  <c r="P806" i="11"/>
  <c r="O806" i="11"/>
  <c r="N806" i="11" a="1"/>
  <c r="N806" i="11" s="1"/>
  <c r="M806" i="11" a="1"/>
  <c r="M806" i="11" s="1"/>
  <c r="L806" i="11"/>
  <c r="K806" i="11"/>
  <c r="J806" i="11" a="1"/>
  <c r="J806" i="11" s="1"/>
  <c r="U805" i="11"/>
  <c r="T805" i="11"/>
  <c r="S805" i="11"/>
  <c r="R805" i="11"/>
  <c r="Q805" i="11"/>
  <c r="P805" i="11"/>
  <c r="O805" i="11"/>
  <c r="N805" i="11" a="1"/>
  <c r="N805" i="11" s="1"/>
  <c r="M805" i="11" a="1"/>
  <c r="M805" i="11" s="1"/>
  <c r="L805" i="11"/>
  <c r="K805" i="11"/>
  <c r="J805" i="11" a="1"/>
  <c r="J805" i="11" s="1"/>
  <c r="U804" i="11"/>
  <c r="T804" i="11"/>
  <c r="S804" i="11"/>
  <c r="R804" i="11"/>
  <c r="Q804" i="11"/>
  <c r="P804" i="11"/>
  <c r="O804" i="11"/>
  <c r="N804" i="11" a="1"/>
  <c r="N804" i="11" s="1"/>
  <c r="M804" i="11" a="1"/>
  <c r="M804" i="11" s="1"/>
  <c r="L804" i="11"/>
  <c r="K804" i="11"/>
  <c r="J804" i="11" a="1"/>
  <c r="J804" i="11" s="1"/>
  <c r="U803" i="11"/>
  <c r="T803" i="11"/>
  <c r="S803" i="11"/>
  <c r="R803" i="11"/>
  <c r="Q803" i="11"/>
  <c r="P803" i="11"/>
  <c r="O803" i="11"/>
  <c r="N803" i="11" a="1"/>
  <c r="N803" i="11" s="1"/>
  <c r="M803" i="11" a="1"/>
  <c r="M803" i="11" s="1"/>
  <c r="L803" i="11"/>
  <c r="K803" i="11"/>
  <c r="J803" i="11" a="1"/>
  <c r="J803" i="11" s="1"/>
  <c r="U802" i="11"/>
  <c r="T802" i="11"/>
  <c r="S802" i="11"/>
  <c r="R802" i="11"/>
  <c r="Q802" i="11"/>
  <c r="P802" i="11"/>
  <c r="O802" i="11"/>
  <c r="N802" i="11" a="1"/>
  <c r="N802" i="11" s="1"/>
  <c r="M802" i="11" a="1"/>
  <c r="M802" i="11" s="1"/>
  <c r="L802" i="11"/>
  <c r="K802" i="11"/>
  <c r="J802" i="11" a="1"/>
  <c r="J802" i="11" s="1"/>
  <c r="U801" i="11"/>
  <c r="T801" i="11"/>
  <c r="S801" i="11"/>
  <c r="R801" i="11"/>
  <c r="Q801" i="11"/>
  <c r="P801" i="11"/>
  <c r="O801" i="11"/>
  <c r="N801" i="11" a="1"/>
  <c r="N801" i="11" s="1"/>
  <c r="M801" i="11" a="1"/>
  <c r="M801" i="11" s="1"/>
  <c r="L801" i="11"/>
  <c r="K801" i="11"/>
  <c r="J801" i="11" a="1"/>
  <c r="J801" i="11" s="1"/>
  <c r="U734" i="11"/>
  <c r="T734" i="11"/>
  <c r="S734" i="11"/>
  <c r="R734" i="11"/>
  <c r="Q734" i="11"/>
  <c r="P734" i="11"/>
  <c r="O734" i="11"/>
  <c r="N734" i="11" a="1"/>
  <c r="N734" i="11" s="1"/>
  <c r="M734" i="11" a="1"/>
  <c r="M734" i="11" s="1"/>
  <c r="L734" i="11"/>
  <c r="K734" i="11"/>
  <c r="J734" i="11" a="1"/>
  <c r="J734" i="11" s="1"/>
  <c r="U733" i="11"/>
  <c r="T733" i="11"/>
  <c r="S733" i="11"/>
  <c r="R733" i="11"/>
  <c r="Q733" i="11"/>
  <c r="P733" i="11"/>
  <c r="O733" i="11"/>
  <c r="N733" i="11" a="1"/>
  <c r="N733" i="11" s="1"/>
  <c r="M733" i="11" a="1"/>
  <c r="M733" i="11" s="1"/>
  <c r="L733" i="11"/>
  <c r="K733" i="11"/>
  <c r="J733" i="11" a="1"/>
  <c r="J733" i="11" s="1"/>
  <c r="U732" i="11"/>
  <c r="T732" i="11"/>
  <c r="S732" i="11"/>
  <c r="R732" i="11"/>
  <c r="Q732" i="11"/>
  <c r="P732" i="11"/>
  <c r="O732" i="11"/>
  <c r="N732" i="11" a="1"/>
  <c r="N732" i="11" s="1"/>
  <c r="M732" i="11" a="1"/>
  <c r="M732" i="11" s="1"/>
  <c r="L732" i="11"/>
  <c r="K732" i="11"/>
  <c r="J732" i="11" a="1"/>
  <c r="J732" i="11" s="1"/>
  <c r="U731" i="11"/>
  <c r="T731" i="11"/>
  <c r="S731" i="11"/>
  <c r="R731" i="11"/>
  <c r="Q731" i="11"/>
  <c r="P731" i="11"/>
  <c r="O731" i="11"/>
  <c r="N731" i="11" a="1"/>
  <c r="N731" i="11" s="1"/>
  <c r="M731" i="11" a="1"/>
  <c r="M731" i="11" s="1"/>
  <c r="L731" i="11"/>
  <c r="K731" i="11"/>
  <c r="J731" i="11" a="1"/>
  <c r="J731" i="11" s="1"/>
  <c r="U730" i="11"/>
  <c r="T730" i="11"/>
  <c r="S730" i="11"/>
  <c r="R730" i="11"/>
  <c r="Q730" i="11"/>
  <c r="P730" i="11"/>
  <c r="O730" i="11"/>
  <c r="N730" i="11" a="1"/>
  <c r="N730" i="11" s="1"/>
  <c r="M730" i="11" a="1"/>
  <c r="M730" i="11" s="1"/>
  <c r="L730" i="11"/>
  <c r="K730" i="11"/>
  <c r="J730" i="11" a="1"/>
  <c r="J730" i="11" s="1"/>
  <c r="U729" i="11"/>
  <c r="T729" i="11"/>
  <c r="S729" i="11"/>
  <c r="R729" i="11"/>
  <c r="Q729" i="11"/>
  <c r="P729" i="11"/>
  <c r="O729" i="11"/>
  <c r="N729" i="11" a="1"/>
  <c r="N729" i="11" s="1"/>
  <c r="M729" i="11" a="1"/>
  <c r="M729" i="11" s="1"/>
  <c r="L729" i="11"/>
  <c r="K729" i="11"/>
  <c r="J729" i="11" a="1"/>
  <c r="J729" i="11" s="1"/>
  <c r="U662" i="11"/>
  <c r="T662" i="11"/>
  <c r="S662" i="11"/>
  <c r="R662" i="11"/>
  <c r="Q662" i="11"/>
  <c r="P662" i="11"/>
  <c r="O662" i="11"/>
  <c r="N662" i="11" a="1"/>
  <c r="N662" i="11" s="1"/>
  <c r="M662" i="11" a="1"/>
  <c r="M662" i="11" s="1"/>
  <c r="L662" i="11"/>
  <c r="K662" i="11"/>
  <c r="J662" i="11" a="1"/>
  <c r="J662" i="11" s="1"/>
  <c r="U661" i="11"/>
  <c r="T661" i="11"/>
  <c r="S661" i="11"/>
  <c r="R661" i="11"/>
  <c r="Q661" i="11"/>
  <c r="P661" i="11"/>
  <c r="O661" i="11"/>
  <c r="N661" i="11" a="1"/>
  <c r="N661" i="11" s="1"/>
  <c r="M661" i="11" a="1"/>
  <c r="M661" i="11" s="1"/>
  <c r="L661" i="11"/>
  <c r="K661" i="11"/>
  <c r="J661" i="11" a="1"/>
  <c r="J661" i="11" s="1"/>
  <c r="U660" i="11"/>
  <c r="T660" i="11"/>
  <c r="S660" i="11"/>
  <c r="R660" i="11"/>
  <c r="Q660" i="11"/>
  <c r="P660" i="11"/>
  <c r="O660" i="11"/>
  <c r="N660" i="11" a="1"/>
  <c r="N660" i="11" s="1"/>
  <c r="M660" i="11" a="1"/>
  <c r="M660" i="11" s="1"/>
  <c r="L660" i="11"/>
  <c r="K660" i="11"/>
  <c r="J660" i="11" a="1"/>
  <c r="J660" i="11" s="1"/>
  <c r="U659" i="11"/>
  <c r="T659" i="11"/>
  <c r="S659" i="11"/>
  <c r="R659" i="11"/>
  <c r="Q659" i="11"/>
  <c r="P659" i="11"/>
  <c r="O659" i="11"/>
  <c r="N659" i="11" a="1"/>
  <c r="N659" i="11" s="1"/>
  <c r="M659" i="11" a="1"/>
  <c r="M659" i="11" s="1"/>
  <c r="L659" i="11"/>
  <c r="K659" i="11"/>
  <c r="J659" i="11" a="1"/>
  <c r="J659" i="11" s="1"/>
  <c r="U658" i="11"/>
  <c r="T658" i="11"/>
  <c r="S658" i="11"/>
  <c r="R658" i="11"/>
  <c r="Q658" i="11"/>
  <c r="P658" i="11"/>
  <c r="O658" i="11"/>
  <c r="N658" i="11" a="1"/>
  <c r="N658" i="11" s="1"/>
  <c r="M658" i="11" a="1"/>
  <c r="M658" i="11" s="1"/>
  <c r="L658" i="11"/>
  <c r="K658" i="11"/>
  <c r="J658" i="11" a="1"/>
  <c r="J658" i="11" s="1"/>
  <c r="U657" i="11"/>
  <c r="T657" i="11"/>
  <c r="S657" i="11"/>
  <c r="R657" i="11"/>
  <c r="Q657" i="11"/>
  <c r="P657" i="11"/>
  <c r="O657" i="11"/>
  <c r="N657" i="11" a="1"/>
  <c r="N657" i="11" s="1"/>
  <c r="M657" i="11" a="1"/>
  <c r="M657" i="11" s="1"/>
  <c r="L657" i="11"/>
  <c r="K657" i="11"/>
  <c r="J657" i="11" a="1"/>
  <c r="J657" i="11" s="1"/>
  <c r="U590" i="11"/>
  <c r="T590" i="11"/>
  <c r="S590" i="11"/>
  <c r="R590" i="11"/>
  <c r="Q590" i="11"/>
  <c r="P590" i="11"/>
  <c r="O590" i="11"/>
  <c r="N590" i="11" a="1"/>
  <c r="N590" i="11" s="1"/>
  <c r="M590" i="11" a="1"/>
  <c r="M590" i="11" s="1"/>
  <c r="L590" i="11"/>
  <c r="K590" i="11"/>
  <c r="J590" i="11" a="1"/>
  <c r="J590" i="11" s="1"/>
  <c r="U589" i="11"/>
  <c r="T589" i="11"/>
  <c r="S589" i="11"/>
  <c r="R589" i="11"/>
  <c r="Q589" i="11"/>
  <c r="P589" i="11"/>
  <c r="O589" i="11"/>
  <c r="N589" i="11" a="1"/>
  <c r="N589" i="11" s="1"/>
  <c r="M589" i="11" a="1"/>
  <c r="M589" i="11" s="1"/>
  <c r="L589" i="11"/>
  <c r="K589" i="11"/>
  <c r="J589" i="11" a="1"/>
  <c r="J589" i="11" s="1"/>
  <c r="U588" i="11"/>
  <c r="T588" i="11"/>
  <c r="S588" i="11"/>
  <c r="R588" i="11"/>
  <c r="Q588" i="11"/>
  <c r="P588" i="11"/>
  <c r="O588" i="11"/>
  <c r="N588" i="11" a="1"/>
  <c r="N588" i="11" s="1"/>
  <c r="M588" i="11" a="1"/>
  <c r="M588" i="11" s="1"/>
  <c r="L588" i="11"/>
  <c r="K588" i="11"/>
  <c r="J588" i="11" a="1"/>
  <c r="J588" i="11" s="1"/>
  <c r="U587" i="11"/>
  <c r="T587" i="11"/>
  <c r="S587" i="11"/>
  <c r="R587" i="11"/>
  <c r="Q587" i="11"/>
  <c r="P587" i="11"/>
  <c r="O587" i="11"/>
  <c r="N587" i="11" a="1"/>
  <c r="N587" i="11" s="1"/>
  <c r="M587" i="11" a="1"/>
  <c r="M587" i="11" s="1"/>
  <c r="L587" i="11"/>
  <c r="K587" i="11"/>
  <c r="J587" i="11" a="1"/>
  <c r="J587" i="11" s="1"/>
  <c r="U586" i="11"/>
  <c r="T586" i="11"/>
  <c r="S586" i="11"/>
  <c r="R586" i="11"/>
  <c r="Q586" i="11"/>
  <c r="P586" i="11"/>
  <c r="O586" i="11"/>
  <c r="N586" i="11" a="1"/>
  <c r="N586" i="11" s="1"/>
  <c r="M586" i="11" a="1"/>
  <c r="M586" i="11" s="1"/>
  <c r="L586" i="11"/>
  <c r="K586" i="11"/>
  <c r="J586" i="11" a="1"/>
  <c r="J586" i="11" s="1"/>
  <c r="U585" i="11"/>
  <c r="T585" i="11"/>
  <c r="S585" i="11"/>
  <c r="R585" i="11"/>
  <c r="Q585" i="11"/>
  <c r="P585" i="11"/>
  <c r="O585" i="11"/>
  <c r="N585" i="11" a="1"/>
  <c r="N585" i="11" s="1"/>
  <c r="M585" i="11" a="1"/>
  <c r="M585" i="11" s="1"/>
  <c r="L585" i="11"/>
  <c r="K585" i="11"/>
  <c r="J585" i="11" a="1"/>
  <c r="J585" i="11" s="1"/>
  <c r="U518" i="11"/>
  <c r="T518" i="11"/>
  <c r="S518" i="11"/>
  <c r="R518" i="11"/>
  <c r="Q518" i="11"/>
  <c r="P518" i="11"/>
  <c r="O518" i="11"/>
  <c r="N518" i="11" a="1"/>
  <c r="N518" i="11" s="1"/>
  <c r="M518" i="11" a="1"/>
  <c r="M518" i="11" s="1"/>
  <c r="L518" i="11"/>
  <c r="K518" i="11"/>
  <c r="J518" i="11" a="1"/>
  <c r="J518" i="11" s="1"/>
  <c r="U517" i="11"/>
  <c r="T517" i="11"/>
  <c r="S517" i="11"/>
  <c r="R517" i="11"/>
  <c r="Q517" i="11"/>
  <c r="P517" i="11"/>
  <c r="O517" i="11"/>
  <c r="N517" i="11" a="1"/>
  <c r="N517" i="11" s="1"/>
  <c r="M517" i="11" a="1"/>
  <c r="M517" i="11" s="1"/>
  <c r="L517" i="11"/>
  <c r="K517" i="11"/>
  <c r="J517" i="11" a="1"/>
  <c r="J517" i="11" s="1"/>
  <c r="U516" i="11"/>
  <c r="T516" i="11"/>
  <c r="S516" i="11"/>
  <c r="R516" i="11"/>
  <c r="Q516" i="11"/>
  <c r="P516" i="11"/>
  <c r="O516" i="11"/>
  <c r="N516" i="11" a="1"/>
  <c r="N516" i="11" s="1"/>
  <c r="M516" i="11" a="1"/>
  <c r="M516" i="11" s="1"/>
  <c r="L516" i="11"/>
  <c r="K516" i="11"/>
  <c r="J516" i="11" a="1"/>
  <c r="J516" i="11" s="1"/>
  <c r="U515" i="11"/>
  <c r="T515" i="11"/>
  <c r="S515" i="11"/>
  <c r="R515" i="11"/>
  <c r="Q515" i="11"/>
  <c r="P515" i="11"/>
  <c r="O515" i="11"/>
  <c r="N515" i="11" a="1"/>
  <c r="N515" i="11" s="1"/>
  <c r="M515" i="11" a="1"/>
  <c r="M515" i="11" s="1"/>
  <c r="L515" i="11"/>
  <c r="K515" i="11"/>
  <c r="J515" i="11" a="1"/>
  <c r="J515" i="11" s="1"/>
  <c r="U514" i="11"/>
  <c r="T514" i="11"/>
  <c r="S514" i="11"/>
  <c r="R514" i="11"/>
  <c r="Q514" i="11"/>
  <c r="P514" i="11"/>
  <c r="O514" i="11"/>
  <c r="N514" i="11" a="1"/>
  <c r="N514" i="11" s="1"/>
  <c r="M514" i="11" a="1"/>
  <c r="M514" i="11" s="1"/>
  <c r="L514" i="11"/>
  <c r="K514" i="11"/>
  <c r="J514" i="11" a="1"/>
  <c r="J514" i="11" s="1"/>
  <c r="U513" i="11"/>
  <c r="T513" i="11"/>
  <c r="S513" i="11"/>
  <c r="R513" i="11"/>
  <c r="Q513" i="11"/>
  <c r="P513" i="11"/>
  <c r="O513" i="11"/>
  <c r="N513" i="11" a="1"/>
  <c r="N513" i="11" s="1"/>
  <c r="M513" i="11" a="1"/>
  <c r="M513" i="11" s="1"/>
  <c r="L513" i="11"/>
  <c r="K513" i="11"/>
  <c r="J513" i="11" a="1"/>
  <c r="J513" i="11" s="1"/>
  <c r="U446" i="11"/>
  <c r="T446" i="11"/>
  <c r="S446" i="11"/>
  <c r="R446" i="11"/>
  <c r="Q446" i="11"/>
  <c r="P446" i="11"/>
  <c r="O446" i="11"/>
  <c r="N446" i="11" a="1"/>
  <c r="N446" i="11" s="1"/>
  <c r="M446" i="11" a="1"/>
  <c r="M446" i="11" s="1"/>
  <c r="L446" i="11"/>
  <c r="K446" i="11"/>
  <c r="J446" i="11" a="1"/>
  <c r="J446" i="11" s="1"/>
  <c r="U445" i="11"/>
  <c r="T445" i="11"/>
  <c r="S445" i="11"/>
  <c r="R445" i="11"/>
  <c r="Q445" i="11"/>
  <c r="P445" i="11"/>
  <c r="O445" i="11"/>
  <c r="N445" i="11" a="1"/>
  <c r="N445" i="11" s="1"/>
  <c r="M445" i="11" a="1"/>
  <c r="M445" i="11" s="1"/>
  <c r="L445" i="11"/>
  <c r="K445" i="11"/>
  <c r="J445" i="11" a="1"/>
  <c r="J445" i="11" s="1"/>
  <c r="U444" i="11"/>
  <c r="T444" i="11"/>
  <c r="S444" i="11"/>
  <c r="R444" i="11"/>
  <c r="Q444" i="11"/>
  <c r="P444" i="11"/>
  <c r="O444" i="11"/>
  <c r="N444" i="11" a="1"/>
  <c r="N444" i="11" s="1"/>
  <c r="M444" i="11" a="1"/>
  <c r="M444" i="11" s="1"/>
  <c r="L444" i="11"/>
  <c r="K444" i="11"/>
  <c r="J444" i="11" a="1"/>
  <c r="J444" i="11" s="1"/>
  <c r="U443" i="11"/>
  <c r="T443" i="11"/>
  <c r="S443" i="11"/>
  <c r="R443" i="11"/>
  <c r="Q443" i="11"/>
  <c r="P443" i="11"/>
  <c r="O443" i="11"/>
  <c r="N443" i="11" a="1"/>
  <c r="N443" i="11" s="1"/>
  <c r="M443" i="11" a="1"/>
  <c r="M443" i="11" s="1"/>
  <c r="L443" i="11"/>
  <c r="K443" i="11"/>
  <c r="J443" i="11" a="1"/>
  <c r="J443" i="11" s="1"/>
  <c r="U442" i="11"/>
  <c r="T442" i="11"/>
  <c r="S442" i="11"/>
  <c r="R442" i="11"/>
  <c r="Q442" i="11"/>
  <c r="P442" i="11"/>
  <c r="O442" i="11"/>
  <c r="N442" i="11" a="1"/>
  <c r="N442" i="11" s="1"/>
  <c r="M442" i="11" a="1"/>
  <c r="M442" i="11" s="1"/>
  <c r="L442" i="11"/>
  <c r="K442" i="11"/>
  <c r="J442" i="11" a="1"/>
  <c r="J442" i="11" s="1"/>
  <c r="U441" i="11"/>
  <c r="T441" i="11"/>
  <c r="S441" i="11"/>
  <c r="R441" i="11"/>
  <c r="Q441" i="11"/>
  <c r="P441" i="11"/>
  <c r="O441" i="11"/>
  <c r="N441" i="11" a="1"/>
  <c r="N441" i="11" s="1"/>
  <c r="M441" i="11" a="1"/>
  <c r="M441" i="11" s="1"/>
  <c r="L441" i="11"/>
  <c r="K441" i="11"/>
  <c r="J441" i="11" a="1"/>
  <c r="J441" i="11" s="1"/>
  <c r="U374" i="11"/>
  <c r="T374" i="11"/>
  <c r="S374" i="11"/>
  <c r="R374" i="11"/>
  <c r="Q374" i="11"/>
  <c r="P374" i="11"/>
  <c r="O374" i="11"/>
  <c r="N374" i="11" a="1"/>
  <c r="N374" i="11" s="1"/>
  <c r="M374" i="11" a="1"/>
  <c r="M374" i="11" s="1"/>
  <c r="L374" i="11"/>
  <c r="K374" i="11"/>
  <c r="J374" i="11" a="1"/>
  <c r="J374" i="11" s="1"/>
  <c r="U373" i="11"/>
  <c r="T373" i="11"/>
  <c r="S373" i="11"/>
  <c r="R373" i="11"/>
  <c r="Q373" i="11"/>
  <c r="P373" i="11"/>
  <c r="O373" i="11"/>
  <c r="N373" i="11" a="1"/>
  <c r="N373" i="11" s="1"/>
  <c r="M373" i="11" a="1"/>
  <c r="M373" i="11" s="1"/>
  <c r="L373" i="11"/>
  <c r="K373" i="11"/>
  <c r="J373" i="11" a="1"/>
  <c r="J373" i="11" s="1"/>
  <c r="U372" i="11"/>
  <c r="T372" i="11"/>
  <c r="S372" i="11"/>
  <c r="R372" i="11"/>
  <c r="Q372" i="11"/>
  <c r="P372" i="11"/>
  <c r="O372" i="11"/>
  <c r="N372" i="11" a="1"/>
  <c r="N372" i="11" s="1"/>
  <c r="M372" i="11" a="1"/>
  <c r="M372" i="11" s="1"/>
  <c r="L372" i="11"/>
  <c r="K372" i="11"/>
  <c r="J372" i="11" a="1"/>
  <c r="J372" i="11" s="1"/>
  <c r="U371" i="11"/>
  <c r="T371" i="11"/>
  <c r="S371" i="11"/>
  <c r="R371" i="11"/>
  <c r="Q371" i="11"/>
  <c r="P371" i="11"/>
  <c r="O371" i="11"/>
  <c r="N371" i="11" a="1"/>
  <c r="N371" i="11" s="1"/>
  <c r="M371" i="11" a="1"/>
  <c r="M371" i="11" s="1"/>
  <c r="L371" i="11"/>
  <c r="K371" i="11"/>
  <c r="J371" i="11" a="1"/>
  <c r="J371" i="11" s="1"/>
  <c r="U370" i="11"/>
  <c r="T370" i="11"/>
  <c r="S370" i="11"/>
  <c r="R370" i="11"/>
  <c r="Q370" i="11"/>
  <c r="P370" i="11"/>
  <c r="O370" i="11"/>
  <c r="N370" i="11" a="1"/>
  <c r="N370" i="11" s="1"/>
  <c r="M370" i="11" a="1"/>
  <c r="M370" i="11" s="1"/>
  <c r="L370" i="11"/>
  <c r="K370" i="11"/>
  <c r="J370" i="11" a="1"/>
  <c r="J370" i="11" s="1"/>
  <c r="U369" i="11"/>
  <c r="T369" i="11"/>
  <c r="S369" i="11"/>
  <c r="R369" i="11"/>
  <c r="Q369" i="11"/>
  <c r="P369" i="11"/>
  <c r="O369" i="11"/>
  <c r="N369" i="11" a="1"/>
  <c r="N369" i="11" s="1"/>
  <c r="M369" i="11" a="1"/>
  <c r="M369" i="11" s="1"/>
  <c r="L369" i="11"/>
  <c r="K369" i="11"/>
  <c r="J369" i="11" a="1"/>
  <c r="J369" i="11" s="1"/>
  <c r="U302" i="11"/>
  <c r="T302" i="11"/>
  <c r="S302" i="11"/>
  <c r="R302" i="11"/>
  <c r="Q302" i="11"/>
  <c r="P302" i="11"/>
  <c r="O302" i="11"/>
  <c r="N302" i="11" a="1"/>
  <c r="N302" i="11" s="1"/>
  <c r="M302" i="11" a="1"/>
  <c r="M302" i="11" s="1"/>
  <c r="L302" i="11"/>
  <c r="K302" i="11"/>
  <c r="J302" i="11" a="1"/>
  <c r="J302" i="11" s="1"/>
  <c r="U301" i="11"/>
  <c r="T301" i="11"/>
  <c r="S301" i="11"/>
  <c r="R301" i="11"/>
  <c r="Q301" i="11"/>
  <c r="P301" i="11"/>
  <c r="O301" i="11"/>
  <c r="N301" i="11" a="1"/>
  <c r="N301" i="11" s="1"/>
  <c r="M301" i="11" a="1"/>
  <c r="M301" i="11" s="1"/>
  <c r="L301" i="11"/>
  <c r="K301" i="11"/>
  <c r="J301" i="11" a="1"/>
  <c r="J301" i="11" s="1"/>
  <c r="U300" i="11"/>
  <c r="T300" i="11"/>
  <c r="S300" i="11"/>
  <c r="R300" i="11"/>
  <c r="Q300" i="11"/>
  <c r="P300" i="11"/>
  <c r="O300" i="11"/>
  <c r="N300" i="11" a="1"/>
  <c r="N300" i="11" s="1"/>
  <c r="M300" i="11" a="1"/>
  <c r="M300" i="11" s="1"/>
  <c r="L300" i="11"/>
  <c r="K300" i="11"/>
  <c r="J300" i="11" a="1"/>
  <c r="J300" i="11" s="1"/>
  <c r="U299" i="11"/>
  <c r="T299" i="11"/>
  <c r="S299" i="11"/>
  <c r="R299" i="11"/>
  <c r="Q299" i="11"/>
  <c r="P299" i="11"/>
  <c r="O299" i="11"/>
  <c r="N299" i="11" a="1"/>
  <c r="N299" i="11" s="1"/>
  <c r="M299" i="11" a="1"/>
  <c r="M299" i="11" s="1"/>
  <c r="L299" i="11"/>
  <c r="K299" i="11"/>
  <c r="J299" i="11" a="1"/>
  <c r="J299" i="11" s="1"/>
  <c r="U298" i="11"/>
  <c r="T298" i="11"/>
  <c r="S298" i="11"/>
  <c r="R298" i="11"/>
  <c r="Q298" i="11"/>
  <c r="P298" i="11"/>
  <c r="O298" i="11"/>
  <c r="N298" i="11" a="1"/>
  <c r="N298" i="11" s="1"/>
  <c r="M298" i="11" a="1"/>
  <c r="M298" i="11" s="1"/>
  <c r="L298" i="11"/>
  <c r="K298" i="11"/>
  <c r="J298" i="11" a="1"/>
  <c r="J298" i="11" s="1"/>
  <c r="U297" i="11"/>
  <c r="T297" i="11"/>
  <c r="S297" i="11"/>
  <c r="R297" i="11"/>
  <c r="Q297" i="11"/>
  <c r="P297" i="11"/>
  <c r="O297" i="11"/>
  <c r="N297" i="11" a="1"/>
  <c r="N297" i="11" s="1"/>
  <c r="M297" i="11" a="1"/>
  <c r="M297" i="11" s="1"/>
  <c r="L297" i="11"/>
  <c r="K297" i="11"/>
  <c r="J297" i="11" a="1"/>
  <c r="J297" i="11" s="1"/>
  <c r="U230" i="11"/>
  <c r="T230" i="11"/>
  <c r="S230" i="11"/>
  <c r="R230" i="11"/>
  <c r="Q230" i="11"/>
  <c r="P230" i="11"/>
  <c r="O230" i="11"/>
  <c r="N230" i="11" a="1"/>
  <c r="N230" i="11" s="1"/>
  <c r="M230" i="11" a="1"/>
  <c r="M230" i="11" s="1"/>
  <c r="L230" i="11"/>
  <c r="K230" i="11"/>
  <c r="J230" i="11" a="1"/>
  <c r="J230" i="11" s="1"/>
  <c r="U229" i="11"/>
  <c r="T229" i="11"/>
  <c r="S229" i="11"/>
  <c r="R229" i="11"/>
  <c r="Q229" i="11"/>
  <c r="P229" i="11"/>
  <c r="O229" i="11"/>
  <c r="N229" i="11" a="1"/>
  <c r="N229" i="11" s="1"/>
  <c r="M229" i="11" a="1"/>
  <c r="M229" i="11" s="1"/>
  <c r="L229" i="11"/>
  <c r="K229" i="11"/>
  <c r="J229" i="11" a="1"/>
  <c r="J229" i="11" s="1"/>
  <c r="U228" i="11"/>
  <c r="T228" i="11"/>
  <c r="S228" i="11"/>
  <c r="R228" i="11"/>
  <c r="Q228" i="11"/>
  <c r="P228" i="11"/>
  <c r="O228" i="11"/>
  <c r="N228" i="11" a="1"/>
  <c r="N228" i="11" s="1"/>
  <c r="M228" i="11" a="1"/>
  <c r="M228" i="11" s="1"/>
  <c r="L228" i="11"/>
  <c r="K228" i="11"/>
  <c r="J228" i="11" a="1"/>
  <c r="J228" i="11" s="1"/>
  <c r="U227" i="11"/>
  <c r="T227" i="11"/>
  <c r="S227" i="11"/>
  <c r="R227" i="11"/>
  <c r="Q227" i="11"/>
  <c r="P227" i="11"/>
  <c r="O227" i="11"/>
  <c r="N227" i="11" a="1"/>
  <c r="N227" i="11" s="1"/>
  <c r="M227" i="11" a="1"/>
  <c r="M227" i="11" s="1"/>
  <c r="L227" i="11"/>
  <c r="K227" i="11"/>
  <c r="J227" i="11" a="1"/>
  <c r="J227" i="11" s="1"/>
  <c r="U226" i="11"/>
  <c r="T226" i="11"/>
  <c r="S226" i="11"/>
  <c r="R226" i="11"/>
  <c r="Q226" i="11"/>
  <c r="P226" i="11"/>
  <c r="O226" i="11"/>
  <c r="N226" i="11" a="1"/>
  <c r="N226" i="11" s="1"/>
  <c r="M226" i="11" a="1"/>
  <c r="M226" i="11" s="1"/>
  <c r="L226" i="11"/>
  <c r="K226" i="11"/>
  <c r="J226" i="11" a="1"/>
  <c r="J226" i="11" s="1"/>
  <c r="U225" i="11"/>
  <c r="T225" i="11"/>
  <c r="S225" i="11"/>
  <c r="R225" i="11"/>
  <c r="Q225" i="11"/>
  <c r="P225" i="11"/>
  <c r="O225" i="11"/>
  <c r="N225" i="11" a="1"/>
  <c r="N225" i="11" s="1"/>
  <c r="M225" i="11" a="1"/>
  <c r="M225" i="11" s="1"/>
  <c r="L225" i="11"/>
  <c r="K225" i="11"/>
  <c r="J225" i="11" a="1"/>
  <c r="J225" i="11" s="1"/>
  <c r="U158" i="11"/>
  <c r="T158" i="11"/>
  <c r="S158" i="11"/>
  <c r="R158" i="11"/>
  <c r="Q158" i="11"/>
  <c r="P158" i="11"/>
  <c r="O158" i="11"/>
  <c r="N158" i="11" a="1"/>
  <c r="N158" i="11" s="1"/>
  <c r="M158" i="11" a="1"/>
  <c r="M158" i="11" s="1"/>
  <c r="L158" i="11"/>
  <c r="K158" i="11"/>
  <c r="J158" i="11" a="1"/>
  <c r="J158" i="11" s="1"/>
  <c r="U157" i="11"/>
  <c r="T157" i="11"/>
  <c r="S157" i="11"/>
  <c r="R157" i="11"/>
  <c r="Q157" i="11"/>
  <c r="P157" i="11"/>
  <c r="O157" i="11"/>
  <c r="N157" i="11" a="1"/>
  <c r="N157" i="11" s="1"/>
  <c r="M157" i="11" a="1"/>
  <c r="M157" i="11" s="1"/>
  <c r="L157" i="11"/>
  <c r="K157" i="11"/>
  <c r="J157" i="11" a="1"/>
  <c r="J157" i="11" s="1"/>
  <c r="U156" i="11"/>
  <c r="T156" i="11"/>
  <c r="S156" i="11"/>
  <c r="R156" i="11"/>
  <c r="Q156" i="11"/>
  <c r="P156" i="11"/>
  <c r="O156" i="11"/>
  <c r="N156" i="11" a="1"/>
  <c r="N156" i="11" s="1"/>
  <c r="M156" i="11" a="1"/>
  <c r="M156" i="11" s="1"/>
  <c r="L156" i="11"/>
  <c r="K156" i="11"/>
  <c r="J156" i="11" a="1"/>
  <c r="J156" i="11" s="1"/>
  <c r="U155" i="11"/>
  <c r="T155" i="11"/>
  <c r="S155" i="11"/>
  <c r="R155" i="11"/>
  <c r="Q155" i="11"/>
  <c r="P155" i="11"/>
  <c r="O155" i="11"/>
  <c r="N155" i="11" a="1"/>
  <c r="N155" i="11" s="1"/>
  <c r="M155" i="11" a="1"/>
  <c r="M155" i="11" s="1"/>
  <c r="L155" i="11"/>
  <c r="K155" i="11"/>
  <c r="J155" i="11" a="1"/>
  <c r="J155" i="11" s="1"/>
  <c r="U154" i="11"/>
  <c r="T154" i="11"/>
  <c r="S154" i="11"/>
  <c r="R154" i="11"/>
  <c r="Q154" i="11"/>
  <c r="P154" i="11"/>
  <c r="O154" i="11"/>
  <c r="N154" i="11" a="1"/>
  <c r="N154" i="11" s="1"/>
  <c r="M154" i="11" a="1"/>
  <c r="M154" i="11" s="1"/>
  <c r="L154" i="11"/>
  <c r="K154" i="11"/>
  <c r="J154" i="11" a="1"/>
  <c r="J154" i="11" s="1"/>
  <c r="U153" i="11"/>
  <c r="T153" i="11"/>
  <c r="S153" i="11"/>
  <c r="R153" i="11"/>
  <c r="Q153" i="11"/>
  <c r="P153" i="11"/>
  <c r="O153" i="11"/>
  <c r="N153" i="11" a="1"/>
  <c r="N153" i="11" s="1"/>
  <c r="M153" i="11" a="1"/>
  <c r="M153" i="11" s="1"/>
  <c r="L153" i="11"/>
  <c r="K153" i="11"/>
  <c r="J153" i="11" a="1"/>
  <c r="J153" i="11" s="1"/>
  <c r="U86" i="11"/>
  <c r="T86" i="11"/>
  <c r="S86" i="11"/>
  <c r="R86" i="11"/>
  <c r="Q86" i="11"/>
  <c r="P86" i="11"/>
  <c r="O86" i="11"/>
  <c r="N86" i="11" a="1"/>
  <c r="N86" i="11" s="1"/>
  <c r="M86" i="11" a="1"/>
  <c r="M86" i="11" s="1"/>
  <c r="L86" i="11"/>
  <c r="K86" i="11"/>
  <c r="J86" i="11" a="1"/>
  <c r="J86" i="11" s="1"/>
  <c r="U85" i="11"/>
  <c r="T85" i="11"/>
  <c r="S85" i="11"/>
  <c r="R85" i="11"/>
  <c r="Q85" i="11"/>
  <c r="P85" i="11"/>
  <c r="O85" i="11"/>
  <c r="N85" i="11" a="1"/>
  <c r="N85" i="11" s="1"/>
  <c r="M85" i="11" a="1"/>
  <c r="M85" i="11" s="1"/>
  <c r="L85" i="11"/>
  <c r="K85" i="11"/>
  <c r="J85" i="11" a="1"/>
  <c r="J85" i="11" s="1"/>
  <c r="U84" i="11"/>
  <c r="T84" i="11"/>
  <c r="S84" i="11"/>
  <c r="R84" i="11"/>
  <c r="Q84" i="11"/>
  <c r="P84" i="11"/>
  <c r="O84" i="11"/>
  <c r="N84" i="11" a="1"/>
  <c r="N84" i="11" s="1"/>
  <c r="M84" i="11" a="1"/>
  <c r="M84" i="11" s="1"/>
  <c r="L84" i="11"/>
  <c r="K84" i="11"/>
  <c r="J84" i="11" a="1"/>
  <c r="J84" i="11" s="1"/>
  <c r="U83" i="11"/>
  <c r="T83" i="11"/>
  <c r="S83" i="11"/>
  <c r="R83" i="11"/>
  <c r="Q83" i="11"/>
  <c r="P83" i="11"/>
  <c r="O83" i="11"/>
  <c r="N83" i="11" a="1"/>
  <c r="N83" i="11" s="1"/>
  <c r="M83" i="11" a="1"/>
  <c r="M83" i="11" s="1"/>
  <c r="L83" i="11"/>
  <c r="K83" i="11"/>
  <c r="J83" i="11" a="1"/>
  <c r="J83" i="11" s="1"/>
  <c r="U82" i="11"/>
  <c r="T82" i="11"/>
  <c r="S82" i="11"/>
  <c r="R82" i="11"/>
  <c r="Q82" i="11"/>
  <c r="P82" i="11"/>
  <c r="O82" i="11"/>
  <c r="N82" i="11" a="1"/>
  <c r="N82" i="11" s="1"/>
  <c r="M82" i="11" a="1"/>
  <c r="M82" i="11" s="1"/>
  <c r="L82" i="11"/>
  <c r="K82" i="11"/>
  <c r="J82" i="11" a="1"/>
  <c r="J82" i="11" s="1"/>
  <c r="U81" i="11"/>
  <c r="T81" i="11"/>
  <c r="S81" i="11"/>
  <c r="R81" i="11"/>
  <c r="Q81" i="11"/>
  <c r="P81" i="11"/>
  <c r="O81" i="11"/>
  <c r="N81" i="11" a="1"/>
  <c r="N81" i="11" s="1"/>
  <c r="M81" i="11" a="1"/>
  <c r="M81" i="11" s="1"/>
  <c r="L81" i="11"/>
  <c r="K81" i="11"/>
  <c r="J81" i="11" a="1"/>
  <c r="J81" i="11" s="1"/>
  <c r="U14" i="11"/>
  <c r="T14" i="11"/>
  <c r="S14" i="11"/>
  <c r="R14" i="11"/>
  <c r="Q14" i="11"/>
  <c r="P14" i="11"/>
  <c r="O14" i="11"/>
  <c r="N14" i="11" a="1"/>
  <c r="N14" i="11" s="1"/>
  <c r="M14" i="11" a="1"/>
  <c r="M14" i="11" s="1"/>
  <c r="L14" i="11"/>
  <c r="K14" i="11"/>
  <c r="J14" i="11" a="1"/>
  <c r="J14" i="11" s="1"/>
  <c r="U13" i="11"/>
  <c r="T13" i="11"/>
  <c r="S13" i="11"/>
  <c r="R13" i="11"/>
  <c r="Q13" i="11"/>
  <c r="P13" i="11"/>
  <c r="O13" i="11"/>
  <c r="N13" i="11" a="1"/>
  <c r="N13" i="11" s="1"/>
  <c r="M13" i="11" a="1"/>
  <c r="M13" i="11" s="1"/>
  <c r="L13" i="11"/>
  <c r="K13" i="11"/>
  <c r="J13" i="11" a="1"/>
  <c r="J13" i="11" s="1"/>
  <c r="U12" i="11"/>
  <c r="T12" i="11"/>
  <c r="S12" i="11"/>
  <c r="R12" i="11"/>
  <c r="Q12" i="11"/>
  <c r="P12" i="11"/>
  <c r="O12" i="11"/>
  <c r="N12" i="11" a="1"/>
  <c r="N12" i="11" s="1"/>
  <c r="M12" i="11" a="1"/>
  <c r="M12" i="11" s="1"/>
  <c r="L12" i="11"/>
  <c r="K12" i="11"/>
  <c r="J12" i="11" a="1"/>
  <c r="J12" i="11" s="1"/>
  <c r="U11" i="11"/>
  <c r="T11" i="11"/>
  <c r="S11" i="11"/>
  <c r="R11" i="11"/>
  <c r="Q11" i="11"/>
  <c r="P11" i="11"/>
  <c r="O11" i="11"/>
  <c r="N11" i="11" a="1"/>
  <c r="N11" i="11" s="1"/>
  <c r="M11" i="11" a="1"/>
  <c r="M11" i="11" s="1"/>
  <c r="L11" i="11"/>
  <c r="K11" i="11"/>
  <c r="J11" i="11" a="1"/>
  <c r="J11" i="11" s="1"/>
  <c r="U10" i="11"/>
  <c r="T10" i="11"/>
  <c r="S10" i="11"/>
  <c r="R10" i="11"/>
  <c r="Q10" i="11"/>
  <c r="P10" i="11"/>
  <c r="O10" i="11"/>
  <c r="N10" i="11" a="1"/>
  <c r="N10" i="11" s="1"/>
  <c r="M10" i="11" a="1"/>
  <c r="M10" i="11" s="1"/>
  <c r="L10" i="11"/>
  <c r="K10" i="11"/>
  <c r="J10" i="11" a="1"/>
  <c r="J10" i="11" s="1"/>
  <c r="U9" i="11"/>
  <c r="T9" i="11"/>
  <c r="S9" i="11"/>
  <c r="R9" i="11"/>
  <c r="Q9" i="11"/>
  <c r="P9" i="11"/>
  <c r="O9" i="11"/>
  <c r="N9" i="11" a="1"/>
  <c r="N9" i="11" s="1"/>
  <c r="M9" i="11" a="1"/>
  <c r="M9" i="11" s="1"/>
  <c r="L9" i="11"/>
  <c r="K9" i="11"/>
  <c r="J9" i="11" a="1"/>
  <c r="J9" i="11" s="1"/>
  <c r="U2947" i="11"/>
  <c r="T2947" i="11"/>
  <c r="S2947" i="11"/>
  <c r="R2947" i="11"/>
  <c r="Q2947" i="11"/>
  <c r="P2947" i="11"/>
  <c r="O2947" i="11"/>
  <c r="N2947" i="11" a="1"/>
  <c r="N2947" i="11" s="1"/>
  <c r="M2947" i="11" a="1"/>
  <c r="M2947" i="11" s="1"/>
  <c r="L2947" i="11"/>
  <c r="K2947" i="11"/>
  <c r="J2947" i="11" a="1"/>
  <c r="J2947" i="11" s="1"/>
  <c r="U2946" i="11"/>
  <c r="T2946" i="11"/>
  <c r="S2946" i="11"/>
  <c r="R2946" i="11"/>
  <c r="Q2946" i="11"/>
  <c r="P2946" i="11"/>
  <c r="O2946" i="11"/>
  <c r="N2946" i="11" a="1"/>
  <c r="N2946" i="11" s="1"/>
  <c r="M2946" i="11" a="1"/>
  <c r="M2946" i="11" s="1"/>
  <c r="L2946" i="11"/>
  <c r="K2946" i="11"/>
  <c r="J2946" i="11" a="1"/>
  <c r="J2946" i="11" s="1"/>
  <c r="U2945" i="11"/>
  <c r="T2945" i="11"/>
  <c r="S2945" i="11"/>
  <c r="R2945" i="11"/>
  <c r="Q2945" i="11"/>
  <c r="P2945" i="11"/>
  <c r="O2945" i="11"/>
  <c r="N2945" i="11" a="1"/>
  <c r="N2945" i="11" s="1"/>
  <c r="M2945" i="11" a="1"/>
  <c r="M2945" i="11" s="1"/>
  <c r="L2945" i="11"/>
  <c r="K2945" i="11"/>
  <c r="J2945" i="11" a="1"/>
  <c r="J2945" i="11" s="1"/>
  <c r="U2944" i="11"/>
  <c r="T2944" i="11"/>
  <c r="S2944" i="11"/>
  <c r="R2944" i="11"/>
  <c r="Q2944" i="11"/>
  <c r="P2944" i="11"/>
  <c r="O2944" i="11"/>
  <c r="N2944" i="11" a="1"/>
  <c r="N2944" i="11" s="1"/>
  <c r="M2944" i="11" a="1"/>
  <c r="M2944" i="11" s="1"/>
  <c r="L2944" i="11"/>
  <c r="K2944" i="11"/>
  <c r="J2944" i="11" a="1"/>
  <c r="J2944" i="11" s="1"/>
  <c r="U2943" i="11"/>
  <c r="T2943" i="11"/>
  <c r="S2943" i="11"/>
  <c r="R2943" i="11"/>
  <c r="Q2943" i="11"/>
  <c r="P2943" i="11"/>
  <c r="O2943" i="11"/>
  <c r="N2943" i="11" a="1"/>
  <c r="N2943" i="11" s="1"/>
  <c r="M2943" i="11" a="1"/>
  <c r="M2943" i="11" s="1"/>
  <c r="L2943" i="11"/>
  <c r="K2943" i="11"/>
  <c r="J2943" i="11" a="1"/>
  <c r="J2943" i="11" s="1"/>
  <c r="U2942" i="11"/>
  <c r="T2942" i="11"/>
  <c r="S2942" i="11"/>
  <c r="R2942" i="11"/>
  <c r="Q2942" i="11"/>
  <c r="P2942" i="11"/>
  <c r="O2942" i="11"/>
  <c r="N2942" i="11" a="1"/>
  <c r="N2942" i="11" s="1"/>
  <c r="M2942" i="11" a="1"/>
  <c r="M2942" i="11" s="1"/>
  <c r="L2942" i="11"/>
  <c r="K2942" i="11"/>
  <c r="J2942" i="11" a="1"/>
  <c r="J2942" i="11" s="1"/>
  <c r="U2941" i="11"/>
  <c r="T2941" i="11"/>
  <c r="S2941" i="11"/>
  <c r="R2941" i="11"/>
  <c r="Q2941" i="11"/>
  <c r="P2941" i="11"/>
  <c r="O2941" i="11"/>
  <c r="N2941" i="11" a="1"/>
  <c r="N2941" i="11" s="1"/>
  <c r="M2941" i="11" a="1"/>
  <c r="M2941" i="11" s="1"/>
  <c r="L2941" i="11"/>
  <c r="K2941" i="11"/>
  <c r="J2941" i="11" a="1"/>
  <c r="J2941" i="11" s="1"/>
  <c r="U2875" i="11"/>
  <c r="T2875" i="11"/>
  <c r="S2875" i="11"/>
  <c r="R2875" i="11"/>
  <c r="Q2875" i="11"/>
  <c r="P2875" i="11"/>
  <c r="O2875" i="11"/>
  <c r="N2875" i="11" a="1"/>
  <c r="N2875" i="11" s="1"/>
  <c r="M2875" i="11" a="1"/>
  <c r="M2875" i="11" s="1"/>
  <c r="L2875" i="11"/>
  <c r="K2875" i="11"/>
  <c r="J2875" i="11" a="1"/>
  <c r="J2875" i="11" s="1"/>
  <c r="U2874" i="11"/>
  <c r="T2874" i="11"/>
  <c r="S2874" i="11"/>
  <c r="R2874" i="11"/>
  <c r="Q2874" i="11"/>
  <c r="P2874" i="11"/>
  <c r="O2874" i="11"/>
  <c r="N2874" i="11" a="1"/>
  <c r="N2874" i="11" s="1"/>
  <c r="M2874" i="11" a="1"/>
  <c r="M2874" i="11" s="1"/>
  <c r="L2874" i="11"/>
  <c r="K2874" i="11"/>
  <c r="J2874" i="11" a="1"/>
  <c r="J2874" i="11" s="1"/>
  <c r="U2873" i="11"/>
  <c r="T2873" i="11"/>
  <c r="S2873" i="11"/>
  <c r="R2873" i="11"/>
  <c r="Q2873" i="11"/>
  <c r="P2873" i="11"/>
  <c r="O2873" i="11"/>
  <c r="N2873" i="11" a="1"/>
  <c r="N2873" i="11" s="1"/>
  <c r="M2873" i="11" a="1"/>
  <c r="M2873" i="11" s="1"/>
  <c r="L2873" i="11"/>
  <c r="K2873" i="11"/>
  <c r="J2873" i="11" a="1"/>
  <c r="J2873" i="11" s="1"/>
  <c r="U2872" i="11"/>
  <c r="T2872" i="11"/>
  <c r="S2872" i="11"/>
  <c r="R2872" i="11"/>
  <c r="Q2872" i="11"/>
  <c r="P2872" i="11"/>
  <c r="O2872" i="11"/>
  <c r="N2872" i="11" a="1"/>
  <c r="N2872" i="11" s="1"/>
  <c r="M2872" i="11" a="1"/>
  <c r="M2872" i="11" s="1"/>
  <c r="L2872" i="11"/>
  <c r="K2872" i="11"/>
  <c r="J2872" i="11" a="1"/>
  <c r="J2872" i="11" s="1"/>
  <c r="U2871" i="11"/>
  <c r="T2871" i="11"/>
  <c r="S2871" i="11"/>
  <c r="R2871" i="11"/>
  <c r="Q2871" i="11"/>
  <c r="P2871" i="11"/>
  <c r="O2871" i="11"/>
  <c r="N2871" i="11" a="1"/>
  <c r="N2871" i="11" s="1"/>
  <c r="M2871" i="11" a="1"/>
  <c r="M2871" i="11" s="1"/>
  <c r="L2871" i="11"/>
  <c r="K2871" i="11"/>
  <c r="J2871" i="11" a="1"/>
  <c r="J2871" i="11" s="1"/>
  <c r="U2870" i="11"/>
  <c r="T2870" i="11"/>
  <c r="S2870" i="11"/>
  <c r="R2870" i="11"/>
  <c r="Q2870" i="11"/>
  <c r="P2870" i="11"/>
  <c r="O2870" i="11"/>
  <c r="N2870" i="11" a="1"/>
  <c r="N2870" i="11" s="1"/>
  <c r="M2870" i="11" a="1"/>
  <c r="M2870" i="11" s="1"/>
  <c r="L2870" i="11"/>
  <c r="K2870" i="11"/>
  <c r="J2870" i="11" a="1"/>
  <c r="J2870" i="11" s="1"/>
  <c r="U2869" i="11"/>
  <c r="T2869" i="11"/>
  <c r="S2869" i="11"/>
  <c r="R2869" i="11"/>
  <c r="Q2869" i="11"/>
  <c r="P2869" i="11"/>
  <c r="O2869" i="11"/>
  <c r="N2869" i="11" a="1"/>
  <c r="N2869" i="11" s="1"/>
  <c r="M2869" i="11" a="1"/>
  <c r="M2869" i="11" s="1"/>
  <c r="L2869" i="11"/>
  <c r="K2869" i="11"/>
  <c r="J2869" i="11" a="1"/>
  <c r="J2869" i="11" s="1"/>
  <c r="U2805" i="11"/>
  <c r="T2805" i="11"/>
  <c r="S2805" i="11"/>
  <c r="R2805" i="11"/>
  <c r="Q2805" i="11"/>
  <c r="P2805" i="11"/>
  <c r="O2805" i="11"/>
  <c r="N2805" i="11" a="1"/>
  <c r="N2805" i="11" s="1"/>
  <c r="M2805" i="11" a="1"/>
  <c r="M2805" i="11" s="1"/>
  <c r="L2805" i="11"/>
  <c r="K2805" i="11"/>
  <c r="J2805" i="11" a="1"/>
  <c r="J2805" i="11" s="1"/>
  <c r="U2804" i="11"/>
  <c r="T2804" i="11"/>
  <c r="S2804" i="11"/>
  <c r="R2804" i="11"/>
  <c r="Q2804" i="11"/>
  <c r="P2804" i="11"/>
  <c r="O2804" i="11"/>
  <c r="N2804" i="11" a="1"/>
  <c r="N2804" i="11" s="1"/>
  <c r="M2804" i="11" a="1"/>
  <c r="M2804" i="11" s="1"/>
  <c r="L2804" i="11"/>
  <c r="K2804" i="11"/>
  <c r="J2804" i="11" a="1"/>
  <c r="J2804" i="11" s="1"/>
  <c r="U2803" i="11"/>
  <c r="T2803" i="11"/>
  <c r="S2803" i="11"/>
  <c r="R2803" i="11"/>
  <c r="Q2803" i="11"/>
  <c r="P2803" i="11"/>
  <c r="O2803" i="11"/>
  <c r="N2803" i="11" a="1"/>
  <c r="N2803" i="11" s="1"/>
  <c r="M2803" i="11" a="1"/>
  <c r="M2803" i="11" s="1"/>
  <c r="L2803" i="11"/>
  <c r="K2803" i="11"/>
  <c r="J2803" i="11" a="1"/>
  <c r="J2803" i="11" s="1"/>
  <c r="U2802" i="11"/>
  <c r="T2802" i="11"/>
  <c r="S2802" i="11"/>
  <c r="R2802" i="11"/>
  <c r="Q2802" i="11"/>
  <c r="P2802" i="11"/>
  <c r="O2802" i="11"/>
  <c r="N2802" i="11" a="1"/>
  <c r="N2802" i="11" s="1"/>
  <c r="M2802" i="11" a="1"/>
  <c r="M2802" i="11" s="1"/>
  <c r="L2802" i="11"/>
  <c r="K2802" i="11"/>
  <c r="J2802" i="11" a="1"/>
  <c r="J2802" i="11" s="1"/>
  <c r="U2801" i="11"/>
  <c r="T2801" i="11"/>
  <c r="S2801" i="11"/>
  <c r="R2801" i="11"/>
  <c r="Q2801" i="11"/>
  <c r="P2801" i="11"/>
  <c r="O2801" i="11"/>
  <c r="N2801" i="11" a="1"/>
  <c r="N2801" i="11" s="1"/>
  <c r="M2801" i="11" a="1"/>
  <c r="M2801" i="11" s="1"/>
  <c r="L2801" i="11"/>
  <c r="K2801" i="11"/>
  <c r="J2801" i="11" a="1"/>
  <c r="J2801" i="11" s="1"/>
  <c r="U2800" i="11"/>
  <c r="T2800" i="11"/>
  <c r="S2800" i="11"/>
  <c r="R2800" i="11"/>
  <c r="Q2800" i="11"/>
  <c r="P2800" i="11"/>
  <c r="O2800" i="11"/>
  <c r="N2800" i="11" a="1"/>
  <c r="N2800" i="11" s="1"/>
  <c r="M2800" i="11" a="1"/>
  <c r="M2800" i="11" s="1"/>
  <c r="L2800" i="11"/>
  <c r="K2800" i="11"/>
  <c r="J2800" i="11" a="1"/>
  <c r="J2800" i="11" s="1"/>
  <c r="U2799" i="11"/>
  <c r="T2799" i="11"/>
  <c r="S2799" i="11"/>
  <c r="R2799" i="11"/>
  <c r="Q2799" i="11"/>
  <c r="P2799" i="11"/>
  <c r="O2799" i="11"/>
  <c r="N2799" i="11" a="1"/>
  <c r="N2799" i="11" s="1"/>
  <c r="M2799" i="11" a="1"/>
  <c r="M2799" i="11" s="1"/>
  <c r="L2799" i="11"/>
  <c r="K2799" i="11"/>
  <c r="J2799" i="11" a="1"/>
  <c r="J2799" i="11" s="1"/>
  <c r="U2733" i="11"/>
  <c r="T2733" i="11"/>
  <c r="S2733" i="11"/>
  <c r="R2733" i="11"/>
  <c r="Q2733" i="11"/>
  <c r="P2733" i="11"/>
  <c r="O2733" i="11"/>
  <c r="N2733" i="11" a="1"/>
  <c r="N2733" i="11" s="1"/>
  <c r="M2733" i="11" a="1"/>
  <c r="M2733" i="11" s="1"/>
  <c r="L2733" i="11"/>
  <c r="K2733" i="11"/>
  <c r="J2733" i="11" a="1"/>
  <c r="J2733" i="11" s="1"/>
  <c r="U2732" i="11"/>
  <c r="T2732" i="11"/>
  <c r="S2732" i="11"/>
  <c r="R2732" i="11"/>
  <c r="Q2732" i="11"/>
  <c r="P2732" i="11"/>
  <c r="O2732" i="11"/>
  <c r="N2732" i="11" a="1"/>
  <c r="N2732" i="11" s="1"/>
  <c r="M2732" i="11" a="1"/>
  <c r="M2732" i="11" s="1"/>
  <c r="L2732" i="11"/>
  <c r="K2732" i="11"/>
  <c r="J2732" i="11" a="1"/>
  <c r="J2732" i="11" s="1"/>
  <c r="U2731" i="11"/>
  <c r="T2731" i="11"/>
  <c r="S2731" i="11"/>
  <c r="R2731" i="11"/>
  <c r="Q2731" i="11"/>
  <c r="P2731" i="11"/>
  <c r="O2731" i="11"/>
  <c r="N2731" i="11" a="1"/>
  <c r="N2731" i="11" s="1"/>
  <c r="M2731" i="11" a="1"/>
  <c r="M2731" i="11" s="1"/>
  <c r="L2731" i="11"/>
  <c r="K2731" i="11"/>
  <c r="J2731" i="11" a="1"/>
  <c r="J2731" i="11" s="1"/>
  <c r="U2730" i="11"/>
  <c r="T2730" i="11"/>
  <c r="S2730" i="11"/>
  <c r="R2730" i="11"/>
  <c r="Q2730" i="11"/>
  <c r="P2730" i="11"/>
  <c r="O2730" i="11"/>
  <c r="N2730" i="11" a="1"/>
  <c r="N2730" i="11" s="1"/>
  <c r="M2730" i="11" a="1"/>
  <c r="M2730" i="11" s="1"/>
  <c r="L2730" i="11"/>
  <c r="K2730" i="11"/>
  <c r="J2730" i="11" a="1"/>
  <c r="J2730" i="11" s="1"/>
  <c r="U2729" i="11"/>
  <c r="T2729" i="11"/>
  <c r="S2729" i="11"/>
  <c r="R2729" i="11"/>
  <c r="Q2729" i="11"/>
  <c r="P2729" i="11"/>
  <c r="O2729" i="11"/>
  <c r="N2729" i="11" a="1"/>
  <c r="N2729" i="11" s="1"/>
  <c r="M2729" i="11" a="1"/>
  <c r="M2729" i="11" s="1"/>
  <c r="L2729" i="11"/>
  <c r="K2729" i="11"/>
  <c r="J2729" i="11" a="1"/>
  <c r="J2729" i="11" s="1"/>
  <c r="U2728" i="11"/>
  <c r="T2728" i="11"/>
  <c r="S2728" i="11"/>
  <c r="R2728" i="11"/>
  <c r="Q2728" i="11"/>
  <c r="P2728" i="11"/>
  <c r="O2728" i="11"/>
  <c r="N2728" i="11" a="1"/>
  <c r="N2728" i="11" s="1"/>
  <c r="M2728" i="11" a="1"/>
  <c r="M2728" i="11" s="1"/>
  <c r="L2728" i="11"/>
  <c r="K2728" i="11"/>
  <c r="J2728" i="11" a="1"/>
  <c r="J2728" i="11" s="1"/>
  <c r="U2727" i="11"/>
  <c r="T2727" i="11"/>
  <c r="S2727" i="11"/>
  <c r="R2727" i="11"/>
  <c r="Q2727" i="11"/>
  <c r="P2727" i="11"/>
  <c r="O2727" i="11"/>
  <c r="N2727" i="11" a="1"/>
  <c r="N2727" i="11" s="1"/>
  <c r="M2727" i="11" a="1"/>
  <c r="M2727" i="11" s="1"/>
  <c r="L2727" i="11"/>
  <c r="K2727" i="11"/>
  <c r="J2727" i="11" a="1"/>
  <c r="J2727" i="11" s="1"/>
  <c r="U2661" i="11"/>
  <c r="T2661" i="11"/>
  <c r="S2661" i="11"/>
  <c r="R2661" i="11"/>
  <c r="Q2661" i="11"/>
  <c r="P2661" i="11"/>
  <c r="O2661" i="11"/>
  <c r="N2661" i="11" a="1"/>
  <c r="N2661" i="11" s="1"/>
  <c r="M2661" i="11" a="1"/>
  <c r="M2661" i="11" s="1"/>
  <c r="L2661" i="11"/>
  <c r="K2661" i="11"/>
  <c r="J2661" i="11" a="1"/>
  <c r="J2661" i="11" s="1"/>
  <c r="U2660" i="11"/>
  <c r="T2660" i="11"/>
  <c r="S2660" i="11"/>
  <c r="R2660" i="11"/>
  <c r="Q2660" i="11"/>
  <c r="P2660" i="11"/>
  <c r="O2660" i="11"/>
  <c r="N2660" i="11" a="1"/>
  <c r="N2660" i="11" s="1"/>
  <c r="M2660" i="11" a="1"/>
  <c r="M2660" i="11" s="1"/>
  <c r="L2660" i="11"/>
  <c r="K2660" i="11"/>
  <c r="J2660" i="11" a="1"/>
  <c r="J2660" i="11" s="1"/>
  <c r="U2659" i="11"/>
  <c r="T2659" i="11"/>
  <c r="S2659" i="11"/>
  <c r="R2659" i="11"/>
  <c r="Q2659" i="11"/>
  <c r="P2659" i="11"/>
  <c r="O2659" i="11"/>
  <c r="N2659" i="11" a="1"/>
  <c r="N2659" i="11" s="1"/>
  <c r="M2659" i="11" a="1"/>
  <c r="M2659" i="11" s="1"/>
  <c r="L2659" i="11"/>
  <c r="K2659" i="11"/>
  <c r="J2659" i="11" a="1"/>
  <c r="J2659" i="11" s="1"/>
  <c r="U2658" i="11"/>
  <c r="T2658" i="11"/>
  <c r="S2658" i="11"/>
  <c r="R2658" i="11"/>
  <c r="Q2658" i="11"/>
  <c r="P2658" i="11"/>
  <c r="O2658" i="11"/>
  <c r="N2658" i="11" a="1"/>
  <c r="N2658" i="11" s="1"/>
  <c r="M2658" i="11" a="1"/>
  <c r="M2658" i="11" s="1"/>
  <c r="L2658" i="11"/>
  <c r="K2658" i="11"/>
  <c r="J2658" i="11" a="1"/>
  <c r="J2658" i="11" s="1"/>
  <c r="U2657" i="11"/>
  <c r="T2657" i="11"/>
  <c r="S2657" i="11"/>
  <c r="R2657" i="11"/>
  <c r="Q2657" i="11"/>
  <c r="P2657" i="11"/>
  <c r="O2657" i="11"/>
  <c r="N2657" i="11" a="1"/>
  <c r="N2657" i="11" s="1"/>
  <c r="M2657" i="11" a="1"/>
  <c r="M2657" i="11" s="1"/>
  <c r="L2657" i="11"/>
  <c r="K2657" i="11"/>
  <c r="J2657" i="11" a="1"/>
  <c r="J2657" i="11" s="1"/>
  <c r="U2656" i="11"/>
  <c r="T2656" i="11"/>
  <c r="S2656" i="11"/>
  <c r="R2656" i="11"/>
  <c r="Q2656" i="11"/>
  <c r="P2656" i="11"/>
  <c r="O2656" i="11"/>
  <c r="N2656" i="11" a="1"/>
  <c r="N2656" i="11" s="1"/>
  <c r="M2656" i="11" a="1"/>
  <c r="M2656" i="11" s="1"/>
  <c r="L2656" i="11"/>
  <c r="K2656" i="11"/>
  <c r="J2656" i="11" a="1"/>
  <c r="J2656" i="11" s="1"/>
  <c r="U2655" i="11"/>
  <c r="T2655" i="11"/>
  <c r="S2655" i="11"/>
  <c r="R2655" i="11"/>
  <c r="Q2655" i="11"/>
  <c r="P2655" i="11"/>
  <c r="O2655" i="11"/>
  <c r="N2655" i="11" a="1"/>
  <c r="N2655" i="11" s="1"/>
  <c r="M2655" i="11" a="1"/>
  <c r="M2655" i="11" s="1"/>
  <c r="L2655" i="11"/>
  <c r="K2655" i="11"/>
  <c r="J2655" i="11" a="1"/>
  <c r="J2655" i="11" s="1"/>
  <c r="U2589" i="11"/>
  <c r="T2589" i="11"/>
  <c r="S2589" i="11"/>
  <c r="R2589" i="11"/>
  <c r="Q2589" i="11"/>
  <c r="P2589" i="11"/>
  <c r="O2589" i="11"/>
  <c r="N2589" i="11" a="1"/>
  <c r="N2589" i="11" s="1"/>
  <c r="M2589" i="11" a="1"/>
  <c r="M2589" i="11" s="1"/>
  <c r="L2589" i="11"/>
  <c r="K2589" i="11"/>
  <c r="J2589" i="11" a="1"/>
  <c r="J2589" i="11" s="1"/>
  <c r="U2588" i="11"/>
  <c r="T2588" i="11"/>
  <c r="S2588" i="11"/>
  <c r="R2588" i="11"/>
  <c r="Q2588" i="11"/>
  <c r="P2588" i="11"/>
  <c r="O2588" i="11"/>
  <c r="N2588" i="11" a="1"/>
  <c r="N2588" i="11" s="1"/>
  <c r="M2588" i="11" a="1"/>
  <c r="M2588" i="11" s="1"/>
  <c r="L2588" i="11"/>
  <c r="K2588" i="11"/>
  <c r="J2588" i="11" a="1"/>
  <c r="J2588" i="11" s="1"/>
  <c r="U2587" i="11"/>
  <c r="T2587" i="11"/>
  <c r="S2587" i="11"/>
  <c r="R2587" i="11"/>
  <c r="Q2587" i="11"/>
  <c r="P2587" i="11"/>
  <c r="O2587" i="11"/>
  <c r="N2587" i="11" a="1"/>
  <c r="N2587" i="11" s="1"/>
  <c r="M2587" i="11" a="1"/>
  <c r="M2587" i="11" s="1"/>
  <c r="L2587" i="11"/>
  <c r="K2587" i="11"/>
  <c r="J2587" i="11" a="1"/>
  <c r="J2587" i="11" s="1"/>
  <c r="U2586" i="11"/>
  <c r="T2586" i="11"/>
  <c r="S2586" i="11"/>
  <c r="R2586" i="11"/>
  <c r="Q2586" i="11"/>
  <c r="P2586" i="11"/>
  <c r="O2586" i="11"/>
  <c r="N2586" i="11" a="1"/>
  <c r="N2586" i="11" s="1"/>
  <c r="M2586" i="11" a="1"/>
  <c r="M2586" i="11" s="1"/>
  <c r="L2586" i="11"/>
  <c r="K2586" i="11"/>
  <c r="J2586" i="11" a="1"/>
  <c r="J2586" i="11" s="1"/>
  <c r="U2585" i="11"/>
  <c r="T2585" i="11"/>
  <c r="S2585" i="11"/>
  <c r="R2585" i="11"/>
  <c r="Q2585" i="11"/>
  <c r="P2585" i="11"/>
  <c r="O2585" i="11"/>
  <c r="N2585" i="11" a="1"/>
  <c r="N2585" i="11" s="1"/>
  <c r="M2585" i="11" a="1"/>
  <c r="M2585" i="11" s="1"/>
  <c r="L2585" i="11"/>
  <c r="K2585" i="11"/>
  <c r="J2585" i="11" a="1"/>
  <c r="J2585" i="11" s="1"/>
  <c r="U2584" i="11"/>
  <c r="T2584" i="11"/>
  <c r="S2584" i="11"/>
  <c r="R2584" i="11"/>
  <c r="Q2584" i="11"/>
  <c r="P2584" i="11"/>
  <c r="O2584" i="11"/>
  <c r="N2584" i="11" a="1"/>
  <c r="N2584" i="11" s="1"/>
  <c r="M2584" i="11" a="1"/>
  <c r="M2584" i="11" s="1"/>
  <c r="L2584" i="11"/>
  <c r="K2584" i="11"/>
  <c r="J2584" i="11" a="1"/>
  <c r="J2584" i="11" s="1"/>
  <c r="U2583" i="11"/>
  <c r="T2583" i="11"/>
  <c r="S2583" i="11"/>
  <c r="R2583" i="11"/>
  <c r="Q2583" i="11"/>
  <c r="P2583" i="11"/>
  <c r="O2583" i="11"/>
  <c r="N2583" i="11" a="1"/>
  <c r="N2583" i="11" s="1"/>
  <c r="M2583" i="11" a="1"/>
  <c r="M2583" i="11" s="1"/>
  <c r="L2583" i="11"/>
  <c r="K2583" i="11"/>
  <c r="J2583" i="11" a="1"/>
  <c r="J2583" i="11" s="1"/>
  <c r="U2519" i="11"/>
  <c r="T2519" i="11"/>
  <c r="S2519" i="11"/>
  <c r="R2519" i="11"/>
  <c r="Q2519" i="11"/>
  <c r="P2519" i="11"/>
  <c r="O2519" i="11"/>
  <c r="N2519" i="11" a="1"/>
  <c r="N2519" i="11" s="1"/>
  <c r="M2519" i="11" a="1"/>
  <c r="M2519" i="11" s="1"/>
  <c r="L2519" i="11"/>
  <c r="K2519" i="11"/>
  <c r="J2519" i="11" a="1"/>
  <c r="J2519" i="11" s="1"/>
  <c r="U2518" i="11"/>
  <c r="T2518" i="11"/>
  <c r="S2518" i="11"/>
  <c r="R2518" i="11"/>
  <c r="Q2518" i="11"/>
  <c r="P2518" i="11"/>
  <c r="O2518" i="11"/>
  <c r="N2518" i="11" a="1"/>
  <c r="N2518" i="11" s="1"/>
  <c r="M2518" i="11" a="1"/>
  <c r="M2518" i="11" s="1"/>
  <c r="L2518" i="11"/>
  <c r="K2518" i="11"/>
  <c r="J2518" i="11" a="1"/>
  <c r="J2518" i="11" s="1"/>
  <c r="U2517" i="11"/>
  <c r="T2517" i="11"/>
  <c r="S2517" i="11"/>
  <c r="R2517" i="11"/>
  <c r="Q2517" i="11"/>
  <c r="P2517" i="11"/>
  <c r="O2517" i="11"/>
  <c r="N2517" i="11" a="1"/>
  <c r="N2517" i="11" s="1"/>
  <c r="M2517" i="11" a="1"/>
  <c r="M2517" i="11" s="1"/>
  <c r="L2517" i="11"/>
  <c r="K2517" i="11"/>
  <c r="J2517" i="11" a="1"/>
  <c r="J2517" i="11" s="1"/>
  <c r="U2516" i="11"/>
  <c r="T2516" i="11"/>
  <c r="S2516" i="11"/>
  <c r="R2516" i="11"/>
  <c r="Q2516" i="11"/>
  <c r="P2516" i="11"/>
  <c r="O2516" i="11"/>
  <c r="N2516" i="11" a="1"/>
  <c r="N2516" i="11" s="1"/>
  <c r="M2516" i="11" a="1"/>
  <c r="M2516" i="11" s="1"/>
  <c r="L2516" i="11"/>
  <c r="K2516" i="11"/>
  <c r="J2516" i="11" a="1"/>
  <c r="J2516" i="11" s="1"/>
  <c r="U2515" i="11"/>
  <c r="T2515" i="11"/>
  <c r="S2515" i="11"/>
  <c r="R2515" i="11"/>
  <c r="Q2515" i="11"/>
  <c r="P2515" i="11"/>
  <c r="O2515" i="11"/>
  <c r="N2515" i="11" a="1"/>
  <c r="N2515" i="11" s="1"/>
  <c r="M2515" i="11" a="1"/>
  <c r="M2515" i="11" s="1"/>
  <c r="L2515" i="11"/>
  <c r="K2515" i="11"/>
  <c r="J2515" i="11" a="1"/>
  <c r="J2515" i="11" s="1"/>
  <c r="U2514" i="11"/>
  <c r="T2514" i="11"/>
  <c r="S2514" i="11"/>
  <c r="R2514" i="11"/>
  <c r="Q2514" i="11"/>
  <c r="P2514" i="11"/>
  <c r="O2514" i="11"/>
  <c r="N2514" i="11" a="1"/>
  <c r="N2514" i="11" s="1"/>
  <c r="M2514" i="11" a="1"/>
  <c r="M2514" i="11" s="1"/>
  <c r="L2514" i="11"/>
  <c r="K2514" i="11"/>
  <c r="J2514" i="11" a="1"/>
  <c r="J2514" i="11" s="1"/>
  <c r="U2513" i="11"/>
  <c r="T2513" i="11"/>
  <c r="S2513" i="11"/>
  <c r="R2513" i="11"/>
  <c r="Q2513" i="11"/>
  <c r="P2513" i="11"/>
  <c r="O2513" i="11"/>
  <c r="N2513" i="11" a="1"/>
  <c r="N2513" i="11" s="1"/>
  <c r="M2513" i="11" a="1"/>
  <c r="M2513" i="11" s="1"/>
  <c r="L2513" i="11"/>
  <c r="K2513" i="11"/>
  <c r="J2513" i="11" a="1"/>
  <c r="J2513" i="11" s="1"/>
  <c r="U2447" i="11"/>
  <c r="T2447" i="11"/>
  <c r="S2447" i="11"/>
  <c r="R2447" i="11"/>
  <c r="Q2447" i="11"/>
  <c r="P2447" i="11"/>
  <c r="O2447" i="11"/>
  <c r="N2447" i="11" a="1"/>
  <c r="N2447" i="11" s="1"/>
  <c r="M2447" i="11" a="1"/>
  <c r="M2447" i="11" s="1"/>
  <c r="L2447" i="11"/>
  <c r="K2447" i="11"/>
  <c r="J2447" i="11" a="1"/>
  <c r="J2447" i="11" s="1"/>
  <c r="U2446" i="11"/>
  <c r="T2446" i="11"/>
  <c r="S2446" i="11"/>
  <c r="R2446" i="11"/>
  <c r="Q2446" i="11"/>
  <c r="P2446" i="11"/>
  <c r="O2446" i="11"/>
  <c r="N2446" i="11" a="1"/>
  <c r="N2446" i="11" s="1"/>
  <c r="M2446" i="11" a="1"/>
  <c r="M2446" i="11" s="1"/>
  <c r="L2446" i="11"/>
  <c r="K2446" i="11"/>
  <c r="J2446" i="11" a="1"/>
  <c r="J2446" i="11" s="1"/>
  <c r="U2445" i="11"/>
  <c r="T2445" i="11"/>
  <c r="S2445" i="11"/>
  <c r="R2445" i="11"/>
  <c r="Q2445" i="11"/>
  <c r="P2445" i="11"/>
  <c r="O2445" i="11"/>
  <c r="N2445" i="11" a="1"/>
  <c r="N2445" i="11" s="1"/>
  <c r="M2445" i="11" a="1"/>
  <c r="M2445" i="11" s="1"/>
  <c r="L2445" i="11"/>
  <c r="K2445" i="11"/>
  <c r="J2445" i="11" a="1"/>
  <c r="J2445" i="11" s="1"/>
  <c r="U2444" i="11"/>
  <c r="T2444" i="11"/>
  <c r="S2444" i="11"/>
  <c r="R2444" i="11"/>
  <c r="Q2444" i="11"/>
  <c r="P2444" i="11"/>
  <c r="O2444" i="11"/>
  <c r="N2444" i="11" a="1"/>
  <c r="N2444" i="11" s="1"/>
  <c r="M2444" i="11" a="1"/>
  <c r="M2444" i="11" s="1"/>
  <c r="L2444" i="11"/>
  <c r="K2444" i="11"/>
  <c r="J2444" i="11" a="1"/>
  <c r="J2444" i="11" s="1"/>
  <c r="U2443" i="11"/>
  <c r="T2443" i="11"/>
  <c r="S2443" i="11"/>
  <c r="R2443" i="11"/>
  <c r="Q2443" i="11"/>
  <c r="P2443" i="11"/>
  <c r="O2443" i="11"/>
  <c r="N2443" i="11" a="1"/>
  <c r="N2443" i="11" s="1"/>
  <c r="M2443" i="11" a="1"/>
  <c r="M2443" i="11" s="1"/>
  <c r="L2443" i="11"/>
  <c r="K2443" i="11"/>
  <c r="J2443" i="11" a="1"/>
  <c r="J2443" i="11" s="1"/>
  <c r="U2442" i="11"/>
  <c r="T2442" i="11"/>
  <c r="S2442" i="11"/>
  <c r="R2442" i="11"/>
  <c r="Q2442" i="11"/>
  <c r="P2442" i="11"/>
  <c r="O2442" i="11"/>
  <c r="N2442" i="11" a="1"/>
  <c r="N2442" i="11" s="1"/>
  <c r="M2442" i="11" a="1"/>
  <c r="M2442" i="11" s="1"/>
  <c r="L2442" i="11"/>
  <c r="K2442" i="11"/>
  <c r="J2442" i="11" a="1"/>
  <c r="J2442" i="11" s="1"/>
  <c r="U2441" i="11"/>
  <c r="T2441" i="11"/>
  <c r="S2441" i="11"/>
  <c r="R2441" i="11"/>
  <c r="Q2441" i="11"/>
  <c r="P2441" i="11"/>
  <c r="O2441" i="11"/>
  <c r="N2441" i="11" a="1"/>
  <c r="N2441" i="11" s="1"/>
  <c r="M2441" i="11" a="1"/>
  <c r="M2441" i="11" s="1"/>
  <c r="L2441" i="11"/>
  <c r="K2441" i="11"/>
  <c r="J2441" i="11" a="1"/>
  <c r="J2441" i="11" s="1"/>
  <c r="U2375" i="11"/>
  <c r="T2375" i="11"/>
  <c r="S2375" i="11"/>
  <c r="R2375" i="11"/>
  <c r="Q2375" i="11"/>
  <c r="P2375" i="11"/>
  <c r="O2375" i="11"/>
  <c r="N2375" i="11" a="1"/>
  <c r="N2375" i="11" s="1"/>
  <c r="M2375" i="11" a="1"/>
  <c r="M2375" i="11" s="1"/>
  <c r="L2375" i="11"/>
  <c r="K2375" i="11"/>
  <c r="J2375" i="11" a="1"/>
  <c r="J2375" i="11" s="1"/>
  <c r="U2374" i="11"/>
  <c r="T2374" i="11"/>
  <c r="S2374" i="11"/>
  <c r="R2374" i="11"/>
  <c r="Q2374" i="11"/>
  <c r="P2374" i="11"/>
  <c r="O2374" i="11"/>
  <c r="N2374" i="11" a="1"/>
  <c r="N2374" i="11" s="1"/>
  <c r="M2374" i="11" a="1"/>
  <c r="M2374" i="11" s="1"/>
  <c r="L2374" i="11"/>
  <c r="K2374" i="11"/>
  <c r="J2374" i="11" a="1"/>
  <c r="J2374" i="11" s="1"/>
  <c r="U2373" i="11"/>
  <c r="T2373" i="11"/>
  <c r="S2373" i="11"/>
  <c r="R2373" i="11"/>
  <c r="Q2373" i="11"/>
  <c r="P2373" i="11"/>
  <c r="O2373" i="11"/>
  <c r="N2373" i="11" a="1"/>
  <c r="N2373" i="11" s="1"/>
  <c r="M2373" i="11" a="1"/>
  <c r="M2373" i="11" s="1"/>
  <c r="L2373" i="11"/>
  <c r="K2373" i="11"/>
  <c r="J2373" i="11" a="1"/>
  <c r="J2373" i="11" s="1"/>
  <c r="U2372" i="11"/>
  <c r="T2372" i="11"/>
  <c r="S2372" i="11"/>
  <c r="R2372" i="11"/>
  <c r="Q2372" i="11"/>
  <c r="P2372" i="11"/>
  <c r="O2372" i="11"/>
  <c r="N2372" i="11" a="1"/>
  <c r="N2372" i="11" s="1"/>
  <c r="M2372" i="11" a="1"/>
  <c r="M2372" i="11" s="1"/>
  <c r="L2372" i="11"/>
  <c r="K2372" i="11"/>
  <c r="J2372" i="11" a="1"/>
  <c r="J2372" i="11" s="1"/>
  <c r="U2371" i="11"/>
  <c r="T2371" i="11"/>
  <c r="S2371" i="11"/>
  <c r="R2371" i="11"/>
  <c r="Q2371" i="11"/>
  <c r="P2371" i="11"/>
  <c r="O2371" i="11"/>
  <c r="N2371" i="11" a="1"/>
  <c r="N2371" i="11" s="1"/>
  <c r="M2371" i="11" a="1"/>
  <c r="M2371" i="11" s="1"/>
  <c r="L2371" i="11"/>
  <c r="K2371" i="11"/>
  <c r="J2371" i="11" a="1"/>
  <c r="J2371" i="11" s="1"/>
  <c r="U2370" i="11"/>
  <c r="T2370" i="11"/>
  <c r="S2370" i="11"/>
  <c r="R2370" i="11"/>
  <c r="Q2370" i="11"/>
  <c r="P2370" i="11"/>
  <c r="O2370" i="11"/>
  <c r="N2370" i="11" a="1"/>
  <c r="N2370" i="11" s="1"/>
  <c r="M2370" i="11" a="1"/>
  <c r="M2370" i="11" s="1"/>
  <c r="L2370" i="11"/>
  <c r="K2370" i="11"/>
  <c r="J2370" i="11" a="1"/>
  <c r="J2370" i="11" s="1"/>
  <c r="U2369" i="11"/>
  <c r="T2369" i="11"/>
  <c r="S2369" i="11"/>
  <c r="R2369" i="11"/>
  <c r="Q2369" i="11"/>
  <c r="P2369" i="11"/>
  <c r="O2369" i="11"/>
  <c r="N2369" i="11" a="1"/>
  <c r="N2369" i="11" s="1"/>
  <c r="M2369" i="11" a="1"/>
  <c r="M2369" i="11" s="1"/>
  <c r="L2369" i="11"/>
  <c r="K2369" i="11"/>
  <c r="J2369" i="11" a="1"/>
  <c r="J2369" i="11" s="1"/>
  <c r="U2303" i="11"/>
  <c r="T2303" i="11"/>
  <c r="S2303" i="11"/>
  <c r="R2303" i="11"/>
  <c r="Q2303" i="11"/>
  <c r="P2303" i="11"/>
  <c r="O2303" i="11"/>
  <c r="N2303" i="11" a="1"/>
  <c r="N2303" i="11" s="1"/>
  <c r="M2303" i="11" a="1"/>
  <c r="M2303" i="11" s="1"/>
  <c r="L2303" i="11"/>
  <c r="K2303" i="11"/>
  <c r="J2303" i="11" a="1"/>
  <c r="J2303" i="11" s="1"/>
  <c r="U2302" i="11"/>
  <c r="T2302" i="11"/>
  <c r="S2302" i="11"/>
  <c r="R2302" i="11"/>
  <c r="Q2302" i="11"/>
  <c r="P2302" i="11"/>
  <c r="O2302" i="11"/>
  <c r="N2302" i="11" a="1"/>
  <c r="N2302" i="11" s="1"/>
  <c r="M2302" i="11" a="1"/>
  <c r="M2302" i="11" s="1"/>
  <c r="L2302" i="11"/>
  <c r="K2302" i="11"/>
  <c r="J2302" i="11" a="1"/>
  <c r="J2302" i="11" s="1"/>
  <c r="U2301" i="11"/>
  <c r="T2301" i="11"/>
  <c r="S2301" i="11"/>
  <c r="R2301" i="11"/>
  <c r="Q2301" i="11"/>
  <c r="P2301" i="11"/>
  <c r="O2301" i="11"/>
  <c r="N2301" i="11" a="1"/>
  <c r="N2301" i="11" s="1"/>
  <c r="M2301" i="11" a="1"/>
  <c r="M2301" i="11" s="1"/>
  <c r="L2301" i="11"/>
  <c r="K2301" i="11"/>
  <c r="J2301" i="11" a="1"/>
  <c r="J2301" i="11" s="1"/>
  <c r="U2300" i="11"/>
  <c r="T2300" i="11"/>
  <c r="S2300" i="11"/>
  <c r="R2300" i="11"/>
  <c r="Q2300" i="11"/>
  <c r="P2300" i="11"/>
  <c r="O2300" i="11"/>
  <c r="N2300" i="11" a="1"/>
  <c r="N2300" i="11" s="1"/>
  <c r="M2300" i="11" a="1"/>
  <c r="M2300" i="11" s="1"/>
  <c r="L2300" i="11"/>
  <c r="K2300" i="11"/>
  <c r="J2300" i="11" a="1"/>
  <c r="J2300" i="11" s="1"/>
  <c r="U2299" i="11"/>
  <c r="T2299" i="11"/>
  <c r="S2299" i="11"/>
  <c r="R2299" i="11"/>
  <c r="Q2299" i="11"/>
  <c r="P2299" i="11"/>
  <c r="O2299" i="11"/>
  <c r="N2299" i="11" a="1"/>
  <c r="N2299" i="11" s="1"/>
  <c r="M2299" i="11" a="1"/>
  <c r="M2299" i="11" s="1"/>
  <c r="L2299" i="11"/>
  <c r="K2299" i="11"/>
  <c r="J2299" i="11" a="1"/>
  <c r="J2299" i="11" s="1"/>
  <c r="U2298" i="11"/>
  <c r="T2298" i="11"/>
  <c r="S2298" i="11"/>
  <c r="R2298" i="11"/>
  <c r="Q2298" i="11"/>
  <c r="P2298" i="11"/>
  <c r="O2298" i="11"/>
  <c r="N2298" i="11" a="1"/>
  <c r="N2298" i="11" s="1"/>
  <c r="M2298" i="11" a="1"/>
  <c r="M2298" i="11" s="1"/>
  <c r="L2298" i="11"/>
  <c r="K2298" i="11"/>
  <c r="J2298" i="11" a="1"/>
  <c r="J2298" i="11" s="1"/>
  <c r="U2297" i="11"/>
  <c r="T2297" i="11"/>
  <c r="S2297" i="11"/>
  <c r="R2297" i="11"/>
  <c r="Q2297" i="11"/>
  <c r="P2297" i="11"/>
  <c r="O2297" i="11"/>
  <c r="N2297" i="11" a="1"/>
  <c r="N2297" i="11" s="1"/>
  <c r="M2297" i="11" a="1"/>
  <c r="M2297" i="11" s="1"/>
  <c r="L2297" i="11"/>
  <c r="K2297" i="11"/>
  <c r="J2297" i="11" a="1"/>
  <c r="J2297" i="11" s="1"/>
  <c r="U2231" i="11"/>
  <c r="T2231" i="11"/>
  <c r="S2231" i="11"/>
  <c r="R2231" i="11"/>
  <c r="Q2231" i="11"/>
  <c r="P2231" i="11"/>
  <c r="O2231" i="11"/>
  <c r="N2231" i="11" a="1"/>
  <c r="N2231" i="11" s="1"/>
  <c r="M2231" i="11" a="1"/>
  <c r="M2231" i="11" s="1"/>
  <c r="L2231" i="11"/>
  <c r="K2231" i="11"/>
  <c r="J2231" i="11" a="1"/>
  <c r="J2231" i="11" s="1"/>
  <c r="U2230" i="11"/>
  <c r="T2230" i="11"/>
  <c r="S2230" i="11"/>
  <c r="R2230" i="11"/>
  <c r="Q2230" i="11"/>
  <c r="P2230" i="11"/>
  <c r="O2230" i="11"/>
  <c r="N2230" i="11" a="1"/>
  <c r="N2230" i="11" s="1"/>
  <c r="M2230" i="11" a="1"/>
  <c r="M2230" i="11" s="1"/>
  <c r="L2230" i="11"/>
  <c r="K2230" i="11"/>
  <c r="J2230" i="11" a="1"/>
  <c r="J2230" i="11" s="1"/>
  <c r="U2229" i="11"/>
  <c r="T2229" i="11"/>
  <c r="S2229" i="11"/>
  <c r="R2229" i="11"/>
  <c r="Q2229" i="11"/>
  <c r="P2229" i="11"/>
  <c r="O2229" i="11"/>
  <c r="N2229" i="11" a="1"/>
  <c r="N2229" i="11" s="1"/>
  <c r="M2229" i="11" a="1"/>
  <c r="M2229" i="11" s="1"/>
  <c r="L2229" i="11"/>
  <c r="K2229" i="11"/>
  <c r="J2229" i="11" a="1"/>
  <c r="J2229" i="11" s="1"/>
  <c r="U2228" i="11"/>
  <c r="T2228" i="11"/>
  <c r="S2228" i="11"/>
  <c r="R2228" i="11"/>
  <c r="Q2228" i="11"/>
  <c r="P2228" i="11"/>
  <c r="O2228" i="11"/>
  <c r="N2228" i="11" a="1"/>
  <c r="N2228" i="11" s="1"/>
  <c r="M2228" i="11" a="1"/>
  <c r="M2228" i="11" s="1"/>
  <c r="L2228" i="11"/>
  <c r="K2228" i="11"/>
  <c r="J2228" i="11" a="1"/>
  <c r="J2228" i="11" s="1"/>
  <c r="U2227" i="11"/>
  <c r="T2227" i="11"/>
  <c r="S2227" i="11"/>
  <c r="R2227" i="11"/>
  <c r="Q2227" i="11"/>
  <c r="P2227" i="11"/>
  <c r="O2227" i="11"/>
  <c r="N2227" i="11" a="1"/>
  <c r="N2227" i="11" s="1"/>
  <c r="M2227" i="11" a="1"/>
  <c r="M2227" i="11" s="1"/>
  <c r="L2227" i="11"/>
  <c r="K2227" i="11"/>
  <c r="J2227" i="11" a="1"/>
  <c r="J2227" i="11" s="1"/>
  <c r="U2226" i="11"/>
  <c r="T2226" i="11"/>
  <c r="S2226" i="11"/>
  <c r="R2226" i="11"/>
  <c r="Q2226" i="11"/>
  <c r="P2226" i="11"/>
  <c r="O2226" i="11"/>
  <c r="N2226" i="11" a="1"/>
  <c r="N2226" i="11" s="1"/>
  <c r="M2226" i="11" a="1"/>
  <c r="M2226" i="11" s="1"/>
  <c r="L2226" i="11"/>
  <c r="K2226" i="11"/>
  <c r="J2226" i="11" a="1"/>
  <c r="J2226" i="11" s="1"/>
  <c r="U2225" i="11"/>
  <c r="T2225" i="11"/>
  <c r="S2225" i="11"/>
  <c r="R2225" i="11"/>
  <c r="Q2225" i="11"/>
  <c r="P2225" i="11"/>
  <c r="O2225" i="11"/>
  <c r="N2225" i="11" a="1"/>
  <c r="N2225" i="11" s="1"/>
  <c r="M2225" i="11" a="1"/>
  <c r="M2225" i="11" s="1"/>
  <c r="L2225" i="11"/>
  <c r="K2225" i="11"/>
  <c r="J2225" i="11" a="1"/>
  <c r="J2225" i="11" s="1"/>
  <c r="U2159" i="11"/>
  <c r="T2159" i="11"/>
  <c r="S2159" i="11"/>
  <c r="R2159" i="11"/>
  <c r="Q2159" i="11"/>
  <c r="P2159" i="11"/>
  <c r="O2159" i="11"/>
  <c r="N2159" i="11" a="1"/>
  <c r="N2159" i="11" s="1"/>
  <c r="M2159" i="11" a="1"/>
  <c r="M2159" i="11" s="1"/>
  <c r="L2159" i="11"/>
  <c r="K2159" i="11"/>
  <c r="J2159" i="11" a="1"/>
  <c r="J2159" i="11" s="1"/>
  <c r="U2158" i="11"/>
  <c r="T2158" i="11"/>
  <c r="S2158" i="11"/>
  <c r="R2158" i="11"/>
  <c r="Q2158" i="11"/>
  <c r="P2158" i="11"/>
  <c r="O2158" i="11"/>
  <c r="N2158" i="11" a="1"/>
  <c r="N2158" i="11" s="1"/>
  <c r="M2158" i="11" a="1"/>
  <c r="M2158" i="11" s="1"/>
  <c r="L2158" i="11"/>
  <c r="K2158" i="11"/>
  <c r="J2158" i="11" a="1"/>
  <c r="J2158" i="11" s="1"/>
  <c r="U2157" i="11"/>
  <c r="T2157" i="11"/>
  <c r="S2157" i="11"/>
  <c r="R2157" i="11"/>
  <c r="Q2157" i="11"/>
  <c r="P2157" i="11"/>
  <c r="O2157" i="11"/>
  <c r="N2157" i="11" a="1"/>
  <c r="N2157" i="11" s="1"/>
  <c r="M2157" i="11" a="1"/>
  <c r="M2157" i="11" s="1"/>
  <c r="L2157" i="11"/>
  <c r="K2157" i="11"/>
  <c r="J2157" i="11" a="1"/>
  <c r="J2157" i="11" s="1"/>
  <c r="U2156" i="11"/>
  <c r="T2156" i="11"/>
  <c r="S2156" i="11"/>
  <c r="R2156" i="11"/>
  <c r="Q2156" i="11"/>
  <c r="P2156" i="11"/>
  <c r="O2156" i="11"/>
  <c r="N2156" i="11" a="1"/>
  <c r="N2156" i="11" s="1"/>
  <c r="M2156" i="11" a="1"/>
  <c r="M2156" i="11" s="1"/>
  <c r="L2156" i="11"/>
  <c r="K2156" i="11"/>
  <c r="J2156" i="11" a="1"/>
  <c r="J2156" i="11" s="1"/>
  <c r="U2155" i="11"/>
  <c r="T2155" i="11"/>
  <c r="S2155" i="11"/>
  <c r="R2155" i="11"/>
  <c r="Q2155" i="11"/>
  <c r="P2155" i="11"/>
  <c r="O2155" i="11"/>
  <c r="N2155" i="11" a="1"/>
  <c r="N2155" i="11" s="1"/>
  <c r="M2155" i="11" a="1"/>
  <c r="M2155" i="11" s="1"/>
  <c r="L2155" i="11"/>
  <c r="K2155" i="11"/>
  <c r="J2155" i="11" a="1"/>
  <c r="J2155" i="11" s="1"/>
  <c r="U2154" i="11"/>
  <c r="T2154" i="11"/>
  <c r="S2154" i="11"/>
  <c r="R2154" i="11"/>
  <c r="Q2154" i="11"/>
  <c r="P2154" i="11"/>
  <c r="O2154" i="11"/>
  <c r="N2154" i="11" a="1"/>
  <c r="N2154" i="11" s="1"/>
  <c r="M2154" i="11" a="1"/>
  <c r="M2154" i="11" s="1"/>
  <c r="L2154" i="11"/>
  <c r="K2154" i="11"/>
  <c r="J2154" i="11" a="1"/>
  <c r="J2154" i="11" s="1"/>
  <c r="U2153" i="11"/>
  <c r="T2153" i="11"/>
  <c r="S2153" i="11"/>
  <c r="R2153" i="11"/>
  <c r="Q2153" i="11"/>
  <c r="P2153" i="11"/>
  <c r="O2153" i="11"/>
  <c r="N2153" i="11" a="1"/>
  <c r="N2153" i="11" s="1"/>
  <c r="M2153" i="11" a="1"/>
  <c r="M2153" i="11" s="1"/>
  <c r="L2153" i="11"/>
  <c r="K2153" i="11"/>
  <c r="J2153" i="11" a="1"/>
  <c r="J2153" i="11" s="1"/>
  <c r="U2087" i="11"/>
  <c r="T2087" i="11"/>
  <c r="S2087" i="11"/>
  <c r="R2087" i="11"/>
  <c r="Q2087" i="11"/>
  <c r="P2087" i="11"/>
  <c r="O2087" i="11"/>
  <c r="N2087" i="11" a="1"/>
  <c r="N2087" i="11" s="1"/>
  <c r="M2087" i="11" a="1"/>
  <c r="M2087" i="11" s="1"/>
  <c r="L2087" i="11"/>
  <c r="K2087" i="11"/>
  <c r="J2087" i="11" a="1"/>
  <c r="J2087" i="11" s="1"/>
  <c r="U2086" i="11"/>
  <c r="T2086" i="11"/>
  <c r="S2086" i="11"/>
  <c r="R2086" i="11"/>
  <c r="Q2086" i="11"/>
  <c r="P2086" i="11"/>
  <c r="O2086" i="11"/>
  <c r="N2086" i="11" a="1"/>
  <c r="N2086" i="11" s="1"/>
  <c r="M2086" i="11" a="1"/>
  <c r="M2086" i="11" s="1"/>
  <c r="L2086" i="11"/>
  <c r="K2086" i="11"/>
  <c r="J2086" i="11" a="1"/>
  <c r="J2086" i="11" s="1"/>
  <c r="U2085" i="11"/>
  <c r="T2085" i="11"/>
  <c r="S2085" i="11"/>
  <c r="R2085" i="11"/>
  <c r="Q2085" i="11"/>
  <c r="P2085" i="11"/>
  <c r="O2085" i="11"/>
  <c r="N2085" i="11" a="1"/>
  <c r="N2085" i="11" s="1"/>
  <c r="M2085" i="11" a="1"/>
  <c r="M2085" i="11" s="1"/>
  <c r="L2085" i="11"/>
  <c r="K2085" i="11"/>
  <c r="J2085" i="11" a="1"/>
  <c r="J2085" i="11" s="1"/>
  <c r="U2084" i="11"/>
  <c r="T2084" i="11"/>
  <c r="S2084" i="11"/>
  <c r="R2084" i="11"/>
  <c r="Q2084" i="11"/>
  <c r="P2084" i="11"/>
  <c r="O2084" i="11"/>
  <c r="N2084" i="11" a="1"/>
  <c r="N2084" i="11" s="1"/>
  <c r="M2084" i="11" a="1"/>
  <c r="M2084" i="11" s="1"/>
  <c r="L2084" i="11"/>
  <c r="K2084" i="11"/>
  <c r="J2084" i="11" a="1"/>
  <c r="J2084" i="11" s="1"/>
  <c r="U2083" i="11"/>
  <c r="T2083" i="11"/>
  <c r="S2083" i="11"/>
  <c r="R2083" i="11"/>
  <c r="Q2083" i="11"/>
  <c r="P2083" i="11"/>
  <c r="O2083" i="11"/>
  <c r="N2083" i="11" a="1"/>
  <c r="N2083" i="11" s="1"/>
  <c r="M2083" i="11" a="1"/>
  <c r="M2083" i="11" s="1"/>
  <c r="L2083" i="11"/>
  <c r="K2083" i="11"/>
  <c r="J2083" i="11" a="1"/>
  <c r="J2083" i="11" s="1"/>
  <c r="U2082" i="11"/>
  <c r="T2082" i="11"/>
  <c r="S2082" i="11"/>
  <c r="R2082" i="11"/>
  <c r="Q2082" i="11"/>
  <c r="P2082" i="11"/>
  <c r="O2082" i="11"/>
  <c r="N2082" i="11" a="1"/>
  <c r="N2082" i="11" s="1"/>
  <c r="M2082" i="11" a="1"/>
  <c r="M2082" i="11" s="1"/>
  <c r="L2082" i="11"/>
  <c r="K2082" i="11"/>
  <c r="J2082" i="11" a="1"/>
  <c r="J2082" i="11" s="1"/>
  <c r="U2081" i="11"/>
  <c r="T2081" i="11"/>
  <c r="S2081" i="11"/>
  <c r="R2081" i="11"/>
  <c r="Q2081" i="11"/>
  <c r="P2081" i="11"/>
  <c r="O2081" i="11"/>
  <c r="N2081" i="11" a="1"/>
  <c r="N2081" i="11" s="1"/>
  <c r="M2081" i="11" a="1"/>
  <c r="M2081" i="11" s="1"/>
  <c r="L2081" i="11"/>
  <c r="K2081" i="11"/>
  <c r="J2081" i="11" a="1"/>
  <c r="J2081" i="11" s="1"/>
  <c r="U2015" i="11"/>
  <c r="T2015" i="11"/>
  <c r="S2015" i="11"/>
  <c r="R2015" i="11"/>
  <c r="Q2015" i="11"/>
  <c r="P2015" i="11"/>
  <c r="O2015" i="11"/>
  <c r="N2015" i="11" a="1"/>
  <c r="N2015" i="11" s="1"/>
  <c r="M2015" i="11" a="1"/>
  <c r="M2015" i="11" s="1"/>
  <c r="L2015" i="11"/>
  <c r="K2015" i="11"/>
  <c r="J2015" i="11" a="1"/>
  <c r="J2015" i="11" s="1"/>
  <c r="U2014" i="11"/>
  <c r="T2014" i="11"/>
  <c r="S2014" i="11"/>
  <c r="R2014" i="11"/>
  <c r="Q2014" i="11"/>
  <c r="P2014" i="11"/>
  <c r="O2014" i="11"/>
  <c r="N2014" i="11" a="1"/>
  <c r="N2014" i="11" s="1"/>
  <c r="M2014" i="11" a="1"/>
  <c r="M2014" i="11" s="1"/>
  <c r="L2014" i="11"/>
  <c r="K2014" i="11"/>
  <c r="J2014" i="11" a="1"/>
  <c r="J2014" i="11" s="1"/>
  <c r="U2013" i="11"/>
  <c r="T2013" i="11"/>
  <c r="S2013" i="11"/>
  <c r="R2013" i="11"/>
  <c r="Q2013" i="11"/>
  <c r="P2013" i="11"/>
  <c r="O2013" i="11"/>
  <c r="N2013" i="11" a="1"/>
  <c r="N2013" i="11" s="1"/>
  <c r="M2013" i="11" a="1"/>
  <c r="M2013" i="11" s="1"/>
  <c r="L2013" i="11"/>
  <c r="K2013" i="11"/>
  <c r="J2013" i="11" a="1"/>
  <c r="J2013" i="11" s="1"/>
  <c r="U2012" i="11"/>
  <c r="T2012" i="11"/>
  <c r="S2012" i="11"/>
  <c r="R2012" i="11"/>
  <c r="Q2012" i="11"/>
  <c r="P2012" i="11"/>
  <c r="O2012" i="11"/>
  <c r="N2012" i="11" a="1"/>
  <c r="N2012" i="11" s="1"/>
  <c r="M2012" i="11" a="1"/>
  <c r="M2012" i="11" s="1"/>
  <c r="L2012" i="11"/>
  <c r="K2012" i="11"/>
  <c r="J2012" i="11" a="1"/>
  <c r="J2012" i="11" s="1"/>
  <c r="U2011" i="11"/>
  <c r="T2011" i="11"/>
  <c r="S2011" i="11"/>
  <c r="R2011" i="11"/>
  <c r="Q2011" i="11"/>
  <c r="P2011" i="11"/>
  <c r="O2011" i="11"/>
  <c r="N2011" i="11" a="1"/>
  <c r="N2011" i="11" s="1"/>
  <c r="M2011" i="11" a="1"/>
  <c r="M2011" i="11" s="1"/>
  <c r="L2011" i="11"/>
  <c r="K2011" i="11"/>
  <c r="J2011" i="11" a="1"/>
  <c r="J2011" i="11" s="1"/>
  <c r="U2010" i="11"/>
  <c r="T2010" i="11"/>
  <c r="S2010" i="11"/>
  <c r="R2010" i="11"/>
  <c r="Q2010" i="11"/>
  <c r="P2010" i="11"/>
  <c r="O2010" i="11"/>
  <c r="N2010" i="11" a="1"/>
  <c r="N2010" i="11" s="1"/>
  <c r="M2010" i="11" a="1"/>
  <c r="M2010" i="11" s="1"/>
  <c r="L2010" i="11"/>
  <c r="K2010" i="11"/>
  <c r="J2010" i="11" a="1"/>
  <c r="J2010" i="11" s="1"/>
  <c r="U2009" i="11"/>
  <c r="T2009" i="11"/>
  <c r="S2009" i="11"/>
  <c r="R2009" i="11"/>
  <c r="Q2009" i="11"/>
  <c r="P2009" i="11"/>
  <c r="O2009" i="11"/>
  <c r="N2009" i="11" a="1"/>
  <c r="N2009" i="11" s="1"/>
  <c r="M2009" i="11" a="1"/>
  <c r="M2009" i="11" s="1"/>
  <c r="L2009" i="11"/>
  <c r="K2009" i="11"/>
  <c r="J2009" i="11" a="1"/>
  <c r="J2009" i="11" s="1"/>
  <c r="U1945" i="11"/>
  <c r="T1945" i="11"/>
  <c r="S1945" i="11"/>
  <c r="R1945" i="11"/>
  <c r="Q1945" i="11"/>
  <c r="P1945" i="11"/>
  <c r="O1945" i="11"/>
  <c r="N1945" i="11" a="1"/>
  <c r="N1945" i="11" s="1"/>
  <c r="M1945" i="11" a="1"/>
  <c r="M1945" i="11" s="1"/>
  <c r="L1945" i="11"/>
  <c r="K1945" i="11"/>
  <c r="J1945" i="11" a="1"/>
  <c r="J1945" i="11" s="1"/>
  <c r="U1944" i="11"/>
  <c r="T1944" i="11"/>
  <c r="S1944" i="11"/>
  <c r="R1944" i="11"/>
  <c r="Q1944" i="11"/>
  <c r="P1944" i="11"/>
  <c r="O1944" i="11"/>
  <c r="N1944" i="11" a="1"/>
  <c r="N1944" i="11" s="1"/>
  <c r="M1944" i="11" a="1"/>
  <c r="M1944" i="11" s="1"/>
  <c r="L1944" i="11"/>
  <c r="K1944" i="11"/>
  <c r="J1944" i="11" a="1"/>
  <c r="J1944" i="11" s="1"/>
  <c r="U1943" i="11"/>
  <c r="T1943" i="11"/>
  <c r="S1943" i="11"/>
  <c r="R1943" i="11"/>
  <c r="Q1943" i="11"/>
  <c r="P1943" i="11"/>
  <c r="O1943" i="11"/>
  <c r="N1943" i="11" a="1"/>
  <c r="N1943" i="11" s="1"/>
  <c r="M1943" i="11" a="1"/>
  <c r="M1943" i="11" s="1"/>
  <c r="L1943" i="11"/>
  <c r="K1943" i="11"/>
  <c r="J1943" i="11" a="1"/>
  <c r="J1943" i="11" s="1"/>
  <c r="U1942" i="11"/>
  <c r="T1942" i="11"/>
  <c r="S1942" i="11"/>
  <c r="R1942" i="11"/>
  <c r="Q1942" i="11"/>
  <c r="P1942" i="11"/>
  <c r="O1942" i="11"/>
  <c r="N1942" i="11" a="1"/>
  <c r="N1942" i="11" s="1"/>
  <c r="M1942" i="11" a="1"/>
  <c r="M1942" i="11" s="1"/>
  <c r="L1942" i="11"/>
  <c r="K1942" i="11"/>
  <c r="J1942" i="11" a="1"/>
  <c r="J1942" i="11" s="1"/>
  <c r="U1941" i="11"/>
  <c r="T1941" i="11"/>
  <c r="S1941" i="11"/>
  <c r="R1941" i="11"/>
  <c r="Q1941" i="11"/>
  <c r="P1941" i="11"/>
  <c r="O1941" i="11"/>
  <c r="N1941" i="11" a="1"/>
  <c r="N1941" i="11" s="1"/>
  <c r="M1941" i="11" a="1"/>
  <c r="M1941" i="11" s="1"/>
  <c r="L1941" i="11"/>
  <c r="K1941" i="11"/>
  <c r="J1941" i="11" a="1"/>
  <c r="J1941" i="11" s="1"/>
  <c r="U1940" i="11"/>
  <c r="T1940" i="11"/>
  <c r="S1940" i="11"/>
  <c r="R1940" i="11"/>
  <c r="Q1940" i="11"/>
  <c r="P1940" i="11"/>
  <c r="O1940" i="11"/>
  <c r="N1940" i="11" a="1"/>
  <c r="N1940" i="11" s="1"/>
  <c r="M1940" i="11" a="1"/>
  <c r="M1940" i="11" s="1"/>
  <c r="L1940" i="11"/>
  <c r="K1940" i="11"/>
  <c r="J1940" i="11" a="1"/>
  <c r="J1940" i="11" s="1"/>
  <c r="U1939" i="11"/>
  <c r="T1939" i="11"/>
  <c r="S1939" i="11"/>
  <c r="R1939" i="11"/>
  <c r="Q1939" i="11"/>
  <c r="P1939" i="11"/>
  <c r="O1939" i="11"/>
  <c r="N1939" i="11" a="1"/>
  <c r="N1939" i="11" s="1"/>
  <c r="M1939" i="11" a="1"/>
  <c r="M1939" i="11" s="1"/>
  <c r="L1939" i="11"/>
  <c r="K1939" i="11"/>
  <c r="J1939" i="11" a="1"/>
  <c r="J1939" i="11" s="1"/>
  <c r="U1873" i="11"/>
  <c r="T1873" i="11"/>
  <c r="S1873" i="11"/>
  <c r="R1873" i="11"/>
  <c r="Q1873" i="11"/>
  <c r="P1873" i="11"/>
  <c r="O1873" i="11"/>
  <c r="N1873" i="11" a="1"/>
  <c r="N1873" i="11" s="1"/>
  <c r="M1873" i="11" a="1"/>
  <c r="M1873" i="11" s="1"/>
  <c r="L1873" i="11"/>
  <c r="K1873" i="11"/>
  <c r="J1873" i="11" a="1"/>
  <c r="J1873" i="11" s="1"/>
  <c r="U1872" i="11"/>
  <c r="T1872" i="11"/>
  <c r="S1872" i="11"/>
  <c r="R1872" i="11"/>
  <c r="Q1872" i="11"/>
  <c r="P1872" i="11"/>
  <c r="O1872" i="11"/>
  <c r="N1872" i="11" a="1"/>
  <c r="N1872" i="11" s="1"/>
  <c r="M1872" i="11" a="1"/>
  <c r="M1872" i="11" s="1"/>
  <c r="L1872" i="11"/>
  <c r="K1872" i="11"/>
  <c r="J1872" i="11" a="1"/>
  <c r="J1872" i="11" s="1"/>
  <c r="U1871" i="11"/>
  <c r="T1871" i="11"/>
  <c r="S1871" i="11"/>
  <c r="R1871" i="11"/>
  <c r="Q1871" i="11"/>
  <c r="P1871" i="11"/>
  <c r="O1871" i="11"/>
  <c r="N1871" i="11" a="1"/>
  <c r="N1871" i="11" s="1"/>
  <c r="M1871" i="11" a="1"/>
  <c r="M1871" i="11" s="1"/>
  <c r="L1871" i="11"/>
  <c r="K1871" i="11"/>
  <c r="J1871" i="11" a="1"/>
  <c r="J1871" i="11" s="1"/>
  <c r="U1870" i="11"/>
  <c r="T1870" i="11"/>
  <c r="S1870" i="11"/>
  <c r="R1870" i="11"/>
  <c r="Q1870" i="11"/>
  <c r="P1870" i="11"/>
  <c r="O1870" i="11"/>
  <c r="N1870" i="11" a="1"/>
  <c r="N1870" i="11" s="1"/>
  <c r="M1870" i="11" a="1"/>
  <c r="M1870" i="11" s="1"/>
  <c r="L1870" i="11"/>
  <c r="K1870" i="11"/>
  <c r="J1870" i="11" a="1"/>
  <c r="J1870" i="11" s="1"/>
  <c r="U1869" i="11"/>
  <c r="T1869" i="11"/>
  <c r="S1869" i="11"/>
  <c r="R1869" i="11"/>
  <c r="Q1869" i="11"/>
  <c r="P1869" i="11"/>
  <c r="O1869" i="11"/>
  <c r="N1869" i="11" a="1"/>
  <c r="N1869" i="11" s="1"/>
  <c r="M1869" i="11" a="1"/>
  <c r="M1869" i="11" s="1"/>
  <c r="L1869" i="11"/>
  <c r="K1869" i="11"/>
  <c r="J1869" i="11" a="1"/>
  <c r="J1869" i="11" s="1"/>
  <c r="U1868" i="11"/>
  <c r="T1868" i="11"/>
  <c r="S1868" i="11"/>
  <c r="R1868" i="11"/>
  <c r="Q1868" i="11"/>
  <c r="P1868" i="11"/>
  <c r="O1868" i="11"/>
  <c r="N1868" i="11" a="1"/>
  <c r="N1868" i="11" s="1"/>
  <c r="M1868" i="11" a="1"/>
  <c r="M1868" i="11" s="1"/>
  <c r="L1868" i="11"/>
  <c r="K1868" i="11"/>
  <c r="J1868" i="11" a="1"/>
  <c r="J1868" i="11" s="1"/>
  <c r="U1867" i="11"/>
  <c r="T1867" i="11"/>
  <c r="S1867" i="11"/>
  <c r="R1867" i="11"/>
  <c r="Q1867" i="11"/>
  <c r="P1867" i="11"/>
  <c r="O1867" i="11"/>
  <c r="N1867" i="11" a="1"/>
  <c r="N1867" i="11" s="1"/>
  <c r="M1867" i="11" a="1"/>
  <c r="M1867" i="11" s="1"/>
  <c r="L1867" i="11"/>
  <c r="K1867" i="11"/>
  <c r="J1867" i="11" a="1"/>
  <c r="J1867" i="11" s="1"/>
  <c r="U1802" i="11"/>
  <c r="T1802" i="11"/>
  <c r="S1802" i="11"/>
  <c r="R1802" i="11"/>
  <c r="Q1802" i="11"/>
  <c r="P1802" i="11"/>
  <c r="O1802" i="11"/>
  <c r="N1802" i="11" a="1"/>
  <c r="N1802" i="11" s="1"/>
  <c r="M1802" i="11" a="1"/>
  <c r="M1802" i="11" s="1"/>
  <c r="L1802" i="11"/>
  <c r="K1802" i="11"/>
  <c r="J1802" i="11" a="1"/>
  <c r="J1802" i="11" s="1"/>
  <c r="U1801" i="11"/>
  <c r="T1801" i="11"/>
  <c r="S1801" i="11"/>
  <c r="R1801" i="11"/>
  <c r="Q1801" i="11"/>
  <c r="P1801" i="11"/>
  <c r="O1801" i="11"/>
  <c r="N1801" i="11" a="1"/>
  <c r="N1801" i="11" s="1"/>
  <c r="M1801" i="11" a="1"/>
  <c r="M1801" i="11" s="1"/>
  <c r="L1801" i="11"/>
  <c r="K1801" i="11"/>
  <c r="J1801" i="11" a="1"/>
  <c r="J1801" i="11" s="1"/>
  <c r="U1800" i="11"/>
  <c r="T1800" i="11"/>
  <c r="S1800" i="11"/>
  <c r="R1800" i="11"/>
  <c r="Q1800" i="11"/>
  <c r="P1800" i="11"/>
  <c r="O1800" i="11"/>
  <c r="N1800" i="11" a="1"/>
  <c r="N1800" i="11" s="1"/>
  <c r="M1800" i="11" a="1"/>
  <c r="M1800" i="11" s="1"/>
  <c r="L1800" i="11"/>
  <c r="K1800" i="11"/>
  <c r="J1800" i="11" a="1"/>
  <c r="J1800" i="11" s="1"/>
  <c r="U1799" i="11"/>
  <c r="T1799" i="11"/>
  <c r="S1799" i="11"/>
  <c r="R1799" i="11"/>
  <c r="Q1799" i="11"/>
  <c r="P1799" i="11"/>
  <c r="O1799" i="11"/>
  <c r="N1799" i="11" a="1"/>
  <c r="N1799" i="11" s="1"/>
  <c r="M1799" i="11" a="1"/>
  <c r="M1799" i="11" s="1"/>
  <c r="L1799" i="11"/>
  <c r="K1799" i="11"/>
  <c r="J1799" i="11" a="1"/>
  <c r="J1799" i="11" s="1"/>
  <c r="U1798" i="11"/>
  <c r="T1798" i="11"/>
  <c r="S1798" i="11"/>
  <c r="R1798" i="11"/>
  <c r="Q1798" i="11"/>
  <c r="P1798" i="11"/>
  <c r="O1798" i="11"/>
  <c r="N1798" i="11" a="1"/>
  <c r="N1798" i="11" s="1"/>
  <c r="M1798" i="11" a="1"/>
  <c r="M1798" i="11" s="1"/>
  <c r="L1798" i="11"/>
  <c r="K1798" i="11"/>
  <c r="J1798" i="11" a="1"/>
  <c r="J1798" i="11" s="1"/>
  <c r="U1797" i="11"/>
  <c r="T1797" i="11"/>
  <c r="S1797" i="11"/>
  <c r="R1797" i="11"/>
  <c r="Q1797" i="11"/>
  <c r="P1797" i="11"/>
  <c r="O1797" i="11"/>
  <c r="N1797" i="11" a="1"/>
  <c r="N1797" i="11" s="1"/>
  <c r="M1797" i="11" a="1"/>
  <c r="M1797" i="11" s="1"/>
  <c r="L1797" i="11"/>
  <c r="K1797" i="11"/>
  <c r="J1797" i="11" a="1"/>
  <c r="J1797" i="11" s="1"/>
  <c r="U1796" i="11"/>
  <c r="T1796" i="11"/>
  <c r="S1796" i="11"/>
  <c r="R1796" i="11"/>
  <c r="Q1796" i="11"/>
  <c r="P1796" i="11"/>
  <c r="O1796" i="11"/>
  <c r="N1796" i="11" a="1"/>
  <c r="N1796" i="11" s="1"/>
  <c r="M1796" i="11" a="1"/>
  <c r="M1796" i="11" s="1"/>
  <c r="L1796" i="11"/>
  <c r="K1796" i="11"/>
  <c r="J1796" i="11" a="1"/>
  <c r="J1796" i="11" s="1"/>
  <c r="U1730" i="11"/>
  <c r="T1730" i="11"/>
  <c r="S1730" i="11"/>
  <c r="R1730" i="11"/>
  <c r="Q1730" i="11"/>
  <c r="P1730" i="11"/>
  <c r="O1730" i="11"/>
  <c r="N1730" i="11" a="1"/>
  <c r="N1730" i="11" s="1"/>
  <c r="M1730" i="11" a="1"/>
  <c r="M1730" i="11" s="1"/>
  <c r="L1730" i="11"/>
  <c r="K1730" i="11"/>
  <c r="J1730" i="11" a="1"/>
  <c r="J1730" i="11" s="1"/>
  <c r="U1729" i="11"/>
  <c r="T1729" i="11"/>
  <c r="S1729" i="11"/>
  <c r="R1729" i="11"/>
  <c r="Q1729" i="11"/>
  <c r="P1729" i="11"/>
  <c r="O1729" i="11"/>
  <c r="N1729" i="11" a="1"/>
  <c r="N1729" i="11" s="1"/>
  <c r="M1729" i="11" a="1"/>
  <c r="M1729" i="11" s="1"/>
  <c r="L1729" i="11"/>
  <c r="K1729" i="11"/>
  <c r="J1729" i="11" a="1"/>
  <c r="J1729" i="11" s="1"/>
  <c r="U1728" i="11"/>
  <c r="T1728" i="11"/>
  <c r="S1728" i="11"/>
  <c r="R1728" i="11"/>
  <c r="Q1728" i="11"/>
  <c r="P1728" i="11"/>
  <c r="O1728" i="11"/>
  <c r="N1728" i="11" a="1"/>
  <c r="N1728" i="11" s="1"/>
  <c r="M1728" i="11" a="1"/>
  <c r="M1728" i="11" s="1"/>
  <c r="L1728" i="11"/>
  <c r="K1728" i="11"/>
  <c r="J1728" i="11" a="1"/>
  <c r="J1728" i="11" s="1"/>
  <c r="U1727" i="11"/>
  <c r="T1727" i="11"/>
  <c r="S1727" i="11"/>
  <c r="R1727" i="11"/>
  <c r="Q1727" i="11"/>
  <c r="P1727" i="11"/>
  <c r="O1727" i="11"/>
  <c r="N1727" i="11" a="1"/>
  <c r="N1727" i="11" s="1"/>
  <c r="M1727" i="11" a="1"/>
  <c r="M1727" i="11" s="1"/>
  <c r="L1727" i="11"/>
  <c r="K1727" i="11"/>
  <c r="J1727" i="11" a="1"/>
  <c r="J1727" i="11" s="1"/>
  <c r="U1726" i="11"/>
  <c r="T1726" i="11"/>
  <c r="S1726" i="11"/>
  <c r="R1726" i="11"/>
  <c r="Q1726" i="11"/>
  <c r="P1726" i="11"/>
  <c r="O1726" i="11"/>
  <c r="N1726" i="11" a="1"/>
  <c r="N1726" i="11" s="1"/>
  <c r="M1726" i="11" a="1"/>
  <c r="M1726" i="11" s="1"/>
  <c r="L1726" i="11"/>
  <c r="K1726" i="11"/>
  <c r="J1726" i="11" a="1"/>
  <c r="J1726" i="11" s="1"/>
  <c r="U1725" i="11"/>
  <c r="T1725" i="11"/>
  <c r="S1725" i="11"/>
  <c r="R1725" i="11"/>
  <c r="Q1725" i="11"/>
  <c r="P1725" i="11"/>
  <c r="O1725" i="11"/>
  <c r="N1725" i="11" a="1"/>
  <c r="N1725" i="11" s="1"/>
  <c r="M1725" i="11" a="1"/>
  <c r="M1725" i="11" s="1"/>
  <c r="L1725" i="11"/>
  <c r="K1725" i="11"/>
  <c r="J1725" i="11" a="1"/>
  <c r="J1725" i="11" s="1"/>
  <c r="U1724" i="11"/>
  <c r="T1724" i="11"/>
  <c r="S1724" i="11"/>
  <c r="R1724" i="11"/>
  <c r="Q1724" i="11"/>
  <c r="P1724" i="11"/>
  <c r="O1724" i="11"/>
  <c r="N1724" i="11" a="1"/>
  <c r="N1724" i="11" s="1"/>
  <c r="M1724" i="11" a="1"/>
  <c r="M1724" i="11" s="1"/>
  <c r="L1724" i="11"/>
  <c r="K1724" i="11"/>
  <c r="J1724" i="11" a="1"/>
  <c r="J1724" i="11" s="1"/>
  <c r="U1660" i="11"/>
  <c r="T1660" i="11"/>
  <c r="S1660" i="11"/>
  <c r="R1660" i="11"/>
  <c r="Q1660" i="11"/>
  <c r="P1660" i="11"/>
  <c r="O1660" i="11"/>
  <c r="N1660" i="11" a="1"/>
  <c r="N1660" i="11" s="1"/>
  <c r="M1660" i="11" a="1"/>
  <c r="M1660" i="11" s="1"/>
  <c r="L1660" i="11"/>
  <c r="K1660" i="11"/>
  <c r="J1660" i="11" a="1"/>
  <c r="J1660" i="11" s="1"/>
  <c r="U1659" i="11"/>
  <c r="T1659" i="11"/>
  <c r="S1659" i="11"/>
  <c r="R1659" i="11"/>
  <c r="Q1659" i="11"/>
  <c r="P1659" i="11"/>
  <c r="O1659" i="11"/>
  <c r="N1659" i="11" a="1"/>
  <c r="N1659" i="11" s="1"/>
  <c r="M1659" i="11" a="1"/>
  <c r="M1659" i="11" s="1"/>
  <c r="L1659" i="11"/>
  <c r="K1659" i="11"/>
  <c r="J1659" i="11" a="1"/>
  <c r="J1659" i="11" s="1"/>
  <c r="U1658" i="11"/>
  <c r="T1658" i="11"/>
  <c r="S1658" i="11"/>
  <c r="R1658" i="11"/>
  <c r="Q1658" i="11"/>
  <c r="P1658" i="11"/>
  <c r="O1658" i="11"/>
  <c r="N1658" i="11" a="1"/>
  <c r="N1658" i="11" s="1"/>
  <c r="M1658" i="11" a="1"/>
  <c r="M1658" i="11" s="1"/>
  <c r="L1658" i="11"/>
  <c r="K1658" i="11"/>
  <c r="J1658" i="11" a="1"/>
  <c r="J1658" i="11" s="1"/>
  <c r="U1657" i="11"/>
  <c r="T1657" i="11"/>
  <c r="S1657" i="11"/>
  <c r="R1657" i="11"/>
  <c r="Q1657" i="11"/>
  <c r="P1657" i="11"/>
  <c r="O1657" i="11"/>
  <c r="N1657" i="11" a="1"/>
  <c r="N1657" i="11" s="1"/>
  <c r="M1657" i="11" a="1"/>
  <c r="M1657" i="11" s="1"/>
  <c r="L1657" i="11"/>
  <c r="K1657" i="11"/>
  <c r="J1657" i="11" a="1"/>
  <c r="J1657" i="11" s="1"/>
  <c r="U1656" i="11"/>
  <c r="T1656" i="11"/>
  <c r="S1656" i="11"/>
  <c r="R1656" i="11"/>
  <c r="Q1656" i="11"/>
  <c r="P1656" i="11"/>
  <c r="O1656" i="11"/>
  <c r="N1656" i="11" a="1"/>
  <c r="N1656" i="11" s="1"/>
  <c r="M1656" i="11" a="1"/>
  <c r="M1656" i="11" s="1"/>
  <c r="L1656" i="11"/>
  <c r="K1656" i="11"/>
  <c r="J1656" i="11" a="1"/>
  <c r="J1656" i="11" s="1"/>
  <c r="U1655" i="11"/>
  <c r="T1655" i="11"/>
  <c r="S1655" i="11"/>
  <c r="R1655" i="11"/>
  <c r="Q1655" i="11"/>
  <c r="P1655" i="11"/>
  <c r="O1655" i="11"/>
  <c r="N1655" i="11" a="1"/>
  <c r="N1655" i="11" s="1"/>
  <c r="M1655" i="11" a="1"/>
  <c r="M1655" i="11" s="1"/>
  <c r="L1655" i="11"/>
  <c r="K1655" i="11"/>
  <c r="J1655" i="11" a="1"/>
  <c r="J1655" i="11" s="1"/>
  <c r="U1654" i="11"/>
  <c r="T1654" i="11"/>
  <c r="S1654" i="11"/>
  <c r="R1654" i="11"/>
  <c r="Q1654" i="11"/>
  <c r="P1654" i="11"/>
  <c r="O1654" i="11"/>
  <c r="N1654" i="11" a="1"/>
  <c r="N1654" i="11" s="1"/>
  <c r="M1654" i="11" a="1"/>
  <c r="M1654" i="11" s="1"/>
  <c r="L1654" i="11"/>
  <c r="K1654" i="11"/>
  <c r="J1654" i="11" a="1"/>
  <c r="J1654" i="11" s="1"/>
  <c r="U1588" i="11"/>
  <c r="T1588" i="11"/>
  <c r="S1588" i="11"/>
  <c r="R1588" i="11"/>
  <c r="Q1588" i="11"/>
  <c r="P1588" i="11"/>
  <c r="O1588" i="11"/>
  <c r="N1588" i="11" a="1"/>
  <c r="N1588" i="11" s="1"/>
  <c r="M1588" i="11" a="1"/>
  <c r="M1588" i="11" s="1"/>
  <c r="L1588" i="11"/>
  <c r="K1588" i="11"/>
  <c r="J1588" i="11" a="1"/>
  <c r="J1588" i="11" s="1"/>
  <c r="U1587" i="11"/>
  <c r="T1587" i="11"/>
  <c r="S1587" i="11"/>
  <c r="R1587" i="11"/>
  <c r="Q1587" i="11"/>
  <c r="P1587" i="11"/>
  <c r="O1587" i="11"/>
  <c r="N1587" i="11" a="1"/>
  <c r="N1587" i="11" s="1"/>
  <c r="M1587" i="11" a="1"/>
  <c r="M1587" i="11" s="1"/>
  <c r="L1587" i="11"/>
  <c r="K1587" i="11"/>
  <c r="J1587" i="11" a="1"/>
  <c r="J1587" i="11" s="1"/>
  <c r="U1586" i="11"/>
  <c r="T1586" i="11"/>
  <c r="S1586" i="11"/>
  <c r="R1586" i="11"/>
  <c r="Q1586" i="11"/>
  <c r="P1586" i="11"/>
  <c r="O1586" i="11"/>
  <c r="N1586" i="11" a="1"/>
  <c r="N1586" i="11" s="1"/>
  <c r="M1586" i="11" a="1"/>
  <c r="M1586" i="11" s="1"/>
  <c r="L1586" i="11"/>
  <c r="K1586" i="11"/>
  <c r="J1586" i="11" a="1"/>
  <c r="J1586" i="11" s="1"/>
  <c r="U1585" i="11"/>
  <c r="T1585" i="11"/>
  <c r="S1585" i="11"/>
  <c r="R1585" i="11"/>
  <c r="Q1585" i="11"/>
  <c r="P1585" i="11"/>
  <c r="O1585" i="11"/>
  <c r="N1585" i="11" a="1"/>
  <c r="N1585" i="11" s="1"/>
  <c r="M1585" i="11" a="1"/>
  <c r="M1585" i="11" s="1"/>
  <c r="L1585" i="11"/>
  <c r="K1585" i="11"/>
  <c r="J1585" i="11" a="1"/>
  <c r="J1585" i="11" s="1"/>
  <c r="U1584" i="11"/>
  <c r="T1584" i="11"/>
  <c r="S1584" i="11"/>
  <c r="R1584" i="11"/>
  <c r="Q1584" i="11"/>
  <c r="P1584" i="11"/>
  <c r="O1584" i="11"/>
  <c r="N1584" i="11" a="1"/>
  <c r="N1584" i="11" s="1"/>
  <c r="M1584" i="11" a="1"/>
  <c r="M1584" i="11" s="1"/>
  <c r="L1584" i="11"/>
  <c r="K1584" i="11"/>
  <c r="J1584" i="11" a="1"/>
  <c r="J1584" i="11" s="1"/>
  <c r="U1583" i="11"/>
  <c r="T1583" i="11"/>
  <c r="S1583" i="11"/>
  <c r="R1583" i="11"/>
  <c r="Q1583" i="11"/>
  <c r="P1583" i="11"/>
  <c r="O1583" i="11"/>
  <c r="N1583" i="11" a="1"/>
  <c r="N1583" i="11" s="1"/>
  <c r="M1583" i="11" a="1"/>
  <c r="M1583" i="11" s="1"/>
  <c r="L1583" i="11"/>
  <c r="K1583" i="11"/>
  <c r="J1583" i="11" a="1"/>
  <c r="J1583" i="11" s="1"/>
  <c r="U1582" i="11"/>
  <c r="T1582" i="11"/>
  <c r="S1582" i="11"/>
  <c r="R1582" i="11"/>
  <c r="Q1582" i="11"/>
  <c r="P1582" i="11"/>
  <c r="O1582" i="11"/>
  <c r="N1582" i="11" a="1"/>
  <c r="N1582" i="11" s="1"/>
  <c r="M1582" i="11" a="1"/>
  <c r="M1582" i="11" s="1"/>
  <c r="L1582" i="11"/>
  <c r="K1582" i="11"/>
  <c r="J1582" i="11" a="1"/>
  <c r="J1582" i="11" s="1"/>
  <c r="U1516" i="11"/>
  <c r="T1516" i="11"/>
  <c r="S1516" i="11"/>
  <c r="R1516" i="11"/>
  <c r="Q1516" i="11"/>
  <c r="P1516" i="11"/>
  <c r="O1516" i="11"/>
  <c r="N1516" i="11" a="1"/>
  <c r="N1516" i="11" s="1"/>
  <c r="M1516" i="11" a="1"/>
  <c r="M1516" i="11" s="1"/>
  <c r="L1516" i="11"/>
  <c r="K1516" i="11"/>
  <c r="J1516" i="11" a="1"/>
  <c r="J1516" i="11" s="1"/>
  <c r="U1515" i="11"/>
  <c r="T1515" i="11"/>
  <c r="S1515" i="11"/>
  <c r="R1515" i="11"/>
  <c r="Q1515" i="11"/>
  <c r="P1515" i="11"/>
  <c r="O1515" i="11"/>
  <c r="N1515" i="11" a="1"/>
  <c r="N1515" i="11" s="1"/>
  <c r="M1515" i="11" a="1"/>
  <c r="M1515" i="11" s="1"/>
  <c r="L1515" i="11"/>
  <c r="K1515" i="11"/>
  <c r="J1515" i="11" a="1"/>
  <c r="J1515" i="11" s="1"/>
  <c r="U1514" i="11"/>
  <c r="T1514" i="11"/>
  <c r="S1514" i="11"/>
  <c r="R1514" i="11"/>
  <c r="Q1514" i="11"/>
  <c r="P1514" i="11"/>
  <c r="O1514" i="11"/>
  <c r="N1514" i="11" a="1"/>
  <c r="N1514" i="11" s="1"/>
  <c r="M1514" i="11" a="1"/>
  <c r="M1514" i="11" s="1"/>
  <c r="L1514" i="11"/>
  <c r="K1514" i="11"/>
  <c r="J1514" i="11" a="1"/>
  <c r="J1514" i="11" s="1"/>
  <c r="U1513" i="11"/>
  <c r="T1513" i="11"/>
  <c r="S1513" i="11"/>
  <c r="R1513" i="11"/>
  <c r="Q1513" i="11"/>
  <c r="P1513" i="11"/>
  <c r="O1513" i="11"/>
  <c r="N1513" i="11" a="1"/>
  <c r="N1513" i="11" s="1"/>
  <c r="M1513" i="11" a="1"/>
  <c r="M1513" i="11" s="1"/>
  <c r="L1513" i="11"/>
  <c r="K1513" i="11"/>
  <c r="J1513" i="11" a="1"/>
  <c r="J1513" i="11" s="1"/>
  <c r="U1512" i="11"/>
  <c r="T1512" i="11"/>
  <c r="S1512" i="11"/>
  <c r="R1512" i="11"/>
  <c r="Q1512" i="11"/>
  <c r="P1512" i="11"/>
  <c r="O1512" i="11"/>
  <c r="N1512" i="11" a="1"/>
  <c r="N1512" i="11" s="1"/>
  <c r="M1512" i="11" a="1"/>
  <c r="M1512" i="11" s="1"/>
  <c r="L1512" i="11"/>
  <c r="K1512" i="11"/>
  <c r="J1512" i="11" a="1"/>
  <c r="J1512" i="11" s="1"/>
  <c r="U1511" i="11"/>
  <c r="T1511" i="11"/>
  <c r="S1511" i="11"/>
  <c r="R1511" i="11"/>
  <c r="Q1511" i="11"/>
  <c r="P1511" i="11"/>
  <c r="O1511" i="11"/>
  <c r="N1511" i="11" a="1"/>
  <c r="N1511" i="11" s="1"/>
  <c r="M1511" i="11" a="1"/>
  <c r="M1511" i="11" s="1"/>
  <c r="L1511" i="11"/>
  <c r="K1511" i="11"/>
  <c r="J1511" i="11" a="1"/>
  <c r="J1511" i="11" s="1"/>
  <c r="U1510" i="11"/>
  <c r="T1510" i="11"/>
  <c r="S1510" i="11"/>
  <c r="R1510" i="11"/>
  <c r="Q1510" i="11"/>
  <c r="P1510" i="11"/>
  <c r="O1510" i="11"/>
  <c r="N1510" i="11" a="1"/>
  <c r="N1510" i="11" s="1"/>
  <c r="M1510" i="11" a="1"/>
  <c r="M1510" i="11" s="1"/>
  <c r="L1510" i="11"/>
  <c r="K1510" i="11"/>
  <c r="J1510" i="11" a="1"/>
  <c r="J1510" i="11" s="1"/>
  <c r="U1445" i="11"/>
  <c r="T1445" i="11"/>
  <c r="S1445" i="11"/>
  <c r="R1445" i="11"/>
  <c r="Q1445" i="11"/>
  <c r="P1445" i="11"/>
  <c r="O1445" i="11"/>
  <c r="N1445" i="11" a="1"/>
  <c r="N1445" i="11" s="1"/>
  <c r="M1445" i="11" a="1"/>
  <c r="M1445" i="11" s="1"/>
  <c r="L1445" i="11"/>
  <c r="K1445" i="11"/>
  <c r="J1445" i="11" a="1"/>
  <c r="J1445" i="11" s="1"/>
  <c r="U1444" i="11"/>
  <c r="T1444" i="11"/>
  <c r="S1444" i="11"/>
  <c r="R1444" i="11"/>
  <c r="Q1444" i="11"/>
  <c r="P1444" i="11"/>
  <c r="O1444" i="11"/>
  <c r="N1444" i="11" a="1"/>
  <c r="N1444" i="11" s="1"/>
  <c r="M1444" i="11" a="1"/>
  <c r="M1444" i="11" s="1"/>
  <c r="L1444" i="11"/>
  <c r="K1444" i="11"/>
  <c r="J1444" i="11" a="1"/>
  <c r="J1444" i="11" s="1"/>
  <c r="U1443" i="11"/>
  <c r="T1443" i="11"/>
  <c r="S1443" i="11"/>
  <c r="R1443" i="11"/>
  <c r="Q1443" i="11"/>
  <c r="P1443" i="11"/>
  <c r="O1443" i="11"/>
  <c r="N1443" i="11" a="1"/>
  <c r="N1443" i="11" s="1"/>
  <c r="M1443" i="11" a="1"/>
  <c r="M1443" i="11" s="1"/>
  <c r="L1443" i="11"/>
  <c r="K1443" i="11"/>
  <c r="J1443" i="11" a="1"/>
  <c r="J1443" i="11" s="1"/>
  <c r="U1442" i="11"/>
  <c r="T1442" i="11"/>
  <c r="S1442" i="11"/>
  <c r="R1442" i="11"/>
  <c r="Q1442" i="11"/>
  <c r="P1442" i="11"/>
  <c r="O1442" i="11"/>
  <c r="N1442" i="11" a="1"/>
  <c r="N1442" i="11" s="1"/>
  <c r="M1442" i="11" a="1"/>
  <c r="M1442" i="11" s="1"/>
  <c r="L1442" i="11"/>
  <c r="K1442" i="11"/>
  <c r="J1442" i="11" a="1"/>
  <c r="J1442" i="11" s="1"/>
  <c r="U1441" i="11"/>
  <c r="T1441" i="11"/>
  <c r="S1441" i="11"/>
  <c r="R1441" i="11"/>
  <c r="Q1441" i="11"/>
  <c r="P1441" i="11"/>
  <c r="O1441" i="11"/>
  <c r="N1441" i="11" a="1"/>
  <c r="N1441" i="11" s="1"/>
  <c r="M1441" i="11" a="1"/>
  <c r="M1441" i="11" s="1"/>
  <c r="L1441" i="11"/>
  <c r="K1441" i="11"/>
  <c r="J1441" i="11" a="1"/>
  <c r="J1441" i="11" s="1"/>
  <c r="U1440" i="11"/>
  <c r="T1440" i="11"/>
  <c r="S1440" i="11"/>
  <c r="R1440" i="11"/>
  <c r="Q1440" i="11"/>
  <c r="P1440" i="11"/>
  <c r="O1440" i="11"/>
  <c r="N1440" i="11" a="1"/>
  <c r="N1440" i="11" s="1"/>
  <c r="M1440" i="11" a="1"/>
  <c r="M1440" i="11" s="1"/>
  <c r="L1440" i="11"/>
  <c r="K1440" i="11"/>
  <c r="J1440" i="11" a="1"/>
  <c r="J1440" i="11" s="1"/>
  <c r="U1439" i="11"/>
  <c r="T1439" i="11"/>
  <c r="S1439" i="11"/>
  <c r="R1439" i="11"/>
  <c r="Q1439" i="11"/>
  <c r="P1439" i="11"/>
  <c r="O1439" i="11"/>
  <c r="N1439" i="11" a="1"/>
  <c r="N1439" i="11" s="1"/>
  <c r="M1439" i="11" a="1"/>
  <c r="M1439" i="11" s="1"/>
  <c r="L1439" i="11"/>
  <c r="K1439" i="11"/>
  <c r="J1439" i="11" a="1"/>
  <c r="J1439" i="11" s="1"/>
  <c r="U1375" i="11"/>
  <c r="T1375" i="11"/>
  <c r="S1375" i="11"/>
  <c r="R1375" i="11"/>
  <c r="Q1375" i="11"/>
  <c r="P1375" i="11"/>
  <c r="O1375" i="11"/>
  <c r="N1375" i="11" a="1"/>
  <c r="N1375" i="11" s="1"/>
  <c r="M1375" i="11" a="1"/>
  <c r="M1375" i="11" s="1"/>
  <c r="L1375" i="11"/>
  <c r="K1375" i="11"/>
  <c r="J1375" i="11" a="1"/>
  <c r="J1375" i="11" s="1"/>
  <c r="U1374" i="11"/>
  <c r="T1374" i="11"/>
  <c r="S1374" i="11"/>
  <c r="R1374" i="11"/>
  <c r="Q1374" i="11"/>
  <c r="P1374" i="11"/>
  <c r="O1374" i="11"/>
  <c r="N1374" i="11" a="1"/>
  <c r="N1374" i="11" s="1"/>
  <c r="M1374" i="11" a="1"/>
  <c r="M1374" i="11" s="1"/>
  <c r="L1374" i="11"/>
  <c r="K1374" i="11"/>
  <c r="J1374" i="11" a="1"/>
  <c r="J1374" i="11" s="1"/>
  <c r="U1373" i="11"/>
  <c r="T1373" i="11"/>
  <c r="S1373" i="11"/>
  <c r="R1373" i="11"/>
  <c r="Q1373" i="11"/>
  <c r="P1373" i="11"/>
  <c r="O1373" i="11"/>
  <c r="N1373" i="11" a="1"/>
  <c r="N1373" i="11" s="1"/>
  <c r="M1373" i="11" a="1"/>
  <c r="M1373" i="11" s="1"/>
  <c r="L1373" i="11"/>
  <c r="K1373" i="11"/>
  <c r="J1373" i="11" a="1"/>
  <c r="J1373" i="11" s="1"/>
  <c r="U1372" i="11"/>
  <c r="T1372" i="11"/>
  <c r="S1372" i="11"/>
  <c r="R1372" i="11"/>
  <c r="Q1372" i="11"/>
  <c r="P1372" i="11"/>
  <c r="O1372" i="11"/>
  <c r="N1372" i="11" a="1"/>
  <c r="N1372" i="11" s="1"/>
  <c r="M1372" i="11" a="1"/>
  <c r="M1372" i="11" s="1"/>
  <c r="L1372" i="11"/>
  <c r="K1372" i="11"/>
  <c r="J1372" i="11" a="1"/>
  <c r="J1372" i="11" s="1"/>
  <c r="U1371" i="11"/>
  <c r="T1371" i="11"/>
  <c r="S1371" i="11"/>
  <c r="R1371" i="11"/>
  <c r="Q1371" i="11"/>
  <c r="P1371" i="11"/>
  <c r="O1371" i="11"/>
  <c r="N1371" i="11" a="1"/>
  <c r="N1371" i="11" s="1"/>
  <c r="M1371" i="11" a="1"/>
  <c r="M1371" i="11" s="1"/>
  <c r="L1371" i="11"/>
  <c r="K1371" i="11"/>
  <c r="J1371" i="11" a="1"/>
  <c r="J1371" i="11" s="1"/>
  <c r="U1370" i="11"/>
  <c r="T1370" i="11"/>
  <c r="S1370" i="11"/>
  <c r="R1370" i="11"/>
  <c r="Q1370" i="11"/>
  <c r="P1370" i="11"/>
  <c r="O1370" i="11"/>
  <c r="N1370" i="11" a="1"/>
  <c r="N1370" i="11" s="1"/>
  <c r="M1370" i="11" a="1"/>
  <c r="M1370" i="11" s="1"/>
  <c r="L1370" i="11"/>
  <c r="K1370" i="11"/>
  <c r="J1370" i="11" a="1"/>
  <c r="J1370" i="11" s="1"/>
  <c r="U1369" i="11"/>
  <c r="T1369" i="11"/>
  <c r="S1369" i="11"/>
  <c r="R1369" i="11"/>
  <c r="Q1369" i="11"/>
  <c r="P1369" i="11"/>
  <c r="O1369" i="11"/>
  <c r="N1369" i="11" a="1"/>
  <c r="N1369" i="11" s="1"/>
  <c r="M1369" i="11" a="1"/>
  <c r="M1369" i="11" s="1"/>
  <c r="L1369" i="11"/>
  <c r="K1369" i="11"/>
  <c r="J1369" i="11" a="1"/>
  <c r="J1369" i="11" s="1"/>
  <c r="U1303" i="11"/>
  <c r="T1303" i="11"/>
  <c r="S1303" i="11"/>
  <c r="R1303" i="11"/>
  <c r="Q1303" i="11"/>
  <c r="P1303" i="11"/>
  <c r="O1303" i="11"/>
  <c r="N1303" i="11" a="1"/>
  <c r="N1303" i="11" s="1"/>
  <c r="M1303" i="11" a="1"/>
  <c r="M1303" i="11" s="1"/>
  <c r="L1303" i="11"/>
  <c r="K1303" i="11"/>
  <c r="J1303" i="11" a="1"/>
  <c r="J1303" i="11" s="1"/>
  <c r="U1302" i="11"/>
  <c r="T1302" i="11"/>
  <c r="S1302" i="11"/>
  <c r="R1302" i="11"/>
  <c r="Q1302" i="11"/>
  <c r="P1302" i="11"/>
  <c r="O1302" i="11"/>
  <c r="N1302" i="11" a="1"/>
  <c r="N1302" i="11" s="1"/>
  <c r="M1302" i="11" a="1"/>
  <c r="M1302" i="11" s="1"/>
  <c r="L1302" i="11"/>
  <c r="K1302" i="11"/>
  <c r="J1302" i="11" a="1"/>
  <c r="J1302" i="11" s="1"/>
  <c r="U1301" i="11"/>
  <c r="T1301" i="11"/>
  <c r="S1301" i="11"/>
  <c r="R1301" i="11"/>
  <c r="Q1301" i="11"/>
  <c r="P1301" i="11"/>
  <c r="O1301" i="11"/>
  <c r="N1301" i="11" a="1"/>
  <c r="N1301" i="11" s="1"/>
  <c r="M1301" i="11" a="1"/>
  <c r="M1301" i="11" s="1"/>
  <c r="L1301" i="11"/>
  <c r="K1301" i="11"/>
  <c r="J1301" i="11" a="1"/>
  <c r="J1301" i="11" s="1"/>
  <c r="U1300" i="11"/>
  <c r="T1300" i="11"/>
  <c r="S1300" i="11"/>
  <c r="R1300" i="11"/>
  <c r="Q1300" i="11"/>
  <c r="P1300" i="11"/>
  <c r="O1300" i="11"/>
  <c r="N1300" i="11" a="1"/>
  <c r="N1300" i="11" s="1"/>
  <c r="M1300" i="11" a="1"/>
  <c r="M1300" i="11" s="1"/>
  <c r="L1300" i="11"/>
  <c r="K1300" i="11"/>
  <c r="J1300" i="11" a="1"/>
  <c r="J1300" i="11" s="1"/>
  <c r="U1299" i="11"/>
  <c r="T1299" i="11"/>
  <c r="S1299" i="11"/>
  <c r="R1299" i="11"/>
  <c r="Q1299" i="11"/>
  <c r="P1299" i="11"/>
  <c r="O1299" i="11"/>
  <c r="N1299" i="11" a="1"/>
  <c r="N1299" i="11" s="1"/>
  <c r="M1299" i="11" a="1"/>
  <c r="M1299" i="11" s="1"/>
  <c r="L1299" i="11"/>
  <c r="K1299" i="11"/>
  <c r="J1299" i="11" a="1"/>
  <c r="J1299" i="11" s="1"/>
  <c r="U1298" i="11"/>
  <c r="T1298" i="11"/>
  <c r="S1298" i="11"/>
  <c r="R1298" i="11"/>
  <c r="Q1298" i="11"/>
  <c r="P1298" i="11"/>
  <c r="O1298" i="11"/>
  <c r="N1298" i="11" a="1"/>
  <c r="N1298" i="11" s="1"/>
  <c r="M1298" i="11" a="1"/>
  <c r="M1298" i="11" s="1"/>
  <c r="L1298" i="11"/>
  <c r="K1298" i="11"/>
  <c r="J1298" i="11" a="1"/>
  <c r="J1298" i="11" s="1"/>
  <c r="U1297" i="11"/>
  <c r="T1297" i="11"/>
  <c r="S1297" i="11"/>
  <c r="R1297" i="11"/>
  <c r="Q1297" i="11"/>
  <c r="P1297" i="11"/>
  <c r="O1297" i="11"/>
  <c r="N1297" i="11" a="1"/>
  <c r="N1297" i="11" s="1"/>
  <c r="M1297" i="11" a="1"/>
  <c r="M1297" i="11" s="1"/>
  <c r="L1297" i="11"/>
  <c r="K1297" i="11"/>
  <c r="J1297" i="11" a="1"/>
  <c r="J1297" i="11" s="1"/>
  <c r="U1231" i="11"/>
  <c r="T1231" i="11"/>
  <c r="S1231" i="11"/>
  <c r="R1231" i="11"/>
  <c r="Q1231" i="11"/>
  <c r="P1231" i="11"/>
  <c r="O1231" i="11"/>
  <c r="N1231" i="11" a="1"/>
  <c r="N1231" i="11" s="1"/>
  <c r="M1231" i="11" a="1"/>
  <c r="M1231" i="11" s="1"/>
  <c r="L1231" i="11"/>
  <c r="K1231" i="11"/>
  <c r="J1231" i="11" a="1"/>
  <c r="J1231" i="11" s="1"/>
  <c r="U1230" i="11"/>
  <c r="T1230" i="11"/>
  <c r="S1230" i="11"/>
  <c r="R1230" i="11"/>
  <c r="Q1230" i="11"/>
  <c r="P1230" i="11"/>
  <c r="O1230" i="11"/>
  <c r="N1230" i="11" a="1"/>
  <c r="N1230" i="11" s="1"/>
  <c r="M1230" i="11" a="1"/>
  <c r="M1230" i="11" s="1"/>
  <c r="L1230" i="11"/>
  <c r="K1230" i="11"/>
  <c r="J1230" i="11" a="1"/>
  <c r="J1230" i="11" s="1"/>
  <c r="U1229" i="11"/>
  <c r="T1229" i="11"/>
  <c r="S1229" i="11"/>
  <c r="R1229" i="11"/>
  <c r="Q1229" i="11"/>
  <c r="P1229" i="11"/>
  <c r="O1229" i="11"/>
  <c r="N1229" i="11" a="1"/>
  <c r="N1229" i="11" s="1"/>
  <c r="M1229" i="11" a="1"/>
  <c r="M1229" i="11" s="1"/>
  <c r="L1229" i="11"/>
  <c r="K1229" i="11"/>
  <c r="J1229" i="11" a="1"/>
  <c r="J1229" i="11" s="1"/>
  <c r="U1228" i="11"/>
  <c r="T1228" i="11"/>
  <c r="S1228" i="11"/>
  <c r="R1228" i="11"/>
  <c r="Q1228" i="11"/>
  <c r="P1228" i="11"/>
  <c r="O1228" i="11"/>
  <c r="N1228" i="11" a="1"/>
  <c r="N1228" i="11" s="1"/>
  <c r="M1228" i="11" a="1"/>
  <c r="M1228" i="11" s="1"/>
  <c r="L1228" i="11"/>
  <c r="K1228" i="11"/>
  <c r="J1228" i="11" a="1"/>
  <c r="J1228" i="11" s="1"/>
  <c r="U1227" i="11"/>
  <c r="T1227" i="11"/>
  <c r="S1227" i="11"/>
  <c r="R1227" i="11"/>
  <c r="Q1227" i="11"/>
  <c r="P1227" i="11"/>
  <c r="O1227" i="11"/>
  <c r="N1227" i="11" a="1"/>
  <c r="N1227" i="11" s="1"/>
  <c r="M1227" i="11" a="1"/>
  <c r="M1227" i="11" s="1"/>
  <c r="L1227" i="11"/>
  <c r="K1227" i="11"/>
  <c r="J1227" i="11" a="1"/>
  <c r="J1227" i="11" s="1"/>
  <c r="U1226" i="11"/>
  <c r="T1226" i="11"/>
  <c r="S1226" i="11"/>
  <c r="R1226" i="11"/>
  <c r="Q1226" i="11"/>
  <c r="P1226" i="11"/>
  <c r="O1226" i="11"/>
  <c r="N1226" i="11" a="1"/>
  <c r="N1226" i="11" s="1"/>
  <c r="M1226" i="11" a="1"/>
  <c r="M1226" i="11" s="1"/>
  <c r="L1226" i="11"/>
  <c r="K1226" i="11"/>
  <c r="J1226" i="11" a="1"/>
  <c r="J1226" i="11" s="1"/>
  <c r="U1225" i="11"/>
  <c r="T1225" i="11"/>
  <c r="S1225" i="11"/>
  <c r="R1225" i="11"/>
  <c r="Q1225" i="11"/>
  <c r="P1225" i="11"/>
  <c r="O1225" i="11"/>
  <c r="N1225" i="11" a="1"/>
  <c r="N1225" i="11" s="1"/>
  <c r="M1225" i="11" a="1"/>
  <c r="M1225" i="11" s="1"/>
  <c r="L1225" i="11"/>
  <c r="K1225" i="11"/>
  <c r="J1225" i="11" a="1"/>
  <c r="J1225" i="11" s="1"/>
  <c r="U1159" i="11"/>
  <c r="T1159" i="11"/>
  <c r="S1159" i="11"/>
  <c r="R1159" i="11"/>
  <c r="Q1159" i="11"/>
  <c r="P1159" i="11"/>
  <c r="O1159" i="11"/>
  <c r="N1159" i="11" a="1"/>
  <c r="N1159" i="11" s="1"/>
  <c r="M1159" i="11" a="1"/>
  <c r="M1159" i="11" s="1"/>
  <c r="L1159" i="11"/>
  <c r="K1159" i="11"/>
  <c r="J1159" i="11" a="1"/>
  <c r="J1159" i="11" s="1"/>
  <c r="U1158" i="11"/>
  <c r="T1158" i="11"/>
  <c r="S1158" i="11"/>
  <c r="R1158" i="11"/>
  <c r="Q1158" i="11"/>
  <c r="P1158" i="11"/>
  <c r="O1158" i="11"/>
  <c r="N1158" i="11" a="1"/>
  <c r="N1158" i="11" s="1"/>
  <c r="M1158" i="11" a="1"/>
  <c r="M1158" i="11" s="1"/>
  <c r="L1158" i="11"/>
  <c r="K1158" i="11"/>
  <c r="J1158" i="11" a="1"/>
  <c r="J1158" i="11" s="1"/>
  <c r="U1157" i="11"/>
  <c r="T1157" i="11"/>
  <c r="S1157" i="11"/>
  <c r="R1157" i="11"/>
  <c r="Q1157" i="11"/>
  <c r="P1157" i="11"/>
  <c r="O1157" i="11"/>
  <c r="N1157" i="11" a="1"/>
  <c r="N1157" i="11" s="1"/>
  <c r="M1157" i="11" a="1"/>
  <c r="M1157" i="11" s="1"/>
  <c r="L1157" i="11"/>
  <c r="K1157" i="11"/>
  <c r="J1157" i="11" a="1"/>
  <c r="J1157" i="11" s="1"/>
  <c r="U1156" i="11"/>
  <c r="T1156" i="11"/>
  <c r="S1156" i="11"/>
  <c r="R1156" i="11"/>
  <c r="Q1156" i="11"/>
  <c r="P1156" i="11"/>
  <c r="O1156" i="11"/>
  <c r="N1156" i="11" a="1"/>
  <c r="N1156" i="11" s="1"/>
  <c r="M1156" i="11" a="1"/>
  <c r="M1156" i="11" s="1"/>
  <c r="L1156" i="11"/>
  <c r="K1156" i="11"/>
  <c r="J1156" i="11" a="1"/>
  <c r="J1156" i="11" s="1"/>
  <c r="U1155" i="11"/>
  <c r="T1155" i="11"/>
  <c r="S1155" i="11"/>
  <c r="R1155" i="11"/>
  <c r="Q1155" i="11"/>
  <c r="P1155" i="11"/>
  <c r="O1155" i="11"/>
  <c r="N1155" i="11" a="1"/>
  <c r="N1155" i="11" s="1"/>
  <c r="M1155" i="11" a="1"/>
  <c r="M1155" i="11" s="1"/>
  <c r="L1155" i="11"/>
  <c r="K1155" i="11"/>
  <c r="J1155" i="11" a="1"/>
  <c r="J1155" i="11" s="1"/>
  <c r="U1154" i="11"/>
  <c r="T1154" i="11"/>
  <c r="S1154" i="11"/>
  <c r="R1154" i="11"/>
  <c r="Q1154" i="11"/>
  <c r="P1154" i="11"/>
  <c r="O1154" i="11"/>
  <c r="N1154" i="11" a="1"/>
  <c r="N1154" i="11" s="1"/>
  <c r="M1154" i="11" a="1"/>
  <c r="M1154" i="11" s="1"/>
  <c r="L1154" i="11"/>
  <c r="K1154" i="11"/>
  <c r="J1154" i="11" a="1"/>
  <c r="J1154" i="11" s="1"/>
  <c r="U1153" i="11"/>
  <c r="T1153" i="11"/>
  <c r="S1153" i="11"/>
  <c r="R1153" i="11"/>
  <c r="Q1153" i="11"/>
  <c r="P1153" i="11"/>
  <c r="O1153" i="11"/>
  <c r="N1153" i="11" a="1"/>
  <c r="N1153" i="11" s="1"/>
  <c r="M1153" i="11" a="1"/>
  <c r="M1153" i="11" s="1"/>
  <c r="L1153" i="11"/>
  <c r="K1153" i="11"/>
  <c r="J1153" i="11" a="1"/>
  <c r="J1153" i="11" s="1"/>
  <c r="U1088" i="11"/>
  <c r="T1088" i="11"/>
  <c r="S1088" i="11"/>
  <c r="R1088" i="11"/>
  <c r="Q1088" i="11"/>
  <c r="P1088" i="11"/>
  <c r="O1088" i="11"/>
  <c r="N1088" i="11" a="1"/>
  <c r="N1088" i="11" s="1"/>
  <c r="M1088" i="11" a="1"/>
  <c r="M1088" i="11" s="1"/>
  <c r="L1088" i="11"/>
  <c r="K1088" i="11"/>
  <c r="J1088" i="11" a="1"/>
  <c r="J1088" i="11" s="1"/>
  <c r="U1087" i="11"/>
  <c r="T1087" i="11"/>
  <c r="S1087" i="11"/>
  <c r="R1087" i="11"/>
  <c r="Q1087" i="11"/>
  <c r="P1087" i="11"/>
  <c r="O1087" i="11"/>
  <c r="N1087" i="11" a="1"/>
  <c r="N1087" i="11" s="1"/>
  <c r="M1087" i="11" a="1"/>
  <c r="M1087" i="11" s="1"/>
  <c r="L1087" i="11"/>
  <c r="K1087" i="11"/>
  <c r="J1087" i="11" a="1"/>
  <c r="J1087" i="11" s="1"/>
  <c r="U1086" i="11"/>
  <c r="T1086" i="11"/>
  <c r="S1086" i="11"/>
  <c r="R1086" i="11"/>
  <c r="Q1086" i="11"/>
  <c r="P1086" i="11"/>
  <c r="O1086" i="11"/>
  <c r="N1086" i="11" a="1"/>
  <c r="N1086" i="11" s="1"/>
  <c r="M1086" i="11" a="1"/>
  <c r="M1086" i="11" s="1"/>
  <c r="L1086" i="11"/>
  <c r="K1086" i="11"/>
  <c r="J1086" i="11" a="1"/>
  <c r="J1086" i="11" s="1"/>
  <c r="U1085" i="11"/>
  <c r="T1085" i="11"/>
  <c r="S1085" i="11"/>
  <c r="R1085" i="11"/>
  <c r="Q1085" i="11"/>
  <c r="P1085" i="11"/>
  <c r="O1085" i="11"/>
  <c r="N1085" i="11" a="1"/>
  <c r="N1085" i="11" s="1"/>
  <c r="M1085" i="11" a="1"/>
  <c r="M1085" i="11" s="1"/>
  <c r="L1085" i="11"/>
  <c r="K1085" i="11"/>
  <c r="J1085" i="11" a="1"/>
  <c r="J1085" i="11" s="1"/>
  <c r="U1084" i="11"/>
  <c r="T1084" i="11"/>
  <c r="S1084" i="11"/>
  <c r="R1084" i="11"/>
  <c r="Q1084" i="11"/>
  <c r="P1084" i="11"/>
  <c r="O1084" i="11"/>
  <c r="N1084" i="11" a="1"/>
  <c r="N1084" i="11" s="1"/>
  <c r="M1084" i="11" a="1"/>
  <c r="M1084" i="11" s="1"/>
  <c r="L1084" i="11"/>
  <c r="K1084" i="11"/>
  <c r="J1084" i="11" a="1"/>
  <c r="J1084" i="11" s="1"/>
  <c r="U1083" i="11"/>
  <c r="T1083" i="11"/>
  <c r="S1083" i="11"/>
  <c r="R1083" i="11"/>
  <c r="Q1083" i="11"/>
  <c r="P1083" i="11"/>
  <c r="O1083" i="11"/>
  <c r="N1083" i="11" a="1"/>
  <c r="N1083" i="11" s="1"/>
  <c r="M1083" i="11" a="1"/>
  <c r="M1083" i="11" s="1"/>
  <c r="L1083" i="11"/>
  <c r="K1083" i="11"/>
  <c r="J1083" i="11" a="1"/>
  <c r="J1083" i="11" s="1"/>
  <c r="U1082" i="11"/>
  <c r="T1082" i="11"/>
  <c r="S1082" i="11"/>
  <c r="R1082" i="11"/>
  <c r="Q1082" i="11"/>
  <c r="P1082" i="11"/>
  <c r="O1082" i="11"/>
  <c r="N1082" i="11" a="1"/>
  <c r="N1082" i="11" s="1"/>
  <c r="M1082" i="11" a="1"/>
  <c r="M1082" i="11" s="1"/>
  <c r="L1082" i="11"/>
  <c r="K1082" i="11"/>
  <c r="J1082" i="11" a="1"/>
  <c r="J1082" i="11" s="1"/>
  <c r="U1016" i="11"/>
  <c r="T1016" i="11"/>
  <c r="S1016" i="11"/>
  <c r="R1016" i="11"/>
  <c r="Q1016" i="11"/>
  <c r="P1016" i="11"/>
  <c r="O1016" i="11"/>
  <c r="N1016" i="11" a="1"/>
  <c r="N1016" i="11" s="1"/>
  <c r="M1016" i="11" a="1"/>
  <c r="M1016" i="11" s="1"/>
  <c r="L1016" i="11"/>
  <c r="K1016" i="11"/>
  <c r="J1016" i="11" a="1"/>
  <c r="J1016" i="11" s="1"/>
  <c r="U1015" i="11"/>
  <c r="T1015" i="11"/>
  <c r="S1015" i="11"/>
  <c r="R1015" i="11"/>
  <c r="Q1015" i="11"/>
  <c r="P1015" i="11"/>
  <c r="O1015" i="11"/>
  <c r="N1015" i="11" a="1"/>
  <c r="N1015" i="11" s="1"/>
  <c r="M1015" i="11" a="1"/>
  <c r="M1015" i="11" s="1"/>
  <c r="L1015" i="11"/>
  <c r="K1015" i="11"/>
  <c r="J1015" i="11" a="1"/>
  <c r="J1015" i="11" s="1"/>
  <c r="U1014" i="11"/>
  <c r="T1014" i="11"/>
  <c r="S1014" i="11"/>
  <c r="R1014" i="11"/>
  <c r="Q1014" i="11"/>
  <c r="P1014" i="11"/>
  <c r="O1014" i="11"/>
  <c r="N1014" i="11" a="1"/>
  <c r="N1014" i="11" s="1"/>
  <c r="M1014" i="11" a="1"/>
  <c r="M1014" i="11" s="1"/>
  <c r="L1014" i="11"/>
  <c r="K1014" i="11"/>
  <c r="J1014" i="11" a="1"/>
  <c r="J1014" i="11" s="1"/>
  <c r="U1013" i="11"/>
  <c r="T1013" i="11"/>
  <c r="S1013" i="11"/>
  <c r="R1013" i="11"/>
  <c r="Q1013" i="11"/>
  <c r="P1013" i="11"/>
  <c r="O1013" i="11"/>
  <c r="N1013" i="11" a="1"/>
  <c r="N1013" i="11" s="1"/>
  <c r="M1013" i="11" a="1"/>
  <c r="M1013" i="11" s="1"/>
  <c r="L1013" i="11"/>
  <c r="K1013" i="11"/>
  <c r="J1013" i="11" a="1"/>
  <c r="J1013" i="11" s="1"/>
  <c r="U1012" i="11"/>
  <c r="T1012" i="11"/>
  <c r="S1012" i="11"/>
  <c r="R1012" i="11"/>
  <c r="Q1012" i="11"/>
  <c r="P1012" i="11"/>
  <c r="O1012" i="11"/>
  <c r="N1012" i="11" a="1"/>
  <c r="N1012" i="11" s="1"/>
  <c r="M1012" i="11" a="1"/>
  <c r="M1012" i="11" s="1"/>
  <c r="L1012" i="11"/>
  <c r="K1012" i="11"/>
  <c r="J1012" i="11" a="1"/>
  <c r="J1012" i="11" s="1"/>
  <c r="U1011" i="11"/>
  <c r="T1011" i="11"/>
  <c r="S1011" i="11"/>
  <c r="R1011" i="11"/>
  <c r="Q1011" i="11"/>
  <c r="P1011" i="11"/>
  <c r="O1011" i="11"/>
  <c r="N1011" i="11" a="1"/>
  <c r="N1011" i="11" s="1"/>
  <c r="M1011" i="11" a="1"/>
  <c r="M1011" i="11" s="1"/>
  <c r="L1011" i="11"/>
  <c r="K1011" i="11"/>
  <c r="J1011" i="11" a="1"/>
  <c r="J1011" i="11" s="1"/>
  <c r="U1010" i="11"/>
  <c r="T1010" i="11"/>
  <c r="S1010" i="11"/>
  <c r="R1010" i="11"/>
  <c r="Q1010" i="11"/>
  <c r="P1010" i="11"/>
  <c r="O1010" i="11"/>
  <c r="N1010" i="11" a="1"/>
  <c r="N1010" i="11" s="1"/>
  <c r="M1010" i="11" a="1"/>
  <c r="M1010" i="11" s="1"/>
  <c r="L1010" i="11"/>
  <c r="K1010" i="11"/>
  <c r="J1010" i="11" a="1"/>
  <c r="J1010" i="11" s="1"/>
  <c r="U944" i="11"/>
  <c r="T944" i="11"/>
  <c r="S944" i="11"/>
  <c r="R944" i="11"/>
  <c r="Q944" i="11"/>
  <c r="P944" i="11"/>
  <c r="O944" i="11"/>
  <c r="N944" i="11" a="1"/>
  <c r="N944" i="11" s="1"/>
  <c r="M944" i="11" a="1"/>
  <c r="M944" i="11" s="1"/>
  <c r="L944" i="11"/>
  <c r="K944" i="11"/>
  <c r="J944" i="11" a="1"/>
  <c r="J944" i="11" s="1"/>
  <c r="U943" i="11"/>
  <c r="T943" i="11"/>
  <c r="S943" i="11"/>
  <c r="R943" i="11"/>
  <c r="Q943" i="11"/>
  <c r="P943" i="11"/>
  <c r="O943" i="11"/>
  <c r="N943" i="11" a="1"/>
  <c r="N943" i="11" s="1"/>
  <c r="M943" i="11" a="1"/>
  <c r="M943" i="11" s="1"/>
  <c r="L943" i="11"/>
  <c r="K943" i="11"/>
  <c r="J943" i="11" a="1"/>
  <c r="J943" i="11" s="1"/>
  <c r="U942" i="11"/>
  <c r="T942" i="11"/>
  <c r="S942" i="11"/>
  <c r="R942" i="11"/>
  <c r="Q942" i="11"/>
  <c r="P942" i="11"/>
  <c r="O942" i="11"/>
  <c r="N942" i="11" a="1"/>
  <c r="N942" i="11" s="1"/>
  <c r="M942" i="11" a="1"/>
  <c r="M942" i="11" s="1"/>
  <c r="L942" i="11"/>
  <c r="K942" i="11"/>
  <c r="J942" i="11" a="1"/>
  <c r="J942" i="11" s="1"/>
  <c r="U941" i="11"/>
  <c r="T941" i="11"/>
  <c r="S941" i="11"/>
  <c r="R941" i="11"/>
  <c r="Q941" i="11"/>
  <c r="P941" i="11"/>
  <c r="O941" i="11"/>
  <c r="N941" i="11" a="1"/>
  <c r="N941" i="11" s="1"/>
  <c r="M941" i="11" a="1"/>
  <c r="M941" i="11" s="1"/>
  <c r="L941" i="11"/>
  <c r="K941" i="11"/>
  <c r="J941" i="11" a="1"/>
  <c r="J941" i="11" s="1"/>
  <c r="U940" i="11"/>
  <c r="T940" i="11"/>
  <c r="S940" i="11"/>
  <c r="R940" i="11"/>
  <c r="Q940" i="11"/>
  <c r="P940" i="11"/>
  <c r="O940" i="11"/>
  <c r="N940" i="11" a="1"/>
  <c r="N940" i="11" s="1"/>
  <c r="M940" i="11" a="1"/>
  <c r="M940" i="11" s="1"/>
  <c r="L940" i="11"/>
  <c r="K940" i="11"/>
  <c r="J940" i="11" a="1"/>
  <c r="J940" i="11" s="1"/>
  <c r="U939" i="11"/>
  <c r="T939" i="11"/>
  <c r="S939" i="11"/>
  <c r="R939" i="11"/>
  <c r="Q939" i="11"/>
  <c r="P939" i="11"/>
  <c r="O939" i="11"/>
  <c r="N939" i="11" a="1"/>
  <c r="N939" i="11" s="1"/>
  <c r="M939" i="11" a="1"/>
  <c r="M939" i="11" s="1"/>
  <c r="L939" i="11"/>
  <c r="K939" i="11"/>
  <c r="J939" i="11" a="1"/>
  <c r="J939" i="11" s="1"/>
  <c r="U938" i="11"/>
  <c r="T938" i="11"/>
  <c r="S938" i="11"/>
  <c r="R938" i="11"/>
  <c r="Q938" i="11"/>
  <c r="P938" i="11"/>
  <c r="O938" i="11"/>
  <c r="N938" i="11" a="1"/>
  <c r="N938" i="11" s="1"/>
  <c r="M938" i="11" a="1"/>
  <c r="M938" i="11" s="1"/>
  <c r="L938" i="11"/>
  <c r="K938" i="11"/>
  <c r="J938" i="11" a="1"/>
  <c r="J938" i="11" s="1"/>
  <c r="U872" i="11"/>
  <c r="T872" i="11"/>
  <c r="S872" i="11"/>
  <c r="R872" i="11"/>
  <c r="Q872" i="11"/>
  <c r="P872" i="11"/>
  <c r="O872" i="11"/>
  <c r="N872" i="11" a="1"/>
  <c r="N872" i="11" s="1"/>
  <c r="M872" i="11" a="1"/>
  <c r="M872" i="11" s="1"/>
  <c r="L872" i="11"/>
  <c r="K872" i="11"/>
  <c r="J872" i="11" a="1"/>
  <c r="J872" i="11" s="1"/>
  <c r="U871" i="11"/>
  <c r="T871" i="11"/>
  <c r="S871" i="11"/>
  <c r="R871" i="11"/>
  <c r="Q871" i="11"/>
  <c r="P871" i="11"/>
  <c r="O871" i="11"/>
  <c r="N871" i="11" a="1"/>
  <c r="N871" i="11" s="1"/>
  <c r="M871" i="11" a="1"/>
  <c r="M871" i="11" s="1"/>
  <c r="L871" i="11"/>
  <c r="K871" i="11"/>
  <c r="J871" i="11" a="1"/>
  <c r="J871" i="11" s="1"/>
  <c r="U870" i="11"/>
  <c r="T870" i="11"/>
  <c r="S870" i="11"/>
  <c r="R870" i="11"/>
  <c r="Q870" i="11"/>
  <c r="P870" i="11"/>
  <c r="O870" i="11"/>
  <c r="N870" i="11" a="1"/>
  <c r="N870" i="11" s="1"/>
  <c r="M870" i="11" a="1"/>
  <c r="M870" i="11" s="1"/>
  <c r="L870" i="11"/>
  <c r="K870" i="11"/>
  <c r="J870" i="11" a="1"/>
  <c r="J870" i="11" s="1"/>
  <c r="U869" i="11"/>
  <c r="T869" i="11"/>
  <c r="S869" i="11"/>
  <c r="R869" i="11"/>
  <c r="Q869" i="11"/>
  <c r="P869" i="11"/>
  <c r="O869" i="11"/>
  <c r="N869" i="11" a="1"/>
  <c r="N869" i="11" s="1"/>
  <c r="M869" i="11" a="1"/>
  <c r="M869" i="11" s="1"/>
  <c r="L869" i="11"/>
  <c r="K869" i="11"/>
  <c r="J869" i="11" a="1"/>
  <c r="J869" i="11" s="1"/>
  <c r="U868" i="11"/>
  <c r="T868" i="11"/>
  <c r="S868" i="11"/>
  <c r="R868" i="11"/>
  <c r="Q868" i="11"/>
  <c r="P868" i="11"/>
  <c r="O868" i="11"/>
  <c r="N868" i="11" a="1"/>
  <c r="N868" i="11" s="1"/>
  <c r="M868" i="11" a="1"/>
  <c r="M868" i="11" s="1"/>
  <c r="L868" i="11"/>
  <c r="K868" i="11"/>
  <c r="J868" i="11" a="1"/>
  <c r="J868" i="11" s="1"/>
  <c r="U867" i="11"/>
  <c r="T867" i="11"/>
  <c r="S867" i="11"/>
  <c r="R867" i="11"/>
  <c r="Q867" i="11"/>
  <c r="P867" i="11"/>
  <c r="O867" i="11"/>
  <c r="N867" i="11" a="1"/>
  <c r="N867" i="11" s="1"/>
  <c r="M867" i="11" a="1"/>
  <c r="M867" i="11" s="1"/>
  <c r="L867" i="11"/>
  <c r="K867" i="11"/>
  <c r="J867" i="11" a="1"/>
  <c r="J867" i="11" s="1"/>
  <c r="U866" i="11"/>
  <c r="T866" i="11"/>
  <c r="S866" i="11"/>
  <c r="R866" i="11"/>
  <c r="Q866" i="11"/>
  <c r="P866" i="11"/>
  <c r="O866" i="11"/>
  <c r="N866" i="11" a="1"/>
  <c r="N866" i="11" s="1"/>
  <c r="M866" i="11" a="1"/>
  <c r="M866" i="11" s="1"/>
  <c r="L866" i="11"/>
  <c r="K866" i="11"/>
  <c r="J866" i="11" a="1"/>
  <c r="J866" i="11" s="1"/>
  <c r="U800" i="11"/>
  <c r="T800" i="11"/>
  <c r="S800" i="11"/>
  <c r="R800" i="11"/>
  <c r="Q800" i="11"/>
  <c r="P800" i="11"/>
  <c r="O800" i="11"/>
  <c r="N800" i="11" a="1"/>
  <c r="N800" i="11" s="1"/>
  <c r="M800" i="11" a="1"/>
  <c r="M800" i="11" s="1"/>
  <c r="L800" i="11"/>
  <c r="K800" i="11"/>
  <c r="J800" i="11" a="1"/>
  <c r="J800" i="11" s="1"/>
  <c r="U799" i="11"/>
  <c r="T799" i="11"/>
  <c r="S799" i="11"/>
  <c r="R799" i="11"/>
  <c r="Q799" i="11"/>
  <c r="P799" i="11"/>
  <c r="O799" i="11"/>
  <c r="N799" i="11" a="1"/>
  <c r="N799" i="11" s="1"/>
  <c r="M799" i="11" a="1"/>
  <c r="M799" i="11" s="1"/>
  <c r="L799" i="11"/>
  <c r="K799" i="11"/>
  <c r="J799" i="11" a="1"/>
  <c r="J799" i="11" s="1"/>
  <c r="U798" i="11"/>
  <c r="T798" i="11"/>
  <c r="S798" i="11"/>
  <c r="R798" i="11"/>
  <c r="Q798" i="11"/>
  <c r="P798" i="11"/>
  <c r="O798" i="11"/>
  <c r="N798" i="11" a="1"/>
  <c r="N798" i="11" s="1"/>
  <c r="M798" i="11" a="1"/>
  <c r="M798" i="11" s="1"/>
  <c r="L798" i="11"/>
  <c r="K798" i="11"/>
  <c r="J798" i="11" a="1"/>
  <c r="J798" i="11" s="1"/>
  <c r="U797" i="11"/>
  <c r="T797" i="11"/>
  <c r="S797" i="11"/>
  <c r="R797" i="11"/>
  <c r="Q797" i="11"/>
  <c r="P797" i="11"/>
  <c r="O797" i="11"/>
  <c r="N797" i="11" a="1"/>
  <c r="N797" i="11" s="1"/>
  <c r="M797" i="11" a="1"/>
  <c r="M797" i="11" s="1"/>
  <c r="L797" i="11"/>
  <c r="K797" i="11"/>
  <c r="J797" i="11" a="1"/>
  <c r="J797" i="11" s="1"/>
  <c r="U796" i="11"/>
  <c r="T796" i="11"/>
  <c r="S796" i="11"/>
  <c r="R796" i="11"/>
  <c r="Q796" i="11"/>
  <c r="P796" i="11"/>
  <c r="O796" i="11"/>
  <c r="N796" i="11" a="1"/>
  <c r="N796" i="11" s="1"/>
  <c r="M796" i="11" a="1"/>
  <c r="M796" i="11" s="1"/>
  <c r="L796" i="11"/>
  <c r="K796" i="11"/>
  <c r="J796" i="11" a="1"/>
  <c r="J796" i="11" s="1"/>
  <c r="U795" i="11"/>
  <c r="T795" i="11"/>
  <c r="S795" i="11"/>
  <c r="R795" i="11"/>
  <c r="Q795" i="11"/>
  <c r="P795" i="11"/>
  <c r="O795" i="11"/>
  <c r="N795" i="11" a="1"/>
  <c r="N795" i="11" s="1"/>
  <c r="M795" i="11" a="1"/>
  <c r="M795" i="11" s="1"/>
  <c r="L795" i="11"/>
  <c r="K795" i="11"/>
  <c r="J795" i="11" a="1"/>
  <c r="J795" i="11" s="1"/>
  <c r="U794" i="11"/>
  <c r="T794" i="11"/>
  <c r="S794" i="11"/>
  <c r="R794" i="11"/>
  <c r="Q794" i="11"/>
  <c r="P794" i="11"/>
  <c r="O794" i="11"/>
  <c r="N794" i="11" a="1"/>
  <c r="N794" i="11" s="1"/>
  <c r="M794" i="11" a="1"/>
  <c r="M794" i="11" s="1"/>
  <c r="L794" i="11"/>
  <c r="K794" i="11"/>
  <c r="J794" i="11" a="1"/>
  <c r="J794" i="11" s="1"/>
  <c r="U728" i="11"/>
  <c r="T728" i="11"/>
  <c r="S728" i="11"/>
  <c r="R728" i="11"/>
  <c r="Q728" i="11"/>
  <c r="P728" i="11"/>
  <c r="O728" i="11"/>
  <c r="N728" i="11" a="1"/>
  <c r="N728" i="11" s="1"/>
  <c r="M728" i="11" a="1"/>
  <c r="M728" i="11" s="1"/>
  <c r="L728" i="11"/>
  <c r="K728" i="11"/>
  <c r="J728" i="11" a="1"/>
  <c r="J728" i="11" s="1"/>
  <c r="U727" i="11"/>
  <c r="T727" i="11"/>
  <c r="S727" i="11"/>
  <c r="R727" i="11"/>
  <c r="Q727" i="11"/>
  <c r="P727" i="11"/>
  <c r="O727" i="11"/>
  <c r="N727" i="11" a="1"/>
  <c r="N727" i="11" s="1"/>
  <c r="M727" i="11" a="1"/>
  <c r="M727" i="11" s="1"/>
  <c r="L727" i="11"/>
  <c r="K727" i="11"/>
  <c r="J727" i="11" a="1"/>
  <c r="J727" i="11" s="1"/>
  <c r="U726" i="11"/>
  <c r="T726" i="11"/>
  <c r="S726" i="11"/>
  <c r="R726" i="11"/>
  <c r="Q726" i="11"/>
  <c r="P726" i="11"/>
  <c r="O726" i="11"/>
  <c r="N726" i="11" a="1"/>
  <c r="N726" i="11" s="1"/>
  <c r="M726" i="11" a="1"/>
  <c r="M726" i="11" s="1"/>
  <c r="L726" i="11"/>
  <c r="K726" i="11"/>
  <c r="J726" i="11" a="1"/>
  <c r="J726" i="11" s="1"/>
  <c r="U725" i="11"/>
  <c r="T725" i="11"/>
  <c r="S725" i="11"/>
  <c r="R725" i="11"/>
  <c r="Q725" i="11"/>
  <c r="P725" i="11"/>
  <c r="O725" i="11"/>
  <c r="N725" i="11" a="1"/>
  <c r="N725" i="11" s="1"/>
  <c r="M725" i="11" a="1"/>
  <c r="M725" i="11" s="1"/>
  <c r="L725" i="11"/>
  <c r="K725" i="11"/>
  <c r="J725" i="11" a="1"/>
  <c r="J725" i="11" s="1"/>
  <c r="U724" i="11"/>
  <c r="T724" i="11"/>
  <c r="S724" i="11"/>
  <c r="R724" i="11"/>
  <c r="Q724" i="11"/>
  <c r="P724" i="11"/>
  <c r="O724" i="11"/>
  <c r="N724" i="11" a="1"/>
  <c r="N724" i="11" s="1"/>
  <c r="M724" i="11" a="1"/>
  <c r="M724" i="11" s="1"/>
  <c r="L724" i="11"/>
  <c r="K724" i="11"/>
  <c r="J724" i="11" a="1"/>
  <c r="J724" i="11" s="1"/>
  <c r="U723" i="11"/>
  <c r="T723" i="11"/>
  <c r="S723" i="11"/>
  <c r="R723" i="11"/>
  <c r="Q723" i="11"/>
  <c r="P723" i="11"/>
  <c r="O723" i="11"/>
  <c r="N723" i="11" a="1"/>
  <c r="N723" i="11" s="1"/>
  <c r="M723" i="11" a="1"/>
  <c r="M723" i="11" s="1"/>
  <c r="L723" i="11"/>
  <c r="K723" i="11"/>
  <c r="J723" i="11" a="1"/>
  <c r="J723" i="11" s="1"/>
  <c r="U722" i="11"/>
  <c r="T722" i="11"/>
  <c r="S722" i="11"/>
  <c r="R722" i="11"/>
  <c r="Q722" i="11"/>
  <c r="P722" i="11"/>
  <c r="O722" i="11"/>
  <c r="N722" i="11" a="1"/>
  <c r="N722" i="11" s="1"/>
  <c r="M722" i="11" a="1"/>
  <c r="M722" i="11" s="1"/>
  <c r="L722" i="11"/>
  <c r="K722" i="11"/>
  <c r="J722" i="11" a="1"/>
  <c r="J722" i="11" s="1"/>
  <c r="U656" i="11"/>
  <c r="T656" i="11"/>
  <c r="S656" i="11"/>
  <c r="R656" i="11"/>
  <c r="Q656" i="11"/>
  <c r="P656" i="11"/>
  <c r="O656" i="11"/>
  <c r="N656" i="11" a="1"/>
  <c r="N656" i="11" s="1"/>
  <c r="M656" i="11" a="1"/>
  <c r="M656" i="11" s="1"/>
  <c r="L656" i="11"/>
  <c r="K656" i="11"/>
  <c r="J656" i="11" a="1"/>
  <c r="J656" i="11" s="1"/>
  <c r="U655" i="11"/>
  <c r="T655" i="11"/>
  <c r="S655" i="11"/>
  <c r="R655" i="11"/>
  <c r="Q655" i="11"/>
  <c r="P655" i="11"/>
  <c r="O655" i="11"/>
  <c r="N655" i="11" a="1"/>
  <c r="N655" i="11" s="1"/>
  <c r="M655" i="11" a="1"/>
  <c r="M655" i="11" s="1"/>
  <c r="L655" i="11"/>
  <c r="K655" i="11"/>
  <c r="J655" i="11" a="1"/>
  <c r="J655" i="11" s="1"/>
  <c r="U654" i="11"/>
  <c r="T654" i="11"/>
  <c r="S654" i="11"/>
  <c r="R654" i="11"/>
  <c r="Q654" i="11"/>
  <c r="P654" i="11"/>
  <c r="O654" i="11"/>
  <c r="N654" i="11" a="1"/>
  <c r="N654" i="11" s="1"/>
  <c r="M654" i="11" a="1"/>
  <c r="M654" i="11" s="1"/>
  <c r="L654" i="11"/>
  <c r="K654" i="11"/>
  <c r="J654" i="11" a="1"/>
  <c r="J654" i="11" s="1"/>
  <c r="U653" i="11"/>
  <c r="T653" i="11"/>
  <c r="S653" i="11"/>
  <c r="R653" i="11"/>
  <c r="Q653" i="11"/>
  <c r="P653" i="11"/>
  <c r="O653" i="11"/>
  <c r="N653" i="11" a="1"/>
  <c r="N653" i="11" s="1"/>
  <c r="M653" i="11" a="1"/>
  <c r="M653" i="11" s="1"/>
  <c r="L653" i="11"/>
  <c r="K653" i="11"/>
  <c r="J653" i="11" a="1"/>
  <c r="J653" i="11" s="1"/>
  <c r="U652" i="11"/>
  <c r="T652" i="11"/>
  <c r="S652" i="11"/>
  <c r="R652" i="11"/>
  <c r="Q652" i="11"/>
  <c r="P652" i="11"/>
  <c r="O652" i="11"/>
  <c r="N652" i="11" a="1"/>
  <c r="N652" i="11" s="1"/>
  <c r="M652" i="11" a="1"/>
  <c r="M652" i="11" s="1"/>
  <c r="L652" i="11"/>
  <c r="K652" i="11"/>
  <c r="J652" i="11" a="1"/>
  <c r="J652" i="11" s="1"/>
  <c r="U651" i="11"/>
  <c r="T651" i="11"/>
  <c r="S651" i="11"/>
  <c r="R651" i="11"/>
  <c r="Q651" i="11"/>
  <c r="P651" i="11"/>
  <c r="O651" i="11"/>
  <c r="N651" i="11" a="1"/>
  <c r="N651" i="11" s="1"/>
  <c r="M651" i="11" a="1"/>
  <c r="M651" i="11" s="1"/>
  <c r="L651" i="11"/>
  <c r="K651" i="11"/>
  <c r="J651" i="11" a="1"/>
  <c r="J651" i="11" s="1"/>
  <c r="U650" i="11"/>
  <c r="T650" i="11"/>
  <c r="S650" i="11"/>
  <c r="R650" i="11"/>
  <c r="Q650" i="11"/>
  <c r="P650" i="11"/>
  <c r="O650" i="11"/>
  <c r="N650" i="11" a="1"/>
  <c r="N650" i="11" s="1"/>
  <c r="M650" i="11" a="1"/>
  <c r="M650" i="11" s="1"/>
  <c r="L650" i="11"/>
  <c r="K650" i="11"/>
  <c r="J650" i="11" a="1"/>
  <c r="J650" i="11" s="1"/>
  <c r="U584" i="11"/>
  <c r="T584" i="11"/>
  <c r="S584" i="11"/>
  <c r="R584" i="11"/>
  <c r="Q584" i="11"/>
  <c r="P584" i="11"/>
  <c r="O584" i="11"/>
  <c r="N584" i="11" a="1"/>
  <c r="N584" i="11" s="1"/>
  <c r="M584" i="11" a="1"/>
  <c r="M584" i="11" s="1"/>
  <c r="L584" i="11"/>
  <c r="K584" i="11"/>
  <c r="J584" i="11" a="1"/>
  <c r="J584" i="11" s="1"/>
  <c r="U583" i="11"/>
  <c r="T583" i="11"/>
  <c r="S583" i="11"/>
  <c r="R583" i="11"/>
  <c r="Q583" i="11"/>
  <c r="P583" i="11"/>
  <c r="O583" i="11"/>
  <c r="N583" i="11" a="1"/>
  <c r="N583" i="11" s="1"/>
  <c r="M583" i="11" a="1"/>
  <c r="M583" i="11" s="1"/>
  <c r="L583" i="11"/>
  <c r="K583" i="11"/>
  <c r="J583" i="11" a="1"/>
  <c r="J583" i="11" s="1"/>
  <c r="U582" i="11"/>
  <c r="T582" i="11"/>
  <c r="S582" i="11"/>
  <c r="R582" i="11"/>
  <c r="Q582" i="11"/>
  <c r="P582" i="11"/>
  <c r="O582" i="11"/>
  <c r="N582" i="11" a="1"/>
  <c r="N582" i="11" s="1"/>
  <c r="M582" i="11" a="1"/>
  <c r="M582" i="11" s="1"/>
  <c r="L582" i="11"/>
  <c r="K582" i="11"/>
  <c r="J582" i="11" a="1"/>
  <c r="J582" i="11" s="1"/>
  <c r="U581" i="11"/>
  <c r="T581" i="11"/>
  <c r="S581" i="11"/>
  <c r="R581" i="11"/>
  <c r="Q581" i="11"/>
  <c r="P581" i="11"/>
  <c r="O581" i="11"/>
  <c r="N581" i="11" a="1"/>
  <c r="N581" i="11" s="1"/>
  <c r="M581" i="11" a="1"/>
  <c r="M581" i="11" s="1"/>
  <c r="L581" i="11"/>
  <c r="K581" i="11"/>
  <c r="J581" i="11" a="1"/>
  <c r="J581" i="11" s="1"/>
  <c r="U580" i="11"/>
  <c r="T580" i="11"/>
  <c r="S580" i="11"/>
  <c r="R580" i="11"/>
  <c r="Q580" i="11"/>
  <c r="P580" i="11"/>
  <c r="O580" i="11"/>
  <c r="N580" i="11" a="1"/>
  <c r="N580" i="11" s="1"/>
  <c r="M580" i="11" a="1"/>
  <c r="M580" i="11" s="1"/>
  <c r="L580" i="11"/>
  <c r="K580" i="11"/>
  <c r="J580" i="11" a="1"/>
  <c r="J580" i="11" s="1"/>
  <c r="U579" i="11"/>
  <c r="T579" i="11"/>
  <c r="S579" i="11"/>
  <c r="R579" i="11"/>
  <c r="Q579" i="11"/>
  <c r="P579" i="11"/>
  <c r="O579" i="11"/>
  <c r="N579" i="11" a="1"/>
  <c r="N579" i="11" s="1"/>
  <c r="M579" i="11" a="1"/>
  <c r="M579" i="11" s="1"/>
  <c r="L579" i="11"/>
  <c r="K579" i="11"/>
  <c r="J579" i="11" a="1"/>
  <c r="J579" i="11" s="1"/>
  <c r="U578" i="11"/>
  <c r="T578" i="11"/>
  <c r="S578" i="11"/>
  <c r="R578" i="11"/>
  <c r="Q578" i="11"/>
  <c r="P578" i="11"/>
  <c r="O578" i="11"/>
  <c r="N578" i="11" a="1"/>
  <c r="N578" i="11" s="1"/>
  <c r="M578" i="11" a="1"/>
  <c r="M578" i="11" s="1"/>
  <c r="L578" i="11"/>
  <c r="K578" i="11"/>
  <c r="J578" i="11" a="1"/>
  <c r="J578" i="11" s="1"/>
  <c r="U512" i="11"/>
  <c r="T512" i="11"/>
  <c r="S512" i="11"/>
  <c r="R512" i="11"/>
  <c r="Q512" i="11"/>
  <c r="P512" i="11"/>
  <c r="O512" i="11"/>
  <c r="N512" i="11" a="1"/>
  <c r="N512" i="11" s="1"/>
  <c r="M512" i="11" a="1"/>
  <c r="M512" i="11" s="1"/>
  <c r="L512" i="11"/>
  <c r="K512" i="11"/>
  <c r="J512" i="11" a="1"/>
  <c r="J512" i="11" s="1"/>
  <c r="U511" i="11"/>
  <c r="T511" i="11"/>
  <c r="S511" i="11"/>
  <c r="R511" i="11"/>
  <c r="Q511" i="11"/>
  <c r="P511" i="11"/>
  <c r="O511" i="11"/>
  <c r="N511" i="11" a="1"/>
  <c r="N511" i="11" s="1"/>
  <c r="M511" i="11" a="1"/>
  <c r="M511" i="11" s="1"/>
  <c r="L511" i="11"/>
  <c r="K511" i="11"/>
  <c r="J511" i="11" a="1"/>
  <c r="J511" i="11" s="1"/>
  <c r="U510" i="11"/>
  <c r="T510" i="11"/>
  <c r="S510" i="11"/>
  <c r="R510" i="11"/>
  <c r="Q510" i="11"/>
  <c r="P510" i="11"/>
  <c r="O510" i="11"/>
  <c r="N510" i="11" a="1"/>
  <c r="N510" i="11" s="1"/>
  <c r="M510" i="11" a="1"/>
  <c r="M510" i="11" s="1"/>
  <c r="L510" i="11"/>
  <c r="K510" i="11"/>
  <c r="J510" i="11" a="1"/>
  <c r="J510" i="11" s="1"/>
  <c r="U509" i="11"/>
  <c r="T509" i="11"/>
  <c r="S509" i="11"/>
  <c r="R509" i="11"/>
  <c r="Q509" i="11"/>
  <c r="P509" i="11"/>
  <c r="O509" i="11"/>
  <c r="N509" i="11" a="1"/>
  <c r="N509" i="11" s="1"/>
  <c r="M509" i="11" a="1"/>
  <c r="M509" i="11" s="1"/>
  <c r="L509" i="11"/>
  <c r="K509" i="11"/>
  <c r="J509" i="11" a="1"/>
  <c r="J509" i="11" s="1"/>
  <c r="U508" i="11"/>
  <c r="T508" i="11"/>
  <c r="S508" i="11"/>
  <c r="R508" i="11"/>
  <c r="Q508" i="11"/>
  <c r="P508" i="11"/>
  <c r="O508" i="11"/>
  <c r="N508" i="11" a="1"/>
  <c r="N508" i="11" s="1"/>
  <c r="M508" i="11" a="1"/>
  <c r="M508" i="11" s="1"/>
  <c r="L508" i="11"/>
  <c r="K508" i="11"/>
  <c r="J508" i="11" a="1"/>
  <c r="J508" i="11" s="1"/>
  <c r="U507" i="11"/>
  <c r="T507" i="11"/>
  <c r="S507" i="11"/>
  <c r="R507" i="11"/>
  <c r="Q507" i="11"/>
  <c r="P507" i="11"/>
  <c r="O507" i="11"/>
  <c r="N507" i="11" a="1"/>
  <c r="N507" i="11" s="1"/>
  <c r="M507" i="11" a="1"/>
  <c r="M507" i="11" s="1"/>
  <c r="L507" i="11"/>
  <c r="K507" i="11"/>
  <c r="J507" i="11" a="1"/>
  <c r="J507" i="11" s="1"/>
  <c r="U506" i="11"/>
  <c r="T506" i="11"/>
  <c r="S506" i="11"/>
  <c r="R506" i="11"/>
  <c r="Q506" i="11"/>
  <c r="P506" i="11"/>
  <c r="O506" i="11"/>
  <c r="N506" i="11" a="1"/>
  <c r="N506" i="11" s="1"/>
  <c r="M506" i="11" a="1"/>
  <c r="M506" i="11" s="1"/>
  <c r="L506" i="11"/>
  <c r="K506" i="11"/>
  <c r="J506" i="11" a="1"/>
  <c r="J506" i="11" s="1"/>
  <c r="U440" i="11"/>
  <c r="T440" i="11"/>
  <c r="S440" i="11"/>
  <c r="R440" i="11"/>
  <c r="Q440" i="11"/>
  <c r="P440" i="11"/>
  <c r="O440" i="11"/>
  <c r="N440" i="11" a="1"/>
  <c r="N440" i="11" s="1"/>
  <c r="M440" i="11" a="1"/>
  <c r="M440" i="11" s="1"/>
  <c r="L440" i="11"/>
  <c r="K440" i="11"/>
  <c r="J440" i="11" a="1"/>
  <c r="J440" i="11" s="1"/>
  <c r="U439" i="11"/>
  <c r="T439" i="11"/>
  <c r="S439" i="11"/>
  <c r="R439" i="11"/>
  <c r="Q439" i="11"/>
  <c r="P439" i="11"/>
  <c r="O439" i="11"/>
  <c r="N439" i="11" a="1"/>
  <c r="N439" i="11" s="1"/>
  <c r="M439" i="11" a="1"/>
  <c r="M439" i="11" s="1"/>
  <c r="L439" i="11"/>
  <c r="K439" i="11"/>
  <c r="J439" i="11" a="1"/>
  <c r="J439" i="11" s="1"/>
  <c r="U438" i="11"/>
  <c r="T438" i="11"/>
  <c r="S438" i="11"/>
  <c r="R438" i="11"/>
  <c r="Q438" i="11"/>
  <c r="P438" i="11"/>
  <c r="O438" i="11"/>
  <c r="N438" i="11" a="1"/>
  <c r="N438" i="11" s="1"/>
  <c r="M438" i="11" a="1"/>
  <c r="M438" i="11" s="1"/>
  <c r="L438" i="11"/>
  <c r="K438" i="11"/>
  <c r="J438" i="11" a="1"/>
  <c r="J438" i="11" s="1"/>
  <c r="U437" i="11"/>
  <c r="T437" i="11"/>
  <c r="S437" i="11"/>
  <c r="R437" i="11"/>
  <c r="Q437" i="11"/>
  <c r="P437" i="11"/>
  <c r="O437" i="11"/>
  <c r="N437" i="11" a="1"/>
  <c r="N437" i="11" s="1"/>
  <c r="M437" i="11" a="1"/>
  <c r="M437" i="11" s="1"/>
  <c r="L437" i="11"/>
  <c r="K437" i="11"/>
  <c r="J437" i="11" a="1"/>
  <c r="J437" i="11" s="1"/>
  <c r="U436" i="11"/>
  <c r="T436" i="11"/>
  <c r="S436" i="11"/>
  <c r="R436" i="11"/>
  <c r="Q436" i="11"/>
  <c r="P436" i="11"/>
  <c r="O436" i="11"/>
  <c r="N436" i="11" a="1"/>
  <c r="N436" i="11" s="1"/>
  <c r="M436" i="11" a="1"/>
  <c r="M436" i="11" s="1"/>
  <c r="L436" i="11"/>
  <c r="K436" i="11"/>
  <c r="J436" i="11" a="1"/>
  <c r="J436" i="11" s="1"/>
  <c r="U435" i="11"/>
  <c r="T435" i="11"/>
  <c r="S435" i="11"/>
  <c r="R435" i="11"/>
  <c r="Q435" i="11"/>
  <c r="P435" i="11"/>
  <c r="O435" i="11"/>
  <c r="N435" i="11" a="1"/>
  <c r="N435" i="11" s="1"/>
  <c r="M435" i="11" a="1"/>
  <c r="M435" i="11" s="1"/>
  <c r="L435" i="11"/>
  <c r="K435" i="11"/>
  <c r="J435" i="11" a="1"/>
  <c r="J435" i="11" s="1"/>
  <c r="U434" i="11"/>
  <c r="T434" i="11"/>
  <c r="S434" i="11"/>
  <c r="R434" i="11"/>
  <c r="Q434" i="11"/>
  <c r="P434" i="11"/>
  <c r="O434" i="11"/>
  <c r="N434" i="11" a="1"/>
  <c r="N434" i="11" s="1"/>
  <c r="M434" i="11" a="1"/>
  <c r="M434" i="11" s="1"/>
  <c r="L434" i="11"/>
  <c r="K434" i="11"/>
  <c r="J434" i="11" a="1"/>
  <c r="J434" i="11" s="1"/>
  <c r="U368" i="11"/>
  <c r="T368" i="11"/>
  <c r="S368" i="11"/>
  <c r="R368" i="11"/>
  <c r="Q368" i="11"/>
  <c r="P368" i="11"/>
  <c r="O368" i="11"/>
  <c r="N368" i="11" a="1"/>
  <c r="N368" i="11" s="1"/>
  <c r="M368" i="11" a="1"/>
  <c r="M368" i="11" s="1"/>
  <c r="L368" i="11"/>
  <c r="K368" i="11"/>
  <c r="J368" i="11" a="1"/>
  <c r="J368" i="11" s="1"/>
  <c r="U367" i="11"/>
  <c r="T367" i="11"/>
  <c r="S367" i="11"/>
  <c r="R367" i="11"/>
  <c r="Q367" i="11"/>
  <c r="P367" i="11"/>
  <c r="O367" i="11"/>
  <c r="N367" i="11" a="1"/>
  <c r="N367" i="11" s="1"/>
  <c r="M367" i="11" a="1"/>
  <c r="M367" i="11" s="1"/>
  <c r="L367" i="11"/>
  <c r="K367" i="11"/>
  <c r="J367" i="11" a="1"/>
  <c r="J367" i="11" s="1"/>
  <c r="U366" i="11"/>
  <c r="T366" i="11"/>
  <c r="S366" i="11"/>
  <c r="R366" i="11"/>
  <c r="Q366" i="11"/>
  <c r="P366" i="11"/>
  <c r="O366" i="11"/>
  <c r="N366" i="11" a="1"/>
  <c r="N366" i="11" s="1"/>
  <c r="M366" i="11" a="1"/>
  <c r="M366" i="11" s="1"/>
  <c r="L366" i="11"/>
  <c r="K366" i="11"/>
  <c r="J366" i="11" a="1"/>
  <c r="J366" i="11" s="1"/>
  <c r="U365" i="11"/>
  <c r="T365" i="11"/>
  <c r="S365" i="11"/>
  <c r="R365" i="11"/>
  <c r="Q365" i="11"/>
  <c r="P365" i="11"/>
  <c r="O365" i="11"/>
  <c r="N365" i="11" a="1"/>
  <c r="N365" i="11" s="1"/>
  <c r="M365" i="11" a="1"/>
  <c r="M365" i="11" s="1"/>
  <c r="L365" i="11"/>
  <c r="K365" i="11"/>
  <c r="J365" i="11" a="1"/>
  <c r="J365" i="11" s="1"/>
  <c r="U364" i="11"/>
  <c r="T364" i="11"/>
  <c r="S364" i="11"/>
  <c r="R364" i="11"/>
  <c r="Q364" i="11"/>
  <c r="P364" i="11"/>
  <c r="O364" i="11"/>
  <c r="N364" i="11" a="1"/>
  <c r="N364" i="11" s="1"/>
  <c r="M364" i="11" a="1"/>
  <c r="M364" i="11" s="1"/>
  <c r="L364" i="11"/>
  <c r="K364" i="11"/>
  <c r="J364" i="11" a="1"/>
  <c r="J364" i="11" s="1"/>
  <c r="U363" i="11"/>
  <c r="T363" i="11"/>
  <c r="S363" i="11"/>
  <c r="R363" i="11"/>
  <c r="Q363" i="11"/>
  <c r="P363" i="11"/>
  <c r="O363" i="11"/>
  <c r="N363" i="11" a="1"/>
  <c r="N363" i="11" s="1"/>
  <c r="M363" i="11" a="1"/>
  <c r="M363" i="11" s="1"/>
  <c r="L363" i="11"/>
  <c r="K363" i="11"/>
  <c r="J363" i="11" a="1"/>
  <c r="J363" i="11" s="1"/>
  <c r="U362" i="11"/>
  <c r="T362" i="11"/>
  <c r="S362" i="11"/>
  <c r="R362" i="11"/>
  <c r="Q362" i="11"/>
  <c r="P362" i="11"/>
  <c r="O362" i="11"/>
  <c r="N362" i="11" a="1"/>
  <c r="N362" i="11" s="1"/>
  <c r="M362" i="11" a="1"/>
  <c r="M362" i="11" s="1"/>
  <c r="L362" i="11"/>
  <c r="K362" i="11"/>
  <c r="J362" i="11" a="1"/>
  <c r="J362" i="11" s="1"/>
  <c r="U296" i="11"/>
  <c r="T296" i="11"/>
  <c r="S296" i="11"/>
  <c r="R296" i="11"/>
  <c r="Q296" i="11"/>
  <c r="P296" i="11"/>
  <c r="O296" i="11"/>
  <c r="N296" i="11" a="1"/>
  <c r="N296" i="11" s="1"/>
  <c r="M296" i="11" a="1"/>
  <c r="M296" i="11" s="1"/>
  <c r="L296" i="11"/>
  <c r="K296" i="11"/>
  <c r="J296" i="11" a="1"/>
  <c r="J296" i="11" s="1"/>
  <c r="U295" i="11"/>
  <c r="T295" i="11"/>
  <c r="S295" i="11"/>
  <c r="R295" i="11"/>
  <c r="Q295" i="11"/>
  <c r="P295" i="11"/>
  <c r="O295" i="11"/>
  <c r="N295" i="11" a="1"/>
  <c r="N295" i="11" s="1"/>
  <c r="M295" i="11" a="1"/>
  <c r="M295" i="11" s="1"/>
  <c r="L295" i="11"/>
  <c r="K295" i="11"/>
  <c r="J295" i="11" a="1"/>
  <c r="J295" i="11" s="1"/>
  <c r="U294" i="11"/>
  <c r="T294" i="11"/>
  <c r="S294" i="11"/>
  <c r="R294" i="11"/>
  <c r="Q294" i="11"/>
  <c r="P294" i="11"/>
  <c r="O294" i="11"/>
  <c r="N294" i="11" a="1"/>
  <c r="N294" i="11" s="1"/>
  <c r="M294" i="11" a="1"/>
  <c r="M294" i="11" s="1"/>
  <c r="L294" i="11"/>
  <c r="K294" i="11"/>
  <c r="J294" i="11" a="1"/>
  <c r="J294" i="11" s="1"/>
  <c r="U293" i="11"/>
  <c r="T293" i="11"/>
  <c r="S293" i="11"/>
  <c r="R293" i="11"/>
  <c r="Q293" i="11"/>
  <c r="P293" i="11"/>
  <c r="O293" i="11"/>
  <c r="N293" i="11" a="1"/>
  <c r="N293" i="11" s="1"/>
  <c r="M293" i="11" a="1"/>
  <c r="M293" i="11" s="1"/>
  <c r="L293" i="11"/>
  <c r="K293" i="11"/>
  <c r="J293" i="11" a="1"/>
  <c r="J293" i="11" s="1"/>
  <c r="U292" i="11"/>
  <c r="T292" i="11"/>
  <c r="S292" i="11"/>
  <c r="R292" i="11"/>
  <c r="Q292" i="11"/>
  <c r="P292" i="11"/>
  <c r="O292" i="11"/>
  <c r="N292" i="11" a="1"/>
  <c r="N292" i="11" s="1"/>
  <c r="M292" i="11" a="1"/>
  <c r="M292" i="11" s="1"/>
  <c r="L292" i="11"/>
  <c r="K292" i="11"/>
  <c r="J292" i="11" a="1"/>
  <c r="J292" i="11" s="1"/>
  <c r="U291" i="11"/>
  <c r="T291" i="11"/>
  <c r="S291" i="11"/>
  <c r="R291" i="11"/>
  <c r="Q291" i="11"/>
  <c r="P291" i="11"/>
  <c r="O291" i="11"/>
  <c r="N291" i="11" a="1"/>
  <c r="N291" i="11" s="1"/>
  <c r="M291" i="11" a="1"/>
  <c r="M291" i="11" s="1"/>
  <c r="L291" i="11"/>
  <c r="K291" i="11"/>
  <c r="J291" i="11" a="1"/>
  <c r="J291" i="11" s="1"/>
  <c r="U290" i="11"/>
  <c r="T290" i="11"/>
  <c r="S290" i="11"/>
  <c r="R290" i="11"/>
  <c r="Q290" i="11"/>
  <c r="P290" i="11"/>
  <c r="O290" i="11"/>
  <c r="N290" i="11" a="1"/>
  <c r="N290" i="11" s="1"/>
  <c r="M290" i="11" a="1"/>
  <c r="M290" i="11" s="1"/>
  <c r="L290" i="11"/>
  <c r="K290" i="11"/>
  <c r="J290" i="11" a="1"/>
  <c r="J290" i="11" s="1"/>
  <c r="U224" i="11"/>
  <c r="T224" i="11"/>
  <c r="S224" i="11"/>
  <c r="R224" i="11"/>
  <c r="Q224" i="11"/>
  <c r="P224" i="11"/>
  <c r="O224" i="11"/>
  <c r="N224" i="11" a="1"/>
  <c r="N224" i="11" s="1"/>
  <c r="M224" i="11" a="1"/>
  <c r="M224" i="11" s="1"/>
  <c r="L224" i="11"/>
  <c r="K224" i="11"/>
  <c r="J224" i="11" a="1"/>
  <c r="J224" i="11" s="1"/>
  <c r="U223" i="11"/>
  <c r="T223" i="11"/>
  <c r="S223" i="11"/>
  <c r="R223" i="11"/>
  <c r="Q223" i="11"/>
  <c r="P223" i="11"/>
  <c r="O223" i="11"/>
  <c r="N223" i="11" a="1"/>
  <c r="N223" i="11" s="1"/>
  <c r="M223" i="11" a="1"/>
  <c r="M223" i="11" s="1"/>
  <c r="L223" i="11"/>
  <c r="K223" i="11"/>
  <c r="J223" i="11" a="1"/>
  <c r="J223" i="11" s="1"/>
  <c r="U222" i="11"/>
  <c r="T222" i="11"/>
  <c r="S222" i="11"/>
  <c r="R222" i="11"/>
  <c r="Q222" i="11"/>
  <c r="P222" i="11"/>
  <c r="O222" i="11"/>
  <c r="N222" i="11" a="1"/>
  <c r="N222" i="11" s="1"/>
  <c r="M222" i="11" a="1"/>
  <c r="M222" i="11" s="1"/>
  <c r="L222" i="11"/>
  <c r="K222" i="11"/>
  <c r="J222" i="11" a="1"/>
  <c r="J222" i="11" s="1"/>
  <c r="U221" i="11"/>
  <c r="T221" i="11"/>
  <c r="S221" i="11"/>
  <c r="R221" i="11"/>
  <c r="Q221" i="11"/>
  <c r="P221" i="11"/>
  <c r="O221" i="11"/>
  <c r="N221" i="11" a="1"/>
  <c r="N221" i="11" s="1"/>
  <c r="M221" i="11" a="1"/>
  <c r="M221" i="11" s="1"/>
  <c r="L221" i="11"/>
  <c r="K221" i="11"/>
  <c r="J221" i="11" a="1"/>
  <c r="J221" i="11" s="1"/>
  <c r="U220" i="11"/>
  <c r="T220" i="11"/>
  <c r="S220" i="11"/>
  <c r="R220" i="11"/>
  <c r="Q220" i="11"/>
  <c r="P220" i="11"/>
  <c r="O220" i="11"/>
  <c r="N220" i="11" a="1"/>
  <c r="N220" i="11" s="1"/>
  <c r="M220" i="11" a="1"/>
  <c r="M220" i="11" s="1"/>
  <c r="L220" i="11"/>
  <c r="K220" i="11"/>
  <c r="J220" i="11" a="1"/>
  <c r="J220" i="11" s="1"/>
  <c r="U219" i="11"/>
  <c r="T219" i="11"/>
  <c r="S219" i="11"/>
  <c r="R219" i="11"/>
  <c r="Q219" i="11"/>
  <c r="P219" i="11"/>
  <c r="O219" i="11"/>
  <c r="N219" i="11" a="1"/>
  <c r="N219" i="11" s="1"/>
  <c r="M219" i="11" a="1"/>
  <c r="M219" i="11" s="1"/>
  <c r="L219" i="11"/>
  <c r="K219" i="11"/>
  <c r="J219" i="11" a="1"/>
  <c r="J219" i="11" s="1"/>
  <c r="U218" i="11"/>
  <c r="T218" i="11"/>
  <c r="S218" i="11"/>
  <c r="R218" i="11"/>
  <c r="Q218" i="11"/>
  <c r="P218" i="11"/>
  <c r="O218" i="11"/>
  <c r="N218" i="11" a="1"/>
  <c r="N218" i="11" s="1"/>
  <c r="M218" i="11" a="1"/>
  <c r="M218" i="11" s="1"/>
  <c r="L218" i="11"/>
  <c r="K218" i="11"/>
  <c r="J218" i="11" a="1"/>
  <c r="J218" i="11" s="1"/>
  <c r="U152" i="11"/>
  <c r="T152" i="11"/>
  <c r="S152" i="11"/>
  <c r="R152" i="11"/>
  <c r="Q152" i="11"/>
  <c r="P152" i="11"/>
  <c r="O152" i="11"/>
  <c r="N152" i="11" a="1"/>
  <c r="N152" i="11" s="1"/>
  <c r="M152" i="11" a="1"/>
  <c r="M152" i="11" s="1"/>
  <c r="L152" i="11"/>
  <c r="K152" i="11"/>
  <c r="J152" i="11" a="1"/>
  <c r="J152" i="11" s="1"/>
  <c r="U151" i="11"/>
  <c r="T151" i="11"/>
  <c r="S151" i="11"/>
  <c r="R151" i="11"/>
  <c r="Q151" i="11"/>
  <c r="P151" i="11"/>
  <c r="O151" i="11"/>
  <c r="N151" i="11" a="1"/>
  <c r="N151" i="11" s="1"/>
  <c r="M151" i="11" a="1"/>
  <c r="M151" i="11" s="1"/>
  <c r="L151" i="11"/>
  <c r="K151" i="11"/>
  <c r="J151" i="11" a="1"/>
  <c r="J151" i="11" s="1"/>
  <c r="U150" i="11"/>
  <c r="T150" i="11"/>
  <c r="S150" i="11"/>
  <c r="R150" i="11"/>
  <c r="Q150" i="11"/>
  <c r="P150" i="11"/>
  <c r="O150" i="11"/>
  <c r="N150" i="11" a="1"/>
  <c r="N150" i="11" s="1"/>
  <c r="M150" i="11" a="1"/>
  <c r="M150" i="11" s="1"/>
  <c r="L150" i="11"/>
  <c r="K150" i="11"/>
  <c r="J150" i="11" a="1"/>
  <c r="J150" i="11" s="1"/>
  <c r="U149" i="11"/>
  <c r="T149" i="11"/>
  <c r="S149" i="11"/>
  <c r="R149" i="11"/>
  <c r="Q149" i="11"/>
  <c r="P149" i="11"/>
  <c r="O149" i="11"/>
  <c r="N149" i="11" a="1"/>
  <c r="N149" i="11" s="1"/>
  <c r="M149" i="11" a="1"/>
  <c r="M149" i="11" s="1"/>
  <c r="L149" i="11"/>
  <c r="K149" i="11"/>
  <c r="J149" i="11" a="1"/>
  <c r="J149" i="11" s="1"/>
  <c r="U148" i="11"/>
  <c r="T148" i="11"/>
  <c r="S148" i="11"/>
  <c r="R148" i="11"/>
  <c r="Q148" i="11"/>
  <c r="P148" i="11"/>
  <c r="O148" i="11"/>
  <c r="N148" i="11" a="1"/>
  <c r="N148" i="11" s="1"/>
  <c r="M148" i="11" a="1"/>
  <c r="M148" i="11" s="1"/>
  <c r="L148" i="11"/>
  <c r="K148" i="11"/>
  <c r="J148" i="11" a="1"/>
  <c r="J148" i="11" s="1"/>
  <c r="U147" i="11"/>
  <c r="T147" i="11"/>
  <c r="S147" i="11"/>
  <c r="R147" i="11"/>
  <c r="Q147" i="11"/>
  <c r="P147" i="11"/>
  <c r="O147" i="11"/>
  <c r="N147" i="11" a="1"/>
  <c r="N147" i="11" s="1"/>
  <c r="M147" i="11" a="1"/>
  <c r="M147" i="11" s="1"/>
  <c r="L147" i="11"/>
  <c r="K147" i="11"/>
  <c r="J147" i="11" a="1"/>
  <c r="J147" i="11" s="1"/>
  <c r="U146" i="11"/>
  <c r="T146" i="11"/>
  <c r="S146" i="11"/>
  <c r="R146" i="11"/>
  <c r="Q146" i="11"/>
  <c r="P146" i="11"/>
  <c r="O146" i="11"/>
  <c r="N146" i="11" a="1"/>
  <c r="N146" i="11" s="1"/>
  <c r="M146" i="11" a="1"/>
  <c r="M146" i="11" s="1"/>
  <c r="L146" i="11"/>
  <c r="K146" i="11"/>
  <c r="J146" i="11" a="1"/>
  <c r="J146" i="11" s="1"/>
  <c r="U80" i="11"/>
  <c r="T80" i="11"/>
  <c r="S80" i="11"/>
  <c r="R80" i="11"/>
  <c r="Q80" i="11"/>
  <c r="P80" i="11"/>
  <c r="O80" i="11"/>
  <c r="N80" i="11" a="1"/>
  <c r="N80" i="11" s="1"/>
  <c r="M80" i="11" a="1"/>
  <c r="M80" i="11" s="1"/>
  <c r="L80" i="11"/>
  <c r="K80" i="11"/>
  <c r="J80" i="11" a="1"/>
  <c r="J80" i="11" s="1"/>
  <c r="U79" i="11"/>
  <c r="T79" i="11"/>
  <c r="S79" i="11"/>
  <c r="R79" i="11"/>
  <c r="Q79" i="11"/>
  <c r="P79" i="11"/>
  <c r="O79" i="11"/>
  <c r="N79" i="11" a="1"/>
  <c r="N79" i="11" s="1"/>
  <c r="M79" i="11" a="1"/>
  <c r="M79" i="11" s="1"/>
  <c r="L79" i="11"/>
  <c r="K79" i="11"/>
  <c r="J79" i="11" a="1"/>
  <c r="J79" i="11" s="1"/>
  <c r="U78" i="11"/>
  <c r="T78" i="11"/>
  <c r="S78" i="11"/>
  <c r="R78" i="11"/>
  <c r="Q78" i="11"/>
  <c r="P78" i="11"/>
  <c r="O78" i="11"/>
  <c r="N78" i="11" a="1"/>
  <c r="N78" i="11" s="1"/>
  <c r="M78" i="11" a="1"/>
  <c r="M78" i="11" s="1"/>
  <c r="L78" i="11"/>
  <c r="K78" i="11"/>
  <c r="J78" i="11" a="1"/>
  <c r="J78" i="11" s="1"/>
  <c r="U77" i="11"/>
  <c r="T77" i="11"/>
  <c r="S77" i="11"/>
  <c r="R77" i="11"/>
  <c r="Q77" i="11"/>
  <c r="P77" i="11"/>
  <c r="O77" i="11"/>
  <c r="N77" i="11" a="1"/>
  <c r="N77" i="11" s="1"/>
  <c r="M77" i="11" a="1"/>
  <c r="M77" i="11" s="1"/>
  <c r="L77" i="11"/>
  <c r="K77" i="11"/>
  <c r="J77" i="11" a="1"/>
  <c r="J77" i="11" s="1"/>
  <c r="U76" i="11"/>
  <c r="T76" i="11"/>
  <c r="S76" i="11"/>
  <c r="R76" i="11"/>
  <c r="Q76" i="11"/>
  <c r="P76" i="11"/>
  <c r="O76" i="11"/>
  <c r="N76" i="11" a="1"/>
  <c r="N76" i="11" s="1"/>
  <c r="M76" i="11" a="1"/>
  <c r="M76" i="11" s="1"/>
  <c r="L76" i="11"/>
  <c r="K76" i="11"/>
  <c r="J76" i="11" a="1"/>
  <c r="J76" i="11" s="1"/>
  <c r="U75" i="11"/>
  <c r="T75" i="11"/>
  <c r="S75" i="11"/>
  <c r="R75" i="11"/>
  <c r="Q75" i="11"/>
  <c r="P75" i="11"/>
  <c r="O75" i="11"/>
  <c r="N75" i="11" a="1"/>
  <c r="N75" i="11" s="1"/>
  <c r="M75" i="11" a="1"/>
  <c r="M75" i="11" s="1"/>
  <c r="L75" i="11"/>
  <c r="K75" i="11"/>
  <c r="J75" i="11" a="1"/>
  <c r="J75" i="11" s="1"/>
  <c r="U74" i="11"/>
  <c r="T74" i="11"/>
  <c r="S74" i="11"/>
  <c r="R74" i="11"/>
  <c r="Q74" i="11"/>
  <c r="P74" i="11"/>
  <c r="O74" i="11"/>
  <c r="N74" i="11" a="1"/>
  <c r="N74" i="11" s="1"/>
  <c r="M74" i="11" a="1"/>
  <c r="M74" i="11" s="1"/>
  <c r="L74" i="11"/>
  <c r="K74" i="11"/>
  <c r="J74" i="11" a="1"/>
  <c r="J74" i="11" s="1"/>
  <c r="U8" i="11"/>
  <c r="T8" i="11"/>
  <c r="S8" i="11"/>
  <c r="R8" i="11"/>
  <c r="Q8" i="11"/>
  <c r="P8" i="11"/>
  <c r="O8" i="11"/>
  <c r="N8" i="11" a="1"/>
  <c r="N8" i="11" s="1"/>
  <c r="M8" i="11" a="1"/>
  <c r="M8" i="11" s="1"/>
  <c r="L8" i="11"/>
  <c r="K8" i="11"/>
  <c r="J8" i="11" a="1"/>
  <c r="J8" i="11" s="1"/>
  <c r="U7" i="11"/>
  <c r="T7" i="11"/>
  <c r="S7" i="11"/>
  <c r="R7" i="11"/>
  <c r="Q7" i="11"/>
  <c r="P7" i="11"/>
  <c r="O7" i="11"/>
  <c r="N7" i="11" a="1"/>
  <c r="N7" i="11" s="1"/>
  <c r="M7" i="11" a="1"/>
  <c r="M7" i="11" s="1"/>
  <c r="L7" i="11"/>
  <c r="K7" i="11"/>
  <c r="J7" i="11" a="1"/>
  <c r="J7" i="11" s="1"/>
  <c r="U6" i="11"/>
  <c r="T6" i="11"/>
  <c r="S6" i="11"/>
  <c r="R6" i="11"/>
  <c r="Q6" i="11"/>
  <c r="P6" i="11"/>
  <c r="O6" i="11"/>
  <c r="N6" i="11" a="1"/>
  <c r="N6" i="11" s="1"/>
  <c r="M6" i="11" a="1"/>
  <c r="M6" i="11" s="1"/>
  <c r="L6" i="11"/>
  <c r="K6" i="11"/>
  <c r="J6" i="11" a="1"/>
  <c r="J6" i="11" s="1"/>
  <c r="U5" i="11"/>
  <c r="T5" i="11"/>
  <c r="S5" i="11"/>
  <c r="R5" i="11"/>
  <c r="Q5" i="11"/>
  <c r="P5" i="11"/>
  <c r="O5" i="11"/>
  <c r="N5" i="11" a="1"/>
  <c r="N5" i="11" s="1"/>
  <c r="M5" i="11" a="1"/>
  <c r="M5" i="11" s="1"/>
  <c r="L5" i="11"/>
  <c r="K5" i="11"/>
  <c r="J5" i="11" a="1"/>
  <c r="J5" i="11" s="1"/>
  <c r="U4" i="11"/>
  <c r="T4" i="11"/>
  <c r="S4" i="11"/>
  <c r="R4" i="11"/>
  <c r="Q4" i="11"/>
  <c r="P4" i="11"/>
  <c r="O4" i="11"/>
  <c r="N4" i="11" a="1"/>
  <c r="N4" i="11" s="1"/>
  <c r="M4" i="11" a="1"/>
  <c r="M4" i="11" s="1"/>
  <c r="L4" i="11"/>
  <c r="K4" i="11"/>
  <c r="J4" i="11" a="1"/>
  <c r="J4" i="11" s="1"/>
  <c r="U3" i="11"/>
  <c r="T3" i="11"/>
  <c r="S3" i="11"/>
  <c r="R3" i="11"/>
  <c r="Q3" i="11"/>
  <c r="P3" i="11"/>
  <c r="O3" i="11"/>
  <c r="N3" i="11" a="1"/>
  <c r="N3" i="11" s="1"/>
  <c r="M3" i="11" a="1"/>
  <c r="M3" i="11" s="1"/>
  <c r="L3" i="11"/>
  <c r="K3" i="11"/>
  <c r="J3" i="11" a="1"/>
  <c r="J3" i="11" s="1"/>
  <c r="U2" i="11"/>
  <c r="T2" i="11"/>
  <c r="S2" i="11"/>
  <c r="R2" i="11"/>
  <c r="Q2" i="11"/>
  <c r="P2" i="11"/>
  <c r="O2" i="11"/>
  <c r="N2" i="11" a="1"/>
  <c r="N2" i="11" s="1"/>
  <c r="M2" i="11" a="1"/>
  <c r="M2" i="11" s="1"/>
  <c r="L2" i="11"/>
  <c r="K2" i="11"/>
  <c r="J2" i="11" a="1"/>
  <c r="J2" i="11" s="1"/>
</calcChain>
</file>

<file path=xl/sharedStrings.xml><?xml version="1.0" encoding="utf-8"?>
<sst xmlns="http://schemas.openxmlformats.org/spreadsheetml/2006/main" count="15360" uniqueCount="142">
  <si>
    <t>Far North District</t>
  </si>
  <si>
    <t>Whangarei District</t>
  </si>
  <si>
    <t>Kaipara District</t>
  </si>
  <si>
    <t>Rodney District</t>
  </si>
  <si>
    <t>Franklin District</t>
  </si>
  <si>
    <t>Papakura District</t>
  </si>
  <si>
    <t>Waikato District</t>
  </si>
  <si>
    <t>Waipa District</t>
  </si>
  <si>
    <t>Otorohanga District</t>
  </si>
  <si>
    <t>Waitomo District</t>
  </si>
  <si>
    <t>Taupo District</t>
  </si>
  <si>
    <t>Ruapehu District</t>
  </si>
  <si>
    <t>Thames-Coromandel District</t>
  </si>
  <si>
    <t>Hauraki District</t>
  </si>
  <si>
    <t>Western Bay Of Plenty District</t>
  </si>
  <si>
    <t>Matamata-Piako District</t>
  </si>
  <si>
    <t>South Waikato District</t>
  </si>
  <si>
    <t>Tauranga District</t>
  </si>
  <si>
    <t>Rotorua District</t>
  </si>
  <si>
    <t>Whakatane District</t>
  </si>
  <si>
    <t>Kawerau District</t>
  </si>
  <si>
    <t>Opotiki District</t>
  </si>
  <si>
    <t>Gisborne District</t>
  </si>
  <si>
    <t>Wairoa District</t>
  </si>
  <si>
    <t>Hastings District</t>
  </si>
  <si>
    <t>Tararua District</t>
  </si>
  <si>
    <t>New Plymouth District</t>
  </si>
  <si>
    <t>Stratford District</t>
  </si>
  <si>
    <t>South Taranaki District</t>
  </si>
  <si>
    <t>Wanganui District</t>
  </si>
  <si>
    <t>Rangitikei District</t>
  </si>
  <si>
    <t>Manawatu District</t>
  </si>
  <si>
    <t>Horowhenua District</t>
  </si>
  <si>
    <t>Kapiti Coast District</t>
  </si>
  <si>
    <t>Masterton District</t>
  </si>
  <si>
    <t>Carterton District</t>
  </si>
  <si>
    <t>South Wairarapa District</t>
  </si>
  <si>
    <t>Marlborough District</t>
  </si>
  <si>
    <t>Hurunui District</t>
  </si>
  <si>
    <t>Kaikoura District</t>
  </si>
  <si>
    <t>Tasman District</t>
  </si>
  <si>
    <t>Buller District</t>
  </si>
  <si>
    <t>Grey District</t>
  </si>
  <si>
    <t>Westland District</t>
  </si>
  <si>
    <t>Waimakariri District</t>
  </si>
  <si>
    <t>Selwyn District</t>
  </si>
  <si>
    <t>Ashburton District</t>
  </si>
  <si>
    <t>Timaru District</t>
  </si>
  <si>
    <t>Mackenzie District</t>
  </si>
  <si>
    <t>Waimate District</t>
  </si>
  <si>
    <t>Waitaki District</t>
  </si>
  <si>
    <t>Clutha District</t>
  </si>
  <si>
    <t>Central Otago District</t>
  </si>
  <si>
    <t>Queenstown-Lakes District</t>
  </si>
  <si>
    <t>Southland District</t>
  </si>
  <si>
    <t>Gore District</t>
  </si>
  <si>
    <t>Region</t>
  </si>
  <si>
    <t>Northland</t>
  </si>
  <si>
    <t>Auckland</t>
  </si>
  <si>
    <t>Waitakere</t>
  </si>
  <si>
    <t>Waikato</t>
  </si>
  <si>
    <t>Manawatu-Wanganui</t>
  </si>
  <si>
    <t>Bay of Plenty</t>
  </si>
  <si>
    <t>Gisborne</t>
  </si>
  <si>
    <t>Hawke's Bay</t>
  </si>
  <si>
    <t>Taranaki</t>
  </si>
  <si>
    <t>Wellington</t>
  </si>
  <si>
    <t>Marlborough</t>
  </si>
  <si>
    <t>Canterbury</t>
  </si>
  <si>
    <t>Tasman</t>
  </si>
  <si>
    <t>Nelson</t>
  </si>
  <si>
    <t>West Coast</t>
  </si>
  <si>
    <t>Otago</t>
  </si>
  <si>
    <t>Southland</t>
  </si>
  <si>
    <t>Territorial Authority</t>
  </si>
  <si>
    <t>Month</t>
  </si>
  <si>
    <t>Mean rents by region</t>
  </si>
  <si>
    <t>Mean rents by territorial authority</t>
  </si>
  <si>
    <t>Geometric mean rents by region</t>
  </si>
  <si>
    <t>Geometric mean rents by territorial authority</t>
  </si>
  <si>
    <t>Synthetic lower quartile rents by region</t>
  </si>
  <si>
    <t>Synthetic lower quartile rents by territorial authority</t>
  </si>
  <si>
    <t>Central Hawkes Bay District</t>
  </si>
  <si>
    <t>Christchurch</t>
  </si>
  <si>
    <t>Dunedin</t>
  </si>
  <si>
    <t>Hamilton</t>
  </si>
  <si>
    <t>Invercargill</t>
  </si>
  <si>
    <t>Lower Hutt</t>
  </si>
  <si>
    <t>Manukau</t>
  </si>
  <si>
    <t>Napier</t>
  </si>
  <si>
    <t>North Shore</t>
  </si>
  <si>
    <t>Palmerston North</t>
  </si>
  <si>
    <t>Porirua</t>
  </si>
  <si>
    <t>Upper Hutt</t>
  </si>
  <si>
    <t>Lodged bonds by region</t>
  </si>
  <si>
    <t>Lodged bonds by territorial authority</t>
  </si>
  <si>
    <t>Regional GDP</t>
  </si>
  <si>
    <t>Population Estimate 15-39</t>
  </si>
  <si>
    <t>Median Weekly Earnings</t>
  </si>
  <si>
    <t>Number of Building Consents</t>
  </si>
  <si>
    <t xml:space="preserve">Southland </t>
  </si>
  <si>
    <t>Student Enrolments</t>
  </si>
  <si>
    <t>Approved Work Visa</t>
  </si>
  <si>
    <t>Approved Student Visa</t>
  </si>
  <si>
    <t>Average Student Allowance</t>
  </si>
  <si>
    <t>Average Accommodation</t>
  </si>
  <si>
    <t>CPI</t>
  </si>
  <si>
    <t>Mortgage Floating rate</t>
  </si>
  <si>
    <t>2 year fixed rate</t>
  </si>
  <si>
    <t>Mortgage 2 year fixed rate</t>
  </si>
  <si>
    <t>Date</t>
  </si>
  <si>
    <t>Median Weekly Earnings 20-29</t>
  </si>
  <si>
    <t>Number of Residential Building Consents</t>
  </si>
  <si>
    <t>Student Enrolments by Region</t>
  </si>
  <si>
    <t>Row Labels</t>
  </si>
  <si>
    <t>Grand Total</t>
  </si>
  <si>
    <t>2008</t>
  </si>
  <si>
    <t>Mar</t>
  </si>
  <si>
    <t>Jun</t>
  </si>
  <si>
    <t>Sep</t>
  </si>
  <si>
    <t>Dec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</si>
  <si>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</si>
  <si>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</si>
  <si>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</si>
  <si>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</si>
  <si>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</si>
  <si>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</si>
  <si>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</si>
  <si>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</si>
  <si>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</si>
  <si>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</si>
  <si>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Column Labels</t>
  </si>
  <si>
    <t>Average of Lodged bonds by region</t>
  </si>
  <si>
    <t>Average of Number of Residential Building Consents</t>
  </si>
  <si>
    <t>Average of Geometric mean rents by territorial authority</t>
  </si>
  <si>
    <t>Num of Student Enrolments</t>
  </si>
  <si>
    <t>Geometric mean rents</t>
  </si>
  <si>
    <t>No. of Lodged bonds</t>
  </si>
  <si>
    <t>Geometric mean rent</t>
  </si>
  <si>
    <t>No. of Residential Building Consents</t>
  </si>
  <si>
    <t xml:space="preserve">Median Weekly Earnings 20-29 </t>
  </si>
  <si>
    <t>No. of Approved Student Visas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</si>
</sst>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sz val="8"/>
      <name val="Arial"/>
      <family val="2"/>
    </font>
    <font>
      <sz val="1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7" fontId="19" fillId="0" borderId="0">
      <alignment horizontal="right"/>
    </xf>
    <xf numFmtId="0" fontId="21" fillId="0" borderId="0"/>
  </cellStyleXfs>
  <cellXfs count="2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ont="1" applyFill="1" applyBorder="1"/>
    <xf numFmtId="14" fontId="0" fillId="0" borderId="0" xfId="0" applyNumberFormat="1" applyFont="1" applyFill="1" applyBorder="1"/>
    <xf numFmtId="14" fontId="0" fillId="33" borderId="10" xfId="0" applyNumberFormat="1" applyFont="1" applyFill="1" applyBorder="1"/>
    <xf numFmtId="14" fontId="0" fillId="0" borderId="10" xfId="0" applyNumberFormat="1" applyFont="1" applyBorder="1"/>
    <xf numFmtId="3" fontId="0" fillId="0" borderId="0" xfId="0" applyNumberFormat="1"/>
    <xf numFmtId="2" fontId="0" fillId="0" borderId="0" xfId="0" applyNumberFormat="1"/>
    <xf numFmtId="2" fontId="18" fillId="0" borderId="11" xfId="0" applyNumberFormat="1" applyFont="1" applyBorder="1" applyAlignment="1"/>
    <xf numFmtId="2" fontId="18" fillId="0" borderId="10" xfId="0" applyNumberFormat="1" applyFont="1" applyBorder="1" applyAlignment="1"/>
    <xf numFmtId="2" fontId="18" fillId="0" borderId="12" xfId="0" applyNumberFormat="1" applyFont="1" applyBorder="1" applyAlignment="1"/>
    <xf numFmtId="1" fontId="0" fillId="0" borderId="0" xfId="0" applyNumberFormat="1"/>
    <xf numFmtId="14" fontId="0" fillId="33" borderId="10" xfId="42" applyNumberFormat="1" applyFont="1" applyFill="1" applyBorder="1" applyAlignment="1">
      <alignment horizontal="right"/>
    </xf>
    <xf numFmtId="164" fontId="20" fillId="0" borderId="0" xfId="0" applyNumberFormat="1" applyFont="1"/>
    <xf numFmtId="14" fontId="0" fillId="0" borderId="10" xfId="42" applyNumberFormat="1" applyFont="1" applyBorder="1" applyAlignment="1">
      <alignment horizontal="right"/>
    </xf>
    <xf numFmtId="0" fontId="0" fillId="0" borderId="0" xfId="43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Date" xfId="42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2_5BankCDS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 val="0"/>
      </font>
    </dxf>
    <dxf>
      <numFmt numFmtId="3" formatCode="#,##0"/>
    </dxf>
    <dxf>
      <numFmt numFmtId="19" formatCode="d/mm/yyyy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/mm/yyyy"/>
    </dxf>
    <dxf>
      <numFmt numFmtId="19" formatCode="d/mm/yyyy"/>
    </dxf>
    <dxf>
      <numFmt numFmtId="1" formatCode="0"/>
    </dxf>
    <dxf>
      <numFmt numFmtId="19" formatCode="d/mm/yyyy"/>
    </dxf>
    <dxf>
      <numFmt numFmtId="1" formatCode="0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#,##0.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alignment horizontal="right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[Rental Data + Other Datasets MERGED ANALYSIS.xlsx]PivotTables!PivotTable3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</c:pivotFmt>
      <c:pivotFmt>
        <c:idx val="14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358505870456499E-2"/>
          <c:y val="9.8847962275430024E-2"/>
          <c:w val="0.77379298685130682"/>
          <c:h val="0.6961435386710727"/>
        </c:manualLayout>
      </c:layout>
      <c:lineChart>
        <c:grouping val="standard"/>
        <c:varyColors val="0"/>
        <c:ser>
          <c:idx val="0"/>
          <c:order val="0"/>
          <c:tx>
            <c:strRef>
              <c:f>PivotTables!$B$62</c:f>
              <c:strCache>
                <c:ptCount val="1"/>
                <c:pt idx="0">
                  <c:v>Geometric mean 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PivotTables!$A$63:$A$76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PivotTables!$B$63:$B$76</c:f>
              <c:numCache>
                <c:formatCode>General</c:formatCode>
                <c:ptCount val="10"/>
                <c:pt idx="0">
                  <c:v>321.25</c:v>
                </c:pt>
                <c:pt idx="1">
                  <c:v>327.875</c:v>
                </c:pt>
                <c:pt idx="2">
                  <c:v>323.625</c:v>
                </c:pt>
                <c:pt idx="3">
                  <c:v>346.57142857142856</c:v>
                </c:pt>
                <c:pt idx="4">
                  <c:v>341.25</c:v>
                </c:pt>
                <c:pt idx="5">
                  <c:v>350.125</c:v>
                </c:pt>
                <c:pt idx="6">
                  <c:v>353.875</c:v>
                </c:pt>
                <c:pt idx="7">
                  <c:v>356.25</c:v>
                </c:pt>
                <c:pt idx="8">
                  <c:v>370.875</c:v>
                </c:pt>
                <c:pt idx="9">
                  <c:v>374.875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0-4109-8E74-773B63B98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1931760"/>
        <c:axId val="1931922192"/>
      </c:lineChart>
      <c:lineChart>
        <c:grouping val="standard"/>
        <c:varyColors val="0"/>
        <c:ser>
          <c:idx val="1"/>
          <c:order val="1"/>
          <c:tx>
            <c:strRef>
              <c:f>PivotTables!$C$62</c:f>
              <c:strCache>
                <c:ptCount val="1"/>
                <c:pt idx="0">
                  <c:v>No. of Lodged bonds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PivotTables!$A$63:$A$76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PivotTables!$C$63:$C$76</c:f>
              <c:numCache>
                <c:formatCode>General</c:formatCode>
                <c:ptCount val="10"/>
                <c:pt idx="0">
                  <c:v>399</c:v>
                </c:pt>
                <c:pt idx="1">
                  <c:v>163</c:v>
                </c:pt>
                <c:pt idx="2">
                  <c:v>241.875</c:v>
                </c:pt>
                <c:pt idx="3">
                  <c:v>141.42857142857142</c:v>
                </c:pt>
                <c:pt idx="4">
                  <c:v>369.625</c:v>
                </c:pt>
                <c:pt idx="5">
                  <c:v>173.625</c:v>
                </c:pt>
                <c:pt idx="6">
                  <c:v>171.25</c:v>
                </c:pt>
                <c:pt idx="7">
                  <c:v>133.75</c:v>
                </c:pt>
                <c:pt idx="8">
                  <c:v>312</c:v>
                </c:pt>
                <c:pt idx="9">
                  <c:v>175.125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80-4109-8E74-773B63B98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862576"/>
        <c:axId val="1766414432"/>
      </c:lineChart>
      <c:catAx>
        <c:axId val="193193176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22192"/>
        <c:crosses val="autoZero"/>
        <c:auto val="1"/>
        <c:lblAlgn val="ctr"/>
        <c:lblOffset val="100"/>
        <c:noMultiLvlLbl val="0"/>
      </c:catAx>
      <c:valAx>
        <c:axId val="19319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31760"/>
        <c:crosses val="autoZero"/>
        <c:crossBetween val="between"/>
      </c:valAx>
      <c:valAx>
        <c:axId val="1766414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862576"/>
        <c:crosses val="max"/>
        <c:crossBetween val="between"/>
      </c:valAx>
      <c:catAx>
        <c:axId val="1622862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6414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650103360563134"/>
          <c:y val="8.1021487437094059E-2"/>
          <c:w val="0.15349901033648561"/>
          <c:h val="0.27231755495487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[Rental Data + Other Datasets MERGED ANALYSIS.xlsx]PivotTables!PivotTable2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7085391857569619E-2"/>
          <c:y val="0.14329924815318937"/>
          <c:w val="0.79542331935907207"/>
          <c:h val="0.68756121908582624"/>
        </c:manualLayout>
      </c:layout>
      <c:lineChart>
        <c:grouping val="standard"/>
        <c:varyColors val="0"/>
        <c:ser>
          <c:idx val="0"/>
          <c:order val="0"/>
          <c:tx>
            <c:strRef>
              <c:f>PivotTables!$B$183</c:f>
              <c:strCache>
                <c:ptCount val="1"/>
                <c:pt idx="0">
                  <c:v>Average of Lodged bonds by region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PivotTables!$A$184:$A$237</c:f>
              <c:multiLvlStrCache>
                <c:ptCount val="42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  <c:pt idx="10">
                    <c:v>Sep</c:v>
                  </c:pt>
                  <c:pt idx="11">
                    <c:v>Dec</c:v>
                  </c:pt>
                  <c:pt idx="12">
                    <c:v>Mar</c:v>
                  </c:pt>
                  <c:pt idx="13">
                    <c:v>Jun</c:v>
                  </c:pt>
                  <c:pt idx="14">
                    <c:v>Sep</c:v>
                  </c:pt>
                  <c:pt idx="15">
                    <c:v>Dec</c:v>
                  </c:pt>
                  <c:pt idx="16">
                    <c:v>Mar</c:v>
                  </c:pt>
                  <c:pt idx="17">
                    <c:v>Jun</c:v>
                  </c:pt>
                  <c:pt idx="18">
                    <c:v>Sep</c:v>
                  </c:pt>
                  <c:pt idx="19">
                    <c:v>Dec</c:v>
                  </c:pt>
                  <c:pt idx="20">
                    <c:v>Mar</c:v>
                  </c:pt>
                  <c:pt idx="21">
                    <c:v>Jun</c:v>
                  </c:pt>
                  <c:pt idx="22">
                    <c:v>Sep</c:v>
                  </c:pt>
                  <c:pt idx="23">
                    <c:v>Dec</c:v>
                  </c:pt>
                  <c:pt idx="24">
                    <c:v>Mar</c:v>
                  </c:pt>
                  <c:pt idx="25">
                    <c:v>Jun</c:v>
                  </c:pt>
                  <c:pt idx="26">
                    <c:v>Sep</c:v>
                  </c:pt>
                  <c:pt idx="27">
                    <c:v>Dec</c:v>
                  </c:pt>
                  <c:pt idx="28">
                    <c:v>Mar</c:v>
                  </c:pt>
                  <c:pt idx="29">
                    <c:v>Jun</c:v>
                  </c:pt>
                  <c:pt idx="30">
                    <c:v>Sep</c:v>
                  </c:pt>
                  <c:pt idx="31">
                    <c:v>Dec</c:v>
                  </c:pt>
                  <c:pt idx="32">
                    <c:v>Mar</c:v>
                  </c:pt>
                  <c:pt idx="33">
                    <c:v>Jun</c:v>
                  </c:pt>
                  <c:pt idx="34">
                    <c:v>Sep</c:v>
                  </c:pt>
                  <c:pt idx="35">
                    <c:v>Dec</c:v>
                  </c:pt>
                  <c:pt idx="36">
                    <c:v>Mar</c:v>
                  </c:pt>
                  <c:pt idx="37">
                    <c:v>Jun</c:v>
                  </c:pt>
                  <c:pt idx="38">
                    <c:v>Sep</c:v>
                  </c:pt>
                  <c:pt idx="39">
                    <c:v>Dec</c:v>
                  </c:pt>
                  <c:pt idx="40">
                    <c:v>Mar</c:v>
                  </c:pt>
                  <c:pt idx="41">
                    <c:v>Jun</c:v>
                  </c:pt>
                </c:lvl>
                <c:lvl>
                  <c:pt idx="0">
                    <c:v>2008</c:v>
                  </c:pt>
                  <c:pt idx="4">
                    <c:v>2009</c:v>
                  </c:pt>
                  <c:pt idx="8">
                    <c:v>2010</c:v>
                  </c:pt>
                  <c:pt idx="12">
                    <c:v>2011</c:v>
                  </c:pt>
                  <c:pt idx="16">
                    <c:v>2012</c:v>
                  </c:pt>
                  <c:pt idx="20">
                    <c:v>2013</c:v>
                  </c:pt>
                  <c:pt idx="24">
                    <c:v>2014</c:v>
                  </c:pt>
                  <c:pt idx="28">
                    <c:v>2015</c:v>
                  </c:pt>
                  <c:pt idx="32">
                    <c:v>2016</c:v>
                  </c:pt>
                  <c:pt idx="36">
                    <c:v>2017</c:v>
                  </c:pt>
                  <c:pt idx="40">
                    <c:v>2018</c:v>
                  </c:pt>
                </c:lvl>
              </c:multiLvlStrCache>
            </c:multiLvlStrRef>
          </c:cat>
          <c:val>
            <c:numRef>
              <c:f>PivotTables!$B$184:$B$237</c:f>
              <c:numCache>
                <c:formatCode>General</c:formatCode>
                <c:ptCount val="42"/>
                <c:pt idx="0">
                  <c:v>1902</c:v>
                </c:pt>
                <c:pt idx="1">
                  <c:v>1707</c:v>
                </c:pt>
                <c:pt idx="2">
                  <c:v>1610</c:v>
                </c:pt>
                <c:pt idx="3">
                  <c:v>1667</c:v>
                </c:pt>
                <c:pt idx="4">
                  <c:v>2851</c:v>
                </c:pt>
                <c:pt idx="5">
                  <c:v>1532</c:v>
                </c:pt>
                <c:pt idx="6">
                  <c:v>1287</c:v>
                </c:pt>
                <c:pt idx="7">
                  <c:v>1505</c:v>
                </c:pt>
                <c:pt idx="8">
                  <c:v>3448</c:v>
                </c:pt>
                <c:pt idx="9">
                  <c:v>1528</c:v>
                </c:pt>
                <c:pt idx="10">
                  <c:v>1791</c:v>
                </c:pt>
                <c:pt idx="11">
                  <c:v>1634</c:v>
                </c:pt>
                <c:pt idx="12">
                  <c:v>3139</c:v>
                </c:pt>
                <c:pt idx="13">
                  <c:v>1568</c:v>
                </c:pt>
                <c:pt idx="14">
                  <c:v>1677</c:v>
                </c:pt>
                <c:pt idx="15">
                  <c:v>1246</c:v>
                </c:pt>
                <c:pt idx="16">
                  <c:v>3056</c:v>
                </c:pt>
                <c:pt idx="17">
                  <c:v>1428</c:v>
                </c:pt>
                <c:pt idx="18">
                  <c:v>1488</c:v>
                </c:pt>
                <c:pt idx="19">
                  <c:v>930</c:v>
                </c:pt>
                <c:pt idx="20">
                  <c:v>2160</c:v>
                </c:pt>
                <c:pt idx="21">
                  <c:v>1277</c:v>
                </c:pt>
                <c:pt idx="22">
                  <c:v>1483</c:v>
                </c:pt>
                <c:pt idx="23">
                  <c:v>1357</c:v>
                </c:pt>
                <c:pt idx="24">
                  <c:v>2760</c:v>
                </c:pt>
                <c:pt idx="25">
                  <c:v>1372</c:v>
                </c:pt>
                <c:pt idx="26">
                  <c:v>1703</c:v>
                </c:pt>
                <c:pt idx="27">
                  <c:v>1186</c:v>
                </c:pt>
                <c:pt idx="28">
                  <c:v>3048</c:v>
                </c:pt>
                <c:pt idx="29">
                  <c:v>1799</c:v>
                </c:pt>
                <c:pt idx="30">
                  <c:v>1390</c:v>
                </c:pt>
                <c:pt idx="31">
                  <c:v>1337</c:v>
                </c:pt>
                <c:pt idx="32">
                  <c:v>3192</c:v>
                </c:pt>
                <c:pt idx="33">
                  <c:v>1304</c:v>
                </c:pt>
                <c:pt idx="34">
                  <c:v>1935</c:v>
                </c:pt>
                <c:pt idx="35">
                  <c:v>993</c:v>
                </c:pt>
                <c:pt idx="36">
                  <c:v>2957</c:v>
                </c:pt>
                <c:pt idx="37">
                  <c:v>1389</c:v>
                </c:pt>
                <c:pt idx="38">
                  <c:v>1370</c:v>
                </c:pt>
                <c:pt idx="39">
                  <c:v>1070</c:v>
                </c:pt>
                <c:pt idx="40">
                  <c:v>2496</c:v>
                </c:pt>
                <c:pt idx="41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D-4C99-AACD-56FDA033B257}"/>
            </c:ext>
          </c:extLst>
        </c:ser>
        <c:ser>
          <c:idx val="1"/>
          <c:order val="1"/>
          <c:tx>
            <c:strRef>
              <c:f>PivotTables!$C$183</c:f>
              <c:strCache>
                <c:ptCount val="1"/>
                <c:pt idx="0">
                  <c:v>Average of Number of Residential Building Consents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PivotTables!$A$184:$A$237</c:f>
              <c:multiLvlStrCache>
                <c:ptCount val="42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  <c:pt idx="10">
                    <c:v>Sep</c:v>
                  </c:pt>
                  <c:pt idx="11">
                    <c:v>Dec</c:v>
                  </c:pt>
                  <c:pt idx="12">
                    <c:v>Mar</c:v>
                  </c:pt>
                  <c:pt idx="13">
                    <c:v>Jun</c:v>
                  </c:pt>
                  <c:pt idx="14">
                    <c:v>Sep</c:v>
                  </c:pt>
                  <c:pt idx="15">
                    <c:v>Dec</c:v>
                  </c:pt>
                  <c:pt idx="16">
                    <c:v>Mar</c:v>
                  </c:pt>
                  <c:pt idx="17">
                    <c:v>Jun</c:v>
                  </c:pt>
                  <c:pt idx="18">
                    <c:v>Sep</c:v>
                  </c:pt>
                  <c:pt idx="19">
                    <c:v>Dec</c:v>
                  </c:pt>
                  <c:pt idx="20">
                    <c:v>Mar</c:v>
                  </c:pt>
                  <c:pt idx="21">
                    <c:v>Jun</c:v>
                  </c:pt>
                  <c:pt idx="22">
                    <c:v>Sep</c:v>
                  </c:pt>
                  <c:pt idx="23">
                    <c:v>Dec</c:v>
                  </c:pt>
                  <c:pt idx="24">
                    <c:v>Mar</c:v>
                  </c:pt>
                  <c:pt idx="25">
                    <c:v>Jun</c:v>
                  </c:pt>
                  <c:pt idx="26">
                    <c:v>Sep</c:v>
                  </c:pt>
                  <c:pt idx="27">
                    <c:v>Dec</c:v>
                  </c:pt>
                  <c:pt idx="28">
                    <c:v>Mar</c:v>
                  </c:pt>
                  <c:pt idx="29">
                    <c:v>Jun</c:v>
                  </c:pt>
                  <c:pt idx="30">
                    <c:v>Sep</c:v>
                  </c:pt>
                  <c:pt idx="31">
                    <c:v>Dec</c:v>
                  </c:pt>
                  <c:pt idx="32">
                    <c:v>Mar</c:v>
                  </c:pt>
                  <c:pt idx="33">
                    <c:v>Jun</c:v>
                  </c:pt>
                  <c:pt idx="34">
                    <c:v>Sep</c:v>
                  </c:pt>
                  <c:pt idx="35">
                    <c:v>Dec</c:v>
                  </c:pt>
                  <c:pt idx="36">
                    <c:v>Mar</c:v>
                  </c:pt>
                  <c:pt idx="37">
                    <c:v>Jun</c:v>
                  </c:pt>
                  <c:pt idx="38">
                    <c:v>Sep</c:v>
                  </c:pt>
                  <c:pt idx="39">
                    <c:v>Dec</c:v>
                  </c:pt>
                  <c:pt idx="40">
                    <c:v>Mar</c:v>
                  </c:pt>
                  <c:pt idx="41">
                    <c:v>Jun</c:v>
                  </c:pt>
                </c:lvl>
                <c:lvl>
                  <c:pt idx="0">
                    <c:v>2008</c:v>
                  </c:pt>
                  <c:pt idx="4">
                    <c:v>2009</c:v>
                  </c:pt>
                  <c:pt idx="8">
                    <c:v>2010</c:v>
                  </c:pt>
                  <c:pt idx="12">
                    <c:v>2011</c:v>
                  </c:pt>
                  <c:pt idx="16">
                    <c:v>2012</c:v>
                  </c:pt>
                  <c:pt idx="20">
                    <c:v>2013</c:v>
                  </c:pt>
                  <c:pt idx="24">
                    <c:v>2014</c:v>
                  </c:pt>
                  <c:pt idx="28">
                    <c:v>2015</c:v>
                  </c:pt>
                  <c:pt idx="32">
                    <c:v>2016</c:v>
                  </c:pt>
                  <c:pt idx="36">
                    <c:v>2017</c:v>
                  </c:pt>
                  <c:pt idx="40">
                    <c:v>2018</c:v>
                  </c:pt>
                </c:lvl>
              </c:multiLvlStrCache>
            </c:multiLvlStrRef>
          </c:cat>
          <c:val>
            <c:numRef>
              <c:f>PivotTables!$C$184:$C$237</c:f>
              <c:numCache>
                <c:formatCode>General</c:formatCode>
                <c:ptCount val="42"/>
                <c:pt idx="0">
                  <c:v>3273</c:v>
                </c:pt>
                <c:pt idx="1">
                  <c:v>4908</c:v>
                </c:pt>
                <c:pt idx="2">
                  <c:v>4832</c:v>
                </c:pt>
                <c:pt idx="3">
                  <c:v>3019</c:v>
                </c:pt>
                <c:pt idx="4">
                  <c:v>2980</c:v>
                </c:pt>
                <c:pt idx="5">
                  <c:v>2872</c:v>
                </c:pt>
                <c:pt idx="6">
                  <c:v>2752</c:v>
                </c:pt>
                <c:pt idx="7">
                  <c:v>3428</c:v>
                </c:pt>
                <c:pt idx="8">
                  <c:v>2691</c:v>
                </c:pt>
                <c:pt idx="9">
                  <c:v>3449</c:v>
                </c:pt>
                <c:pt idx="10">
                  <c:v>3028</c:v>
                </c:pt>
                <c:pt idx="11">
                  <c:v>3088</c:v>
                </c:pt>
                <c:pt idx="12">
                  <c:v>2605</c:v>
                </c:pt>
                <c:pt idx="13">
                  <c:v>2523</c:v>
                </c:pt>
                <c:pt idx="14">
                  <c:v>2820</c:v>
                </c:pt>
                <c:pt idx="15">
                  <c:v>3297</c:v>
                </c:pt>
                <c:pt idx="16">
                  <c:v>2742</c:v>
                </c:pt>
                <c:pt idx="17">
                  <c:v>2950</c:v>
                </c:pt>
                <c:pt idx="18">
                  <c:v>2959</c:v>
                </c:pt>
                <c:pt idx="19">
                  <c:v>2827</c:v>
                </c:pt>
                <c:pt idx="20">
                  <c:v>2737</c:v>
                </c:pt>
                <c:pt idx="21">
                  <c:v>3767</c:v>
                </c:pt>
                <c:pt idx="22">
                  <c:v>3646</c:v>
                </c:pt>
                <c:pt idx="23">
                  <c:v>3801</c:v>
                </c:pt>
                <c:pt idx="24">
                  <c:v>2993</c:v>
                </c:pt>
                <c:pt idx="25">
                  <c:v>3355</c:v>
                </c:pt>
                <c:pt idx="26">
                  <c:v>3564</c:v>
                </c:pt>
                <c:pt idx="27">
                  <c:v>3200</c:v>
                </c:pt>
                <c:pt idx="28">
                  <c:v>3177</c:v>
                </c:pt>
                <c:pt idx="29">
                  <c:v>2969</c:v>
                </c:pt>
                <c:pt idx="30">
                  <c:v>3199</c:v>
                </c:pt>
                <c:pt idx="31">
                  <c:v>3555</c:v>
                </c:pt>
                <c:pt idx="32">
                  <c:v>2665</c:v>
                </c:pt>
                <c:pt idx="33">
                  <c:v>3828</c:v>
                </c:pt>
                <c:pt idx="34">
                  <c:v>4147</c:v>
                </c:pt>
                <c:pt idx="35">
                  <c:v>3898</c:v>
                </c:pt>
                <c:pt idx="36">
                  <c:v>2997</c:v>
                </c:pt>
                <c:pt idx="37">
                  <c:v>4331</c:v>
                </c:pt>
                <c:pt idx="38">
                  <c:v>4790</c:v>
                </c:pt>
                <c:pt idx="39">
                  <c:v>3672</c:v>
                </c:pt>
                <c:pt idx="40">
                  <c:v>3986</c:v>
                </c:pt>
                <c:pt idx="41">
                  <c:v>3696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D-4C99-AACD-56FDA033B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543184"/>
        <c:axId val="1261546096"/>
      </c:lineChart>
      <c:catAx>
        <c:axId val="126154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546096"/>
        <c:crosses val="autoZero"/>
        <c:auto val="1"/>
        <c:lblAlgn val="ctr"/>
        <c:lblOffset val="100"/>
        <c:noMultiLvlLbl val="0"/>
      </c:catAx>
      <c:valAx>
        <c:axId val="1261546096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5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55825877866815"/>
          <c:y val="0.24739283967958636"/>
          <c:w val="0.13130755456296073"/>
          <c:h val="0.49325225912235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[Rental Data + Other Datasets MERGED ANALYSIS.xlsx]PivotTables!PivotTable1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PivotTables!$B$4:$B$5</c:f>
              <c:strCache>
                <c:ptCount val="1"/>
                <c:pt idx="0">
                  <c:v>Auckland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PivotTables!$A$6:$A$19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PivotTables!$B$6:$B$19</c:f>
              <c:numCache>
                <c:formatCode>General</c:formatCode>
                <c:ptCount val="10"/>
                <c:pt idx="0">
                  <c:v>465.85714285714283</c:v>
                </c:pt>
                <c:pt idx="1">
                  <c:v>473</c:v>
                </c:pt>
                <c:pt idx="2">
                  <c:v>477.57142857142856</c:v>
                </c:pt>
                <c:pt idx="3">
                  <c:v>485.57142857142856</c:v>
                </c:pt>
                <c:pt idx="4">
                  <c:v>488.42857142857144</c:v>
                </c:pt>
                <c:pt idx="5">
                  <c:v>496.28571428571428</c:v>
                </c:pt>
                <c:pt idx="6">
                  <c:v>491.71428571428572</c:v>
                </c:pt>
                <c:pt idx="7">
                  <c:v>511</c:v>
                </c:pt>
                <c:pt idx="8">
                  <c:v>511.42857142857144</c:v>
                </c:pt>
                <c:pt idx="9">
                  <c:v>507.28571428571428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E3-493C-BDE4-7BF12EE591C5}"/>
            </c:ext>
          </c:extLst>
        </c:ser>
        <c:ser>
          <c:idx val="1"/>
          <c:order val="1"/>
          <c:tx>
            <c:strRef>
              <c:f>PivotTables!$C$4:$C$5</c:f>
              <c:strCache>
                <c:ptCount val="1"/>
                <c:pt idx="0">
                  <c:v>Otago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PivotTables!$A$6:$A$19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PivotTables!$C$6:$C$19</c:f>
              <c:numCache>
                <c:formatCode>General</c:formatCode>
                <c:ptCount val="10"/>
                <c:pt idx="0">
                  <c:v>305.25</c:v>
                </c:pt>
                <c:pt idx="1">
                  <c:v>321.25</c:v>
                </c:pt>
                <c:pt idx="2">
                  <c:v>330.5</c:v>
                </c:pt>
                <c:pt idx="3">
                  <c:v>357.25</c:v>
                </c:pt>
                <c:pt idx="4">
                  <c:v>342</c:v>
                </c:pt>
                <c:pt idx="5">
                  <c:v>365</c:v>
                </c:pt>
                <c:pt idx="6">
                  <c:v>359.25</c:v>
                </c:pt>
                <c:pt idx="7">
                  <c:v>364.5</c:v>
                </c:pt>
                <c:pt idx="8">
                  <c:v>364.25</c:v>
                </c:pt>
                <c:pt idx="9">
                  <c:v>385.75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E3-493C-BDE4-7BF12EE591C5}"/>
            </c:ext>
          </c:extLst>
        </c:ser>
        <c:ser>
          <c:idx val="2"/>
          <c:order val="2"/>
          <c:tx>
            <c:strRef>
              <c:f>PivotTables!$D$4:$D$5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PivotTables!$A$6:$A$19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PivotTables!$D$6:$D$19</c:f>
              <c:numCache>
                <c:formatCode>General</c:formatCode>
                <c:ptCount val="10"/>
                <c:pt idx="0">
                  <c:v>321.25</c:v>
                </c:pt>
                <c:pt idx="1">
                  <c:v>327.875</c:v>
                </c:pt>
                <c:pt idx="2">
                  <c:v>323.625</c:v>
                </c:pt>
                <c:pt idx="3">
                  <c:v>346.57142857142856</c:v>
                </c:pt>
                <c:pt idx="4">
                  <c:v>341.25</c:v>
                </c:pt>
                <c:pt idx="5">
                  <c:v>350.125</c:v>
                </c:pt>
                <c:pt idx="6">
                  <c:v>353.875</c:v>
                </c:pt>
                <c:pt idx="7">
                  <c:v>356.25</c:v>
                </c:pt>
                <c:pt idx="8">
                  <c:v>370.875</c:v>
                </c:pt>
                <c:pt idx="9">
                  <c:v>374.875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E3-493C-BDE4-7BF12EE591C5}"/>
            </c:ext>
          </c:extLst>
        </c:ser>
        <c:ser>
          <c:idx val="3"/>
          <c:order val="3"/>
          <c:tx>
            <c:strRef>
              <c:f>PivotTables!$E$4:$E$5</c:f>
              <c:strCache>
                <c:ptCount val="1"/>
                <c:pt idx="0">
                  <c:v>Tasman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PivotTables!$A$6:$A$19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PivotTables!$E$6:$E$19</c:f>
              <c:numCache>
                <c:formatCode>General</c:formatCode>
                <c:ptCount val="10"/>
                <c:pt idx="0">
                  <c:v>312</c:v>
                </c:pt>
                <c:pt idx="1">
                  <c:v>323</c:v>
                </c:pt>
                <c:pt idx="2">
                  <c:v>324</c:v>
                </c:pt>
                <c:pt idx="3">
                  <c:v>352</c:v>
                </c:pt>
                <c:pt idx="4">
                  <c:v>340</c:v>
                </c:pt>
                <c:pt idx="5">
                  <c:v>363</c:v>
                </c:pt>
                <c:pt idx="6">
                  <c:v>348</c:v>
                </c:pt>
                <c:pt idx="7">
                  <c:v>364</c:v>
                </c:pt>
                <c:pt idx="8">
                  <c:v>356</c:v>
                </c:pt>
                <c:pt idx="9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E3-493C-BDE4-7BF12EE591C5}"/>
            </c:ext>
          </c:extLst>
        </c:ser>
        <c:ser>
          <c:idx val="4"/>
          <c:order val="4"/>
          <c:tx>
            <c:strRef>
              <c:f>PivotTables!$F$4:$F$5</c:f>
              <c:strCache>
                <c:ptCount val="1"/>
                <c:pt idx="0">
                  <c:v>Nelson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PivotTables!$A$6:$A$19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PivotTables!$F$6:$F$19</c:f>
              <c:numCache>
                <c:formatCode>General</c:formatCode>
                <c:ptCount val="10"/>
                <c:pt idx="0">
                  <c:v>331</c:v>
                </c:pt>
                <c:pt idx="1">
                  <c:v>298</c:v>
                </c:pt>
                <c:pt idx="2">
                  <c:v>324</c:v>
                </c:pt>
                <c:pt idx="3">
                  <c:v>364</c:v>
                </c:pt>
                <c:pt idx="4">
                  <c:v>297</c:v>
                </c:pt>
                <c:pt idx="5">
                  <c:v>311</c:v>
                </c:pt>
                <c:pt idx="6">
                  <c:v>327</c:v>
                </c:pt>
                <c:pt idx="7">
                  <c:v>316</c:v>
                </c:pt>
                <c:pt idx="8">
                  <c:v>326</c:v>
                </c:pt>
                <c:pt idx="9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E3-493C-BDE4-7BF12EE59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809536"/>
        <c:axId val="1154813280"/>
      </c:lineChart>
      <c:catAx>
        <c:axId val="11548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13280"/>
        <c:crosses val="autoZero"/>
        <c:auto val="1"/>
        <c:lblAlgn val="ctr"/>
        <c:lblOffset val="100"/>
        <c:noMultiLvlLbl val="0"/>
      </c:catAx>
      <c:valAx>
        <c:axId val="11548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[Rental Data + Other Datasets MERGED ANALYSIS.xlsx]PivotTables!PivotTable4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4368316229168554E-2"/>
          <c:y val="6.8513174720689185E-2"/>
          <c:w val="0.71979342808419988"/>
          <c:h val="0.79865189067617892"/>
        </c:manualLayout>
      </c:layout>
      <c:lineChart>
        <c:grouping val="standard"/>
        <c:varyColors val="0"/>
        <c:ser>
          <c:idx val="0"/>
          <c:order val="0"/>
          <c:tx>
            <c:strRef>
              <c:f>PivotTables!$B$30</c:f>
              <c:strCache>
                <c:ptCount val="1"/>
                <c:pt idx="0">
                  <c:v>Geometric mean rents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PivotTables!$A$31:$A$44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PivotTables!$B$31:$B$44</c:f>
              <c:numCache>
                <c:formatCode>General</c:formatCode>
                <c:ptCount val="10"/>
                <c:pt idx="0">
                  <c:v>321.25</c:v>
                </c:pt>
                <c:pt idx="1">
                  <c:v>327.875</c:v>
                </c:pt>
                <c:pt idx="2">
                  <c:v>323.625</c:v>
                </c:pt>
                <c:pt idx="3">
                  <c:v>346.57142857142856</c:v>
                </c:pt>
                <c:pt idx="4">
                  <c:v>341.25</c:v>
                </c:pt>
                <c:pt idx="5">
                  <c:v>350.125</c:v>
                </c:pt>
                <c:pt idx="6">
                  <c:v>353.875</c:v>
                </c:pt>
                <c:pt idx="7">
                  <c:v>356.25</c:v>
                </c:pt>
                <c:pt idx="8">
                  <c:v>370.875</c:v>
                </c:pt>
                <c:pt idx="9">
                  <c:v>374.875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A-469E-9E9B-862C62829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69808"/>
        <c:axId val="1461472304"/>
      </c:lineChart>
      <c:lineChart>
        <c:grouping val="standard"/>
        <c:varyColors val="0"/>
        <c:ser>
          <c:idx val="1"/>
          <c:order val="1"/>
          <c:tx>
            <c:strRef>
              <c:f>PivotTables!$C$30</c:f>
              <c:strCache>
                <c:ptCount val="1"/>
                <c:pt idx="0">
                  <c:v>Num of Student Enrolments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PivotTables!$A$31:$A$44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PivotTables!$C$31:$C$44</c:f>
              <c:numCache>
                <c:formatCode>General</c:formatCode>
                <c:ptCount val="10"/>
                <c:pt idx="0">
                  <c:v>100489</c:v>
                </c:pt>
                <c:pt idx="1">
                  <c:v>105297</c:v>
                </c:pt>
                <c:pt idx="2">
                  <c:v>104160</c:v>
                </c:pt>
                <c:pt idx="3">
                  <c:v>104529</c:v>
                </c:pt>
                <c:pt idx="4">
                  <c:v>110405</c:v>
                </c:pt>
                <c:pt idx="5">
                  <c:v>106909</c:v>
                </c:pt>
                <c:pt idx="6">
                  <c:v>105782</c:v>
                </c:pt>
                <c:pt idx="7">
                  <c:v>103318</c:v>
                </c:pt>
                <c:pt idx="8">
                  <c:v>106493</c:v>
                </c:pt>
                <c:pt idx="9">
                  <c:v>104499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3-401E-87E1-3B99F4AD1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404032"/>
        <c:axId val="1743804640"/>
      </c:lineChart>
      <c:catAx>
        <c:axId val="146146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72304"/>
        <c:crosses val="autoZero"/>
        <c:auto val="1"/>
        <c:lblAlgn val="ctr"/>
        <c:lblOffset val="100"/>
        <c:noMultiLvlLbl val="0"/>
      </c:catAx>
      <c:valAx>
        <c:axId val="14614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Geometric mean rent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69808"/>
        <c:crosses val="autoZero"/>
        <c:crossBetween val="between"/>
      </c:valAx>
      <c:valAx>
        <c:axId val="17438046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04032"/>
        <c:crosses val="max"/>
        <c:crossBetween val="between"/>
      </c:valAx>
      <c:catAx>
        <c:axId val="1766404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43804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332391097484441"/>
          <c:y val="0.30210394452466532"/>
          <c:w val="0.10751302389370003"/>
          <c:h val="0.41435078686902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[Rental Data + Other Datasets MERGED ANALYSIS.xlsx]PivotTables!PivotTable6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PivotTables!$B$99</c:f>
              <c:strCache>
                <c:ptCount val="1"/>
                <c:pt idx="0">
                  <c:v>Geometric mean 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PivotTables!$A$100:$A$113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PivotTables!$B$100:$B$113</c:f>
              <c:numCache>
                <c:formatCode>General</c:formatCode>
                <c:ptCount val="10"/>
                <c:pt idx="0">
                  <c:v>321.25</c:v>
                </c:pt>
                <c:pt idx="1">
                  <c:v>327.875</c:v>
                </c:pt>
                <c:pt idx="2">
                  <c:v>323.625</c:v>
                </c:pt>
                <c:pt idx="3">
                  <c:v>346.57142857142856</c:v>
                </c:pt>
                <c:pt idx="4">
                  <c:v>341.25</c:v>
                </c:pt>
                <c:pt idx="5">
                  <c:v>350.125</c:v>
                </c:pt>
                <c:pt idx="6">
                  <c:v>353.875</c:v>
                </c:pt>
                <c:pt idx="7">
                  <c:v>356.25</c:v>
                </c:pt>
                <c:pt idx="8">
                  <c:v>370.875</c:v>
                </c:pt>
                <c:pt idx="9">
                  <c:v>374.875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5-4A3B-832A-C8F56570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415264"/>
        <c:axId val="1766404864"/>
      </c:lineChart>
      <c:lineChart>
        <c:grouping val="standard"/>
        <c:varyColors val="0"/>
        <c:ser>
          <c:idx val="1"/>
          <c:order val="1"/>
          <c:tx>
            <c:strRef>
              <c:f>PivotTables!$C$99</c:f>
              <c:strCache>
                <c:ptCount val="1"/>
                <c:pt idx="0">
                  <c:v>No. of Residential Building Consents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PivotTables!$A$100:$A$113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PivotTables!$C$100:$C$113</c:f>
              <c:numCache>
                <c:formatCode>General</c:formatCode>
                <c:ptCount val="10"/>
                <c:pt idx="0">
                  <c:v>2665</c:v>
                </c:pt>
                <c:pt idx="1">
                  <c:v>3828</c:v>
                </c:pt>
                <c:pt idx="2">
                  <c:v>4147</c:v>
                </c:pt>
                <c:pt idx="3">
                  <c:v>3898</c:v>
                </c:pt>
                <c:pt idx="4">
                  <c:v>2997</c:v>
                </c:pt>
                <c:pt idx="5">
                  <c:v>4331</c:v>
                </c:pt>
                <c:pt idx="6">
                  <c:v>4790</c:v>
                </c:pt>
                <c:pt idx="7">
                  <c:v>3672</c:v>
                </c:pt>
                <c:pt idx="8">
                  <c:v>3986</c:v>
                </c:pt>
                <c:pt idx="9">
                  <c:v>3696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5-4A3B-832A-C8F56570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250960"/>
        <c:axId val="1755248048"/>
      </c:lineChart>
      <c:catAx>
        <c:axId val="176641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04864"/>
        <c:crosses val="autoZero"/>
        <c:auto val="1"/>
        <c:lblAlgn val="ctr"/>
        <c:lblOffset val="100"/>
        <c:noMultiLvlLbl val="0"/>
      </c:catAx>
      <c:valAx>
        <c:axId val="17664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15264"/>
        <c:crosses val="autoZero"/>
        <c:crossBetween val="between"/>
      </c:valAx>
      <c:valAx>
        <c:axId val="1755248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250960"/>
        <c:crosses val="max"/>
        <c:crossBetween val="between"/>
      </c:valAx>
      <c:catAx>
        <c:axId val="1755250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524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359558180227469"/>
          <c:y val="0.25564851268591426"/>
          <c:w val="0.24973775153105862"/>
          <c:h val="0.48870261009040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[Rental Data + Other Datasets MERGED ANALYSIS.xlsx]PivotTables!PivotTable5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PivotTables!$B$122</c:f>
              <c:strCache>
                <c:ptCount val="1"/>
                <c:pt idx="0">
                  <c:v>Geometric mean rents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PivotTables!$A$123:$A$136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PivotTables!$B$123:$B$136</c:f>
              <c:numCache>
                <c:formatCode>General</c:formatCode>
                <c:ptCount val="10"/>
                <c:pt idx="0">
                  <c:v>321.25</c:v>
                </c:pt>
                <c:pt idx="1">
                  <c:v>327.875</c:v>
                </c:pt>
                <c:pt idx="2">
                  <c:v>323.625</c:v>
                </c:pt>
                <c:pt idx="3">
                  <c:v>346.57142857142856</c:v>
                </c:pt>
                <c:pt idx="4">
                  <c:v>341.25</c:v>
                </c:pt>
                <c:pt idx="5">
                  <c:v>350.125</c:v>
                </c:pt>
                <c:pt idx="6">
                  <c:v>353.875</c:v>
                </c:pt>
                <c:pt idx="7">
                  <c:v>356.25</c:v>
                </c:pt>
                <c:pt idx="8">
                  <c:v>370.875</c:v>
                </c:pt>
                <c:pt idx="9">
                  <c:v>374.875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8-4FE2-A9BC-A8E6CF43C1D8}"/>
            </c:ext>
          </c:extLst>
        </c:ser>
        <c:ser>
          <c:idx val="1"/>
          <c:order val="1"/>
          <c:tx>
            <c:strRef>
              <c:f>PivotTables!$C$122</c:f>
              <c:strCache>
                <c:ptCount val="1"/>
                <c:pt idx="0">
                  <c:v>Median Weekly Earnings 20-29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PivotTables!$A$123:$A$136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PivotTables!$C$123:$C$136</c:f>
              <c:numCache>
                <c:formatCode>General</c:formatCode>
                <c:ptCount val="10"/>
                <c:pt idx="0">
                  <c:v>649</c:v>
                </c:pt>
                <c:pt idx="1">
                  <c:v>649.63524128764573</c:v>
                </c:pt>
                <c:pt idx="2">
                  <c:v>652.76084351192264</c:v>
                </c:pt>
                <c:pt idx="3">
                  <c:v>655.85247179899227</c:v>
                </c:pt>
                <c:pt idx="4">
                  <c:v>734</c:v>
                </c:pt>
                <c:pt idx="5">
                  <c:v>662.03572837314505</c:v>
                </c:pt>
                <c:pt idx="6">
                  <c:v>665.16133059742197</c:v>
                </c:pt>
                <c:pt idx="7">
                  <c:v>668.2529588844917</c:v>
                </c:pt>
                <c:pt idx="8">
                  <c:v>684.5</c:v>
                </c:pt>
                <c:pt idx="9">
                  <c:v>674.43621545864437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8-4FE2-A9BC-A8E6CF43C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0446448"/>
        <c:axId val="1350447280"/>
      </c:lineChart>
      <c:catAx>
        <c:axId val="135044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447280"/>
        <c:crosses val="autoZero"/>
        <c:auto val="1"/>
        <c:lblAlgn val="ctr"/>
        <c:lblOffset val="100"/>
        <c:noMultiLvlLbl val="0"/>
      </c:catAx>
      <c:valAx>
        <c:axId val="135044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NZD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44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[Rental Data + Other Datasets MERGED ANALYSIS.xlsx]PivotTables!PivotTable7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PivotTables!$B$144</c:f>
              <c:strCache>
                <c:ptCount val="1"/>
                <c:pt idx="0">
                  <c:v>Geometric mean rents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PivotTables!$A$145:$A$158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PivotTables!$B$145:$B$158</c:f>
              <c:numCache>
                <c:formatCode>General</c:formatCode>
                <c:ptCount val="10"/>
                <c:pt idx="0">
                  <c:v>321.25</c:v>
                </c:pt>
                <c:pt idx="1">
                  <c:v>327.875</c:v>
                </c:pt>
                <c:pt idx="2">
                  <c:v>323.625</c:v>
                </c:pt>
                <c:pt idx="3">
                  <c:v>346.57142857142856</c:v>
                </c:pt>
                <c:pt idx="4">
                  <c:v>341.25</c:v>
                </c:pt>
                <c:pt idx="5">
                  <c:v>350.125</c:v>
                </c:pt>
                <c:pt idx="6">
                  <c:v>353.875</c:v>
                </c:pt>
                <c:pt idx="7">
                  <c:v>356.25</c:v>
                </c:pt>
                <c:pt idx="8">
                  <c:v>370.875</c:v>
                </c:pt>
                <c:pt idx="9">
                  <c:v>374.875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2-41F2-B622-9D8A02011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360544"/>
        <c:axId val="1515358880"/>
      </c:lineChart>
      <c:lineChart>
        <c:grouping val="standard"/>
        <c:varyColors val="0"/>
        <c:ser>
          <c:idx val="1"/>
          <c:order val="1"/>
          <c:tx>
            <c:strRef>
              <c:f>PivotTables!$C$144</c:f>
              <c:strCache>
                <c:ptCount val="1"/>
                <c:pt idx="0">
                  <c:v>No. of Approved Student Visas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PivotTables!$A$145:$A$158</c:f>
              <c:multiLvlStrCache>
                <c:ptCount val="10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  <c:pt idx="8">
                    <c:v>Mar</c:v>
                  </c:pt>
                  <c:pt idx="9">
                    <c:v>Jun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PivotTables!$C$145:$C$158</c:f>
              <c:numCache>
                <c:formatCode>General</c:formatCode>
                <c:ptCount val="10"/>
                <c:pt idx="0">
                  <c:v>106709</c:v>
                </c:pt>
                <c:pt idx="1">
                  <c:v>106228.25</c:v>
                </c:pt>
                <c:pt idx="2">
                  <c:v>105747.5</c:v>
                </c:pt>
                <c:pt idx="3">
                  <c:v>105266.75</c:v>
                </c:pt>
                <c:pt idx="4">
                  <c:v>104786</c:v>
                </c:pt>
                <c:pt idx="5">
                  <c:v>104305.25</c:v>
                </c:pt>
                <c:pt idx="6">
                  <c:v>103824.5</c:v>
                </c:pt>
                <c:pt idx="7">
                  <c:v>103343.75</c:v>
                </c:pt>
                <c:pt idx="8">
                  <c:v>102863</c:v>
                </c:pt>
                <c:pt idx="9">
                  <c:v>102382.25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2-41F2-B622-9D8A02011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760752"/>
        <c:axId val="1524759920"/>
      </c:lineChart>
      <c:catAx>
        <c:axId val="151536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358880"/>
        <c:crosses val="autoZero"/>
        <c:auto val="1"/>
        <c:lblAlgn val="ctr"/>
        <c:lblOffset val="100"/>
        <c:noMultiLvlLbl val="0"/>
      </c:catAx>
      <c:valAx>
        <c:axId val="15153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360544"/>
        <c:crosses val="autoZero"/>
        <c:crossBetween val="between"/>
      </c:valAx>
      <c:valAx>
        <c:axId val="1524759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760752"/>
        <c:crosses val="max"/>
        <c:crossBetween val="between"/>
      </c:valAx>
      <c:catAx>
        <c:axId val="152476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247599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'Population Estimate 15-39'!$A$2:$A$42</c:f>
              <c:numCache>
                <c:formatCode>m/d/yyyy</c:formatCode>
                <c:ptCount val="41"/>
                <c:pt idx="0">
                  <c:v>39508</c:v>
                </c:pt>
                <c:pt idx="1">
                  <c:v>39600</c:v>
                </c:pt>
                <c:pt idx="2">
                  <c:v>39692</c:v>
                </c:pt>
                <c:pt idx="3">
                  <c:v>39783</c:v>
                </c:pt>
                <c:pt idx="4">
                  <c:v>39873</c:v>
                </c:pt>
                <c:pt idx="5">
                  <c:v>39965</c:v>
                </c:pt>
                <c:pt idx="6">
                  <c:v>40057</c:v>
                </c:pt>
                <c:pt idx="7">
                  <c:v>40148</c:v>
                </c:pt>
                <c:pt idx="8">
                  <c:v>40238</c:v>
                </c:pt>
                <c:pt idx="9">
                  <c:v>40330</c:v>
                </c:pt>
                <c:pt idx="10">
                  <c:v>40422</c:v>
                </c:pt>
                <c:pt idx="11">
                  <c:v>40513</c:v>
                </c:pt>
                <c:pt idx="12">
                  <c:v>40603</c:v>
                </c:pt>
                <c:pt idx="13">
                  <c:v>40695</c:v>
                </c:pt>
                <c:pt idx="14">
                  <c:v>40787</c:v>
                </c:pt>
                <c:pt idx="15">
                  <c:v>40878</c:v>
                </c:pt>
                <c:pt idx="16">
                  <c:v>40969</c:v>
                </c:pt>
                <c:pt idx="17">
                  <c:v>41061</c:v>
                </c:pt>
                <c:pt idx="18">
                  <c:v>41153</c:v>
                </c:pt>
                <c:pt idx="19">
                  <c:v>41244</c:v>
                </c:pt>
                <c:pt idx="20">
                  <c:v>41334</c:v>
                </c:pt>
                <c:pt idx="21">
                  <c:v>41426</c:v>
                </c:pt>
                <c:pt idx="22">
                  <c:v>41518</c:v>
                </c:pt>
                <c:pt idx="23">
                  <c:v>41609</c:v>
                </c:pt>
                <c:pt idx="24">
                  <c:v>41699</c:v>
                </c:pt>
                <c:pt idx="25">
                  <c:v>41791</c:v>
                </c:pt>
                <c:pt idx="26">
                  <c:v>41883</c:v>
                </c:pt>
                <c:pt idx="27">
                  <c:v>41974</c:v>
                </c:pt>
                <c:pt idx="28">
                  <c:v>42064</c:v>
                </c:pt>
                <c:pt idx="29">
                  <c:v>42156</c:v>
                </c:pt>
                <c:pt idx="30">
                  <c:v>42248</c:v>
                </c:pt>
                <c:pt idx="31">
                  <c:v>42339</c:v>
                </c:pt>
                <c:pt idx="32">
                  <c:v>42430</c:v>
                </c:pt>
                <c:pt idx="33">
                  <c:v>42522</c:v>
                </c:pt>
                <c:pt idx="34">
                  <c:v>42614</c:v>
                </c:pt>
                <c:pt idx="35">
                  <c:v>42705</c:v>
                </c:pt>
                <c:pt idx="36">
                  <c:v>42795</c:v>
                </c:pt>
                <c:pt idx="37">
                  <c:v>42887</c:v>
                </c:pt>
                <c:pt idx="38">
                  <c:v>42979</c:v>
                </c:pt>
                <c:pt idx="39">
                  <c:v>43070</c:v>
                </c:pt>
                <c:pt idx="40">
                  <c:v>43160</c:v>
                </c:pt>
              </c:numCache>
            </c:numRef>
          </c:xVal>
          <c:yVal>
            <c:numRef>
              <c:f>'Population Estimate 15-39'!$B$2:$B$42</c:f>
              <c:numCache>
                <c:formatCode>#,##0</c:formatCode>
                <c:ptCount val="41"/>
                <c:pt idx="0">
                  <c:v>1463519.0476190476</c:v>
                </c:pt>
                <c:pt idx="1">
                  <c:v>1462965.476190476</c:v>
                </c:pt>
                <c:pt idx="2">
                  <c:v>1462411.9047619046</c:v>
                </c:pt>
                <c:pt idx="3">
                  <c:v>1461858.3333333333</c:v>
                </c:pt>
                <c:pt idx="4">
                  <c:v>1461304.7619047619</c:v>
                </c:pt>
                <c:pt idx="5">
                  <c:v>1460751.1904761903</c:v>
                </c:pt>
                <c:pt idx="6">
                  <c:v>1460197.6190476189</c:v>
                </c:pt>
                <c:pt idx="7">
                  <c:v>1459644.0476190476</c:v>
                </c:pt>
                <c:pt idx="8">
                  <c:v>1459090.476190476</c:v>
                </c:pt>
                <c:pt idx="9">
                  <c:v>1458536.9047619046</c:v>
                </c:pt>
                <c:pt idx="10">
                  <c:v>1457983.3333333333</c:v>
                </c:pt>
                <c:pt idx="11">
                  <c:v>1457429.7619047619</c:v>
                </c:pt>
                <c:pt idx="12">
                  <c:v>1456876.1904761903</c:v>
                </c:pt>
                <c:pt idx="13">
                  <c:v>1456322.6190476189</c:v>
                </c:pt>
                <c:pt idx="14">
                  <c:v>1455769.0476190476</c:v>
                </c:pt>
                <c:pt idx="15">
                  <c:v>1455215.476190476</c:v>
                </c:pt>
                <c:pt idx="16">
                  <c:v>1454661.9047619046</c:v>
                </c:pt>
                <c:pt idx="17">
                  <c:v>1454108.3333333333</c:v>
                </c:pt>
                <c:pt idx="18">
                  <c:v>1453554.7619047619</c:v>
                </c:pt>
                <c:pt idx="19">
                  <c:v>1453001.1904761903</c:v>
                </c:pt>
                <c:pt idx="20">
                  <c:v>1452447.6190476189</c:v>
                </c:pt>
                <c:pt idx="21">
                  <c:v>1459480.7142857141</c:v>
                </c:pt>
                <c:pt idx="22">
                  <c:v>1466513.8095238095</c:v>
                </c:pt>
                <c:pt idx="23">
                  <c:v>1473546.9047619046</c:v>
                </c:pt>
                <c:pt idx="24">
                  <c:v>1480580</c:v>
                </c:pt>
                <c:pt idx="25">
                  <c:v>1493225</c:v>
                </c:pt>
                <c:pt idx="26">
                  <c:v>1505870</c:v>
                </c:pt>
                <c:pt idx="27">
                  <c:v>1518515</c:v>
                </c:pt>
                <c:pt idx="28">
                  <c:v>1531160</c:v>
                </c:pt>
                <c:pt idx="29">
                  <c:v>1543805</c:v>
                </c:pt>
                <c:pt idx="30">
                  <c:v>1556450</c:v>
                </c:pt>
                <c:pt idx="31">
                  <c:v>1569095</c:v>
                </c:pt>
                <c:pt idx="32">
                  <c:v>1581740</c:v>
                </c:pt>
                <c:pt idx="33">
                  <c:v>1594385</c:v>
                </c:pt>
                <c:pt idx="34">
                  <c:v>1607030</c:v>
                </c:pt>
                <c:pt idx="35">
                  <c:v>1619675</c:v>
                </c:pt>
                <c:pt idx="36">
                  <c:v>1632320</c:v>
                </c:pt>
                <c:pt idx="37">
                  <c:v>1644965</c:v>
                </c:pt>
                <c:pt idx="38">
                  <c:v>1657610</c:v>
                </c:pt>
                <c:pt idx="39">
                  <c:v>1670255</c:v>
                </c:pt>
                <c:pt idx="40">
                  <c:v>1682900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0-485E-A50B-635DE8100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466608"/>
        <c:axId val="1677470352"/>
      </c:scatterChart>
      <c:valAx>
        <c:axId val="1677466608"/>
        <c:scaling>
          <c:orientation val="minMax"/>
          <c:max val="43435"/>
          <c:min val="3950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470352"/>
        <c:crosses val="autoZero"/>
        <c:crossBetween val="midCat"/>
      </c:valAx>
      <c:valAx>
        <c:axId val="16774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46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146475</xdr:colOff>
      <xdr:row>66</xdr:row>
      <xdr:rowOff>169206</xdr:rowOff>
    </xdr:from>
    <xdr:to>
      <xdr:col>5</xdr:col>
      <xdr:colOff>775607</xdr:colOff>
      <xdr:row>89</xdr:row>
      <xdr:rowOff>68036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2340429</xdr:colOff>
      <xdr:row>179</xdr:row>
      <xdr:rowOff>159203</xdr:rowOff>
    </xdr:from>
    <xdr:to>
      <xdr:col>3</xdr:col>
      <xdr:colOff>3252107</xdr:colOff>
      <xdr:row>203</xdr:row>
      <xdr:rowOff>68036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4075336</xdr:colOff>
      <xdr:row>1</xdr:row>
      <xdr:rowOff>163287</xdr:rowOff>
    </xdr:from>
    <xdr:to>
      <xdr:col>7</xdr:col>
      <xdr:colOff>40822</xdr:colOff>
      <xdr:row>20</xdr:row>
      <xdr:rowOff>95251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380997</xdr:colOff>
      <xdr:row>22</xdr:row>
      <xdr:rowOff>104779</xdr:rowOff>
    </xdr:from>
    <xdr:to>
      <xdr:col>9</xdr:col>
      <xdr:colOff>625927</xdr:colOff>
      <xdr:row>39</xdr:row>
      <xdr:rowOff>108857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2115910</xdr:colOff>
      <xdr:row>93</xdr:row>
      <xdr:rowOff>104774</xdr:rowOff>
    </xdr:from>
    <xdr:to>
      <xdr:col>3</xdr:col>
      <xdr:colOff>401410</xdr:colOff>
      <xdr:row>107</xdr:row>
      <xdr:rowOff>180974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1231444</xdr:colOff>
      <xdr:row>121</xdr:row>
      <xdr:rowOff>104773</xdr:rowOff>
    </xdr:from>
    <xdr:to>
      <xdr:col>4</xdr:col>
      <xdr:colOff>993322</xdr:colOff>
      <xdr:row>144</xdr:row>
      <xdr:rowOff>81643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2469695</xdr:colOff>
      <xdr:row>146</xdr:row>
      <xdr:rowOff>104772</xdr:rowOff>
    </xdr:from>
    <xdr:to>
      <xdr:col>5</xdr:col>
      <xdr:colOff>1632856</xdr:colOff>
      <xdr:row>158</xdr:row>
      <xdr:rowOff>27213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0</xdr:row>
      <xdr:rowOff>95250</xdr:rowOff>
    </xdr:from>
    <xdr:to>
      <xdr:col>13</xdr:col>
      <xdr:colOff>0</xdr:colOff>
      <xdr:row>14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ne Leong" refreshedDate="43350.893777546298" createdVersion="6" refreshedVersion="6" minRefreshableVersion="3" recordCount="3010">
  <cacheSource type="worksheet">
    <worksheetSource name="Table68"/>
  </cacheSource>
  <cacheFields count="23">
    <cacheField name="Date" numFmtId="14">
      <sharedItems containsSemiMixedTypes="0" containsNonDate="0" containsDate="1" containsString="0" minDate="2008-03-01T00:00:00" maxDate="2018-06-02T00:00:00" count="42">
        <d v="2008-03-01T00:00:00"/>
        <d v="2008-06-01T00:00:00"/>
        <d v="2008-09-01T00:00:00"/>
        <d v="2008-12-01T00:00:00"/>
        <d v="2009-03-01T00:00:00"/>
        <d v="2009-06-01T00:00:00"/>
        <d v="2009-09-01T00:00:00"/>
        <d v="2009-12-01T00:00:00"/>
        <d v="2010-03-01T00:00:00"/>
        <d v="2010-06-01T00:00:00"/>
        <d v="2010-09-01T00:00:00"/>
        <d v="2010-12-01T00:00:00"/>
        <d v="2011-03-01T00:00:00"/>
        <d v="2011-06-01T00:00:00"/>
        <d v="2011-09-01T00:00:00"/>
        <d v="2011-12-01T00:00:00"/>
        <d v="2012-03-01T00:00:00"/>
        <d v="2012-06-01T00:00:00"/>
        <d v="2012-09-01T00:00:00"/>
        <d v="2012-12-01T00:00:00"/>
        <d v="2013-03-01T00:00:00"/>
        <d v="2013-06-01T00:00:00"/>
        <d v="2013-09-01T00:00:00"/>
        <d v="2013-12-01T00:00:00"/>
        <d v="2014-03-01T00:00:00"/>
        <d v="2014-06-01T00:00:00"/>
        <d v="2014-09-01T00:00:00"/>
        <d v="2014-12-01T00:00:00"/>
        <d v="2015-03-01T00:00:00"/>
        <d v="2015-06-01T00:00:00"/>
        <d v="2015-09-01T00:00:00"/>
        <d v="2015-12-01T00:00:00"/>
        <d v="2016-03-01T00:00:00"/>
        <d v="2016-06-01T00:00:00"/>
        <d v="2016-09-01T00:00:00"/>
        <d v="2016-12-01T00:00:00"/>
        <d v="2017-03-01T00:00:00"/>
        <d v="2017-06-01T00:00:00"/>
        <d v="2017-09-01T00:00:00"/>
        <d v="2017-12-01T00:00:00"/>
        <d v="2018-03-01T00:00:00"/>
        <d v="2018-06-01T00:00:00"/>
      </sharedItems>
      <fieldGroup par="22" base="0">
        <rangePr groupBy="months" startDate="2008-03-01T00:00:00" endDate="2018-06-02T00:00:00"/>
        <groupItems count="14">
          <s v="&lt;1/03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06/2018"/>
        </groupItems>
      </fieldGroup>
    </cacheField>
    <cacheField name="Region" numFmtId="0">
      <sharedItems count="16">
        <s v="Auckland"/>
        <s v="Bay of Plenty"/>
        <s v="Canterbury"/>
        <s v="Gisborne"/>
        <s v="Hawke's Bay"/>
        <s v="Manawatu-Wanganui"/>
        <s v="Marlborough"/>
        <s v="Nelson"/>
        <s v="Northland"/>
        <s v="Otago"/>
        <s v="Southland"/>
        <s v="Taranaki"/>
        <s v="Tasman"/>
        <s v="Waikato"/>
        <s v="Wellington"/>
        <s v="West Coast"/>
      </sharedItems>
    </cacheField>
    <cacheField name="Territorial Authority" numFmtId="0">
      <sharedItems count="72">
        <s v="Auckland"/>
        <s v="Franklin District"/>
        <s v="Manukau"/>
        <s v="North Shore"/>
        <s v="Papakura District"/>
        <s v="Rodney District"/>
        <s v="Waitakere"/>
        <s v="Kawerau District"/>
        <s v="Opotiki District"/>
        <s v="Rotorua District"/>
        <s v="Tauranga District"/>
        <s v="Western Bay Of Plenty District"/>
        <s v="Whakatane District"/>
        <s v="Ashburton District"/>
        <s v="Christchurch"/>
        <s v="Hurunui District"/>
        <s v="Kaikoura District"/>
        <s v="Mackenzie District"/>
        <s v="Selwyn District"/>
        <s v="Timaru District"/>
        <s v="Waimakariri District"/>
        <s v="Waimate District"/>
        <s v="Waitaki District"/>
        <s v="Gisborne District"/>
        <s v="Central Hawkes Bay District"/>
        <s v="Hastings District"/>
        <s v="Napier"/>
        <s v="Wairoa District"/>
        <s v="Horowhenua District"/>
        <s v="Manawatu District"/>
        <s v="Palmerston North"/>
        <s v="Rangitikei District"/>
        <s v="Ruapehu District"/>
        <s v="Tararua District"/>
        <s v="Wanganui District"/>
        <s v="Marlborough District"/>
        <s v="Nelson"/>
        <s v="Far North District"/>
        <s v="Kaipara District"/>
        <s v="Whangarei District"/>
        <s v="Central Otago District"/>
        <s v="Clutha District"/>
        <s v="Dunedin"/>
        <s v="Queenstown-Lakes District"/>
        <s v="Gore District"/>
        <s v="Invercargill"/>
        <s v="Southland District"/>
        <s v="New Plymouth District"/>
        <s v="South Taranaki District"/>
        <s v="Stratford District"/>
        <s v="Tasman District"/>
        <s v="Hamilton"/>
        <s v="Hauraki District"/>
        <s v="Matamata-Piako District"/>
        <s v="Otorohanga District"/>
        <s v="South Waikato District"/>
        <s v="Taupo District"/>
        <s v="Thames-Coromandel District"/>
        <s v="Waikato District"/>
        <s v="Waipa District"/>
        <s v="Waitomo District"/>
        <s v="Carterton District"/>
        <s v="Kapiti Coast District"/>
        <s v="Lower Hutt"/>
        <s v="Masterton District"/>
        <s v="Porirua"/>
        <s v="South Wairarapa District"/>
        <s v="Upper Hutt"/>
        <s v="Wellington"/>
        <s v="Buller District"/>
        <s v="Grey District"/>
        <s v="Westland District"/>
      </sharedItems>
    </cacheField>
    <cacheField name="Geometric mean rents by region" numFmtId="0">
      <sharedItems containsSemiMixedTypes="0" containsString="0" containsNumber="1" containsInteger="1" minValue="169" maxValue="519" count="219">
        <n v="347"/>
        <n v="363"/>
        <n v="360"/>
        <n v="355"/>
        <n v="361"/>
        <n v="359"/>
        <n v="364"/>
        <n v="358"/>
        <n v="375"/>
        <n v="373"/>
        <n v="377"/>
        <n v="387"/>
        <n v="391"/>
        <n v="396"/>
        <n v="398"/>
        <n v="401"/>
        <n v="408"/>
        <n v="410"/>
        <n v="411"/>
        <n v="424"/>
        <n v="422"/>
        <n v="426"/>
        <n v="442"/>
        <n v="435"/>
        <n v="453"/>
        <n v="455"/>
        <n v="463"/>
        <n v="468"/>
        <n v="470"/>
        <n v="480"/>
        <n v="481"/>
        <n v="484"/>
        <n v="494"/>
        <n v="495"/>
        <n v="501"/>
        <n v="519"/>
        <n v="516"/>
        <n v="513"/>
        <n v="261"/>
        <n v="258"/>
        <n v="256"/>
        <n v="262"/>
        <n v="263"/>
        <n v="267"/>
        <n v="268"/>
        <n v="278"/>
        <n v="272"/>
        <n v="275"/>
        <n v="281"/>
        <n v="286"/>
        <n v="280"/>
        <n v="288"/>
        <n v="282"/>
        <n v="284"/>
        <n v="292"/>
        <n v="290"/>
        <n v="291"/>
        <n v="305"/>
        <n v="318"/>
        <n v="315"/>
        <n v="334"/>
        <n v="330"/>
        <n v="341"/>
        <n v="343"/>
        <n v="353"/>
        <n v="381"/>
        <n v="384"/>
        <n v="257"/>
        <n v="264"/>
        <n v="260"/>
        <n v="269"/>
        <n v="253"/>
        <n v="309"/>
        <n v="307"/>
        <n v="326"/>
        <n v="337"/>
        <n v="344"/>
        <n v="338"/>
        <n v="366"/>
        <n v="357"/>
        <n v="365"/>
        <n v="348"/>
        <n v="354"/>
        <n v="346"/>
        <n v="340"/>
        <n v="328"/>
        <n v="362"/>
        <n v="209"/>
        <n v="234"/>
        <n v="223"/>
        <n v="226"/>
        <n v="231"/>
        <n v="232"/>
        <n v="230"/>
        <n v="233"/>
        <n v="238"/>
        <n v="224"/>
        <n v="245"/>
        <n v="247"/>
        <n v="251"/>
        <n v="241"/>
        <n v="255"/>
        <n v="266"/>
        <n v="259"/>
        <n v="273"/>
        <n v="294"/>
        <n v="289"/>
        <n v="298"/>
        <n v="249"/>
        <n v="254"/>
        <n v="271"/>
        <n v="274"/>
        <n v="301"/>
        <n v="308"/>
        <n v="310"/>
        <n v="320"/>
        <n v="333"/>
        <n v="339"/>
        <n v="349"/>
        <n v="200"/>
        <n v="199"/>
        <n v="206"/>
        <n v="213"/>
        <n v="203"/>
        <n v="201"/>
        <n v="211"/>
        <n v="216"/>
        <n v="212"/>
        <n v="228"/>
        <n v="221"/>
        <n v="220"/>
        <n v="219"/>
        <n v="218"/>
        <n v="227"/>
        <n v="236"/>
        <n v="222"/>
        <n v="237"/>
        <n v="242"/>
        <n v="252"/>
        <n v="265"/>
        <n v="285"/>
        <n v="279"/>
        <n v="277"/>
        <n v="283"/>
        <n v="270"/>
        <n v="276"/>
        <n v="293"/>
        <n v="296"/>
        <n v="302"/>
        <n v="312"/>
        <n v="300"/>
        <n v="327"/>
        <n v="331"/>
        <n v="336"/>
        <n v="303"/>
        <n v="297"/>
        <n v="299"/>
        <n v="287"/>
        <n v="319"/>
        <n v="324"/>
        <n v="311"/>
        <n v="316"/>
        <n v="248"/>
        <n v="250"/>
        <n v="304"/>
        <n v="329"/>
        <n v="368"/>
        <n v="325"/>
        <n v="367"/>
        <n v="395"/>
        <n v="421"/>
        <n v="169"/>
        <n v="173"/>
        <n v="176"/>
        <n v="184"/>
        <n v="186"/>
        <n v="194"/>
        <n v="172"/>
        <n v="193"/>
        <n v="191"/>
        <n v="205"/>
        <n v="198"/>
        <n v="183"/>
        <n v="190"/>
        <n v="192"/>
        <n v="188"/>
        <n v="204"/>
        <n v="187"/>
        <n v="210"/>
        <n v="208"/>
        <n v="217"/>
        <n v="239"/>
        <n v="246"/>
        <n v="244"/>
        <n v="295"/>
        <n v="314"/>
        <n v="321"/>
        <n v="322"/>
        <n v="323"/>
        <n v="352"/>
        <n v="356"/>
        <n v="313"/>
        <n v="335"/>
        <n v="332"/>
        <n v="342"/>
        <n v="374"/>
        <n v="390"/>
        <n v="371"/>
        <n v="370"/>
        <n v="399"/>
        <n v="405"/>
        <n v="417"/>
        <n v="397"/>
        <n v="431"/>
        <n v="450"/>
        <n v="207"/>
        <n v="225"/>
        <n v="235"/>
        <n v="243"/>
      </sharedItems>
    </cacheField>
    <cacheField name="Geometric mean rents by territorial authority" numFmtId="0">
      <sharedItems containsSemiMixedTypes="0" containsString="0" containsNumber="1" containsInteger="1" minValue="129" maxValue="580" count="367">
        <n v="356"/>
        <n v="294"/>
        <n v="345"/>
        <n v="344"/>
        <n v="323"/>
        <n v="327"/>
        <n v="367"/>
        <n v="306"/>
        <n v="359"/>
        <n v="400"/>
        <n v="315"/>
        <n v="364"/>
        <n v="331"/>
        <n v="369"/>
        <n v="303"/>
        <n v="354"/>
        <n v="396"/>
        <n v="320"/>
        <n v="343"/>
        <n v="328"/>
        <n v="295"/>
        <n v="353"/>
        <n v="307"/>
        <n v="346"/>
        <n v="365"/>
        <n v="299"/>
        <n v="355"/>
        <n v="395"/>
        <n v="325"/>
        <n v="374"/>
        <n v="301"/>
        <n v="348"/>
        <n v="340"/>
        <n v="366"/>
        <n v="361"/>
        <n v="387"/>
        <n v="302"/>
        <n v="352"/>
        <n v="373"/>
        <n v="360"/>
        <n v="403"/>
        <n v="329"/>
        <n v="312"/>
        <n v="336"/>
        <n v="350"/>
        <n v="339"/>
        <n v="391"/>
        <n v="314"/>
        <n v="370"/>
        <n v="394"/>
        <n v="383"/>
        <n v="332"/>
        <n v="342"/>
        <n v="385"/>
        <n v="308"/>
        <n v="411"/>
        <n v="335"/>
        <n v="388"/>
        <n v="378"/>
        <n v="381"/>
        <n v="392"/>
        <n v="429"/>
        <n v="324"/>
        <n v="436"/>
        <n v="375"/>
        <n v="405"/>
        <n v="313"/>
        <n v="439"/>
        <n v="333"/>
        <n v="362"/>
        <n v="372"/>
        <n v="402"/>
        <n v="443"/>
        <n v="401"/>
        <n v="437"/>
        <n v="351"/>
        <n v="380"/>
        <n v="415"/>
        <n v="338"/>
        <n v="442"/>
        <n v="406"/>
        <n v="471"/>
        <n v="404"/>
        <n v="386"/>
        <n v="414"/>
        <n v="408"/>
        <n v="452"/>
        <n v="357"/>
        <n v="384"/>
        <n v="426"/>
        <n v="422"/>
        <n v="413"/>
        <n v="390"/>
        <n v="433"/>
        <n v="418"/>
        <n v="453"/>
        <n v="397"/>
        <n v="420"/>
        <n v="483"/>
        <n v="371"/>
        <n v="428"/>
        <n v="417"/>
        <n v="456"/>
        <n v="481"/>
        <n v="398"/>
        <n v="399"/>
        <n v="435"/>
        <n v="474"/>
        <n v="446"/>
        <n v="412"/>
        <n v="455"/>
        <n v="450"/>
        <n v="496"/>
        <n v="441"/>
        <n v="434"/>
        <n v="454"/>
        <n v="499"/>
        <n v="425"/>
        <n v="460"/>
        <n v="432"/>
        <n v="472"/>
        <n v="493"/>
        <n v="458"/>
        <n v="469"/>
        <n v="509"/>
        <n v="464"/>
        <n v="445"/>
        <n v="480"/>
        <n v="423"/>
        <n v="530"/>
        <n v="465"/>
        <n v="449"/>
        <n v="479"/>
        <n v="478"/>
        <n v="517"/>
        <n v="438"/>
        <n v="503"/>
        <n v="538"/>
        <n v="468"/>
        <n v="507"/>
        <n v="527"/>
        <n v="457"/>
        <n v="492"/>
        <n v="532"/>
        <n v="502"/>
        <n v="491"/>
        <n v="541"/>
        <n v="487"/>
        <n v="484"/>
        <n v="494"/>
        <n v="547"/>
        <n v="511"/>
        <n v="580"/>
        <n v="515"/>
        <n v="557"/>
        <n v="544"/>
        <n v="504"/>
        <n v="510"/>
        <n v="466"/>
        <n v="498"/>
        <n v="568"/>
        <n v="520"/>
        <n v="495"/>
        <n v="172"/>
        <n v="146"/>
        <n v="215"/>
        <n v="266"/>
        <n v="240"/>
        <n v="177"/>
        <n v="179"/>
        <n v="217"/>
        <n v="296"/>
        <n v="272"/>
        <n v="241"/>
        <n v="194"/>
        <n v="165"/>
        <n v="221"/>
        <n v="252"/>
        <n v="227"/>
        <n v="219"/>
        <n v="290"/>
        <n v="264"/>
        <n v="250"/>
        <n v="174"/>
        <n v="167"/>
        <n v="247"/>
        <n v="238"/>
        <n v="153"/>
        <n v="176"/>
        <n v="224"/>
        <n v="267"/>
        <n v="255"/>
        <n v="164"/>
        <n v="155"/>
        <n v="228"/>
        <n v="261"/>
        <n v="235"/>
        <n v="160"/>
        <n v="271"/>
        <n v="278"/>
        <n v="175"/>
        <n v="230"/>
        <n v="309"/>
        <n v="254"/>
        <n v="178"/>
        <n v="310"/>
        <n v="274"/>
        <n v="237"/>
        <n v="257"/>
        <n v="158"/>
        <n v="193"/>
        <n v="316"/>
        <n v="275"/>
        <n v="253"/>
        <n v="183"/>
        <n v="311"/>
        <n v="262"/>
        <n v="154"/>
        <n v="201"/>
        <n v="277"/>
        <n v="268"/>
        <n v="169"/>
        <n v="186"/>
        <n v="291"/>
        <n v="256"/>
        <n v="188"/>
        <n v="239"/>
        <n v="270"/>
        <n v="236"/>
        <n v="304"/>
        <n v="279"/>
        <n v="192"/>
        <n v="211"/>
        <n v="244"/>
        <n v="280"/>
        <n v="187"/>
        <n v="170"/>
        <n v="283"/>
        <n v="191"/>
        <n v="248"/>
        <n v="263"/>
        <n v="184"/>
        <n v="245"/>
        <n v="326"/>
        <n v="286"/>
        <n v="197"/>
        <n v="189"/>
        <n v="251"/>
        <n v="337"/>
        <n v="287"/>
        <n v="171"/>
        <n v="181"/>
        <n v="249"/>
        <n v="200"/>
        <n v="246"/>
        <n v="293"/>
        <n v="260"/>
        <n v="190"/>
        <n v="281"/>
        <n v="199"/>
        <n v="173"/>
        <n v="305"/>
        <n v="205"/>
        <n v="265"/>
        <n v="269"/>
        <n v="214"/>
        <n v="393"/>
        <n v="321"/>
        <n v="273"/>
        <n v="207"/>
        <n v="206"/>
        <n v="223"/>
        <n v="288"/>
        <n v="218"/>
        <n v="292"/>
        <n v="379"/>
        <n v="389"/>
        <n v="284"/>
        <n v="216"/>
        <n v="243"/>
        <n v="285"/>
        <n v="358"/>
        <n v="209"/>
        <n v="182"/>
        <n v="163"/>
        <n v="212"/>
        <n v="196"/>
        <n v="282"/>
        <n v="220"/>
        <n v="204"/>
        <n v="210"/>
        <n v="150"/>
        <n v="202"/>
        <n v="208"/>
        <n v="222"/>
        <n v="198"/>
        <n v="134"/>
        <n v="225"/>
        <n v="289"/>
        <n v="161"/>
        <n v="318"/>
        <n v="297"/>
        <n v="213"/>
        <n v="322"/>
        <n v="300"/>
        <n v="203"/>
        <n v="233"/>
        <n v="349"/>
        <n v="229"/>
        <n v="259"/>
        <n v="231"/>
        <n v="234"/>
        <n v="139"/>
        <n v="319"/>
        <n v="276"/>
        <n v="138"/>
        <n v="232"/>
        <n v="258"/>
        <n v="416"/>
        <n v="377"/>
        <n v="242"/>
        <n v="476"/>
        <n v="430"/>
        <n v="376"/>
        <n v="459"/>
        <n v="447"/>
        <n v="427"/>
        <n v="341"/>
        <n v="226"/>
        <n v="298"/>
        <n v="180"/>
        <n v="143"/>
        <n v="144"/>
        <n v="130"/>
        <n v="136"/>
        <n v="141"/>
        <n v="145"/>
        <n v="147"/>
        <n v="149"/>
        <n v="162"/>
        <n v="156"/>
        <n v="159"/>
        <n v="157"/>
        <n v="185"/>
        <n v="347"/>
        <n v="148"/>
        <n v="166"/>
        <n v="151"/>
        <n v="168"/>
        <n v="195"/>
        <n v="152"/>
        <n v="330"/>
        <n v="317"/>
        <n v="461"/>
        <n v="462"/>
        <n v="518"/>
        <n v="523"/>
        <n v="549"/>
        <n v="551"/>
        <n v="131"/>
        <n v="129"/>
        <n v="142"/>
        <n v="363"/>
        <n v="368"/>
        <n v="334"/>
        <n v="444"/>
        <n v="489"/>
      </sharedItems>
    </cacheField>
    <cacheField name="Synthetic lower quartile rents by region" numFmtId="0">
      <sharedItems containsSemiMixedTypes="0" containsString="0" containsNumber="1" containsInteger="1" minValue="130" maxValue="407"/>
    </cacheField>
    <cacheField name="Synthetic lower quartile rents by territorial authority" numFmtId="0">
      <sharedItems containsSemiMixedTypes="0" containsString="0" containsNumber="1" containsInteger="1" minValue="80" maxValue="468"/>
    </cacheField>
    <cacheField name="Lodged bonds by region" numFmtId="0">
      <sharedItems containsSemiMixedTypes="0" containsString="0" containsNumber="1" containsInteger="1" minValue="41" maxValue="7091"/>
    </cacheField>
    <cacheField name="Lodged bonds by territorial authority" numFmtId="0">
      <sharedItems containsSemiMixedTypes="0" containsString="0" containsNumber="1" containsInteger="1" minValue="5" maxValue="3567" count="657">
        <n v="2477"/>
        <n v="136"/>
        <n v="722"/>
        <n v="792"/>
        <n v="118"/>
        <n v="244"/>
        <n v="461"/>
        <n v="2303"/>
        <n v="153"/>
        <n v="835"/>
        <n v="818"/>
        <n v="139"/>
        <n v="314"/>
        <n v="570"/>
        <n v="2287"/>
        <n v="176"/>
        <n v="897"/>
        <n v="828"/>
        <n v="299"/>
        <n v="575"/>
        <n v="2033"/>
        <n v="158"/>
        <n v="812"/>
        <n v="788"/>
        <n v="161"/>
        <n v="309"/>
        <n v="523"/>
        <n v="3430"/>
        <n v="197"/>
        <n v="929"/>
        <n v="924"/>
        <n v="144"/>
        <n v="386"/>
        <n v="638"/>
        <n v="1945"/>
        <n v="154"/>
        <n v="767"/>
        <n v="729"/>
        <n v="591"/>
        <n v="2041"/>
        <n v="140"/>
        <n v="690"/>
        <n v="686"/>
        <n v="130"/>
        <n v="281"/>
        <n v="518"/>
        <n v="2086"/>
        <n v="146"/>
        <n v="745"/>
        <n v="702"/>
        <n v="270"/>
        <n v="492"/>
        <n v="3567"/>
        <n v="175"/>
        <n v="1090"/>
        <n v="1065"/>
        <n v="182"/>
        <n v="331"/>
        <n v="681"/>
        <n v="1972"/>
        <n v="697"/>
        <n v="661"/>
        <n v="150"/>
        <n v="283"/>
        <n v="2421"/>
        <n v="169"/>
        <n v="855"/>
        <n v="765"/>
        <n v="307"/>
        <n v="536"/>
        <n v="2199"/>
        <n v="131"/>
        <n v="793"/>
        <n v="689"/>
        <n v="120"/>
        <n v="237"/>
        <n v="477"/>
        <n v="3319"/>
        <n v="224"/>
        <n v="996"/>
        <n v="1034"/>
        <n v="163"/>
        <n v="355"/>
        <n v="698"/>
        <n v="2100"/>
        <n v="141"/>
        <n v="672"/>
        <n v="619"/>
        <n v="133"/>
        <n v="284"/>
        <n v="473"/>
        <n v="1990"/>
        <n v="196"/>
        <n v="787"/>
        <n v="741"/>
        <n v="316"/>
        <n v="507"/>
        <n v="1769"/>
        <n v="123"/>
        <n v="555"/>
        <n v="521"/>
        <n v="83"/>
        <n v="206"/>
        <n v="364"/>
        <n v="2791"/>
        <n v="134"/>
        <n v="805"/>
        <n v="753"/>
        <n v="109"/>
        <n v="260"/>
        <n v="1798"/>
        <n v="152"/>
        <n v="696"/>
        <n v="561"/>
        <n v="436"/>
        <n v="2029"/>
        <n v="725"/>
        <n v="668"/>
        <n v="114"/>
        <n v="263"/>
        <n v="462"/>
        <n v="1366"/>
        <n v="77"/>
        <n v="525"/>
        <n v="382"/>
        <n v="59"/>
        <n v="339"/>
        <n v="2516"/>
        <n v="128"/>
        <n v="625"/>
        <n v="626"/>
        <n v="98"/>
        <n v="421"/>
        <n v="1750"/>
        <n v="122"/>
        <n v="770"/>
        <n v="609"/>
        <n v="116"/>
        <n v="193"/>
        <n v="442"/>
        <n v="2114"/>
        <n v="160"/>
        <n v="849"/>
        <n v="715"/>
        <n v="137"/>
        <n v="268"/>
        <n v="1625"/>
        <n v="684"/>
        <n v="594"/>
        <n v="88"/>
        <n v="222"/>
        <n v="368"/>
        <n v="2954"/>
        <n v="166"/>
        <n v="870"/>
        <n v="887"/>
        <n v="261"/>
        <n v="547"/>
        <n v="1900"/>
        <n v="744"/>
        <n v="562"/>
        <n v="110"/>
        <n v="269"/>
        <n v="449"/>
        <n v="2367"/>
        <n v="187"/>
        <n v="972"/>
        <n v="848"/>
        <n v="174"/>
        <n v="305"/>
        <n v="670"/>
        <n v="1617"/>
        <n v="95"/>
        <n v="643"/>
        <n v="585"/>
        <n v="105"/>
        <n v="216"/>
        <n v="358"/>
        <n v="2960"/>
        <n v="883"/>
        <n v="866"/>
        <n v="242"/>
        <n v="603"/>
        <n v="2274"/>
        <n v="1020"/>
        <n v="876"/>
        <n v="204"/>
        <n v="337"/>
        <n v="656"/>
        <n v="2070"/>
        <n v="925"/>
        <n v="766"/>
        <n v="178"/>
        <n v="285"/>
        <n v="554"/>
        <n v="1847"/>
        <n v="108"/>
        <n v="247"/>
        <n v="475"/>
        <n v="3320"/>
        <n v="995"/>
        <n v="1038"/>
        <n v="186"/>
        <n v="303"/>
        <n v="724"/>
        <n v="1837"/>
        <n v="132"/>
        <n v="827"/>
        <n v="617"/>
        <n v="265"/>
        <n v="540"/>
        <n v="2869"/>
        <n v="1212"/>
        <n v="919"/>
        <n v="213"/>
        <n v="378"/>
        <n v="712"/>
        <n v="1448"/>
        <n v="608"/>
        <n v="479"/>
        <n v="181"/>
        <n v="392"/>
        <n v="3419"/>
        <n v="1125"/>
        <n v="1041"/>
        <n v="217"/>
        <n v="342"/>
        <n v="652"/>
        <n v="1755"/>
        <n v="218"/>
        <n v="815"/>
        <n v="695"/>
        <n v="155"/>
        <n v="282"/>
        <n v="482"/>
        <n v="2198"/>
        <n v="901"/>
        <n v="755"/>
        <n v="171"/>
        <n v="574"/>
        <n v="1415"/>
        <n v="104"/>
        <n v="583"/>
        <n v="491"/>
        <n v="126"/>
        <n v="180"/>
        <n v="359"/>
        <n v="3084"/>
        <n v="192"/>
        <n v="1053"/>
        <n v="838"/>
        <n v="312"/>
        <n v="581"/>
        <n v="2090"/>
        <n v="751"/>
        <n v="298"/>
        <n v="546"/>
        <n v="22"/>
        <n v="24"/>
        <n v="258"/>
        <n v="481"/>
        <n v="99"/>
        <n v="100"/>
        <n v="21"/>
        <n v="20"/>
        <n v="322"/>
        <n v="19"/>
        <n v="380"/>
        <n v="602"/>
        <n v="111"/>
        <n v="14"/>
        <n v="448"/>
        <n v="91"/>
        <n v="23"/>
        <n v="370"/>
        <n v="544"/>
        <n v="112"/>
        <n v="27"/>
        <n v="18"/>
        <n v="264"/>
        <n v="432"/>
        <n v="73"/>
        <n v="92"/>
        <n v="16"/>
        <n v="102"/>
        <n v="72"/>
        <n v="17"/>
        <n v="418"/>
        <n v="74"/>
        <n v="25"/>
        <n v="31"/>
        <n v="379"/>
        <n v="631"/>
        <n v="117"/>
        <n v="10"/>
        <n v="467"/>
        <n v="43"/>
        <n v="279"/>
        <n v="560"/>
        <n v="26"/>
        <n v="8"/>
        <n v="195"/>
        <n v="500"/>
        <n v="89"/>
        <n v="81"/>
        <n v="29"/>
        <n v="107"/>
        <n v="106"/>
        <n v="246"/>
        <n v="496"/>
        <n v="97"/>
        <n v="301"/>
        <n v="11"/>
        <n v="190"/>
        <n v="351"/>
        <n v="67"/>
        <n v="84"/>
        <n v="447"/>
        <n v="127"/>
        <n v="96"/>
        <n v="5"/>
        <n v="232"/>
        <n v="113"/>
        <n v="76"/>
        <n v="28"/>
        <n v="395"/>
        <n v="9"/>
        <n v="297"/>
        <n v="53"/>
        <n v="194"/>
        <n v="87"/>
        <n v="266"/>
        <n v="427"/>
        <n v="254"/>
        <n v="488"/>
        <n v="226"/>
        <n v="408"/>
        <n v="61"/>
        <n v="278"/>
        <n v="406"/>
        <n v="32"/>
        <n v="273"/>
        <n v="394"/>
        <n v="79"/>
        <n v="349"/>
        <n v="543"/>
        <n v="13"/>
        <n v="210"/>
        <n v="294"/>
        <n v="65"/>
        <n v="66"/>
        <n v="293"/>
        <n v="520"/>
        <n v="304"/>
        <n v="291"/>
        <n v="422"/>
        <n v="86"/>
        <n v="229"/>
        <n v="416"/>
        <n v="71"/>
        <n v="70"/>
        <n v="296"/>
        <n v="532"/>
        <n v="93"/>
        <n v="94"/>
        <n v="271"/>
        <n v="369"/>
        <n v="57"/>
        <n v="324"/>
        <n v="558"/>
        <n v="124"/>
        <n v="7"/>
        <n v="164"/>
        <n v="45"/>
        <n v="267"/>
        <n v="443"/>
        <n v="221"/>
        <n v="361"/>
        <n v="208"/>
        <n v="388"/>
        <n v="35"/>
        <n v="183"/>
        <n v="62"/>
        <n v="15"/>
        <n v="151"/>
        <n v="414"/>
        <n v="1652"/>
        <n v="40"/>
        <n v="125"/>
        <n v="46"/>
        <n v="75"/>
        <n v="1538"/>
        <n v="56"/>
        <n v="115"/>
        <n v="85"/>
        <n v="38"/>
        <n v="1701"/>
        <n v="50"/>
        <n v="1569"/>
        <n v="58"/>
        <n v="44"/>
        <n v="80"/>
        <n v="2349"/>
        <n v="1384"/>
        <n v="63"/>
        <n v="90"/>
        <n v="1394"/>
        <n v="6"/>
        <n v="37"/>
        <n v="1504"/>
        <n v="55"/>
        <n v="2738"/>
        <n v="159"/>
        <n v="1330"/>
        <n v="101"/>
        <n v="69"/>
        <n v="1401"/>
        <n v="68"/>
        <n v="1447"/>
        <n v="51"/>
        <n v="34"/>
        <n v="156"/>
        <n v="1414"/>
        <n v="1548"/>
        <n v="47"/>
        <n v="1059"/>
        <n v="12"/>
        <n v="1713"/>
        <n v="82"/>
        <n v="986"/>
        <n v="60"/>
        <n v="78"/>
        <n v="54"/>
        <n v="803"/>
        <n v="42"/>
        <n v="1160"/>
        <n v="52"/>
        <n v="39"/>
        <n v="958"/>
        <n v="1043"/>
        <n v="48"/>
        <n v="1112"/>
        <n v="36"/>
        <n v="1570"/>
        <n v="1056"/>
        <n v="1436"/>
        <n v="932"/>
        <n v="1893"/>
        <n v="103"/>
        <n v="1499"/>
        <n v="1395"/>
        <n v="64"/>
        <n v="1228"/>
        <n v="33"/>
        <n v="2092"/>
        <n v="1261"/>
        <n v="1734"/>
        <n v="119"/>
        <n v="30"/>
        <n v="832"/>
        <n v="2301"/>
        <n v="1345"/>
        <n v="41"/>
        <n v="1335"/>
        <n v="957"/>
        <n v="1966"/>
        <n v="1269"/>
        <n v="121"/>
        <n v="143"/>
        <n v="256"/>
        <n v="198"/>
        <n v="220"/>
        <n v="205"/>
        <n v="272"/>
        <n v="177"/>
        <n v="233"/>
        <n v="245"/>
        <n v="250"/>
        <n v="170"/>
        <n v="243"/>
        <n v="214"/>
        <n v="142"/>
        <n v="201"/>
        <n v="167"/>
        <n v="162"/>
        <n v="157"/>
        <n v="165"/>
        <n v="191"/>
        <n v="225"/>
        <n v="211"/>
        <n v="173"/>
        <n v="168"/>
        <n v="228"/>
        <n v="147"/>
        <n v="179"/>
        <n v="381"/>
        <n v="325"/>
        <n v="426"/>
        <n v="516"/>
        <n v="572"/>
        <n v="441"/>
        <n v="189"/>
        <n v="277"/>
        <n v="323"/>
        <n v="257"/>
        <n v="49"/>
        <n v="387"/>
        <n v="129"/>
        <n v="251"/>
        <n v="288"/>
        <n v="287"/>
        <n v="407"/>
        <n v="249"/>
        <n v="329"/>
        <n v="227"/>
        <n v="184"/>
        <n v="320"/>
        <n v="321"/>
        <n v="464"/>
        <n v="241"/>
        <n v="338"/>
        <n v="138"/>
        <n v="253"/>
        <n v="313"/>
        <n v="336"/>
        <n v="172"/>
        <n v="145"/>
        <n v="219"/>
        <n v="239"/>
        <n v="203"/>
        <n v="207"/>
        <n v="202"/>
        <n v="231"/>
        <n v="230"/>
        <n v="310"/>
        <n v="317"/>
        <n v="238"/>
        <n v="326"/>
        <n v="367"/>
        <n v="135"/>
        <n v="306"/>
        <n v="302"/>
        <n v="149"/>
        <n v="240"/>
        <n v="223"/>
        <n v="236"/>
        <n v="200"/>
        <n v="903"/>
        <n v="413"/>
        <n v="629"/>
        <n v="568"/>
        <n v="1096"/>
        <n v="515"/>
        <n v="556"/>
        <n v="1301"/>
        <n v="248"/>
        <n v="545"/>
        <n v="188"/>
        <n v="999"/>
        <n v="234"/>
        <n v="356"/>
        <n v="666"/>
        <n v="148"/>
        <n v="964"/>
        <n v="352"/>
        <n v="514"/>
        <n v="802"/>
        <n v="863"/>
        <n v="658"/>
        <n v="485"/>
        <n v="877"/>
        <n v="385"/>
        <n v="425"/>
        <n v="836"/>
        <n v="465"/>
        <n v="988"/>
        <n v="318"/>
        <n v="890"/>
        <n v="315"/>
        <n v="280"/>
        <n v="292"/>
        <n v="259"/>
        <n v="212"/>
        <n v="775"/>
        <n v="810"/>
        <n v="719"/>
        <n v="657"/>
        <n v="1104"/>
        <n v="654"/>
        <n v="720"/>
        <n v="1216"/>
        <n v="615"/>
        <n v="721"/>
        <n v="620"/>
        <n v="1311"/>
        <n v="639"/>
        <n v="771"/>
        <n v="1039"/>
        <n v="588"/>
        <n v="853"/>
        <n v="474"/>
        <n v="637"/>
        <n v="595"/>
        <n v="1035"/>
        <n v="785"/>
        <n v="1148"/>
        <n v="776"/>
        <n v="704"/>
        <n v="1340"/>
        <n v="701"/>
        <n v="947"/>
        <n v="486"/>
        <n v="1287"/>
        <n v="616"/>
        <n v="732"/>
        <n v="509"/>
        <n v="1211"/>
        <n v="662"/>
        <n v="1254"/>
        <n v="930"/>
        <n v="276"/>
        <n v="882"/>
        <n v="1975"/>
        <n v="851"/>
        <n v="679"/>
        <n v="871"/>
        <n v="397"/>
        <n v="2451"/>
        <n v="1000"/>
        <n v="374"/>
        <n v="2226"/>
        <n v="286"/>
        <n v="927"/>
        <n v="289"/>
        <n v="922"/>
        <n v="2295"/>
        <n v="814"/>
        <n v="553"/>
        <n v="1561"/>
        <n v="235"/>
        <n v="829"/>
        <n v="786"/>
        <n v="2014"/>
        <n v="718"/>
        <n v="2196"/>
        <n v="1079"/>
        <n v="784"/>
        <n v="845"/>
        <n v="344"/>
        <n v="2386"/>
        <n v="800"/>
        <n v="1067"/>
        <n v="2183"/>
        <n v="215"/>
        <n v="660"/>
        <n v="1796"/>
        <n v="894"/>
      </sharedItems>
    </cacheField>
    <cacheField name="Regional GDP" numFmtId="0">
      <sharedItems containsSemiMixedTypes="0" containsString="0" containsNumber="1" containsInteger="1" minValue="1246" maxValue="96442"/>
    </cacheField>
    <cacheField name="Population Estimate 15-39" numFmtId="0">
      <sharedItems containsSemiMixedTypes="0" containsString="0" containsNumber="1" minValue="1452447.6190476189" maxValue="1695545"/>
    </cacheField>
    <cacheField name="Median Weekly Earnings 20-29" numFmtId="2">
      <sharedItems containsSemiMixedTypes="0" containsString="0" containsNumber="1" minValue="544.5" maxValue="734"/>
    </cacheField>
    <cacheField name="Number of Residential Building Consents" numFmtId="0">
      <sharedItems containsSemiMixedTypes="0" containsString="0" containsNumber="1" containsInteger="1" minValue="157" maxValue="15050"/>
    </cacheField>
    <cacheField name="Student Enrolments by Region" numFmtId="0">
      <sharedItems containsSemiMixedTypes="0" containsString="0" containsNumber="1" containsInteger="1" minValue="0" maxValue="113305"/>
    </cacheField>
    <cacheField name="Approved Student Visa" numFmtId="1">
      <sharedItems containsSemiMixedTypes="0" containsString="0" containsNumber="1" minValue="76790" maxValue="106709"/>
    </cacheField>
    <cacheField name="Approved Work Visa" numFmtId="1">
      <sharedItems containsSemiMixedTypes="0" containsString="0" containsNumber="1" minValue="151537" maxValue="235146.5"/>
    </cacheField>
    <cacheField name="Average Student Allowance" numFmtId="0">
      <sharedItems containsSemiMixedTypes="0" containsString="0" containsNumber="1" minValue="5636" maxValue="6399"/>
    </cacheField>
    <cacheField name="Average Accommodation" numFmtId="0">
      <sharedItems containsSemiMixedTypes="0" containsString="0" containsNumber="1" minValue="1140" maxValue="1393"/>
    </cacheField>
    <cacheField name="CPI" numFmtId="0">
      <sharedItems containsSemiMixedTypes="0" containsString="0" containsNumber="1" minValue="0.1" maxValue="5.3"/>
    </cacheField>
    <cacheField name="Mortgage Floating rate" numFmtId="0">
      <sharedItems containsSemiMixedTypes="0" containsString="0" containsNumber="1" minValue="5.6" maxValue="10.7"/>
    </cacheField>
    <cacheField name="Mortgage 2 year fixed rate" numFmtId="0">
      <sharedItems containsSemiMixedTypes="0" containsString="0" containsNumber="1" minValue="5" maxValue="9.5"/>
    </cacheField>
    <cacheField name="Quarters" numFmtId="0" databaseField="0">
      <fieldGroup base="0">
        <rangePr groupBy="quarters" startDate="2008-03-01T00:00:00" endDate="2018-06-02T00:00:00"/>
        <groupItems count="6">
          <s v="&lt;1/03/2008"/>
          <s v="Qtr1"/>
          <s v="Qtr2"/>
          <s v="Qtr3"/>
          <s v="Qtr4"/>
          <s v="&gt;2/06/2018"/>
        </groupItems>
      </fieldGroup>
    </cacheField>
    <cacheField name="Years" numFmtId="0" databaseField="0">
      <fieldGroup base="0">
        <rangePr groupBy="years" startDate="2008-03-01T00:00:00" endDate="2018-06-02T00:00:00"/>
        <groupItems count="13">
          <s v="&lt;1/03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2/0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10">
  <r>
    <x v="0"/>
    <x v="0"/>
    <x v="0"/>
    <x v="0"/>
    <x v="0"/>
    <n v="273"/>
    <n v="277"/>
    <n v="4950"/>
    <x v="0"/>
    <n v="64644"/>
    <n v="1463519.0476190476"/>
    <n v="594.5"/>
    <n v="7999"/>
    <n v="90620"/>
    <n v="95355"/>
    <n v="177353"/>
    <n v="5636"/>
    <n v="1140"/>
    <n v="3.4"/>
    <n v="10.4"/>
    <n v="9.5"/>
  </r>
  <r>
    <x v="0"/>
    <x v="0"/>
    <x v="1"/>
    <x v="0"/>
    <x v="1"/>
    <n v="273"/>
    <n v="250"/>
    <n v="4950"/>
    <x v="1"/>
    <n v="64644"/>
    <n v="1463519.0476190476"/>
    <n v="594.5"/>
    <n v="7999"/>
    <n v="90620"/>
    <n v="95355"/>
    <n v="177353"/>
    <n v="5636"/>
    <n v="1140"/>
    <n v="3.4"/>
    <n v="10.4"/>
    <n v="9.5"/>
  </r>
  <r>
    <x v="0"/>
    <x v="0"/>
    <x v="2"/>
    <x v="0"/>
    <x v="2"/>
    <n v="273"/>
    <n v="288"/>
    <n v="4950"/>
    <x v="2"/>
    <n v="64644"/>
    <n v="1463519.0476190476"/>
    <n v="594.5"/>
    <n v="7999"/>
    <n v="90620"/>
    <n v="95355"/>
    <n v="177353"/>
    <n v="5636"/>
    <n v="1140"/>
    <n v="3.4"/>
    <n v="10.4"/>
    <n v="9.5"/>
  </r>
  <r>
    <x v="0"/>
    <x v="0"/>
    <x v="3"/>
    <x v="0"/>
    <x v="3"/>
    <n v="273"/>
    <n v="253"/>
    <n v="4950"/>
    <x v="3"/>
    <n v="64644"/>
    <n v="1463519.0476190476"/>
    <n v="594.5"/>
    <n v="7999"/>
    <n v="90620"/>
    <n v="95355"/>
    <n v="177353"/>
    <n v="5636"/>
    <n v="1140"/>
    <n v="3.4"/>
    <n v="10.4"/>
    <n v="9.5"/>
  </r>
  <r>
    <x v="0"/>
    <x v="0"/>
    <x v="4"/>
    <x v="0"/>
    <x v="4"/>
    <n v="273"/>
    <n v="265"/>
    <n v="4950"/>
    <x v="4"/>
    <n v="64644"/>
    <n v="1463519.0476190476"/>
    <n v="594.5"/>
    <n v="7999"/>
    <n v="90620"/>
    <n v="95355"/>
    <n v="177353"/>
    <n v="5636"/>
    <n v="1140"/>
    <n v="3.4"/>
    <n v="10.4"/>
    <n v="9.5"/>
  </r>
  <r>
    <x v="0"/>
    <x v="0"/>
    <x v="5"/>
    <x v="0"/>
    <x v="0"/>
    <n v="273"/>
    <n v="298"/>
    <n v="4950"/>
    <x v="5"/>
    <n v="64644"/>
    <n v="1463519.0476190476"/>
    <n v="594.5"/>
    <n v="7999"/>
    <n v="90620"/>
    <n v="95355"/>
    <n v="177353"/>
    <n v="5636"/>
    <n v="1140"/>
    <n v="3.4"/>
    <n v="10.4"/>
    <n v="9.5"/>
  </r>
  <r>
    <x v="0"/>
    <x v="0"/>
    <x v="6"/>
    <x v="0"/>
    <x v="5"/>
    <n v="273"/>
    <n v="273"/>
    <n v="4950"/>
    <x v="6"/>
    <n v="64644"/>
    <n v="1463519.0476190476"/>
    <n v="594.5"/>
    <n v="7999"/>
    <n v="90620"/>
    <n v="95355"/>
    <n v="177353"/>
    <n v="5636"/>
    <n v="1140"/>
    <n v="3.4"/>
    <n v="10.4"/>
    <n v="9.5"/>
  </r>
  <r>
    <x v="1"/>
    <x v="0"/>
    <x v="0"/>
    <x v="1"/>
    <x v="6"/>
    <n v="290"/>
    <n v="286"/>
    <n v="5132"/>
    <x v="7"/>
    <n v="65419"/>
    <n v="1462965.476190476"/>
    <n v="550.36339672919644"/>
    <n v="8327"/>
    <n v="91883"/>
    <n v="94957.25"/>
    <n v="174728.5"/>
    <n v="5655.5"/>
    <n v="1147.75"/>
    <n v="4"/>
    <n v="10.7"/>
    <n v="9.1999999999999993"/>
  </r>
  <r>
    <x v="1"/>
    <x v="0"/>
    <x v="1"/>
    <x v="1"/>
    <x v="7"/>
    <n v="290"/>
    <n v="255"/>
    <n v="5132"/>
    <x v="8"/>
    <n v="65419"/>
    <n v="1462965.476190476"/>
    <n v="550.36339672919644"/>
    <n v="8327"/>
    <n v="91883"/>
    <n v="94957.25"/>
    <n v="174728.5"/>
    <n v="5655.5"/>
    <n v="1147.75"/>
    <n v="4"/>
    <n v="10.7"/>
    <n v="9.1999999999999993"/>
  </r>
  <r>
    <x v="1"/>
    <x v="0"/>
    <x v="2"/>
    <x v="1"/>
    <x v="8"/>
    <n v="290"/>
    <n v="298"/>
    <n v="5132"/>
    <x v="9"/>
    <n v="65419"/>
    <n v="1462965.476190476"/>
    <n v="550.36339672919644"/>
    <n v="8327"/>
    <n v="91883"/>
    <n v="94957.25"/>
    <n v="174728.5"/>
    <n v="5655.5"/>
    <n v="1147.75"/>
    <n v="4"/>
    <n v="10.7"/>
    <n v="9.1999999999999993"/>
  </r>
  <r>
    <x v="1"/>
    <x v="0"/>
    <x v="3"/>
    <x v="1"/>
    <x v="9"/>
    <n v="290"/>
    <n v="321"/>
    <n v="5132"/>
    <x v="10"/>
    <n v="65419"/>
    <n v="1462965.476190476"/>
    <n v="550.36339672919644"/>
    <n v="8327"/>
    <n v="91883"/>
    <n v="94957.25"/>
    <n v="174728.5"/>
    <n v="5655.5"/>
    <n v="1147.75"/>
    <n v="4"/>
    <n v="10.7"/>
    <n v="9.1999999999999993"/>
  </r>
  <r>
    <x v="1"/>
    <x v="0"/>
    <x v="4"/>
    <x v="1"/>
    <x v="10"/>
    <n v="290"/>
    <n v="267"/>
    <n v="5132"/>
    <x v="11"/>
    <n v="65419"/>
    <n v="1462965.476190476"/>
    <n v="550.36339672919644"/>
    <n v="8327"/>
    <n v="91883"/>
    <n v="94957.25"/>
    <n v="174728.5"/>
    <n v="5655.5"/>
    <n v="1147.75"/>
    <n v="4"/>
    <n v="10.7"/>
    <n v="9.1999999999999993"/>
  </r>
  <r>
    <x v="1"/>
    <x v="0"/>
    <x v="5"/>
    <x v="1"/>
    <x v="11"/>
    <n v="290"/>
    <n v="304"/>
    <n v="5132"/>
    <x v="12"/>
    <n v="65419"/>
    <n v="1462965.476190476"/>
    <n v="550.36339672919644"/>
    <n v="8327"/>
    <n v="91883"/>
    <n v="94957.25"/>
    <n v="174728.5"/>
    <n v="5655.5"/>
    <n v="1147.75"/>
    <n v="4"/>
    <n v="10.7"/>
    <n v="9.1999999999999993"/>
  </r>
  <r>
    <x v="1"/>
    <x v="0"/>
    <x v="6"/>
    <x v="1"/>
    <x v="12"/>
    <n v="290"/>
    <n v="274"/>
    <n v="5132"/>
    <x v="13"/>
    <n v="65419"/>
    <n v="1462965.476190476"/>
    <n v="550.36339672919644"/>
    <n v="8327"/>
    <n v="91883"/>
    <n v="94957.25"/>
    <n v="174728.5"/>
    <n v="5655.5"/>
    <n v="1147.75"/>
    <n v="4"/>
    <n v="10.7"/>
    <n v="9.1999999999999993"/>
  </r>
  <r>
    <x v="2"/>
    <x v="0"/>
    <x v="0"/>
    <x v="2"/>
    <x v="13"/>
    <n v="287"/>
    <n v="287"/>
    <n v="5198"/>
    <x v="14"/>
    <n v="66195"/>
    <n v="1462411.9047619046"/>
    <n v="553.488998953487"/>
    <n v="6046"/>
    <n v="93145"/>
    <n v="94559.5"/>
    <n v="172104"/>
    <n v="5675"/>
    <n v="1155.5"/>
    <n v="5.0999999999999996"/>
    <n v="10.3"/>
    <n v="8.6"/>
  </r>
  <r>
    <x v="2"/>
    <x v="0"/>
    <x v="1"/>
    <x v="2"/>
    <x v="14"/>
    <n v="287"/>
    <n v="254"/>
    <n v="5198"/>
    <x v="15"/>
    <n v="66195"/>
    <n v="1462411.9047619046"/>
    <n v="553.488998953487"/>
    <n v="6046"/>
    <n v="93145"/>
    <n v="94559.5"/>
    <n v="172104"/>
    <n v="5675"/>
    <n v="1155.5"/>
    <n v="5.0999999999999996"/>
    <n v="10.3"/>
    <n v="8.6"/>
  </r>
  <r>
    <x v="2"/>
    <x v="0"/>
    <x v="2"/>
    <x v="2"/>
    <x v="15"/>
    <n v="287"/>
    <n v="292"/>
    <n v="5198"/>
    <x v="16"/>
    <n v="66195"/>
    <n v="1462411.9047619046"/>
    <n v="553.488998953487"/>
    <n v="6046"/>
    <n v="93145"/>
    <n v="94559.5"/>
    <n v="172104"/>
    <n v="5675"/>
    <n v="1155.5"/>
    <n v="5.0999999999999996"/>
    <n v="10.3"/>
    <n v="8.6"/>
  </r>
  <r>
    <x v="2"/>
    <x v="0"/>
    <x v="3"/>
    <x v="2"/>
    <x v="16"/>
    <n v="287"/>
    <n v="317"/>
    <n v="5198"/>
    <x v="17"/>
    <n v="66195"/>
    <n v="1462411.9047619046"/>
    <n v="553.488998953487"/>
    <n v="6046"/>
    <n v="93145"/>
    <n v="94559.5"/>
    <n v="172104"/>
    <n v="5675"/>
    <n v="1155.5"/>
    <n v="5.0999999999999996"/>
    <n v="10.3"/>
    <n v="8.6"/>
  </r>
  <r>
    <x v="2"/>
    <x v="0"/>
    <x v="4"/>
    <x v="2"/>
    <x v="17"/>
    <n v="287"/>
    <n v="271"/>
    <n v="5198"/>
    <x v="1"/>
    <n v="66195"/>
    <n v="1462411.9047619046"/>
    <n v="553.488998953487"/>
    <n v="6046"/>
    <n v="93145"/>
    <n v="94559.5"/>
    <n v="172104"/>
    <n v="5675"/>
    <n v="1155.5"/>
    <n v="5.0999999999999996"/>
    <n v="10.3"/>
    <n v="8.6"/>
  </r>
  <r>
    <x v="2"/>
    <x v="0"/>
    <x v="5"/>
    <x v="2"/>
    <x v="18"/>
    <n v="287"/>
    <n v="279"/>
    <n v="5198"/>
    <x v="18"/>
    <n v="66195"/>
    <n v="1462411.9047619046"/>
    <n v="553.488998953487"/>
    <n v="6046"/>
    <n v="93145"/>
    <n v="94559.5"/>
    <n v="172104"/>
    <n v="5675"/>
    <n v="1155.5"/>
    <n v="5.0999999999999996"/>
    <n v="10.3"/>
    <n v="8.6"/>
  </r>
  <r>
    <x v="2"/>
    <x v="0"/>
    <x v="6"/>
    <x v="2"/>
    <x v="19"/>
    <n v="287"/>
    <n v="268"/>
    <n v="5198"/>
    <x v="19"/>
    <n v="66195"/>
    <n v="1462411.9047619046"/>
    <n v="553.488998953487"/>
    <n v="6046"/>
    <n v="93145"/>
    <n v="94559.5"/>
    <n v="172104"/>
    <n v="5675"/>
    <n v="1155.5"/>
    <n v="5.0999999999999996"/>
    <n v="10.3"/>
    <n v="8.6"/>
  </r>
  <r>
    <x v="3"/>
    <x v="0"/>
    <x v="0"/>
    <x v="3"/>
    <x v="8"/>
    <n v="282"/>
    <n v="279"/>
    <n v="4784"/>
    <x v="20"/>
    <n v="66970"/>
    <n v="1461858.3333333333"/>
    <n v="556.5806272405564"/>
    <n v="5577"/>
    <n v="94408"/>
    <n v="94161.75"/>
    <n v="169479.5"/>
    <n v="5694.5"/>
    <n v="1163.25"/>
    <n v="3.4"/>
    <n v="7.9"/>
    <n v="7.1"/>
  </r>
  <r>
    <x v="3"/>
    <x v="0"/>
    <x v="1"/>
    <x v="3"/>
    <x v="20"/>
    <n v="282"/>
    <n v="245"/>
    <n v="4784"/>
    <x v="21"/>
    <n v="66970"/>
    <n v="1461858.3333333333"/>
    <n v="556.5806272405564"/>
    <n v="5577"/>
    <n v="94408"/>
    <n v="94161.75"/>
    <n v="169479.5"/>
    <n v="5694.5"/>
    <n v="1163.25"/>
    <n v="3.4"/>
    <n v="7.9"/>
    <n v="7.1"/>
  </r>
  <r>
    <x v="3"/>
    <x v="0"/>
    <x v="2"/>
    <x v="3"/>
    <x v="21"/>
    <n v="282"/>
    <n v="288"/>
    <n v="4784"/>
    <x v="22"/>
    <n v="66970"/>
    <n v="1461858.3333333333"/>
    <n v="556.5806272405564"/>
    <n v="5577"/>
    <n v="94408"/>
    <n v="94161.75"/>
    <n v="169479.5"/>
    <n v="5694.5"/>
    <n v="1163.25"/>
    <n v="3.4"/>
    <n v="7.9"/>
    <n v="7.1"/>
  </r>
  <r>
    <x v="3"/>
    <x v="0"/>
    <x v="3"/>
    <x v="3"/>
    <x v="16"/>
    <n v="282"/>
    <n v="312"/>
    <n v="4784"/>
    <x v="23"/>
    <n v="66970"/>
    <n v="1461858.3333333333"/>
    <n v="556.5806272405564"/>
    <n v="5577"/>
    <n v="94408"/>
    <n v="94161.75"/>
    <n v="169479.5"/>
    <n v="5694.5"/>
    <n v="1163.25"/>
    <n v="3.4"/>
    <n v="7.9"/>
    <n v="7.1"/>
  </r>
  <r>
    <x v="3"/>
    <x v="0"/>
    <x v="4"/>
    <x v="3"/>
    <x v="22"/>
    <n v="282"/>
    <n v="257"/>
    <n v="4784"/>
    <x v="24"/>
    <n v="66970"/>
    <n v="1461858.3333333333"/>
    <n v="556.5806272405564"/>
    <n v="5577"/>
    <n v="94408"/>
    <n v="94161.75"/>
    <n v="169479.5"/>
    <n v="5694.5"/>
    <n v="1163.25"/>
    <n v="3.4"/>
    <n v="7.9"/>
    <n v="7.1"/>
  </r>
  <r>
    <x v="3"/>
    <x v="0"/>
    <x v="5"/>
    <x v="3"/>
    <x v="23"/>
    <n v="282"/>
    <n v="285"/>
    <n v="4784"/>
    <x v="25"/>
    <n v="66970"/>
    <n v="1461858.3333333333"/>
    <n v="556.5806272405564"/>
    <n v="5577"/>
    <n v="94408"/>
    <n v="94161.75"/>
    <n v="169479.5"/>
    <n v="5694.5"/>
    <n v="1163.25"/>
    <n v="3.4"/>
    <n v="7.9"/>
    <n v="7.1"/>
  </r>
  <r>
    <x v="3"/>
    <x v="0"/>
    <x v="6"/>
    <x v="3"/>
    <x v="12"/>
    <n v="282"/>
    <n v="278"/>
    <n v="4784"/>
    <x v="26"/>
    <n v="66970"/>
    <n v="1461858.3333333333"/>
    <n v="556.5806272405564"/>
    <n v="5577"/>
    <n v="94408"/>
    <n v="94161.75"/>
    <n v="169479.5"/>
    <n v="5694.5"/>
    <n v="1163.25"/>
    <n v="3.4"/>
    <n v="7.9"/>
    <n v="7.1"/>
  </r>
  <r>
    <x v="4"/>
    <x v="0"/>
    <x v="0"/>
    <x v="2"/>
    <x v="24"/>
    <n v="287"/>
    <n v="286"/>
    <n v="6648"/>
    <x v="27"/>
    <n v="67746"/>
    <n v="1461304.7619047619"/>
    <n v="593"/>
    <n v="5476"/>
    <n v="95670"/>
    <n v="93764"/>
    <n v="166855"/>
    <n v="5714"/>
    <n v="1171"/>
    <n v="3"/>
    <n v="7.2"/>
    <n v="6.3"/>
  </r>
  <r>
    <x v="4"/>
    <x v="0"/>
    <x v="1"/>
    <x v="2"/>
    <x v="25"/>
    <n v="287"/>
    <n v="243"/>
    <n v="6648"/>
    <x v="28"/>
    <n v="67746"/>
    <n v="1461304.7619047619"/>
    <n v="593"/>
    <n v="5476"/>
    <n v="95670"/>
    <n v="93764"/>
    <n v="166855"/>
    <n v="5714"/>
    <n v="1171"/>
    <n v="3"/>
    <n v="7.2"/>
    <n v="6.3"/>
  </r>
  <r>
    <x v="4"/>
    <x v="0"/>
    <x v="2"/>
    <x v="2"/>
    <x v="26"/>
    <n v="287"/>
    <n v="295"/>
    <n v="6648"/>
    <x v="29"/>
    <n v="67746"/>
    <n v="1461304.7619047619"/>
    <n v="593"/>
    <n v="5476"/>
    <n v="95670"/>
    <n v="93764"/>
    <n v="166855"/>
    <n v="5714"/>
    <n v="1171"/>
    <n v="3"/>
    <n v="7.2"/>
    <n v="6.3"/>
  </r>
  <r>
    <x v="4"/>
    <x v="0"/>
    <x v="3"/>
    <x v="2"/>
    <x v="27"/>
    <n v="287"/>
    <n v="313"/>
    <n v="6648"/>
    <x v="30"/>
    <n v="67746"/>
    <n v="1461304.7619047619"/>
    <n v="593"/>
    <n v="5476"/>
    <n v="95670"/>
    <n v="93764"/>
    <n v="166855"/>
    <n v="5714"/>
    <n v="1171"/>
    <n v="3"/>
    <n v="7.2"/>
    <n v="6.3"/>
  </r>
  <r>
    <x v="4"/>
    <x v="0"/>
    <x v="4"/>
    <x v="2"/>
    <x v="28"/>
    <n v="287"/>
    <n v="279"/>
    <n v="6648"/>
    <x v="31"/>
    <n v="67746"/>
    <n v="1461304.7619047619"/>
    <n v="593"/>
    <n v="5476"/>
    <n v="95670"/>
    <n v="93764"/>
    <n v="166855"/>
    <n v="5714"/>
    <n v="1171"/>
    <n v="3"/>
    <n v="7.2"/>
    <n v="6.3"/>
  </r>
  <r>
    <x v="4"/>
    <x v="0"/>
    <x v="5"/>
    <x v="2"/>
    <x v="18"/>
    <n v="287"/>
    <n v="280"/>
    <n v="6648"/>
    <x v="32"/>
    <n v="67746"/>
    <n v="1461304.7619047619"/>
    <n v="593"/>
    <n v="5476"/>
    <n v="95670"/>
    <n v="93764"/>
    <n v="166855"/>
    <n v="5714"/>
    <n v="1171"/>
    <n v="3"/>
    <n v="7.2"/>
    <n v="6.3"/>
  </r>
  <r>
    <x v="4"/>
    <x v="0"/>
    <x v="6"/>
    <x v="2"/>
    <x v="12"/>
    <n v="287"/>
    <n v="274"/>
    <n v="6648"/>
    <x v="33"/>
    <n v="67746"/>
    <n v="1461304.7619047619"/>
    <n v="593"/>
    <n v="5476"/>
    <n v="95670"/>
    <n v="93764"/>
    <n v="166855"/>
    <n v="5714"/>
    <n v="1171"/>
    <n v="3"/>
    <n v="7.2"/>
    <n v="6.3"/>
  </r>
  <r>
    <x v="5"/>
    <x v="0"/>
    <x v="0"/>
    <x v="4"/>
    <x v="29"/>
    <n v="287"/>
    <n v="291"/>
    <n v="4644"/>
    <x v="34"/>
    <n v="68522"/>
    <n v="1460751.1904761903"/>
    <n v="562.76388381469746"/>
    <n v="6141"/>
    <n v="96368"/>
    <n v="93803"/>
    <n v="165411.5"/>
    <n v="5736.25"/>
    <n v="1176"/>
    <n v="1.9"/>
    <n v="6.4"/>
    <n v="6.3"/>
  </r>
  <r>
    <x v="5"/>
    <x v="0"/>
    <x v="1"/>
    <x v="4"/>
    <x v="30"/>
    <n v="287"/>
    <n v="250"/>
    <n v="4644"/>
    <x v="35"/>
    <n v="68522"/>
    <n v="1460751.1904761903"/>
    <n v="562.76388381469746"/>
    <n v="6141"/>
    <n v="96368"/>
    <n v="93803"/>
    <n v="165411.5"/>
    <n v="5736.25"/>
    <n v="1176"/>
    <n v="1.9"/>
    <n v="6.4"/>
    <n v="6.3"/>
  </r>
  <r>
    <x v="5"/>
    <x v="0"/>
    <x v="2"/>
    <x v="4"/>
    <x v="31"/>
    <n v="287"/>
    <n v="284"/>
    <n v="4644"/>
    <x v="36"/>
    <n v="68522"/>
    <n v="1460751.1904761903"/>
    <n v="562.76388381469746"/>
    <n v="6141"/>
    <n v="96368"/>
    <n v="93803"/>
    <n v="165411.5"/>
    <n v="5736.25"/>
    <n v="1176"/>
    <n v="1.9"/>
    <n v="6.4"/>
    <n v="6.3"/>
  </r>
  <r>
    <x v="5"/>
    <x v="0"/>
    <x v="3"/>
    <x v="4"/>
    <x v="9"/>
    <n v="287"/>
    <n v="320"/>
    <n v="4644"/>
    <x v="37"/>
    <n v="68522"/>
    <n v="1460751.1904761903"/>
    <n v="562.76388381469746"/>
    <n v="6141"/>
    <n v="96368"/>
    <n v="93803"/>
    <n v="165411.5"/>
    <n v="5736.25"/>
    <n v="1176"/>
    <n v="1.9"/>
    <n v="6.4"/>
    <n v="6.3"/>
  </r>
  <r>
    <x v="5"/>
    <x v="0"/>
    <x v="4"/>
    <x v="4"/>
    <x v="19"/>
    <n v="287"/>
    <n v="284"/>
    <n v="4644"/>
    <x v="31"/>
    <n v="68522"/>
    <n v="1460751.1904761903"/>
    <n v="562.76388381469746"/>
    <n v="6141"/>
    <n v="96368"/>
    <n v="93803"/>
    <n v="165411.5"/>
    <n v="5736.25"/>
    <n v="1176"/>
    <n v="1.9"/>
    <n v="6.4"/>
    <n v="6.3"/>
  </r>
  <r>
    <x v="5"/>
    <x v="0"/>
    <x v="5"/>
    <x v="4"/>
    <x v="32"/>
    <n v="287"/>
    <n v="279"/>
    <n v="4644"/>
    <x v="12"/>
    <n v="68522"/>
    <n v="1460751.1904761903"/>
    <n v="562.76388381469746"/>
    <n v="6141"/>
    <n v="96368"/>
    <n v="93803"/>
    <n v="165411.5"/>
    <n v="5736.25"/>
    <n v="1176"/>
    <n v="1.9"/>
    <n v="6.4"/>
    <n v="6.3"/>
  </r>
  <r>
    <x v="5"/>
    <x v="0"/>
    <x v="6"/>
    <x v="4"/>
    <x v="12"/>
    <n v="287"/>
    <n v="273"/>
    <n v="4644"/>
    <x v="38"/>
    <n v="68522"/>
    <n v="1460751.1904761903"/>
    <n v="562.76388381469746"/>
    <n v="6141"/>
    <n v="96368"/>
    <n v="93803"/>
    <n v="165411.5"/>
    <n v="5736.25"/>
    <n v="1176"/>
    <n v="1.9"/>
    <n v="6.4"/>
    <n v="6.3"/>
  </r>
  <r>
    <x v="6"/>
    <x v="0"/>
    <x v="0"/>
    <x v="5"/>
    <x v="33"/>
    <n v="283"/>
    <n v="284"/>
    <n v="4486"/>
    <x v="39"/>
    <n v="69297"/>
    <n v="1460197.6190476189"/>
    <n v="565.88948603898609"/>
    <n v="5990"/>
    <n v="97065"/>
    <n v="93842"/>
    <n v="163968"/>
    <n v="5758.5"/>
    <n v="1181"/>
    <n v="1.7"/>
    <n v="6.2"/>
    <n v="6.6"/>
  </r>
  <r>
    <x v="6"/>
    <x v="0"/>
    <x v="1"/>
    <x v="5"/>
    <x v="14"/>
    <n v="283"/>
    <n v="242"/>
    <n v="4486"/>
    <x v="40"/>
    <n v="69297"/>
    <n v="1460197.6190476189"/>
    <n v="565.88948603898609"/>
    <n v="5990"/>
    <n v="97065"/>
    <n v="93842"/>
    <n v="163968"/>
    <n v="5758.5"/>
    <n v="1181"/>
    <n v="1.7"/>
    <n v="6.2"/>
    <n v="6.6"/>
  </r>
  <r>
    <x v="6"/>
    <x v="0"/>
    <x v="2"/>
    <x v="5"/>
    <x v="34"/>
    <n v="283"/>
    <n v="298"/>
    <n v="4486"/>
    <x v="41"/>
    <n v="69297"/>
    <n v="1460197.6190476189"/>
    <n v="565.88948603898609"/>
    <n v="5990"/>
    <n v="97065"/>
    <n v="93842"/>
    <n v="163968"/>
    <n v="5758.5"/>
    <n v="1181"/>
    <n v="1.7"/>
    <n v="6.2"/>
    <n v="6.6"/>
  </r>
  <r>
    <x v="6"/>
    <x v="0"/>
    <x v="3"/>
    <x v="5"/>
    <x v="35"/>
    <n v="283"/>
    <n v="299"/>
    <n v="4486"/>
    <x v="42"/>
    <n v="69297"/>
    <n v="1460197.6190476189"/>
    <n v="565.88948603898609"/>
    <n v="5990"/>
    <n v="97065"/>
    <n v="93842"/>
    <n v="163968"/>
    <n v="5758.5"/>
    <n v="1181"/>
    <n v="1.7"/>
    <n v="6.2"/>
    <n v="6.6"/>
  </r>
  <r>
    <x v="6"/>
    <x v="0"/>
    <x v="4"/>
    <x v="5"/>
    <x v="36"/>
    <n v="283"/>
    <n v="249"/>
    <n v="4486"/>
    <x v="43"/>
    <n v="69297"/>
    <n v="1460197.6190476189"/>
    <n v="565.88948603898609"/>
    <n v="5990"/>
    <n v="97065"/>
    <n v="93842"/>
    <n v="163968"/>
    <n v="5758.5"/>
    <n v="1181"/>
    <n v="1.7"/>
    <n v="6.2"/>
    <n v="6.6"/>
  </r>
  <r>
    <x v="6"/>
    <x v="0"/>
    <x v="5"/>
    <x v="5"/>
    <x v="37"/>
    <n v="283"/>
    <n v="285"/>
    <n v="4486"/>
    <x v="44"/>
    <n v="69297"/>
    <n v="1460197.6190476189"/>
    <n v="565.88948603898609"/>
    <n v="5990"/>
    <n v="97065"/>
    <n v="93842"/>
    <n v="163968"/>
    <n v="5758.5"/>
    <n v="1181"/>
    <n v="1.7"/>
    <n v="6.2"/>
    <n v="6.6"/>
  </r>
  <r>
    <x v="6"/>
    <x v="0"/>
    <x v="6"/>
    <x v="5"/>
    <x v="5"/>
    <n v="283"/>
    <n v="271"/>
    <n v="4486"/>
    <x v="45"/>
    <n v="69297"/>
    <n v="1460197.6190476189"/>
    <n v="565.88948603898609"/>
    <n v="5990"/>
    <n v="97065"/>
    <n v="93842"/>
    <n v="163968"/>
    <n v="5758.5"/>
    <n v="1181"/>
    <n v="1.7"/>
    <n v="6.2"/>
    <n v="6.6"/>
  </r>
  <r>
    <x v="7"/>
    <x v="0"/>
    <x v="0"/>
    <x v="6"/>
    <x v="38"/>
    <n v="288"/>
    <n v="290"/>
    <n v="4559"/>
    <x v="46"/>
    <n v="70073"/>
    <n v="1459644.0476190476"/>
    <n v="568.98111432605742"/>
    <n v="6428"/>
    <n v="97763"/>
    <n v="93881"/>
    <n v="162524.5"/>
    <n v="5780.75"/>
    <n v="1186"/>
    <n v="2"/>
    <n v="6.1"/>
    <n v="7.2"/>
  </r>
  <r>
    <x v="7"/>
    <x v="0"/>
    <x v="1"/>
    <x v="6"/>
    <x v="20"/>
    <n v="288"/>
    <n v="245"/>
    <n v="4559"/>
    <x v="47"/>
    <n v="70073"/>
    <n v="1459644.0476190476"/>
    <n v="568.98111432605742"/>
    <n v="6428"/>
    <n v="97763"/>
    <n v="93881"/>
    <n v="162524.5"/>
    <n v="5780.75"/>
    <n v="1186"/>
    <n v="2"/>
    <n v="6.1"/>
    <n v="7.2"/>
  </r>
  <r>
    <x v="7"/>
    <x v="0"/>
    <x v="2"/>
    <x v="6"/>
    <x v="39"/>
    <n v="288"/>
    <n v="296"/>
    <n v="4559"/>
    <x v="48"/>
    <n v="70073"/>
    <n v="1459644.0476190476"/>
    <n v="568.98111432605742"/>
    <n v="6428"/>
    <n v="97763"/>
    <n v="93881"/>
    <n v="162524.5"/>
    <n v="5780.75"/>
    <n v="1186"/>
    <n v="2"/>
    <n v="6.1"/>
    <n v="7.2"/>
  </r>
  <r>
    <x v="7"/>
    <x v="0"/>
    <x v="3"/>
    <x v="6"/>
    <x v="40"/>
    <n v="288"/>
    <n v="318"/>
    <n v="4559"/>
    <x v="49"/>
    <n v="70073"/>
    <n v="1459644.0476190476"/>
    <n v="568.98111432605742"/>
    <n v="6428"/>
    <n v="97763"/>
    <n v="93881"/>
    <n v="162524.5"/>
    <n v="5780.75"/>
    <n v="1186"/>
    <n v="2"/>
    <n v="6.1"/>
    <n v="7.2"/>
  </r>
  <r>
    <x v="7"/>
    <x v="0"/>
    <x v="4"/>
    <x v="6"/>
    <x v="17"/>
    <n v="288"/>
    <n v="259"/>
    <n v="4559"/>
    <x v="4"/>
    <n v="70073"/>
    <n v="1459644.0476190476"/>
    <n v="568.98111432605742"/>
    <n v="6428"/>
    <n v="97763"/>
    <n v="93881"/>
    <n v="162524.5"/>
    <n v="5780.75"/>
    <n v="1186"/>
    <n v="2"/>
    <n v="6.1"/>
    <n v="7.2"/>
  </r>
  <r>
    <x v="7"/>
    <x v="0"/>
    <x v="5"/>
    <x v="6"/>
    <x v="18"/>
    <n v="288"/>
    <n v="277"/>
    <n v="4559"/>
    <x v="50"/>
    <n v="70073"/>
    <n v="1459644.0476190476"/>
    <n v="568.98111432605742"/>
    <n v="6428"/>
    <n v="97763"/>
    <n v="93881"/>
    <n v="162524.5"/>
    <n v="5780.75"/>
    <n v="1186"/>
    <n v="2"/>
    <n v="6.1"/>
    <n v="7.2"/>
  </r>
  <r>
    <x v="7"/>
    <x v="0"/>
    <x v="6"/>
    <x v="6"/>
    <x v="41"/>
    <n v="288"/>
    <n v="275"/>
    <n v="4559"/>
    <x v="51"/>
    <n v="70073"/>
    <n v="1459644.0476190476"/>
    <n v="568.98111432605742"/>
    <n v="6428"/>
    <n v="97763"/>
    <n v="93881"/>
    <n v="162524.5"/>
    <n v="5780.75"/>
    <n v="1186"/>
    <n v="2"/>
    <n v="6.1"/>
    <n v="7.2"/>
  </r>
  <r>
    <x v="8"/>
    <x v="0"/>
    <x v="0"/>
    <x v="7"/>
    <x v="33"/>
    <n v="281"/>
    <n v="283"/>
    <n v="7091"/>
    <x v="52"/>
    <n v="70848"/>
    <n v="1459090.476190476"/>
    <n v="544.5"/>
    <n v="6259"/>
    <n v="98460"/>
    <n v="93920"/>
    <n v="161081"/>
    <n v="5803"/>
    <n v="1191"/>
    <n v="2"/>
    <n v="6.1"/>
    <n v="7.2"/>
  </r>
  <r>
    <x v="8"/>
    <x v="0"/>
    <x v="1"/>
    <x v="7"/>
    <x v="42"/>
    <n v="281"/>
    <n v="263"/>
    <n v="7091"/>
    <x v="53"/>
    <n v="70848"/>
    <n v="1459090.476190476"/>
    <n v="544.5"/>
    <n v="6259"/>
    <n v="98460"/>
    <n v="93920"/>
    <n v="161081"/>
    <n v="5803"/>
    <n v="1191"/>
    <n v="2"/>
    <n v="6.1"/>
    <n v="7.2"/>
  </r>
  <r>
    <x v="8"/>
    <x v="0"/>
    <x v="2"/>
    <x v="7"/>
    <x v="34"/>
    <n v="281"/>
    <n v="299"/>
    <n v="7091"/>
    <x v="54"/>
    <n v="70848"/>
    <n v="1459090.476190476"/>
    <n v="544.5"/>
    <n v="6259"/>
    <n v="98460"/>
    <n v="93920"/>
    <n v="161081"/>
    <n v="5803"/>
    <n v="1191"/>
    <n v="2"/>
    <n v="6.1"/>
    <n v="7.2"/>
  </r>
  <r>
    <x v="8"/>
    <x v="0"/>
    <x v="3"/>
    <x v="7"/>
    <x v="0"/>
    <n v="281"/>
    <n v="265"/>
    <n v="7091"/>
    <x v="55"/>
    <n v="70848"/>
    <n v="1459090.476190476"/>
    <n v="544.5"/>
    <n v="6259"/>
    <n v="98460"/>
    <n v="93920"/>
    <n v="161081"/>
    <n v="5803"/>
    <n v="1191"/>
    <n v="2"/>
    <n v="6.1"/>
    <n v="7.2"/>
  </r>
  <r>
    <x v="8"/>
    <x v="0"/>
    <x v="4"/>
    <x v="7"/>
    <x v="43"/>
    <n v="281"/>
    <n v="285"/>
    <n v="7091"/>
    <x v="56"/>
    <n v="70848"/>
    <n v="1459090.476190476"/>
    <n v="544.5"/>
    <n v="6259"/>
    <n v="98460"/>
    <n v="93920"/>
    <n v="161081"/>
    <n v="5803"/>
    <n v="1191"/>
    <n v="2"/>
    <n v="6.1"/>
    <n v="7.2"/>
  </r>
  <r>
    <x v="8"/>
    <x v="0"/>
    <x v="5"/>
    <x v="7"/>
    <x v="44"/>
    <n v="281"/>
    <n v="283"/>
    <n v="7091"/>
    <x v="57"/>
    <n v="70848"/>
    <n v="1459090.476190476"/>
    <n v="544.5"/>
    <n v="6259"/>
    <n v="98460"/>
    <n v="93920"/>
    <n v="161081"/>
    <n v="5803"/>
    <n v="1191"/>
    <n v="2"/>
    <n v="6.1"/>
    <n v="7.2"/>
  </r>
  <r>
    <x v="8"/>
    <x v="0"/>
    <x v="6"/>
    <x v="7"/>
    <x v="45"/>
    <n v="281"/>
    <n v="282"/>
    <n v="7091"/>
    <x v="58"/>
    <n v="70848"/>
    <n v="1459090.476190476"/>
    <n v="544.5"/>
    <n v="6259"/>
    <n v="98460"/>
    <n v="93920"/>
    <n v="161081"/>
    <n v="5803"/>
    <n v="1191"/>
    <n v="2"/>
    <n v="6.1"/>
    <n v="7.2"/>
  </r>
  <r>
    <x v="9"/>
    <x v="0"/>
    <x v="0"/>
    <x v="8"/>
    <x v="46"/>
    <n v="297"/>
    <n v="303"/>
    <n v="4426"/>
    <x v="59"/>
    <n v="71624"/>
    <n v="1458536.9047619046"/>
    <n v="575.16437090019849"/>
    <n v="6532"/>
    <n v="97706"/>
    <n v="91395.25"/>
    <n v="158695"/>
    <n v="5826.25"/>
    <n v="1194.75"/>
    <n v="1.7"/>
    <n v="6.1"/>
    <n v="7.1"/>
  </r>
  <r>
    <x v="9"/>
    <x v="0"/>
    <x v="1"/>
    <x v="8"/>
    <x v="47"/>
    <n v="297"/>
    <n v="265"/>
    <n v="4426"/>
    <x v="40"/>
    <n v="71624"/>
    <n v="1458536.9047619046"/>
    <n v="575.16437090019849"/>
    <n v="6532"/>
    <n v="97706"/>
    <n v="91395.25"/>
    <n v="158695"/>
    <n v="5826.25"/>
    <n v="1194.75"/>
    <n v="1.7"/>
    <n v="6.1"/>
    <n v="7.1"/>
  </r>
  <r>
    <x v="9"/>
    <x v="0"/>
    <x v="2"/>
    <x v="8"/>
    <x v="48"/>
    <n v="297"/>
    <n v="305"/>
    <n v="4426"/>
    <x v="60"/>
    <n v="71624"/>
    <n v="1458536.9047619046"/>
    <n v="575.16437090019849"/>
    <n v="6532"/>
    <n v="97706"/>
    <n v="91395.25"/>
    <n v="158695"/>
    <n v="5826.25"/>
    <n v="1194.75"/>
    <n v="1.7"/>
    <n v="6.1"/>
    <n v="7.1"/>
  </r>
  <r>
    <x v="9"/>
    <x v="0"/>
    <x v="3"/>
    <x v="8"/>
    <x v="49"/>
    <n v="297"/>
    <n v="306"/>
    <n v="4426"/>
    <x v="61"/>
    <n v="71624"/>
    <n v="1458536.9047619046"/>
    <n v="575.16437090019849"/>
    <n v="6532"/>
    <n v="97706"/>
    <n v="91395.25"/>
    <n v="158695"/>
    <n v="5826.25"/>
    <n v="1194.75"/>
    <n v="1.7"/>
    <n v="6.1"/>
    <n v="7.1"/>
  </r>
  <r>
    <x v="9"/>
    <x v="0"/>
    <x v="4"/>
    <x v="8"/>
    <x v="12"/>
    <n v="297"/>
    <n v="275"/>
    <n v="4426"/>
    <x v="62"/>
    <n v="71624"/>
    <n v="1458536.9047619046"/>
    <n v="575.16437090019849"/>
    <n v="6532"/>
    <n v="97706"/>
    <n v="91395.25"/>
    <n v="158695"/>
    <n v="5826.25"/>
    <n v="1194.75"/>
    <n v="1.7"/>
    <n v="6.1"/>
    <n v="7.1"/>
  </r>
  <r>
    <x v="9"/>
    <x v="0"/>
    <x v="5"/>
    <x v="8"/>
    <x v="21"/>
    <n v="297"/>
    <n v="286"/>
    <n v="4426"/>
    <x v="63"/>
    <n v="71624"/>
    <n v="1458536.9047619046"/>
    <n v="575.16437090019849"/>
    <n v="6532"/>
    <n v="97706"/>
    <n v="91395.25"/>
    <n v="158695"/>
    <n v="5826.25"/>
    <n v="1194.75"/>
    <n v="1.7"/>
    <n v="6.1"/>
    <n v="7.1"/>
  </r>
  <r>
    <x v="9"/>
    <x v="0"/>
    <x v="6"/>
    <x v="8"/>
    <x v="2"/>
    <n v="297"/>
    <n v="288"/>
    <n v="4426"/>
    <x v="26"/>
    <n v="71624"/>
    <n v="1458536.9047619046"/>
    <n v="575.16437090019849"/>
    <n v="6532"/>
    <n v="97706"/>
    <n v="91395.25"/>
    <n v="158695"/>
    <n v="5826.25"/>
    <n v="1194.75"/>
    <n v="1.7"/>
    <n v="6.1"/>
    <n v="7.1"/>
  </r>
  <r>
    <x v="10"/>
    <x v="0"/>
    <x v="0"/>
    <x v="9"/>
    <x v="50"/>
    <n v="297"/>
    <n v="298"/>
    <n v="5199"/>
    <x v="64"/>
    <n v="72399"/>
    <n v="1457983.3333333333"/>
    <n v="578.28997312448541"/>
    <n v="6460"/>
    <n v="96953"/>
    <n v="88870.5"/>
    <n v="156309"/>
    <n v="5849.5"/>
    <n v="1198.5"/>
    <n v="1.5"/>
    <n v="6.3"/>
    <n v="6.7"/>
  </r>
  <r>
    <x v="10"/>
    <x v="0"/>
    <x v="1"/>
    <x v="9"/>
    <x v="7"/>
    <n v="297"/>
    <n v="257"/>
    <n v="5199"/>
    <x v="65"/>
    <n v="72399"/>
    <n v="1457983.3333333333"/>
    <n v="578.28997312448541"/>
    <n v="6460"/>
    <n v="96953"/>
    <n v="88870.5"/>
    <n v="156309"/>
    <n v="5849.5"/>
    <n v="1198.5"/>
    <n v="1.5"/>
    <n v="6.3"/>
    <n v="6.7"/>
  </r>
  <r>
    <x v="10"/>
    <x v="0"/>
    <x v="2"/>
    <x v="9"/>
    <x v="6"/>
    <n v="297"/>
    <n v="304"/>
    <n v="5199"/>
    <x v="66"/>
    <n v="72399"/>
    <n v="1457983.3333333333"/>
    <n v="578.28997312448541"/>
    <n v="6460"/>
    <n v="96953"/>
    <n v="88870.5"/>
    <n v="156309"/>
    <n v="5849.5"/>
    <n v="1198.5"/>
    <n v="1.5"/>
    <n v="6.3"/>
    <n v="6.7"/>
  </r>
  <r>
    <x v="10"/>
    <x v="0"/>
    <x v="3"/>
    <x v="9"/>
    <x v="40"/>
    <n v="297"/>
    <n v="320"/>
    <n v="5199"/>
    <x v="67"/>
    <n v="72399"/>
    <n v="1457983.3333333333"/>
    <n v="578.28997312448541"/>
    <n v="6460"/>
    <n v="96953"/>
    <n v="88870.5"/>
    <n v="156309"/>
    <n v="5849.5"/>
    <n v="1198.5"/>
    <n v="1.5"/>
    <n v="6.3"/>
    <n v="6.7"/>
  </r>
  <r>
    <x v="10"/>
    <x v="0"/>
    <x v="4"/>
    <x v="9"/>
    <x v="51"/>
    <n v="297"/>
    <n v="286"/>
    <n v="5199"/>
    <x v="47"/>
    <n v="72399"/>
    <n v="1457983.3333333333"/>
    <n v="578.28997312448541"/>
    <n v="6460"/>
    <n v="96953"/>
    <n v="88870.5"/>
    <n v="156309"/>
    <n v="5849.5"/>
    <n v="1198.5"/>
    <n v="1.5"/>
    <n v="6.3"/>
    <n v="6.7"/>
  </r>
  <r>
    <x v="10"/>
    <x v="0"/>
    <x v="5"/>
    <x v="9"/>
    <x v="6"/>
    <n v="297"/>
    <n v="298"/>
    <n v="5199"/>
    <x v="68"/>
    <n v="72399"/>
    <n v="1457983.3333333333"/>
    <n v="578.28997312448541"/>
    <n v="6460"/>
    <n v="96953"/>
    <n v="88870.5"/>
    <n v="156309"/>
    <n v="5849.5"/>
    <n v="1198.5"/>
    <n v="1.5"/>
    <n v="6.3"/>
    <n v="6.7"/>
  </r>
  <r>
    <x v="10"/>
    <x v="0"/>
    <x v="6"/>
    <x v="9"/>
    <x v="52"/>
    <n v="297"/>
    <n v="283"/>
    <n v="5199"/>
    <x v="69"/>
    <n v="72399"/>
    <n v="1457983.3333333333"/>
    <n v="578.28997312448541"/>
    <n v="6460"/>
    <n v="96953"/>
    <n v="88870.5"/>
    <n v="156309"/>
    <n v="5849.5"/>
    <n v="1198.5"/>
    <n v="1.5"/>
    <n v="6.3"/>
    <n v="6.7"/>
  </r>
  <r>
    <x v="11"/>
    <x v="0"/>
    <x v="0"/>
    <x v="8"/>
    <x v="53"/>
    <n v="292"/>
    <n v="294"/>
    <n v="4646"/>
    <x v="70"/>
    <n v="73175"/>
    <n v="1457429.7619047619"/>
    <n v="581.38160141155845"/>
    <n v="5862"/>
    <n v="96199"/>
    <n v="86345.75"/>
    <n v="153923"/>
    <n v="5872.75"/>
    <n v="1202.25"/>
    <n v="4"/>
    <n v="6.3"/>
    <n v="6.7"/>
  </r>
  <r>
    <x v="11"/>
    <x v="0"/>
    <x v="1"/>
    <x v="8"/>
    <x v="54"/>
    <n v="292"/>
    <n v="257"/>
    <n v="4646"/>
    <x v="71"/>
    <n v="73175"/>
    <n v="1457429.7619047619"/>
    <n v="581.38160141155845"/>
    <n v="5862"/>
    <n v="96199"/>
    <n v="86345.75"/>
    <n v="153923"/>
    <n v="5872.75"/>
    <n v="1202.25"/>
    <n v="4"/>
    <n v="6.3"/>
    <n v="6.7"/>
  </r>
  <r>
    <x v="11"/>
    <x v="0"/>
    <x v="2"/>
    <x v="8"/>
    <x v="29"/>
    <n v="292"/>
    <n v="310"/>
    <n v="4646"/>
    <x v="72"/>
    <n v="73175"/>
    <n v="1457429.7619047619"/>
    <n v="581.38160141155845"/>
    <n v="5862"/>
    <n v="96199"/>
    <n v="86345.75"/>
    <n v="153923"/>
    <n v="5872.75"/>
    <n v="1202.25"/>
    <n v="4"/>
    <n v="6.3"/>
    <n v="6.7"/>
  </r>
  <r>
    <x v="11"/>
    <x v="0"/>
    <x v="3"/>
    <x v="8"/>
    <x v="55"/>
    <n v="292"/>
    <n v="315"/>
    <n v="4646"/>
    <x v="73"/>
    <n v="73175"/>
    <n v="1457429.7619047619"/>
    <n v="581.38160141155845"/>
    <n v="5862"/>
    <n v="96199"/>
    <n v="86345.75"/>
    <n v="153923"/>
    <n v="5872.75"/>
    <n v="1202.25"/>
    <n v="4"/>
    <n v="6.3"/>
    <n v="6.7"/>
  </r>
  <r>
    <x v="11"/>
    <x v="0"/>
    <x v="4"/>
    <x v="8"/>
    <x v="19"/>
    <n v="292"/>
    <n v="268"/>
    <n v="4646"/>
    <x v="74"/>
    <n v="73175"/>
    <n v="1457429.7619047619"/>
    <n v="581.38160141155845"/>
    <n v="5862"/>
    <n v="96199"/>
    <n v="86345.75"/>
    <n v="153923"/>
    <n v="5872.75"/>
    <n v="1202.25"/>
    <n v="4"/>
    <n v="6.3"/>
    <n v="6.7"/>
  </r>
  <r>
    <x v="11"/>
    <x v="0"/>
    <x v="5"/>
    <x v="8"/>
    <x v="2"/>
    <n v="292"/>
    <n v="278"/>
    <n v="4646"/>
    <x v="75"/>
    <n v="73175"/>
    <n v="1457429.7619047619"/>
    <n v="581.38160141155845"/>
    <n v="5862"/>
    <n v="96199"/>
    <n v="86345.75"/>
    <n v="153923"/>
    <n v="5872.75"/>
    <n v="1202.25"/>
    <n v="4"/>
    <n v="6.3"/>
    <n v="6.7"/>
  </r>
  <r>
    <x v="11"/>
    <x v="0"/>
    <x v="6"/>
    <x v="8"/>
    <x v="56"/>
    <n v="292"/>
    <n v="269"/>
    <n v="4646"/>
    <x v="76"/>
    <n v="73175"/>
    <n v="1457429.7619047619"/>
    <n v="581.38160141155845"/>
    <n v="5862"/>
    <n v="96199"/>
    <n v="86345.75"/>
    <n v="153923"/>
    <n v="5872.75"/>
    <n v="1202.25"/>
    <n v="4"/>
    <n v="6.3"/>
    <n v="6.7"/>
  </r>
  <r>
    <x v="12"/>
    <x v="0"/>
    <x v="0"/>
    <x v="10"/>
    <x v="57"/>
    <n v="293"/>
    <n v="297"/>
    <n v="6789"/>
    <x v="77"/>
    <n v="73950"/>
    <n v="1456876.1904761903"/>
    <n v="572"/>
    <n v="5747"/>
    <n v="95445"/>
    <n v="83821"/>
    <n v="151537"/>
    <n v="5896"/>
    <n v="1206"/>
    <n v="4.5"/>
    <n v="6.3"/>
    <n v="6.7"/>
  </r>
  <r>
    <x v="12"/>
    <x v="0"/>
    <x v="1"/>
    <x v="10"/>
    <x v="12"/>
    <n v="293"/>
    <n v="278"/>
    <n v="6789"/>
    <x v="78"/>
    <n v="73950"/>
    <n v="1456876.1904761903"/>
    <n v="572"/>
    <n v="5747"/>
    <n v="95445"/>
    <n v="83821"/>
    <n v="151537"/>
    <n v="5896"/>
    <n v="1206"/>
    <n v="4.5"/>
    <n v="6.3"/>
    <n v="6.7"/>
  </r>
  <r>
    <x v="12"/>
    <x v="0"/>
    <x v="2"/>
    <x v="10"/>
    <x v="58"/>
    <n v="293"/>
    <n v="312"/>
    <n v="6789"/>
    <x v="79"/>
    <n v="73950"/>
    <n v="1456876.1904761903"/>
    <n v="572"/>
    <n v="5747"/>
    <n v="95445"/>
    <n v="83821"/>
    <n v="151537"/>
    <n v="5896"/>
    <n v="1206"/>
    <n v="4.5"/>
    <n v="6.3"/>
    <n v="6.7"/>
  </r>
  <r>
    <x v="12"/>
    <x v="0"/>
    <x v="3"/>
    <x v="10"/>
    <x v="59"/>
    <n v="293"/>
    <n v="279"/>
    <n v="6789"/>
    <x v="80"/>
    <n v="73950"/>
    <n v="1456876.1904761903"/>
    <n v="572"/>
    <n v="5747"/>
    <n v="95445"/>
    <n v="83821"/>
    <n v="151537"/>
    <n v="5896"/>
    <n v="1206"/>
    <n v="4.5"/>
    <n v="6.3"/>
    <n v="6.7"/>
  </r>
  <r>
    <x v="12"/>
    <x v="0"/>
    <x v="4"/>
    <x v="10"/>
    <x v="3"/>
    <n v="293"/>
    <n v="285"/>
    <n v="6789"/>
    <x v="81"/>
    <n v="73950"/>
    <n v="1456876.1904761903"/>
    <n v="572"/>
    <n v="5747"/>
    <n v="95445"/>
    <n v="83821"/>
    <n v="151537"/>
    <n v="5896"/>
    <n v="1206"/>
    <n v="4.5"/>
    <n v="6.3"/>
    <n v="6.7"/>
  </r>
  <r>
    <x v="12"/>
    <x v="0"/>
    <x v="5"/>
    <x v="10"/>
    <x v="24"/>
    <n v="293"/>
    <n v="297"/>
    <n v="6789"/>
    <x v="82"/>
    <n v="73950"/>
    <n v="1456876.1904761903"/>
    <n v="572"/>
    <n v="5747"/>
    <n v="95445"/>
    <n v="83821"/>
    <n v="151537"/>
    <n v="5896"/>
    <n v="1206"/>
    <n v="4.5"/>
    <n v="6.3"/>
    <n v="6.7"/>
  </r>
  <r>
    <x v="12"/>
    <x v="0"/>
    <x v="6"/>
    <x v="10"/>
    <x v="15"/>
    <n v="293"/>
    <n v="292"/>
    <n v="6789"/>
    <x v="83"/>
    <n v="73950"/>
    <n v="1456876.1904761903"/>
    <n v="572"/>
    <n v="5747"/>
    <n v="95445"/>
    <n v="83821"/>
    <n v="151537"/>
    <n v="5896"/>
    <n v="1206"/>
    <n v="4.5"/>
    <n v="6.3"/>
    <n v="6.7"/>
  </r>
  <r>
    <x v="13"/>
    <x v="0"/>
    <x v="0"/>
    <x v="11"/>
    <x v="60"/>
    <n v="302"/>
    <n v="296"/>
    <n v="4422"/>
    <x v="84"/>
    <n v="74726"/>
    <n v="1456322.6190476189"/>
    <n v="587.56485798569452"/>
    <n v="5799"/>
    <n v="95415"/>
    <n v="82063.25"/>
    <n v="153287.5"/>
    <n v="5912.75"/>
    <n v="1209.75"/>
    <n v="5.3"/>
    <n v="5.9"/>
    <n v="6.4"/>
  </r>
  <r>
    <x v="13"/>
    <x v="0"/>
    <x v="1"/>
    <x v="11"/>
    <x v="47"/>
    <n v="302"/>
    <n v="262"/>
    <n v="4422"/>
    <x v="85"/>
    <n v="74726"/>
    <n v="1456322.6190476189"/>
    <n v="587.56485798569452"/>
    <n v="5799"/>
    <n v="95415"/>
    <n v="82063.25"/>
    <n v="153287.5"/>
    <n v="5912.75"/>
    <n v="1209.75"/>
    <n v="5.3"/>
    <n v="5.9"/>
    <n v="6.4"/>
  </r>
  <r>
    <x v="13"/>
    <x v="0"/>
    <x v="2"/>
    <x v="11"/>
    <x v="59"/>
    <n v="302"/>
    <n v="315"/>
    <n v="4422"/>
    <x v="86"/>
    <n v="74726"/>
    <n v="1456322.6190476189"/>
    <n v="587.56485798569452"/>
    <n v="5799"/>
    <n v="95415"/>
    <n v="82063.25"/>
    <n v="153287.5"/>
    <n v="5912.75"/>
    <n v="1209.75"/>
    <n v="5.3"/>
    <n v="5.9"/>
    <n v="6.4"/>
  </r>
  <r>
    <x v="13"/>
    <x v="0"/>
    <x v="3"/>
    <x v="11"/>
    <x v="61"/>
    <n v="302"/>
    <n v="340"/>
    <n v="4422"/>
    <x v="87"/>
    <n v="74726"/>
    <n v="1456322.6190476189"/>
    <n v="587.56485798569452"/>
    <n v="5799"/>
    <n v="95415"/>
    <n v="82063.25"/>
    <n v="153287.5"/>
    <n v="5912.75"/>
    <n v="1209.75"/>
    <n v="5.3"/>
    <n v="5.9"/>
    <n v="6.4"/>
  </r>
  <r>
    <x v="13"/>
    <x v="0"/>
    <x v="4"/>
    <x v="11"/>
    <x v="15"/>
    <n v="302"/>
    <n v="291"/>
    <n v="4422"/>
    <x v="88"/>
    <n v="74726"/>
    <n v="1456322.6190476189"/>
    <n v="587.56485798569452"/>
    <n v="5799"/>
    <n v="95415"/>
    <n v="82063.25"/>
    <n v="153287.5"/>
    <n v="5912.75"/>
    <n v="1209.75"/>
    <n v="5.3"/>
    <n v="5.9"/>
    <n v="6.4"/>
  </r>
  <r>
    <x v="13"/>
    <x v="0"/>
    <x v="5"/>
    <x v="11"/>
    <x v="58"/>
    <n v="302"/>
    <n v="311"/>
    <n v="4422"/>
    <x v="89"/>
    <n v="74726"/>
    <n v="1456322.6190476189"/>
    <n v="587.56485798569452"/>
    <n v="5799"/>
    <n v="95415"/>
    <n v="82063.25"/>
    <n v="153287.5"/>
    <n v="5912.75"/>
    <n v="1209.75"/>
    <n v="5.3"/>
    <n v="5.9"/>
    <n v="6.4"/>
  </r>
  <r>
    <x v="13"/>
    <x v="0"/>
    <x v="6"/>
    <x v="11"/>
    <x v="11"/>
    <n v="302"/>
    <n v="300"/>
    <n v="4422"/>
    <x v="90"/>
    <n v="74726"/>
    <n v="1456322.6190476189"/>
    <n v="587.56485798569452"/>
    <n v="5799"/>
    <n v="95415"/>
    <n v="82063.25"/>
    <n v="153287.5"/>
    <n v="5912.75"/>
    <n v="1209.75"/>
    <n v="5.3"/>
    <n v="5.9"/>
    <n v="6.4"/>
  </r>
  <r>
    <x v="14"/>
    <x v="0"/>
    <x v="0"/>
    <x v="12"/>
    <x v="9"/>
    <n v="309"/>
    <n v="309"/>
    <n v="4691"/>
    <x v="91"/>
    <n v="75502"/>
    <n v="1455769.0476190476"/>
    <n v="590.69046020998474"/>
    <n v="6585"/>
    <n v="95385"/>
    <n v="80305.5"/>
    <n v="155038"/>
    <n v="5929.5"/>
    <n v="1213.5"/>
    <n v="4.5999999999999996"/>
    <n v="5.9"/>
    <n v="6.3"/>
  </r>
  <r>
    <x v="14"/>
    <x v="0"/>
    <x v="1"/>
    <x v="12"/>
    <x v="62"/>
    <n v="309"/>
    <n v="276"/>
    <n v="4691"/>
    <x v="92"/>
    <n v="75502"/>
    <n v="1455769.0476190476"/>
    <n v="590.69046020998474"/>
    <n v="6585"/>
    <n v="95385"/>
    <n v="80305.5"/>
    <n v="155038"/>
    <n v="5929.5"/>
    <n v="1213.5"/>
    <n v="4.5999999999999996"/>
    <n v="5.9"/>
    <n v="6.3"/>
  </r>
  <r>
    <x v="14"/>
    <x v="0"/>
    <x v="2"/>
    <x v="12"/>
    <x v="35"/>
    <n v="309"/>
    <n v="315"/>
    <n v="4691"/>
    <x v="93"/>
    <n v="75502"/>
    <n v="1455769.0476190476"/>
    <n v="590.69046020998474"/>
    <n v="6585"/>
    <n v="95385"/>
    <n v="80305.5"/>
    <n v="155038"/>
    <n v="5929.5"/>
    <n v="1213.5"/>
    <n v="4.5999999999999996"/>
    <n v="5.9"/>
    <n v="6.3"/>
  </r>
  <r>
    <x v="14"/>
    <x v="0"/>
    <x v="3"/>
    <x v="12"/>
    <x v="63"/>
    <n v="309"/>
    <n v="340"/>
    <n v="4691"/>
    <x v="94"/>
    <n v="75502"/>
    <n v="1455769.0476190476"/>
    <n v="590.69046020998474"/>
    <n v="6585"/>
    <n v="95385"/>
    <n v="80305.5"/>
    <n v="155038"/>
    <n v="5929.5"/>
    <n v="1213.5"/>
    <n v="4.5999999999999996"/>
    <n v="5.9"/>
    <n v="6.3"/>
  </r>
  <r>
    <x v="14"/>
    <x v="0"/>
    <x v="4"/>
    <x v="12"/>
    <x v="3"/>
    <n v="309"/>
    <n v="293"/>
    <n v="4691"/>
    <x v="35"/>
    <n v="75502"/>
    <n v="1455769.0476190476"/>
    <n v="590.69046020998474"/>
    <n v="6585"/>
    <n v="95385"/>
    <n v="80305.5"/>
    <n v="155038"/>
    <n v="5929.5"/>
    <n v="1213.5"/>
    <n v="4.5999999999999996"/>
    <n v="5.9"/>
    <n v="6.3"/>
  </r>
  <r>
    <x v="14"/>
    <x v="0"/>
    <x v="5"/>
    <x v="12"/>
    <x v="64"/>
    <n v="309"/>
    <n v="300"/>
    <n v="4691"/>
    <x v="95"/>
    <n v="75502"/>
    <n v="1455769.0476190476"/>
    <n v="590.69046020998474"/>
    <n v="6585"/>
    <n v="95385"/>
    <n v="80305.5"/>
    <n v="155038"/>
    <n v="5929.5"/>
    <n v="1213.5"/>
    <n v="4.5999999999999996"/>
    <n v="5.9"/>
    <n v="6.3"/>
  </r>
  <r>
    <x v="14"/>
    <x v="0"/>
    <x v="6"/>
    <x v="12"/>
    <x v="0"/>
    <n v="309"/>
    <n v="297"/>
    <n v="4691"/>
    <x v="96"/>
    <n v="75502"/>
    <n v="1455769.0476190476"/>
    <n v="590.69046020998474"/>
    <n v="6585"/>
    <n v="95385"/>
    <n v="80305.5"/>
    <n v="155038"/>
    <n v="5929.5"/>
    <n v="1213.5"/>
    <n v="4.5999999999999996"/>
    <n v="5.9"/>
    <n v="6.3"/>
  </r>
  <r>
    <x v="15"/>
    <x v="0"/>
    <x v="0"/>
    <x v="13"/>
    <x v="65"/>
    <n v="310"/>
    <n v="311"/>
    <n v="3621"/>
    <x v="97"/>
    <n v="76277"/>
    <n v="1455215.476190476"/>
    <n v="593.78208849705447"/>
    <n v="6980"/>
    <n v="95355"/>
    <n v="78547.75"/>
    <n v="156788.5"/>
    <n v="5946.25"/>
    <n v="1217.25"/>
    <n v="1.8"/>
    <n v="5.9"/>
    <n v="5.9"/>
  </r>
  <r>
    <x v="15"/>
    <x v="0"/>
    <x v="1"/>
    <x v="13"/>
    <x v="66"/>
    <n v="310"/>
    <n v="256"/>
    <n v="3621"/>
    <x v="98"/>
    <n v="76277"/>
    <n v="1455215.476190476"/>
    <n v="593.78208849705447"/>
    <n v="6980"/>
    <n v="95355"/>
    <n v="78547.75"/>
    <n v="156788.5"/>
    <n v="5946.25"/>
    <n v="1217.25"/>
    <n v="1.8"/>
    <n v="5.9"/>
    <n v="5.9"/>
  </r>
  <r>
    <x v="15"/>
    <x v="0"/>
    <x v="2"/>
    <x v="13"/>
    <x v="57"/>
    <n v="310"/>
    <n v="316"/>
    <n v="3621"/>
    <x v="99"/>
    <n v="76277"/>
    <n v="1455215.476190476"/>
    <n v="593.78208849705447"/>
    <n v="6980"/>
    <n v="95355"/>
    <n v="78547.75"/>
    <n v="156788.5"/>
    <n v="5946.25"/>
    <n v="1217.25"/>
    <n v="1.8"/>
    <n v="5.9"/>
    <n v="5.9"/>
  </r>
  <r>
    <x v="15"/>
    <x v="0"/>
    <x v="3"/>
    <x v="13"/>
    <x v="67"/>
    <n v="310"/>
    <n v="339"/>
    <n v="3621"/>
    <x v="100"/>
    <n v="76277"/>
    <n v="1455215.476190476"/>
    <n v="593.78208849705447"/>
    <n v="6980"/>
    <n v="95355"/>
    <n v="78547.75"/>
    <n v="156788.5"/>
    <n v="5946.25"/>
    <n v="1217.25"/>
    <n v="1.8"/>
    <n v="5.9"/>
    <n v="5.9"/>
  </r>
  <r>
    <x v="15"/>
    <x v="0"/>
    <x v="4"/>
    <x v="13"/>
    <x v="68"/>
    <n v="310"/>
    <n v="283"/>
    <n v="3621"/>
    <x v="101"/>
    <n v="76277"/>
    <n v="1455215.476190476"/>
    <n v="593.78208849705447"/>
    <n v="6980"/>
    <n v="95355"/>
    <n v="78547.75"/>
    <n v="156788.5"/>
    <n v="5946.25"/>
    <n v="1217.25"/>
    <n v="1.8"/>
    <n v="5.9"/>
    <n v="5.9"/>
  </r>
  <r>
    <x v="15"/>
    <x v="0"/>
    <x v="5"/>
    <x v="13"/>
    <x v="69"/>
    <n v="310"/>
    <n v="288"/>
    <n v="3621"/>
    <x v="102"/>
    <n v="76277"/>
    <n v="1455215.476190476"/>
    <n v="593.78208849705447"/>
    <n v="6980"/>
    <n v="95355"/>
    <n v="78547.75"/>
    <n v="156788.5"/>
    <n v="5946.25"/>
    <n v="1217.25"/>
    <n v="1.8"/>
    <n v="5.9"/>
    <n v="5.9"/>
  </r>
  <r>
    <x v="15"/>
    <x v="0"/>
    <x v="6"/>
    <x v="13"/>
    <x v="70"/>
    <n v="310"/>
    <n v="310"/>
    <n v="3621"/>
    <x v="103"/>
    <n v="76277"/>
    <n v="1455215.476190476"/>
    <n v="593.78208849705447"/>
    <n v="6980"/>
    <n v="95355"/>
    <n v="78547.75"/>
    <n v="156788.5"/>
    <n v="5946.25"/>
    <n v="1217.25"/>
    <n v="1.8"/>
    <n v="5.9"/>
    <n v="5.9"/>
  </r>
  <r>
    <x v="16"/>
    <x v="0"/>
    <x v="0"/>
    <x v="14"/>
    <x v="71"/>
    <n v="311"/>
    <n v="309"/>
    <n v="5359"/>
    <x v="104"/>
    <n v="77053"/>
    <n v="1454661.9047619046"/>
    <n v="578"/>
    <n v="6739"/>
    <n v="95325"/>
    <n v="76790"/>
    <n v="158539"/>
    <n v="5963"/>
    <n v="1221"/>
    <n v="1.6"/>
    <n v="5.9"/>
    <n v="5.9"/>
  </r>
  <r>
    <x v="16"/>
    <x v="0"/>
    <x v="1"/>
    <x v="14"/>
    <x v="12"/>
    <n v="311"/>
    <n v="276"/>
    <n v="5359"/>
    <x v="105"/>
    <n v="77053"/>
    <n v="1454661.9047619046"/>
    <n v="578"/>
    <n v="6739"/>
    <n v="95325"/>
    <n v="76790"/>
    <n v="158539"/>
    <n v="5963"/>
    <n v="1221"/>
    <n v="1.6"/>
    <n v="5.9"/>
    <n v="5.9"/>
  </r>
  <r>
    <x v="16"/>
    <x v="0"/>
    <x v="2"/>
    <x v="14"/>
    <x v="27"/>
    <n v="311"/>
    <n v="326"/>
    <n v="5359"/>
    <x v="106"/>
    <n v="77053"/>
    <n v="1454661.9047619046"/>
    <n v="578"/>
    <n v="6739"/>
    <n v="95325"/>
    <n v="76790"/>
    <n v="158539"/>
    <n v="5963"/>
    <n v="1221"/>
    <n v="1.6"/>
    <n v="5.9"/>
    <n v="5.9"/>
  </r>
  <r>
    <x v="16"/>
    <x v="0"/>
    <x v="3"/>
    <x v="14"/>
    <x v="72"/>
    <n v="311"/>
    <n v="343"/>
    <n v="5359"/>
    <x v="107"/>
    <n v="77053"/>
    <n v="1454661.9047619046"/>
    <n v="578"/>
    <n v="6739"/>
    <n v="95325"/>
    <n v="76790"/>
    <n v="158539"/>
    <n v="5963"/>
    <n v="1221"/>
    <n v="1.6"/>
    <n v="5.9"/>
    <n v="5.9"/>
  </r>
  <r>
    <x v="16"/>
    <x v="0"/>
    <x v="4"/>
    <x v="14"/>
    <x v="32"/>
    <n v="311"/>
    <n v="277"/>
    <n v="5359"/>
    <x v="108"/>
    <n v="77053"/>
    <n v="1454661.9047619046"/>
    <n v="578"/>
    <n v="6739"/>
    <n v="95325"/>
    <n v="76790"/>
    <n v="158539"/>
    <n v="5963"/>
    <n v="1221"/>
    <n v="1.6"/>
    <n v="5.9"/>
    <n v="5.9"/>
  </r>
  <r>
    <x v="16"/>
    <x v="0"/>
    <x v="5"/>
    <x v="14"/>
    <x v="29"/>
    <n v="311"/>
    <n v="295"/>
    <n v="5359"/>
    <x v="109"/>
    <n v="77053"/>
    <n v="1454661.9047619046"/>
    <n v="578"/>
    <n v="6739"/>
    <n v="95325"/>
    <n v="76790"/>
    <n v="158539"/>
    <n v="5963"/>
    <n v="1221"/>
    <n v="1.6"/>
    <n v="5.9"/>
    <n v="5.9"/>
  </r>
  <r>
    <x v="16"/>
    <x v="0"/>
    <x v="6"/>
    <x v="14"/>
    <x v="24"/>
    <n v="311"/>
    <n v="300"/>
    <n v="5359"/>
    <x v="96"/>
    <n v="77053"/>
    <n v="1454661.9047619046"/>
    <n v="578"/>
    <n v="6739"/>
    <n v="95325"/>
    <n v="76790"/>
    <n v="158539"/>
    <n v="5963"/>
    <n v="1221"/>
    <n v="1.6"/>
    <n v="5.9"/>
    <n v="5.9"/>
  </r>
  <r>
    <x v="17"/>
    <x v="0"/>
    <x v="0"/>
    <x v="15"/>
    <x v="55"/>
    <n v="316"/>
    <n v="316"/>
    <n v="4012"/>
    <x v="110"/>
    <n v="77828"/>
    <n v="1454108.3333333333"/>
    <n v="599.99931900842114"/>
    <n v="6718"/>
    <n v="95103"/>
    <n v="79404"/>
    <n v="161483.25"/>
    <n v="5945.25"/>
    <n v="1214.75"/>
    <n v="1"/>
    <n v="5.8"/>
    <n v="5.6"/>
  </r>
  <r>
    <x v="17"/>
    <x v="0"/>
    <x v="1"/>
    <x v="15"/>
    <x v="41"/>
    <n v="316"/>
    <n v="273"/>
    <n v="4012"/>
    <x v="111"/>
    <n v="77828"/>
    <n v="1454108.3333333333"/>
    <n v="599.99931900842114"/>
    <n v="6718"/>
    <n v="95103"/>
    <n v="79404"/>
    <n v="161483.25"/>
    <n v="5945.25"/>
    <n v="1214.75"/>
    <n v="1"/>
    <n v="5.8"/>
    <n v="5.6"/>
  </r>
  <r>
    <x v="17"/>
    <x v="0"/>
    <x v="2"/>
    <x v="15"/>
    <x v="73"/>
    <n v="316"/>
    <n v="329"/>
    <n v="4012"/>
    <x v="112"/>
    <n v="77828"/>
    <n v="1454108.3333333333"/>
    <n v="599.99931900842114"/>
    <n v="6718"/>
    <n v="95103"/>
    <n v="79404"/>
    <n v="161483.25"/>
    <n v="5945.25"/>
    <n v="1214.75"/>
    <n v="1"/>
    <n v="5.8"/>
    <n v="5.6"/>
  </r>
  <r>
    <x v="17"/>
    <x v="0"/>
    <x v="3"/>
    <x v="15"/>
    <x v="74"/>
    <n v="316"/>
    <n v="339"/>
    <n v="4012"/>
    <x v="113"/>
    <n v="77828"/>
    <n v="1454108.3333333333"/>
    <n v="599.99931900842114"/>
    <n v="6718"/>
    <n v="95103"/>
    <n v="79404"/>
    <n v="161483.25"/>
    <n v="5945.25"/>
    <n v="1214.75"/>
    <n v="1"/>
    <n v="5.8"/>
    <n v="5.6"/>
  </r>
  <r>
    <x v="17"/>
    <x v="0"/>
    <x v="4"/>
    <x v="15"/>
    <x v="75"/>
    <n v="316"/>
    <n v="288"/>
    <n v="4012"/>
    <x v="108"/>
    <n v="77828"/>
    <n v="1454108.3333333333"/>
    <n v="599.99931900842114"/>
    <n v="6718"/>
    <n v="95103"/>
    <n v="79404"/>
    <n v="161483.25"/>
    <n v="5945.25"/>
    <n v="1214.75"/>
    <n v="1"/>
    <n v="5.8"/>
    <n v="5.6"/>
  </r>
  <r>
    <x v="17"/>
    <x v="0"/>
    <x v="5"/>
    <x v="15"/>
    <x v="13"/>
    <n v="316"/>
    <n v="294"/>
    <n v="4012"/>
    <x v="109"/>
    <n v="77828"/>
    <n v="1454108.3333333333"/>
    <n v="599.99931900842114"/>
    <n v="6718"/>
    <n v="95103"/>
    <n v="79404"/>
    <n v="161483.25"/>
    <n v="5945.25"/>
    <n v="1214.75"/>
    <n v="1"/>
    <n v="5.8"/>
    <n v="5.6"/>
  </r>
  <r>
    <x v="17"/>
    <x v="0"/>
    <x v="6"/>
    <x v="15"/>
    <x v="76"/>
    <n v="316"/>
    <n v="319"/>
    <n v="4012"/>
    <x v="114"/>
    <n v="77828"/>
    <n v="1454108.3333333333"/>
    <n v="599.99931900842114"/>
    <n v="6718"/>
    <n v="95103"/>
    <n v="79404"/>
    <n v="161483.25"/>
    <n v="5945.25"/>
    <n v="1214.75"/>
    <n v="1"/>
    <n v="5.8"/>
    <n v="5.6"/>
  </r>
  <r>
    <x v="18"/>
    <x v="0"/>
    <x v="0"/>
    <x v="16"/>
    <x v="77"/>
    <n v="323"/>
    <n v="321"/>
    <n v="4379"/>
    <x v="115"/>
    <n v="78604"/>
    <n v="1453554.7619047619"/>
    <n v="603.12492123271136"/>
    <n v="7541"/>
    <n v="94880"/>
    <n v="82018"/>
    <n v="164427.5"/>
    <n v="5927.5"/>
    <n v="1208.5"/>
    <n v="0.8"/>
    <n v="5.8"/>
    <n v="5.5"/>
  </r>
  <r>
    <x v="18"/>
    <x v="0"/>
    <x v="1"/>
    <x v="16"/>
    <x v="78"/>
    <n v="323"/>
    <n v="289"/>
    <n v="4379"/>
    <x v="4"/>
    <n v="78604"/>
    <n v="1453554.7619047619"/>
    <n v="603.12492123271136"/>
    <n v="7541"/>
    <n v="94880"/>
    <n v="82018"/>
    <n v="164427.5"/>
    <n v="5927.5"/>
    <n v="1208.5"/>
    <n v="0.8"/>
    <n v="5.8"/>
    <n v="5.5"/>
  </r>
  <r>
    <x v="18"/>
    <x v="0"/>
    <x v="2"/>
    <x v="16"/>
    <x v="40"/>
    <n v="323"/>
    <n v="333"/>
    <n v="4379"/>
    <x v="116"/>
    <n v="78604"/>
    <n v="1453554.7619047619"/>
    <n v="603.12492123271136"/>
    <n v="7541"/>
    <n v="94880"/>
    <n v="82018"/>
    <n v="164427.5"/>
    <n v="5927.5"/>
    <n v="1208.5"/>
    <n v="0.8"/>
    <n v="5.8"/>
    <n v="5.5"/>
  </r>
  <r>
    <x v="18"/>
    <x v="0"/>
    <x v="3"/>
    <x v="16"/>
    <x v="79"/>
    <n v="323"/>
    <n v="346"/>
    <n v="4379"/>
    <x v="117"/>
    <n v="78604"/>
    <n v="1453554.7619047619"/>
    <n v="603.12492123271136"/>
    <n v="7541"/>
    <n v="94880"/>
    <n v="82018"/>
    <n v="164427.5"/>
    <n v="5927.5"/>
    <n v="1208.5"/>
    <n v="0.8"/>
    <n v="5.8"/>
    <n v="5.5"/>
  </r>
  <r>
    <x v="18"/>
    <x v="0"/>
    <x v="4"/>
    <x v="16"/>
    <x v="33"/>
    <n v="323"/>
    <n v="307"/>
    <n v="4379"/>
    <x v="118"/>
    <n v="78604"/>
    <n v="1453554.7619047619"/>
    <n v="603.12492123271136"/>
    <n v="7541"/>
    <n v="94880"/>
    <n v="82018"/>
    <n v="164427.5"/>
    <n v="5927.5"/>
    <n v="1208.5"/>
    <n v="0.8"/>
    <n v="5.8"/>
    <n v="5.5"/>
  </r>
  <r>
    <x v="18"/>
    <x v="0"/>
    <x v="5"/>
    <x v="16"/>
    <x v="53"/>
    <n v="323"/>
    <n v="304"/>
    <n v="4379"/>
    <x v="119"/>
    <n v="78604"/>
    <n v="1453554.7619047619"/>
    <n v="603.12492123271136"/>
    <n v="7541"/>
    <n v="94880"/>
    <n v="82018"/>
    <n v="164427.5"/>
    <n v="5927.5"/>
    <n v="1208.5"/>
    <n v="0.8"/>
    <n v="5.8"/>
    <n v="5.5"/>
  </r>
  <r>
    <x v="18"/>
    <x v="0"/>
    <x v="6"/>
    <x v="16"/>
    <x v="50"/>
    <n v="323"/>
    <n v="325"/>
    <n v="4379"/>
    <x v="120"/>
    <n v="78604"/>
    <n v="1453554.7619047619"/>
    <n v="603.12492123271136"/>
    <n v="7541"/>
    <n v="94880"/>
    <n v="82018"/>
    <n v="164427.5"/>
    <n v="5927.5"/>
    <n v="1208.5"/>
    <n v="0.8"/>
    <n v="5.8"/>
    <n v="5.5"/>
  </r>
  <r>
    <x v="19"/>
    <x v="0"/>
    <x v="0"/>
    <x v="17"/>
    <x v="80"/>
    <n v="323"/>
    <n v="310"/>
    <n v="2906"/>
    <x v="121"/>
    <n v="79379"/>
    <n v="1453001.1904761903"/>
    <n v="606.21654951977439"/>
    <n v="7764"/>
    <n v="94658"/>
    <n v="84632"/>
    <n v="167371.75"/>
    <n v="5909.75"/>
    <n v="1202.25"/>
    <n v="0.9"/>
    <n v="5.8"/>
    <n v="5.5"/>
  </r>
  <r>
    <x v="19"/>
    <x v="0"/>
    <x v="1"/>
    <x v="17"/>
    <x v="45"/>
    <n v="323"/>
    <n v="286"/>
    <n v="2906"/>
    <x v="122"/>
    <n v="79379"/>
    <n v="1453001.1904761903"/>
    <n v="606.21654951977439"/>
    <n v="7764"/>
    <n v="94658"/>
    <n v="84632"/>
    <n v="167371.75"/>
    <n v="5909.75"/>
    <n v="1202.25"/>
    <n v="0.9"/>
    <n v="5.8"/>
    <n v="5.5"/>
  </r>
  <r>
    <x v="19"/>
    <x v="0"/>
    <x v="2"/>
    <x v="17"/>
    <x v="55"/>
    <n v="323"/>
    <n v="339"/>
    <n v="2906"/>
    <x v="123"/>
    <n v="79379"/>
    <n v="1453001.1904761903"/>
    <n v="606.21654951977439"/>
    <n v="7764"/>
    <n v="94658"/>
    <n v="84632"/>
    <n v="167371.75"/>
    <n v="5909.75"/>
    <n v="1202.25"/>
    <n v="0.9"/>
    <n v="5.8"/>
    <n v="5.5"/>
  </r>
  <r>
    <x v="19"/>
    <x v="0"/>
    <x v="3"/>
    <x v="17"/>
    <x v="81"/>
    <n v="323"/>
    <n v="374"/>
    <n v="2906"/>
    <x v="124"/>
    <n v="79379"/>
    <n v="1453001.1904761903"/>
    <n v="606.21654951977439"/>
    <n v="7764"/>
    <n v="94658"/>
    <n v="84632"/>
    <n v="167371.75"/>
    <n v="5909.75"/>
    <n v="1202.25"/>
    <n v="0.9"/>
    <n v="5.8"/>
    <n v="5.5"/>
  </r>
  <r>
    <x v="19"/>
    <x v="0"/>
    <x v="4"/>
    <x v="17"/>
    <x v="33"/>
    <n v="323"/>
    <n v="300"/>
    <n v="2906"/>
    <x v="125"/>
    <n v="79379"/>
    <n v="1453001.1904761903"/>
    <n v="606.21654951977439"/>
    <n v="7764"/>
    <n v="94658"/>
    <n v="84632"/>
    <n v="167371.75"/>
    <n v="5909.75"/>
    <n v="1202.25"/>
    <n v="0.9"/>
    <n v="5.8"/>
    <n v="5.5"/>
  </r>
  <r>
    <x v="19"/>
    <x v="0"/>
    <x v="5"/>
    <x v="17"/>
    <x v="82"/>
    <n v="323"/>
    <n v="331"/>
    <n v="2906"/>
    <x v="21"/>
    <n v="79379"/>
    <n v="1453001.1904761903"/>
    <n v="606.21654951977439"/>
    <n v="7764"/>
    <n v="94658"/>
    <n v="84632"/>
    <n v="167371.75"/>
    <n v="5909.75"/>
    <n v="1202.25"/>
    <n v="0.9"/>
    <n v="5.8"/>
    <n v="5.5"/>
  </r>
  <r>
    <x v="19"/>
    <x v="0"/>
    <x v="6"/>
    <x v="17"/>
    <x v="83"/>
    <n v="323"/>
    <n v="321"/>
    <n v="2906"/>
    <x v="126"/>
    <n v="79379"/>
    <n v="1453001.1904761903"/>
    <n v="606.21654951977439"/>
    <n v="7764"/>
    <n v="94658"/>
    <n v="84632"/>
    <n v="167371.75"/>
    <n v="5909.75"/>
    <n v="1202.25"/>
    <n v="0.9"/>
    <n v="5.8"/>
    <n v="5.5"/>
  </r>
  <r>
    <x v="20"/>
    <x v="0"/>
    <x v="0"/>
    <x v="18"/>
    <x v="84"/>
    <n v="323"/>
    <n v="321"/>
    <n v="4610"/>
    <x v="127"/>
    <n v="80155"/>
    <n v="1452447.6190476189"/>
    <n v="595"/>
    <n v="7336"/>
    <n v="94435"/>
    <n v="87246"/>
    <n v="170316"/>
    <n v="5892"/>
    <n v="1196"/>
    <n v="0.9"/>
    <n v="5.8"/>
    <n v="5.5"/>
  </r>
  <r>
    <x v="20"/>
    <x v="0"/>
    <x v="1"/>
    <x v="18"/>
    <x v="43"/>
    <n v="323"/>
    <n v="282"/>
    <n v="4610"/>
    <x v="128"/>
    <n v="80155"/>
    <n v="1452447.6190476189"/>
    <n v="595"/>
    <n v="7336"/>
    <n v="94435"/>
    <n v="87246"/>
    <n v="170316"/>
    <n v="5892"/>
    <n v="1196"/>
    <n v="0.9"/>
    <n v="5.8"/>
    <n v="5.5"/>
  </r>
  <r>
    <x v="20"/>
    <x v="0"/>
    <x v="2"/>
    <x v="18"/>
    <x v="85"/>
    <n v="323"/>
    <n v="336"/>
    <n v="4610"/>
    <x v="129"/>
    <n v="80155"/>
    <n v="1452447.6190476189"/>
    <n v="595"/>
    <n v="7336"/>
    <n v="94435"/>
    <n v="87246"/>
    <n v="170316"/>
    <n v="5892"/>
    <n v="1196"/>
    <n v="0.9"/>
    <n v="5.8"/>
    <n v="5.5"/>
  </r>
  <r>
    <x v="20"/>
    <x v="0"/>
    <x v="3"/>
    <x v="18"/>
    <x v="86"/>
    <n v="323"/>
    <n v="353"/>
    <n v="4610"/>
    <x v="130"/>
    <n v="80155"/>
    <n v="1452447.6190476189"/>
    <n v="595"/>
    <n v="7336"/>
    <n v="94435"/>
    <n v="87246"/>
    <n v="170316"/>
    <n v="5892"/>
    <n v="1196"/>
    <n v="0.9"/>
    <n v="5.8"/>
    <n v="5.5"/>
  </r>
  <r>
    <x v="20"/>
    <x v="0"/>
    <x v="4"/>
    <x v="18"/>
    <x v="87"/>
    <n v="323"/>
    <n v="290"/>
    <n v="4610"/>
    <x v="131"/>
    <n v="80155"/>
    <n v="1452447.6190476189"/>
    <n v="595"/>
    <n v="7336"/>
    <n v="94435"/>
    <n v="87246"/>
    <n v="170316"/>
    <n v="5892"/>
    <n v="1196"/>
    <n v="0.9"/>
    <n v="5.8"/>
    <n v="5.5"/>
  </r>
  <r>
    <x v="20"/>
    <x v="0"/>
    <x v="5"/>
    <x v="18"/>
    <x v="82"/>
    <n v="323"/>
    <n v="325"/>
    <n v="4610"/>
    <x v="92"/>
    <n v="80155"/>
    <n v="1452447.6190476189"/>
    <n v="595"/>
    <n v="7336"/>
    <n v="94435"/>
    <n v="87246"/>
    <n v="170316"/>
    <n v="5892"/>
    <n v="1196"/>
    <n v="0.9"/>
    <n v="5.8"/>
    <n v="5.5"/>
  </r>
  <r>
    <x v="20"/>
    <x v="0"/>
    <x v="6"/>
    <x v="18"/>
    <x v="88"/>
    <n v="323"/>
    <n v="314"/>
    <n v="4610"/>
    <x v="132"/>
    <n v="80155"/>
    <n v="1452447.6190476189"/>
    <n v="595"/>
    <n v="7336"/>
    <n v="94435"/>
    <n v="87246"/>
    <n v="170316"/>
    <n v="5892"/>
    <n v="1196"/>
    <n v="0.9"/>
    <n v="5.8"/>
    <n v="5.5"/>
  </r>
  <r>
    <x v="21"/>
    <x v="0"/>
    <x v="0"/>
    <x v="19"/>
    <x v="89"/>
    <n v="337"/>
    <n v="330"/>
    <n v="4002"/>
    <x v="133"/>
    <n v="80930"/>
    <n v="1459480.7142857141"/>
    <n v="612.39980609391375"/>
    <n v="8949"/>
    <n v="94334"/>
    <n v="90187.25"/>
    <n v="174241.75"/>
    <n v="5914"/>
    <n v="1200.75"/>
    <n v="0.7"/>
    <n v="5.8"/>
    <n v="5.5"/>
  </r>
  <r>
    <x v="21"/>
    <x v="0"/>
    <x v="1"/>
    <x v="19"/>
    <x v="31"/>
    <n v="337"/>
    <n v="290"/>
    <n v="4002"/>
    <x v="134"/>
    <n v="80930"/>
    <n v="1459480.7142857141"/>
    <n v="612.39980609391375"/>
    <n v="8949"/>
    <n v="94334"/>
    <n v="90187.25"/>
    <n v="174241.75"/>
    <n v="5914"/>
    <n v="1200.75"/>
    <n v="0.7"/>
    <n v="5.8"/>
    <n v="5.5"/>
  </r>
  <r>
    <x v="21"/>
    <x v="0"/>
    <x v="2"/>
    <x v="19"/>
    <x v="90"/>
    <n v="337"/>
    <n v="353"/>
    <n v="4002"/>
    <x v="135"/>
    <n v="80930"/>
    <n v="1459480.7142857141"/>
    <n v="612.39980609391375"/>
    <n v="8949"/>
    <n v="94334"/>
    <n v="90187.25"/>
    <n v="174241.75"/>
    <n v="5914"/>
    <n v="1200.75"/>
    <n v="0.7"/>
    <n v="5.8"/>
    <n v="5.5"/>
  </r>
  <r>
    <x v="21"/>
    <x v="0"/>
    <x v="3"/>
    <x v="19"/>
    <x v="81"/>
    <n v="337"/>
    <n v="373"/>
    <n v="4002"/>
    <x v="136"/>
    <n v="80930"/>
    <n v="1459480.7142857141"/>
    <n v="612.39980609391375"/>
    <n v="8949"/>
    <n v="94334"/>
    <n v="90187.25"/>
    <n v="174241.75"/>
    <n v="5914"/>
    <n v="1200.75"/>
    <n v="0.7"/>
    <n v="5.8"/>
    <n v="5.5"/>
  </r>
  <r>
    <x v="21"/>
    <x v="0"/>
    <x v="4"/>
    <x v="19"/>
    <x v="16"/>
    <n v="337"/>
    <n v="340"/>
    <n v="4002"/>
    <x v="137"/>
    <n v="80930"/>
    <n v="1459480.7142857141"/>
    <n v="612.39980609391375"/>
    <n v="8949"/>
    <n v="94334"/>
    <n v="90187.25"/>
    <n v="174241.75"/>
    <n v="5914"/>
    <n v="1200.75"/>
    <n v="0.7"/>
    <n v="5.8"/>
    <n v="5.5"/>
  </r>
  <r>
    <x v="21"/>
    <x v="0"/>
    <x v="5"/>
    <x v="19"/>
    <x v="91"/>
    <n v="337"/>
    <n v="335"/>
    <n v="4002"/>
    <x v="138"/>
    <n v="80930"/>
    <n v="1459480.7142857141"/>
    <n v="612.39980609391375"/>
    <n v="8949"/>
    <n v="94334"/>
    <n v="90187.25"/>
    <n v="174241.75"/>
    <n v="5914"/>
    <n v="1200.75"/>
    <n v="0.7"/>
    <n v="5.8"/>
    <n v="5.5"/>
  </r>
  <r>
    <x v="21"/>
    <x v="0"/>
    <x v="6"/>
    <x v="19"/>
    <x v="92"/>
    <n v="337"/>
    <n v="325"/>
    <n v="4002"/>
    <x v="139"/>
    <n v="80930"/>
    <n v="1459480.7142857141"/>
    <n v="612.39980609391375"/>
    <n v="8949"/>
    <n v="94334"/>
    <n v="90187.25"/>
    <n v="174241.75"/>
    <n v="5914"/>
    <n v="1200.75"/>
    <n v="0.7"/>
    <n v="5.8"/>
    <n v="5.5"/>
  </r>
  <r>
    <x v="22"/>
    <x v="0"/>
    <x v="0"/>
    <x v="20"/>
    <x v="93"/>
    <n v="335"/>
    <n v="338"/>
    <n v="4716"/>
    <x v="140"/>
    <n v="81706"/>
    <n v="1466513.8095238095"/>
    <n v="615.52540831820397"/>
    <n v="9063"/>
    <n v="94233"/>
    <n v="93128.5"/>
    <n v="178167.5"/>
    <n v="5936"/>
    <n v="1205.5"/>
    <n v="1.4"/>
    <n v="5.8"/>
    <n v="5.8"/>
  </r>
  <r>
    <x v="22"/>
    <x v="0"/>
    <x v="1"/>
    <x v="20"/>
    <x v="70"/>
    <n v="335"/>
    <n v="307"/>
    <n v="4716"/>
    <x v="141"/>
    <n v="81706"/>
    <n v="1466513.8095238095"/>
    <n v="615.52540831820397"/>
    <n v="9063"/>
    <n v="94233"/>
    <n v="93128.5"/>
    <n v="178167.5"/>
    <n v="5936"/>
    <n v="1205.5"/>
    <n v="1.4"/>
    <n v="5.8"/>
    <n v="5.8"/>
  </r>
  <r>
    <x v="22"/>
    <x v="0"/>
    <x v="2"/>
    <x v="20"/>
    <x v="94"/>
    <n v="335"/>
    <n v="351"/>
    <n v="4716"/>
    <x v="142"/>
    <n v="81706"/>
    <n v="1466513.8095238095"/>
    <n v="615.52540831820397"/>
    <n v="9063"/>
    <n v="94233"/>
    <n v="93128.5"/>
    <n v="178167.5"/>
    <n v="5936"/>
    <n v="1205.5"/>
    <n v="1.4"/>
    <n v="5.8"/>
    <n v="5.8"/>
  </r>
  <r>
    <x v="22"/>
    <x v="0"/>
    <x v="3"/>
    <x v="20"/>
    <x v="95"/>
    <n v="335"/>
    <n v="349"/>
    <n v="4716"/>
    <x v="143"/>
    <n v="81706"/>
    <n v="1466513.8095238095"/>
    <n v="615.52540831820397"/>
    <n v="9063"/>
    <n v="94233"/>
    <n v="93128.5"/>
    <n v="178167.5"/>
    <n v="5936"/>
    <n v="1205.5"/>
    <n v="1.4"/>
    <n v="5.8"/>
    <n v="5.8"/>
  </r>
  <r>
    <x v="22"/>
    <x v="0"/>
    <x v="4"/>
    <x v="20"/>
    <x v="88"/>
    <n v="335"/>
    <n v="327"/>
    <n v="4716"/>
    <x v="144"/>
    <n v="81706"/>
    <n v="1466513.8095238095"/>
    <n v="615.52540831820397"/>
    <n v="9063"/>
    <n v="94233"/>
    <n v="93128.5"/>
    <n v="178167.5"/>
    <n v="5936"/>
    <n v="1205.5"/>
    <n v="1.4"/>
    <n v="5.8"/>
    <n v="5.8"/>
  </r>
  <r>
    <x v="22"/>
    <x v="0"/>
    <x v="5"/>
    <x v="20"/>
    <x v="96"/>
    <n v="335"/>
    <n v="313"/>
    <n v="4716"/>
    <x v="145"/>
    <n v="81706"/>
    <n v="1466513.8095238095"/>
    <n v="615.52540831820397"/>
    <n v="9063"/>
    <n v="94233"/>
    <n v="93128.5"/>
    <n v="178167.5"/>
    <n v="5936"/>
    <n v="1205.5"/>
    <n v="1.4"/>
    <n v="5.8"/>
    <n v="5.8"/>
  </r>
  <r>
    <x v="22"/>
    <x v="0"/>
    <x v="6"/>
    <x v="20"/>
    <x v="53"/>
    <n v="335"/>
    <n v="315"/>
    <n v="4716"/>
    <x v="90"/>
    <n v="81706"/>
    <n v="1466513.8095238095"/>
    <n v="615.52540831820397"/>
    <n v="9063"/>
    <n v="94233"/>
    <n v="93128.5"/>
    <n v="178167.5"/>
    <n v="5936"/>
    <n v="1205.5"/>
    <n v="1.4"/>
    <n v="5.8"/>
    <n v="5.8"/>
  </r>
  <r>
    <x v="23"/>
    <x v="0"/>
    <x v="0"/>
    <x v="21"/>
    <x v="93"/>
    <n v="339"/>
    <n v="335"/>
    <n v="3701"/>
    <x v="146"/>
    <n v="82482"/>
    <n v="1473546.9047619046"/>
    <n v="618.61703660527371"/>
    <n v="10401"/>
    <n v="94131"/>
    <n v="96069.75"/>
    <n v="182093.25"/>
    <n v="5958"/>
    <n v="1210.25"/>
    <n v="1.6"/>
    <n v="5.8"/>
    <n v="6"/>
  </r>
  <r>
    <x v="23"/>
    <x v="0"/>
    <x v="1"/>
    <x v="21"/>
    <x v="2"/>
    <n v="339"/>
    <n v="289"/>
    <n v="3701"/>
    <x v="74"/>
    <n v="82482"/>
    <n v="1473546.9047619046"/>
    <n v="618.61703660527371"/>
    <n v="10401"/>
    <n v="94131"/>
    <n v="96069.75"/>
    <n v="182093.25"/>
    <n v="5958"/>
    <n v="1210.25"/>
    <n v="1.6"/>
    <n v="5.8"/>
    <n v="6"/>
  </r>
  <r>
    <x v="23"/>
    <x v="0"/>
    <x v="2"/>
    <x v="21"/>
    <x v="97"/>
    <n v="339"/>
    <n v="356"/>
    <n v="3701"/>
    <x v="147"/>
    <n v="82482"/>
    <n v="1473546.9047619046"/>
    <n v="618.61703660527371"/>
    <n v="10401"/>
    <n v="94131"/>
    <n v="96069.75"/>
    <n v="182093.25"/>
    <n v="5958"/>
    <n v="1210.25"/>
    <n v="1.6"/>
    <n v="5.8"/>
    <n v="6"/>
  </r>
  <r>
    <x v="23"/>
    <x v="0"/>
    <x v="3"/>
    <x v="21"/>
    <x v="98"/>
    <n v="339"/>
    <n v="386"/>
    <n v="3701"/>
    <x v="148"/>
    <n v="82482"/>
    <n v="1473546.9047619046"/>
    <n v="618.61703660527371"/>
    <n v="10401"/>
    <n v="94131"/>
    <n v="96069.75"/>
    <n v="182093.25"/>
    <n v="5958"/>
    <n v="1210.25"/>
    <n v="1.6"/>
    <n v="5.8"/>
    <n v="6"/>
  </r>
  <r>
    <x v="23"/>
    <x v="0"/>
    <x v="4"/>
    <x v="21"/>
    <x v="99"/>
    <n v="339"/>
    <n v="315"/>
    <n v="3701"/>
    <x v="149"/>
    <n v="82482"/>
    <n v="1473546.9047619046"/>
    <n v="618.61703660527371"/>
    <n v="10401"/>
    <n v="94131"/>
    <n v="96069.75"/>
    <n v="182093.25"/>
    <n v="5958"/>
    <n v="1210.25"/>
    <n v="1.6"/>
    <n v="5.8"/>
    <n v="6"/>
  </r>
  <r>
    <x v="23"/>
    <x v="0"/>
    <x v="5"/>
    <x v="21"/>
    <x v="73"/>
    <n v="339"/>
    <n v="325"/>
    <n v="3701"/>
    <x v="150"/>
    <n v="82482"/>
    <n v="1473546.9047619046"/>
    <n v="618.61703660527371"/>
    <n v="10401"/>
    <n v="94131"/>
    <n v="96069.75"/>
    <n v="182093.25"/>
    <n v="5958"/>
    <n v="1210.25"/>
    <n v="1.6"/>
    <n v="5.8"/>
    <n v="6"/>
  </r>
  <r>
    <x v="23"/>
    <x v="0"/>
    <x v="6"/>
    <x v="21"/>
    <x v="53"/>
    <n v="339"/>
    <n v="320"/>
    <n v="3701"/>
    <x v="151"/>
    <n v="82482"/>
    <n v="1473546.9047619046"/>
    <n v="618.61703660527371"/>
    <n v="10401"/>
    <n v="94131"/>
    <n v="96069.75"/>
    <n v="182093.25"/>
    <n v="5958"/>
    <n v="1210.25"/>
    <n v="1.6"/>
    <n v="5.8"/>
    <n v="6"/>
  </r>
  <r>
    <x v="24"/>
    <x v="0"/>
    <x v="0"/>
    <x v="21"/>
    <x v="93"/>
    <n v="333"/>
    <n v="331"/>
    <n v="5831"/>
    <x v="152"/>
    <n v="83257"/>
    <n v="1480580"/>
    <n v="690.5"/>
    <n v="8319"/>
    <n v="94030"/>
    <n v="99011"/>
    <n v="186019"/>
    <n v="5980"/>
    <n v="1215"/>
    <n v="1.5"/>
    <n v="5.8"/>
    <n v="6.1"/>
  </r>
  <r>
    <x v="24"/>
    <x v="0"/>
    <x v="1"/>
    <x v="21"/>
    <x v="34"/>
    <n v="333"/>
    <n v="303"/>
    <n v="5831"/>
    <x v="153"/>
    <n v="83257"/>
    <n v="1480580"/>
    <n v="690.5"/>
    <n v="8319"/>
    <n v="94030"/>
    <n v="99011"/>
    <n v="186019"/>
    <n v="5980"/>
    <n v="1215"/>
    <n v="1.5"/>
    <n v="5.8"/>
    <n v="6.1"/>
  </r>
  <r>
    <x v="24"/>
    <x v="0"/>
    <x v="2"/>
    <x v="21"/>
    <x v="100"/>
    <n v="333"/>
    <n v="359"/>
    <n v="5831"/>
    <x v="154"/>
    <n v="83257"/>
    <n v="1480580"/>
    <n v="690.5"/>
    <n v="8319"/>
    <n v="94030"/>
    <n v="99011"/>
    <n v="186019"/>
    <n v="5980"/>
    <n v="1215"/>
    <n v="1.5"/>
    <n v="5.8"/>
    <n v="6.1"/>
  </r>
  <r>
    <x v="24"/>
    <x v="0"/>
    <x v="3"/>
    <x v="21"/>
    <x v="72"/>
    <n v="333"/>
    <n v="337"/>
    <n v="5831"/>
    <x v="155"/>
    <n v="83257"/>
    <n v="1480580"/>
    <n v="690.5"/>
    <n v="8319"/>
    <n v="94030"/>
    <n v="99011"/>
    <n v="186019"/>
    <n v="5980"/>
    <n v="1215"/>
    <n v="1.5"/>
    <n v="5.8"/>
    <n v="6.1"/>
  </r>
  <r>
    <x v="24"/>
    <x v="0"/>
    <x v="4"/>
    <x v="21"/>
    <x v="57"/>
    <n v="333"/>
    <n v="335"/>
    <n v="5831"/>
    <x v="47"/>
    <n v="83257"/>
    <n v="1480580"/>
    <n v="690.5"/>
    <n v="8319"/>
    <n v="94030"/>
    <n v="99011"/>
    <n v="186019"/>
    <n v="5980"/>
    <n v="1215"/>
    <n v="1.5"/>
    <n v="5.8"/>
    <n v="6.1"/>
  </r>
  <r>
    <x v="24"/>
    <x v="0"/>
    <x v="5"/>
    <x v="21"/>
    <x v="101"/>
    <n v="333"/>
    <n v="332"/>
    <n v="5831"/>
    <x v="156"/>
    <n v="83257"/>
    <n v="1480580"/>
    <n v="690.5"/>
    <n v="8319"/>
    <n v="94030"/>
    <n v="99011"/>
    <n v="186019"/>
    <n v="5980"/>
    <n v="1215"/>
    <n v="1.5"/>
    <n v="5.8"/>
    <n v="6.1"/>
  </r>
  <r>
    <x v="24"/>
    <x v="0"/>
    <x v="6"/>
    <x v="21"/>
    <x v="96"/>
    <n v="333"/>
    <n v="330"/>
    <n v="5831"/>
    <x v="157"/>
    <n v="83257"/>
    <n v="1480580"/>
    <n v="690.5"/>
    <n v="8319"/>
    <n v="94030"/>
    <n v="99011"/>
    <n v="186019"/>
    <n v="5980"/>
    <n v="1215"/>
    <n v="1.5"/>
    <n v="5.8"/>
    <n v="6.1"/>
  </r>
  <r>
    <x v="25"/>
    <x v="0"/>
    <x v="0"/>
    <x v="22"/>
    <x v="102"/>
    <n v="353"/>
    <n v="354"/>
    <n v="4170"/>
    <x v="158"/>
    <n v="84033"/>
    <n v="1493225"/>
    <n v="624.80029317941307"/>
    <n v="10644"/>
    <n v="94498"/>
    <n v="100717.25"/>
    <n v="191916.25"/>
    <n v="5962.5"/>
    <n v="1214.75"/>
    <n v="1.6"/>
    <n v="6.3"/>
    <n v="6.2"/>
  </r>
  <r>
    <x v="25"/>
    <x v="0"/>
    <x v="1"/>
    <x v="22"/>
    <x v="92"/>
    <n v="353"/>
    <n v="334"/>
    <n v="4170"/>
    <x v="1"/>
    <n v="84033"/>
    <n v="1493225"/>
    <n v="624.80029317941307"/>
    <n v="10644"/>
    <n v="94498"/>
    <n v="100717.25"/>
    <n v="191916.25"/>
    <n v="5962.5"/>
    <n v="1214.75"/>
    <n v="1.6"/>
    <n v="6.3"/>
    <n v="6.2"/>
  </r>
  <r>
    <x v="25"/>
    <x v="0"/>
    <x v="2"/>
    <x v="22"/>
    <x v="93"/>
    <n v="353"/>
    <n v="365"/>
    <n v="4170"/>
    <x v="159"/>
    <n v="84033"/>
    <n v="1493225"/>
    <n v="624.80029317941307"/>
    <n v="10644"/>
    <n v="94498"/>
    <n v="100717.25"/>
    <n v="191916.25"/>
    <n v="5962.5"/>
    <n v="1214.75"/>
    <n v="1.6"/>
    <n v="6.3"/>
    <n v="6.2"/>
  </r>
  <r>
    <x v="25"/>
    <x v="0"/>
    <x v="3"/>
    <x v="22"/>
    <x v="103"/>
    <n v="353"/>
    <n v="386"/>
    <n v="4170"/>
    <x v="160"/>
    <n v="84033"/>
    <n v="1493225"/>
    <n v="624.80029317941307"/>
    <n v="10644"/>
    <n v="94498"/>
    <n v="100717.25"/>
    <n v="191916.25"/>
    <n v="5962.5"/>
    <n v="1214.75"/>
    <n v="1.6"/>
    <n v="6.3"/>
    <n v="6.2"/>
  </r>
  <r>
    <x v="25"/>
    <x v="0"/>
    <x v="4"/>
    <x v="22"/>
    <x v="104"/>
    <n v="353"/>
    <n v="327"/>
    <n v="4170"/>
    <x v="161"/>
    <n v="84033"/>
    <n v="1493225"/>
    <n v="624.80029317941307"/>
    <n v="10644"/>
    <n v="94498"/>
    <n v="100717.25"/>
    <n v="191916.25"/>
    <n v="5962.5"/>
    <n v="1214.75"/>
    <n v="1.6"/>
    <n v="6.3"/>
    <n v="6.2"/>
  </r>
  <r>
    <x v="25"/>
    <x v="0"/>
    <x v="5"/>
    <x v="22"/>
    <x v="94"/>
    <n v="353"/>
    <n v="340"/>
    <n v="4170"/>
    <x v="162"/>
    <n v="84033"/>
    <n v="1493225"/>
    <n v="624.80029317941307"/>
    <n v="10644"/>
    <n v="94498"/>
    <n v="100717.25"/>
    <n v="191916.25"/>
    <n v="5962.5"/>
    <n v="1214.75"/>
    <n v="1.6"/>
    <n v="6.3"/>
    <n v="6.2"/>
  </r>
  <r>
    <x v="25"/>
    <x v="0"/>
    <x v="6"/>
    <x v="22"/>
    <x v="105"/>
    <n v="353"/>
    <n v="327"/>
    <n v="4170"/>
    <x v="163"/>
    <n v="84033"/>
    <n v="1493225"/>
    <n v="624.80029317941307"/>
    <n v="10644"/>
    <n v="94498"/>
    <n v="100717.25"/>
    <n v="191916.25"/>
    <n v="5962.5"/>
    <n v="1214.75"/>
    <n v="1.6"/>
    <n v="6.3"/>
    <n v="6.2"/>
  </r>
  <r>
    <x v="26"/>
    <x v="0"/>
    <x v="0"/>
    <x v="23"/>
    <x v="106"/>
    <n v="342"/>
    <n v="331"/>
    <n v="5523"/>
    <x v="164"/>
    <n v="84808"/>
    <n v="1505870"/>
    <n v="627.92589540370341"/>
    <n v="10917"/>
    <n v="94965"/>
    <n v="102423.5"/>
    <n v="197813.5"/>
    <n v="5945"/>
    <n v="1214.5"/>
    <n v="1"/>
    <n v="6.6"/>
    <n v="6.3"/>
  </r>
  <r>
    <x v="26"/>
    <x v="0"/>
    <x v="1"/>
    <x v="23"/>
    <x v="57"/>
    <n v="342"/>
    <n v="317"/>
    <n v="5523"/>
    <x v="165"/>
    <n v="84808"/>
    <n v="1505870"/>
    <n v="627.92589540370341"/>
    <n v="10917"/>
    <n v="94965"/>
    <n v="102423.5"/>
    <n v="197813.5"/>
    <n v="5945"/>
    <n v="1214.5"/>
    <n v="1"/>
    <n v="6.6"/>
    <n v="6.3"/>
  </r>
  <r>
    <x v="26"/>
    <x v="0"/>
    <x v="2"/>
    <x v="23"/>
    <x v="106"/>
    <n v="342"/>
    <n v="360"/>
    <n v="5523"/>
    <x v="166"/>
    <n v="84808"/>
    <n v="1505870"/>
    <n v="627.92589540370341"/>
    <n v="10917"/>
    <n v="94965"/>
    <n v="102423.5"/>
    <n v="197813.5"/>
    <n v="5945"/>
    <n v="1214.5"/>
    <n v="1"/>
    <n v="6.6"/>
    <n v="6.3"/>
  </r>
  <r>
    <x v="26"/>
    <x v="0"/>
    <x v="3"/>
    <x v="23"/>
    <x v="107"/>
    <n v="342"/>
    <n v="372"/>
    <n v="5523"/>
    <x v="167"/>
    <n v="84808"/>
    <n v="1505870"/>
    <n v="627.92589540370341"/>
    <n v="10917"/>
    <n v="94965"/>
    <n v="102423.5"/>
    <n v="197813.5"/>
    <n v="5945"/>
    <n v="1214.5"/>
    <n v="1"/>
    <n v="6.6"/>
    <n v="6.3"/>
  </r>
  <r>
    <x v="26"/>
    <x v="0"/>
    <x v="4"/>
    <x v="23"/>
    <x v="99"/>
    <n v="342"/>
    <n v="297"/>
    <n v="5523"/>
    <x v="168"/>
    <n v="84808"/>
    <n v="1505870"/>
    <n v="627.92589540370341"/>
    <n v="10917"/>
    <n v="94965"/>
    <n v="102423.5"/>
    <n v="197813.5"/>
    <n v="5945"/>
    <n v="1214.5"/>
    <n v="1"/>
    <n v="6.6"/>
    <n v="6.3"/>
  </r>
  <r>
    <x v="26"/>
    <x v="0"/>
    <x v="5"/>
    <x v="23"/>
    <x v="108"/>
    <n v="342"/>
    <n v="355"/>
    <n v="5523"/>
    <x v="169"/>
    <n v="84808"/>
    <n v="1505870"/>
    <n v="627.92589540370341"/>
    <n v="10917"/>
    <n v="94965"/>
    <n v="102423.5"/>
    <n v="197813.5"/>
    <n v="5945"/>
    <n v="1214.5"/>
    <n v="1"/>
    <n v="6.6"/>
    <n v="6.3"/>
  </r>
  <r>
    <x v="26"/>
    <x v="0"/>
    <x v="6"/>
    <x v="23"/>
    <x v="109"/>
    <n v="342"/>
    <n v="345"/>
    <n v="5523"/>
    <x v="170"/>
    <n v="84808"/>
    <n v="1505870"/>
    <n v="627.92589540370341"/>
    <n v="10917"/>
    <n v="94965"/>
    <n v="102423.5"/>
    <n v="197813.5"/>
    <n v="5945"/>
    <n v="1214.5"/>
    <n v="1"/>
    <n v="6.6"/>
    <n v="6.3"/>
  </r>
  <r>
    <x v="27"/>
    <x v="0"/>
    <x v="0"/>
    <x v="24"/>
    <x v="110"/>
    <n v="357"/>
    <n v="348"/>
    <n v="3619"/>
    <x v="171"/>
    <n v="85584"/>
    <n v="1518515"/>
    <n v="631.01752369078645"/>
    <n v="11456"/>
    <n v="95433"/>
    <n v="104129.75"/>
    <n v="203710.75"/>
    <n v="5927.5"/>
    <n v="1214.25"/>
    <n v="0.8"/>
    <n v="6.6"/>
    <n v="6.2"/>
  </r>
  <r>
    <x v="27"/>
    <x v="0"/>
    <x v="1"/>
    <x v="24"/>
    <x v="38"/>
    <n v="357"/>
    <n v="314"/>
    <n v="3619"/>
    <x v="172"/>
    <n v="85584"/>
    <n v="1518515"/>
    <n v="631.01752369078645"/>
    <n v="11456"/>
    <n v="95433"/>
    <n v="104129.75"/>
    <n v="203710.75"/>
    <n v="5927.5"/>
    <n v="1214.25"/>
    <n v="0.8"/>
    <n v="6.6"/>
    <n v="6.2"/>
  </r>
  <r>
    <x v="27"/>
    <x v="0"/>
    <x v="2"/>
    <x v="24"/>
    <x v="111"/>
    <n v="357"/>
    <n v="373"/>
    <n v="3619"/>
    <x v="173"/>
    <n v="85584"/>
    <n v="1518515"/>
    <n v="631.01752369078645"/>
    <n v="11456"/>
    <n v="95433"/>
    <n v="104129.75"/>
    <n v="203710.75"/>
    <n v="5927.5"/>
    <n v="1214.25"/>
    <n v="0.8"/>
    <n v="6.6"/>
    <n v="6.2"/>
  </r>
  <r>
    <x v="27"/>
    <x v="0"/>
    <x v="3"/>
    <x v="24"/>
    <x v="112"/>
    <n v="357"/>
    <n v="389"/>
    <n v="3619"/>
    <x v="174"/>
    <n v="85584"/>
    <n v="1518515"/>
    <n v="631.01752369078645"/>
    <n v="11456"/>
    <n v="95433"/>
    <n v="104129.75"/>
    <n v="203710.75"/>
    <n v="5927.5"/>
    <n v="1214.25"/>
    <n v="0.8"/>
    <n v="6.6"/>
    <n v="6.2"/>
  </r>
  <r>
    <x v="27"/>
    <x v="0"/>
    <x v="4"/>
    <x v="24"/>
    <x v="49"/>
    <n v="357"/>
    <n v="324"/>
    <n v="3619"/>
    <x v="175"/>
    <n v="85584"/>
    <n v="1518515"/>
    <n v="631.01752369078645"/>
    <n v="11456"/>
    <n v="95433"/>
    <n v="104129.75"/>
    <n v="203710.75"/>
    <n v="5927.5"/>
    <n v="1214.25"/>
    <n v="0.8"/>
    <n v="6.6"/>
    <n v="6.2"/>
  </r>
  <r>
    <x v="27"/>
    <x v="0"/>
    <x v="5"/>
    <x v="24"/>
    <x v="113"/>
    <n v="357"/>
    <n v="358"/>
    <n v="3619"/>
    <x v="176"/>
    <n v="85584"/>
    <n v="1518515"/>
    <n v="631.01752369078645"/>
    <n v="11456"/>
    <n v="95433"/>
    <n v="104129.75"/>
    <n v="203710.75"/>
    <n v="5927.5"/>
    <n v="1214.25"/>
    <n v="0.8"/>
    <n v="6.6"/>
    <n v="6.2"/>
  </r>
  <r>
    <x v="27"/>
    <x v="0"/>
    <x v="6"/>
    <x v="24"/>
    <x v="114"/>
    <n v="357"/>
    <n v="370"/>
    <n v="3619"/>
    <x v="177"/>
    <n v="85584"/>
    <n v="1518515"/>
    <n v="631.01752369078645"/>
    <n v="11456"/>
    <n v="95433"/>
    <n v="104129.75"/>
    <n v="203710.75"/>
    <n v="5927.5"/>
    <n v="1214.25"/>
    <n v="0.8"/>
    <n v="6.6"/>
    <n v="6.2"/>
  </r>
  <r>
    <x v="28"/>
    <x v="0"/>
    <x v="0"/>
    <x v="25"/>
    <x v="115"/>
    <n v="353"/>
    <n v="341"/>
    <n v="5882"/>
    <x v="178"/>
    <n v="86359"/>
    <n v="1531160"/>
    <n v="575"/>
    <n v="9624"/>
    <n v="95900"/>
    <n v="105836"/>
    <n v="209608"/>
    <n v="5910"/>
    <n v="1214"/>
    <n v="0.3"/>
    <n v="6.6"/>
    <n v="6.1"/>
  </r>
  <r>
    <x v="28"/>
    <x v="0"/>
    <x v="1"/>
    <x v="25"/>
    <x v="49"/>
    <n v="353"/>
    <n v="314"/>
    <n v="5882"/>
    <x v="111"/>
    <n v="86359"/>
    <n v="1531160"/>
    <n v="575"/>
    <n v="9624"/>
    <n v="95900"/>
    <n v="105836"/>
    <n v="209608"/>
    <n v="5910"/>
    <n v="1214"/>
    <n v="0.3"/>
    <n v="6.6"/>
    <n v="6.1"/>
  </r>
  <r>
    <x v="28"/>
    <x v="0"/>
    <x v="2"/>
    <x v="25"/>
    <x v="115"/>
    <n v="353"/>
    <n v="376"/>
    <n v="5882"/>
    <x v="179"/>
    <n v="86359"/>
    <n v="1531160"/>
    <n v="575"/>
    <n v="9624"/>
    <n v="95900"/>
    <n v="105836"/>
    <n v="209608"/>
    <n v="5910"/>
    <n v="1214"/>
    <n v="0.3"/>
    <n v="6.6"/>
    <n v="6.1"/>
  </r>
  <r>
    <x v="28"/>
    <x v="0"/>
    <x v="3"/>
    <x v="25"/>
    <x v="116"/>
    <n v="353"/>
    <n v="393"/>
    <n v="5882"/>
    <x v="180"/>
    <n v="86359"/>
    <n v="1531160"/>
    <n v="575"/>
    <n v="9624"/>
    <n v="95900"/>
    <n v="105836"/>
    <n v="209608"/>
    <n v="5910"/>
    <n v="1214"/>
    <n v="0.3"/>
    <n v="6.6"/>
    <n v="6.1"/>
  </r>
  <r>
    <x v="28"/>
    <x v="0"/>
    <x v="4"/>
    <x v="25"/>
    <x v="117"/>
    <n v="353"/>
    <n v="350"/>
    <n v="5882"/>
    <x v="15"/>
    <n v="86359"/>
    <n v="1531160"/>
    <n v="575"/>
    <n v="9624"/>
    <n v="95900"/>
    <n v="105836"/>
    <n v="209608"/>
    <n v="5910"/>
    <n v="1214"/>
    <n v="0.3"/>
    <n v="6.6"/>
    <n v="6.1"/>
  </r>
  <r>
    <x v="28"/>
    <x v="0"/>
    <x v="5"/>
    <x v="25"/>
    <x v="110"/>
    <n v="353"/>
    <n v="361"/>
    <n v="5882"/>
    <x v="181"/>
    <n v="86359"/>
    <n v="1531160"/>
    <n v="575"/>
    <n v="9624"/>
    <n v="95900"/>
    <n v="105836"/>
    <n v="209608"/>
    <n v="5910"/>
    <n v="1214"/>
    <n v="0.3"/>
    <n v="6.6"/>
    <n v="6.1"/>
  </r>
  <r>
    <x v="28"/>
    <x v="0"/>
    <x v="6"/>
    <x v="25"/>
    <x v="61"/>
    <n v="353"/>
    <n v="358"/>
    <n v="5882"/>
    <x v="182"/>
    <n v="86359"/>
    <n v="1531160"/>
    <n v="575"/>
    <n v="9624"/>
    <n v="95900"/>
    <n v="105836"/>
    <n v="209608"/>
    <n v="5910"/>
    <n v="1214"/>
    <n v="0.3"/>
    <n v="6.6"/>
    <n v="6.1"/>
  </r>
  <r>
    <x v="29"/>
    <x v="0"/>
    <x v="0"/>
    <x v="26"/>
    <x v="81"/>
    <n v="366"/>
    <n v="361"/>
    <n v="5525"/>
    <x v="183"/>
    <n v="87135"/>
    <n v="1543805"/>
    <n v="637.20078026491251"/>
    <n v="11404"/>
    <n v="95610"/>
    <n v="106054.25"/>
    <n v="213813.5"/>
    <n v="5953.5"/>
    <n v="1234"/>
    <n v="0.4"/>
    <n v="6.4"/>
    <n v="5.6"/>
  </r>
  <r>
    <x v="29"/>
    <x v="0"/>
    <x v="1"/>
    <x v="26"/>
    <x v="105"/>
    <n v="366"/>
    <n v="327"/>
    <n v="5525"/>
    <x v="21"/>
    <n v="87135"/>
    <n v="1543805"/>
    <n v="637.20078026491251"/>
    <n v="11404"/>
    <n v="95610"/>
    <n v="106054.25"/>
    <n v="213813.5"/>
    <n v="5953.5"/>
    <n v="1234"/>
    <n v="0.4"/>
    <n v="6.4"/>
    <n v="5.6"/>
  </r>
  <r>
    <x v="29"/>
    <x v="0"/>
    <x v="2"/>
    <x v="26"/>
    <x v="110"/>
    <n v="366"/>
    <n v="379"/>
    <n v="5525"/>
    <x v="184"/>
    <n v="87135"/>
    <n v="1543805"/>
    <n v="637.20078026491251"/>
    <n v="11404"/>
    <n v="95610"/>
    <n v="106054.25"/>
    <n v="213813.5"/>
    <n v="5953.5"/>
    <n v="1234"/>
    <n v="0.4"/>
    <n v="6.4"/>
    <n v="5.6"/>
  </r>
  <r>
    <x v="29"/>
    <x v="0"/>
    <x v="3"/>
    <x v="26"/>
    <x v="116"/>
    <n v="366"/>
    <n v="390"/>
    <n v="5525"/>
    <x v="185"/>
    <n v="87135"/>
    <n v="1543805"/>
    <n v="637.20078026491251"/>
    <n v="11404"/>
    <n v="95610"/>
    <n v="106054.25"/>
    <n v="213813.5"/>
    <n v="5953.5"/>
    <n v="1234"/>
    <n v="0.4"/>
    <n v="6.4"/>
    <n v="5.6"/>
  </r>
  <r>
    <x v="29"/>
    <x v="0"/>
    <x v="4"/>
    <x v="26"/>
    <x v="114"/>
    <n v="366"/>
    <n v="347"/>
    <n v="5525"/>
    <x v="186"/>
    <n v="87135"/>
    <n v="1543805"/>
    <n v="637.20078026491251"/>
    <n v="11404"/>
    <n v="95610"/>
    <n v="106054.25"/>
    <n v="213813.5"/>
    <n v="5953.5"/>
    <n v="1234"/>
    <n v="0.4"/>
    <n v="6.4"/>
    <n v="5.6"/>
  </r>
  <r>
    <x v="29"/>
    <x v="0"/>
    <x v="5"/>
    <x v="26"/>
    <x v="118"/>
    <n v="366"/>
    <n v="366"/>
    <n v="5525"/>
    <x v="187"/>
    <n v="87135"/>
    <n v="1543805"/>
    <n v="637.20078026491251"/>
    <n v="11404"/>
    <n v="95610"/>
    <n v="106054.25"/>
    <n v="213813.5"/>
    <n v="5953.5"/>
    <n v="1234"/>
    <n v="0.4"/>
    <n v="6.4"/>
    <n v="5.6"/>
  </r>
  <r>
    <x v="29"/>
    <x v="0"/>
    <x v="6"/>
    <x v="26"/>
    <x v="119"/>
    <n v="366"/>
    <n v="366"/>
    <n v="5525"/>
    <x v="188"/>
    <n v="87135"/>
    <n v="1543805"/>
    <n v="637.20078026491251"/>
    <n v="11404"/>
    <n v="95610"/>
    <n v="106054.25"/>
    <n v="213813.5"/>
    <n v="5953.5"/>
    <n v="1234"/>
    <n v="0.4"/>
    <n v="6.4"/>
    <n v="5.6"/>
  </r>
  <r>
    <x v="30"/>
    <x v="0"/>
    <x v="0"/>
    <x v="27"/>
    <x v="120"/>
    <n v="370"/>
    <n v="364"/>
    <n v="4953"/>
    <x v="189"/>
    <n v="87910"/>
    <n v="1556450"/>
    <n v="640.32638248921614"/>
    <n v="12421"/>
    <n v="95320"/>
    <n v="106272.5"/>
    <n v="218019"/>
    <n v="5997"/>
    <n v="1254"/>
    <n v="0.4"/>
    <n v="6"/>
    <n v="5.3"/>
  </r>
  <r>
    <x v="30"/>
    <x v="0"/>
    <x v="1"/>
    <x v="27"/>
    <x v="16"/>
    <n v="370"/>
    <n v="328"/>
    <n v="4953"/>
    <x v="53"/>
    <n v="87910"/>
    <n v="1556450"/>
    <n v="640.32638248921614"/>
    <n v="12421"/>
    <n v="95320"/>
    <n v="106272.5"/>
    <n v="218019"/>
    <n v="5997"/>
    <n v="1254"/>
    <n v="0.4"/>
    <n v="6"/>
    <n v="5.3"/>
  </r>
  <r>
    <x v="30"/>
    <x v="0"/>
    <x v="2"/>
    <x v="27"/>
    <x v="107"/>
    <n v="370"/>
    <n v="392"/>
    <n v="4953"/>
    <x v="190"/>
    <n v="87910"/>
    <n v="1556450"/>
    <n v="640.32638248921614"/>
    <n v="12421"/>
    <n v="95320"/>
    <n v="106272.5"/>
    <n v="218019"/>
    <n v="5997"/>
    <n v="1254"/>
    <n v="0.4"/>
    <n v="6"/>
    <n v="5.3"/>
  </r>
  <r>
    <x v="30"/>
    <x v="0"/>
    <x v="3"/>
    <x v="27"/>
    <x v="121"/>
    <n v="370"/>
    <n v="380"/>
    <n v="4953"/>
    <x v="191"/>
    <n v="87910"/>
    <n v="1556450"/>
    <n v="640.32638248921614"/>
    <n v="12421"/>
    <n v="95320"/>
    <n v="106272.5"/>
    <n v="218019"/>
    <n v="5997"/>
    <n v="1254"/>
    <n v="0.4"/>
    <n v="6"/>
    <n v="5.3"/>
  </r>
  <r>
    <x v="30"/>
    <x v="0"/>
    <x v="4"/>
    <x v="27"/>
    <x v="110"/>
    <n v="370"/>
    <n v="380"/>
    <n v="4953"/>
    <x v="192"/>
    <n v="87910"/>
    <n v="1556450"/>
    <n v="640.32638248921614"/>
    <n v="12421"/>
    <n v="95320"/>
    <n v="106272.5"/>
    <n v="218019"/>
    <n v="5997"/>
    <n v="1254"/>
    <n v="0.4"/>
    <n v="6"/>
    <n v="5.3"/>
  </r>
  <r>
    <x v="30"/>
    <x v="0"/>
    <x v="5"/>
    <x v="27"/>
    <x v="122"/>
    <n v="370"/>
    <n v="369"/>
    <n v="4953"/>
    <x v="193"/>
    <n v="87910"/>
    <n v="1556450"/>
    <n v="640.32638248921614"/>
    <n v="12421"/>
    <n v="95320"/>
    <n v="106272.5"/>
    <n v="218019"/>
    <n v="5997"/>
    <n v="1254"/>
    <n v="0.4"/>
    <n v="6"/>
    <n v="5.3"/>
  </r>
  <r>
    <x v="30"/>
    <x v="0"/>
    <x v="6"/>
    <x v="27"/>
    <x v="108"/>
    <n v="370"/>
    <n v="373"/>
    <n v="4953"/>
    <x v="194"/>
    <n v="87910"/>
    <n v="1556450"/>
    <n v="640.32638248921614"/>
    <n v="12421"/>
    <n v="95320"/>
    <n v="106272.5"/>
    <n v="218019"/>
    <n v="5997"/>
    <n v="1254"/>
    <n v="0.4"/>
    <n v="6"/>
    <n v="5.3"/>
  </r>
  <r>
    <x v="31"/>
    <x v="0"/>
    <x v="0"/>
    <x v="28"/>
    <x v="81"/>
    <n v="368"/>
    <n v="354"/>
    <n v="4215"/>
    <x v="195"/>
    <n v="88686"/>
    <n v="1569095"/>
    <n v="643.41801077628577"/>
    <n v="13121"/>
    <n v="95030"/>
    <n v="106490.75"/>
    <n v="222224.5"/>
    <n v="6040.5"/>
    <n v="1274"/>
    <n v="0.1"/>
    <n v="5.9"/>
    <n v="5.2"/>
  </r>
  <r>
    <x v="31"/>
    <x v="0"/>
    <x v="1"/>
    <x v="28"/>
    <x v="101"/>
    <n v="368"/>
    <n v="354"/>
    <n v="4215"/>
    <x v="141"/>
    <n v="88686"/>
    <n v="1569095"/>
    <n v="643.41801077628577"/>
    <n v="13121"/>
    <n v="95030"/>
    <n v="106490.75"/>
    <n v="222224.5"/>
    <n v="6040.5"/>
    <n v="1274"/>
    <n v="0.1"/>
    <n v="5.9"/>
    <n v="5.2"/>
  </r>
  <r>
    <x v="31"/>
    <x v="0"/>
    <x v="2"/>
    <x v="28"/>
    <x v="123"/>
    <n v="368"/>
    <n v="391"/>
    <n v="4215"/>
    <x v="73"/>
    <n v="88686"/>
    <n v="1569095"/>
    <n v="643.41801077628577"/>
    <n v="13121"/>
    <n v="95030"/>
    <n v="106490.75"/>
    <n v="222224.5"/>
    <n v="6040.5"/>
    <n v="1274"/>
    <n v="0.1"/>
    <n v="5.9"/>
    <n v="5.2"/>
  </r>
  <r>
    <x v="31"/>
    <x v="0"/>
    <x v="3"/>
    <x v="28"/>
    <x v="124"/>
    <n v="368"/>
    <n v="399"/>
    <n v="4215"/>
    <x v="73"/>
    <n v="88686"/>
    <n v="1569095"/>
    <n v="643.41801077628577"/>
    <n v="13121"/>
    <n v="95030"/>
    <n v="106490.75"/>
    <n v="222224.5"/>
    <n v="6040.5"/>
    <n v="1274"/>
    <n v="0.1"/>
    <n v="5.9"/>
    <n v="5.2"/>
  </r>
  <r>
    <x v="31"/>
    <x v="0"/>
    <x v="4"/>
    <x v="28"/>
    <x v="90"/>
    <n v="368"/>
    <n v="343"/>
    <n v="4215"/>
    <x v="196"/>
    <n v="88686"/>
    <n v="1569095"/>
    <n v="643.41801077628577"/>
    <n v="13121"/>
    <n v="95030"/>
    <n v="106490.75"/>
    <n v="222224.5"/>
    <n v="6040.5"/>
    <n v="1274"/>
    <n v="0.1"/>
    <n v="5.9"/>
    <n v="5.2"/>
  </r>
  <r>
    <x v="31"/>
    <x v="0"/>
    <x v="5"/>
    <x v="28"/>
    <x v="125"/>
    <n v="368"/>
    <n v="378"/>
    <n v="4215"/>
    <x v="197"/>
    <n v="88686"/>
    <n v="1569095"/>
    <n v="643.41801077628577"/>
    <n v="13121"/>
    <n v="95030"/>
    <n v="106490.75"/>
    <n v="222224.5"/>
    <n v="6040.5"/>
    <n v="1274"/>
    <n v="0.1"/>
    <n v="5.9"/>
    <n v="5.2"/>
  </r>
  <r>
    <x v="31"/>
    <x v="0"/>
    <x v="6"/>
    <x v="28"/>
    <x v="126"/>
    <n v="368"/>
    <n v="375"/>
    <n v="4215"/>
    <x v="198"/>
    <n v="88686"/>
    <n v="1569095"/>
    <n v="643.41801077628577"/>
    <n v="13121"/>
    <n v="95030"/>
    <n v="106490.75"/>
    <n v="222224.5"/>
    <n v="6040.5"/>
    <n v="1274"/>
    <n v="0.1"/>
    <n v="5.9"/>
    <n v="5.2"/>
  </r>
  <r>
    <x v="32"/>
    <x v="0"/>
    <x v="0"/>
    <x v="29"/>
    <x v="127"/>
    <n v="376"/>
    <n v="364"/>
    <n v="6741"/>
    <x v="199"/>
    <n v="89462"/>
    <n v="1581740"/>
    <n v="649"/>
    <n v="10639"/>
    <n v="94740"/>
    <n v="106709"/>
    <n v="226430"/>
    <n v="6084"/>
    <n v="1294"/>
    <n v="0.4"/>
    <n v="5.8"/>
    <n v="5.2"/>
  </r>
  <r>
    <x v="32"/>
    <x v="0"/>
    <x v="1"/>
    <x v="29"/>
    <x v="128"/>
    <n v="376"/>
    <n v="353"/>
    <n v="6741"/>
    <x v="53"/>
    <n v="89462"/>
    <n v="1581740"/>
    <n v="649"/>
    <n v="10639"/>
    <n v="94740"/>
    <n v="106709"/>
    <n v="226430"/>
    <n v="6084"/>
    <n v="1294"/>
    <n v="0.4"/>
    <n v="5.8"/>
    <n v="5.2"/>
  </r>
  <r>
    <x v="32"/>
    <x v="0"/>
    <x v="2"/>
    <x v="29"/>
    <x v="120"/>
    <n v="376"/>
    <n v="396"/>
    <n v="6741"/>
    <x v="200"/>
    <n v="89462"/>
    <n v="1581740"/>
    <n v="649"/>
    <n v="10639"/>
    <n v="94740"/>
    <n v="106709"/>
    <n v="226430"/>
    <n v="6084"/>
    <n v="1294"/>
    <n v="0.4"/>
    <n v="5.8"/>
    <n v="5.2"/>
  </r>
  <r>
    <x v="32"/>
    <x v="0"/>
    <x v="3"/>
    <x v="29"/>
    <x v="129"/>
    <n v="376"/>
    <n v="422"/>
    <n v="6741"/>
    <x v="201"/>
    <n v="89462"/>
    <n v="1581740"/>
    <n v="649"/>
    <n v="10639"/>
    <n v="94740"/>
    <n v="106709"/>
    <n v="226430"/>
    <n v="6084"/>
    <n v="1294"/>
    <n v="0.4"/>
    <n v="5.8"/>
    <n v="5.2"/>
  </r>
  <r>
    <x v="32"/>
    <x v="0"/>
    <x v="4"/>
    <x v="29"/>
    <x v="79"/>
    <n v="376"/>
    <n v="360"/>
    <n v="6741"/>
    <x v="202"/>
    <n v="89462"/>
    <n v="1581740"/>
    <n v="649"/>
    <n v="10639"/>
    <n v="94740"/>
    <n v="106709"/>
    <n v="226430"/>
    <n v="6084"/>
    <n v="1294"/>
    <n v="0.4"/>
    <n v="5.8"/>
    <n v="5.2"/>
  </r>
  <r>
    <x v="32"/>
    <x v="0"/>
    <x v="5"/>
    <x v="29"/>
    <x v="130"/>
    <n v="376"/>
    <n v="378"/>
    <n v="6741"/>
    <x v="203"/>
    <n v="89462"/>
    <n v="1581740"/>
    <n v="649"/>
    <n v="10639"/>
    <n v="94740"/>
    <n v="106709"/>
    <n v="226430"/>
    <n v="6084"/>
    <n v="1294"/>
    <n v="0.4"/>
    <n v="5.8"/>
    <n v="5.2"/>
  </r>
  <r>
    <x v="32"/>
    <x v="0"/>
    <x v="6"/>
    <x v="29"/>
    <x v="131"/>
    <n v="376"/>
    <n v="376"/>
    <n v="6741"/>
    <x v="204"/>
    <n v="89462"/>
    <n v="1581740"/>
    <n v="649"/>
    <n v="10639"/>
    <n v="94740"/>
    <n v="106709"/>
    <n v="226430"/>
    <n v="6084"/>
    <n v="1294"/>
    <n v="0.4"/>
    <n v="5.8"/>
    <n v="5.2"/>
  </r>
  <r>
    <x v="33"/>
    <x v="0"/>
    <x v="0"/>
    <x v="30"/>
    <x v="132"/>
    <n v="377"/>
    <n v="365"/>
    <n v="4376"/>
    <x v="205"/>
    <n v="90237"/>
    <n v="1594385"/>
    <n v="649.63524128764573"/>
    <n v="12019"/>
    <n v="95376"/>
    <n v="106228.25"/>
    <n v="227398.5"/>
    <n v="6119"/>
    <n v="1305"/>
    <n v="0.4"/>
    <n v="5.7"/>
    <n v="5.0999999999999996"/>
  </r>
  <r>
    <x v="33"/>
    <x v="0"/>
    <x v="1"/>
    <x v="30"/>
    <x v="119"/>
    <n v="377"/>
    <n v="358"/>
    <n v="4376"/>
    <x v="206"/>
    <n v="90237"/>
    <n v="1594385"/>
    <n v="649.63524128764573"/>
    <n v="12019"/>
    <n v="95376"/>
    <n v="106228.25"/>
    <n v="227398.5"/>
    <n v="6119"/>
    <n v="1305"/>
    <n v="0.4"/>
    <n v="5.7"/>
    <n v="5.0999999999999996"/>
  </r>
  <r>
    <x v="33"/>
    <x v="0"/>
    <x v="2"/>
    <x v="30"/>
    <x v="133"/>
    <n v="377"/>
    <n v="396"/>
    <n v="4376"/>
    <x v="207"/>
    <n v="90237"/>
    <n v="1594385"/>
    <n v="649.63524128764573"/>
    <n v="12019"/>
    <n v="95376"/>
    <n v="106228.25"/>
    <n v="227398.5"/>
    <n v="6119"/>
    <n v="1305"/>
    <n v="0.4"/>
    <n v="5.7"/>
    <n v="5.0999999999999996"/>
  </r>
  <r>
    <x v="33"/>
    <x v="0"/>
    <x v="3"/>
    <x v="30"/>
    <x v="134"/>
    <n v="377"/>
    <n v="404"/>
    <n v="4376"/>
    <x v="208"/>
    <n v="90237"/>
    <n v="1594385"/>
    <n v="649.63524128764573"/>
    <n v="12019"/>
    <n v="95376"/>
    <n v="106228.25"/>
    <n v="227398.5"/>
    <n v="6119"/>
    <n v="1305"/>
    <n v="0.4"/>
    <n v="5.7"/>
    <n v="5.0999999999999996"/>
  </r>
  <r>
    <x v="33"/>
    <x v="0"/>
    <x v="4"/>
    <x v="30"/>
    <x v="135"/>
    <n v="377"/>
    <n v="333"/>
    <n v="4376"/>
    <x v="21"/>
    <n v="90237"/>
    <n v="1594385"/>
    <n v="649.63524128764573"/>
    <n v="12019"/>
    <n v="95376"/>
    <n v="106228.25"/>
    <n v="227398.5"/>
    <n v="6119"/>
    <n v="1305"/>
    <n v="0.4"/>
    <n v="5.7"/>
    <n v="5.0999999999999996"/>
  </r>
  <r>
    <x v="33"/>
    <x v="0"/>
    <x v="5"/>
    <x v="30"/>
    <x v="136"/>
    <n v="377"/>
    <n v="400"/>
    <n v="4376"/>
    <x v="209"/>
    <n v="90237"/>
    <n v="1594385"/>
    <n v="649.63524128764573"/>
    <n v="12019"/>
    <n v="95376"/>
    <n v="106228.25"/>
    <n v="227398.5"/>
    <n v="6119"/>
    <n v="1305"/>
    <n v="0.4"/>
    <n v="5.7"/>
    <n v="5.0999999999999996"/>
  </r>
  <r>
    <x v="33"/>
    <x v="0"/>
    <x v="6"/>
    <x v="30"/>
    <x v="125"/>
    <n v="377"/>
    <n v="378"/>
    <n v="4376"/>
    <x v="210"/>
    <n v="90237"/>
    <n v="1594385"/>
    <n v="649.63524128764573"/>
    <n v="12019"/>
    <n v="95376"/>
    <n v="106228.25"/>
    <n v="227398.5"/>
    <n v="6119"/>
    <n v="1305"/>
    <n v="0.4"/>
    <n v="5.7"/>
    <n v="5.0999999999999996"/>
  </r>
  <r>
    <x v="34"/>
    <x v="0"/>
    <x v="0"/>
    <x v="31"/>
    <x v="132"/>
    <n v="383"/>
    <n v="369"/>
    <n v="6519"/>
    <x v="211"/>
    <n v="91013"/>
    <n v="1607030"/>
    <n v="652.76084351192264"/>
    <n v="13959"/>
    <n v="94686"/>
    <n v="105747.5"/>
    <n v="228367"/>
    <n v="6154"/>
    <n v="1316"/>
    <n v="0.4"/>
    <n v="5.6"/>
    <n v="5.0999999999999996"/>
  </r>
  <r>
    <x v="34"/>
    <x v="0"/>
    <x v="1"/>
    <x v="31"/>
    <x v="77"/>
    <n v="383"/>
    <n v="334"/>
    <n v="6519"/>
    <x v="176"/>
    <n v="91013"/>
    <n v="1607030"/>
    <n v="652.76084351192264"/>
    <n v="13959"/>
    <n v="94686"/>
    <n v="105747.5"/>
    <n v="228367"/>
    <n v="6154"/>
    <n v="1316"/>
    <n v="0.4"/>
    <n v="5.6"/>
    <n v="5.0999999999999996"/>
  </r>
  <r>
    <x v="34"/>
    <x v="0"/>
    <x v="2"/>
    <x v="31"/>
    <x v="127"/>
    <n v="383"/>
    <n v="396"/>
    <n v="6519"/>
    <x v="212"/>
    <n v="91013"/>
    <n v="1607030"/>
    <n v="652.76084351192264"/>
    <n v="13959"/>
    <n v="94686"/>
    <n v="105747.5"/>
    <n v="228367"/>
    <n v="6154"/>
    <n v="1316"/>
    <n v="0.4"/>
    <n v="5.6"/>
    <n v="5.0999999999999996"/>
  </r>
  <r>
    <x v="34"/>
    <x v="0"/>
    <x v="3"/>
    <x v="31"/>
    <x v="137"/>
    <n v="383"/>
    <n v="432"/>
    <n v="6519"/>
    <x v="213"/>
    <n v="91013"/>
    <n v="1607030"/>
    <n v="652.76084351192264"/>
    <n v="13959"/>
    <n v="94686"/>
    <n v="105747.5"/>
    <n v="228367"/>
    <n v="6154"/>
    <n v="1316"/>
    <n v="0.4"/>
    <n v="5.6"/>
    <n v="5.0999999999999996"/>
  </r>
  <r>
    <x v="34"/>
    <x v="0"/>
    <x v="4"/>
    <x v="31"/>
    <x v="125"/>
    <n v="383"/>
    <n v="359"/>
    <n v="6519"/>
    <x v="214"/>
    <n v="91013"/>
    <n v="1607030"/>
    <n v="652.76084351192264"/>
    <n v="13959"/>
    <n v="94686"/>
    <n v="105747.5"/>
    <n v="228367"/>
    <n v="6154"/>
    <n v="1316"/>
    <n v="0.4"/>
    <n v="5.6"/>
    <n v="5.0999999999999996"/>
  </r>
  <r>
    <x v="34"/>
    <x v="0"/>
    <x v="5"/>
    <x v="31"/>
    <x v="116"/>
    <n v="383"/>
    <n v="401"/>
    <n v="6519"/>
    <x v="215"/>
    <n v="91013"/>
    <n v="1607030"/>
    <n v="652.76084351192264"/>
    <n v="13959"/>
    <n v="94686"/>
    <n v="105747.5"/>
    <n v="228367"/>
    <n v="6154"/>
    <n v="1316"/>
    <n v="0.4"/>
    <n v="5.6"/>
    <n v="5.0999999999999996"/>
  </r>
  <r>
    <x v="34"/>
    <x v="0"/>
    <x v="6"/>
    <x v="31"/>
    <x v="138"/>
    <n v="383"/>
    <n v="390"/>
    <n v="6519"/>
    <x v="216"/>
    <n v="91013"/>
    <n v="1607030"/>
    <n v="652.76084351192264"/>
    <n v="13959"/>
    <n v="94686"/>
    <n v="105747.5"/>
    <n v="228367"/>
    <n v="6154"/>
    <n v="1316"/>
    <n v="0.4"/>
    <n v="5.6"/>
    <n v="5.0999999999999996"/>
  </r>
  <r>
    <x v="35"/>
    <x v="0"/>
    <x v="0"/>
    <x v="32"/>
    <x v="139"/>
    <n v="392"/>
    <n v="391"/>
    <n v="3364"/>
    <x v="217"/>
    <n v="91788"/>
    <n v="1619675"/>
    <n v="655.85247179899227"/>
    <n v="12888"/>
    <n v="94578"/>
    <n v="105266.75"/>
    <n v="229335.5"/>
    <n v="6189"/>
    <n v="1327"/>
    <n v="1.3"/>
    <n v="5.7"/>
    <n v="5.0999999999999996"/>
  </r>
  <r>
    <x v="35"/>
    <x v="0"/>
    <x v="1"/>
    <x v="32"/>
    <x v="130"/>
    <n v="392"/>
    <n v="391"/>
    <n v="3364"/>
    <x v="105"/>
    <n v="91788"/>
    <n v="1619675"/>
    <n v="655.85247179899227"/>
    <n v="12888"/>
    <n v="94578"/>
    <n v="105266.75"/>
    <n v="229335.5"/>
    <n v="6189"/>
    <n v="1327"/>
    <n v="1.3"/>
    <n v="5.7"/>
    <n v="5.0999999999999996"/>
  </r>
  <r>
    <x v="35"/>
    <x v="0"/>
    <x v="2"/>
    <x v="32"/>
    <x v="107"/>
    <n v="392"/>
    <n v="392"/>
    <n v="3364"/>
    <x v="218"/>
    <n v="91788"/>
    <n v="1619675"/>
    <n v="655.85247179899227"/>
    <n v="12888"/>
    <n v="94578"/>
    <n v="105266.75"/>
    <n v="229335.5"/>
    <n v="6189"/>
    <n v="1327"/>
    <n v="1.3"/>
    <n v="5.7"/>
    <n v="5.0999999999999996"/>
  </r>
  <r>
    <x v="35"/>
    <x v="0"/>
    <x v="3"/>
    <x v="32"/>
    <x v="140"/>
    <n v="392"/>
    <n v="418"/>
    <n v="3364"/>
    <x v="219"/>
    <n v="91788"/>
    <n v="1619675"/>
    <n v="655.85247179899227"/>
    <n v="12888"/>
    <n v="94578"/>
    <n v="105266.75"/>
    <n v="229335.5"/>
    <n v="6189"/>
    <n v="1327"/>
    <n v="1.3"/>
    <n v="5.7"/>
    <n v="5.0999999999999996"/>
  </r>
  <r>
    <x v="35"/>
    <x v="0"/>
    <x v="4"/>
    <x v="32"/>
    <x v="118"/>
    <n v="392"/>
    <n v="379"/>
    <n v="3364"/>
    <x v="134"/>
    <n v="91788"/>
    <n v="1619675"/>
    <n v="655.85247179899227"/>
    <n v="12888"/>
    <n v="94578"/>
    <n v="105266.75"/>
    <n v="229335.5"/>
    <n v="6189"/>
    <n v="1327"/>
    <n v="1.3"/>
    <n v="5.7"/>
    <n v="5.0999999999999996"/>
  </r>
  <r>
    <x v="35"/>
    <x v="0"/>
    <x v="5"/>
    <x v="32"/>
    <x v="124"/>
    <n v="392"/>
    <n v="417"/>
    <n v="3364"/>
    <x v="220"/>
    <n v="91788"/>
    <n v="1619675"/>
    <n v="655.85247179899227"/>
    <n v="12888"/>
    <n v="94578"/>
    <n v="105266.75"/>
    <n v="229335.5"/>
    <n v="6189"/>
    <n v="1327"/>
    <n v="1.3"/>
    <n v="5.7"/>
    <n v="5.0999999999999996"/>
  </r>
  <r>
    <x v="35"/>
    <x v="0"/>
    <x v="6"/>
    <x v="32"/>
    <x v="141"/>
    <n v="392"/>
    <n v="370"/>
    <n v="3364"/>
    <x v="221"/>
    <n v="91788"/>
    <n v="1619675"/>
    <n v="655.85247179899227"/>
    <n v="12888"/>
    <n v="94578"/>
    <n v="105266.75"/>
    <n v="229335.5"/>
    <n v="6189"/>
    <n v="1327"/>
    <n v="1.3"/>
    <n v="5.7"/>
    <n v="5.0999999999999996"/>
  </r>
  <r>
    <x v="36"/>
    <x v="0"/>
    <x v="0"/>
    <x v="33"/>
    <x v="142"/>
    <n v="386"/>
    <n v="372"/>
    <n v="6974"/>
    <x v="222"/>
    <n v="92564"/>
    <n v="1632320"/>
    <n v="734"/>
    <n v="11033"/>
    <n v="94715"/>
    <n v="104786"/>
    <n v="230304"/>
    <n v="6224"/>
    <n v="1338"/>
    <n v="2.2000000000000002"/>
    <n v="5.6"/>
    <n v="5"/>
  </r>
  <r>
    <x v="36"/>
    <x v="0"/>
    <x v="1"/>
    <x v="33"/>
    <x v="106"/>
    <n v="386"/>
    <n v="353"/>
    <n v="6974"/>
    <x v="192"/>
    <n v="92564"/>
    <n v="1632320"/>
    <n v="734"/>
    <n v="11033"/>
    <n v="94715"/>
    <n v="104786"/>
    <n v="230304"/>
    <n v="6224"/>
    <n v="1338"/>
    <n v="2.2000000000000002"/>
    <n v="5.6"/>
    <n v="5"/>
  </r>
  <r>
    <x v="36"/>
    <x v="0"/>
    <x v="2"/>
    <x v="33"/>
    <x v="142"/>
    <n v="386"/>
    <n v="405"/>
    <n v="6974"/>
    <x v="223"/>
    <n v="92564"/>
    <n v="1632320"/>
    <n v="734"/>
    <n v="11033"/>
    <n v="94715"/>
    <n v="104786"/>
    <n v="230304"/>
    <n v="6224"/>
    <n v="1338"/>
    <n v="2.2000000000000002"/>
    <n v="5.6"/>
    <n v="5"/>
  </r>
  <r>
    <x v="36"/>
    <x v="0"/>
    <x v="3"/>
    <x v="33"/>
    <x v="143"/>
    <n v="386"/>
    <n v="413"/>
    <n v="6974"/>
    <x v="224"/>
    <n v="92564"/>
    <n v="1632320"/>
    <n v="734"/>
    <n v="11033"/>
    <n v="94715"/>
    <n v="104786"/>
    <n v="230304"/>
    <n v="6224"/>
    <n v="1338"/>
    <n v="2.2000000000000002"/>
    <n v="5.6"/>
    <n v="5"/>
  </r>
  <r>
    <x v="36"/>
    <x v="0"/>
    <x v="4"/>
    <x v="33"/>
    <x v="120"/>
    <n v="386"/>
    <n v="389"/>
    <n v="6974"/>
    <x v="225"/>
    <n v="92564"/>
    <n v="1632320"/>
    <n v="734"/>
    <n v="11033"/>
    <n v="94715"/>
    <n v="104786"/>
    <n v="230304"/>
    <n v="6224"/>
    <n v="1338"/>
    <n v="2.2000000000000002"/>
    <n v="5.6"/>
    <n v="5"/>
  </r>
  <r>
    <x v="36"/>
    <x v="0"/>
    <x v="5"/>
    <x v="33"/>
    <x v="134"/>
    <n v="386"/>
    <n v="418"/>
    <n v="6974"/>
    <x v="226"/>
    <n v="92564"/>
    <n v="1632320"/>
    <n v="734"/>
    <n v="11033"/>
    <n v="94715"/>
    <n v="104786"/>
    <n v="230304"/>
    <n v="6224"/>
    <n v="1338"/>
    <n v="2.2000000000000002"/>
    <n v="5.6"/>
    <n v="5"/>
  </r>
  <r>
    <x v="36"/>
    <x v="0"/>
    <x v="6"/>
    <x v="33"/>
    <x v="132"/>
    <n v="386"/>
    <n v="392"/>
    <n v="6974"/>
    <x v="227"/>
    <n v="92564"/>
    <n v="1632320"/>
    <n v="734"/>
    <n v="11033"/>
    <n v="94715"/>
    <n v="104786"/>
    <n v="230304"/>
    <n v="6224"/>
    <n v="1338"/>
    <n v="2.2000000000000002"/>
    <n v="5.6"/>
    <n v="5"/>
  </r>
  <r>
    <x v="37"/>
    <x v="0"/>
    <x v="0"/>
    <x v="34"/>
    <x v="144"/>
    <n v="392"/>
    <n v="377"/>
    <n v="4402"/>
    <x v="228"/>
    <n v="93339"/>
    <n v="1644965"/>
    <n v="662.03572837314505"/>
    <n v="11465"/>
    <n v="95320"/>
    <n v="104305.25"/>
    <n v="231272.5"/>
    <n v="6259"/>
    <n v="1349"/>
    <n v="1.7"/>
    <n v="5.7"/>
    <n v="5.0999999999999996"/>
  </r>
  <r>
    <x v="37"/>
    <x v="0"/>
    <x v="1"/>
    <x v="34"/>
    <x v="74"/>
    <n v="392"/>
    <n v="371"/>
    <n v="4402"/>
    <x v="229"/>
    <n v="93339"/>
    <n v="1644965"/>
    <n v="662.03572837314505"/>
    <n v="11465"/>
    <n v="95320"/>
    <n v="104305.25"/>
    <n v="231272.5"/>
    <n v="6259"/>
    <n v="1349"/>
    <n v="1.7"/>
    <n v="5.7"/>
    <n v="5.0999999999999996"/>
  </r>
  <r>
    <x v="37"/>
    <x v="0"/>
    <x v="2"/>
    <x v="34"/>
    <x v="145"/>
    <n v="392"/>
    <n v="388"/>
    <n v="4402"/>
    <x v="230"/>
    <n v="93339"/>
    <n v="1644965"/>
    <n v="662.03572837314505"/>
    <n v="11465"/>
    <n v="95320"/>
    <n v="104305.25"/>
    <n v="231272.5"/>
    <n v="6259"/>
    <n v="1349"/>
    <n v="1.7"/>
    <n v="5.7"/>
    <n v="5.0999999999999996"/>
  </r>
  <r>
    <x v="37"/>
    <x v="0"/>
    <x v="3"/>
    <x v="34"/>
    <x v="146"/>
    <n v="392"/>
    <n v="428"/>
    <n v="4402"/>
    <x v="231"/>
    <n v="93339"/>
    <n v="1644965"/>
    <n v="662.03572837314505"/>
    <n v="11465"/>
    <n v="95320"/>
    <n v="104305.25"/>
    <n v="231272.5"/>
    <n v="6259"/>
    <n v="1349"/>
    <n v="1.7"/>
    <n v="5.7"/>
    <n v="5.0999999999999996"/>
  </r>
  <r>
    <x v="37"/>
    <x v="0"/>
    <x v="4"/>
    <x v="34"/>
    <x v="116"/>
    <n v="392"/>
    <n v="423"/>
    <n v="4402"/>
    <x v="232"/>
    <n v="93339"/>
    <n v="1644965"/>
    <n v="662.03572837314505"/>
    <n v="11465"/>
    <n v="95320"/>
    <n v="104305.25"/>
    <n v="231272.5"/>
    <n v="6259"/>
    <n v="1349"/>
    <n v="1.7"/>
    <n v="5.7"/>
    <n v="5.0999999999999996"/>
  </r>
  <r>
    <x v="37"/>
    <x v="0"/>
    <x v="5"/>
    <x v="34"/>
    <x v="134"/>
    <n v="392"/>
    <n v="409"/>
    <n v="4402"/>
    <x v="233"/>
    <n v="93339"/>
    <n v="1644965"/>
    <n v="662.03572837314505"/>
    <n v="11465"/>
    <n v="95320"/>
    <n v="104305.25"/>
    <n v="231272.5"/>
    <n v="6259"/>
    <n v="1349"/>
    <n v="1.7"/>
    <n v="5.7"/>
    <n v="5.0999999999999996"/>
  </r>
  <r>
    <x v="37"/>
    <x v="0"/>
    <x v="6"/>
    <x v="34"/>
    <x v="147"/>
    <n v="392"/>
    <n v="413"/>
    <n v="4402"/>
    <x v="234"/>
    <n v="93339"/>
    <n v="1644965"/>
    <n v="662.03572837314505"/>
    <n v="11465"/>
    <n v="95320"/>
    <n v="104305.25"/>
    <n v="231272.5"/>
    <n v="6259"/>
    <n v="1349"/>
    <n v="1.7"/>
    <n v="5.7"/>
    <n v="5.0999999999999996"/>
  </r>
  <r>
    <x v="38"/>
    <x v="0"/>
    <x v="0"/>
    <x v="32"/>
    <x v="148"/>
    <n v="388"/>
    <n v="367"/>
    <n v="5037"/>
    <x v="235"/>
    <n v="94115"/>
    <n v="1657610"/>
    <n v="665.16133059742197"/>
    <n v="13791"/>
    <n v="95352"/>
    <n v="103824.5"/>
    <n v="232241"/>
    <n v="6294"/>
    <n v="1360"/>
    <n v="1.9"/>
    <n v="5.8"/>
    <n v="5.0999999999999996"/>
  </r>
  <r>
    <x v="38"/>
    <x v="0"/>
    <x v="1"/>
    <x v="32"/>
    <x v="110"/>
    <n v="388"/>
    <n v="378"/>
    <n v="5037"/>
    <x v="8"/>
    <n v="94115"/>
    <n v="1657610"/>
    <n v="665.16133059742197"/>
    <n v="13791"/>
    <n v="95352"/>
    <n v="103824.5"/>
    <n v="232241"/>
    <n v="6294"/>
    <n v="1360"/>
    <n v="1.9"/>
    <n v="5.8"/>
    <n v="5.0999999999999996"/>
  </r>
  <r>
    <x v="38"/>
    <x v="0"/>
    <x v="2"/>
    <x v="32"/>
    <x v="149"/>
    <n v="388"/>
    <n v="401"/>
    <n v="5037"/>
    <x v="236"/>
    <n v="94115"/>
    <n v="1657610"/>
    <n v="665.16133059742197"/>
    <n v="13791"/>
    <n v="95352"/>
    <n v="103824.5"/>
    <n v="232241"/>
    <n v="6294"/>
    <n v="1360"/>
    <n v="1.9"/>
    <n v="5.8"/>
    <n v="5.0999999999999996"/>
  </r>
  <r>
    <x v="38"/>
    <x v="0"/>
    <x v="3"/>
    <x v="32"/>
    <x v="150"/>
    <n v="388"/>
    <n v="430"/>
    <n v="5037"/>
    <x v="237"/>
    <n v="94115"/>
    <n v="1657610"/>
    <n v="665.16133059742197"/>
    <n v="13791"/>
    <n v="95352"/>
    <n v="103824.5"/>
    <n v="232241"/>
    <n v="6294"/>
    <n v="1360"/>
    <n v="1.9"/>
    <n v="5.8"/>
    <n v="5.0999999999999996"/>
  </r>
  <r>
    <x v="38"/>
    <x v="0"/>
    <x v="4"/>
    <x v="32"/>
    <x v="132"/>
    <n v="388"/>
    <n v="408"/>
    <n v="5037"/>
    <x v="238"/>
    <n v="94115"/>
    <n v="1657610"/>
    <n v="665.16133059742197"/>
    <n v="13791"/>
    <n v="95352"/>
    <n v="103824.5"/>
    <n v="232241"/>
    <n v="6294"/>
    <n v="1360"/>
    <n v="1.9"/>
    <n v="5.8"/>
    <n v="5.0999999999999996"/>
  </r>
  <r>
    <x v="38"/>
    <x v="0"/>
    <x v="5"/>
    <x v="32"/>
    <x v="116"/>
    <n v="388"/>
    <n v="405"/>
    <n v="5037"/>
    <x v="193"/>
    <n v="94115"/>
    <n v="1657610"/>
    <n v="665.16133059742197"/>
    <n v="13791"/>
    <n v="95352"/>
    <n v="103824.5"/>
    <n v="232241"/>
    <n v="6294"/>
    <n v="1360"/>
    <n v="1.9"/>
    <n v="5.8"/>
    <n v="5.0999999999999996"/>
  </r>
  <r>
    <x v="38"/>
    <x v="0"/>
    <x v="6"/>
    <x v="32"/>
    <x v="148"/>
    <n v="388"/>
    <n v="401"/>
    <n v="5037"/>
    <x v="239"/>
    <n v="94115"/>
    <n v="1657610"/>
    <n v="665.16133059742197"/>
    <n v="13791"/>
    <n v="95352"/>
    <n v="103824.5"/>
    <n v="232241"/>
    <n v="6294"/>
    <n v="1360"/>
    <n v="1.9"/>
    <n v="5.8"/>
    <n v="5.0999999999999996"/>
  </r>
  <r>
    <x v="39"/>
    <x v="0"/>
    <x v="0"/>
    <x v="35"/>
    <x v="134"/>
    <n v="407"/>
    <n v="392"/>
    <n v="3258"/>
    <x v="240"/>
    <n v="94891"/>
    <n v="1670255"/>
    <n v="668.25295888449159"/>
    <n v="15050"/>
    <n v="94565"/>
    <n v="103343.75"/>
    <n v="233209.5"/>
    <n v="6329"/>
    <n v="1371"/>
    <n v="1.6"/>
    <n v="5.8"/>
    <n v="5.0999999999999996"/>
  </r>
  <r>
    <x v="39"/>
    <x v="0"/>
    <x v="1"/>
    <x v="35"/>
    <x v="122"/>
    <n v="407"/>
    <n v="386"/>
    <n v="3258"/>
    <x v="241"/>
    <n v="94891"/>
    <n v="1670255"/>
    <n v="668.25295888449159"/>
    <n v="15050"/>
    <n v="94565"/>
    <n v="103343.75"/>
    <n v="233209.5"/>
    <n v="6329"/>
    <n v="1371"/>
    <n v="1.6"/>
    <n v="5.8"/>
    <n v="5.0999999999999996"/>
  </r>
  <r>
    <x v="39"/>
    <x v="0"/>
    <x v="2"/>
    <x v="35"/>
    <x v="151"/>
    <n v="407"/>
    <n v="414"/>
    <n v="3258"/>
    <x v="242"/>
    <n v="94891"/>
    <n v="1670255"/>
    <n v="668.25295888449159"/>
    <n v="15050"/>
    <n v="94565"/>
    <n v="103343.75"/>
    <n v="233209.5"/>
    <n v="6329"/>
    <n v="1371"/>
    <n v="1.6"/>
    <n v="5.8"/>
    <n v="5.0999999999999996"/>
  </r>
  <r>
    <x v="39"/>
    <x v="0"/>
    <x v="3"/>
    <x v="35"/>
    <x v="152"/>
    <n v="407"/>
    <n v="468"/>
    <n v="3258"/>
    <x v="243"/>
    <n v="94891"/>
    <n v="1670255"/>
    <n v="668.25295888449159"/>
    <n v="15050"/>
    <n v="94565"/>
    <n v="103343.75"/>
    <n v="233209.5"/>
    <n v="6329"/>
    <n v="1371"/>
    <n v="1.6"/>
    <n v="5.8"/>
    <n v="5.0999999999999996"/>
  </r>
  <r>
    <x v="39"/>
    <x v="0"/>
    <x v="4"/>
    <x v="35"/>
    <x v="98"/>
    <n v="407"/>
    <n v="381"/>
    <n v="3258"/>
    <x v="244"/>
    <n v="94891"/>
    <n v="1670255"/>
    <n v="668.25295888449159"/>
    <n v="15050"/>
    <n v="94565"/>
    <n v="103343.75"/>
    <n v="233209.5"/>
    <n v="6329"/>
    <n v="1371"/>
    <n v="1.6"/>
    <n v="5.8"/>
    <n v="5.0999999999999996"/>
  </r>
  <r>
    <x v="39"/>
    <x v="0"/>
    <x v="5"/>
    <x v="35"/>
    <x v="146"/>
    <n v="407"/>
    <n v="434"/>
    <n v="3258"/>
    <x v="245"/>
    <n v="94891"/>
    <n v="1670255"/>
    <n v="668.25295888449159"/>
    <n v="15050"/>
    <n v="94565"/>
    <n v="103343.75"/>
    <n v="233209.5"/>
    <n v="6329"/>
    <n v="1371"/>
    <n v="1.6"/>
    <n v="5.8"/>
    <n v="5.0999999999999996"/>
  </r>
  <r>
    <x v="39"/>
    <x v="0"/>
    <x v="6"/>
    <x v="35"/>
    <x v="147"/>
    <n v="407"/>
    <n v="406"/>
    <n v="3258"/>
    <x v="246"/>
    <n v="94891"/>
    <n v="1670255"/>
    <n v="668.25295888449159"/>
    <n v="15050"/>
    <n v="94565"/>
    <n v="103343.75"/>
    <n v="233209.5"/>
    <n v="6329"/>
    <n v="1371"/>
    <n v="1.6"/>
    <n v="5.8"/>
    <n v="5.0999999999999996"/>
  </r>
  <r>
    <x v="40"/>
    <x v="0"/>
    <x v="0"/>
    <x v="36"/>
    <x v="151"/>
    <n v="403"/>
    <n v="387"/>
    <n v="6252"/>
    <x v="247"/>
    <n v="95666"/>
    <n v="1682900"/>
    <n v="684.5"/>
    <n v="12320"/>
    <n v="95263"/>
    <n v="102863"/>
    <n v="234178"/>
    <n v="6364"/>
    <n v="1382"/>
    <n v="1.1000000000000001"/>
    <n v="5.8"/>
    <n v="5.0999999999999996"/>
  </r>
  <r>
    <x v="40"/>
    <x v="0"/>
    <x v="1"/>
    <x v="36"/>
    <x v="130"/>
    <n v="403"/>
    <n v="390"/>
    <n v="6252"/>
    <x v="248"/>
    <n v="95666"/>
    <n v="1682900"/>
    <n v="684.5"/>
    <n v="12320"/>
    <n v="95263"/>
    <n v="102863"/>
    <n v="234178"/>
    <n v="6364"/>
    <n v="1382"/>
    <n v="1.1000000000000001"/>
    <n v="5.8"/>
    <n v="5.0999999999999996"/>
  </r>
  <r>
    <x v="40"/>
    <x v="0"/>
    <x v="2"/>
    <x v="36"/>
    <x v="153"/>
    <n v="403"/>
    <n v="418"/>
    <n v="6252"/>
    <x v="249"/>
    <n v="95666"/>
    <n v="1682900"/>
    <n v="684.5"/>
    <n v="12320"/>
    <n v="95263"/>
    <n v="102863"/>
    <n v="234178"/>
    <n v="6364"/>
    <n v="1382"/>
    <n v="1.1000000000000001"/>
    <n v="5.8"/>
    <n v="5.0999999999999996"/>
  </r>
  <r>
    <x v="40"/>
    <x v="0"/>
    <x v="3"/>
    <x v="36"/>
    <x v="154"/>
    <n v="403"/>
    <n v="437"/>
    <n v="6252"/>
    <x v="250"/>
    <n v="95666"/>
    <n v="1682900"/>
    <n v="684.5"/>
    <n v="12320"/>
    <n v="95263"/>
    <n v="102863"/>
    <n v="234178"/>
    <n v="6364"/>
    <n v="1382"/>
    <n v="1.1000000000000001"/>
    <n v="5.8"/>
    <n v="5.0999999999999996"/>
  </r>
  <r>
    <x v="40"/>
    <x v="0"/>
    <x v="4"/>
    <x v="36"/>
    <x v="148"/>
    <n v="403"/>
    <n v="396"/>
    <n v="6252"/>
    <x v="248"/>
    <n v="95666"/>
    <n v="1682900"/>
    <n v="684.5"/>
    <n v="12320"/>
    <n v="95263"/>
    <n v="102863"/>
    <n v="234178"/>
    <n v="6364"/>
    <n v="1382"/>
    <n v="1.1000000000000001"/>
    <n v="5.8"/>
    <n v="5.0999999999999996"/>
  </r>
  <r>
    <x v="40"/>
    <x v="0"/>
    <x v="5"/>
    <x v="36"/>
    <x v="155"/>
    <n v="403"/>
    <n v="441"/>
    <n v="6252"/>
    <x v="251"/>
    <n v="95666"/>
    <n v="1682900"/>
    <n v="684.5"/>
    <n v="12320"/>
    <n v="95263"/>
    <n v="102863"/>
    <n v="234178"/>
    <n v="6364"/>
    <n v="1382"/>
    <n v="1.1000000000000001"/>
    <n v="5.8"/>
    <n v="5.0999999999999996"/>
  </r>
  <r>
    <x v="40"/>
    <x v="0"/>
    <x v="6"/>
    <x v="36"/>
    <x v="156"/>
    <n v="403"/>
    <n v="418"/>
    <n v="6252"/>
    <x v="252"/>
    <n v="95666"/>
    <n v="1682900"/>
    <n v="684.5"/>
    <n v="12320"/>
    <n v="95263"/>
    <n v="102863"/>
    <n v="234178"/>
    <n v="6364"/>
    <n v="1382"/>
    <n v="1.1000000000000001"/>
    <n v="5.8"/>
    <n v="5.0999999999999996"/>
  </r>
  <r>
    <x v="41"/>
    <x v="0"/>
    <x v="0"/>
    <x v="37"/>
    <x v="157"/>
    <n v="397"/>
    <n v="380"/>
    <n v="4842"/>
    <x v="253"/>
    <n v="96442"/>
    <n v="1695545"/>
    <n v="674.43621545864448"/>
    <n v="13975"/>
    <n v="95446"/>
    <n v="102382.25"/>
    <n v="235146.5"/>
    <n v="6399"/>
    <n v="1393"/>
    <n v="1.5"/>
    <n v="5.8"/>
    <n v="5"/>
  </r>
  <r>
    <x v="41"/>
    <x v="0"/>
    <x v="1"/>
    <x v="37"/>
    <x v="158"/>
    <n v="397"/>
    <n v="390"/>
    <n v="4842"/>
    <x v="81"/>
    <n v="96442"/>
    <n v="1695545"/>
    <n v="674.43621545864448"/>
    <n v="13975"/>
    <n v="95446"/>
    <n v="102382.25"/>
    <n v="235146.5"/>
    <n v="6399"/>
    <n v="1393"/>
    <n v="1.5"/>
    <n v="5.8"/>
    <n v="5"/>
  </r>
  <r>
    <x v="41"/>
    <x v="0"/>
    <x v="2"/>
    <x v="37"/>
    <x v="159"/>
    <n v="397"/>
    <n v="392"/>
    <n v="4842"/>
    <x v="17"/>
    <n v="96442"/>
    <n v="1695545"/>
    <n v="674.43621545864448"/>
    <n v="13975"/>
    <n v="95446"/>
    <n v="102382.25"/>
    <n v="235146.5"/>
    <n v="6399"/>
    <n v="1393"/>
    <n v="1.5"/>
    <n v="5.8"/>
    <n v="5"/>
  </r>
  <r>
    <x v="41"/>
    <x v="0"/>
    <x v="3"/>
    <x v="37"/>
    <x v="160"/>
    <n v="397"/>
    <n v="451"/>
    <n v="4842"/>
    <x v="254"/>
    <n v="96442"/>
    <n v="1695545"/>
    <n v="674.43621545864448"/>
    <n v="13975"/>
    <n v="95446"/>
    <n v="102382.25"/>
    <n v="235146.5"/>
    <n v="6399"/>
    <n v="1393"/>
    <n v="1.5"/>
    <n v="5.8"/>
    <n v="5"/>
  </r>
  <r>
    <x v="41"/>
    <x v="0"/>
    <x v="4"/>
    <x v="37"/>
    <x v="149"/>
    <n v="397"/>
    <n v="402"/>
    <n v="4842"/>
    <x v="153"/>
    <n v="96442"/>
    <n v="1695545"/>
    <n v="674.43621545864448"/>
    <n v="13975"/>
    <n v="95446"/>
    <n v="102382.25"/>
    <n v="235146.5"/>
    <n v="6399"/>
    <n v="1393"/>
    <n v="1.5"/>
    <n v="5.8"/>
    <n v="5"/>
  </r>
  <r>
    <x v="41"/>
    <x v="0"/>
    <x v="5"/>
    <x v="37"/>
    <x v="161"/>
    <n v="397"/>
    <n v="425"/>
    <n v="4842"/>
    <x v="255"/>
    <n v="96442"/>
    <n v="1695545"/>
    <n v="674.43621545864448"/>
    <n v="13975"/>
    <n v="95446"/>
    <n v="102382.25"/>
    <n v="235146.5"/>
    <n v="6399"/>
    <n v="1393"/>
    <n v="1.5"/>
    <n v="5.8"/>
    <n v="5"/>
  </r>
  <r>
    <x v="41"/>
    <x v="0"/>
    <x v="6"/>
    <x v="37"/>
    <x v="162"/>
    <n v="397"/>
    <n v="404"/>
    <n v="4842"/>
    <x v="256"/>
    <n v="96442"/>
    <n v="1695545"/>
    <n v="674.43621545864448"/>
    <n v="13975"/>
    <n v="95446"/>
    <n v="102382.25"/>
    <n v="235146.5"/>
    <n v="6399"/>
    <n v="1393"/>
    <n v="1.5"/>
    <n v="5.8"/>
    <n v="5"/>
  </r>
  <r>
    <x v="0"/>
    <x v="1"/>
    <x v="7"/>
    <x v="38"/>
    <x v="163"/>
    <n v="207"/>
    <n v="144"/>
    <n v="984"/>
    <x v="257"/>
    <n v="9308"/>
    <n v="1463519.0476190476"/>
    <n v="594.5"/>
    <n v="2419"/>
    <n v="19610"/>
    <n v="95355"/>
    <n v="177353"/>
    <n v="5636"/>
    <n v="1140"/>
    <n v="3.4"/>
    <n v="10.4"/>
    <n v="9.5"/>
  </r>
  <r>
    <x v="0"/>
    <x v="1"/>
    <x v="8"/>
    <x v="38"/>
    <x v="164"/>
    <n v="207"/>
    <n v="118"/>
    <n v="984"/>
    <x v="258"/>
    <n v="9308"/>
    <n v="1463519.0476190476"/>
    <n v="594.5"/>
    <n v="2419"/>
    <n v="19610"/>
    <n v="95355"/>
    <n v="177353"/>
    <n v="5636"/>
    <n v="1140"/>
    <n v="3.4"/>
    <n v="10.4"/>
    <n v="9.5"/>
  </r>
  <r>
    <x v="0"/>
    <x v="1"/>
    <x v="9"/>
    <x v="38"/>
    <x v="165"/>
    <n v="207"/>
    <n v="177"/>
    <n v="984"/>
    <x v="259"/>
    <n v="9308"/>
    <n v="1463519.0476190476"/>
    <n v="594.5"/>
    <n v="2419"/>
    <n v="19610"/>
    <n v="95355"/>
    <n v="177353"/>
    <n v="5636"/>
    <n v="1140"/>
    <n v="3.4"/>
    <n v="10.4"/>
    <n v="9.5"/>
  </r>
  <r>
    <x v="0"/>
    <x v="1"/>
    <x v="10"/>
    <x v="38"/>
    <x v="22"/>
    <n v="207"/>
    <n v="257"/>
    <n v="984"/>
    <x v="260"/>
    <n v="9308"/>
    <n v="1463519.0476190476"/>
    <n v="594.5"/>
    <n v="2419"/>
    <n v="19610"/>
    <n v="95355"/>
    <n v="177353"/>
    <n v="5636"/>
    <n v="1140"/>
    <n v="3.4"/>
    <n v="10.4"/>
    <n v="9.5"/>
  </r>
  <r>
    <x v="0"/>
    <x v="1"/>
    <x v="11"/>
    <x v="38"/>
    <x v="166"/>
    <n v="207"/>
    <n v="220"/>
    <n v="984"/>
    <x v="261"/>
    <n v="9308"/>
    <n v="1463519.0476190476"/>
    <n v="594.5"/>
    <n v="2419"/>
    <n v="19610"/>
    <n v="95355"/>
    <n v="177353"/>
    <n v="5636"/>
    <n v="1140"/>
    <n v="3.4"/>
    <n v="10.4"/>
    <n v="9.5"/>
  </r>
  <r>
    <x v="0"/>
    <x v="1"/>
    <x v="12"/>
    <x v="38"/>
    <x v="167"/>
    <n v="207"/>
    <n v="189"/>
    <n v="984"/>
    <x v="262"/>
    <n v="9308"/>
    <n v="1463519.0476190476"/>
    <n v="594.5"/>
    <n v="2419"/>
    <n v="19610"/>
    <n v="95355"/>
    <n v="177353"/>
    <n v="5636"/>
    <n v="1140"/>
    <n v="3.4"/>
    <n v="10.4"/>
    <n v="9.5"/>
  </r>
  <r>
    <x v="1"/>
    <x v="1"/>
    <x v="7"/>
    <x v="39"/>
    <x v="168"/>
    <n v="209"/>
    <n v="150"/>
    <n v="1095"/>
    <x v="263"/>
    <n v="9419"/>
    <n v="1462965.476190476"/>
    <n v="550.36339672919644"/>
    <n v="1989"/>
    <n v="19559"/>
    <n v="94957.25"/>
    <n v="174728.5"/>
    <n v="5655.5"/>
    <n v="1147.75"/>
    <n v="4"/>
    <n v="10.7"/>
    <n v="9.1999999999999993"/>
  </r>
  <r>
    <x v="1"/>
    <x v="1"/>
    <x v="8"/>
    <x v="39"/>
    <x v="169"/>
    <n v="209"/>
    <n v="152"/>
    <n v="1095"/>
    <x v="264"/>
    <n v="9419"/>
    <n v="1462965.476190476"/>
    <n v="550.36339672919644"/>
    <n v="1989"/>
    <n v="19559"/>
    <n v="94957.25"/>
    <n v="174728.5"/>
    <n v="5655.5"/>
    <n v="1147.75"/>
    <n v="4"/>
    <n v="10.7"/>
    <n v="9.1999999999999993"/>
  </r>
  <r>
    <x v="1"/>
    <x v="1"/>
    <x v="9"/>
    <x v="39"/>
    <x v="170"/>
    <n v="209"/>
    <n v="177"/>
    <n v="1095"/>
    <x v="265"/>
    <n v="9419"/>
    <n v="1462965.476190476"/>
    <n v="550.36339672919644"/>
    <n v="1989"/>
    <n v="19559"/>
    <n v="94957.25"/>
    <n v="174728.5"/>
    <n v="5655.5"/>
    <n v="1147.75"/>
    <n v="4"/>
    <n v="10.7"/>
    <n v="9.1999999999999993"/>
  </r>
  <r>
    <x v="1"/>
    <x v="1"/>
    <x v="10"/>
    <x v="39"/>
    <x v="171"/>
    <n v="209"/>
    <n v="249"/>
    <n v="1095"/>
    <x v="26"/>
    <n v="9419"/>
    <n v="1462965.476190476"/>
    <n v="550.36339672919644"/>
    <n v="1989"/>
    <n v="19559"/>
    <n v="94957.25"/>
    <n v="174728.5"/>
    <n v="5655.5"/>
    <n v="1147.75"/>
    <n v="4"/>
    <n v="10.7"/>
    <n v="9.1999999999999993"/>
  </r>
  <r>
    <x v="1"/>
    <x v="1"/>
    <x v="11"/>
    <x v="39"/>
    <x v="172"/>
    <n v="209"/>
    <n v="225"/>
    <n v="1095"/>
    <x v="118"/>
    <n v="9419"/>
    <n v="1462965.476190476"/>
    <n v="550.36339672919644"/>
    <n v="1989"/>
    <n v="19559"/>
    <n v="94957.25"/>
    <n v="174728.5"/>
    <n v="5655.5"/>
    <n v="1147.75"/>
    <n v="4"/>
    <n v="10.7"/>
    <n v="9.1999999999999993"/>
  </r>
  <r>
    <x v="1"/>
    <x v="1"/>
    <x v="12"/>
    <x v="39"/>
    <x v="173"/>
    <n v="209"/>
    <n v="197"/>
    <n v="1095"/>
    <x v="172"/>
    <n v="9419"/>
    <n v="1462965.476190476"/>
    <n v="550.36339672919644"/>
    <n v="1989"/>
    <n v="19559"/>
    <n v="94957.25"/>
    <n v="174728.5"/>
    <n v="5655.5"/>
    <n v="1147.75"/>
    <n v="4"/>
    <n v="10.7"/>
    <n v="9.1999999999999993"/>
  </r>
  <r>
    <x v="2"/>
    <x v="1"/>
    <x v="7"/>
    <x v="40"/>
    <x v="174"/>
    <n v="206"/>
    <n v="169"/>
    <n v="1233"/>
    <x v="266"/>
    <n v="9530"/>
    <n v="1462411.9047619046"/>
    <n v="553.488998953487"/>
    <n v="2460"/>
    <n v="19508"/>
    <n v="94559.5"/>
    <n v="172104"/>
    <n v="5675"/>
    <n v="1155.5"/>
    <n v="5.0999999999999996"/>
    <n v="10.3"/>
    <n v="8.6"/>
  </r>
  <r>
    <x v="2"/>
    <x v="1"/>
    <x v="8"/>
    <x v="40"/>
    <x v="175"/>
    <n v="206"/>
    <n v="139"/>
    <n v="1233"/>
    <x v="263"/>
    <n v="9530"/>
    <n v="1462411.9047619046"/>
    <n v="553.488998953487"/>
    <n v="2460"/>
    <n v="19508"/>
    <n v="94559.5"/>
    <n v="172104"/>
    <n v="5675"/>
    <n v="1155.5"/>
    <n v="5.0999999999999996"/>
    <n v="10.3"/>
    <n v="8.6"/>
  </r>
  <r>
    <x v="2"/>
    <x v="1"/>
    <x v="9"/>
    <x v="40"/>
    <x v="176"/>
    <n v="206"/>
    <n v="179"/>
    <n v="1233"/>
    <x v="267"/>
    <n v="9530"/>
    <n v="1462411.9047619046"/>
    <n v="553.488998953487"/>
    <n v="2460"/>
    <n v="19508"/>
    <n v="94559.5"/>
    <n v="172104"/>
    <n v="5675"/>
    <n v="1155.5"/>
    <n v="5.0999999999999996"/>
    <n v="10.3"/>
    <n v="8.6"/>
  </r>
  <r>
    <x v="2"/>
    <x v="1"/>
    <x v="10"/>
    <x v="40"/>
    <x v="20"/>
    <n v="206"/>
    <n v="245"/>
    <n v="1233"/>
    <x v="268"/>
    <n v="9530"/>
    <n v="1462411.9047619046"/>
    <n v="553.488998953487"/>
    <n v="2460"/>
    <n v="19508"/>
    <n v="94559.5"/>
    <n v="172104"/>
    <n v="5675"/>
    <n v="1155.5"/>
    <n v="5.0999999999999996"/>
    <n v="10.3"/>
    <n v="8.6"/>
  </r>
  <r>
    <x v="2"/>
    <x v="1"/>
    <x v="11"/>
    <x v="40"/>
    <x v="177"/>
    <n v="206"/>
    <n v="210"/>
    <n v="1233"/>
    <x v="269"/>
    <n v="9530"/>
    <n v="1462411.9047619046"/>
    <n v="553.488998953487"/>
    <n v="2460"/>
    <n v="19508"/>
    <n v="94559.5"/>
    <n v="172104"/>
    <n v="5675"/>
    <n v="1155.5"/>
    <n v="5.0999999999999996"/>
    <n v="10.3"/>
    <n v="8.6"/>
  </r>
  <r>
    <x v="2"/>
    <x v="1"/>
    <x v="12"/>
    <x v="40"/>
    <x v="178"/>
    <n v="206"/>
    <n v="181"/>
    <n v="1233"/>
    <x v="262"/>
    <n v="9530"/>
    <n v="1462411.9047619046"/>
    <n v="553.488998953487"/>
    <n v="2460"/>
    <n v="19508"/>
    <n v="94559.5"/>
    <n v="172104"/>
    <n v="5675"/>
    <n v="1155.5"/>
    <n v="5.0999999999999996"/>
    <n v="10.3"/>
    <n v="8.6"/>
  </r>
  <r>
    <x v="3"/>
    <x v="1"/>
    <x v="7"/>
    <x v="40"/>
    <x v="168"/>
    <n v="208"/>
    <n v="138"/>
    <n v="943"/>
    <x v="270"/>
    <n v="9641"/>
    <n v="1461858.3333333333"/>
    <n v="556.5806272405564"/>
    <n v="2062"/>
    <n v="19456"/>
    <n v="94161.75"/>
    <n v="169479.5"/>
    <n v="5694.5"/>
    <n v="1163.25"/>
    <n v="3.4"/>
    <n v="7.9"/>
    <n v="7.1"/>
  </r>
  <r>
    <x v="3"/>
    <x v="1"/>
    <x v="8"/>
    <x v="40"/>
    <x v="163"/>
    <n v="208"/>
    <n v="161"/>
    <n v="943"/>
    <x v="263"/>
    <n v="9641"/>
    <n v="1461858.3333333333"/>
    <n v="556.5806272405564"/>
    <n v="2062"/>
    <n v="19456"/>
    <n v="94161.75"/>
    <n v="169479.5"/>
    <n v="5694.5"/>
    <n v="1163.25"/>
    <n v="3.4"/>
    <n v="7.9"/>
    <n v="7.1"/>
  </r>
  <r>
    <x v="3"/>
    <x v="1"/>
    <x v="9"/>
    <x v="40"/>
    <x v="179"/>
    <n v="208"/>
    <n v="177"/>
    <n v="943"/>
    <x v="162"/>
    <n v="9641"/>
    <n v="1461858.3333333333"/>
    <n v="556.5806272405564"/>
    <n v="2062"/>
    <n v="19456"/>
    <n v="94161.75"/>
    <n v="169479.5"/>
    <n v="5694.5"/>
    <n v="1163.25"/>
    <n v="3.4"/>
    <n v="7.9"/>
    <n v="7.1"/>
  </r>
  <r>
    <x v="3"/>
    <x v="1"/>
    <x v="10"/>
    <x v="40"/>
    <x v="180"/>
    <n v="208"/>
    <n v="243"/>
    <n v="943"/>
    <x v="271"/>
    <n v="9641"/>
    <n v="1461858.3333333333"/>
    <n v="556.5806272405564"/>
    <n v="2062"/>
    <n v="19456"/>
    <n v="94161.75"/>
    <n v="169479.5"/>
    <n v="5694.5"/>
    <n v="1163.25"/>
    <n v="3.4"/>
    <n v="7.9"/>
    <n v="7.1"/>
  </r>
  <r>
    <x v="3"/>
    <x v="1"/>
    <x v="11"/>
    <x v="40"/>
    <x v="181"/>
    <n v="208"/>
    <n v="221"/>
    <n v="943"/>
    <x v="262"/>
    <n v="9641"/>
    <n v="1461858.3333333333"/>
    <n v="556.5806272405564"/>
    <n v="2062"/>
    <n v="19456"/>
    <n v="94161.75"/>
    <n v="169479.5"/>
    <n v="5694.5"/>
    <n v="1163.25"/>
    <n v="3.4"/>
    <n v="7.9"/>
    <n v="7.1"/>
  </r>
  <r>
    <x v="3"/>
    <x v="1"/>
    <x v="12"/>
    <x v="40"/>
    <x v="182"/>
    <n v="208"/>
    <n v="209"/>
    <n v="943"/>
    <x v="272"/>
    <n v="9641"/>
    <n v="1461858.3333333333"/>
    <n v="556.5806272405564"/>
    <n v="2062"/>
    <n v="19456"/>
    <n v="94161.75"/>
    <n v="169479.5"/>
    <n v="5694.5"/>
    <n v="1163.25"/>
    <n v="3.4"/>
    <n v="7.9"/>
    <n v="7.1"/>
  </r>
  <r>
    <x v="4"/>
    <x v="1"/>
    <x v="7"/>
    <x v="40"/>
    <x v="183"/>
    <n v="204"/>
    <n v="149"/>
    <n v="1168"/>
    <x v="273"/>
    <n v="9752"/>
    <n v="1461304.7619047619"/>
    <n v="593"/>
    <n v="1413"/>
    <n v="19405"/>
    <n v="93764"/>
    <n v="166855"/>
    <n v="5714"/>
    <n v="1171"/>
    <n v="3"/>
    <n v="7.2"/>
    <n v="6.3"/>
  </r>
  <r>
    <x v="4"/>
    <x v="1"/>
    <x v="8"/>
    <x v="40"/>
    <x v="184"/>
    <n v="204"/>
    <n v="145"/>
    <n v="1168"/>
    <x v="258"/>
    <n v="9752"/>
    <n v="1461304.7619047619"/>
    <n v="593"/>
    <n v="1413"/>
    <n v="19405"/>
    <n v="93764"/>
    <n v="166855"/>
    <n v="5714"/>
    <n v="1171"/>
    <n v="3"/>
    <n v="7.2"/>
    <n v="6.3"/>
  </r>
  <r>
    <x v="4"/>
    <x v="1"/>
    <x v="9"/>
    <x v="40"/>
    <x v="170"/>
    <n v="204"/>
    <n v="177"/>
    <n v="1168"/>
    <x v="274"/>
    <n v="9752"/>
    <n v="1461304.7619047619"/>
    <n v="593"/>
    <n v="1413"/>
    <n v="19405"/>
    <n v="93764"/>
    <n v="166855"/>
    <n v="5714"/>
    <n v="1171"/>
    <n v="3"/>
    <n v="7.2"/>
    <n v="6.3"/>
  </r>
  <r>
    <x v="4"/>
    <x v="1"/>
    <x v="10"/>
    <x v="40"/>
    <x v="36"/>
    <n v="204"/>
    <n v="250"/>
    <n v="1168"/>
    <x v="275"/>
    <n v="9752"/>
    <n v="1461304.7619047619"/>
    <n v="593"/>
    <n v="1413"/>
    <n v="19405"/>
    <n v="93764"/>
    <n v="166855"/>
    <n v="5714"/>
    <n v="1171"/>
    <n v="3"/>
    <n v="7.2"/>
    <n v="6.3"/>
  </r>
  <r>
    <x v="4"/>
    <x v="1"/>
    <x v="11"/>
    <x v="40"/>
    <x v="185"/>
    <n v="204"/>
    <n v="209"/>
    <n v="1168"/>
    <x v="276"/>
    <n v="9752"/>
    <n v="1461304.7619047619"/>
    <n v="593"/>
    <n v="1413"/>
    <n v="19405"/>
    <n v="93764"/>
    <n v="166855"/>
    <n v="5714"/>
    <n v="1171"/>
    <n v="3"/>
    <n v="7.2"/>
    <n v="6.3"/>
  </r>
  <r>
    <x v="4"/>
    <x v="1"/>
    <x v="12"/>
    <x v="40"/>
    <x v="186"/>
    <n v="204"/>
    <n v="188"/>
    <n v="1168"/>
    <x v="172"/>
    <n v="9752"/>
    <n v="1461304.7619047619"/>
    <n v="593"/>
    <n v="1413"/>
    <n v="19405"/>
    <n v="93764"/>
    <n v="166855"/>
    <n v="5714"/>
    <n v="1171"/>
    <n v="3"/>
    <n v="7.2"/>
    <n v="6.3"/>
  </r>
  <r>
    <x v="5"/>
    <x v="1"/>
    <x v="7"/>
    <x v="41"/>
    <x v="187"/>
    <n v="211"/>
    <n v="129"/>
    <n v="906"/>
    <x v="277"/>
    <n v="9863"/>
    <n v="1460751.1904761903"/>
    <n v="562.76388381469746"/>
    <n v="2068"/>
    <n v="19099"/>
    <n v="93803"/>
    <n v="165411.5"/>
    <n v="5736.25"/>
    <n v="1176"/>
    <n v="1.9"/>
    <n v="6.4"/>
    <n v="6.3"/>
  </r>
  <r>
    <x v="5"/>
    <x v="1"/>
    <x v="8"/>
    <x v="41"/>
    <x v="188"/>
    <n v="211"/>
    <n v="145"/>
    <n v="906"/>
    <x v="278"/>
    <n v="9863"/>
    <n v="1460751.1904761903"/>
    <n v="562.76388381469746"/>
    <n v="2068"/>
    <n v="19099"/>
    <n v="93803"/>
    <n v="165411.5"/>
    <n v="5736.25"/>
    <n v="1176"/>
    <n v="1.9"/>
    <n v="6.4"/>
    <n v="6.3"/>
  </r>
  <r>
    <x v="5"/>
    <x v="1"/>
    <x v="9"/>
    <x v="41"/>
    <x v="189"/>
    <n v="211"/>
    <n v="182"/>
    <n v="906"/>
    <x v="279"/>
    <n v="9863"/>
    <n v="1460751.1904761903"/>
    <n v="562.76388381469746"/>
    <n v="2068"/>
    <n v="19099"/>
    <n v="93803"/>
    <n v="165411.5"/>
    <n v="5736.25"/>
    <n v="1176"/>
    <n v="1.9"/>
    <n v="6.4"/>
    <n v="6.3"/>
  </r>
  <r>
    <x v="5"/>
    <x v="1"/>
    <x v="10"/>
    <x v="41"/>
    <x v="14"/>
    <n v="211"/>
    <n v="255"/>
    <n v="906"/>
    <x v="280"/>
    <n v="9863"/>
    <n v="1460751.1904761903"/>
    <n v="562.76388381469746"/>
    <n v="2068"/>
    <n v="19099"/>
    <n v="93803"/>
    <n v="165411.5"/>
    <n v="5736.25"/>
    <n v="1176"/>
    <n v="1.9"/>
    <n v="6.4"/>
    <n v="6.3"/>
  </r>
  <r>
    <x v="5"/>
    <x v="1"/>
    <x v="11"/>
    <x v="41"/>
    <x v="190"/>
    <n v="211"/>
    <n v="226"/>
    <n v="906"/>
    <x v="281"/>
    <n v="9863"/>
    <n v="1460751.1904761903"/>
    <n v="562.76388381469746"/>
    <n v="2068"/>
    <n v="19099"/>
    <n v="93803"/>
    <n v="165411.5"/>
    <n v="5736.25"/>
    <n v="1176"/>
    <n v="1.9"/>
    <n v="6.4"/>
    <n v="6.3"/>
  </r>
  <r>
    <x v="5"/>
    <x v="1"/>
    <x v="12"/>
    <x v="41"/>
    <x v="191"/>
    <n v="211"/>
    <n v="209"/>
    <n v="906"/>
    <x v="282"/>
    <n v="9863"/>
    <n v="1460751.1904761903"/>
    <n v="562.76388381469746"/>
    <n v="2068"/>
    <n v="19099"/>
    <n v="93803"/>
    <n v="165411.5"/>
    <n v="5736.25"/>
    <n v="1176"/>
    <n v="1.9"/>
    <n v="6.4"/>
    <n v="6.3"/>
  </r>
  <r>
    <x v="6"/>
    <x v="1"/>
    <x v="7"/>
    <x v="42"/>
    <x v="192"/>
    <n v="213"/>
    <n v="131"/>
    <n v="946"/>
    <x v="283"/>
    <n v="9974"/>
    <n v="1460197.6190476189"/>
    <n v="565.88948603898609"/>
    <n v="1905"/>
    <n v="18793"/>
    <n v="93842"/>
    <n v="163968"/>
    <n v="5758.5"/>
    <n v="1181"/>
    <n v="1.7"/>
    <n v="6.2"/>
    <n v="6.6"/>
  </r>
  <r>
    <x v="6"/>
    <x v="1"/>
    <x v="8"/>
    <x v="42"/>
    <x v="193"/>
    <n v="213"/>
    <n v="124"/>
    <n v="946"/>
    <x v="263"/>
    <n v="9974"/>
    <n v="1460197.6190476189"/>
    <n v="565.88948603898609"/>
    <n v="1905"/>
    <n v="18793"/>
    <n v="93842"/>
    <n v="163968"/>
    <n v="5758.5"/>
    <n v="1181"/>
    <n v="1.7"/>
    <n v="6.2"/>
    <n v="6.6"/>
  </r>
  <r>
    <x v="6"/>
    <x v="1"/>
    <x v="9"/>
    <x v="42"/>
    <x v="194"/>
    <n v="213"/>
    <n v="185"/>
    <n v="946"/>
    <x v="225"/>
    <n v="9974"/>
    <n v="1460197.6190476189"/>
    <n v="565.88948603898609"/>
    <n v="1905"/>
    <n v="18793"/>
    <n v="93842"/>
    <n v="163968"/>
    <n v="5758.5"/>
    <n v="1181"/>
    <n v="1.7"/>
    <n v="6.2"/>
    <n v="6.6"/>
  </r>
  <r>
    <x v="6"/>
    <x v="1"/>
    <x v="10"/>
    <x v="42"/>
    <x v="1"/>
    <n v="213"/>
    <n v="250"/>
    <n v="946"/>
    <x v="45"/>
    <n v="9974"/>
    <n v="1460197.6190476189"/>
    <n v="565.88948603898609"/>
    <n v="1905"/>
    <n v="18793"/>
    <n v="93842"/>
    <n v="163968"/>
    <n v="5758.5"/>
    <n v="1181"/>
    <n v="1.7"/>
    <n v="6.2"/>
    <n v="6.6"/>
  </r>
  <r>
    <x v="6"/>
    <x v="1"/>
    <x v="11"/>
    <x v="42"/>
    <x v="195"/>
    <n v="213"/>
    <n v="214"/>
    <n v="946"/>
    <x v="284"/>
    <n v="9974"/>
    <n v="1460197.6190476189"/>
    <n v="565.88948603898609"/>
    <n v="1905"/>
    <n v="18793"/>
    <n v="93842"/>
    <n v="163968"/>
    <n v="5758.5"/>
    <n v="1181"/>
    <n v="1.7"/>
    <n v="6.2"/>
    <n v="6.6"/>
  </r>
  <r>
    <x v="6"/>
    <x v="1"/>
    <x v="12"/>
    <x v="42"/>
    <x v="196"/>
    <n v="213"/>
    <n v="191"/>
    <n v="946"/>
    <x v="285"/>
    <n v="9974"/>
    <n v="1460197.6190476189"/>
    <n v="565.88948603898609"/>
    <n v="1905"/>
    <n v="18793"/>
    <n v="93842"/>
    <n v="163968"/>
    <n v="5758.5"/>
    <n v="1181"/>
    <n v="1.7"/>
    <n v="6.2"/>
    <n v="6.6"/>
  </r>
  <r>
    <x v="7"/>
    <x v="1"/>
    <x v="7"/>
    <x v="43"/>
    <x v="168"/>
    <n v="216"/>
    <n v="162"/>
    <n v="890"/>
    <x v="278"/>
    <n v="10086"/>
    <n v="1459644.0476190476"/>
    <n v="568.98111432605742"/>
    <n v="2080"/>
    <n v="18486"/>
    <n v="93881"/>
    <n v="162524.5"/>
    <n v="5780.75"/>
    <n v="1186"/>
    <n v="2"/>
    <n v="6.1"/>
    <n v="7.2"/>
  </r>
  <r>
    <x v="7"/>
    <x v="1"/>
    <x v="8"/>
    <x v="43"/>
    <x v="197"/>
    <n v="216"/>
    <n v="134"/>
    <n v="890"/>
    <x v="286"/>
    <n v="10086"/>
    <n v="1459644.0476190476"/>
    <n v="568.98111432605742"/>
    <n v="2080"/>
    <n v="18486"/>
    <n v="93881"/>
    <n v="162524.5"/>
    <n v="5780.75"/>
    <n v="1186"/>
    <n v="2"/>
    <n v="6.1"/>
    <n v="7.2"/>
  </r>
  <r>
    <x v="7"/>
    <x v="1"/>
    <x v="9"/>
    <x v="43"/>
    <x v="178"/>
    <n v="216"/>
    <n v="185"/>
    <n v="890"/>
    <x v="279"/>
    <n v="10086"/>
    <n v="1459644.0476190476"/>
    <n v="568.98111432605742"/>
    <n v="2080"/>
    <n v="18486"/>
    <n v="93881"/>
    <n v="162524.5"/>
    <n v="5780.75"/>
    <n v="1186"/>
    <n v="2"/>
    <n v="6.1"/>
    <n v="7.2"/>
  </r>
  <r>
    <x v="7"/>
    <x v="1"/>
    <x v="10"/>
    <x v="43"/>
    <x v="14"/>
    <n v="216"/>
    <n v="257"/>
    <n v="890"/>
    <x v="287"/>
    <n v="10086"/>
    <n v="1459644.0476190476"/>
    <n v="568.98111432605742"/>
    <n v="2080"/>
    <n v="18486"/>
    <n v="93881"/>
    <n v="162524.5"/>
    <n v="5780.75"/>
    <n v="1186"/>
    <n v="2"/>
    <n v="6.1"/>
    <n v="7.2"/>
  </r>
  <r>
    <x v="7"/>
    <x v="1"/>
    <x v="11"/>
    <x v="43"/>
    <x v="198"/>
    <n v="216"/>
    <n v="223"/>
    <n v="890"/>
    <x v="261"/>
    <n v="10086"/>
    <n v="1459644.0476190476"/>
    <n v="568.98111432605742"/>
    <n v="2080"/>
    <n v="18486"/>
    <n v="93881"/>
    <n v="162524.5"/>
    <n v="5780.75"/>
    <n v="1186"/>
    <n v="2"/>
    <n v="6.1"/>
    <n v="7.2"/>
  </r>
  <r>
    <x v="7"/>
    <x v="1"/>
    <x v="12"/>
    <x v="43"/>
    <x v="199"/>
    <n v="216"/>
    <n v="220"/>
    <n v="890"/>
    <x v="288"/>
    <n v="10086"/>
    <n v="1459644.0476190476"/>
    <n v="568.98111432605742"/>
    <n v="2080"/>
    <n v="18486"/>
    <n v="93881"/>
    <n v="162524.5"/>
    <n v="5780.75"/>
    <n v="1186"/>
    <n v="2"/>
    <n v="6.1"/>
    <n v="7.2"/>
  </r>
  <r>
    <x v="8"/>
    <x v="1"/>
    <x v="7"/>
    <x v="43"/>
    <x v="188"/>
    <n v="215"/>
    <n v="154"/>
    <n v="1306"/>
    <x v="289"/>
    <n v="10197"/>
    <n v="1459090.476190476"/>
    <n v="544.5"/>
    <n v="1925"/>
    <n v="18180"/>
    <n v="93920"/>
    <n v="161081"/>
    <n v="5803"/>
    <n v="1191"/>
    <n v="2"/>
    <n v="6.1"/>
    <n v="7.2"/>
  </r>
  <r>
    <x v="8"/>
    <x v="1"/>
    <x v="8"/>
    <x v="43"/>
    <x v="200"/>
    <n v="215"/>
    <n v="152"/>
    <n v="1306"/>
    <x v="290"/>
    <n v="10197"/>
    <n v="1459090.476190476"/>
    <n v="544.5"/>
    <n v="1925"/>
    <n v="18180"/>
    <n v="93920"/>
    <n v="161081"/>
    <n v="5803"/>
    <n v="1191"/>
    <n v="2"/>
    <n v="6.1"/>
    <n v="7.2"/>
  </r>
  <r>
    <x v="8"/>
    <x v="1"/>
    <x v="9"/>
    <x v="43"/>
    <x v="201"/>
    <n v="215"/>
    <n v="185"/>
    <n v="1306"/>
    <x v="291"/>
    <n v="10197"/>
    <n v="1459090.476190476"/>
    <n v="544.5"/>
    <n v="1925"/>
    <n v="18180"/>
    <n v="93920"/>
    <n v="161081"/>
    <n v="5803"/>
    <n v="1191"/>
    <n v="2"/>
    <n v="6.1"/>
    <n v="7.2"/>
  </r>
  <r>
    <x v="8"/>
    <x v="1"/>
    <x v="10"/>
    <x v="43"/>
    <x v="202"/>
    <n v="215"/>
    <n v="259"/>
    <n v="1306"/>
    <x v="292"/>
    <n v="10197"/>
    <n v="1459090.476190476"/>
    <n v="544.5"/>
    <n v="1925"/>
    <n v="18180"/>
    <n v="93920"/>
    <n v="161081"/>
    <n v="5803"/>
    <n v="1191"/>
    <n v="2"/>
    <n v="6.1"/>
    <n v="7.2"/>
  </r>
  <r>
    <x v="8"/>
    <x v="1"/>
    <x v="11"/>
    <x v="43"/>
    <x v="195"/>
    <n v="215"/>
    <n v="215"/>
    <n v="1306"/>
    <x v="98"/>
    <n v="10197"/>
    <n v="1459090.476190476"/>
    <n v="544.5"/>
    <n v="1925"/>
    <n v="18180"/>
    <n v="93920"/>
    <n v="161081"/>
    <n v="5803"/>
    <n v="1191"/>
    <n v="2"/>
    <n v="6.1"/>
    <n v="7.2"/>
  </r>
  <r>
    <x v="8"/>
    <x v="1"/>
    <x v="12"/>
    <x v="43"/>
    <x v="203"/>
    <n v="215"/>
    <n v="209"/>
    <n v="1306"/>
    <x v="293"/>
    <n v="10197"/>
    <n v="1459090.476190476"/>
    <n v="544.5"/>
    <n v="1925"/>
    <n v="18180"/>
    <n v="93920"/>
    <n v="161081"/>
    <n v="5803"/>
    <n v="1191"/>
    <n v="2"/>
    <n v="6.1"/>
    <n v="7.2"/>
  </r>
  <r>
    <x v="9"/>
    <x v="1"/>
    <x v="7"/>
    <x v="44"/>
    <x v="204"/>
    <n v="216"/>
    <n v="161"/>
    <n v="933"/>
    <x v="263"/>
    <n v="10308"/>
    <n v="1458536.9047619046"/>
    <n v="575.16437090019849"/>
    <n v="2331"/>
    <n v="17874"/>
    <n v="91395.25"/>
    <n v="158695"/>
    <n v="5826.25"/>
    <n v="1194.75"/>
    <n v="1.7"/>
    <n v="6.1"/>
    <n v="7.1"/>
  </r>
  <r>
    <x v="9"/>
    <x v="1"/>
    <x v="8"/>
    <x v="44"/>
    <x v="165"/>
    <n v="216"/>
    <n v="159"/>
    <n v="933"/>
    <x v="294"/>
    <n v="10308"/>
    <n v="1458536.9047619046"/>
    <n v="575.16437090019849"/>
    <n v="2331"/>
    <n v="17874"/>
    <n v="91395.25"/>
    <n v="158695"/>
    <n v="5826.25"/>
    <n v="1194.75"/>
    <n v="1.7"/>
    <n v="6.1"/>
    <n v="7.1"/>
  </r>
  <r>
    <x v="9"/>
    <x v="1"/>
    <x v="9"/>
    <x v="44"/>
    <x v="176"/>
    <n v="216"/>
    <n v="178"/>
    <n v="933"/>
    <x v="109"/>
    <n v="10308"/>
    <n v="1458536.9047619046"/>
    <n v="575.16437090019849"/>
    <n v="2331"/>
    <n v="17874"/>
    <n v="91395.25"/>
    <n v="158695"/>
    <n v="5826.25"/>
    <n v="1194.75"/>
    <n v="1.7"/>
    <n v="6.1"/>
    <n v="7.1"/>
  </r>
  <r>
    <x v="9"/>
    <x v="1"/>
    <x v="10"/>
    <x v="44"/>
    <x v="205"/>
    <n v="216"/>
    <n v="264"/>
    <n v="933"/>
    <x v="295"/>
    <n v="10308"/>
    <n v="1458536.9047619046"/>
    <n v="575.16437090019849"/>
    <n v="2331"/>
    <n v="17874"/>
    <n v="91395.25"/>
    <n v="158695"/>
    <n v="5826.25"/>
    <n v="1194.75"/>
    <n v="1.7"/>
    <n v="6.1"/>
    <n v="7.1"/>
  </r>
  <r>
    <x v="9"/>
    <x v="1"/>
    <x v="11"/>
    <x v="44"/>
    <x v="206"/>
    <n v="216"/>
    <n v="228"/>
    <n v="933"/>
    <x v="131"/>
    <n v="10308"/>
    <n v="1458536.9047619046"/>
    <n v="575.16437090019849"/>
    <n v="2331"/>
    <n v="17874"/>
    <n v="91395.25"/>
    <n v="158695"/>
    <n v="5826.25"/>
    <n v="1194.75"/>
    <n v="1.7"/>
    <n v="6.1"/>
    <n v="7.1"/>
  </r>
  <r>
    <x v="9"/>
    <x v="1"/>
    <x v="12"/>
    <x v="44"/>
    <x v="207"/>
    <n v="216"/>
    <n v="186"/>
    <n v="933"/>
    <x v="122"/>
    <n v="10308"/>
    <n v="1458536.9047619046"/>
    <n v="575.16437090019849"/>
    <n v="2331"/>
    <n v="17874"/>
    <n v="91395.25"/>
    <n v="158695"/>
    <n v="5826.25"/>
    <n v="1194.75"/>
    <n v="1.7"/>
    <n v="6.1"/>
    <n v="7.1"/>
  </r>
  <r>
    <x v="10"/>
    <x v="1"/>
    <x v="7"/>
    <x v="43"/>
    <x v="168"/>
    <n v="216"/>
    <n v="148"/>
    <n v="1140"/>
    <x v="296"/>
    <n v="10419"/>
    <n v="1457983.3333333333"/>
    <n v="578.28997312448541"/>
    <n v="3399"/>
    <n v="17148"/>
    <n v="88870.5"/>
    <n v="156309"/>
    <n v="5849.5"/>
    <n v="1198.5"/>
    <n v="1.5"/>
    <n v="6.3"/>
    <n v="6.7"/>
  </r>
  <r>
    <x v="10"/>
    <x v="1"/>
    <x v="8"/>
    <x v="43"/>
    <x v="204"/>
    <n v="216"/>
    <n v="146"/>
    <n v="1140"/>
    <x v="273"/>
    <n v="10419"/>
    <n v="1457983.3333333333"/>
    <n v="578.28997312448541"/>
    <n v="3399"/>
    <n v="17148"/>
    <n v="88870.5"/>
    <n v="156309"/>
    <n v="5849.5"/>
    <n v="1198.5"/>
    <n v="1.5"/>
    <n v="6.3"/>
    <n v="6.7"/>
  </r>
  <r>
    <x v="10"/>
    <x v="1"/>
    <x v="9"/>
    <x v="43"/>
    <x v="194"/>
    <n v="216"/>
    <n v="186"/>
    <n v="1140"/>
    <x v="297"/>
    <n v="10419"/>
    <n v="1457983.3333333333"/>
    <n v="578.28997312448541"/>
    <n v="3399"/>
    <n v="17148"/>
    <n v="88870.5"/>
    <n v="156309"/>
    <n v="5849.5"/>
    <n v="1198.5"/>
    <n v="1.5"/>
    <n v="6.3"/>
    <n v="6.7"/>
  </r>
  <r>
    <x v="10"/>
    <x v="1"/>
    <x v="10"/>
    <x v="43"/>
    <x v="202"/>
    <n v="216"/>
    <n v="262"/>
    <n v="1140"/>
    <x v="298"/>
    <n v="10419"/>
    <n v="1457983.3333333333"/>
    <n v="578.28997312448541"/>
    <n v="3399"/>
    <n v="17148"/>
    <n v="88870.5"/>
    <n v="156309"/>
    <n v="5849.5"/>
    <n v="1198.5"/>
    <n v="1.5"/>
    <n v="6.3"/>
    <n v="6.7"/>
  </r>
  <r>
    <x v="10"/>
    <x v="1"/>
    <x v="11"/>
    <x v="43"/>
    <x v="191"/>
    <n v="216"/>
    <n v="213"/>
    <n v="1140"/>
    <x v="276"/>
    <n v="10419"/>
    <n v="1457983.3333333333"/>
    <n v="578.28997312448541"/>
    <n v="3399"/>
    <n v="17148"/>
    <n v="88870.5"/>
    <n v="156309"/>
    <n v="5849.5"/>
    <n v="1198.5"/>
    <n v="1.5"/>
    <n v="6.3"/>
    <n v="6.7"/>
  </r>
  <r>
    <x v="10"/>
    <x v="1"/>
    <x v="12"/>
    <x v="43"/>
    <x v="208"/>
    <n v="216"/>
    <n v="208"/>
    <n v="1140"/>
    <x v="98"/>
    <n v="10419"/>
    <n v="1457983.3333333333"/>
    <n v="578.28997312448541"/>
    <n v="3399"/>
    <n v="17148"/>
    <n v="88870.5"/>
    <n v="156309"/>
    <n v="5849.5"/>
    <n v="1198.5"/>
    <n v="1.5"/>
    <n v="6.3"/>
    <n v="6.7"/>
  </r>
  <r>
    <x v="11"/>
    <x v="1"/>
    <x v="7"/>
    <x v="45"/>
    <x v="209"/>
    <n v="223"/>
    <n v="129"/>
    <n v="899"/>
    <x v="299"/>
    <n v="10530"/>
    <n v="1457429.7619047619"/>
    <n v="581.38160141155845"/>
    <n v="2326"/>
    <n v="16421"/>
    <n v="86345.75"/>
    <n v="153923"/>
    <n v="5872.75"/>
    <n v="1202.25"/>
    <n v="4"/>
    <n v="6.3"/>
    <n v="6.7"/>
  </r>
  <r>
    <x v="11"/>
    <x v="1"/>
    <x v="8"/>
    <x v="45"/>
    <x v="210"/>
    <n v="223"/>
    <n v="159"/>
    <n v="899"/>
    <x v="300"/>
    <n v="10530"/>
    <n v="1457429.7619047619"/>
    <n v="581.38160141155845"/>
    <n v="2326"/>
    <n v="16421"/>
    <n v="86345.75"/>
    <n v="153923"/>
    <n v="5872.75"/>
    <n v="1202.25"/>
    <n v="4"/>
    <n v="6.3"/>
    <n v="6.7"/>
  </r>
  <r>
    <x v="11"/>
    <x v="1"/>
    <x v="9"/>
    <x v="45"/>
    <x v="178"/>
    <n v="223"/>
    <n v="184"/>
    <n v="899"/>
    <x v="301"/>
    <n v="10530"/>
    <n v="1457429.7619047619"/>
    <n v="581.38160141155845"/>
    <n v="2326"/>
    <n v="16421"/>
    <n v="86345.75"/>
    <n v="153923"/>
    <n v="5872.75"/>
    <n v="1202.25"/>
    <n v="4"/>
    <n v="6.3"/>
    <n v="6.7"/>
  </r>
  <r>
    <x v="11"/>
    <x v="1"/>
    <x v="10"/>
    <x v="45"/>
    <x v="211"/>
    <n v="223"/>
    <n v="267"/>
    <n v="899"/>
    <x v="302"/>
    <n v="10530"/>
    <n v="1457429.7619047619"/>
    <n v="581.38160141155845"/>
    <n v="2326"/>
    <n v="16421"/>
    <n v="86345.75"/>
    <n v="153923"/>
    <n v="5872.75"/>
    <n v="1202.25"/>
    <n v="4"/>
    <n v="6.3"/>
    <n v="6.7"/>
  </r>
  <r>
    <x v="11"/>
    <x v="1"/>
    <x v="11"/>
    <x v="45"/>
    <x v="212"/>
    <n v="223"/>
    <n v="222"/>
    <n v="899"/>
    <x v="303"/>
    <n v="10530"/>
    <n v="1457429.7619047619"/>
    <n v="581.38160141155845"/>
    <n v="2326"/>
    <n v="16421"/>
    <n v="86345.75"/>
    <n v="153923"/>
    <n v="5872.75"/>
    <n v="1202.25"/>
    <n v="4"/>
    <n v="6.3"/>
    <n v="6.7"/>
  </r>
  <r>
    <x v="11"/>
    <x v="1"/>
    <x v="12"/>
    <x v="45"/>
    <x v="213"/>
    <n v="223"/>
    <n v="207"/>
    <n v="899"/>
    <x v="304"/>
    <n v="10530"/>
    <n v="1457429.7619047619"/>
    <n v="581.38160141155845"/>
    <n v="2326"/>
    <n v="16421"/>
    <n v="86345.75"/>
    <n v="153923"/>
    <n v="5872.75"/>
    <n v="1202.25"/>
    <n v="4"/>
    <n v="6.3"/>
    <n v="6.7"/>
  </r>
  <r>
    <x v="12"/>
    <x v="1"/>
    <x v="7"/>
    <x v="46"/>
    <x v="214"/>
    <n v="216"/>
    <n v="162"/>
    <n v="1298"/>
    <x v="289"/>
    <n v="10641"/>
    <n v="1456876.1904761903"/>
    <n v="572"/>
    <n v="1822"/>
    <n v="15695"/>
    <n v="83821"/>
    <n v="151537"/>
    <n v="5896"/>
    <n v="1206"/>
    <n v="4.5"/>
    <n v="6.3"/>
    <n v="6.7"/>
  </r>
  <r>
    <x v="12"/>
    <x v="1"/>
    <x v="8"/>
    <x v="46"/>
    <x v="184"/>
    <n v="216"/>
    <n v="146"/>
    <n v="1298"/>
    <x v="305"/>
    <n v="10641"/>
    <n v="1456876.1904761903"/>
    <n v="572"/>
    <n v="1822"/>
    <n v="15695"/>
    <n v="83821"/>
    <n v="151537"/>
    <n v="5896"/>
    <n v="1206"/>
    <n v="4.5"/>
    <n v="6.3"/>
    <n v="6.7"/>
  </r>
  <r>
    <x v="12"/>
    <x v="1"/>
    <x v="9"/>
    <x v="46"/>
    <x v="201"/>
    <n v="216"/>
    <n v="187"/>
    <n v="1298"/>
    <x v="291"/>
    <n v="10641"/>
    <n v="1456876.1904761903"/>
    <n v="572"/>
    <n v="1822"/>
    <n v="15695"/>
    <n v="83821"/>
    <n v="151537"/>
    <n v="5896"/>
    <n v="1206"/>
    <n v="4.5"/>
    <n v="6.3"/>
    <n v="6.7"/>
  </r>
  <r>
    <x v="12"/>
    <x v="1"/>
    <x v="10"/>
    <x v="46"/>
    <x v="215"/>
    <n v="216"/>
    <n v="255"/>
    <n v="1298"/>
    <x v="227"/>
    <n v="10641"/>
    <n v="1456876.1904761903"/>
    <n v="572"/>
    <n v="1822"/>
    <n v="15695"/>
    <n v="83821"/>
    <n v="151537"/>
    <n v="5896"/>
    <n v="1206"/>
    <n v="4.5"/>
    <n v="6.3"/>
    <n v="6.7"/>
  </r>
  <r>
    <x v="12"/>
    <x v="1"/>
    <x v="11"/>
    <x v="46"/>
    <x v="172"/>
    <n v="216"/>
    <n v="224"/>
    <n v="1298"/>
    <x v="306"/>
    <n v="10641"/>
    <n v="1456876.1904761903"/>
    <n v="572"/>
    <n v="1822"/>
    <n v="15695"/>
    <n v="83821"/>
    <n v="151537"/>
    <n v="5896"/>
    <n v="1206"/>
    <n v="4.5"/>
    <n v="6.3"/>
    <n v="6.7"/>
  </r>
  <r>
    <x v="12"/>
    <x v="1"/>
    <x v="12"/>
    <x v="46"/>
    <x v="216"/>
    <n v="216"/>
    <n v="206"/>
    <n v="1298"/>
    <x v="307"/>
    <n v="10641"/>
    <n v="1456876.1904761903"/>
    <n v="572"/>
    <n v="1822"/>
    <n v="15695"/>
    <n v="83821"/>
    <n v="151537"/>
    <n v="5896"/>
    <n v="1206"/>
    <n v="4.5"/>
    <n v="6.3"/>
    <n v="6.7"/>
  </r>
  <r>
    <x v="13"/>
    <x v="1"/>
    <x v="7"/>
    <x v="47"/>
    <x v="217"/>
    <n v="221"/>
    <n v="123"/>
    <n v="988"/>
    <x v="289"/>
    <n v="10752"/>
    <n v="1456322.6190476189"/>
    <n v="587.56485798569452"/>
    <n v="2457"/>
    <n v="15731"/>
    <n v="82063.25"/>
    <n v="153287.5"/>
    <n v="5912.75"/>
    <n v="1209.75"/>
    <n v="5.3"/>
    <n v="5.9"/>
    <n v="6.4"/>
  </r>
  <r>
    <x v="13"/>
    <x v="1"/>
    <x v="8"/>
    <x v="47"/>
    <x v="218"/>
    <n v="221"/>
    <n v="169"/>
    <n v="988"/>
    <x v="258"/>
    <n v="10752"/>
    <n v="1456322.6190476189"/>
    <n v="587.56485798569452"/>
    <n v="2457"/>
    <n v="15731"/>
    <n v="82063.25"/>
    <n v="153287.5"/>
    <n v="5912.75"/>
    <n v="1209.75"/>
    <n v="5.3"/>
    <n v="5.9"/>
    <n v="6.4"/>
  </r>
  <r>
    <x v="13"/>
    <x v="1"/>
    <x v="9"/>
    <x v="47"/>
    <x v="196"/>
    <n v="221"/>
    <n v="189"/>
    <n v="988"/>
    <x v="308"/>
    <n v="10752"/>
    <n v="1456322.6190476189"/>
    <n v="587.56485798569452"/>
    <n v="2457"/>
    <n v="15731"/>
    <n v="82063.25"/>
    <n v="153287.5"/>
    <n v="5912.75"/>
    <n v="1209.75"/>
    <n v="5.3"/>
    <n v="5.9"/>
    <n v="6.4"/>
  </r>
  <r>
    <x v="13"/>
    <x v="1"/>
    <x v="10"/>
    <x v="47"/>
    <x v="66"/>
    <n v="221"/>
    <n v="264"/>
    <n v="988"/>
    <x v="309"/>
    <n v="10752"/>
    <n v="1456322.6190476189"/>
    <n v="587.56485798569452"/>
    <n v="2457"/>
    <n v="15731"/>
    <n v="82063.25"/>
    <n v="153287.5"/>
    <n v="5912.75"/>
    <n v="1209.75"/>
    <n v="5.3"/>
    <n v="5.9"/>
    <n v="6.4"/>
  </r>
  <r>
    <x v="13"/>
    <x v="1"/>
    <x v="11"/>
    <x v="47"/>
    <x v="219"/>
    <n v="221"/>
    <n v="223"/>
    <n v="988"/>
    <x v="310"/>
    <n v="10752"/>
    <n v="1456322.6190476189"/>
    <n v="587.56485798569452"/>
    <n v="2457"/>
    <n v="15731"/>
    <n v="82063.25"/>
    <n v="153287.5"/>
    <n v="5912.75"/>
    <n v="1209.75"/>
    <n v="5.3"/>
    <n v="5.9"/>
    <n v="6.4"/>
  </r>
  <r>
    <x v="13"/>
    <x v="1"/>
    <x v="12"/>
    <x v="47"/>
    <x v="220"/>
    <n v="221"/>
    <n v="215"/>
    <n v="988"/>
    <x v="262"/>
    <n v="10752"/>
    <n v="1456322.6190476189"/>
    <n v="587.56485798569452"/>
    <n v="2457"/>
    <n v="15731"/>
    <n v="82063.25"/>
    <n v="153287.5"/>
    <n v="5912.75"/>
    <n v="1209.75"/>
    <n v="5.3"/>
    <n v="5.9"/>
    <n v="6.4"/>
  </r>
  <r>
    <x v="14"/>
    <x v="1"/>
    <x v="7"/>
    <x v="45"/>
    <x v="221"/>
    <n v="225"/>
    <n v="145"/>
    <n v="1135"/>
    <x v="277"/>
    <n v="10863"/>
    <n v="1455769.0476190476"/>
    <n v="590.69046020998474"/>
    <n v="2345"/>
    <n v="15768"/>
    <n v="80305.5"/>
    <n v="155038"/>
    <n v="5929.5"/>
    <n v="1213.5"/>
    <n v="4.5999999999999996"/>
    <n v="5.9"/>
    <n v="6.3"/>
  </r>
  <r>
    <x v="14"/>
    <x v="1"/>
    <x v="8"/>
    <x v="45"/>
    <x v="222"/>
    <n v="225"/>
    <n v="156"/>
    <n v="1135"/>
    <x v="257"/>
    <n v="10863"/>
    <n v="1455769.0476190476"/>
    <n v="590.69046020998474"/>
    <n v="2345"/>
    <n v="15768"/>
    <n v="80305.5"/>
    <n v="155038"/>
    <n v="5929.5"/>
    <n v="1213.5"/>
    <n v="4.5999999999999996"/>
    <n v="5.9"/>
    <n v="6.3"/>
  </r>
  <r>
    <x v="14"/>
    <x v="1"/>
    <x v="9"/>
    <x v="45"/>
    <x v="207"/>
    <n v="225"/>
    <n v="193"/>
    <n v="1135"/>
    <x v="311"/>
    <n v="10863"/>
    <n v="1455769.0476190476"/>
    <n v="590.69046020998474"/>
    <n v="2345"/>
    <n v="15768"/>
    <n v="80305.5"/>
    <n v="155038"/>
    <n v="5929.5"/>
    <n v="1213.5"/>
    <n v="4.5999999999999996"/>
    <n v="5.9"/>
    <n v="6.3"/>
  </r>
  <r>
    <x v="14"/>
    <x v="1"/>
    <x v="10"/>
    <x v="45"/>
    <x v="211"/>
    <n v="225"/>
    <n v="266"/>
    <n v="1135"/>
    <x v="239"/>
    <n v="10863"/>
    <n v="1455769.0476190476"/>
    <n v="590.69046020998474"/>
    <n v="2345"/>
    <n v="15768"/>
    <n v="80305.5"/>
    <n v="155038"/>
    <n v="5929.5"/>
    <n v="1213.5"/>
    <n v="4.5999999999999996"/>
    <n v="5.9"/>
    <n v="6.3"/>
  </r>
  <r>
    <x v="14"/>
    <x v="1"/>
    <x v="11"/>
    <x v="45"/>
    <x v="223"/>
    <n v="225"/>
    <n v="248"/>
    <n v="1135"/>
    <x v="306"/>
    <n v="10863"/>
    <n v="1455769.0476190476"/>
    <n v="590.69046020998474"/>
    <n v="2345"/>
    <n v="15768"/>
    <n v="80305.5"/>
    <n v="155038"/>
    <n v="5929.5"/>
    <n v="1213.5"/>
    <n v="4.5999999999999996"/>
    <n v="5.9"/>
    <n v="6.3"/>
  </r>
  <r>
    <x v="14"/>
    <x v="1"/>
    <x v="12"/>
    <x v="45"/>
    <x v="224"/>
    <n v="225"/>
    <n v="206"/>
    <n v="1135"/>
    <x v="241"/>
    <n v="10863"/>
    <n v="1455769.0476190476"/>
    <n v="590.69046020998474"/>
    <n v="2345"/>
    <n v="15768"/>
    <n v="80305.5"/>
    <n v="155038"/>
    <n v="5929.5"/>
    <n v="1213.5"/>
    <n v="4.5999999999999996"/>
    <n v="5.9"/>
    <n v="6.3"/>
  </r>
  <r>
    <x v="15"/>
    <x v="1"/>
    <x v="7"/>
    <x v="48"/>
    <x v="200"/>
    <n v="226"/>
    <n v="146"/>
    <n v="717"/>
    <x v="312"/>
    <n v="10974"/>
    <n v="1455215.476190476"/>
    <n v="593.78208849705447"/>
    <n v="1869"/>
    <n v="15804"/>
    <n v="78547.75"/>
    <n v="156788.5"/>
    <n v="5946.25"/>
    <n v="1217.25"/>
    <n v="1.8"/>
    <n v="5.9"/>
    <n v="5.9"/>
  </r>
  <r>
    <x v="15"/>
    <x v="1"/>
    <x v="8"/>
    <x v="48"/>
    <x v="225"/>
    <n v="226"/>
    <n v="151"/>
    <n v="717"/>
    <x v="270"/>
    <n v="10974"/>
    <n v="1455215.476190476"/>
    <n v="593.78208849705447"/>
    <n v="1869"/>
    <n v="15804"/>
    <n v="78547.75"/>
    <n v="156788.5"/>
    <n v="5946.25"/>
    <n v="1217.25"/>
    <n v="1.8"/>
    <n v="5.9"/>
    <n v="5.9"/>
  </r>
  <r>
    <x v="15"/>
    <x v="1"/>
    <x v="9"/>
    <x v="48"/>
    <x v="226"/>
    <n v="226"/>
    <n v="194"/>
    <n v="717"/>
    <x v="313"/>
    <n v="10974"/>
    <n v="1455215.476190476"/>
    <n v="593.78208849705447"/>
    <n v="1869"/>
    <n v="15804"/>
    <n v="78547.75"/>
    <n v="156788.5"/>
    <n v="5946.25"/>
    <n v="1217.25"/>
    <n v="1.8"/>
    <n v="5.9"/>
    <n v="5.9"/>
  </r>
  <r>
    <x v="15"/>
    <x v="1"/>
    <x v="10"/>
    <x v="48"/>
    <x v="28"/>
    <n v="226"/>
    <n v="273"/>
    <n v="717"/>
    <x v="314"/>
    <n v="10974"/>
    <n v="1455215.476190476"/>
    <n v="593.78208849705447"/>
    <n v="1869"/>
    <n v="15804"/>
    <n v="78547.75"/>
    <n v="156788.5"/>
    <n v="5946.25"/>
    <n v="1217.25"/>
    <n v="1.8"/>
    <n v="5.9"/>
    <n v="5.9"/>
  </r>
  <r>
    <x v="15"/>
    <x v="1"/>
    <x v="11"/>
    <x v="48"/>
    <x v="227"/>
    <n v="226"/>
    <n v="216"/>
    <n v="717"/>
    <x v="315"/>
    <n v="10974"/>
    <n v="1455215.476190476"/>
    <n v="593.78208849705447"/>
    <n v="1869"/>
    <n v="15804"/>
    <n v="78547.75"/>
    <n v="156788.5"/>
    <n v="5946.25"/>
    <n v="1217.25"/>
    <n v="1.8"/>
    <n v="5.9"/>
    <n v="5.9"/>
  </r>
  <r>
    <x v="15"/>
    <x v="1"/>
    <x v="12"/>
    <x v="48"/>
    <x v="181"/>
    <n v="226"/>
    <n v="217"/>
    <n v="717"/>
    <x v="316"/>
    <n v="10974"/>
    <n v="1455215.476190476"/>
    <n v="593.78208849705447"/>
    <n v="1869"/>
    <n v="15804"/>
    <n v="78547.75"/>
    <n v="156788.5"/>
    <n v="5946.25"/>
    <n v="1217.25"/>
    <n v="1.8"/>
    <n v="5.9"/>
    <n v="5.9"/>
  </r>
  <r>
    <x v="16"/>
    <x v="1"/>
    <x v="7"/>
    <x v="43"/>
    <x v="163"/>
    <n v="212"/>
    <n v="153"/>
    <n v="1048"/>
    <x v="283"/>
    <n v="11085"/>
    <n v="1454661.9047619046"/>
    <n v="578"/>
    <n v="1650"/>
    <n v="15840"/>
    <n v="76790"/>
    <n v="158539"/>
    <n v="5963"/>
    <n v="1221"/>
    <n v="1.6"/>
    <n v="5.9"/>
    <n v="5.9"/>
  </r>
  <r>
    <x v="16"/>
    <x v="1"/>
    <x v="8"/>
    <x v="43"/>
    <x v="222"/>
    <n v="212"/>
    <n v="156"/>
    <n v="1048"/>
    <x v="290"/>
    <n v="11085"/>
    <n v="1454661.9047619046"/>
    <n v="578"/>
    <n v="1650"/>
    <n v="15840"/>
    <n v="76790"/>
    <n v="158539"/>
    <n v="5963"/>
    <n v="1221"/>
    <n v="1.6"/>
    <n v="5.9"/>
    <n v="5.9"/>
  </r>
  <r>
    <x v="16"/>
    <x v="1"/>
    <x v="9"/>
    <x v="43"/>
    <x v="228"/>
    <n v="212"/>
    <n v="191"/>
    <n v="1048"/>
    <x v="57"/>
    <n v="11085"/>
    <n v="1454661.9047619046"/>
    <n v="578"/>
    <n v="1650"/>
    <n v="15840"/>
    <n v="76790"/>
    <n v="158539"/>
    <n v="5963"/>
    <n v="1221"/>
    <n v="1.6"/>
    <n v="5.9"/>
    <n v="5.9"/>
  </r>
  <r>
    <x v="16"/>
    <x v="1"/>
    <x v="10"/>
    <x v="43"/>
    <x v="229"/>
    <n v="212"/>
    <n v="242"/>
    <n v="1048"/>
    <x v="317"/>
    <n v="11085"/>
    <n v="1454661.9047619046"/>
    <n v="578"/>
    <n v="1650"/>
    <n v="15840"/>
    <n v="76790"/>
    <n v="158539"/>
    <n v="5963"/>
    <n v="1221"/>
    <n v="1.6"/>
    <n v="5.9"/>
    <n v="5.9"/>
  </r>
  <r>
    <x v="16"/>
    <x v="1"/>
    <x v="11"/>
    <x v="43"/>
    <x v="230"/>
    <n v="212"/>
    <n v="236"/>
    <n v="1048"/>
    <x v="318"/>
    <n v="11085"/>
    <n v="1454661.9047619046"/>
    <n v="578"/>
    <n v="1650"/>
    <n v="15840"/>
    <n v="76790"/>
    <n v="158539"/>
    <n v="5963"/>
    <n v="1221"/>
    <n v="1.6"/>
    <n v="5.9"/>
    <n v="5.9"/>
  </r>
  <r>
    <x v="16"/>
    <x v="1"/>
    <x v="12"/>
    <x v="43"/>
    <x v="208"/>
    <n v="212"/>
    <n v="211"/>
    <n v="1048"/>
    <x v="319"/>
    <n v="11085"/>
    <n v="1454661.9047619046"/>
    <n v="578"/>
    <n v="1650"/>
    <n v="15840"/>
    <n v="76790"/>
    <n v="158539"/>
    <n v="5963"/>
    <n v="1221"/>
    <n v="1.6"/>
    <n v="5.9"/>
    <n v="5.9"/>
  </r>
  <r>
    <x v="17"/>
    <x v="1"/>
    <x v="7"/>
    <x v="49"/>
    <x v="231"/>
    <n v="235"/>
    <n v="164"/>
    <n v="824"/>
    <x v="278"/>
    <n v="11196"/>
    <n v="1454108.3333333333"/>
    <n v="599.99931900842114"/>
    <n v="1664"/>
    <n v="15734"/>
    <n v="79404"/>
    <n v="161483.25"/>
    <n v="5945.25"/>
    <n v="1214.75"/>
    <n v="1"/>
    <n v="5.8"/>
    <n v="5.6"/>
  </r>
  <r>
    <x v="17"/>
    <x v="1"/>
    <x v="8"/>
    <x v="49"/>
    <x v="204"/>
    <n v="235"/>
    <n v="173"/>
    <n v="824"/>
    <x v="320"/>
    <n v="11196"/>
    <n v="1454108.3333333333"/>
    <n v="599.99931900842114"/>
    <n v="1664"/>
    <n v="15734"/>
    <n v="79404"/>
    <n v="161483.25"/>
    <n v="5945.25"/>
    <n v="1214.75"/>
    <n v="1"/>
    <n v="5.8"/>
    <n v="5.6"/>
  </r>
  <r>
    <x v="17"/>
    <x v="1"/>
    <x v="9"/>
    <x v="49"/>
    <x v="224"/>
    <n v="235"/>
    <n v="208"/>
    <n v="824"/>
    <x v="321"/>
    <n v="11196"/>
    <n v="1454108.3333333333"/>
    <n v="599.99931900842114"/>
    <n v="1664"/>
    <n v="15734"/>
    <n v="79404"/>
    <n v="161483.25"/>
    <n v="5945.25"/>
    <n v="1214.75"/>
    <n v="1"/>
    <n v="5.8"/>
    <n v="5.6"/>
  </r>
  <r>
    <x v="17"/>
    <x v="1"/>
    <x v="10"/>
    <x v="49"/>
    <x v="4"/>
    <n v="235"/>
    <n v="274"/>
    <n v="824"/>
    <x v="267"/>
    <n v="11196"/>
    <n v="1454108.3333333333"/>
    <n v="599.99931900842114"/>
    <n v="1664"/>
    <n v="15734"/>
    <n v="79404"/>
    <n v="161483.25"/>
    <n v="5945.25"/>
    <n v="1214.75"/>
    <n v="1"/>
    <n v="5.8"/>
    <n v="5.6"/>
  </r>
  <r>
    <x v="17"/>
    <x v="1"/>
    <x v="11"/>
    <x v="49"/>
    <x v="206"/>
    <n v="235"/>
    <n v="227"/>
    <n v="824"/>
    <x v="322"/>
    <n v="11196"/>
    <n v="1454108.3333333333"/>
    <n v="599.99931900842114"/>
    <n v="1664"/>
    <n v="15734"/>
    <n v="79404"/>
    <n v="161483.25"/>
    <n v="5945.25"/>
    <n v="1214.75"/>
    <n v="1"/>
    <n v="5.8"/>
    <n v="5.6"/>
  </r>
  <r>
    <x v="17"/>
    <x v="1"/>
    <x v="12"/>
    <x v="49"/>
    <x v="166"/>
    <n v="235"/>
    <n v="222"/>
    <n v="824"/>
    <x v="323"/>
    <n v="11196"/>
    <n v="1454108.3333333333"/>
    <n v="599.99931900842114"/>
    <n v="1664"/>
    <n v="15734"/>
    <n v="79404"/>
    <n v="161483.25"/>
    <n v="5945.25"/>
    <n v="1214.75"/>
    <n v="1"/>
    <n v="5.8"/>
    <n v="5.6"/>
  </r>
  <r>
    <x v="18"/>
    <x v="1"/>
    <x v="7"/>
    <x v="50"/>
    <x v="168"/>
    <n v="229"/>
    <n v="155"/>
    <n v="914"/>
    <x v="264"/>
    <n v="11307"/>
    <n v="1453554.7619047619"/>
    <n v="603.12492123271136"/>
    <n v="1896"/>
    <n v="15628"/>
    <n v="82018"/>
    <n v="164427.5"/>
    <n v="5927.5"/>
    <n v="1208.5"/>
    <n v="0.8"/>
    <n v="5.8"/>
    <n v="5.5"/>
  </r>
  <r>
    <x v="18"/>
    <x v="1"/>
    <x v="8"/>
    <x v="50"/>
    <x v="232"/>
    <n v="229"/>
    <n v="187"/>
    <n v="914"/>
    <x v="324"/>
    <n v="11307"/>
    <n v="1453554.7619047619"/>
    <n v="603.12492123271136"/>
    <n v="1896"/>
    <n v="15628"/>
    <n v="82018"/>
    <n v="164427.5"/>
    <n v="5927.5"/>
    <n v="1208.5"/>
    <n v="0.8"/>
    <n v="5.8"/>
    <n v="5.5"/>
  </r>
  <r>
    <x v="18"/>
    <x v="1"/>
    <x v="9"/>
    <x v="50"/>
    <x v="233"/>
    <n v="229"/>
    <n v="198"/>
    <n v="914"/>
    <x v="162"/>
    <n v="11307"/>
    <n v="1453554.7619047619"/>
    <n v="603.12492123271136"/>
    <n v="1896"/>
    <n v="15628"/>
    <n v="82018"/>
    <n v="164427.5"/>
    <n v="5927.5"/>
    <n v="1208.5"/>
    <n v="0.8"/>
    <n v="5.8"/>
    <n v="5.5"/>
  </r>
  <r>
    <x v="18"/>
    <x v="1"/>
    <x v="10"/>
    <x v="50"/>
    <x v="62"/>
    <n v="229"/>
    <n v="279"/>
    <n v="914"/>
    <x v="325"/>
    <n v="11307"/>
    <n v="1453554.7619047619"/>
    <n v="603.12492123271136"/>
    <n v="1896"/>
    <n v="15628"/>
    <n v="82018"/>
    <n v="164427.5"/>
    <n v="5927.5"/>
    <n v="1208.5"/>
    <n v="0.8"/>
    <n v="5.8"/>
    <n v="5.5"/>
  </r>
  <r>
    <x v="18"/>
    <x v="1"/>
    <x v="11"/>
    <x v="50"/>
    <x v="234"/>
    <n v="229"/>
    <n v="229"/>
    <n v="914"/>
    <x v="310"/>
    <n v="11307"/>
    <n v="1453554.7619047619"/>
    <n v="603.12492123271136"/>
    <n v="1896"/>
    <n v="15628"/>
    <n v="82018"/>
    <n v="164427.5"/>
    <n v="5927.5"/>
    <n v="1208.5"/>
    <n v="0.8"/>
    <n v="5.8"/>
    <n v="5.5"/>
  </r>
  <r>
    <x v="18"/>
    <x v="1"/>
    <x v="12"/>
    <x v="50"/>
    <x v="227"/>
    <n v="229"/>
    <n v="226"/>
    <n v="914"/>
    <x v="175"/>
    <n v="11307"/>
    <n v="1453554.7619047619"/>
    <n v="603.12492123271136"/>
    <n v="1896"/>
    <n v="15628"/>
    <n v="82018"/>
    <n v="164427.5"/>
    <n v="5927.5"/>
    <n v="1208.5"/>
    <n v="0.8"/>
    <n v="5.8"/>
    <n v="5.5"/>
  </r>
  <r>
    <x v="19"/>
    <x v="1"/>
    <x v="7"/>
    <x v="51"/>
    <x v="235"/>
    <n v="235"/>
    <n v="173"/>
    <n v="628"/>
    <x v="320"/>
    <n v="11418"/>
    <n v="1453001.1904761903"/>
    <n v="606.21654951977439"/>
    <n v="2018"/>
    <n v="15521"/>
    <n v="84632"/>
    <n v="167371.75"/>
    <n v="5909.75"/>
    <n v="1202.25"/>
    <n v="0.9"/>
    <n v="5.8"/>
    <n v="5.5"/>
  </r>
  <r>
    <x v="19"/>
    <x v="1"/>
    <x v="8"/>
    <x v="51"/>
    <x v="236"/>
    <n v="235"/>
    <n v="139"/>
    <n v="628"/>
    <x v="326"/>
    <n v="11418"/>
    <n v="1453001.1904761903"/>
    <n v="606.21654951977439"/>
    <n v="2018"/>
    <n v="15521"/>
    <n v="84632"/>
    <n v="167371.75"/>
    <n v="5909.75"/>
    <n v="1202.25"/>
    <n v="0.9"/>
    <n v="5.8"/>
    <n v="5.5"/>
  </r>
  <r>
    <x v="19"/>
    <x v="1"/>
    <x v="9"/>
    <x v="51"/>
    <x v="185"/>
    <n v="235"/>
    <n v="204"/>
    <n v="628"/>
    <x v="28"/>
    <n v="11418"/>
    <n v="1453001.1904761903"/>
    <n v="606.21654951977439"/>
    <n v="2018"/>
    <n v="15521"/>
    <n v="84632"/>
    <n v="167371.75"/>
    <n v="5909.75"/>
    <n v="1202.25"/>
    <n v="0.9"/>
    <n v="5.8"/>
    <n v="5.5"/>
  </r>
  <r>
    <x v="19"/>
    <x v="1"/>
    <x v="10"/>
    <x v="51"/>
    <x v="19"/>
    <n v="235"/>
    <n v="280"/>
    <n v="628"/>
    <x v="327"/>
    <n v="11418"/>
    <n v="1453001.1904761903"/>
    <n v="606.21654951977439"/>
    <n v="2018"/>
    <n v="15521"/>
    <n v="84632"/>
    <n v="167371.75"/>
    <n v="5909.75"/>
    <n v="1202.25"/>
    <n v="0.9"/>
    <n v="5.8"/>
    <n v="5.5"/>
  </r>
  <r>
    <x v="19"/>
    <x v="1"/>
    <x v="11"/>
    <x v="51"/>
    <x v="206"/>
    <n v="235"/>
    <n v="219"/>
    <n v="628"/>
    <x v="315"/>
    <n v="11418"/>
    <n v="1453001.1904761903"/>
    <n v="606.21654951977439"/>
    <n v="2018"/>
    <n v="15521"/>
    <n v="84632"/>
    <n v="167371.75"/>
    <n v="5909.75"/>
    <n v="1202.25"/>
    <n v="0.9"/>
    <n v="5.8"/>
    <n v="5.5"/>
  </r>
  <r>
    <x v="19"/>
    <x v="1"/>
    <x v="12"/>
    <x v="51"/>
    <x v="237"/>
    <n v="235"/>
    <n v="237"/>
    <n v="628"/>
    <x v="328"/>
    <n v="11418"/>
    <n v="1453001.1904761903"/>
    <n v="606.21654951977439"/>
    <n v="2018"/>
    <n v="15521"/>
    <n v="84632"/>
    <n v="167371.75"/>
    <n v="5909.75"/>
    <n v="1202.25"/>
    <n v="0.9"/>
    <n v="5.8"/>
    <n v="5.5"/>
  </r>
  <r>
    <x v="20"/>
    <x v="1"/>
    <x v="7"/>
    <x v="50"/>
    <x v="235"/>
    <n v="226"/>
    <n v="160"/>
    <n v="778"/>
    <x v="257"/>
    <n v="11529"/>
    <n v="1452447.6190476189"/>
    <n v="595"/>
    <n v="1575"/>
    <n v="15415"/>
    <n v="87246"/>
    <n v="170316"/>
    <n v="5892"/>
    <n v="1196"/>
    <n v="0.9"/>
    <n v="5.8"/>
    <n v="5.5"/>
  </r>
  <r>
    <x v="20"/>
    <x v="1"/>
    <x v="8"/>
    <x v="50"/>
    <x v="238"/>
    <n v="226"/>
    <n v="165"/>
    <n v="778"/>
    <x v="263"/>
    <n v="11529"/>
    <n v="1452447.6190476189"/>
    <n v="595"/>
    <n v="1575"/>
    <n v="15415"/>
    <n v="87246"/>
    <n v="170316"/>
    <n v="5892"/>
    <n v="1196"/>
    <n v="0.9"/>
    <n v="5.8"/>
    <n v="5.5"/>
  </r>
  <r>
    <x v="20"/>
    <x v="1"/>
    <x v="9"/>
    <x v="50"/>
    <x v="239"/>
    <n v="226"/>
    <n v="206"/>
    <n v="778"/>
    <x v="329"/>
    <n v="11529"/>
    <n v="1452447.6190476189"/>
    <n v="595"/>
    <n v="1575"/>
    <n v="15415"/>
    <n v="87246"/>
    <n v="170316"/>
    <n v="5892"/>
    <n v="1196"/>
    <n v="0.9"/>
    <n v="5.8"/>
    <n v="5.5"/>
  </r>
  <r>
    <x v="20"/>
    <x v="1"/>
    <x v="10"/>
    <x v="50"/>
    <x v="10"/>
    <n v="226"/>
    <n v="258"/>
    <n v="778"/>
    <x v="267"/>
    <n v="11529"/>
    <n v="1452447.6190476189"/>
    <n v="595"/>
    <n v="1575"/>
    <n v="15415"/>
    <n v="87246"/>
    <n v="170316"/>
    <n v="5892"/>
    <n v="1196"/>
    <n v="0.9"/>
    <n v="5.8"/>
    <n v="5.5"/>
  </r>
  <r>
    <x v="20"/>
    <x v="1"/>
    <x v="11"/>
    <x v="50"/>
    <x v="199"/>
    <n v="226"/>
    <n v="234"/>
    <n v="778"/>
    <x v="330"/>
    <n v="11529"/>
    <n v="1452447.6190476189"/>
    <n v="595"/>
    <n v="1575"/>
    <n v="15415"/>
    <n v="87246"/>
    <n v="170316"/>
    <n v="5892"/>
    <n v="1196"/>
    <n v="0.9"/>
    <n v="5.8"/>
    <n v="5.5"/>
  </r>
  <r>
    <x v="20"/>
    <x v="1"/>
    <x v="12"/>
    <x v="50"/>
    <x v="240"/>
    <n v="226"/>
    <n v="212"/>
    <n v="778"/>
    <x v="288"/>
    <n v="11529"/>
    <n v="1452447.6190476189"/>
    <n v="595"/>
    <n v="1575"/>
    <n v="15415"/>
    <n v="87246"/>
    <n v="170316"/>
    <n v="5892"/>
    <n v="1196"/>
    <n v="0.9"/>
    <n v="5.8"/>
    <n v="5.5"/>
  </r>
  <r>
    <x v="21"/>
    <x v="1"/>
    <x v="7"/>
    <x v="52"/>
    <x v="241"/>
    <n v="223"/>
    <n v="171"/>
    <n v="874"/>
    <x v="263"/>
    <n v="11640"/>
    <n v="1459480.7142857141"/>
    <n v="612.39980609391375"/>
    <n v="1914"/>
    <n v="15453"/>
    <n v="90187.25"/>
    <n v="174241.75"/>
    <n v="5914"/>
    <n v="1200.75"/>
    <n v="0.7"/>
    <n v="5.8"/>
    <n v="5.5"/>
  </r>
  <r>
    <x v="21"/>
    <x v="1"/>
    <x v="8"/>
    <x v="52"/>
    <x v="218"/>
    <n v="223"/>
    <n v="168"/>
    <n v="874"/>
    <x v="270"/>
    <n v="11640"/>
    <n v="1459480.7142857141"/>
    <n v="612.39980609391375"/>
    <n v="1914"/>
    <n v="15453"/>
    <n v="90187.25"/>
    <n v="174241.75"/>
    <n v="5914"/>
    <n v="1200.75"/>
    <n v="0.7"/>
    <n v="5.8"/>
    <n v="5.5"/>
  </r>
  <r>
    <x v="21"/>
    <x v="1"/>
    <x v="9"/>
    <x v="52"/>
    <x v="242"/>
    <n v="223"/>
    <n v="195"/>
    <n v="874"/>
    <x v="331"/>
    <n v="11640"/>
    <n v="1459480.7142857141"/>
    <n v="612.39980609391375"/>
    <n v="1914"/>
    <n v="15453"/>
    <n v="90187.25"/>
    <n v="174241.75"/>
    <n v="5914"/>
    <n v="1200.75"/>
    <n v="0.7"/>
    <n v="5.8"/>
    <n v="5.5"/>
  </r>
  <r>
    <x v="21"/>
    <x v="1"/>
    <x v="10"/>
    <x v="52"/>
    <x v="243"/>
    <n v="223"/>
    <n v="273"/>
    <n v="874"/>
    <x v="332"/>
    <n v="11640"/>
    <n v="1459480.7142857141"/>
    <n v="612.39980609391375"/>
    <n v="1914"/>
    <n v="15453"/>
    <n v="90187.25"/>
    <n v="174241.75"/>
    <n v="5914"/>
    <n v="1200.75"/>
    <n v="0.7"/>
    <n v="5.8"/>
    <n v="5.5"/>
  </r>
  <r>
    <x v="21"/>
    <x v="1"/>
    <x v="11"/>
    <x v="52"/>
    <x v="244"/>
    <n v="223"/>
    <n v="237"/>
    <n v="874"/>
    <x v="288"/>
    <n v="11640"/>
    <n v="1459480.7142857141"/>
    <n v="612.39980609391375"/>
    <n v="1914"/>
    <n v="15453"/>
    <n v="90187.25"/>
    <n v="174241.75"/>
    <n v="5914"/>
    <n v="1200.75"/>
    <n v="0.7"/>
    <n v="5.8"/>
    <n v="5.5"/>
  </r>
  <r>
    <x v="21"/>
    <x v="1"/>
    <x v="12"/>
    <x v="52"/>
    <x v="207"/>
    <n v="223"/>
    <n v="171"/>
    <n v="874"/>
    <x v="285"/>
    <n v="11640"/>
    <n v="1459480.7142857141"/>
    <n v="612.39980609391375"/>
    <n v="1914"/>
    <n v="15453"/>
    <n v="90187.25"/>
    <n v="174241.75"/>
    <n v="5914"/>
    <n v="1200.75"/>
    <n v="0.7"/>
    <n v="5.8"/>
    <n v="5.5"/>
  </r>
  <r>
    <x v="22"/>
    <x v="1"/>
    <x v="7"/>
    <x v="53"/>
    <x v="192"/>
    <n v="230"/>
    <n v="136"/>
    <n v="1013"/>
    <x v="270"/>
    <n v="11751"/>
    <n v="1466513.8095238095"/>
    <n v="615.52540831820397"/>
    <n v="2093"/>
    <n v="15490"/>
    <n v="93128.5"/>
    <n v="178167.5"/>
    <n v="5936"/>
    <n v="1205.5"/>
    <n v="1.4"/>
    <n v="5.8"/>
    <n v="5.8"/>
  </r>
  <r>
    <x v="22"/>
    <x v="1"/>
    <x v="8"/>
    <x v="53"/>
    <x v="214"/>
    <n v="230"/>
    <n v="165"/>
    <n v="1013"/>
    <x v="273"/>
    <n v="11751"/>
    <n v="1466513.8095238095"/>
    <n v="615.52540831820397"/>
    <n v="2093"/>
    <n v="15490"/>
    <n v="93128.5"/>
    <n v="178167.5"/>
    <n v="5936"/>
    <n v="1205.5"/>
    <n v="1.4"/>
    <n v="5.8"/>
    <n v="5.8"/>
  </r>
  <r>
    <x v="22"/>
    <x v="1"/>
    <x v="9"/>
    <x v="53"/>
    <x v="233"/>
    <n v="230"/>
    <n v="200"/>
    <n v="1013"/>
    <x v="333"/>
    <n v="11751"/>
    <n v="1466513.8095238095"/>
    <n v="615.52540831820397"/>
    <n v="2093"/>
    <n v="15490"/>
    <n v="93128.5"/>
    <n v="178167.5"/>
    <n v="5936"/>
    <n v="1205.5"/>
    <n v="1.4"/>
    <n v="5.8"/>
    <n v="5.8"/>
  </r>
  <r>
    <x v="22"/>
    <x v="1"/>
    <x v="10"/>
    <x v="53"/>
    <x v="28"/>
    <n v="230"/>
    <n v="272"/>
    <n v="1013"/>
    <x v="334"/>
    <n v="11751"/>
    <n v="1466513.8095238095"/>
    <n v="615.52540831820397"/>
    <n v="2093"/>
    <n v="15490"/>
    <n v="93128.5"/>
    <n v="178167.5"/>
    <n v="5936"/>
    <n v="1205.5"/>
    <n v="1.4"/>
    <n v="5.8"/>
    <n v="5.8"/>
  </r>
  <r>
    <x v="22"/>
    <x v="1"/>
    <x v="11"/>
    <x v="53"/>
    <x v="212"/>
    <n v="230"/>
    <n v="229"/>
    <n v="1013"/>
    <x v="318"/>
    <n v="11751"/>
    <n v="1466513.8095238095"/>
    <n v="615.52540831820397"/>
    <n v="2093"/>
    <n v="15490"/>
    <n v="93128.5"/>
    <n v="178167.5"/>
    <n v="5936"/>
    <n v="1205.5"/>
    <n v="1.4"/>
    <n v="5.8"/>
    <n v="5.8"/>
  </r>
  <r>
    <x v="22"/>
    <x v="1"/>
    <x v="12"/>
    <x v="53"/>
    <x v="198"/>
    <n v="230"/>
    <n v="226"/>
    <n v="1013"/>
    <x v="306"/>
    <n v="11751"/>
    <n v="1466513.8095238095"/>
    <n v="615.52540831820397"/>
    <n v="2093"/>
    <n v="15490"/>
    <n v="93128.5"/>
    <n v="178167.5"/>
    <n v="5936"/>
    <n v="1205.5"/>
    <n v="1.4"/>
    <n v="5.8"/>
    <n v="5.8"/>
  </r>
  <r>
    <x v="23"/>
    <x v="1"/>
    <x v="7"/>
    <x v="54"/>
    <x v="245"/>
    <n v="236"/>
    <n v="174"/>
    <n v="833"/>
    <x v="312"/>
    <n v="11862"/>
    <n v="1473546.9047619046"/>
    <n v="618.61703660527371"/>
    <n v="1972"/>
    <n v="15528"/>
    <n v="96069.75"/>
    <n v="182093.25"/>
    <n v="5958"/>
    <n v="1210.25"/>
    <n v="1.6"/>
    <n v="5.8"/>
    <n v="6"/>
  </r>
  <r>
    <x v="23"/>
    <x v="1"/>
    <x v="8"/>
    <x v="54"/>
    <x v="246"/>
    <n v="236"/>
    <n v="173"/>
    <n v="833"/>
    <x v="273"/>
    <n v="11862"/>
    <n v="1473546.9047619046"/>
    <n v="618.61703660527371"/>
    <n v="1972"/>
    <n v="15528"/>
    <n v="96069.75"/>
    <n v="182093.25"/>
    <n v="5958"/>
    <n v="1210.25"/>
    <n v="1.6"/>
    <n v="5.8"/>
    <n v="6"/>
  </r>
  <r>
    <x v="23"/>
    <x v="1"/>
    <x v="9"/>
    <x v="54"/>
    <x v="247"/>
    <n v="236"/>
    <n v="203"/>
    <n v="833"/>
    <x v="335"/>
    <n v="11862"/>
    <n v="1473546.9047619046"/>
    <n v="618.61703660527371"/>
    <n v="1972"/>
    <n v="15528"/>
    <n v="96069.75"/>
    <n v="182093.25"/>
    <n v="5958"/>
    <n v="1210.25"/>
    <n v="1.6"/>
    <n v="5.8"/>
    <n v="6"/>
  </r>
  <r>
    <x v="23"/>
    <x v="1"/>
    <x v="10"/>
    <x v="54"/>
    <x v="248"/>
    <n v="236"/>
    <n v="284"/>
    <n v="833"/>
    <x v="336"/>
    <n v="11862"/>
    <n v="1473546.9047619046"/>
    <n v="618.61703660527371"/>
    <n v="1972"/>
    <n v="15528"/>
    <n v="96069.75"/>
    <n v="182093.25"/>
    <n v="5958"/>
    <n v="1210.25"/>
    <n v="1.6"/>
    <n v="5.8"/>
    <n v="6"/>
  </r>
  <r>
    <x v="23"/>
    <x v="1"/>
    <x v="11"/>
    <x v="54"/>
    <x v="249"/>
    <n v="236"/>
    <n v="236"/>
    <n v="833"/>
    <x v="241"/>
    <n v="11862"/>
    <n v="1473546.9047619046"/>
    <n v="618.61703660527371"/>
    <n v="1972"/>
    <n v="15528"/>
    <n v="96069.75"/>
    <n v="182093.25"/>
    <n v="5958"/>
    <n v="1210.25"/>
    <n v="1.6"/>
    <n v="5.8"/>
    <n v="6"/>
  </r>
  <r>
    <x v="23"/>
    <x v="1"/>
    <x v="12"/>
    <x v="54"/>
    <x v="227"/>
    <n v="236"/>
    <n v="221"/>
    <n v="833"/>
    <x v="337"/>
    <n v="11862"/>
    <n v="1473546.9047619046"/>
    <n v="618.61703660527371"/>
    <n v="1972"/>
    <n v="15528"/>
    <n v="96069.75"/>
    <n v="182093.25"/>
    <n v="5958"/>
    <n v="1210.25"/>
    <n v="1.6"/>
    <n v="5.8"/>
    <n v="6"/>
  </r>
  <r>
    <x v="24"/>
    <x v="1"/>
    <x v="7"/>
    <x v="48"/>
    <x v="250"/>
    <n v="223"/>
    <n v="136"/>
    <n v="946"/>
    <x v="289"/>
    <n v="11973"/>
    <n v="1480580"/>
    <n v="690.5"/>
    <n v="1936"/>
    <n v="15565"/>
    <n v="99011"/>
    <n v="186019"/>
    <n v="5980"/>
    <n v="1215"/>
    <n v="1.5"/>
    <n v="5.8"/>
    <n v="6.1"/>
  </r>
  <r>
    <x v="24"/>
    <x v="1"/>
    <x v="8"/>
    <x v="48"/>
    <x v="251"/>
    <n v="223"/>
    <n v="156"/>
    <n v="946"/>
    <x v="264"/>
    <n v="11973"/>
    <n v="1480580"/>
    <n v="690.5"/>
    <n v="1936"/>
    <n v="15565"/>
    <n v="99011"/>
    <n v="186019"/>
    <n v="5980"/>
    <n v="1215"/>
    <n v="1.5"/>
    <n v="5.8"/>
    <n v="6.1"/>
  </r>
  <r>
    <x v="24"/>
    <x v="1"/>
    <x v="9"/>
    <x v="48"/>
    <x v="252"/>
    <n v="223"/>
    <n v="205"/>
    <n v="946"/>
    <x v="338"/>
    <n v="11973"/>
    <n v="1480580"/>
    <n v="690.5"/>
    <n v="1936"/>
    <n v="15565"/>
    <n v="99011"/>
    <n v="186019"/>
    <n v="5980"/>
    <n v="1215"/>
    <n v="1.5"/>
    <n v="5.8"/>
    <n v="6.1"/>
  </r>
  <r>
    <x v="24"/>
    <x v="1"/>
    <x v="10"/>
    <x v="48"/>
    <x v="12"/>
    <n v="223"/>
    <n v="265"/>
    <n v="946"/>
    <x v="339"/>
    <n v="11973"/>
    <n v="1480580"/>
    <n v="690.5"/>
    <n v="1936"/>
    <n v="15565"/>
    <n v="99011"/>
    <n v="186019"/>
    <n v="5980"/>
    <n v="1215"/>
    <n v="1.5"/>
    <n v="5.8"/>
    <n v="6.1"/>
  </r>
  <r>
    <x v="24"/>
    <x v="1"/>
    <x v="11"/>
    <x v="48"/>
    <x v="198"/>
    <n v="223"/>
    <n v="221"/>
    <n v="946"/>
    <x v="161"/>
    <n v="11973"/>
    <n v="1480580"/>
    <n v="690.5"/>
    <n v="1936"/>
    <n v="15565"/>
    <n v="99011"/>
    <n v="186019"/>
    <n v="5980"/>
    <n v="1215"/>
    <n v="1.5"/>
    <n v="5.8"/>
    <n v="6.1"/>
  </r>
  <r>
    <x v="24"/>
    <x v="1"/>
    <x v="12"/>
    <x v="48"/>
    <x v="220"/>
    <n v="223"/>
    <n v="222"/>
    <n v="946"/>
    <x v="306"/>
    <n v="11973"/>
    <n v="1480580"/>
    <n v="690.5"/>
    <n v="1936"/>
    <n v="15565"/>
    <n v="99011"/>
    <n v="186019"/>
    <n v="5980"/>
    <n v="1215"/>
    <n v="1.5"/>
    <n v="5.8"/>
    <n v="6.1"/>
  </r>
  <r>
    <x v="25"/>
    <x v="1"/>
    <x v="7"/>
    <x v="55"/>
    <x v="197"/>
    <n v="232"/>
    <n v="132"/>
    <n v="899"/>
    <x v="340"/>
    <n v="12084"/>
    <n v="1493225"/>
    <n v="624.80029317941307"/>
    <n v="2062"/>
    <n v="15541"/>
    <n v="100717.25"/>
    <n v="191916.25"/>
    <n v="5962.5"/>
    <n v="1214.75"/>
    <n v="1.6"/>
    <n v="6.3"/>
    <n v="6.2"/>
  </r>
  <r>
    <x v="25"/>
    <x v="1"/>
    <x v="8"/>
    <x v="55"/>
    <x v="253"/>
    <n v="232"/>
    <n v="176"/>
    <n v="899"/>
    <x v="286"/>
    <n v="12084"/>
    <n v="1493225"/>
    <n v="624.80029317941307"/>
    <n v="2062"/>
    <n v="15541"/>
    <n v="100717.25"/>
    <n v="191916.25"/>
    <n v="5962.5"/>
    <n v="1214.75"/>
    <n v="1.6"/>
    <n v="6.3"/>
    <n v="6.2"/>
  </r>
  <r>
    <x v="25"/>
    <x v="1"/>
    <x v="9"/>
    <x v="55"/>
    <x v="254"/>
    <n v="232"/>
    <n v="204"/>
    <n v="899"/>
    <x v="341"/>
    <n v="12084"/>
    <n v="1493225"/>
    <n v="624.80029317941307"/>
    <n v="2062"/>
    <n v="15541"/>
    <n v="100717.25"/>
    <n v="191916.25"/>
    <n v="5962.5"/>
    <n v="1214.75"/>
    <n v="1.6"/>
    <n v="6.3"/>
    <n v="6.2"/>
  </r>
  <r>
    <x v="25"/>
    <x v="1"/>
    <x v="10"/>
    <x v="55"/>
    <x v="15"/>
    <n v="232"/>
    <n v="304"/>
    <n v="899"/>
    <x v="342"/>
    <n v="12084"/>
    <n v="1493225"/>
    <n v="624.80029317941307"/>
    <n v="2062"/>
    <n v="15541"/>
    <n v="100717.25"/>
    <n v="191916.25"/>
    <n v="5962.5"/>
    <n v="1214.75"/>
    <n v="1.6"/>
    <n v="6.3"/>
    <n v="6.2"/>
  </r>
  <r>
    <x v="25"/>
    <x v="1"/>
    <x v="11"/>
    <x v="55"/>
    <x v="255"/>
    <n v="232"/>
    <n v="237"/>
    <n v="899"/>
    <x v="343"/>
    <n v="12084"/>
    <n v="1493225"/>
    <n v="624.80029317941307"/>
    <n v="2062"/>
    <n v="15541"/>
    <n v="100717.25"/>
    <n v="191916.25"/>
    <n v="5962.5"/>
    <n v="1214.75"/>
    <n v="1.6"/>
    <n v="6.3"/>
    <n v="6.2"/>
  </r>
  <r>
    <x v="25"/>
    <x v="1"/>
    <x v="12"/>
    <x v="55"/>
    <x v="256"/>
    <n v="232"/>
    <n v="214"/>
    <n v="899"/>
    <x v="241"/>
    <n v="12084"/>
    <n v="1493225"/>
    <n v="624.80029317941307"/>
    <n v="2062"/>
    <n v="15541"/>
    <n v="100717.25"/>
    <n v="191916.25"/>
    <n v="5962.5"/>
    <n v="1214.75"/>
    <n v="1.6"/>
    <n v="6.3"/>
    <n v="6.2"/>
  </r>
  <r>
    <x v="26"/>
    <x v="1"/>
    <x v="7"/>
    <x v="54"/>
    <x v="257"/>
    <n v="234"/>
    <n v="175"/>
    <n v="1156"/>
    <x v="263"/>
    <n v="12195"/>
    <n v="1505870"/>
    <n v="627.92589540370341"/>
    <n v="2117"/>
    <n v="15518"/>
    <n v="102423.5"/>
    <n v="197813.5"/>
    <n v="5945"/>
    <n v="1214.5"/>
    <n v="1"/>
    <n v="6.6"/>
    <n v="6.3"/>
  </r>
  <r>
    <x v="26"/>
    <x v="1"/>
    <x v="8"/>
    <x v="54"/>
    <x v="241"/>
    <n v="234"/>
    <n v="159"/>
    <n v="1156"/>
    <x v="257"/>
    <n v="12195"/>
    <n v="1505870"/>
    <n v="627.92589540370341"/>
    <n v="2117"/>
    <n v="15518"/>
    <n v="102423.5"/>
    <n v="197813.5"/>
    <n v="5945"/>
    <n v="1214.5"/>
    <n v="1"/>
    <n v="6.6"/>
    <n v="6.3"/>
  </r>
  <r>
    <x v="26"/>
    <x v="1"/>
    <x v="9"/>
    <x v="54"/>
    <x v="239"/>
    <n v="234"/>
    <n v="198"/>
    <n v="1156"/>
    <x v="344"/>
    <n v="12195"/>
    <n v="1505870"/>
    <n v="627.92589540370341"/>
    <n v="2117"/>
    <n v="15518"/>
    <n v="102423.5"/>
    <n v="197813.5"/>
    <n v="5945"/>
    <n v="1214.5"/>
    <n v="1"/>
    <n v="6.6"/>
    <n v="6.3"/>
  </r>
  <r>
    <x v="26"/>
    <x v="1"/>
    <x v="10"/>
    <x v="54"/>
    <x v="2"/>
    <n v="234"/>
    <n v="291"/>
    <n v="1156"/>
    <x v="345"/>
    <n v="12195"/>
    <n v="1505870"/>
    <n v="627.92589540370341"/>
    <n v="2117"/>
    <n v="15518"/>
    <n v="102423.5"/>
    <n v="197813.5"/>
    <n v="5945"/>
    <n v="1214.5"/>
    <n v="1"/>
    <n v="6.6"/>
    <n v="6.3"/>
  </r>
  <r>
    <x v="26"/>
    <x v="1"/>
    <x v="11"/>
    <x v="54"/>
    <x v="258"/>
    <n v="234"/>
    <n v="238"/>
    <n v="1156"/>
    <x v="322"/>
    <n v="12195"/>
    <n v="1505870"/>
    <n v="627.92589540370341"/>
    <n v="2117"/>
    <n v="15518"/>
    <n v="102423.5"/>
    <n v="197813.5"/>
    <n v="5945"/>
    <n v="1214.5"/>
    <n v="1"/>
    <n v="6.6"/>
    <n v="6.3"/>
  </r>
  <r>
    <x v="26"/>
    <x v="1"/>
    <x v="12"/>
    <x v="54"/>
    <x v="220"/>
    <n v="234"/>
    <n v="218"/>
    <n v="1156"/>
    <x v="196"/>
    <n v="12195"/>
    <n v="1505870"/>
    <n v="627.92589540370341"/>
    <n v="2117"/>
    <n v="15518"/>
    <n v="102423.5"/>
    <n v="197813.5"/>
    <n v="5945"/>
    <n v="1214.5"/>
    <n v="1"/>
    <n v="6.6"/>
    <n v="6.3"/>
  </r>
  <r>
    <x v="27"/>
    <x v="1"/>
    <x v="7"/>
    <x v="56"/>
    <x v="214"/>
    <n v="228"/>
    <n v="167"/>
    <n v="668"/>
    <x v="264"/>
    <n v="12307"/>
    <n v="1518515"/>
    <n v="631.01752369078645"/>
    <n v="2069"/>
    <n v="15494"/>
    <n v="104129.75"/>
    <n v="203710.75"/>
    <n v="5927.5"/>
    <n v="1214.25"/>
    <n v="0.8"/>
    <n v="6.6"/>
    <n v="6.2"/>
  </r>
  <r>
    <x v="27"/>
    <x v="1"/>
    <x v="8"/>
    <x v="56"/>
    <x v="259"/>
    <n v="228"/>
    <n v="165"/>
    <n v="668"/>
    <x v="346"/>
    <n v="12307"/>
    <n v="1518515"/>
    <n v="631.01752369078645"/>
    <n v="2069"/>
    <n v="15494"/>
    <n v="104129.75"/>
    <n v="203710.75"/>
    <n v="5927.5"/>
    <n v="1214.25"/>
    <n v="0.8"/>
    <n v="6.6"/>
    <n v="6.2"/>
  </r>
  <r>
    <x v="27"/>
    <x v="1"/>
    <x v="9"/>
    <x v="56"/>
    <x v="224"/>
    <n v="228"/>
    <n v="208"/>
    <n v="668"/>
    <x v="347"/>
    <n v="12307"/>
    <n v="1518515"/>
    <n v="631.01752369078645"/>
    <n v="2069"/>
    <n v="15494"/>
    <n v="104129.75"/>
    <n v="203710.75"/>
    <n v="5927.5"/>
    <n v="1214.25"/>
    <n v="0.8"/>
    <n v="6.6"/>
    <n v="6.2"/>
  </r>
  <r>
    <x v="27"/>
    <x v="1"/>
    <x v="10"/>
    <x v="56"/>
    <x v="3"/>
    <n v="228"/>
    <n v="270"/>
    <n v="668"/>
    <x v="348"/>
    <n v="12307"/>
    <n v="1518515"/>
    <n v="631.01752369078645"/>
    <n v="2069"/>
    <n v="15494"/>
    <n v="104129.75"/>
    <n v="203710.75"/>
    <n v="5927.5"/>
    <n v="1214.25"/>
    <n v="0.8"/>
    <n v="6.6"/>
    <n v="6.2"/>
  </r>
  <r>
    <x v="27"/>
    <x v="1"/>
    <x v="11"/>
    <x v="56"/>
    <x v="223"/>
    <n v="228"/>
    <n v="234"/>
    <n v="668"/>
    <x v="349"/>
    <n v="12307"/>
    <n v="1518515"/>
    <n v="631.01752369078645"/>
    <n v="2069"/>
    <n v="15494"/>
    <n v="104129.75"/>
    <n v="203710.75"/>
    <n v="5927.5"/>
    <n v="1214.25"/>
    <n v="0.8"/>
    <n v="6.6"/>
    <n v="6.2"/>
  </r>
  <r>
    <x v="27"/>
    <x v="1"/>
    <x v="12"/>
    <x v="56"/>
    <x v="208"/>
    <n v="228"/>
    <n v="212"/>
    <n v="668"/>
    <x v="350"/>
    <n v="12307"/>
    <n v="1518515"/>
    <n v="631.01752369078645"/>
    <n v="2069"/>
    <n v="15494"/>
    <n v="104129.75"/>
    <n v="203710.75"/>
    <n v="5927.5"/>
    <n v="1214.25"/>
    <n v="0.8"/>
    <n v="6.6"/>
    <n v="6.2"/>
  </r>
  <r>
    <x v="28"/>
    <x v="1"/>
    <x v="7"/>
    <x v="57"/>
    <x v="260"/>
    <n v="244"/>
    <n v="155"/>
    <n v="1051"/>
    <x v="273"/>
    <n v="12418"/>
    <n v="1531160"/>
    <n v="575"/>
    <n v="1876"/>
    <n v="15470"/>
    <n v="105836"/>
    <n v="209608"/>
    <n v="5910"/>
    <n v="1214"/>
    <n v="0.3"/>
    <n v="6.6"/>
    <n v="6.1"/>
  </r>
  <r>
    <x v="28"/>
    <x v="1"/>
    <x v="8"/>
    <x v="57"/>
    <x v="231"/>
    <n v="244"/>
    <n v="169"/>
    <n v="1051"/>
    <x v="277"/>
    <n v="12418"/>
    <n v="1531160"/>
    <n v="575"/>
    <n v="1876"/>
    <n v="15470"/>
    <n v="105836"/>
    <n v="209608"/>
    <n v="5910"/>
    <n v="1214"/>
    <n v="0.3"/>
    <n v="6.6"/>
    <n v="6.1"/>
  </r>
  <r>
    <x v="28"/>
    <x v="1"/>
    <x v="9"/>
    <x v="57"/>
    <x v="213"/>
    <n v="244"/>
    <n v="209"/>
    <n v="1051"/>
    <x v="351"/>
    <n v="12418"/>
    <n v="1531160"/>
    <n v="575"/>
    <n v="1876"/>
    <n v="15470"/>
    <n v="105836"/>
    <n v="209608"/>
    <n v="5910"/>
    <n v="1214"/>
    <n v="0.3"/>
    <n v="6.6"/>
    <n v="6.1"/>
  </r>
  <r>
    <x v="28"/>
    <x v="1"/>
    <x v="10"/>
    <x v="57"/>
    <x v="69"/>
    <n v="244"/>
    <n v="305"/>
    <n v="1051"/>
    <x v="352"/>
    <n v="12418"/>
    <n v="1531160"/>
    <n v="575"/>
    <n v="1876"/>
    <n v="15470"/>
    <n v="105836"/>
    <n v="209608"/>
    <n v="5910"/>
    <n v="1214"/>
    <n v="0.3"/>
    <n v="6.6"/>
    <n v="6.1"/>
  </r>
  <r>
    <x v="28"/>
    <x v="1"/>
    <x v="11"/>
    <x v="57"/>
    <x v="66"/>
    <n v="244"/>
    <n v="263"/>
    <n v="1051"/>
    <x v="149"/>
    <n v="12418"/>
    <n v="1531160"/>
    <n v="575"/>
    <n v="1876"/>
    <n v="15470"/>
    <n v="105836"/>
    <n v="209608"/>
    <n v="5910"/>
    <n v="1214"/>
    <n v="0.3"/>
    <n v="6.6"/>
    <n v="6.1"/>
  </r>
  <r>
    <x v="28"/>
    <x v="1"/>
    <x v="12"/>
    <x v="57"/>
    <x v="172"/>
    <n v="244"/>
    <n v="224"/>
    <n v="1051"/>
    <x v="262"/>
    <n v="12418"/>
    <n v="1531160"/>
    <n v="575"/>
    <n v="1876"/>
    <n v="15470"/>
    <n v="105836"/>
    <n v="209608"/>
    <n v="5910"/>
    <n v="1214"/>
    <n v="0.3"/>
    <n v="6.6"/>
    <n v="6.1"/>
  </r>
  <r>
    <x v="29"/>
    <x v="1"/>
    <x v="7"/>
    <x v="58"/>
    <x v="246"/>
    <n v="255"/>
    <n v="170"/>
    <n v="1053"/>
    <x v="326"/>
    <n v="12529"/>
    <n v="1543805"/>
    <n v="637.20078026491251"/>
    <n v="2219"/>
    <n v="13101"/>
    <n v="106054.25"/>
    <n v="213813.5"/>
    <n v="5953.5"/>
    <n v="1234"/>
    <n v="0.4"/>
    <n v="6.4"/>
    <n v="5.6"/>
  </r>
  <r>
    <x v="29"/>
    <x v="1"/>
    <x v="8"/>
    <x v="58"/>
    <x v="253"/>
    <n v="255"/>
    <n v="173"/>
    <n v="1053"/>
    <x v="263"/>
    <n v="12529"/>
    <n v="1543805"/>
    <n v="637.20078026491251"/>
    <n v="2219"/>
    <n v="13101"/>
    <n v="106054.25"/>
    <n v="213813.5"/>
    <n v="5953.5"/>
    <n v="1234"/>
    <n v="0.4"/>
    <n v="6.4"/>
    <n v="5.6"/>
  </r>
  <r>
    <x v="29"/>
    <x v="1"/>
    <x v="9"/>
    <x v="58"/>
    <x v="220"/>
    <n v="255"/>
    <n v="225"/>
    <n v="1053"/>
    <x v="353"/>
    <n v="12529"/>
    <n v="1543805"/>
    <n v="637.20078026491251"/>
    <n v="2219"/>
    <n v="13101"/>
    <n v="106054.25"/>
    <n v="213813.5"/>
    <n v="5953.5"/>
    <n v="1234"/>
    <n v="0.4"/>
    <n v="6.4"/>
    <n v="5.6"/>
  </r>
  <r>
    <x v="29"/>
    <x v="1"/>
    <x v="10"/>
    <x v="58"/>
    <x v="48"/>
    <n v="255"/>
    <n v="305"/>
    <n v="1053"/>
    <x v="352"/>
    <n v="12529"/>
    <n v="1543805"/>
    <n v="637.20078026491251"/>
    <n v="2219"/>
    <n v="13101"/>
    <n v="106054.25"/>
    <n v="213813.5"/>
    <n v="5953.5"/>
    <n v="1234"/>
    <n v="0.4"/>
    <n v="6.4"/>
    <n v="5.6"/>
  </r>
  <r>
    <x v="29"/>
    <x v="1"/>
    <x v="11"/>
    <x v="58"/>
    <x v="261"/>
    <n v="255"/>
    <n v="251"/>
    <n v="1053"/>
    <x v="196"/>
    <n v="12529"/>
    <n v="1543805"/>
    <n v="637.20078026491251"/>
    <n v="2219"/>
    <n v="13101"/>
    <n v="106054.25"/>
    <n v="213813.5"/>
    <n v="5953.5"/>
    <n v="1234"/>
    <n v="0.4"/>
    <n v="6.4"/>
    <n v="5.6"/>
  </r>
  <r>
    <x v="29"/>
    <x v="1"/>
    <x v="12"/>
    <x v="58"/>
    <x v="237"/>
    <n v="255"/>
    <n v="230"/>
    <n v="1053"/>
    <x v="272"/>
    <n v="12529"/>
    <n v="1543805"/>
    <n v="637.20078026491251"/>
    <n v="2219"/>
    <n v="13101"/>
    <n v="106054.25"/>
    <n v="213813.5"/>
    <n v="5953.5"/>
    <n v="1234"/>
    <n v="0.4"/>
    <n v="6.4"/>
    <n v="5.6"/>
  </r>
  <r>
    <x v="30"/>
    <x v="1"/>
    <x v="7"/>
    <x v="59"/>
    <x v="210"/>
    <n v="252"/>
    <n v="172"/>
    <n v="948"/>
    <x v="266"/>
    <n v="12640"/>
    <n v="1556450"/>
    <n v="640.32638248921614"/>
    <n v="2552"/>
    <n v="10733"/>
    <n v="106272.5"/>
    <n v="218019"/>
    <n v="5997"/>
    <n v="1254"/>
    <n v="0.4"/>
    <n v="6"/>
    <n v="5.3"/>
  </r>
  <r>
    <x v="30"/>
    <x v="1"/>
    <x v="8"/>
    <x v="59"/>
    <x v="262"/>
    <n v="252"/>
    <n v="176"/>
    <n v="948"/>
    <x v="258"/>
    <n v="12640"/>
    <n v="1556450"/>
    <n v="640.32638248921614"/>
    <n v="2552"/>
    <n v="10733"/>
    <n v="106272.5"/>
    <n v="218019"/>
    <n v="5997"/>
    <n v="1254"/>
    <n v="0.4"/>
    <n v="6"/>
    <n v="5.3"/>
  </r>
  <r>
    <x v="30"/>
    <x v="1"/>
    <x v="9"/>
    <x v="59"/>
    <x v="263"/>
    <n v="252"/>
    <n v="220"/>
    <n v="948"/>
    <x v="354"/>
    <n v="12640"/>
    <n v="1556450"/>
    <n v="640.32638248921614"/>
    <n v="2552"/>
    <n v="10733"/>
    <n v="106272.5"/>
    <n v="218019"/>
    <n v="5997"/>
    <n v="1254"/>
    <n v="0.4"/>
    <n v="6"/>
    <n v="5.3"/>
  </r>
  <r>
    <x v="30"/>
    <x v="1"/>
    <x v="10"/>
    <x v="59"/>
    <x v="58"/>
    <n v="252"/>
    <n v="319"/>
    <n v="948"/>
    <x v="355"/>
    <n v="12640"/>
    <n v="1556450"/>
    <n v="640.32638248921614"/>
    <n v="2552"/>
    <n v="10733"/>
    <n v="106272.5"/>
    <n v="218019"/>
    <n v="5997"/>
    <n v="1254"/>
    <n v="0.4"/>
    <n v="6"/>
    <n v="5.3"/>
  </r>
  <r>
    <x v="30"/>
    <x v="1"/>
    <x v="11"/>
    <x v="59"/>
    <x v="19"/>
    <n v="252"/>
    <n v="268"/>
    <n v="948"/>
    <x v="307"/>
    <n v="12640"/>
    <n v="1556450"/>
    <n v="640.32638248921614"/>
    <n v="2552"/>
    <n v="10733"/>
    <n v="106272.5"/>
    <n v="218019"/>
    <n v="5997"/>
    <n v="1254"/>
    <n v="0.4"/>
    <n v="6"/>
    <n v="5.3"/>
  </r>
  <r>
    <x v="30"/>
    <x v="1"/>
    <x v="12"/>
    <x v="59"/>
    <x v="264"/>
    <n v="252"/>
    <n v="218"/>
    <n v="948"/>
    <x v="356"/>
    <n v="12640"/>
    <n v="1556450"/>
    <n v="640.32638248921614"/>
    <n v="2552"/>
    <n v="10733"/>
    <n v="106272.5"/>
    <n v="218019"/>
    <n v="5997"/>
    <n v="1254"/>
    <n v="0.4"/>
    <n v="6"/>
    <n v="5.3"/>
  </r>
  <r>
    <x v="31"/>
    <x v="1"/>
    <x v="7"/>
    <x v="60"/>
    <x v="174"/>
    <n v="269"/>
    <n v="181"/>
    <n v="820"/>
    <x v="346"/>
    <n v="12751"/>
    <n v="1569095"/>
    <n v="643.41801077628577"/>
    <n v="2965"/>
    <n v="8364"/>
    <n v="106490.75"/>
    <n v="222224.5"/>
    <n v="6040.5"/>
    <n v="1274"/>
    <n v="0.1"/>
    <n v="5.9"/>
    <n v="5.2"/>
  </r>
  <r>
    <x v="31"/>
    <x v="1"/>
    <x v="8"/>
    <x v="60"/>
    <x v="265"/>
    <n v="269"/>
    <n v="200"/>
    <n v="820"/>
    <x v="263"/>
    <n v="12751"/>
    <n v="1569095"/>
    <n v="643.41801077628577"/>
    <n v="2965"/>
    <n v="8364"/>
    <n v="106490.75"/>
    <n v="222224.5"/>
    <n v="6040.5"/>
    <n v="1274"/>
    <n v="0.1"/>
    <n v="5.9"/>
    <n v="5.2"/>
  </r>
  <r>
    <x v="31"/>
    <x v="1"/>
    <x v="9"/>
    <x v="60"/>
    <x v="219"/>
    <n v="269"/>
    <n v="230"/>
    <n v="820"/>
    <x v="357"/>
    <n v="12751"/>
    <n v="1569095"/>
    <n v="643.41801077628577"/>
    <n v="2965"/>
    <n v="8364"/>
    <n v="106490.75"/>
    <n v="222224.5"/>
    <n v="6040.5"/>
    <n v="1274"/>
    <n v="0.1"/>
    <n v="5.9"/>
    <n v="5.2"/>
  </r>
  <r>
    <x v="31"/>
    <x v="1"/>
    <x v="10"/>
    <x v="60"/>
    <x v="266"/>
    <n v="269"/>
    <n v="331"/>
    <n v="820"/>
    <x v="358"/>
    <n v="12751"/>
    <n v="1569095"/>
    <n v="643.41801077628577"/>
    <n v="2965"/>
    <n v="8364"/>
    <n v="106490.75"/>
    <n v="222224.5"/>
    <n v="6040.5"/>
    <n v="1274"/>
    <n v="0.1"/>
    <n v="5.9"/>
    <n v="5.2"/>
  </r>
  <r>
    <x v="31"/>
    <x v="1"/>
    <x v="11"/>
    <x v="60"/>
    <x v="68"/>
    <n v="269"/>
    <n v="276"/>
    <n v="820"/>
    <x v="359"/>
    <n v="12751"/>
    <n v="1569095"/>
    <n v="643.41801077628577"/>
    <n v="2965"/>
    <n v="8364"/>
    <n v="106490.75"/>
    <n v="222224.5"/>
    <n v="6040.5"/>
    <n v="1274"/>
    <n v="0.1"/>
    <n v="5.9"/>
    <n v="5.2"/>
  </r>
  <r>
    <x v="31"/>
    <x v="1"/>
    <x v="12"/>
    <x v="60"/>
    <x v="255"/>
    <n v="269"/>
    <n v="233"/>
    <n v="820"/>
    <x v="360"/>
    <n v="12751"/>
    <n v="1569095"/>
    <n v="643.41801077628577"/>
    <n v="2965"/>
    <n v="8364"/>
    <n v="106490.75"/>
    <n v="222224.5"/>
    <n v="6040.5"/>
    <n v="1274"/>
    <n v="0.1"/>
    <n v="5.9"/>
    <n v="5.2"/>
  </r>
  <r>
    <x v="32"/>
    <x v="1"/>
    <x v="7"/>
    <x v="61"/>
    <x v="163"/>
    <n v="258"/>
    <n v="138"/>
    <n v="1044"/>
    <x v="266"/>
    <n v="12862"/>
    <n v="1581740"/>
    <n v="649"/>
    <n v="2612"/>
    <n v="5995"/>
    <n v="106709"/>
    <n v="226430"/>
    <n v="6084"/>
    <n v="1294"/>
    <n v="0.4"/>
    <n v="5.8"/>
    <n v="5.2"/>
  </r>
  <r>
    <x v="32"/>
    <x v="1"/>
    <x v="8"/>
    <x v="61"/>
    <x v="247"/>
    <n v="258"/>
    <n v="214"/>
    <n v="1044"/>
    <x v="294"/>
    <n v="12862"/>
    <n v="1581740"/>
    <n v="649"/>
    <n v="2612"/>
    <n v="5995"/>
    <n v="106709"/>
    <n v="226430"/>
    <n v="6084"/>
    <n v="1294"/>
    <n v="0.4"/>
    <n v="5.8"/>
    <n v="5.2"/>
  </r>
  <r>
    <x v="32"/>
    <x v="1"/>
    <x v="9"/>
    <x v="61"/>
    <x v="220"/>
    <n v="258"/>
    <n v="222"/>
    <n v="1044"/>
    <x v="361"/>
    <n v="12862"/>
    <n v="1581740"/>
    <n v="649"/>
    <n v="2612"/>
    <n v="5995"/>
    <n v="106709"/>
    <n v="226430"/>
    <n v="6084"/>
    <n v="1294"/>
    <n v="0.4"/>
    <n v="5.8"/>
    <n v="5.2"/>
  </r>
  <r>
    <x v="32"/>
    <x v="1"/>
    <x v="10"/>
    <x v="61"/>
    <x v="49"/>
    <n v="258"/>
    <n v="320"/>
    <n v="1044"/>
    <x v="362"/>
    <n v="12862"/>
    <n v="1581740"/>
    <n v="649"/>
    <n v="2612"/>
    <n v="5995"/>
    <n v="106709"/>
    <n v="226430"/>
    <n v="6084"/>
    <n v="1294"/>
    <n v="0.4"/>
    <n v="5.8"/>
    <n v="5.2"/>
  </r>
  <r>
    <x v="32"/>
    <x v="1"/>
    <x v="11"/>
    <x v="61"/>
    <x v="267"/>
    <n v="258"/>
    <n v="257"/>
    <n v="1044"/>
    <x v="363"/>
    <n v="12862"/>
    <n v="1581740"/>
    <n v="649"/>
    <n v="2612"/>
    <n v="5995"/>
    <n v="106709"/>
    <n v="226430"/>
    <n v="6084"/>
    <n v="1294"/>
    <n v="0.4"/>
    <n v="5.8"/>
    <n v="5.2"/>
  </r>
  <r>
    <x v="32"/>
    <x v="1"/>
    <x v="12"/>
    <x v="61"/>
    <x v="268"/>
    <n v="258"/>
    <n v="211"/>
    <n v="1044"/>
    <x v="364"/>
    <n v="12862"/>
    <n v="1581740"/>
    <n v="649"/>
    <n v="2612"/>
    <n v="5995"/>
    <n v="106709"/>
    <n v="226430"/>
    <n v="6084"/>
    <n v="1294"/>
    <n v="0.4"/>
    <n v="5.8"/>
    <n v="5.2"/>
  </r>
  <r>
    <x v="33"/>
    <x v="1"/>
    <x v="7"/>
    <x v="62"/>
    <x v="269"/>
    <n v="272"/>
    <n v="186"/>
    <n v="809"/>
    <x v="283"/>
    <n v="12973"/>
    <n v="1594385"/>
    <n v="649.63524128764573"/>
    <n v="3213"/>
    <n v="16044"/>
    <n v="106228.25"/>
    <n v="227398.5"/>
    <n v="6119"/>
    <n v="1305"/>
    <n v="0.4"/>
    <n v="5.7"/>
    <n v="5.0999999999999996"/>
  </r>
  <r>
    <x v="33"/>
    <x v="1"/>
    <x v="8"/>
    <x v="62"/>
    <x v="270"/>
    <n v="272"/>
    <n v="183"/>
    <n v="809"/>
    <x v="264"/>
    <n v="12973"/>
    <n v="1594385"/>
    <n v="649.63524128764573"/>
    <n v="3213"/>
    <n v="16044"/>
    <n v="106228.25"/>
    <n v="227398.5"/>
    <n v="6119"/>
    <n v="1305"/>
    <n v="0.4"/>
    <n v="5.7"/>
    <n v="5.0999999999999996"/>
  </r>
  <r>
    <x v="33"/>
    <x v="1"/>
    <x v="9"/>
    <x v="62"/>
    <x v="237"/>
    <n v="272"/>
    <n v="237"/>
    <n v="809"/>
    <x v="365"/>
    <n v="12973"/>
    <n v="1594385"/>
    <n v="649.63524128764573"/>
    <n v="3213"/>
    <n v="16044"/>
    <n v="106228.25"/>
    <n v="227398.5"/>
    <n v="6119"/>
    <n v="1305"/>
    <n v="0.4"/>
    <n v="5.7"/>
    <n v="5.0999999999999996"/>
  </r>
  <r>
    <x v="33"/>
    <x v="1"/>
    <x v="10"/>
    <x v="62"/>
    <x v="94"/>
    <n v="272"/>
    <n v="356"/>
    <n v="809"/>
    <x v="366"/>
    <n v="12973"/>
    <n v="1594385"/>
    <n v="649.63524128764573"/>
    <n v="3213"/>
    <n v="16044"/>
    <n v="106228.25"/>
    <n v="227398.5"/>
    <n v="6119"/>
    <n v="1305"/>
    <n v="0.4"/>
    <n v="5.7"/>
    <n v="5.0999999999999996"/>
  </r>
  <r>
    <x v="33"/>
    <x v="1"/>
    <x v="11"/>
    <x v="62"/>
    <x v="39"/>
    <n v="272"/>
    <n v="290"/>
    <n v="809"/>
    <x v="367"/>
    <n v="12973"/>
    <n v="1594385"/>
    <n v="649.63524128764573"/>
    <n v="3213"/>
    <n v="16044"/>
    <n v="106228.25"/>
    <n v="227398.5"/>
    <n v="6119"/>
    <n v="1305"/>
    <n v="0.4"/>
    <n v="5.7"/>
    <n v="5.0999999999999996"/>
  </r>
  <r>
    <x v="33"/>
    <x v="1"/>
    <x v="12"/>
    <x v="62"/>
    <x v="20"/>
    <n v="272"/>
    <n v="234"/>
    <n v="809"/>
    <x v="323"/>
    <n v="12973"/>
    <n v="1594385"/>
    <n v="649.63524128764573"/>
    <n v="3213"/>
    <n v="16044"/>
    <n v="106228.25"/>
    <n v="227398.5"/>
    <n v="6119"/>
    <n v="1305"/>
    <n v="0.4"/>
    <n v="5.7"/>
    <n v="5.0999999999999996"/>
  </r>
  <r>
    <x v="34"/>
    <x v="1"/>
    <x v="7"/>
    <x v="63"/>
    <x v="163"/>
    <n v="272"/>
    <n v="140"/>
    <n v="1164"/>
    <x v="346"/>
    <n v="13084"/>
    <n v="1607030"/>
    <n v="652.76084351192264"/>
    <n v="3178"/>
    <n v="19258"/>
    <n v="105747.5"/>
    <n v="228367"/>
    <n v="6154"/>
    <n v="1316"/>
    <n v="0.4"/>
    <n v="5.6"/>
    <n v="5.0999999999999996"/>
  </r>
  <r>
    <x v="34"/>
    <x v="1"/>
    <x v="8"/>
    <x v="63"/>
    <x v="271"/>
    <n v="272"/>
    <n v="199"/>
    <n v="1164"/>
    <x v="277"/>
    <n v="13084"/>
    <n v="1607030"/>
    <n v="652.76084351192264"/>
    <n v="3178"/>
    <n v="19258"/>
    <n v="105747.5"/>
    <n v="228367"/>
    <n v="6154"/>
    <n v="1316"/>
    <n v="0.4"/>
    <n v="5.6"/>
    <n v="5.0999999999999996"/>
  </r>
  <r>
    <x v="34"/>
    <x v="1"/>
    <x v="9"/>
    <x v="63"/>
    <x v="272"/>
    <n v="272"/>
    <n v="237"/>
    <n v="1164"/>
    <x v="368"/>
    <n v="13084"/>
    <n v="1607030"/>
    <n v="652.76084351192264"/>
    <n v="3178"/>
    <n v="19258"/>
    <n v="105747.5"/>
    <n v="228367"/>
    <n v="6154"/>
    <n v="1316"/>
    <n v="0.4"/>
    <n v="5.6"/>
    <n v="5.0999999999999996"/>
  </r>
  <r>
    <x v="34"/>
    <x v="1"/>
    <x v="10"/>
    <x v="63"/>
    <x v="85"/>
    <n v="272"/>
    <n v="335"/>
    <n v="1164"/>
    <x v="369"/>
    <n v="13084"/>
    <n v="1607030"/>
    <n v="652.76084351192264"/>
    <n v="3178"/>
    <n v="19258"/>
    <n v="105747.5"/>
    <n v="228367"/>
    <n v="6154"/>
    <n v="1316"/>
    <n v="0.4"/>
    <n v="5.6"/>
    <n v="5.0999999999999996"/>
  </r>
  <r>
    <x v="34"/>
    <x v="1"/>
    <x v="11"/>
    <x v="63"/>
    <x v="44"/>
    <n v="272"/>
    <n v="295"/>
    <n v="1164"/>
    <x v="4"/>
    <n v="13084"/>
    <n v="1607030"/>
    <n v="652.76084351192264"/>
    <n v="3178"/>
    <n v="19258"/>
    <n v="105747.5"/>
    <n v="228367"/>
    <n v="6154"/>
    <n v="1316"/>
    <n v="0.4"/>
    <n v="5.6"/>
    <n v="5.0999999999999996"/>
  </r>
  <r>
    <x v="34"/>
    <x v="1"/>
    <x v="12"/>
    <x v="63"/>
    <x v="249"/>
    <n v="272"/>
    <n v="227"/>
    <n v="1164"/>
    <x v="370"/>
    <n v="13084"/>
    <n v="1607030"/>
    <n v="652.76084351192264"/>
    <n v="3178"/>
    <n v="19258"/>
    <n v="105747.5"/>
    <n v="228367"/>
    <n v="6154"/>
    <n v="1316"/>
    <n v="0.4"/>
    <n v="5.6"/>
    <n v="5.0999999999999996"/>
  </r>
  <r>
    <x v="35"/>
    <x v="1"/>
    <x v="7"/>
    <x v="3"/>
    <x v="246"/>
    <n v="279"/>
    <n v="142"/>
    <n v="592"/>
    <x v="371"/>
    <n v="13195"/>
    <n v="1619675"/>
    <n v="655.85247179899227"/>
    <n v="3008"/>
    <n v="14840"/>
    <n v="105266.75"/>
    <n v="229335.5"/>
    <n v="6189"/>
    <n v="1327"/>
    <n v="1.3"/>
    <n v="5.7"/>
    <n v="5.0999999999999996"/>
  </r>
  <r>
    <x v="35"/>
    <x v="1"/>
    <x v="8"/>
    <x v="3"/>
    <x v="273"/>
    <n v="279"/>
    <n v="204"/>
    <n v="592"/>
    <x v="283"/>
    <n v="13195"/>
    <n v="1619675"/>
    <n v="655.85247179899227"/>
    <n v="3008"/>
    <n v="14840"/>
    <n v="105266.75"/>
    <n v="229335.5"/>
    <n v="6189"/>
    <n v="1327"/>
    <n v="1.3"/>
    <n v="5.7"/>
    <n v="5.0999999999999996"/>
  </r>
  <r>
    <x v="35"/>
    <x v="1"/>
    <x v="9"/>
    <x v="3"/>
    <x v="42"/>
    <n v="279"/>
    <n v="256"/>
    <n v="592"/>
    <x v="372"/>
    <n v="13195"/>
    <n v="1619675"/>
    <n v="655.85247179899227"/>
    <n v="3008"/>
    <n v="14840"/>
    <n v="105266.75"/>
    <n v="229335.5"/>
    <n v="6189"/>
    <n v="1327"/>
    <n v="1.3"/>
    <n v="5.7"/>
    <n v="5.0999999999999996"/>
  </r>
  <r>
    <x v="35"/>
    <x v="1"/>
    <x v="10"/>
    <x v="3"/>
    <x v="91"/>
    <n v="279"/>
    <n v="339"/>
    <n v="592"/>
    <x v="68"/>
    <n v="13195"/>
    <n v="1619675"/>
    <n v="655.85247179899227"/>
    <n v="3008"/>
    <n v="14840"/>
    <n v="105266.75"/>
    <n v="229335.5"/>
    <n v="6189"/>
    <n v="1327"/>
    <n v="1.3"/>
    <n v="5.7"/>
    <n v="5.0999999999999996"/>
  </r>
  <r>
    <x v="35"/>
    <x v="1"/>
    <x v="11"/>
    <x v="3"/>
    <x v="18"/>
    <n v="279"/>
    <n v="262"/>
    <n v="592"/>
    <x v="373"/>
    <n v="13195"/>
    <n v="1619675"/>
    <n v="655.85247179899227"/>
    <n v="3008"/>
    <n v="14840"/>
    <n v="105266.75"/>
    <n v="229335.5"/>
    <n v="6189"/>
    <n v="1327"/>
    <n v="1.3"/>
    <n v="5.7"/>
    <n v="5.0999999999999996"/>
  </r>
  <r>
    <x v="35"/>
    <x v="1"/>
    <x v="12"/>
    <x v="3"/>
    <x v="244"/>
    <n v="279"/>
    <n v="223"/>
    <n v="592"/>
    <x v="328"/>
    <n v="13195"/>
    <n v="1619675"/>
    <n v="655.85247179899227"/>
    <n v="3008"/>
    <n v="14840"/>
    <n v="105266.75"/>
    <n v="229335.5"/>
    <n v="6189"/>
    <n v="1327"/>
    <n v="1.3"/>
    <n v="5.7"/>
    <n v="5.0999999999999996"/>
  </r>
  <r>
    <x v="36"/>
    <x v="1"/>
    <x v="7"/>
    <x v="64"/>
    <x v="169"/>
    <n v="277"/>
    <n v="149"/>
    <n v="889"/>
    <x v="266"/>
    <n v="13306"/>
    <n v="1632320"/>
    <n v="734"/>
    <n v="2779"/>
    <n v="12884"/>
    <n v="104786"/>
    <n v="230304"/>
    <n v="6224"/>
    <n v="1338"/>
    <n v="2.2000000000000002"/>
    <n v="5.6"/>
    <n v="5"/>
  </r>
  <r>
    <x v="36"/>
    <x v="1"/>
    <x v="8"/>
    <x v="64"/>
    <x v="228"/>
    <n v="277"/>
    <n v="198"/>
    <n v="889"/>
    <x v="263"/>
    <n v="13306"/>
    <n v="1632320"/>
    <n v="734"/>
    <n v="2779"/>
    <n v="12884"/>
    <n v="104786"/>
    <n v="230304"/>
    <n v="6224"/>
    <n v="1338"/>
    <n v="2.2000000000000002"/>
    <n v="5.6"/>
    <n v="5"/>
  </r>
  <r>
    <x v="36"/>
    <x v="1"/>
    <x v="9"/>
    <x v="64"/>
    <x v="274"/>
    <n v="277"/>
    <n v="242"/>
    <n v="889"/>
    <x v="374"/>
    <n v="13306"/>
    <n v="1632320"/>
    <n v="734"/>
    <n v="2779"/>
    <n v="12884"/>
    <n v="104786"/>
    <n v="230304"/>
    <n v="6224"/>
    <n v="1338"/>
    <n v="2.2000000000000002"/>
    <n v="5.6"/>
    <n v="5"/>
  </r>
  <r>
    <x v="36"/>
    <x v="1"/>
    <x v="10"/>
    <x v="64"/>
    <x v="109"/>
    <n v="277"/>
    <n v="330"/>
    <n v="889"/>
    <x v="375"/>
    <n v="13306"/>
    <n v="1632320"/>
    <n v="734"/>
    <n v="2779"/>
    <n v="12884"/>
    <n v="104786"/>
    <n v="230304"/>
    <n v="6224"/>
    <n v="1338"/>
    <n v="2.2000000000000002"/>
    <n v="5.6"/>
    <n v="5"/>
  </r>
  <r>
    <x v="36"/>
    <x v="1"/>
    <x v="11"/>
    <x v="64"/>
    <x v="275"/>
    <n v="277"/>
    <n v="310"/>
    <n v="889"/>
    <x v="288"/>
    <n v="13306"/>
    <n v="1632320"/>
    <n v="734"/>
    <n v="2779"/>
    <n v="12884"/>
    <n v="104786"/>
    <n v="230304"/>
    <n v="6224"/>
    <n v="1338"/>
    <n v="2.2000000000000002"/>
    <n v="5.6"/>
    <n v="5"/>
  </r>
  <r>
    <x v="36"/>
    <x v="1"/>
    <x v="12"/>
    <x v="64"/>
    <x v="18"/>
    <n v="277"/>
    <n v="287"/>
    <n v="889"/>
    <x v="349"/>
    <n v="13306"/>
    <n v="1632320"/>
    <n v="734"/>
    <n v="2779"/>
    <n v="12884"/>
    <n v="104786"/>
    <n v="230304"/>
    <n v="6224"/>
    <n v="1338"/>
    <n v="2.2000000000000002"/>
    <n v="5.6"/>
    <n v="5"/>
  </r>
  <r>
    <x v="37"/>
    <x v="1"/>
    <x v="7"/>
    <x v="4"/>
    <x v="231"/>
    <n v="283"/>
    <n v="152"/>
    <n v="767"/>
    <x v="286"/>
    <n v="13417"/>
    <n v="1644965"/>
    <n v="662.03572837314505"/>
    <n v="2926"/>
    <n v="16891"/>
    <n v="104305.25"/>
    <n v="231272.5"/>
    <n v="6259"/>
    <n v="1349"/>
    <n v="1.7"/>
    <n v="5.7"/>
    <n v="5.0999999999999996"/>
  </r>
  <r>
    <x v="37"/>
    <x v="1"/>
    <x v="8"/>
    <x v="4"/>
    <x v="228"/>
    <n v="283"/>
    <n v="211"/>
    <n v="767"/>
    <x v="283"/>
    <n v="13417"/>
    <n v="1644965"/>
    <n v="662.03572837314505"/>
    <n v="2926"/>
    <n v="16891"/>
    <n v="104305.25"/>
    <n v="231272.5"/>
    <n v="6259"/>
    <n v="1349"/>
    <n v="1.7"/>
    <n v="5.7"/>
    <n v="5.0999999999999996"/>
  </r>
  <r>
    <x v="37"/>
    <x v="1"/>
    <x v="9"/>
    <x v="4"/>
    <x v="4"/>
    <n v="283"/>
    <n v="261"/>
    <n v="767"/>
    <x v="376"/>
    <n v="13417"/>
    <n v="1644965"/>
    <n v="662.03572837314505"/>
    <n v="2926"/>
    <n v="16891"/>
    <n v="104305.25"/>
    <n v="231272.5"/>
    <n v="6259"/>
    <n v="1349"/>
    <n v="1.7"/>
    <n v="5.7"/>
    <n v="5.0999999999999996"/>
  </r>
  <r>
    <x v="37"/>
    <x v="1"/>
    <x v="10"/>
    <x v="4"/>
    <x v="100"/>
    <n v="283"/>
    <n v="353"/>
    <n v="767"/>
    <x v="377"/>
    <n v="13417"/>
    <n v="1644965"/>
    <n v="662.03572837314505"/>
    <n v="2926"/>
    <n v="16891"/>
    <n v="104305.25"/>
    <n v="231272.5"/>
    <n v="6259"/>
    <n v="1349"/>
    <n v="1.7"/>
    <n v="5.7"/>
    <n v="5.0999999999999996"/>
  </r>
  <r>
    <x v="37"/>
    <x v="1"/>
    <x v="11"/>
    <x v="4"/>
    <x v="0"/>
    <n v="283"/>
    <n v="287"/>
    <n v="767"/>
    <x v="356"/>
    <n v="13417"/>
    <n v="1644965"/>
    <n v="662.03572837314505"/>
    <n v="2926"/>
    <n v="16891"/>
    <n v="104305.25"/>
    <n v="231272.5"/>
    <n v="6259"/>
    <n v="1349"/>
    <n v="1.7"/>
    <n v="5.7"/>
    <n v="5.0999999999999996"/>
  </r>
  <r>
    <x v="37"/>
    <x v="1"/>
    <x v="12"/>
    <x v="4"/>
    <x v="237"/>
    <n v="283"/>
    <n v="213"/>
    <n v="767"/>
    <x v="350"/>
    <n v="13417"/>
    <n v="1644965"/>
    <n v="662.03572837314505"/>
    <n v="2926"/>
    <n v="16891"/>
    <n v="104305.25"/>
    <n v="231272.5"/>
    <n v="6259"/>
    <n v="1349"/>
    <n v="1.7"/>
    <n v="5.7"/>
    <n v="5.0999999999999996"/>
  </r>
  <r>
    <x v="38"/>
    <x v="1"/>
    <x v="7"/>
    <x v="5"/>
    <x v="169"/>
    <n v="282"/>
    <n v="146"/>
    <n v="792"/>
    <x v="346"/>
    <n v="13528"/>
    <n v="1657610"/>
    <n v="665.16133059742197"/>
    <n v="3421"/>
    <n v="15071"/>
    <n v="103824.5"/>
    <n v="232241"/>
    <n v="6294"/>
    <n v="1360"/>
    <n v="1.9"/>
    <n v="5.8"/>
    <n v="5.0999999999999996"/>
  </r>
  <r>
    <x v="38"/>
    <x v="1"/>
    <x v="8"/>
    <x v="5"/>
    <x v="271"/>
    <n v="282"/>
    <n v="183"/>
    <n v="792"/>
    <x v="266"/>
    <n v="13528"/>
    <n v="1657610"/>
    <n v="665.16133059742197"/>
    <n v="3421"/>
    <n v="15071"/>
    <n v="103824.5"/>
    <n v="232241"/>
    <n v="6294"/>
    <n v="1360"/>
    <n v="1.9"/>
    <n v="5.8"/>
    <n v="5.0999999999999996"/>
  </r>
  <r>
    <x v="38"/>
    <x v="1"/>
    <x v="9"/>
    <x v="5"/>
    <x v="202"/>
    <n v="282"/>
    <n v="256"/>
    <n v="792"/>
    <x v="378"/>
    <n v="13528"/>
    <n v="1657610"/>
    <n v="665.16133059742197"/>
    <n v="3421"/>
    <n v="15071"/>
    <n v="103824.5"/>
    <n v="232241"/>
    <n v="6294"/>
    <n v="1360"/>
    <n v="1.9"/>
    <n v="5.8"/>
    <n v="5.0999999999999996"/>
  </r>
  <r>
    <x v="38"/>
    <x v="1"/>
    <x v="10"/>
    <x v="5"/>
    <x v="94"/>
    <n v="282"/>
    <n v="340"/>
    <n v="792"/>
    <x v="379"/>
    <n v="13528"/>
    <n v="1657610"/>
    <n v="665.16133059742197"/>
    <n v="3421"/>
    <n v="15071"/>
    <n v="103824.5"/>
    <n v="232241"/>
    <n v="6294"/>
    <n v="1360"/>
    <n v="1.9"/>
    <n v="5.8"/>
    <n v="5.0999999999999996"/>
  </r>
  <r>
    <x v="38"/>
    <x v="1"/>
    <x v="11"/>
    <x v="5"/>
    <x v="276"/>
    <n v="282"/>
    <n v="326"/>
    <n v="792"/>
    <x v="282"/>
    <n v="13528"/>
    <n v="1657610"/>
    <n v="665.16133059742197"/>
    <n v="3421"/>
    <n v="15071"/>
    <n v="103824.5"/>
    <n v="232241"/>
    <n v="6294"/>
    <n v="1360"/>
    <n v="1.9"/>
    <n v="5.8"/>
    <n v="5.0999999999999996"/>
  </r>
  <r>
    <x v="38"/>
    <x v="1"/>
    <x v="12"/>
    <x v="5"/>
    <x v="277"/>
    <n v="282"/>
    <n v="217"/>
    <n v="792"/>
    <x v="285"/>
    <n v="13528"/>
    <n v="1657610"/>
    <n v="665.16133059742197"/>
    <n v="3421"/>
    <n v="15071"/>
    <n v="103824.5"/>
    <n v="232241"/>
    <n v="6294"/>
    <n v="1360"/>
    <n v="1.9"/>
    <n v="5.8"/>
    <n v="5.0999999999999996"/>
  </r>
  <r>
    <x v="39"/>
    <x v="1"/>
    <x v="7"/>
    <x v="65"/>
    <x v="278"/>
    <n v="305"/>
    <n v="178"/>
    <n v="481"/>
    <x v="300"/>
    <n v="13639"/>
    <n v="1670255"/>
    <n v="668.25295888449159"/>
    <n v="2814"/>
    <n v="14151"/>
    <n v="103343.75"/>
    <n v="233209.5"/>
    <n v="6329"/>
    <n v="1371"/>
    <n v="1.6"/>
    <n v="5.8"/>
    <n v="5.0999999999999996"/>
  </r>
  <r>
    <x v="39"/>
    <x v="1"/>
    <x v="8"/>
    <x v="65"/>
    <x v="256"/>
    <n v="305"/>
    <n v="219"/>
    <n v="481"/>
    <x v="270"/>
    <n v="13639"/>
    <n v="1670255"/>
    <n v="668.25295888449159"/>
    <n v="2814"/>
    <n v="14151"/>
    <n v="103343.75"/>
    <n v="233209.5"/>
    <n v="6329"/>
    <n v="1371"/>
    <n v="1.6"/>
    <n v="5.8"/>
    <n v="5.0999999999999996"/>
  </r>
  <r>
    <x v="39"/>
    <x v="1"/>
    <x v="9"/>
    <x v="65"/>
    <x v="62"/>
    <n v="305"/>
    <n v="273"/>
    <n v="481"/>
    <x v="306"/>
    <n v="13639"/>
    <n v="1670255"/>
    <n v="668.25295888449159"/>
    <n v="2814"/>
    <n v="14151"/>
    <n v="103343.75"/>
    <n v="233209.5"/>
    <n v="6329"/>
    <n v="1371"/>
    <n v="1.6"/>
    <n v="5.8"/>
    <n v="5.0999999999999996"/>
  </r>
  <r>
    <x v="39"/>
    <x v="1"/>
    <x v="10"/>
    <x v="65"/>
    <x v="67"/>
    <n v="305"/>
    <n v="364"/>
    <n v="481"/>
    <x v="109"/>
    <n v="13639"/>
    <n v="1670255"/>
    <n v="668.25295888449159"/>
    <n v="2814"/>
    <n v="14151"/>
    <n v="103343.75"/>
    <n v="233209.5"/>
    <n v="6329"/>
    <n v="1371"/>
    <n v="1.6"/>
    <n v="5.8"/>
    <n v="5.0999999999999996"/>
  </r>
  <r>
    <x v="39"/>
    <x v="1"/>
    <x v="11"/>
    <x v="65"/>
    <x v="50"/>
    <n v="305"/>
    <n v="312"/>
    <n v="481"/>
    <x v="367"/>
    <n v="13639"/>
    <n v="1670255"/>
    <n v="668.25295888449159"/>
    <n v="2814"/>
    <n v="14151"/>
    <n v="103343.75"/>
    <n v="233209.5"/>
    <n v="6329"/>
    <n v="1371"/>
    <n v="1.6"/>
    <n v="5.8"/>
    <n v="5.0999999999999996"/>
  </r>
  <r>
    <x v="39"/>
    <x v="1"/>
    <x v="12"/>
    <x v="65"/>
    <x v="274"/>
    <n v="305"/>
    <n v="228"/>
    <n v="481"/>
    <x v="380"/>
    <n v="13639"/>
    <n v="1670255"/>
    <n v="668.25295888449159"/>
    <n v="2814"/>
    <n v="14151"/>
    <n v="103343.75"/>
    <n v="233209.5"/>
    <n v="6329"/>
    <n v="1371"/>
    <n v="1.6"/>
    <n v="5.8"/>
    <n v="5.0999999999999996"/>
  </r>
  <r>
    <x v="40"/>
    <x v="1"/>
    <x v="7"/>
    <x v="66"/>
    <x v="226"/>
    <n v="299"/>
    <n v="186"/>
    <n v="843"/>
    <x v="371"/>
    <n v="13750"/>
    <n v="1682900"/>
    <n v="684.5"/>
    <n v="2391"/>
    <n v="15738"/>
    <n v="102863"/>
    <n v="234178"/>
    <n v="6364"/>
    <n v="1382"/>
    <n v="1.1000000000000001"/>
    <n v="5.8"/>
    <n v="5.0999999999999996"/>
  </r>
  <r>
    <x v="40"/>
    <x v="1"/>
    <x v="8"/>
    <x v="66"/>
    <x v="279"/>
    <n v="299"/>
    <n v="210"/>
    <n v="843"/>
    <x v="294"/>
    <n v="13750"/>
    <n v="1682900"/>
    <n v="684.5"/>
    <n v="2391"/>
    <n v="15738"/>
    <n v="102863"/>
    <n v="234178"/>
    <n v="6364"/>
    <n v="1382"/>
    <n v="1.1000000000000001"/>
    <n v="5.8"/>
    <n v="5.0999999999999996"/>
  </r>
  <r>
    <x v="40"/>
    <x v="1"/>
    <x v="9"/>
    <x v="66"/>
    <x v="56"/>
    <n v="299"/>
    <n v="275"/>
    <n v="843"/>
    <x v="381"/>
    <n v="13750"/>
    <n v="1682900"/>
    <n v="684.5"/>
    <n v="2391"/>
    <n v="15738"/>
    <n v="102863"/>
    <n v="234178"/>
    <n v="6364"/>
    <n v="1382"/>
    <n v="1.1000000000000001"/>
    <n v="5.8"/>
    <n v="5.0999999999999996"/>
  </r>
  <r>
    <x v="40"/>
    <x v="1"/>
    <x v="10"/>
    <x v="66"/>
    <x v="128"/>
    <n v="299"/>
    <n v="331"/>
    <n v="843"/>
    <x v="260"/>
    <n v="13750"/>
    <n v="1682900"/>
    <n v="684.5"/>
    <n v="2391"/>
    <n v="15738"/>
    <n v="102863"/>
    <n v="234178"/>
    <n v="6364"/>
    <n v="1382"/>
    <n v="1.1000000000000001"/>
    <n v="5.8"/>
    <n v="5.0999999999999996"/>
  </r>
  <r>
    <x v="40"/>
    <x v="1"/>
    <x v="11"/>
    <x v="66"/>
    <x v="82"/>
    <n v="299"/>
    <n v="331"/>
    <n v="843"/>
    <x v="262"/>
    <n v="13750"/>
    <n v="1682900"/>
    <n v="684.5"/>
    <n v="2391"/>
    <n v="15738"/>
    <n v="102863"/>
    <n v="234178"/>
    <n v="6364"/>
    <n v="1382"/>
    <n v="1.1000000000000001"/>
    <n v="5.8"/>
    <n v="5.0999999999999996"/>
  </r>
  <r>
    <x v="40"/>
    <x v="1"/>
    <x v="12"/>
    <x v="66"/>
    <x v="280"/>
    <n v="299"/>
    <n v="211"/>
    <n v="843"/>
    <x v="382"/>
    <n v="13750"/>
    <n v="1682900"/>
    <n v="684.5"/>
    <n v="2391"/>
    <n v="15738"/>
    <n v="102863"/>
    <n v="234178"/>
    <n v="6364"/>
    <n v="1382"/>
    <n v="1.1000000000000001"/>
    <n v="5.8"/>
    <n v="5.0999999999999996"/>
  </r>
  <r>
    <x v="41"/>
    <x v="1"/>
    <x v="7"/>
    <x v="15"/>
    <x v="262"/>
    <n v="318"/>
    <n v="152"/>
    <n v="768"/>
    <x v="383"/>
    <n v="13861"/>
    <n v="1695545"/>
    <n v="674.43621545864448"/>
    <n v="2764"/>
    <n v="17713"/>
    <n v="102382.25"/>
    <n v="235146.5"/>
    <n v="6399"/>
    <n v="1393"/>
    <n v="1.5"/>
    <n v="5.8"/>
    <n v="5"/>
  </r>
  <r>
    <x v="41"/>
    <x v="1"/>
    <x v="8"/>
    <x v="15"/>
    <x v="277"/>
    <n v="318"/>
    <n v="246"/>
    <n v="768"/>
    <x v="326"/>
    <n v="13861"/>
    <n v="1695545"/>
    <n v="674.43621545864448"/>
    <n v="2764"/>
    <n v="17713"/>
    <n v="102382.25"/>
    <n v="235146.5"/>
    <n v="6399"/>
    <n v="1393"/>
    <n v="1.5"/>
    <n v="5.8"/>
    <n v="5"/>
  </r>
  <r>
    <x v="41"/>
    <x v="1"/>
    <x v="9"/>
    <x v="15"/>
    <x v="281"/>
    <n v="318"/>
    <n v="301"/>
    <n v="768"/>
    <x v="384"/>
    <n v="13861"/>
    <n v="1695545"/>
    <n v="674.43621545864448"/>
    <n v="2764"/>
    <n v="17713"/>
    <n v="102382.25"/>
    <n v="235146.5"/>
    <n v="6399"/>
    <n v="1393"/>
    <n v="1.5"/>
    <n v="5.8"/>
    <n v="5"/>
  </r>
  <r>
    <x v="41"/>
    <x v="1"/>
    <x v="10"/>
    <x v="15"/>
    <x v="102"/>
    <n v="318"/>
    <n v="375"/>
    <n v="768"/>
    <x v="385"/>
    <n v="13861"/>
    <n v="1695545"/>
    <n v="674.43621545864448"/>
    <n v="2764"/>
    <n v="17713"/>
    <n v="102382.25"/>
    <n v="235146.5"/>
    <n v="6399"/>
    <n v="1393"/>
    <n v="1.5"/>
    <n v="5.8"/>
    <n v="5"/>
  </r>
  <r>
    <x v="41"/>
    <x v="1"/>
    <x v="11"/>
    <x v="15"/>
    <x v="16"/>
    <n v="318"/>
    <n v="324"/>
    <n v="768"/>
    <x v="322"/>
    <n v="13861"/>
    <n v="1695545"/>
    <n v="674.43621545864448"/>
    <n v="2764"/>
    <n v="17713"/>
    <n v="102382.25"/>
    <n v="235146.5"/>
    <n v="6399"/>
    <n v="1393"/>
    <n v="1.5"/>
    <n v="5.8"/>
    <n v="5"/>
  </r>
  <r>
    <x v="41"/>
    <x v="1"/>
    <x v="12"/>
    <x v="15"/>
    <x v="244"/>
    <n v="318"/>
    <n v="222"/>
    <n v="768"/>
    <x v="350"/>
    <n v="13861"/>
    <n v="1695545"/>
    <n v="674.43621545864448"/>
    <n v="2764"/>
    <n v="17713"/>
    <n v="102382.25"/>
    <n v="235146.5"/>
    <n v="6399"/>
    <n v="1393"/>
    <n v="1.5"/>
    <n v="5.8"/>
    <n v="5"/>
  </r>
  <r>
    <x v="0"/>
    <x v="2"/>
    <x v="13"/>
    <x v="67"/>
    <x v="201"/>
    <n v="193"/>
    <n v="191"/>
    <n v="2061"/>
    <x v="367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14"/>
    <x v="67"/>
    <x v="220"/>
    <n v="193"/>
    <n v="202"/>
    <n v="2061"/>
    <x v="386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15"/>
    <x v="67"/>
    <x v="269"/>
    <n v="193"/>
    <n v="143"/>
    <n v="2061"/>
    <x v="263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16"/>
    <x v="67"/>
    <x v="282"/>
    <n v="193"/>
    <n v="161"/>
    <n v="2061"/>
    <x v="278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17"/>
    <x v="67"/>
    <x v="210"/>
    <n v="193"/>
    <n v="163"/>
    <n v="2061"/>
    <x v="320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18"/>
    <x v="67"/>
    <x v="261"/>
    <n v="193"/>
    <n v="235"/>
    <n v="2061"/>
    <x v="387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19"/>
    <x v="67"/>
    <x v="283"/>
    <n v="193"/>
    <n v="138"/>
    <n v="2061"/>
    <x v="388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20"/>
    <x v="67"/>
    <x v="212"/>
    <n v="193"/>
    <n v="222"/>
    <n v="2061"/>
    <x v="149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21"/>
    <x v="67"/>
    <x v="197"/>
    <n v="193"/>
    <n v="130"/>
    <n v="2061"/>
    <x v="326"/>
    <n v="22273"/>
    <n v="1463519.0476190476"/>
    <n v="594.5"/>
    <n v="4421"/>
    <n v="50710"/>
    <n v="95355"/>
    <n v="177353"/>
    <n v="5636"/>
    <n v="1140"/>
    <n v="3.4"/>
    <n v="10.4"/>
    <n v="9.5"/>
  </r>
  <r>
    <x v="0"/>
    <x v="2"/>
    <x v="22"/>
    <x v="67"/>
    <x v="169"/>
    <n v="193"/>
    <n v="154"/>
    <n v="2061"/>
    <x v="389"/>
    <n v="22273"/>
    <n v="1463519.0476190476"/>
    <n v="594.5"/>
    <n v="4421"/>
    <n v="50710"/>
    <n v="95355"/>
    <n v="177353"/>
    <n v="5636"/>
    <n v="1140"/>
    <n v="3.4"/>
    <n v="10.4"/>
    <n v="9.5"/>
  </r>
  <r>
    <x v="1"/>
    <x v="2"/>
    <x v="13"/>
    <x v="68"/>
    <x v="239"/>
    <n v="207"/>
    <n v="208"/>
    <n v="1953"/>
    <x v="390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14"/>
    <x v="68"/>
    <x v="172"/>
    <n v="207"/>
    <n v="214"/>
    <n v="1953"/>
    <x v="391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15"/>
    <x v="68"/>
    <x v="178"/>
    <n v="207"/>
    <n v="169"/>
    <n v="1953"/>
    <x v="263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16"/>
    <x v="68"/>
    <x v="278"/>
    <n v="207"/>
    <n v="190"/>
    <n v="1953"/>
    <x v="312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17"/>
    <x v="68"/>
    <x v="193"/>
    <n v="207"/>
    <n v="120"/>
    <n v="1953"/>
    <x v="326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18"/>
    <x v="68"/>
    <x v="211"/>
    <n v="207"/>
    <n v="247"/>
    <n v="1953"/>
    <x v="392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19"/>
    <x v="68"/>
    <x v="174"/>
    <n v="207"/>
    <n v="158"/>
    <n v="1953"/>
    <x v="393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20"/>
    <x v="68"/>
    <x v="199"/>
    <n v="207"/>
    <n v="229"/>
    <n v="1953"/>
    <x v="394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21"/>
    <x v="68"/>
    <x v="284"/>
    <n v="207"/>
    <n v="135"/>
    <n v="1953"/>
    <x v="320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1"/>
    <x v="2"/>
    <x v="22"/>
    <x v="68"/>
    <x v="245"/>
    <n v="207"/>
    <n v="165"/>
    <n v="1953"/>
    <x v="395"/>
    <n v="22585"/>
    <n v="1462965.476190476"/>
    <n v="550.36339672919644"/>
    <n v="5138"/>
    <n v="50863"/>
    <n v="94957.25"/>
    <n v="174728.5"/>
    <n v="5655.5"/>
    <n v="1147.75"/>
    <n v="4"/>
    <n v="10.7"/>
    <n v="9.1999999999999993"/>
  </r>
  <r>
    <x v="2"/>
    <x v="2"/>
    <x v="13"/>
    <x v="69"/>
    <x v="242"/>
    <n v="206"/>
    <n v="205"/>
    <n v="2144"/>
    <x v="337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14"/>
    <x v="69"/>
    <x v="166"/>
    <n v="206"/>
    <n v="211"/>
    <n v="2144"/>
    <x v="396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15"/>
    <x v="69"/>
    <x v="194"/>
    <n v="206"/>
    <n v="180"/>
    <n v="2144"/>
    <x v="263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16"/>
    <x v="69"/>
    <x v="228"/>
    <n v="206"/>
    <n v="201"/>
    <n v="2144"/>
    <x v="383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17"/>
    <x v="69"/>
    <x v="227"/>
    <n v="206"/>
    <n v="192"/>
    <n v="2144"/>
    <x v="270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18"/>
    <x v="69"/>
    <x v="255"/>
    <n v="206"/>
    <n v="222"/>
    <n v="2144"/>
    <x v="382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19"/>
    <x v="69"/>
    <x v="245"/>
    <n v="206"/>
    <n v="163"/>
    <n v="2144"/>
    <x v="330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20"/>
    <x v="69"/>
    <x v="277"/>
    <n v="206"/>
    <n v="243"/>
    <n v="2144"/>
    <x v="4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21"/>
    <x v="69"/>
    <x v="188"/>
    <n v="206"/>
    <n v="162"/>
    <n v="2144"/>
    <x v="383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2"/>
    <x v="2"/>
    <x v="22"/>
    <x v="69"/>
    <x v="169"/>
    <n v="206"/>
    <n v="151"/>
    <n v="2144"/>
    <x v="397"/>
    <n v="22897"/>
    <n v="1462411.9047619046"/>
    <n v="553.488998953487"/>
    <n v="4692"/>
    <n v="51015"/>
    <n v="94559.5"/>
    <n v="172104"/>
    <n v="5675"/>
    <n v="1155.5"/>
    <n v="5.0999999999999996"/>
    <n v="10.3"/>
    <n v="8.6"/>
  </r>
  <r>
    <x v="3"/>
    <x v="2"/>
    <x v="13"/>
    <x v="38"/>
    <x v="226"/>
    <n v="203"/>
    <n v="204"/>
    <n v="2047"/>
    <x v="364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14"/>
    <x v="38"/>
    <x v="227"/>
    <n v="203"/>
    <n v="209"/>
    <n v="2047"/>
    <x v="398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15"/>
    <x v="38"/>
    <x v="228"/>
    <n v="203"/>
    <n v="204"/>
    <n v="2047"/>
    <x v="289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16"/>
    <x v="38"/>
    <x v="285"/>
    <n v="203"/>
    <n v="170"/>
    <n v="2047"/>
    <x v="283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17"/>
    <x v="38"/>
    <x v="187"/>
    <n v="203"/>
    <n v="115"/>
    <n v="2047"/>
    <x v="312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18"/>
    <x v="38"/>
    <x v="54"/>
    <n v="203"/>
    <n v="257"/>
    <n v="2047"/>
    <x v="399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19"/>
    <x v="38"/>
    <x v="286"/>
    <n v="203"/>
    <n v="162"/>
    <n v="2047"/>
    <x v="118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20"/>
    <x v="38"/>
    <x v="287"/>
    <n v="203"/>
    <n v="226"/>
    <n v="2047"/>
    <x v="175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21"/>
    <x v="38"/>
    <x v="192"/>
    <n v="203"/>
    <n v="142"/>
    <n v="2047"/>
    <x v="312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3"/>
    <x v="2"/>
    <x v="22"/>
    <x v="38"/>
    <x v="210"/>
    <n v="203"/>
    <n v="165"/>
    <n v="2047"/>
    <x v="400"/>
    <n v="23209"/>
    <n v="1461858.3333333333"/>
    <n v="556.5806272405564"/>
    <n v="4266"/>
    <n v="51168"/>
    <n v="94161.75"/>
    <n v="169479.5"/>
    <n v="5694.5"/>
    <n v="1163.25"/>
    <n v="3.4"/>
    <n v="7.9"/>
    <n v="7.1"/>
  </r>
  <r>
    <x v="4"/>
    <x v="2"/>
    <x v="13"/>
    <x v="70"/>
    <x v="279"/>
    <n v="206"/>
    <n v="206"/>
    <n v="2856"/>
    <x v="401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14"/>
    <x v="70"/>
    <x v="212"/>
    <n v="206"/>
    <n v="210"/>
    <n v="2856"/>
    <x v="402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15"/>
    <x v="70"/>
    <x v="288"/>
    <n v="206"/>
    <n v="184"/>
    <n v="2856"/>
    <x v="289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16"/>
    <x v="70"/>
    <x v="289"/>
    <n v="206"/>
    <n v="163"/>
    <n v="2856"/>
    <x v="300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17"/>
    <x v="70"/>
    <x v="214"/>
    <n v="206"/>
    <n v="127"/>
    <n v="2856"/>
    <x v="383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18"/>
    <x v="70"/>
    <x v="211"/>
    <n v="206"/>
    <n v="259"/>
    <n v="2856"/>
    <x v="359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19"/>
    <x v="70"/>
    <x v="262"/>
    <n v="206"/>
    <n v="168"/>
    <n v="2856"/>
    <x v="196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20"/>
    <x v="70"/>
    <x v="268"/>
    <n v="206"/>
    <n v="231"/>
    <n v="2856"/>
    <x v="388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21"/>
    <x v="70"/>
    <x v="284"/>
    <n v="206"/>
    <n v="130"/>
    <n v="2856"/>
    <x v="283"/>
    <n v="23521"/>
    <n v="1461304.7619047619"/>
    <n v="593"/>
    <n v="3501"/>
    <n v="51320"/>
    <n v="93764"/>
    <n v="166855"/>
    <n v="5714"/>
    <n v="1171"/>
    <n v="3"/>
    <n v="7.2"/>
    <n v="6.3"/>
  </r>
  <r>
    <x v="4"/>
    <x v="2"/>
    <x v="22"/>
    <x v="70"/>
    <x v="289"/>
    <n v="206"/>
    <n v="169"/>
    <n v="2856"/>
    <x v="125"/>
    <n v="23521"/>
    <n v="1461304.7619047619"/>
    <n v="593"/>
    <n v="3501"/>
    <n v="51320"/>
    <n v="93764"/>
    <n v="166855"/>
    <n v="5714"/>
    <n v="1171"/>
    <n v="3"/>
    <n v="7.2"/>
    <n v="6.3"/>
  </r>
  <r>
    <x v="5"/>
    <x v="2"/>
    <x v="13"/>
    <x v="71"/>
    <x v="228"/>
    <n v="197"/>
    <n v="187"/>
    <n v="1863"/>
    <x v="307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14"/>
    <x v="71"/>
    <x v="240"/>
    <n v="197"/>
    <n v="206"/>
    <n v="1863"/>
    <x v="403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15"/>
    <x v="71"/>
    <x v="232"/>
    <n v="197"/>
    <n v="176"/>
    <n v="1863"/>
    <x v="263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16"/>
    <x v="71"/>
    <x v="290"/>
    <n v="197"/>
    <n v="183"/>
    <n v="1863"/>
    <x v="371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17"/>
    <x v="71"/>
    <x v="291"/>
    <n v="197"/>
    <n v="114"/>
    <n v="1863"/>
    <x v="300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18"/>
    <x v="71"/>
    <x v="244"/>
    <n v="197"/>
    <n v="227"/>
    <n v="1863"/>
    <x v="404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19"/>
    <x v="71"/>
    <x v="210"/>
    <n v="197"/>
    <n v="159"/>
    <n v="1863"/>
    <x v="4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20"/>
    <x v="71"/>
    <x v="166"/>
    <n v="197"/>
    <n v="221"/>
    <n v="1863"/>
    <x v="405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21"/>
    <x v="71"/>
    <x v="164"/>
    <n v="197"/>
    <n v="121"/>
    <n v="1863"/>
    <x v="346"/>
    <n v="23833"/>
    <n v="1460751.1904761903"/>
    <n v="562.76388381469746"/>
    <n v="3882"/>
    <n v="50815"/>
    <n v="93803"/>
    <n v="165411.5"/>
    <n v="5736.25"/>
    <n v="1176"/>
    <n v="1.9"/>
    <n v="6.4"/>
    <n v="6.3"/>
  </r>
  <r>
    <x v="5"/>
    <x v="2"/>
    <x v="22"/>
    <x v="71"/>
    <x v="262"/>
    <n v="197"/>
    <n v="175"/>
    <n v="1863"/>
    <x v="328"/>
    <n v="23833"/>
    <n v="1460751.1904761903"/>
    <n v="562.76388381469746"/>
    <n v="3882"/>
    <n v="50815"/>
    <n v="93803"/>
    <n v="165411.5"/>
    <n v="5736.25"/>
    <n v="1176"/>
    <n v="1.9"/>
    <n v="6.4"/>
    <n v="6.3"/>
  </r>
  <r>
    <x v="6"/>
    <x v="2"/>
    <x v="13"/>
    <x v="67"/>
    <x v="167"/>
    <n v="200"/>
    <n v="207"/>
    <n v="1784"/>
    <x v="122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14"/>
    <x v="67"/>
    <x v="181"/>
    <n v="200"/>
    <n v="204"/>
    <n v="1784"/>
    <x v="406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15"/>
    <x v="67"/>
    <x v="292"/>
    <n v="200"/>
    <n v="176"/>
    <n v="1784"/>
    <x v="300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16"/>
    <x v="67"/>
    <x v="253"/>
    <n v="200"/>
    <n v="170"/>
    <n v="1784"/>
    <x v="407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17"/>
    <x v="67"/>
    <x v="218"/>
    <n v="200"/>
    <n v="140"/>
    <n v="1784"/>
    <x v="294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18"/>
    <x v="67"/>
    <x v="56"/>
    <n v="200"/>
    <n v="275"/>
    <n v="1784"/>
    <x v="408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19"/>
    <x v="67"/>
    <x v="293"/>
    <n v="200"/>
    <n v="175"/>
    <n v="1784"/>
    <x v="393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20"/>
    <x v="67"/>
    <x v="240"/>
    <n v="200"/>
    <n v="217"/>
    <n v="1784"/>
    <x v="405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21"/>
    <x v="67"/>
    <x v="260"/>
    <n v="200"/>
    <n v="156"/>
    <n v="1784"/>
    <x v="263"/>
    <n v="24146"/>
    <n v="1460197.6190476189"/>
    <n v="565.88948603898609"/>
    <n v="4535"/>
    <n v="50310"/>
    <n v="93842"/>
    <n v="163968"/>
    <n v="5758.5"/>
    <n v="1181"/>
    <n v="1.7"/>
    <n v="6.2"/>
    <n v="6.6"/>
  </r>
  <r>
    <x v="6"/>
    <x v="2"/>
    <x v="22"/>
    <x v="67"/>
    <x v="235"/>
    <n v="200"/>
    <n v="153"/>
    <n v="1784"/>
    <x v="299"/>
    <n v="24146"/>
    <n v="1460197.6190476189"/>
    <n v="565.88948603898609"/>
    <n v="4535"/>
    <n v="50310"/>
    <n v="93842"/>
    <n v="163968"/>
    <n v="5758.5"/>
    <n v="1181"/>
    <n v="1.7"/>
    <n v="6.2"/>
    <n v="6.6"/>
  </r>
  <r>
    <x v="7"/>
    <x v="2"/>
    <x v="13"/>
    <x v="67"/>
    <x v="294"/>
    <n v="197"/>
    <n v="179"/>
    <n v="1874"/>
    <x v="360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14"/>
    <x v="67"/>
    <x v="240"/>
    <n v="197"/>
    <n v="200"/>
    <n v="1874"/>
    <x v="409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15"/>
    <x v="67"/>
    <x v="295"/>
    <n v="197"/>
    <n v="163"/>
    <n v="1874"/>
    <x v="312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16"/>
    <x v="67"/>
    <x v="178"/>
    <n v="197"/>
    <n v="187"/>
    <n v="1874"/>
    <x v="346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17"/>
    <x v="67"/>
    <x v="296"/>
    <n v="197"/>
    <n v="84"/>
    <n v="1874"/>
    <x v="300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18"/>
    <x v="67"/>
    <x v="28"/>
    <n v="197"/>
    <n v="271"/>
    <n v="1874"/>
    <x v="410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19"/>
    <x v="67"/>
    <x v="292"/>
    <n v="197"/>
    <n v="168"/>
    <n v="1874"/>
    <x v="131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20"/>
    <x v="67"/>
    <x v="277"/>
    <n v="197"/>
    <n v="245"/>
    <n v="1874"/>
    <x v="360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21"/>
    <x v="67"/>
    <x v="225"/>
    <n v="197"/>
    <n v="163"/>
    <n v="1874"/>
    <x v="294"/>
    <n v="24458"/>
    <n v="1459644.0476190476"/>
    <n v="568.98111432605742"/>
    <n v="4484"/>
    <n v="49805"/>
    <n v="93881"/>
    <n v="162524.5"/>
    <n v="5780.75"/>
    <n v="1186"/>
    <n v="2"/>
    <n v="6.1"/>
    <n v="7.2"/>
  </r>
  <r>
    <x v="7"/>
    <x v="2"/>
    <x v="22"/>
    <x v="67"/>
    <x v="295"/>
    <n v="197"/>
    <n v="168"/>
    <n v="1874"/>
    <x v="380"/>
    <n v="24458"/>
    <n v="1459644.0476190476"/>
    <n v="568.98111432605742"/>
    <n v="4484"/>
    <n v="49805"/>
    <n v="93881"/>
    <n v="162524.5"/>
    <n v="5780.75"/>
    <n v="1186"/>
    <n v="2"/>
    <n v="6.1"/>
    <n v="7.2"/>
  </r>
  <r>
    <x v="8"/>
    <x v="2"/>
    <x v="13"/>
    <x v="43"/>
    <x v="182"/>
    <n v="204"/>
    <n v="213"/>
    <n v="3290"/>
    <x v="261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14"/>
    <x v="43"/>
    <x v="268"/>
    <n v="204"/>
    <n v="209"/>
    <n v="3290"/>
    <x v="411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15"/>
    <x v="43"/>
    <x v="257"/>
    <n v="204"/>
    <n v="144"/>
    <n v="3290"/>
    <x v="324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16"/>
    <x v="43"/>
    <x v="297"/>
    <n v="204"/>
    <n v="179"/>
    <n v="3290"/>
    <x v="270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17"/>
    <x v="43"/>
    <x v="259"/>
    <n v="204"/>
    <n v="120"/>
    <n v="3290"/>
    <x v="300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18"/>
    <x v="43"/>
    <x v="12"/>
    <n v="204"/>
    <n v="273"/>
    <n v="3290"/>
    <x v="390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19"/>
    <x v="43"/>
    <x v="295"/>
    <n v="204"/>
    <n v="157"/>
    <n v="3290"/>
    <x v="412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20"/>
    <x v="43"/>
    <x v="298"/>
    <n v="204"/>
    <n v="245"/>
    <n v="3290"/>
    <x v="307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21"/>
    <x v="43"/>
    <x v="299"/>
    <n v="204"/>
    <n v="128"/>
    <n v="3290"/>
    <x v="294"/>
    <n v="24770"/>
    <n v="1459090.476190476"/>
    <n v="544.5"/>
    <n v="4276"/>
    <n v="49300"/>
    <n v="93920"/>
    <n v="161081"/>
    <n v="5803"/>
    <n v="1191"/>
    <n v="2"/>
    <n v="6.1"/>
    <n v="7.2"/>
  </r>
  <r>
    <x v="8"/>
    <x v="2"/>
    <x v="22"/>
    <x v="43"/>
    <x v="293"/>
    <n v="204"/>
    <n v="181"/>
    <n v="3290"/>
    <x v="328"/>
    <n v="24770"/>
    <n v="1459090.476190476"/>
    <n v="544.5"/>
    <n v="4276"/>
    <n v="49300"/>
    <n v="93920"/>
    <n v="161081"/>
    <n v="5803"/>
    <n v="1191"/>
    <n v="2"/>
    <n v="6.1"/>
    <n v="7.2"/>
  </r>
  <r>
    <x v="9"/>
    <x v="2"/>
    <x v="13"/>
    <x v="38"/>
    <x v="247"/>
    <n v="207"/>
    <n v="205"/>
    <n v="1766"/>
    <x v="356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14"/>
    <x v="38"/>
    <x v="166"/>
    <n v="207"/>
    <n v="210"/>
    <n v="1766"/>
    <x v="413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15"/>
    <x v="38"/>
    <x v="186"/>
    <n v="207"/>
    <n v="186"/>
    <n v="1766"/>
    <x v="258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16"/>
    <x v="38"/>
    <x v="259"/>
    <n v="207"/>
    <n v="162"/>
    <n v="1766"/>
    <x v="300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17"/>
    <x v="38"/>
    <x v="299"/>
    <n v="207"/>
    <n v="121"/>
    <n v="1766"/>
    <x v="326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18"/>
    <x v="38"/>
    <x v="300"/>
    <n v="207"/>
    <n v="266"/>
    <n v="1766"/>
    <x v="392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19"/>
    <x v="38"/>
    <x v="269"/>
    <n v="207"/>
    <n v="175"/>
    <n v="1766"/>
    <x v="405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20"/>
    <x v="38"/>
    <x v="301"/>
    <n v="207"/>
    <n v="255"/>
    <n v="1766"/>
    <x v="414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21"/>
    <x v="38"/>
    <x v="260"/>
    <n v="207"/>
    <n v="155"/>
    <n v="1766"/>
    <x v="278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9"/>
    <x v="2"/>
    <x v="22"/>
    <x v="38"/>
    <x v="270"/>
    <n v="207"/>
    <n v="180"/>
    <n v="1766"/>
    <x v="400"/>
    <n v="25082"/>
    <n v="1458536.9047619046"/>
    <n v="575.16437090019849"/>
    <n v="4576"/>
    <n v="46383"/>
    <n v="91395.25"/>
    <n v="158695"/>
    <n v="5826.25"/>
    <n v="1194.75"/>
    <n v="1.7"/>
    <n v="6.1"/>
    <n v="7.1"/>
  </r>
  <r>
    <x v="10"/>
    <x v="2"/>
    <x v="13"/>
    <x v="68"/>
    <x v="173"/>
    <n v="207"/>
    <n v="208"/>
    <n v="1890"/>
    <x v="415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14"/>
    <x v="68"/>
    <x v="268"/>
    <n v="207"/>
    <n v="215"/>
    <n v="1890"/>
    <x v="416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15"/>
    <x v="68"/>
    <x v="176"/>
    <n v="207"/>
    <n v="179"/>
    <n v="1890"/>
    <x v="263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16"/>
    <x v="68"/>
    <x v="302"/>
    <n v="207"/>
    <n v="174"/>
    <n v="1890"/>
    <x v="312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17"/>
    <x v="68"/>
    <x v="183"/>
    <n v="207"/>
    <n v="141"/>
    <n v="1890"/>
    <x v="407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18"/>
    <x v="68"/>
    <x v="303"/>
    <n v="207"/>
    <n v="252"/>
    <n v="1890"/>
    <x v="328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19"/>
    <x v="68"/>
    <x v="282"/>
    <n v="207"/>
    <n v="176"/>
    <n v="1890"/>
    <x v="111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20"/>
    <x v="68"/>
    <x v="304"/>
    <n v="207"/>
    <n v="250"/>
    <n v="1890"/>
    <x v="261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21"/>
    <x v="68"/>
    <x v="236"/>
    <n v="207"/>
    <n v="145"/>
    <n v="1890"/>
    <x v="263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0"/>
    <x v="2"/>
    <x v="22"/>
    <x v="68"/>
    <x v="305"/>
    <n v="207"/>
    <n v="170"/>
    <n v="1890"/>
    <x v="367"/>
    <n v="25394"/>
    <n v="1457983.3333333333"/>
    <n v="578.28997312448541"/>
    <n v="4024"/>
    <n v="43465"/>
    <n v="88870.5"/>
    <n v="156309"/>
    <n v="5849.5"/>
    <n v="1198.5"/>
    <n v="1.5"/>
    <n v="6.3"/>
    <n v="6.7"/>
  </r>
  <r>
    <x v="11"/>
    <x v="2"/>
    <x v="13"/>
    <x v="44"/>
    <x v="208"/>
    <n v="205"/>
    <n v="218"/>
    <n v="1874"/>
    <x v="417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14"/>
    <x v="44"/>
    <x v="206"/>
    <n v="205"/>
    <n v="208"/>
    <n v="1874"/>
    <x v="418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15"/>
    <x v="44"/>
    <x v="173"/>
    <n v="205"/>
    <n v="212"/>
    <n v="1874"/>
    <x v="273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16"/>
    <x v="44"/>
    <x v="212"/>
    <n v="205"/>
    <n v="227"/>
    <n v="1874"/>
    <x v="371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17"/>
    <x v="44"/>
    <x v="200"/>
    <n v="205"/>
    <n v="122"/>
    <n v="1874"/>
    <x v="270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18"/>
    <x v="44"/>
    <x v="0"/>
    <n v="205"/>
    <n v="286"/>
    <n v="1874"/>
    <x v="382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19"/>
    <x v="44"/>
    <x v="282"/>
    <n v="205"/>
    <n v="178"/>
    <n v="1874"/>
    <x v="269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20"/>
    <x v="44"/>
    <x v="14"/>
    <n v="205"/>
    <n v="259"/>
    <n v="1874"/>
    <x v="122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21"/>
    <x v="44"/>
    <x v="299"/>
    <n v="205"/>
    <n v="136"/>
    <n v="1874"/>
    <x v="270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1"/>
    <x v="2"/>
    <x v="22"/>
    <x v="44"/>
    <x v="293"/>
    <n v="205"/>
    <n v="172"/>
    <n v="1874"/>
    <x v="419"/>
    <n v="25706"/>
    <n v="1457429.7619047619"/>
    <n v="581.38160141155845"/>
    <n v="4018"/>
    <n v="40548"/>
    <n v="86345.75"/>
    <n v="153923"/>
    <n v="5872.75"/>
    <n v="1202.25"/>
    <n v="4"/>
    <n v="6.3"/>
    <n v="6.7"/>
  </r>
  <r>
    <x v="12"/>
    <x v="2"/>
    <x v="13"/>
    <x v="53"/>
    <x v="254"/>
    <n v="219"/>
    <n v="207"/>
    <n v="2723"/>
    <x v="414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14"/>
    <x v="53"/>
    <x v="25"/>
    <n v="219"/>
    <n v="230"/>
    <n v="2723"/>
    <x v="253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15"/>
    <x v="53"/>
    <x v="306"/>
    <n v="219"/>
    <n v="189"/>
    <n v="2723"/>
    <x v="420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16"/>
    <x v="53"/>
    <x v="294"/>
    <n v="219"/>
    <n v="181"/>
    <n v="2723"/>
    <x v="286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17"/>
    <x v="53"/>
    <x v="217"/>
    <n v="219"/>
    <n v="109"/>
    <n v="2723"/>
    <x v="270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18"/>
    <x v="53"/>
    <x v="300"/>
    <n v="219"/>
    <n v="257"/>
    <n v="2723"/>
    <x v="360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19"/>
    <x v="53"/>
    <x v="270"/>
    <n v="219"/>
    <n v="164"/>
    <n v="2723"/>
    <x v="421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20"/>
    <x v="53"/>
    <x v="205"/>
    <n v="219"/>
    <n v="264"/>
    <n v="2723"/>
    <x v="144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21"/>
    <x v="53"/>
    <x v="169"/>
    <n v="219"/>
    <n v="163"/>
    <n v="2723"/>
    <x v="264"/>
    <n v="26018"/>
    <n v="1456876.1904761903"/>
    <n v="572"/>
    <n v="2810"/>
    <n v="37630"/>
    <n v="83821"/>
    <n v="151537"/>
    <n v="5896"/>
    <n v="1206"/>
    <n v="4.5"/>
    <n v="6.3"/>
    <n v="6.7"/>
  </r>
  <r>
    <x v="12"/>
    <x v="2"/>
    <x v="22"/>
    <x v="53"/>
    <x v="305"/>
    <n v="219"/>
    <n v="167"/>
    <n v="2723"/>
    <x v="316"/>
    <n v="26018"/>
    <n v="1456876.1904761903"/>
    <n v="572"/>
    <n v="2810"/>
    <n v="37630"/>
    <n v="83821"/>
    <n v="151537"/>
    <n v="5896"/>
    <n v="1206"/>
    <n v="4.5"/>
    <n v="6.3"/>
    <n v="6.7"/>
  </r>
  <r>
    <x v="13"/>
    <x v="2"/>
    <x v="13"/>
    <x v="45"/>
    <x v="252"/>
    <n v="217"/>
    <n v="209"/>
    <n v="1814"/>
    <x v="101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14"/>
    <x v="45"/>
    <x v="280"/>
    <n v="217"/>
    <n v="222"/>
    <n v="1814"/>
    <x v="422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15"/>
    <x v="45"/>
    <x v="273"/>
    <n v="217"/>
    <n v="176"/>
    <n v="1814"/>
    <x v="258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16"/>
    <x v="45"/>
    <x v="191"/>
    <n v="217"/>
    <n v="215"/>
    <n v="1814"/>
    <x v="326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17"/>
    <x v="45"/>
    <x v="168"/>
    <n v="217"/>
    <n v="165"/>
    <n v="1814"/>
    <x v="300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18"/>
    <x v="45"/>
    <x v="307"/>
    <n v="217"/>
    <n v="261"/>
    <n v="1814"/>
    <x v="397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19"/>
    <x v="45"/>
    <x v="178"/>
    <n v="217"/>
    <n v="191"/>
    <n v="1814"/>
    <x v="405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20"/>
    <x v="45"/>
    <x v="215"/>
    <n v="217"/>
    <n v="261"/>
    <n v="1814"/>
    <x v="323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21"/>
    <x v="45"/>
    <x v="169"/>
    <n v="217"/>
    <n v="155"/>
    <n v="1814"/>
    <x v="286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3"/>
    <x v="2"/>
    <x v="22"/>
    <x v="45"/>
    <x v="170"/>
    <n v="217"/>
    <n v="186"/>
    <n v="1814"/>
    <x v="296"/>
    <n v="26330"/>
    <n v="1456322.6190476189"/>
    <n v="587.56485798569452"/>
    <n v="3342"/>
    <n v="37944"/>
    <n v="82063.25"/>
    <n v="153287.5"/>
    <n v="5912.75"/>
    <n v="1209.75"/>
    <n v="5.3"/>
    <n v="5.9"/>
    <n v="6.4"/>
  </r>
  <r>
    <x v="14"/>
    <x v="2"/>
    <x v="13"/>
    <x v="52"/>
    <x v="198"/>
    <n v="217"/>
    <n v="225"/>
    <n v="1984"/>
    <x v="101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14"/>
    <x v="52"/>
    <x v="180"/>
    <n v="217"/>
    <n v="222"/>
    <n v="1984"/>
    <x v="423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15"/>
    <x v="52"/>
    <x v="196"/>
    <n v="217"/>
    <n v="200"/>
    <n v="1984"/>
    <x v="324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16"/>
    <x v="52"/>
    <x v="308"/>
    <n v="217"/>
    <n v="196"/>
    <n v="1984"/>
    <x v="346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17"/>
    <x v="52"/>
    <x v="175"/>
    <n v="217"/>
    <n v="149"/>
    <n v="1984"/>
    <x v="326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18"/>
    <x v="52"/>
    <x v="11"/>
    <n v="217"/>
    <n v="277"/>
    <n v="1984"/>
    <x v="419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19"/>
    <x v="52"/>
    <x v="288"/>
    <n v="217"/>
    <n v="181"/>
    <n v="1984"/>
    <x v="363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20"/>
    <x v="52"/>
    <x v="267"/>
    <n v="217"/>
    <n v="264"/>
    <n v="1984"/>
    <x v="323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21"/>
    <x v="52"/>
    <x v="197"/>
    <n v="217"/>
    <n v="127"/>
    <n v="1984"/>
    <x v="294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4"/>
    <x v="2"/>
    <x v="22"/>
    <x v="52"/>
    <x v="278"/>
    <n v="217"/>
    <n v="178"/>
    <n v="1984"/>
    <x v="281"/>
    <n v="26642"/>
    <n v="1455769.0476190476"/>
    <n v="590.69046020998474"/>
    <n v="3681"/>
    <n v="38258"/>
    <n v="80305.5"/>
    <n v="155038"/>
    <n v="5929.5"/>
    <n v="1213.5"/>
    <n v="4.5999999999999996"/>
    <n v="5.9"/>
    <n v="6.3"/>
  </r>
  <r>
    <x v="15"/>
    <x v="2"/>
    <x v="13"/>
    <x v="50"/>
    <x v="309"/>
    <n v="212"/>
    <n v="216"/>
    <n v="1318"/>
    <x v="424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14"/>
    <x v="50"/>
    <x v="280"/>
    <n v="212"/>
    <n v="214"/>
    <n v="1318"/>
    <x v="425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15"/>
    <x v="50"/>
    <x v="310"/>
    <n v="212"/>
    <n v="189"/>
    <n v="1318"/>
    <x v="426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16"/>
    <x v="50"/>
    <x v="173"/>
    <n v="212"/>
    <n v="199"/>
    <n v="1318"/>
    <x v="270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17"/>
    <x v="50"/>
    <x v="283"/>
    <n v="212"/>
    <n v="144"/>
    <n v="1318"/>
    <x v="300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18"/>
    <x v="50"/>
    <x v="15"/>
    <n v="212"/>
    <n v="262"/>
    <n v="1318"/>
    <x v="420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19"/>
    <x v="50"/>
    <x v="311"/>
    <n v="212"/>
    <n v="195"/>
    <n v="1318"/>
    <x v="288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20"/>
    <x v="50"/>
    <x v="18"/>
    <n v="212"/>
    <n v="282"/>
    <n v="1318"/>
    <x v="400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21"/>
    <x v="50"/>
    <x v="312"/>
    <n v="212"/>
    <n v="107"/>
    <n v="1318"/>
    <x v="320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5"/>
    <x v="2"/>
    <x v="22"/>
    <x v="50"/>
    <x v="294"/>
    <n v="212"/>
    <n v="193"/>
    <n v="1318"/>
    <x v="263"/>
    <n v="26954"/>
    <n v="1455215.476190476"/>
    <n v="593.78208849705447"/>
    <n v="4245"/>
    <n v="38571"/>
    <n v="78547.75"/>
    <n v="156788.5"/>
    <n v="5946.25"/>
    <n v="1217.25"/>
    <n v="1.8"/>
    <n v="5.9"/>
    <n v="5.9"/>
  </r>
  <r>
    <x v="16"/>
    <x v="2"/>
    <x v="13"/>
    <x v="72"/>
    <x v="166"/>
    <n v="235"/>
    <n v="221"/>
    <n v="2097"/>
    <x v="397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14"/>
    <x v="72"/>
    <x v="313"/>
    <n v="235"/>
    <n v="245"/>
    <n v="2097"/>
    <x v="427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15"/>
    <x v="72"/>
    <x v="254"/>
    <n v="235"/>
    <n v="203"/>
    <n v="2097"/>
    <x v="273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16"/>
    <x v="72"/>
    <x v="279"/>
    <n v="235"/>
    <n v="203"/>
    <n v="2097"/>
    <x v="300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17"/>
    <x v="72"/>
    <x v="288"/>
    <n v="235"/>
    <n v="158"/>
    <n v="2097"/>
    <x v="426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18"/>
    <x v="72"/>
    <x v="88"/>
    <n v="235"/>
    <n v="318"/>
    <n v="2097"/>
    <x v="315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19"/>
    <x v="72"/>
    <x v="170"/>
    <n v="235"/>
    <n v="172"/>
    <n v="2097"/>
    <x v="262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20"/>
    <x v="72"/>
    <x v="41"/>
    <n v="235"/>
    <n v="268"/>
    <n v="2097"/>
    <x v="285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21"/>
    <x v="72"/>
    <x v="163"/>
    <n v="235"/>
    <n v="138"/>
    <n v="2097"/>
    <x v="320"/>
    <n v="27267"/>
    <n v="1454661.9047619046"/>
    <n v="578"/>
    <n v="5222"/>
    <n v="38885"/>
    <n v="76790"/>
    <n v="158539"/>
    <n v="5963"/>
    <n v="1221"/>
    <n v="1.6"/>
    <n v="5.9"/>
    <n v="5.9"/>
  </r>
  <r>
    <x v="16"/>
    <x v="2"/>
    <x v="22"/>
    <x v="72"/>
    <x v="269"/>
    <n v="235"/>
    <n v="164"/>
    <n v="2097"/>
    <x v="424"/>
    <n v="27267"/>
    <n v="1454661.9047619046"/>
    <n v="578"/>
    <n v="5222"/>
    <n v="38885"/>
    <n v="76790"/>
    <n v="158539"/>
    <n v="5963"/>
    <n v="1221"/>
    <n v="1.6"/>
    <n v="5.9"/>
    <n v="5.9"/>
  </r>
  <r>
    <x v="17"/>
    <x v="2"/>
    <x v="13"/>
    <x v="73"/>
    <x v="195"/>
    <n v="234"/>
    <n v="216"/>
    <n v="1356"/>
    <x v="428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14"/>
    <x v="73"/>
    <x v="303"/>
    <n v="234"/>
    <n v="245"/>
    <n v="1356"/>
    <x v="429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15"/>
    <x v="73"/>
    <x v="190"/>
    <n v="234"/>
    <n v="219"/>
    <n v="1356"/>
    <x v="426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16"/>
    <x v="73"/>
    <x v="314"/>
    <n v="234"/>
    <n v="218"/>
    <n v="1356"/>
    <x v="371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17"/>
    <x v="73"/>
    <x v="315"/>
    <n v="234"/>
    <n v="112"/>
    <n v="1356"/>
    <x v="426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18"/>
    <x v="73"/>
    <x v="50"/>
    <n v="234"/>
    <n v="310"/>
    <n v="1356"/>
    <x v="424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19"/>
    <x v="73"/>
    <x v="316"/>
    <n v="234"/>
    <n v="190"/>
    <n v="1356"/>
    <x v="131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20"/>
    <x v="73"/>
    <x v="21"/>
    <n v="234"/>
    <n v="291"/>
    <n v="1356"/>
    <x v="430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21"/>
    <x v="73"/>
    <x v="306"/>
    <n v="234"/>
    <n v="213"/>
    <n v="1356"/>
    <x v="371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7"/>
    <x v="2"/>
    <x v="22"/>
    <x v="73"/>
    <x v="310"/>
    <n v="234"/>
    <n v="198"/>
    <n v="1356"/>
    <x v="373"/>
    <n v="27579"/>
    <n v="1454108.3333333333"/>
    <n v="599.99931900842114"/>
    <n v="5977"/>
    <n v="38055"/>
    <n v="79404"/>
    <n v="161483.25"/>
    <n v="5945.25"/>
    <n v="1214.75"/>
    <n v="1"/>
    <n v="5.8"/>
    <n v="5.6"/>
  </r>
  <r>
    <x v="18"/>
    <x v="2"/>
    <x v="13"/>
    <x v="58"/>
    <x v="256"/>
    <n v="245"/>
    <n v="201"/>
    <n v="1482"/>
    <x v="431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14"/>
    <x v="58"/>
    <x v="56"/>
    <n v="245"/>
    <n v="262"/>
    <n v="1482"/>
    <x v="223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15"/>
    <x v="58"/>
    <x v="252"/>
    <n v="245"/>
    <n v="220"/>
    <n v="1482"/>
    <x v="283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16"/>
    <x v="58"/>
    <x v="311"/>
    <n v="245"/>
    <n v="207"/>
    <n v="1482"/>
    <x v="326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17"/>
    <x v="58"/>
    <x v="173"/>
    <n v="245"/>
    <n v="173"/>
    <n v="1482"/>
    <x v="294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18"/>
    <x v="58"/>
    <x v="281"/>
    <n v="245"/>
    <n v="271"/>
    <n v="1482"/>
    <x v="373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19"/>
    <x v="58"/>
    <x v="207"/>
    <n v="245"/>
    <n v="193"/>
    <n v="1482"/>
    <x v="241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20"/>
    <x v="58"/>
    <x v="75"/>
    <n v="245"/>
    <n v="292"/>
    <n v="1482"/>
    <x v="397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21"/>
    <x v="58"/>
    <x v="179"/>
    <n v="245"/>
    <n v="195"/>
    <n v="1482"/>
    <x v="286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8"/>
    <x v="2"/>
    <x v="22"/>
    <x v="58"/>
    <x v="289"/>
    <n v="245"/>
    <n v="160"/>
    <n v="1482"/>
    <x v="324"/>
    <n v="27891"/>
    <n v="1453554.7619047619"/>
    <n v="603.12492123271136"/>
    <n v="6848"/>
    <n v="37225"/>
    <n v="82018"/>
    <n v="164427.5"/>
    <n v="5927.5"/>
    <n v="1208.5"/>
    <n v="0.8"/>
    <n v="5.8"/>
    <n v="5.5"/>
  </r>
  <r>
    <x v="19"/>
    <x v="2"/>
    <x v="13"/>
    <x v="58"/>
    <x v="314"/>
    <n v="239"/>
    <n v="236"/>
    <n v="1078"/>
    <x v="432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14"/>
    <x v="58"/>
    <x v="51"/>
    <n v="239"/>
    <n v="249"/>
    <n v="1078"/>
    <x v="433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15"/>
    <x v="58"/>
    <x v="317"/>
    <n v="239"/>
    <n v="211"/>
    <n v="1078"/>
    <x v="326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17"/>
    <x v="58"/>
    <x v="204"/>
    <n v="239"/>
    <n v="126"/>
    <n v="1078"/>
    <x v="371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18"/>
    <x v="58"/>
    <x v="86"/>
    <n v="239"/>
    <n v="355"/>
    <n v="1078"/>
    <x v="296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19"/>
    <x v="58"/>
    <x v="297"/>
    <n v="239"/>
    <n v="185"/>
    <n v="1078"/>
    <x v="343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20"/>
    <x v="58"/>
    <x v="50"/>
    <n v="239"/>
    <n v="339"/>
    <n v="1078"/>
    <x v="434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21"/>
    <x v="58"/>
    <x v="286"/>
    <n v="239"/>
    <n v="180"/>
    <n v="1078"/>
    <x v="371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19"/>
    <x v="2"/>
    <x v="22"/>
    <x v="58"/>
    <x v="179"/>
    <n v="239"/>
    <n v="166"/>
    <n v="1078"/>
    <x v="340"/>
    <n v="28203"/>
    <n v="1453001.1904761903"/>
    <n v="606.21654951977439"/>
    <n v="5498"/>
    <n v="36395"/>
    <n v="84632"/>
    <n v="167371.75"/>
    <n v="5909.75"/>
    <n v="1202.25"/>
    <n v="0.9"/>
    <n v="5.8"/>
    <n v="5.5"/>
  </r>
  <r>
    <x v="20"/>
    <x v="2"/>
    <x v="13"/>
    <x v="74"/>
    <x v="171"/>
    <n v="237"/>
    <n v="256"/>
    <n v="1491"/>
    <x v="125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14"/>
    <x v="74"/>
    <x v="32"/>
    <n v="237"/>
    <n v="247"/>
    <n v="1491"/>
    <x v="435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15"/>
    <x v="74"/>
    <x v="220"/>
    <n v="237"/>
    <n v="235"/>
    <n v="1491"/>
    <x v="270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16"/>
    <x v="74"/>
    <x v="212"/>
    <n v="237"/>
    <n v="209"/>
    <n v="1491"/>
    <x v="326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17"/>
    <x v="74"/>
    <x v="305"/>
    <n v="237"/>
    <n v="147"/>
    <n v="1491"/>
    <x v="300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18"/>
    <x v="74"/>
    <x v="318"/>
    <n v="237"/>
    <n v="295"/>
    <n v="1491"/>
    <x v="434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19"/>
    <x v="74"/>
    <x v="271"/>
    <n v="237"/>
    <n v="170"/>
    <n v="1491"/>
    <x v="319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20"/>
    <x v="74"/>
    <x v="276"/>
    <n v="237"/>
    <n v="325"/>
    <n v="1491"/>
    <x v="436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21"/>
    <x v="74"/>
    <x v="196"/>
    <n v="237"/>
    <n v="217"/>
    <n v="1491"/>
    <x v="371"/>
    <n v="28515"/>
    <n v="1452447.6190476189"/>
    <n v="595"/>
    <n v="5838"/>
    <n v="35565"/>
    <n v="87246"/>
    <n v="170316"/>
    <n v="5892"/>
    <n v="1196"/>
    <n v="0.9"/>
    <n v="5.8"/>
    <n v="5.5"/>
  </r>
  <r>
    <x v="20"/>
    <x v="2"/>
    <x v="22"/>
    <x v="74"/>
    <x v="179"/>
    <n v="237"/>
    <n v="181"/>
    <n v="1491"/>
    <x v="400"/>
    <n v="28515"/>
    <n v="1452447.6190476189"/>
    <n v="595"/>
    <n v="5838"/>
    <n v="35565"/>
    <n v="87246"/>
    <n v="170316"/>
    <n v="5892"/>
    <n v="1196"/>
    <n v="0.9"/>
    <n v="5.8"/>
    <n v="5.5"/>
  </r>
  <r>
    <x v="21"/>
    <x v="2"/>
    <x v="13"/>
    <x v="75"/>
    <x v="272"/>
    <n v="249"/>
    <n v="249"/>
    <n v="1282"/>
    <x v="437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14"/>
    <x v="75"/>
    <x v="21"/>
    <n v="249"/>
    <n v="258"/>
    <n v="1282"/>
    <x v="438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15"/>
    <x v="75"/>
    <x v="198"/>
    <n v="249"/>
    <n v="230"/>
    <n v="1282"/>
    <x v="320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16"/>
    <x v="75"/>
    <x v="264"/>
    <n v="249"/>
    <n v="234"/>
    <n v="1282"/>
    <x v="300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17"/>
    <x v="75"/>
    <x v="207"/>
    <n v="249"/>
    <n v="192"/>
    <n v="1282"/>
    <x v="326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18"/>
    <x v="75"/>
    <x v="109"/>
    <n v="249"/>
    <n v="318"/>
    <n v="1282"/>
    <x v="419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19"/>
    <x v="75"/>
    <x v="279"/>
    <n v="249"/>
    <n v="199"/>
    <n v="1282"/>
    <x v="364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20"/>
    <x v="75"/>
    <x v="105"/>
    <n v="249"/>
    <n v="337"/>
    <n v="1282"/>
    <x v="359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21"/>
    <x v="75"/>
    <x v="218"/>
    <n v="249"/>
    <n v="186"/>
    <n v="1282"/>
    <x v="300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1"/>
    <x v="2"/>
    <x v="22"/>
    <x v="75"/>
    <x v="288"/>
    <n v="249"/>
    <n v="177"/>
    <n v="1282"/>
    <x v="437"/>
    <n v="28827"/>
    <n v="1459480.7142857141"/>
    <n v="612.39980609391375"/>
    <n v="7379"/>
    <n v="35183"/>
    <n v="90187.25"/>
    <n v="174241.75"/>
    <n v="5914"/>
    <n v="1200.75"/>
    <n v="0.7"/>
    <n v="5.8"/>
    <n v="5.5"/>
  </r>
  <r>
    <x v="22"/>
    <x v="2"/>
    <x v="13"/>
    <x v="76"/>
    <x v="237"/>
    <n v="257"/>
    <n v="218"/>
    <n v="1394"/>
    <x v="424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14"/>
    <x v="76"/>
    <x v="34"/>
    <n v="257"/>
    <n v="269"/>
    <n v="1394"/>
    <x v="439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15"/>
    <x v="76"/>
    <x v="277"/>
    <n v="257"/>
    <n v="223"/>
    <n v="1394"/>
    <x v="266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16"/>
    <x v="76"/>
    <x v="310"/>
    <n v="257"/>
    <n v="199"/>
    <n v="1394"/>
    <x v="270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17"/>
    <x v="76"/>
    <x v="227"/>
    <n v="257"/>
    <n v="230"/>
    <n v="1394"/>
    <x v="312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18"/>
    <x v="76"/>
    <x v="122"/>
    <n v="257"/>
    <n v="369"/>
    <n v="1394"/>
    <x v="440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19"/>
    <x v="76"/>
    <x v="247"/>
    <n v="257"/>
    <n v="216"/>
    <n v="1394"/>
    <x v="304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20"/>
    <x v="76"/>
    <x v="60"/>
    <n v="257"/>
    <n v="321"/>
    <n v="1394"/>
    <x v="415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21"/>
    <x v="76"/>
    <x v="163"/>
    <n v="257"/>
    <n v="151"/>
    <n v="1394"/>
    <x v="371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2"/>
    <x v="2"/>
    <x v="22"/>
    <x v="76"/>
    <x v="310"/>
    <n v="257"/>
    <n v="192"/>
    <n v="1394"/>
    <x v="410"/>
    <n v="29139"/>
    <n v="1466513.8095238095"/>
    <n v="615.52540831820397"/>
    <n v="8273"/>
    <n v="34800"/>
    <n v="93128.5"/>
    <n v="178167.5"/>
    <n v="5936"/>
    <n v="1205.5"/>
    <n v="1.4"/>
    <n v="5.8"/>
    <n v="5.8"/>
  </r>
  <r>
    <x v="23"/>
    <x v="2"/>
    <x v="13"/>
    <x v="77"/>
    <x v="14"/>
    <n v="250"/>
    <n v="261"/>
    <n v="1414"/>
    <x v="350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3"/>
    <x v="2"/>
    <x v="14"/>
    <x v="77"/>
    <x v="31"/>
    <n v="250"/>
    <n v="254"/>
    <n v="1414"/>
    <x v="441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3"/>
    <x v="2"/>
    <x v="17"/>
    <x v="77"/>
    <x v="269"/>
    <n v="250"/>
    <n v="189"/>
    <n v="1414"/>
    <x v="320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3"/>
    <x v="2"/>
    <x v="18"/>
    <x v="77"/>
    <x v="101"/>
    <n v="250"/>
    <n v="338"/>
    <n v="1414"/>
    <x v="387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3"/>
    <x v="2"/>
    <x v="19"/>
    <x v="77"/>
    <x v="203"/>
    <n v="250"/>
    <n v="213"/>
    <n v="1414"/>
    <x v="356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3"/>
    <x v="2"/>
    <x v="20"/>
    <x v="77"/>
    <x v="49"/>
    <n v="250"/>
    <n v="337"/>
    <n v="1414"/>
    <x v="432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3"/>
    <x v="2"/>
    <x v="21"/>
    <x v="77"/>
    <x v="292"/>
    <n v="250"/>
    <n v="178"/>
    <n v="1414"/>
    <x v="326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3"/>
    <x v="2"/>
    <x v="22"/>
    <x v="77"/>
    <x v="239"/>
    <n v="250"/>
    <n v="210"/>
    <n v="1414"/>
    <x v="442"/>
    <n v="29451"/>
    <n v="1473546.9047619046"/>
    <n v="618.61703660527371"/>
    <n v="7898"/>
    <n v="34418"/>
    <n v="96069.75"/>
    <n v="182093.25"/>
    <n v="5958"/>
    <n v="1210.25"/>
    <n v="1.6"/>
    <n v="5.8"/>
    <n v="6"/>
  </r>
  <r>
    <x v="24"/>
    <x v="2"/>
    <x v="13"/>
    <x v="4"/>
    <x v="274"/>
    <n v="266"/>
    <n v="243"/>
    <n v="2011"/>
    <x v="323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14"/>
    <x v="4"/>
    <x v="319"/>
    <n v="266"/>
    <n v="276"/>
    <n v="2011"/>
    <x v="443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15"/>
    <x v="4"/>
    <x v="233"/>
    <n v="266"/>
    <n v="205"/>
    <n v="2011"/>
    <x v="266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16"/>
    <x v="4"/>
    <x v="201"/>
    <n v="266"/>
    <n v="191"/>
    <n v="2011"/>
    <x v="312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17"/>
    <x v="4"/>
    <x v="267"/>
    <n v="266"/>
    <n v="271"/>
    <n v="2011"/>
    <x v="371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18"/>
    <x v="4"/>
    <x v="79"/>
    <n v="266"/>
    <n v="353"/>
    <n v="2011"/>
    <x v="288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19"/>
    <x v="4"/>
    <x v="309"/>
    <n v="266"/>
    <n v="225"/>
    <n v="2011"/>
    <x v="272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20"/>
    <x v="4"/>
    <x v="266"/>
    <n v="266"/>
    <n v="316"/>
    <n v="2011"/>
    <x v="319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21"/>
    <x v="4"/>
    <x v="179"/>
    <n v="266"/>
    <n v="186"/>
    <n v="2011"/>
    <x v="312"/>
    <n v="29763"/>
    <n v="1480580"/>
    <n v="690.5"/>
    <n v="8843"/>
    <n v="33833"/>
    <n v="99011"/>
    <n v="186019"/>
    <n v="5980"/>
    <n v="1215"/>
    <n v="1.5"/>
    <n v="5.8"/>
    <n v="6.1"/>
  </r>
  <r>
    <x v="24"/>
    <x v="2"/>
    <x v="22"/>
    <x v="4"/>
    <x v="273"/>
    <n v="266"/>
    <n v="177"/>
    <n v="2011"/>
    <x v="392"/>
    <n v="29763"/>
    <n v="1480580"/>
    <n v="690.5"/>
    <n v="8843"/>
    <n v="33833"/>
    <n v="99011"/>
    <n v="186019"/>
    <n v="5980"/>
    <n v="1215"/>
    <n v="1.5"/>
    <n v="5.8"/>
    <n v="6.1"/>
  </r>
  <r>
    <x v="25"/>
    <x v="2"/>
    <x v="13"/>
    <x v="2"/>
    <x v="261"/>
    <n v="273"/>
    <n v="251"/>
    <n v="1437"/>
    <x v="316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14"/>
    <x v="2"/>
    <x v="59"/>
    <n v="273"/>
    <n v="289"/>
    <n v="1437"/>
    <x v="444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15"/>
    <x v="2"/>
    <x v="172"/>
    <n v="273"/>
    <n v="197"/>
    <n v="1437"/>
    <x v="270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16"/>
    <x v="2"/>
    <x v="208"/>
    <n v="273"/>
    <n v="223"/>
    <n v="1437"/>
    <x v="312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17"/>
    <x v="2"/>
    <x v="308"/>
    <n v="273"/>
    <n v="208"/>
    <n v="1437"/>
    <x v="371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18"/>
    <x v="2"/>
    <x v="80"/>
    <n v="273"/>
    <n v="320"/>
    <n v="1437"/>
    <x v="399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19"/>
    <x v="2"/>
    <x v="208"/>
    <n v="273"/>
    <n v="217"/>
    <n v="1437"/>
    <x v="363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20"/>
    <x v="2"/>
    <x v="97"/>
    <n v="273"/>
    <n v="358"/>
    <n v="1437"/>
    <x v="382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21"/>
    <x v="2"/>
    <x v="285"/>
    <n v="273"/>
    <n v="194"/>
    <n v="1437"/>
    <x v="294"/>
    <n v="30075"/>
    <n v="1493225"/>
    <n v="624.80029317941307"/>
    <n v="9728"/>
    <n v="33787"/>
    <n v="100717.25"/>
    <n v="191916.25"/>
    <n v="5962.5"/>
    <n v="1214.75"/>
    <n v="1.6"/>
    <n v="6.3"/>
    <n v="6.2"/>
  </r>
  <r>
    <x v="25"/>
    <x v="2"/>
    <x v="22"/>
    <x v="2"/>
    <x v="242"/>
    <n v="273"/>
    <n v="214"/>
    <n v="1437"/>
    <x v="434"/>
    <n v="30075"/>
    <n v="1493225"/>
    <n v="624.80029317941307"/>
    <n v="9728"/>
    <n v="33787"/>
    <n v="100717.25"/>
    <n v="191916.25"/>
    <n v="5962.5"/>
    <n v="1214.75"/>
    <n v="1.6"/>
    <n v="6.3"/>
    <n v="6.2"/>
  </r>
  <r>
    <x v="26"/>
    <x v="2"/>
    <x v="13"/>
    <x v="78"/>
    <x v="42"/>
    <n v="276"/>
    <n v="263"/>
    <n v="1918"/>
    <x v="303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14"/>
    <x v="78"/>
    <x v="57"/>
    <n v="276"/>
    <n v="291"/>
    <n v="1918"/>
    <x v="445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15"/>
    <x v="78"/>
    <x v="227"/>
    <n v="276"/>
    <n v="214"/>
    <n v="1918"/>
    <x v="346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16"/>
    <x v="78"/>
    <x v="177"/>
    <n v="276"/>
    <n v="216"/>
    <n v="1918"/>
    <x v="326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17"/>
    <x v="78"/>
    <x v="253"/>
    <n v="276"/>
    <n v="150"/>
    <n v="1918"/>
    <x v="371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18"/>
    <x v="78"/>
    <x v="96"/>
    <n v="276"/>
    <n v="301"/>
    <n v="1918"/>
    <x v="431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19"/>
    <x v="78"/>
    <x v="166"/>
    <n v="276"/>
    <n v="215"/>
    <n v="1918"/>
    <x v="322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20"/>
    <x v="78"/>
    <x v="53"/>
    <n v="276"/>
    <n v="325"/>
    <n v="1918"/>
    <x v="310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21"/>
    <x v="78"/>
    <x v="233"/>
    <n v="276"/>
    <n v="215"/>
    <n v="1918"/>
    <x v="278"/>
    <n v="30388"/>
    <n v="1505870"/>
    <n v="627.92589540370341"/>
    <n v="8322"/>
    <n v="33740"/>
    <n v="102423.5"/>
    <n v="197813.5"/>
    <n v="5945"/>
    <n v="1214.5"/>
    <n v="1"/>
    <n v="6.6"/>
    <n v="6.3"/>
  </r>
  <r>
    <x v="26"/>
    <x v="2"/>
    <x v="22"/>
    <x v="78"/>
    <x v="320"/>
    <n v="276"/>
    <n v="191"/>
    <n v="1918"/>
    <x v="399"/>
    <n v="30388"/>
    <n v="1505870"/>
    <n v="627.92589540370341"/>
    <n v="8322"/>
    <n v="33740"/>
    <n v="102423.5"/>
    <n v="197813.5"/>
    <n v="5945"/>
    <n v="1214.5"/>
    <n v="1"/>
    <n v="6.6"/>
    <n v="6.3"/>
  </r>
  <r>
    <x v="27"/>
    <x v="2"/>
    <x v="13"/>
    <x v="79"/>
    <x v="304"/>
    <n v="274"/>
    <n v="251"/>
    <n v="1272"/>
    <x v="288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14"/>
    <x v="79"/>
    <x v="13"/>
    <n v="274"/>
    <n v="281"/>
    <n v="1272"/>
    <x v="446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15"/>
    <x v="79"/>
    <x v="261"/>
    <n v="274"/>
    <n v="275"/>
    <n v="1272"/>
    <x v="300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16"/>
    <x v="79"/>
    <x v="264"/>
    <n v="274"/>
    <n v="231"/>
    <n v="1272"/>
    <x v="300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18"/>
    <x v="79"/>
    <x v="321"/>
    <n v="274"/>
    <n v="396"/>
    <n v="1272"/>
    <x v="404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19"/>
    <x v="79"/>
    <x v="234"/>
    <n v="274"/>
    <n v="238"/>
    <n v="1272"/>
    <x v="350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20"/>
    <x v="79"/>
    <x v="109"/>
    <n v="274"/>
    <n v="354"/>
    <n v="1272"/>
    <x v="349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21"/>
    <x v="79"/>
    <x v="285"/>
    <n v="274"/>
    <n v="188"/>
    <n v="1272"/>
    <x v="326"/>
    <n v="30700"/>
    <n v="1518515"/>
    <n v="631.01752369078645"/>
    <n v="9560"/>
    <n v="33694"/>
    <n v="104129.75"/>
    <n v="203710.75"/>
    <n v="5927.5"/>
    <n v="1214.25"/>
    <n v="0.8"/>
    <n v="6.6"/>
    <n v="6.2"/>
  </r>
  <r>
    <x v="27"/>
    <x v="2"/>
    <x v="22"/>
    <x v="79"/>
    <x v="310"/>
    <n v="274"/>
    <n v="191"/>
    <n v="1272"/>
    <x v="296"/>
    <n v="30700"/>
    <n v="1518515"/>
    <n v="631.01752369078645"/>
    <n v="9560"/>
    <n v="33694"/>
    <n v="104129.75"/>
    <n v="203710.75"/>
    <n v="5927.5"/>
    <n v="1214.25"/>
    <n v="0.8"/>
    <n v="6.6"/>
    <n v="6.2"/>
  </r>
  <r>
    <x v="28"/>
    <x v="2"/>
    <x v="13"/>
    <x v="9"/>
    <x v="211"/>
    <n v="279"/>
    <n v="256"/>
    <n v="2374"/>
    <x v="172"/>
    <n v="31012"/>
    <n v="1531160"/>
    <n v="575"/>
    <n v="7502"/>
    <n v="33648"/>
    <n v="105836"/>
    <n v="209608"/>
    <n v="5910"/>
    <n v="1214"/>
    <n v="0.3"/>
    <n v="6.6"/>
    <n v="6.1"/>
  </r>
  <r>
    <x v="28"/>
    <x v="2"/>
    <x v="14"/>
    <x v="9"/>
    <x v="88"/>
    <n v="279"/>
    <n v="286"/>
    <n v="2374"/>
    <x v="447"/>
    <n v="31012"/>
    <n v="1531160"/>
    <n v="575"/>
    <n v="7502"/>
    <n v="33648"/>
    <n v="105836"/>
    <n v="209608"/>
    <n v="5910"/>
    <n v="1214"/>
    <n v="0.3"/>
    <n v="6.6"/>
    <n v="6.1"/>
  </r>
  <r>
    <x v="28"/>
    <x v="2"/>
    <x v="15"/>
    <x v="9"/>
    <x v="242"/>
    <n v="279"/>
    <n v="183"/>
    <n v="2374"/>
    <x v="263"/>
    <n v="31012"/>
    <n v="1531160"/>
    <n v="575"/>
    <n v="7502"/>
    <n v="33648"/>
    <n v="105836"/>
    <n v="209608"/>
    <n v="5910"/>
    <n v="1214"/>
    <n v="0.3"/>
    <n v="6.6"/>
    <n v="6.1"/>
  </r>
  <r>
    <x v="28"/>
    <x v="2"/>
    <x v="16"/>
    <x v="9"/>
    <x v="42"/>
    <n v="279"/>
    <n v="273"/>
    <n v="2374"/>
    <x v="326"/>
    <n v="31012"/>
    <n v="1531160"/>
    <n v="575"/>
    <n v="7502"/>
    <n v="33648"/>
    <n v="105836"/>
    <n v="209608"/>
    <n v="5910"/>
    <n v="1214"/>
    <n v="0.3"/>
    <n v="6.6"/>
    <n v="6.1"/>
  </r>
  <r>
    <x v="28"/>
    <x v="2"/>
    <x v="17"/>
    <x v="9"/>
    <x v="309"/>
    <n v="279"/>
    <n v="192"/>
    <n v="2374"/>
    <x v="266"/>
    <n v="31012"/>
    <n v="1531160"/>
    <n v="575"/>
    <n v="7502"/>
    <n v="33648"/>
    <n v="105836"/>
    <n v="209608"/>
    <n v="5910"/>
    <n v="1214"/>
    <n v="0.3"/>
    <n v="6.6"/>
    <n v="6.1"/>
  </r>
  <r>
    <x v="28"/>
    <x v="2"/>
    <x v="18"/>
    <x v="9"/>
    <x v="122"/>
    <n v="279"/>
    <n v="377"/>
    <n v="2374"/>
    <x v="307"/>
    <n v="31012"/>
    <n v="1531160"/>
    <n v="575"/>
    <n v="7502"/>
    <n v="33648"/>
    <n v="105836"/>
    <n v="209608"/>
    <n v="5910"/>
    <n v="1214"/>
    <n v="0.3"/>
    <n v="6.6"/>
    <n v="6.1"/>
  </r>
  <r>
    <x v="28"/>
    <x v="2"/>
    <x v="19"/>
    <x v="9"/>
    <x v="190"/>
    <n v="279"/>
    <n v="224"/>
    <n v="2374"/>
    <x v="356"/>
    <n v="31012"/>
    <n v="1531160"/>
    <n v="575"/>
    <n v="7502"/>
    <n v="33648"/>
    <n v="105836"/>
    <n v="209608"/>
    <n v="5910"/>
    <n v="1214"/>
    <n v="0.3"/>
    <n v="6.6"/>
    <n v="6.1"/>
  </r>
  <r>
    <x v="28"/>
    <x v="2"/>
    <x v="20"/>
    <x v="9"/>
    <x v="322"/>
    <n v="279"/>
    <n v="367"/>
    <n v="2374"/>
    <x v="394"/>
    <n v="31012"/>
    <n v="1531160"/>
    <n v="575"/>
    <n v="7502"/>
    <n v="33648"/>
    <n v="105836"/>
    <n v="209608"/>
    <n v="5910"/>
    <n v="1214"/>
    <n v="0.3"/>
    <n v="6.6"/>
    <n v="6.1"/>
  </r>
  <r>
    <x v="28"/>
    <x v="2"/>
    <x v="21"/>
    <x v="9"/>
    <x v="270"/>
    <n v="279"/>
    <n v="182"/>
    <n v="2374"/>
    <x v="346"/>
    <n v="31012"/>
    <n v="1531160"/>
    <n v="575"/>
    <n v="7502"/>
    <n v="33648"/>
    <n v="105836"/>
    <n v="209608"/>
    <n v="5910"/>
    <n v="1214"/>
    <n v="0.3"/>
    <n v="6.6"/>
    <n v="6.1"/>
  </r>
  <r>
    <x v="28"/>
    <x v="2"/>
    <x v="22"/>
    <x v="9"/>
    <x v="196"/>
    <n v="279"/>
    <n v="203"/>
    <n v="2374"/>
    <x v="424"/>
    <n v="31012"/>
    <n v="1531160"/>
    <n v="575"/>
    <n v="7502"/>
    <n v="33648"/>
    <n v="105836"/>
    <n v="209608"/>
    <n v="5910"/>
    <n v="1214"/>
    <n v="0.3"/>
    <n v="6.6"/>
    <n v="6.1"/>
  </r>
  <r>
    <x v="29"/>
    <x v="2"/>
    <x v="13"/>
    <x v="80"/>
    <x v="54"/>
    <n v="280"/>
    <n v="260"/>
    <n v="1966"/>
    <x v="448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14"/>
    <x v="80"/>
    <x v="323"/>
    <n v="280"/>
    <n v="287"/>
    <n v="1966"/>
    <x v="449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15"/>
    <x v="80"/>
    <x v="87"/>
    <n v="280"/>
    <n v="307"/>
    <n v="1966"/>
    <x v="383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16"/>
    <x v="80"/>
    <x v="20"/>
    <n v="280"/>
    <n v="255"/>
    <n v="1966"/>
    <x v="326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17"/>
    <x v="80"/>
    <x v="273"/>
    <n v="280"/>
    <n v="180"/>
    <n v="1966"/>
    <x v="326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18"/>
    <x v="80"/>
    <x v="106"/>
    <n v="280"/>
    <n v="345"/>
    <n v="1966"/>
    <x v="363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19"/>
    <x v="80"/>
    <x v="227"/>
    <n v="280"/>
    <n v="227"/>
    <n v="1966"/>
    <x v="394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20"/>
    <x v="80"/>
    <x v="77"/>
    <n v="280"/>
    <n v="361"/>
    <n v="1966"/>
    <x v="282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21"/>
    <x v="80"/>
    <x v="216"/>
    <n v="280"/>
    <n v="222"/>
    <n v="1966"/>
    <x v="346"/>
    <n v="31324"/>
    <n v="1543805"/>
    <n v="637.20078026491251"/>
    <n v="7867"/>
    <n v="33602"/>
    <n v="106054.25"/>
    <n v="213813.5"/>
    <n v="5953.5"/>
    <n v="1234"/>
    <n v="0.4"/>
    <n v="6.4"/>
    <n v="5.6"/>
  </r>
  <r>
    <x v="29"/>
    <x v="2"/>
    <x v="22"/>
    <x v="80"/>
    <x v="226"/>
    <n v="280"/>
    <n v="203"/>
    <n v="1966"/>
    <x v="440"/>
    <n v="31324"/>
    <n v="1543805"/>
    <n v="637.20078026491251"/>
    <n v="7867"/>
    <n v="33602"/>
    <n v="106054.25"/>
    <n v="213813.5"/>
    <n v="5953.5"/>
    <n v="1234"/>
    <n v="0.4"/>
    <n v="6.4"/>
    <n v="5.6"/>
  </r>
  <r>
    <x v="30"/>
    <x v="2"/>
    <x v="13"/>
    <x v="0"/>
    <x v="267"/>
    <n v="265"/>
    <n v="280"/>
    <n v="1807"/>
    <x v="343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14"/>
    <x v="0"/>
    <x v="0"/>
    <n v="265"/>
    <n v="269"/>
    <n v="1807"/>
    <x v="450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15"/>
    <x v="0"/>
    <x v="229"/>
    <n v="265"/>
    <n v="265"/>
    <n v="1807"/>
    <x v="383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16"/>
    <x v="0"/>
    <x v="247"/>
    <n v="265"/>
    <n v="211"/>
    <n v="1807"/>
    <x v="270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17"/>
    <x v="0"/>
    <x v="182"/>
    <n v="265"/>
    <n v="209"/>
    <n v="1807"/>
    <x v="326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18"/>
    <x v="0"/>
    <x v="84"/>
    <n v="265"/>
    <n v="351"/>
    <n v="1807"/>
    <x v="359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19"/>
    <x v="0"/>
    <x v="237"/>
    <n v="265"/>
    <n v="238"/>
    <n v="1807"/>
    <x v="310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20"/>
    <x v="0"/>
    <x v="60"/>
    <n v="265"/>
    <n v="334"/>
    <n v="1807"/>
    <x v="288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21"/>
    <x v="0"/>
    <x v="208"/>
    <n v="265"/>
    <n v="225"/>
    <n v="1807"/>
    <x v="326"/>
    <n v="31636"/>
    <n v="1556450"/>
    <n v="640.32638248921614"/>
    <n v="8354"/>
    <n v="33555"/>
    <n v="106272.5"/>
    <n v="218019"/>
    <n v="5997"/>
    <n v="1254"/>
    <n v="0.4"/>
    <n v="6"/>
    <n v="5.3"/>
  </r>
  <r>
    <x v="30"/>
    <x v="2"/>
    <x v="22"/>
    <x v="0"/>
    <x v="170"/>
    <n v="265"/>
    <n v="174"/>
    <n v="1807"/>
    <x v="400"/>
    <n v="31636"/>
    <n v="1556450"/>
    <n v="640.32638248921614"/>
    <n v="8354"/>
    <n v="33555"/>
    <n v="106272.5"/>
    <n v="218019"/>
    <n v="5997"/>
    <n v="1254"/>
    <n v="0.4"/>
    <n v="6"/>
    <n v="5.3"/>
  </r>
  <r>
    <x v="31"/>
    <x v="2"/>
    <x v="13"/>
    <x v="81"/>
    <x v="205"/>
    <n v="267"/>
    <n v="266"/>
    <n v="1617"/>
    <x v="451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14"/>
    <x v="81"/>
    <x v="0"/>
    <n v="267"/>
    <n v="272"/>
    <n v="1617"/>
    <x v="452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15"/>
    <x v="81"/>
    <x v="43"/>
    <n v="267"/>
    <n v="286"/>
    <n v="1617"/>
    <x v="266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16"/>
    <x v="81"/>
    <x v="228"/>
    <n v="267"/>
    <n v="198"/>
    <n v="1617"/>
    <x v="426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17"/>
    <x v="81"/>
    <x v="265"/>
    <n v="267"/>
    <n v="148"/>
    <n v="1617"/>
    <x v="294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18"/>
    <x v="81"/>
    <x v="76"/>
    <n v="267"/>
    <n v="275"/>
    <n v="1617"/>
    <x v="323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19"/>
    <x v="81"/>
    <x v="277"/>
    <n v="267"/>
    <n v="246"/>
    <n v="1617"/>
    <x v="101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20"/>
    <x v="81"/>
    <x v="57"/>
    <n v="267"/>
    <n v="336"/>
    <n v="1617"/>
    <x v="394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21"/>
    <x v="81"/>
    <x v="294"/>
    <n v="267"/>
    <n v="198"/>
    <n v="1617"/>
    <x v="371"/>
    <n v="31948"/>
    <n v="1569095"/>
    <n v="643.41801077628577"/>
    <n v="7443"/>
    <n v="33509"/>
    <n v="106490.75"/>
    <n v="222224.5"/>
    <n v="6040.5"/>
    <n v="1274"/>
    <n v="0.1"/>
    <n v="5.9"/>
    <n v="5.2"/>
  </r>
  <r>
    <x v="31"/>
    <x v="2"/>
    <x v="22"/>
    <x v="81"/>
    <x v="203"/>
    <n v="267"/>
    <n v="219"/>
    <n v="1617"/>
    <x v="453"/>
    <n v="31948"/>
    <n v="1569095"/>
    <n v="643.41801077628577"/>
    <n v="7443"/>
    <n v="33509"/>
    <n v="106490.75"/>
    <n v="222224.5"/>
    <n v="6040.5"/>
    <n v="1274"/>
    <n v="0.1"/>
    <n v="5.9"/>
    <n v="5.2"/>
  </r>
  <r>
    <x v="32"/>
    <x v="2"/>
    <x v="13"/>
    <x v="82"/>
    <x v="30"/>
    <n v="266"/>
    <n v="252"/>
    <n v="2633"/>
    <x v="196"/>
    <n v="32260"/>
    <n v="1581740"/>
    <n v="649"/>
    <n v="6204"/>
    <n v="33463"/>
    <n v="106709"/>
    <n v="226430"/>
    <n v="6084"/>
    <n v="1294"/>
    <n v="0.4"/>
    <n v="5.8"/>
    <n v="5.2"/>
  </r>
  <r>
    <x v="32"/>
    <x v="2"/>
    <x v="14"/>
    <x v="82"/>
    <x v="33"/>
    <n v="266"/>
    <n v="274"/>
    <n v="2633"/>
    <x v="454"/>
    <n v="32260"/>
    <n v="1581740"/>
    <n v="649"/>
    <n v="6204"/>
    <n v="33463"/>
    <n v="106709"/>
    <n v="226430"/>
    <n v="6084"/>
    <n v="1294"/>
    <n v="0.4"/>
    <n v="5.8"/>
    <n v="5.2"/>
  </r>
  <r>
    <x v="32"/>
    <x v="2"/>
    <x v="15"/>
    <x v="82"/>
    <x v="272"/>
    <n v="266"/>
    <n v="232"/>
    <n v="2633"/>
    <x v="257"/>
    <n v="32260"/>
    <n v="1581740"/>
    <n v="649"/>
    <n v="6204"/>
    <n v="33463"/>
    <n v="106709"/>
    <n v="226430"/>
    <n v="6084"/>
    <n v="1294"/>
    <n v="0.4"/>
    <n v="5.8"/>
    <n v="5.2"/>
  </r>
  <r>
    <x v="32"/>
    <x v="2"/>
    <x v="16"/>
    <x v="82"/>
    <x v="185"/>
    <n v="266"/>
    <n v="198"/>
    <n v="2633"/>
    <x v="294"/>
    <n v="32260"/>
    <n v="1581740"/>
    <n v="649"/>
    <n v="6204"/>
    <n v="33463"/>
    <n v="106709"/>
    <n v="226430"/>
    <n v="6084"/>
    <n v="1294"/>
    <n v="0.4"/>
    <n v="5.8"/>
    <n v="5.2"/>
  </r>
  <r>
    <x v="32"/>
    <x v="2"/>
    <x v="17"/>
    <x v="82"/>
    <x v="191"/>
    <n v="266"/>
    <n v="197"/>
    <n v="2633"/>
    <x v="346"/>
    <n v="32260"/>
    <n v="1581740"/>
    <n v="649"/>
    <n v="6204"/>
    <n v="33463"/>
    <n v="106709"/>
    <n v="226430"/>
    <n v="6084"/>
    <n v="1294"/>
    <n v="0.4"/>
    <n v="5.8"/>
    <n v="5.2"/>
  </r>
  <r>
    <x v="32"/>
    <x v="2"/>
    <x v="18"/>
    <x v="82"/>
    <x v="324"/>
    <n v="266"/>
    <n v="373"/>
    <n v="2633"/>
    <x v="282"/>
    <n v="32260"/>
    <n v="1581740"/>
    <n v="649"/>
    <n v="6204"/>
    <n v="33463"/>
    <n v="106709"/>
    <n v="226430"/>
    <n v="6084"/>
    <n v="1294"/>
    <n v="0.4"/>
    <n v="5.8"/>
    <n v="5.2"/>
  </r>
  <r>
    <x v="32"/>
    <x v="2"/>
    <x v="19"/>
    <x v="82"/>
    <x v="240"/>
    <n v="266"/>
    <n v="208"/>
    <n v="2633"/>
    <x v="206"/>
    <n v="32260"/>
    <n v="1581740"/>
    <n v="649"/>
    <n v="6204"/>
    <n v="33463"/>
    <n v="106709"/>
    <n v="226430"/>
    <n v="6084"/>
    <n v="1294"/>
    <n v="0.4"/>
    <n v="5.8"/>
    <n v="5.2"/>
  </r>
  <r>
    <x v="32"/>
    <x v="2"/>
    <x v="20"/>
    <x v="82"/>
    <x v="323"/>
    <n v="266"/>
    <n v="320"/>
    <n v="2633"/>
    <x v="330"/>
    <n v="32260"/>
    <n v="1581740"/>
    <n v="649"/>
    <n v="6204"/>
    <n v="33463"/>
    <n v="106709"/>
    <n v="226430"/>
    <n v="6084"/>
    <n v="1294"/>
    <n v="0.4"/>
    <n v="5.8"/>
    <n v="5.2"/>
  </r>
  <r>
    <x v="32"/>
    <x v="2"/>
    <x v="21"/>
    <x v="82"/>
    <x v="302"/>
    <n v="266"/>
    <n v="183"/>
    <n v="2633"/>
    <x v="257"/>
    <n v="32260"/>
    <n v="1581740"/>
    <n v="649"/>
    <n v="6204"/>
    <n v="33463"/>
    <n v="106709"/>
    <n v="226430"/>
    <n v="6084"/>
    <n v="1294"/>
    <n v="0.4"/>
    <n v="5.8"/>
    <n v="5.2"/>
  </r>
  <r>
    <x v="32"/>
    <x v="2"/>
    <x v="22"/>
    <x v="82"/>
    <x v="186"/>
    <n v="266"/>
    <n v="209"/>
    <n v="2633"/>
    <x v="410"/>
    <n v="32260"/>
    <n v="1581740"/>
    <n v="649"/>
    <n v="6204"/>
    <n v="33463"/>
    <n v="106709"/>
    <n v="226430"/>
    <n v="6084"/>
    <n v="1294"/>
    <n v="0.4"/>
    <n v="5.8"/>
    <n v="5.2"/>
  </r>
  <r>
    <x v="33"/>
    <x v="2"/>
    <x v="13"/>
    <x v="83"/>
    <x v="28"/>
    <n v="270"/>
    <n v="275"/>
    <n v="1692"/>
    <x v="101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14"/>
    <x v="83"/>
    <x v="87"/>
    <n v="270"/>
    <n v="279"/>
    <n v="1692"/>
    <x v="455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15"/>
    <x v="83"/>
    <x v="36"/>
    <n v="270"/>
    <n v="246"/>
    <n v="1692"/>
    <x v="426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16"/>
    <x v="83"/>
    <x v="198"/>
    <n v="270"/>
    <n v="231"/>
    <n v="1692"/>
    <x v="300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17"/>
    <x v="83"/>
    <x v="30"/>
    <n v="270"/>
    <n v="263"/>
    <n v="1692"/>
    <x v="407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18"/>
    <x v="83"/>
    <x v="82"/>
    <n v="270"/>
    <n v="313"/>
    <n v="1692"/>
    <x v="349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19"/>
    <x v="83"/>
    <x v="234"/>
    <n v="270"/>
    <n v="219"/>
    <n v="1692"/>
    <x v="307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20"/>
    <x v="83"/>
    <x v="27"/>
    <n v="270"/>
    <n v="340"/>
    <n v="1692"/>
    <x v="101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21"/>
    <x v="83"/>
    <x v="179"/>
    <n v="270"/>
    <n v="197"/>
    <n v="1692"/>
    <x v="273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3"/>
    <x v="2"/>
    <x v="22"/>
    <x v="83"/>
    <x v="316"/>
    <n v="270"/>
    <n v="188"/>
    <n v="1692"/>
    <x v="373"/>
    <n v="32572"/>
    <n v="1594385"/>
    <n v="649.63524128764573"/>
    <n v="8336"/>
    <n v="40118"/>
    <n v="106228.25"/>
    <n v="227398.5"/>
    <n v="6119"/>
    <n v="1305"/>
    <n v="0.4"/>
    <n v="5.7"/>
    <n v="5.0999999999999996"/>
  </r>
  <r>
    <x v="34"/>
    <x v="2"/>
    <x v="13"/>
    <x v="0"/>
    <x v="54"/>
    <n v="272"/>
    <n v="257"/>
    <n v="2340"/>
    <x v="118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14"/>
    <x v="0"/>
    <x v="15"/>
    <n v="272"/>
    <n v="276"/>
    <n v="2340"/>
    <x v="456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15"/>
    <x v="0"/>
    <x v="18"/>
    <n v="272"/>
    <n v="291"/>
    <n v="2340"/>
    <x v="257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16"/>
    <x v="0"/>
    <x v="309"/>
    <n v="272"/>
    <n v="210"/>
    <n v="2340"/>
    <x v="294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17"/>
    <x v="0"/>
    <x v="242"/>
    <n v="272"/>
    <n v="211"/>
    <n v="2340"/>
    <x v="312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18"/>
    <x v="0"/>
    <x v="74"/>
    <n v="272"/>
    <n v="381"/>
    <n v="2340"/>
    <x v="457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19"/>
    <x v="0"/>
    <x v="258"/>
    <n v="272"/>
    <n v="236"/>
    <n v="2340"/>
    <x v="88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20"/>
    <x v="0"/>
    <x v="83"/>
    <n v="272"/>
    <n v="318"/>
    <n v="2340"/>
    <x v="276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21"/>
    <x v="0"/>
    <x v="207"/>
    <n v="272"/>
    <n v="206"/>
    <n v="2340"/>
    <x v="458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4"/>
    <x v="2"/>
    <x v="22"/>
    <x v="0"/>
    <x v="191"/>
    <n v="272"/>
    <n v="220"/>
    <n v="2340"/>
    <x v="410"/>
    <n v="32884"/>
    <n v="1607030"/>
    <n v="652.76084351192264"/>
    <n v="7111"/>
    <n v="36864"/>
    <n v="105747.5"/>
    <n v="228367"/>
    <n v="6154"/>
    <n v="1316"/>
    <n v="0.4"/>
    <n v="5.6"/>
    <n v="5.0999999999999996"/>
  </r>
  <r>
    <x v="35"/>
    <x v="2"/>
    <x v="13"/>
    <x v="76"/>
    <x v="66"/>
    <n v="270"/>
    <n v="280"/>
    <n v="1084"/>
    <x v="453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14"/>
    <x v="76"/>
    <x v="75"/>
    <n v="270"/>
    <n v="273"/>
    <n v="1084"/>
    <x v="459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15"/>
    <x v="76"/>
    <x v="7"/>
    <n v="270"/>
    <n v="257"/>
    <n v="1084"/>
    <x v="294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16"/>
    <x v="76"/>
    <x v="252"/>
    <n v="270"/>
    <n v="193"/>
    <n v="1084"/>
    <x v="300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17"/>
    <x v="76"/>
    <x v="263"/>
    <n v="270"/>
    <n v="230"/>
    <n v="1084"/>
    <x v="320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18"/>
    <x v="76"/>
    <x v="325"/>
    <n v="270"/>
    <n v="383"/>
    <n v="1084"/>
    <x v="400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19"/>
    <x v="76"/>
    <x v="172"/>
    <n v="270"/>
    <n v="230"/>
    <n v="1084"/>
    <x v="397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20"/>
    <x v="76"/>
    <x v="275"/>
    <n v="270"/>
    <n v="333"/>
    <n v="1084"/>
    <x v="328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21"/>
    <x v="76"/>
    <x v="165"/>
    <n v="270"/>
    <n v="183"/>
    <n v="1084"/>
    <x v="346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5"/>
    <x v="2"/>
    <x v="22"/>
    <x v="76"/>
    <x v="258"/>
    <n v="270"/>
    <n v="249"/>
    <n v="1084"/>
    <x v="442"/>
    <n v="33196"/>
    <n v="1619675"/>
    <n v="655.85247179899227"/>
    <n v="6051"/>
    <n v="37716"/>
    <n v="105266.75"/>
    <n v="229335.5"/>
    <n v="6189"/>
    <n v="1327"/>
    <n v="1.3"/>
    <n v="5.7"/>
    <n v="5.0999999999999996"/>
  </r>
  <r>
    <x v="36"/>
    <x v="2"/>
    <x v="13"/>
    <x v="64"/>
    <x v="211"/>
    <n v="264"/>
    <n v="256"/>
    <n v="2858"/>
    <x v="310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14"/>
    <x v="64"/>
    <x v="281"/>
    <n v="264"/>
    <n v="264"/>
    <n v="2858"/>
    <x v="460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15"/>
    <x v="64"/>
    <x v="234"/>
    <n v="264"/>
    <n v="224"/>
    <n v="2858"/>
    <x v="458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16"/>
    <x v="64"/>
    <x v="300"/>
    <n v="264"/>
    <n v="260"/>
    <n v="2858"/>
    <x v="294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17"/>
    <x v="64"/>
    <x v="194"/>
    <n v="264"/>
    <n v="191"/>
    <n v="2858"/>
    <x v="407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18"/>
    <x v="64"/>
    <x v="326"/>
    <n v="264"/>
    <n v="349"/>
    <n v="2858"/>
    <x v="105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19"/>
    <x v="64"/>
    <x v="199"/>
    <n v="264"/>
    <n v="237"/>
    <n v="2858"/>
    <x v="74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20"/>
    <x v="64"/>
    <x v="53"/>
    <n v="264"/>
    <n v="332"/>
    <n v="2858"/>
    <x v="196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21"/>
    <x v="64"/>
    <x v="288"/>
    <n v="264"/>
    <n v="197"/>
    <n v="2858"/>
    <x v="346"/>
    <n v="33509"/>
    <n v="1632320"/>
    <n v="734"/>
    <n v="6168"/>
    <n v="36021"/>
    <n v="104786"/>
    <n v="230304"/>
    <n v="6224"/>
    <n v="1338"/>
    <n v="2.2000000000000002"/>
    <n v="5.6"/>
    <n v="5"/>
  </r>
  <r>
    <x v="36"/>
    <x v="2"/>
    <x v="22"/>
    <x v="64"/>
    <x v="220"/>
    <n v="264"/>
    <n v="229"/>
    <n v="2858"/>
    <x v="437"/>
    <n v="33509"/>
    <n v="1632320"/>
    <n v="734"/>
    <n v="6168"/>
    <n v="36021"/>
    <n v="104786"/>
    <n v="230304"/>
    <n v="6224"/>
    <n v="1338"/>
    <n v="2.2000000000000002"/>
    <n v="5.6"/>
    <n v="5"/>
  </r>
  <r>
    <x v="37"/>
    <x v="2"/>
    <x v="13"/>
    <x v="84"/>
    <x v="17"/>
    <n v="263"/>
    <n v="283"/>
    <n v="1746"/>
    <x v="434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14"/>
    <x v="84"/>
    <x v="327"/>
    <n v="263"/>
    <n v="261"/>
    <n v="1746"/>
    <x v="461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15"/>
    <x v="84"/>
    <x v="215"/>
    <n v="263"/>
    <n v="245"/>
    <n v="1746"/>
    <x v="264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16"/>
    <x v="84"/>
    <x v="104"/>
    <n v="263"/>
    <n v="265"/>
    <n v="1746"/>
    <x v="326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17"/>
    <x v="84"/>
    <x v="307"/>
    <n v="263"/>
    <n v="282"/>
    <n v="1746"/>
    <x v="371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18"/>
    <x v="84"/>
    <x v="67"/>
    <n v="263"/>
    <n v="374"/>
    <n v="1746"/>
    <x v="122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19"/>
    <x v="84"/>
    <x v="301"/>
    <n v="263"/>
    <n v="257"/>
    <n v="1746"/>
    <x v="364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20"/>
    <x v="84"/>
    <x v="53"/>
    <n v="263"/>
    <n v="336"/>
    <n v="1746"/>
    <x v="282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21"/>
    <x v="84"/>
    <x v="247"/>
    <n v="263"/>
    <n v="212"/>
    <n v="1746"/>
    <x v="266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7"/>
    <x v="2"/>
    <x v="22"/>
    <x v="84"/>
    <x v="213"/>
    <n v="263"/>
    <n v="204"/>
    <n v="1746"/>
    <x v="462"/>
    <n v="33821"/>
    <n v="1644965"/>
    <n v="662.03572837314505"/>
    <n v="6988"/>
    <n v="36732"/>
    <n v="104305.25"/>
    <n v="231272.5"/>
    <n v="6259"/>
    <n v="1349"/>
    <n v="1.7"/>
    <n v="5.7"/>
    <n v="5.0999999999999996"/>
  </r>
  <r>
    <x v="38"/>
    <x v="2"/>
    <x v="13"/>
    <x v="85"/>
    <x v="303"/>
    <n v="244"/>
    <n v="287"/>
    <n v="1728"/>
    <x v="382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14"/>
    <x v="85"/>
    <x v="28"/>
    <n v="244"/>
    <n v="236"/>
    <n v="1728"/>
    <x v="463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15"/>
    <x v="85"/>
    <x v="205"/>
    <n v="244"/>
    <n v="250"/>
    <n v="1728"/>
    <x v="371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16"/>
    <x v="85"/>
    <x v="11"/>
    <n v="244"/>
    <n v="249"/>
    <n v="1728"/>
    <x v="270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17"/>
    <x v="85"/>
    <x v="190"/>
    <n v="244"/>
    <n v="218"/>
    <n v="1728"/>
    <x v="320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18"/>
    <x v="85"/>
    <x v="93"/>
    <n v="244"/>
    <n v="370"/>
    <n v="1728"/>
    <x v="401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19"/>
    <x v="85"/>
    <x v="280"/>
    <n v="244"/>
    <n v="236"/>
    <n v="1728"/>
    <x v="149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20"/>
    <x v="85"/>
    <x v="49"/>
    <n v="244"/>
    <n v="352"/>
    <n v="1728"/>
    <x v="282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21"/>
    <x v="85"/>
    <x v="228"/>
    <n v="244"/>
    <n v="217"/>
    <n v="1728"/>
    <x v="270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8"/>
    <x v="2"/>
    <x v="22"/>
    <x v="85"/>
    <x v="220"/>
    <n v="244"/>
    <n v="231"/>
    <n v="1728"/>
    <x v="290"/>
    <n v="34133"/>
    <n v="1657610"/>
    <n v="665.16133059742197"/>
    <n v="8557"/>
    <n v="35114"/>
    <n v="103824.5"/>
    <n v="232241"/>
    <n v="6294"/>
    <n v="1360"/>
    <n v="1.9"/>
    <n v="5.8"/>
    <n v="5.0999999999999996"/>
  </r>
  <r>
    <x v="39"/>
    <x v="2"/>
    <x v="13"/>
    <x v="81"/>
    <x v="22"/>
    <n v="264"/>
    <n v="271"/>
    <n v="1223"/>
    <x v="289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14"/>
    <x v="81"/>
    <x v="3"/>
    <n v="264"/>
    <n v="258"/>
    <n v="1223"/>
    <x v="464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15"/>
    <x v="81"/>
    <x v="301"/>
    <n v="264"/>
    <n v="241"/>
    <n v="1223"/>
    <x v="270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16"/>
    <x v="81"/>
    <x v="94"/>
    <n v="264"/>
    <n v="291"/>
    <n v="1223"/>
    <x v="294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18"/>
    <x v="81"/>
    <x v="158"/>
    <n v="264"/>
    <n v="415"/>
    <n v="1223"/>
    <x v="281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19"/>
    <x v="81"/>
    <x v="304"/>
    <n v="264"/>
    <n v="249"/>
    <n v="1223"/>
    <x v="367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20"/>
    <x v="81"/>
    <x v="35"/>
    <n v="264"/>
    <n v="326"/>
    <n v="1223"/>
    <x v="349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21"/>
    <x v="81"/>
    <x v="279"/>
    <n v="264"/>
    <n v="229"/>
    <n v="1223"/>
    <x v="371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39"/>
    <x v="2"/>
    <x v="22"/>
    <x v="81"/>
    <x v="208"/>
    <n v="264"/>
    <n v="202"/>
    <n v="1223"/>
    <x v="346"/>
    <n v="34445"/>
    <n v="1670255"/>
    <n v="668.25295888449159"/>
    <n v="7739"/>
    <n v="44150"/>
    <n v="103343.75"/>
    <n v="233209.5"/>
    <n v="6329"/>
    <n v="1371"/>
    <n v="1.6"/>
    <n v="5.8"/>
    <n v="5.0999999999999996"/>
  </r>
  <r>
    <x v="40"/>
    <x v="2"/>
    <x v="13"/>
    <x v="86"/>
    <x v="303"/>
    <n v="274"/>
    <n v="285"/>
    <n v="2428"/>
    <x v="319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14"/>
    <x v="86"/>
    <x v="24"/>
    <n v="274"/>
    <n v="273"/>
    <n v="2428"/>
    <x v="465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15"/>
    <x v="86"/>
    <x v="7"/>
    <n v="274"/>
    <n v="252"/>
    <n v="2428"/>
    <x v="283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16"/>
    <x v="86"/>
    <x v="49"/>
    <n v="274"/>
    <n v="267"/>
    <n v="2428"/>
    <x v="300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17"/>
    <x v="86"/>
    <x v="237"/>
    <n v="274"/>
    <n v="221"/>
    <n v="2428"/>
    <x v="300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18"/>
    <x v="86"/>
    <x v="325"/>
    <n v="274"/>
    <n v="381"/>
    <n v="2428"/>
    <x v="137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19"/>
    <x v="86"/>
    <x v="261"/>
    <n v="274"/>
    <n v="261"/>
    <n v="2428"/>
    <x v="304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20"/>
    <x v="86"/>
    <x v="50"/>
    <n v="274"/>
    <n v="320"/>
    <n v="2428"/>
    <x v="272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21"/>
    <x v="86"/>
    <x v="185"/>
    <n v="274"/>
    <n v="231"/>
    <n v="2428"/>
    <x v="312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0"/>
    <x v="2"/>
    <x v="22"/>
    <x v="86"/>
    <x v="191"/>
    <n v="274"/>
    <n v="216"/>
    <n v="2428"/>
    <x v="380"/>
    <n v="34757"/>
    <n v="1682900"/>
    <n v="684.5"/>
    <n v="6127"/>
    <n v="38847"/>
    <n v="102863"/>
    <n v="234178"/>
    <n v="6364"/>
    <n v="1382"/>
    <n v="1.1000000000000001"/>
    <n v="5.8"/>
    <n v="5.0999999999999996"/>
  </r>
  <r>
    <x v="41"/>
    <x v="2"/>
    <x v="13"/>
    <x v="75"/>
    <x v="215"/>
    <n v="258"/>
    <n v="251"/>
    <n v="1727"/>
    <x v="261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14"/>
    <x v="75"/>
    <x v="52"/>
    <n v="258"/>
    <n v="259"/>
    <n v="1727"/>
    <x v="466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15"/>
    <x v="75"/>
    <x v="301"/>
    <n v="258"/>
    <n v="226"/>
    <n v="1727"/>
    <x v="257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17"/>
    <x v="75"/>
    <x v="203"/>
    <n v="258"/>
    <n v="212"/>
    <n v="1727"/>
    <x v="300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18"/>
    <x v="75"/>
    <x v="92"/>
    <n v="258"/>
    <n v="303"/>
    <n v="1727"/>
    <x v="394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19"/>
    <x v="75"/>
    <x v="301"/>
    <n v="258"/>
    <n v="248"/>
    <n v="1727"/>
    <x v="306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20"/>
    <x v="75"/>
    <x v="70"/>
    <n v="258"/>
    <n v="304"/>
    <n v="1727"/>
    <x v="304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21"/>
    <x v="75"/>
    <x v="177"/>
    <n v="258"/>
    <n v="218"/>
    <n v="1727"/>
    <x v="426"/>
    <n v="35069"/>
    <n v="1695545"/>
    <n v="674.43621545864448"/>
    <n v="9796"/>
    <n v="42358"/>
    <n v="102382.25"/>
    <n v="235146.5"/>
    <n v="6399"/>
    <n v="1393"/>
    <n v="1.5"/>
    <n v="5.8"/>
    <n v="5"/>
  </r>
  <r>
    <x v="41"/>
    <x v="2"/>
    <x v="22"/>
    <x v="75"/>
    <x v="240"/>
    <n v="258"/>
    <n v="214"/>
    <n v="1727"/>
    <x v="387"/>
    <n v="35069"/>
    <n v="1695545"/>
    <n v="674.43621545864448"/>
    <n v="9796"/>
    <n v="42358"/>
    <n v="102382.25"/>
    <n v="235146.5"/>
    <n v="6399"/>
    <n v="1393"/>
    <n v="1.5"/>
    <n v="5.8"/>
    <n v="5"/>
  </r>
  <r>
    <x v="0"/>
    <x v="3"/>
    <x v="23"/>
    <x v="87"/>
    <x v="282"/>
    <n v="169"/>
    <n v="169"/>
    <n v="93"/>
    <x v="363"/>
    <n v="1344"/>
    <n v="1463519.0476190476"/>
    <n v="594.5"/>
    <n v="371"/>
    <n v="0"/>
    <n v="95355"/>
    <n v="177353"/>
    <n v="5636"/>
    <n v="1140"/>
    <n v="3.4"/>
    <n v="10.4"/>
    <n v="9.5"/>
  </r>
  <r>
    <x v="1"/>
    <x v="3"/>
    <x v="23"/>
    <x v="88"/>
    <x v="311"/>
    <n v="195"/>
    <n v="195"/>
    <n v="124"/>
    <x v="370"/>
    <n v="1357"/>
    <n v="1462965.476190476"/>
    <n v="550.36339672919644"/>
    <n v="377"/>
    <n v="0"/>
    <n v="94957.25"/>
    <n v="174728.5"/>
    <n v="5655.5"/>
    <n v="1147.75"/>
    <n v="4"/>
    <n v="10.7"/>
    <n v="9.1999999999999993"/>
  </r>
  <r>
    <x v="2"/>
    <x v="3"/>
    <x v="23"/>
    <x v="89"/>
    <x v="271"/>
    <n v="186"/>
    <n v="186"/>
    <n v="155"/>
    <x v="232"/>
    <n v="1369"/>
    <n v="1462411.9047619046"/>
    <n v="553.488998953487"/>
    <n v="402"/>
    <n v="0"/>
    <n v="94559.5"/>
    <n v="172104"/>
    <n v="5675"/>
    <n v="1155.5"/>
    <n v="5.0999999999999996"/>
    <n v="10.3"/>
    <n v="8.6"/>
  </r>
  <r>
    <x v="3"/>
    <x v="3"/>
    <x v="23"/>
    <x v="90"/>
    <x v="328"/>
    <n v="184"/>
    <n v="184"/>
    <n v="80"/>
    <x v="401"/>
    <n v="1382"/>
    <n v="1461858.3333333333"/>
    <n v="556.5806272405564"/>
    <n v="351"/>
    <n v="0"/>
    <n v="94161.75"/>
    <n v="169479.5"/>
    <n v="5694.5"/>
    <n v="1163.25"/>
    <n v="3.4"/>
    <n v="7.9"/>
    <n v="7.1"/>
  </r>
  <r>
    <x v="4"/>
    <x v="3"/>
    <x v="23"/>
    <x v="91"/>
    <x v="310"/>
    <n v="190"/>
    <n v="190"/>
    <n v="136"/>
    <x v="1"/>
    <n v="1395"/>
    <n v="1461304.7619047619"/>
    <n v="593"/>
    <n v="262"/>
    <n v="0"/>
    <n v="93764"/>
    <n v="166855"/>
    <n v="5714"/>
    <n v="1171"/>
    <n v="3"/>
    <n v="7.2"/>
    <n v="6.3"/>
  </r>
  <r>
    <x v="5"/>
    <x v="3"/>
    <x v="23"/>
    <x v="92"/>
    <x v="316"/>
    <n v="192"/>
    <n v="192"/>
    <n v="123"/>
    <x v="98"/>
    <n v="1408"/>
    <n v="1460751.1904761903"/>
    <n v="562.76388381469746"/>
    <n v="305"/>
    <n v="0"/>
    <n v="93803"/>
    <n v="165411.5"/>
    <n v="5736.25"/>
    <n v="1176"/>
    <n v="1.9"/>
    <n v="6.4"/>
    <n v="6.3"/>
  </r>
  <r>
    <x v="6"/>
    <x v="3"/>
    <x v="23"/>
    <x v="93"/>
    <x v="201"/>
    <n v="195"/>
    <n v="195"/>
    <n v="121"/>
    <x v="467"/>
    <n v="1421"/>
    <n v="1460197.6190476189"/>
    <n v="565.88948603898609"/>
    <n v="391"/>
    <n v="0"/>
    <n v="93842"/>
    <n v="163968"/>
    <n v="5758.5"/>
    <n v="1181"/>
    <n v="1.7"/>
    <n v="6.2"/>
    <n v="6.6"/>
  </r>
  <r>
    <x v="7"/>
    <x v="3"/>
    <x v="23"/>
    <x v="94"/>
    <x v="306"/>
    <n v="195"/>
    <n v="195"/>
    <n v="124"/>
    <x v="370"/>
    <n v="1434"/>
    <n v="1459644.0476190476"/>
    <n v="568.98111432605742"/>
    <n v="348"/>
    <n v="0"/>
    <n v="93881"/>
    <n v="162524.5"/>
    <n v="5780.75"/>
    <n v="1186"/>
    <n v="2"/>
    <n v="6.1"/>
    <n v="7.2"/>
  </r>
  <r>
    <x v="8"/>
    <x v="3"/>
    <x v="23"/>
    <x v="93"/>
    <x v="201"/>
    <n v="187"/>
    <n v="187"/>
    <n v="143"/>
    <x v="468"/>
    <n v="1447"/>
    <n v="1459090.476190476"/>
    <n v="544.5"/>
    <n v="283"/>
    <n v="0"/>
    <n v="93920"/>
    <n v="161081"/>
    <n v="5803"/>
    <n v="1191"/>
    <n v="2"/>
    <n v="6.1"/>
    <n v="7.2"/>
  </r>
  <r>
    <x v="9"/>
    <x v="3"/>
    <x v="23"/>
    <x v="95"/>
    <x v="186"/>
    <n v="197"/>
    <n v="197"/>
    <n v="98"/>
    <x v="131"/>
    <n v="1459"/>
    <n v="1458536.9047619046"/>
    <n v="575.16437090019849"/>
    <n v="269"/>
    <n v="0"/>
    <n v="91395.25"/>
    <n v="158695"/>
    <n v="5826.25"/>
    <n v="1194.75"/>
    <n v="1.7"/>
    <n v="6.1"/>
    <n v="7.1"/>
  </r>
  <r>
    <x v="10"/>
    <x v="3"/>
    <x v="23"/>
    <x v="96"/>
    <x v="189"/>
    <n v="189"/>
    <n v="189"/>
    <n v="123"/>
    <x v="98"/>
    <n v="1472"/>
    <n v="1457983.3333333333"/>
    <n v="578.28997312448541"/>
    <n v="310"/>
    <n v="0"/>
    <n v="88870.5"/>
    <n v="156309"/>
    <n v="5849.5"/>
    <n v="1198.5"/>
    <n v="1.5"/>
    <n v="6.3"/>
    <n v="6.7"/>
  </r>
  <r>
    <x v="11"/>
    <x v="3"/>
    <x v="23"/>
    <x v="95"/>
    <x v="186"/>
    <n v="201"/>
    <n v="201"/>
    <n v="104"/>
    <x v="241"/>
    <n v="1485"/>
    <n v="1457429.7619047619"/>
    <n v="581.38160141155845"/>
    <n v="312"/>
    <n v="0"/>
    <n v="86345.75"/>
    <n v="153923"/>
    <n v="5872.75"/>
    <n v="1202.25"/>
    <n v="4"/>
    <n v="6.3"/>
    <n v="6.7"/>
  </r>
  <r>
    <x v="12"/>
    <x v="3"/>
    <x v="23"/>
    <x v="97"/>
    <x v="242"/>
    <n v="207"/>
    <n v="207"/>
    <n v="152"/>
    <x v="111"/>
    <n v="1498"/>
    <n v="1456876.1904761903"/>
    <n v="572"/>
    <n v="300"/>
    <n v="0"/>
    <n v="83821"/>
    <n v="151537"/>
    <n v="5896"/>
    <n v="1206"/>
    <n v="4.5"/>
    <n v="6.3"/>
    <n v="6.7"/>
  </r>
  <r>
    <x v="13"/>
    <x v="3"/>
    <x v="23"/>
    <x v="94"/>
    <x v="306"/>
    <n v="195"/>
    <n v="195"/>
    <n v="106"/>
    <x v="307"/>
    <n v="1511"/>
    <n v="1456322.6190476189"/>
    <n v="587.56485798569452"/>
    <n v="259"/>
    <n v="0"/>
    <n v="82063.25"/>
    <n v="153287.5"/>
    <n v="5912.75"/>
    <n v="1209.75"/>
    <n v="5.3"/>
    <n v="5.9"/>
    <n v="6.4"/>
  </r>
  <r>
    <x v="14"/>
    <x v="3"/>
    <x v="23"/>
    <x v="95"/>
    <x v="186"/>
    <n v="196"/>
    <n v="196"/>
    <n v="108"/>
    <x v="196"/>
    <n v="1524"/>
    <n v="1455769.0476190476"/>
    <n v="590.69046020998474"/>
    <n v="435"/>
    <n v="0"/>
    <n v="80305.5"/>
    <n v="155038"/>
    <n v="5929.5"/>
    <n v="1213.5"/>
    <n v="4.5999999999999996"/>
    <n v="5.9"/>
    <n v="6.3"/>
  </r>
  <r>
    <x v="15"/>
    <x v="3"/>
    <x v="23"/>
    <x v="98"/>
    <x v="185"/>
    <n v="207"/>
    <n v="207"/>
    <n v="97"/>
    <x v="310"/>
    <n v="1537"/>
    <n v="1455215.476190476"/>
    <n v="593.78208849705447"/>
    <n v="268"/>
    <n v="0"/>
    <n v="78547.75"/>
    <n v="156788.5"/>
    <n v="5946.25"/>
    <n v="1217.25"/>
    <n v="1.8"/>
    <n v="5.9"/>
    <n v="5.9"/>
  </r>
  <r>
    <x v="16"/>
    <x v="3"/>
    <x v="23"/>
    <x v="71"/>
    <x v="213"/>
    <n v="209"/>
    <n v="209"/>
    <n v="137"/>
    <x v="144"/>
    <n v="1549"/>
    <n v="1454661.9047619046"/>
    <n v="578"/>
    <n v="200"/>
    <n v="0"/>
    <n v="76790"/>
    <n v="158539"/>
    <n v="5963"/>
    <n v="1221"/>
    <n v="1.6"/>
    <n v="5.9"/>
    <n v="5.9"/>
  </r>
  <r>
    <x v="17"/>
    <x v="3"/>
    <x v="23"/>
    <x v="71"/>
    <x v="213"/>
    <n v="218"/>
    <n v="218"/>
    <n v="95"/>
    <x v="172"/>
    <n v="1562"/>
    <n v="1454108.3333333333"/>
    <n v="599.99931900842114"/>
    <n v="258"/>
    <n v="0"/>
    <n v="79404"/>
    <n v="161483.25"/>
    <n v="5945.25"/>
    <n v="1214.75"/>
    <n v="1"/>
    <n v="5.8"/>
    <n v="5.6"/>
  </r>
  <r>
    <x v="18"/>
    <x v="3"/>
    <x v="23"/>
    <x v="98"/>
    <x v="185"/>
    <n v="205"/>
    <n v="205"/>
    <n v="111"/>
    <x v="269"/>
    <n v="1575"/>
    <n v="1453554.7619047619"/>
    <n v="603.12492123271136"/>
    <n v="165"/>
    <n v="0"/>
    <n v="82018"/>
    <n v="164427.5"/>
    <n v="5927.5"/>
    <n v="1208.5"/>
    <n v="0.8"/>
    <n v="5.8"/>
    <n v="5.5"/>
  </r>
  <r>
    <x v="19"/>
    <x v="3"/>
    <x v="23"/>
    <x v="99"/>
    <x v="247"/>
    <n v="194"/>
    <n v="194"/>
    <n v="69"/>
    <x v="415"/>
    <n v="1588"/>
    <n v="1453001.1904761903"/>
    <n v="606.21654951977439"/>
    <n v="211"/>
    <n v="0"/>
    <n v="84632"/>
    <n v="167371.75"/>
    <n v="5909.75"/>
    <n v="1202.25"/>
    <n v="0.9"/>
    <n v="5.8"/>
    <n v="5.5"/>
  </r>
  <r>
    <x v="20"/>
    <x v="3"/>
    <x v="23"/>
    <x v="99"/>
    <x v="247"/>
    <n v="204"/>
    <n v="204"/>
    <n v="100"/>
    <x v="262"/>
    <n v="1601"/>
    <n v="1452447.6190476189"/>
    <n v="595"/>
    <n v="205"/>
    <n v="0"/>
    <n v="87246"/>
    <n v="170316"/>
    <n v="5892"/>
    <n v="1196"/>
    <n v="0.9"/>
    <n v="5.8"/>
    <n v="5.5"/>
  </r>
  <r>
    <x v="21"/>
    <x v="3"/>
    <x v="23"/>
    <x v="68"/>
    <x v="181"/>
    <n v="220"/>
    <n v="220"/>
    <n v="110"/>
    <x v="161"/>
    <n v="1614"/>
    <n v="1459480.7142857141"/>
    <n v="612.39980609391375"/>
    <n v="295"/>
    <n v="0"/>
    <n v="90187.25"/>
    <n v="174241.75"/>
    <n v="5914"/>
    <n v="1200.75"/>
    <n v="0.7"/>
    <n v="5.8"/>
    <n v="5.5"/>
  </r>
  <r>
    <x v="22"/>
    <x v="3"/>
    <x v="23"/>
    <x v="71"/>
    <x v="213"/>
    <n v="208"/>
    <n v="208"/>
    <n v="127"/>
    <x v="318"/>
    <n v="1626"/>
    <n v="1466513.8095238095"/>
    <n v="615.52540831820397"/>
    <n v="300"/>
    <n v="0"/>
    <n v="93128.5"/>
    <n v="178167.5"/>
    <n v="5936"/>
    <n v="1205.5"/>
    <n v="1.4"/>
    <n v="5.8"/>
    <n v="5.8"/>
  </r>
  <r>
    <x v="23"/>
    <x v="3"/>
    <x v="23"/>
    <x v="71"/>
    <x v="213"/>
    <n v="216"/>
    <n v="216"/>
    <n v="116"/>
    <x v="137"/>
    <n v="1639"/>
    <n v="1473546.9047619046"/>
    <n v="618.61703660527371"/>
    <n v="220"/>
    <n v="0"/>
    <n v="96069.75"/>
    <n v="182093.25"/>
    <n v="5958"/>
    <n v="1210.25"/>
    <n v="1.6"/>
    <n v="5.8"/>
    <n v="6"/>
  </r>
  <r>
    <x v="24"/>
    <x v="3"/>
    <x v="23"/>
    <x v="100"/>
    <x v="173"/>
    <n v="197"/>
    <n v="197"/>
    <n v="143"/>
    <x v="468"/>
    <n v="1652"/>
    <n v="1480580"/>
    <n v="690.5"/>
    <n v="240"/>
    <n v="0"/>
    <n v="99011"/>
    <n v="186019"/>
    <n v="5980"/>
    <n v="1215"/>
    <n v="1.5"/>
    <n v="5.8"/>
    <n v="6.1"/>
  </r>
  <r>
    <x v="25"/>
    <x v="3"/>
    <x v="23"/>
    <x v="70"/>
    <x v="264"/>
    <n v="222"/>
    <n v="222"/>
    <n v="115"/>
    <x v="393"/>
    <n v="1665"/>
    <n v="1493225"/>
    <n v="624.80029317941307"/>
    <n v="353"/>
    <n v="0"/>
    <n v="100717.25"/>
    <n v="191916.25"/>
    <n v="5962.5"/>
    <n v="1214.75"/>
    <n v="1.6"/>
    <n v="6.3"/>
    <n v="6.2"/>
  </r>
  <r>
    <x v="26"/>
    <x v="3"/>
    <x v="23"/>
    <x v="101"/>
    <x v="191"/>
    <n v="208"/>
    <n v="208"/>
    <n v="131"/>
    <x v="71"/>
    <n v="1678"/>
    <n v="1505870"/>
    <n v="627.92589540370341"/>
    <n v="256"/>
    <n v="0"/>
    <n v="102423.5"/>
    <n v="197813.5"/>
    <n v="5945"/>
    <n v="1214.5"/>
    <n v="1"/>
    <n v="6.6"/>
    <n v="6.3"/>
  </r>
  <r>
    <x v="27"/>
    <x v="3"/>
    <x v="23"/>
    <x v="41"/>
    <x v="216"/>
    <n v="226"/>
    <n v="226"/>
    <n v="110"/>
    <x v="161"/>
    <n v="1691"/>
    <n v="1518515"/>
    <n v="631.01752369078645"/>
    <n v="183"/>
    <n v="0"/>
    <n v="104129.75"/>
    <n v="203710.75"/>
    <n v="5927.5"/>
    <n v="1214.25"/>
    <n v="0.8"/>
    <n v="6.6"/>
    <n v="6.2"/>
  </r>
  <r>
    <x v="28"/>
    <x v="3"/>
    <x v="23"/>
    <x v="102"/>
    <x v="166"/>
    <n v="220"/>
    <n v="220"/>
    <n v="113"/>
    <x v="322"/>
    <n v="1704"/>
    <n v="1531160"/>
    <n v="575"/>
    <n v="157"/>
    <n v="0"/>
    <n v="105836"/>
    <n v="209608"/>
    <n v="5910"/>
    <n v="1214"/>
    <n v="0.3"/>
    <n v="6.6"/>
    <n v="6.1"/>
  </r>
  <r>
    <x v="29"/>
    <x v="3"/>
    <x v="23"/>
    <x v="102"/>
    <x v="166"/>
    <n v="222"/>
    <n v="222"/>
    <n v="126"/>
    <x v="244"/>
    <n v="1716"/>
    <n v="1543805"/>
    <n v="637.20078026491251"/>
    <n v="225"/>
    <n v="0"/>
    <n v="106054.25"/>
    <n v="213813.5"/>
    <n v="5953.5"/>
    <n v="1234"/>
    <n v="0.4"/>
    <n v="6.4"/>
    <n v="5.6"/>
  </r>
  <r>
    <x v="30"/>
    <x v="3"/>
    <x v="23"/>
    <x v="103"/>
    <x v="309"/>
    <n v="215"/>
    <n v="215"/>
    <n v="132"/>
    <x v="206"/>
    <n v="1729"/>
    <n v="1556450"/>
    <n v="640.32638248921614"/>
    <n v="221"/>
    <n v="0"/>
    <n v="106272.5"/>
    <n v="218019"/>
    <n v="5997"/>
    <n v="1254"/>
    <n v="0.4"/>
    <n v="6"/>
    <n v="5.3"/>
  </r>
  <r>
    <x v="31"/>
    <x v="3"/>
    <x v="23"/>
    <x v="46"/>
    <x v="172"/>
    <n v="224"/>
    <n v="224"/>
    <n v="102"/>
    <x v="284"/>
    <n v="1742"/>
    <n v="1569095"/>
    <n v="643.41801077628577"/>
    <n v="243"/>
    <n v="0"/>
    <n v="106490.75"/>
    <n v="222224.5"/>
    <n v="6040.5"/>
    <n v="1274"/>
    <n v="0.1"/>
    <n v="5.9"/>
    <n v="5.2"/>
  </r>
  <r>
    <x v="32"/>
    <x v="3"/>
    <x v="23"/>
    <x v="43"/>
    <x v="190"/>
    <n v="215"/>
    <n v="215"/>
    <n v="117"/>
    <x v="293"/>
    <n v="1755"/>
    <n v="1581740"/>
    <n v="649"/>
    <n v="191"/>
    <n v="0"/>
    <n v="106709"/>
    <n v="226430"/>
    <n v="6084"/>
    <n v="1294"/>
    <n v="0.4"/>
    <n v="5.8"/>
    <n v="5.2"/>
  </r>
  <r>
    <x v="33"/>
    <x v="3"/>
    <x v="23"/>
    <x v="45"/>
    <x v="199"/>
    <n v="241"/>
    <n v="241"/>
    <n v="116"/>
    <x v="137"/>
    <n v="1768"/>
    <n v="1594385"/>
    <n v="649.63524128764573"/>
    <n v="322"/>
    <n v="0"/>
    <n v="106228.25"/>
    <n v="227398.5"/>
    <n v="6119"/>
    <n v="1305"/>
    <n v="0.4"/>
    <n v="5.7"/>
    <n v="5.0999999999999996"/>
  </r>
  <r>
    <x v="34"/>
    <x v="3"/>
    <x v="23"/>
    <x v="104"/>
    <x v="268"/>
    <n v="221"/>
    <n v="221"/>
    <n v="119"/>
    <x v="457"/>
    <n v="1781"/>
    <n v="1607030"/>
    <n v="652.76084351192264"/>
    <n v="262"/>
    <n v="0"/>
    <n v="105747.5"/>
    <n v="228367"/>
    <n v="6154"/>
    <n v="1316"/>
    <n v="0.4"/>
    <n v="5.6"/>
    <n v="5.0999999999999996"/>
  </r>
  <r>
    <x v="35"/>
    <x v="3"/>
    <x v="23"/>
    <x v="47"/>
    <x v="212"/>
    <n v="227"/>
    <n v="227"/>
    <n v="55"/>
    <x v="410"/>
    <n v="1794"/>
    <n v="1619675"/>
    <n v="655.85247179899227"/>
    <n v="190"/>
    <n v="0"/>
    <n v="105266.75"/>
    <n v="229335.5"/>
    <n v="6189"/>
    <n v="1327"/>
    <n v="1.3"/>
    <n v="5.7"/>
    <n v="5.0999999999999996"/>
  </r>
  <r>
    <x v="36"/>
    <x v="3"/>
    <x v="23"/>
    <x v="47"/>
    <x v="212"/>
    <n v="226"/>
    <n v="226"/>
    <n v="85"/>
    <x v="394"/>
    <n v="1806"/>
    <n v="1632320"/>
    <n v="734"/>
    <n v="243"/>
    <n v="0"/>
    <n v="104786"/>
    <n v="230304"/>
    <n v="6224"/>
    <n v="1338"/>
    <n v="2.2000000000000002"/>
    <n v="5.6"/>
    <n v="5"/>
  </r>
  <r>
    <x v="37"/>
    <x v="3"/>
    <x v="23"/>
    <x v="48"/>
    <x v="258"/>
    <n v="238"/>
    <n v="238"/>
    <n v="101"/>
    <x v="414"/>
    <n v="1819"/>
    <n v="1644965"/>
    <n v="662.03572837314505"/>
    <n v="272"/>
    <n v="0"/>
    <n v="104305.25"/>
    <n v="231272.5"/>
    <n v="6259"/>
    <n v="1349"/>
    <n v="1.7"/>
    <n v="5.7"/>
    <n v="5.0999999999999996"/>
  </r>
  <r>
    <x v="38"/>
    <x v="3"/>
    <x v="23"/>
    <x v="105"/>
    <x v="1"/>
    <n v="244"/>
    <n v="244"/>
    <n v="99"/>
    <x v="261"/>
    <n v="1832"/>
    <n v="1657610"/>
    <n v="665.16133059742197"/>
    <n v="262"/>
    <n v="0"/>
    <n v="103824.5"/>
    <n v="232241"/>
    <n v="6294"/>
    <n v="1360"/>
    <n v="1.9"/>
    <n v="5.8"/>
    <n v="5.0999999999999996"/>
  </r>
  <r>
    <x v="39"/>
    <x v="3"/>
    <x v="23"/>
    <x v="106"/>
    <x v="298"/>
    <n v="241"/>
    <n v="241"/>
    <n v="60"/>
    <x v="430"/>
    <n v="1845"/>
    <n v="1670255"/>
    <n v="668.25295888449159"/>
    <n v="255"/>
    <n v="0"/>
    <n v="103343.75"/>
    <n v="233209.5"/>
    <n v="6329"/>
    <n v="1371"/>
    <n v="1.6"/>
    <n v="5.8"/>
    <n v="5.0999999999999996"/>
  </r>
  <r>
    <x v="40"/>
    <x v="3"/>
    <x v="23"/>
    <x v="107"/>
    <x v="329"/>
    <n v="235"/>
    <n v="235"/>
    <n v="82"/>
    <x v="428"/>
    <n v="1858"/>
    <n v="1682900"/>
    <n v="684.5"/>
    <n v="222"/>
    <n v="0"/>
    <n v="102863"/>
    <n v="234178"/>
    <n v="6364"/>
    <n v="1382"/>
    <n v="1.1000000000000001"/>
    <n v="5.8"/>
    <n v="5.0999999999999996"/>
  </r>
  <r>
    <x v="41"/>
    <x v="3"/>
    <x v="23"/>
    <x v="106"/>
    <x v="298"/>
    <n v="228"/>
    <n v="228"/>
    <n v="122"/>
    <x v="134"/>
    <n v="1871"/>
    <n v="1695545"/>
    <n v="674.43621545864448"/>
    <n v="212"/>
    <n v="0"/>
    <n v="102382.25"/>
    <n v="235146.5"/>
    <n v="6399"/>
    <n v="1393"/>
    <n v="1.5"/>
    <n v="5.8"/>
    <n v="5"/>
  </r>
  <r>
    <x v="0"/>
    <x v="4"/>
    <x v="24"/>
    <x v="108"/>
    <x v="330"/>
    <n v="199"/>
    <n v="161"/>
    <n v="361"/>
    <x v="258"/>
    <n v="5359"/>
    <n v="1463519.0476190476"/>
    <n v="594.5"/>
    <n v="1349"/>
    <n v="8340"/>
    <n v="95355"/>
    <n v="177353"/>
    <n v="5636"/>
    <n v="1140"/>
    <n v="3.4"/>
    <n v="10.4"/>
    <n v="9.5"/>
  </r>
  <r>
    <x v="0"/>
    <x v="4"/>
    <x v="25"/>
    <x v="108"/>
    <x v="191"/>
    <n v="199"/>
    <n v="210"/>
    <n v="361"/>
    <x v="24"/>
    <n v="5359"/>
    <n v="1463519.0476190476"/>
    <n v="594.5"/>
    <n v="1349"/>
    <n v="8340"/>
    <n v="95355"/>
    <n v="177353"/>
    <n v="5636"/>
    <n v="1140"/>
    <n v="3.4"/>
    <n v="10.4"/>
    <n v="9.5"/>
  </r>
  <r>
    <x v="0"/>
    <x v="4"/>
    <x v="26"/>
    <x v="108"/>
    <x v="220"/>
    <n v="199"/>
    <n v="217"/>
    <n v="361"/>
    <x v="412"/>
    <n v="5359"/>
    <n v="1463519.0476190476"/>
    <n v="594.5"/>
    <n v="1349"/>
    <n v="8340"/>
    <n v="95355"/>
    <n v="177353"/>
    <n v="5636"/>
    <n v="1140"/>
    <n v="3.4"/>
    <n v="10.4"/>
    <n v="9.5"/>
  </r>
  <r>
    <x v="0"/>
    <x v="4"/>
    <x v="27"/>
    <x v="108"/>
    <x v="312"/>
    <n v="199"/>
    <n v="122"/>
    <n v="361"/>
    <x v="286"/>
    <n v="5359"/>
    <n v="1463519.0476190476"/>
    <n v="594.5"/>
    <n v="1349"/>
    <n v="8340"/>
    <n v="95355"/>
    <n v="177353"/>
    <n v="5636"/>
    <n v="1140"/>
    <n v="3.4"/>
    <n v="10.4"/>
    <n v="9.5"/>
  </r>
  <r>
    <x v="1"/>
    <x v="4"/>
    <x v="24"/>
    <x v="40"/>
    <x v="210"/>
    <n v="209"/>
    <n v="171"/>
    <n v="507"/>
    <x v="324"/>
    <n v="5406"/>
    <n v="1462965.476190476"/>
    <n v="550.36339672919644"/>
    <n v="1282"/>
    <n v="8395"/>
    <n v="94957.25"/>
    <n v="174728.5"/>
    <n v="5655.5"/>
    <n v="1147.75"/>
    <n v="4"/>
    <n v="10.7"/>
    <n v="9.1999999999999993"/>
  </r>
  <r>
    <x v="1"/>
    <x v="4"/>
    <x v="25"/>
    <x v="40"/>
    <x v="181"/>
    <n v="209"/>
    <n v="218"/>
    <n v="507"/>
    <x v="469"/>
    <n v="5406"/>
    <n v="1462965.476190476"/>
    <n v="550.36339672919644"/>
    <n v="1282"/>
    <n v="8395"/>
    <n v="94957.25"/>
    <n v="174728.5"/>
    <n v="5655.5"/>
    <n v="1147.75"/>
    <n v="4"/>
    <n v="10.7"/>
    <n v="9.1999999999999993"/>
  </r>
  <r>
    <x v="1"/>
    <x v="4"/>
    <x v="26"/>
    <x v="40"/>
    <x v="190"/>
    <n v="209"/>
    <n v="221"/>
    <n v="507"/>
    <x v="378"/>
    <n v="5406"/>
    <n v="1462965.476190476"/>
    <n v="550.36339672919644"/>
    <n v="1282"/>
    <n v="8395"/>
    <n v="94957.25"/>
    <n v="174728.5"/>
    <n v="5655.5"/>
    <n v="1147.75"/>
    <n v="4"/>
    <n v="10.7"/>
    <n v="9.1999999999999993"/>
  </r>
  <r>
    <x v="1"/>
    <x v="4"/>
    <x v="27"/>
    <x v="40"/>
    <x v="331"/>
    <n v="209"/>
    <n v="125"/>
    <n v="507"/>
    <x v="383"/>
    <n v="5406"/>
    <n v="1462965.476190476"/>
    <n v="550.36339672919644"/>
    <n v="1282"/>
    <n v="8395"/>
    <n v="94957.25"/>
    <n v="174728.5"/>
    <n v="5655.5"/>
    <n v="1147.75"/>
    <n v="4"/>
    <n v="10.7"/>
    <n v="9.1999999999999993"/>
  </r>
  <r>
    <x v="2"/>
    <x v="4"/>
    <x v="24"/>
    <x v="67"/>
    <x v="251"/>
    <n v="202"/>
    <n v="143"/>
    <n v="412"/>
    <x v="257"/>
    <n v="5453"/>
    <n v="1462411.9047619046"/>
    <n v="553.488998953487"/>
    <n v="1198"/>
    <n v="8450"/>
    <n v="94559.5"/>
    <n v="172104"/>
    <n v="5675"/>
    <n v="1155.5"/>
    <n v="5.0999999999999996"/>
    <n v="10.3"/>
    <n v="8.6"/>
  </r>
  <r>
    <x v="2"/>
    <x v="4"/>
    <x v="25"/>
    <x v="67"/>
    <x v="182"/>
    <n v="202"/>
    <n v="202"/>
    <n v="412"/>
    <x v="248"/>
    <n v="5453"/>
    <n v="1462411.9047619046"/>
    <n v="553.488998953487"/>
    <n v="1198"/>
    <n v="8450"/>
    <n v="94559.5"/>
    <n v="172104"/>
    <n v="5675"/>
    <n v="1155.5"/>
    <n v="5.0999999999999996"/>
    <n v="10.3"/>
    <n v="8.6"/>
  </r>
  <r>
    <x v="2"/>
    <x v="4"/>
    <x v="26"/>
    <x v="67"/>
    <x v="249"/>
    <n v="202"/>
    <n v="233"/>
    <n v="412"/>
    <x v="245"/>
    <n v="5453"/>
    <n v="1462411.9047619046"/>
    <n v="553.488998953487"/>
    <n v="1198"/>
    <n v="8450"/>
    <n v="94559.5"/>
    <n v="172104"/>
    <n v="5675"/>
    <n v="1155.5"/>
    <n v="5.0999999999999996"/>
    <n v="10.3"/>
    <n v="8.6"/>
  </r>
  <r>
    <x v="2"/>
    <x v="4"/>
    <x v="27"/>
    <x v="67"/>
    <x v="331"/>
    <n v="202"/>
    <n v="111"/>
    <n v="412"/>
    <x v="278"/>
    <n v="5453"/>
    <n v="1462411.9047619046"/>
    <n v="553.488998953487"/>
    <n v="1198"/>
    <n v="8450"/>
    <n v="94559.5"/>
    <n v="172104"/>
    <n v="5675"/>
    <n v="1155.5"/>
    <n v="5.0999999999999996"/>
    <n v="10.3"/>
    <n v="8.6"/>
  </r>
  <r>
    <x v="3"/>
    <x v="4"/>
    <x v="24"/>
    <x v="41"/>
    <x v="292"/>
    <n v="214"/>
    <n v="177"/>
    <n v="443"/>
    <x v="312"/>
    <n v="5501"/>
    <n v="1461858.3333333333"/>
    <n v="556.5806272405564"/>
    <n v="939"/>
    <n v="8505"/>
    <n v="94161.75"/>
    <n v="169479.5"/>
    <n v="5694.5"/>
    <n v="1163.25"/>
    <n v="3.4"/>
    <n v="7.9"/>
    <n v="7.1"/>
  </r>
  <r>
    <x v="3"/>
    <x v="4"/>
    <x v="25"/>
    <x v="41"/>
    <x v="220"/>
    <n v="214"/>
    <n v="218"/>
    <n v="443"/>
    <x v="225"/>
    <n v="5501"/>
    <n v="1461858.3333333333"/>
    <n v="556.5806272405564"/>
    <n v="939"/>
    <n v="8505"/>
    <n v="94161.75"/>
    <n v="169479.5"/>
    <n v="5694.5"/>
    <n v="1163.25"/>
    <n v="3.4"/>
    <n v="7.9"/>
    <n v="7.1"/>
  </r>
  <r>
    <x v="3"/>
    <x v="4"/>
    <x v="26"/>
    <x v="41"/>
    <x v="172"/>
    <n v="214"/>
    <n v="230"/>
    <n v="443"/>
    <x v="470"/>
    <n v="5501"/>
    <n v="1461858.3333333333"/>
    <n v="556.5806272405564"/>
    <n v="939"/>
    <n v="8505"/>
    <n v="94161.75"/>
    <n v="169479.5"/>
    <n v="5694.5"/>
    <n v="1163.25"/>
    <n v="3.4"/>
    <n v="7.9"/>
    <n v="7.1"/>
  </r>
  <r>
    <x v="3"/>
    <x v="4"/>
    <x v="27"/>
    <x v="41"/>
    <x v="332"/>
    <n v="214"/>
    <n v="128"/>
    <n v="443"/>
    <x v="286"/>
    <n v="5501"/>
    <n v="1461858.3333333333"/>
    <n v="556.5806272405564"/>
    <n v="939"/>
    <n v="8505"/>
    <n v="94161.75"/>
    <n v="169479.5"/>
    <n v="5694.5"/>
    <n v="1163.25"/>
    <n v="3.4"/>
    <n v="7.9"/>
    <n v="7.1"/>
  </r>
  <r>
    <x v="4"/>
    <x v="4"/>
    <x v="24"/>
    <x v="99"/>
    <x v="222"/>
    <n v="202"/>
    <n v="156"/>
    <n v="527"/>
    <x v="290"/>
    <n v="5548"/>
    <n v="1461304.7619047619"/>
    <n v="593"/>
    <n v="889"/>
    <n v="8560"/>
    <n v="93764"/>
    <n v="166855"/>
    <n v="5714"/>
    <n v="1171"/>
    <n v="3"/>
    <n v="7.2"/>
    <n v="6.3"/>
  </r>
  <r>
    <x v="4"/>
    <x v="4"/>
    <x v="25"/>
    <x v="99"/>
    <x v="224"/>
    <n v="202"/>
    <n v="211"/>
    <n v="527"/>
    <x v="225"/>
    <n v="5548"/>
    <n v="1461304.7619047619"/>
    <n v="593"/>
    <n v="889"/>
    <n v="8560"/>
    <n v="93764"/>
    <n v="166855"/>
    <n v="5714"/>
    <n v="1171"/>
    <n v="3"/>
    <n v="7.2"/>
    <n v="6.3"/>
  </r>
  <r>
    <x v="4"/>
    <x v="4"/>
    <x v="26"/>
    <x v="99"/>
    <x v="198"/>
    <n v="202"/>
    <n v="222"/>
    <n v="527"/>
    <x v="333"/>
    <n v="5548"/>
    <n v="1461304.7619047619"/>
    <n v="593"/>
    <n v="889"/>
    <n v="8560"/>
    <n v="93764"/>
    <n v="166855"/>
    <n v="5714"/>
    <n v="1171"/>
    <n v="3"/>
    <n v="7.2"/>
    <n v="6.3"/>
  </r>
  <r>
    <x v="4"/>
    <x v="4"/>
    <x v="27"/>
    <x v="99"/>
    <x v="332"/>
    <n v="202"/>
    <n v="128"/>
    <n v="527"/>
    <x v="289"/>
    <n v="5548"/>
    <n v="1461304.7619047619"/>
    <n v="593"/>
    <n v="889"/>
    <n v="8560"/>
    <n v="93764"/>
    <n v="166855"/>
    <n v="5714"/>
    <n v="1171"/>
    <n v="3"/>
    <n v="7.2"/>
    <n v="6.3"/>
  </r>
  <r>
    <x v="5"/>
    <x v="4"/>
    <x v="24"/>
    <x v="109"/>
    <x v="225"/>
    <n v="208"/>
    <n v="167"/>
    <n v="451"/>
    <x v="395"/>
    <n v="5596"/>
    <n v="1460751.1904761903"/>
    <n v="562.76388381469746"/>
    <n v="1286"/>
    <n v="8603"/>
    <n v="93803"/>
    <n v="165411.5"/>
    <n v="5736.25"/>
    <n v="1176"/>
    <n v="1.9"/>
    <n v="6.4"/>
    <n v="6.3"/>
  </r>
  <r>
    <x v="5"/>
    <x v="4"/>
    <x v="25"/>
    <x v="109"/>
    <x v="240"/>
    <n v="208"/>
    <n v="218"/>
    <n v="451"/>
    <x v="245"/>
    <n v="5596"/>
    <n v="1460751.1904761903"/>
    <n v="562.76388381469746"/>
    <n v="1286"/>
    <n v="8603"/>
    <n v="93803"/>
    <n v="165411.5"/>
    <n v="5736.25"/>
    <n v="1176"/>
    <n v="1.9"/>
    <n v="6.4"/>
    <n v="6.3"/>
  </r>
  <r>
    <x v="5"/>
    <x v="4"/>
    <x v="26"/>
    <x v="109"/>
    <x v="172"/>
    <n v="208"/>
    <n v="230"/>
    <n v="451"/>
    <x v="471"/>
    <n v="5596"/>
    <n v="1460751.1904761903"/>
    <n v="562.76388381469746"/>
    <n v="1286"/>
    <n v="8603"/>
    <n v="93803"/>
    <n v="165411.5"/>
    <n v="5736.25"/>
    <n v="1176"/>
    <n v="1.9"/>
    <n v="6.4"/>
    <n v="6.3"/>
  </r>
  <r>
    <x v="5"/>
    <x v="4"/>
    <x v="27"/>
    <x v="109"/>
    <x v="333"/>
    <n v="208"/>
    <n v="110"/>
    <n v="451"/>
    <x v="346"/>
    <n v="5596"/>
    <n v="1460751.1904761903"/>
    <n v="562.76388381469746"/>
    <n v="1286"/>
    <n v="8603"/>
    <n v="93803"/>
    <n v="165411.5"/>
    <n v="5736.25"/>
    <n v="1176"/>
    <n v="1.9"/>
    <n v="6.4"/>
    <n v="6.3"/>
  </r>
  <r>
    <x v="6"/>
    <x v="4"/>
    <x v="24"/>
    <x v="99"/>
    <x v="174"/>
    <n v="199"/>
    <n v="169"/>
    <n v="387"/>
    <x v="420"/>
    <n v="5643"/>
    <n v="1460197.6190476189"/>
    <n v="565.88948603898609"/>
    <n v="1205"/>
    <n v="8645"/>
    <n v="93842"/>
    <n v="163968"/>
    <n v="5758.5"/>
    <n v="1181"/>
    <n v="1.7"/>
    <n v="6.2"/>
    <n v="6.6"/>
  </r>
  <r>
    <x v="6"/>
    <x v="4"/>
    <x v="25"/>
    <x v="99"/>
    <x v="177"/>
    <n v="199"/>
    <n v="198"/>
    <n v="387"/>
    <x v="153"/>
    <n v="5643"/>
    <n v="1460197.6190476189"/>
    <n v="565.88948603898609"/>
    <n v="1205"/>
    <n v="8645"/>
    <n v="93842"/>
    <n v="163968"/>
    <n v="5758.5"/>
    <n v="1181"/>
    <n v="1.7"/>
    <n v="6.2"/>
    <n v="6.6"/>
  </r>
  <r>
    <x v="6"/>
    <x v="4"/>
    <x v="26"/>
    <x v="99"/>
    <x v="314"/>
    <n v="199"/>
    <n v="227"/>
    <n v="387"/>
    <x v="168"/>
    <n v="5643"/>
    <n v="1460197.6190476189"/>
    <n v="565.88948603898609"/>
    <n v="1205"/>
    <n v="8645"/>
    <n v="93842"/>
    <n v="163968"/>
    <n v="5758.5"/>
    <n v="1181"/>
    <n v="1.7"/>
    <n v="6.2"/>
    <n v="6.6"/>
  </r>
  <r>
    <x v="6"/>
    <x v="4"/>
    <x v="27"/>
    <x v="99"/>
    <x v="334"/>
    <n v="199"/>
    <n v="109"/>
    <n v="387"/>
    <x v="346"/>
    <n v="5643"/>
    <n v="1460197.6190476189"/>
    <n v="565.88948603898609"/>
    <n v="1205"/>
    <n v="8645"/>
    <n v="93842"/>
    <n v="163968"/>
    <n v="5758.5"/>
    <n v="1181"/>
    <n v="1.7"/>
    <n v="6.2"/>
    <n v="6.6"/>
  </r>
  <r>
    <x v="7"/>
    <x v="4"/>
    <x v="24"/>
    <x v="39"/>
    <x v="214"/>
    <n v="206"/>
    <n v="150"/>
    <n v="439"/>
    <x v="408"/>
    <n v="5691"/>
    <n v="1459644.0476190476"/>
    <n v="568.98111432605742"/>
    <n v="1211"/>
    <n v="8688"/>
    <n v="93881"/>
    <n v="162524.5"/>
    <n v="5780.75"/>
    <n v="1186"/>
    <n v="2"/>
    <n v="6.1"/>
    <n v="7.2"/>
  </r>
  <r>
    <x v="7"/>
    <x v="4"/>
    <x v="25"/>
    <x v="39"/>
    <x v="264"/>
    <n v="206"/>
    <n v="223"/>
    <n v="439"/>
    <x v="472"/>
    <n v="5691"/>
    <n v="1459644.0476190476"/>
    <n v="568.98111432605742"/>
    <n v="1211"/>
    <n v="8688"/>
    <n v="93881"/>
    <n v="162524.5"/>
    <n v="5780.75"/>
    <n v="1186"/>
    <n v="2"/>
    <n v="6.1"/>
    <n v="7.2"/>
  </r>
  <r>
    <x v="7"/>
    <x v="4"/>
    <x v="26"/>
    <x v="39"/>
    <x v="268"/>
    <n v="206"/>
    <n v="218"/>
    <n v="439"/>
    <x v="202"/>
    <n v="5691"/>
    <n v="1459644.0476190476"/>
    <n v="568.98111432605742"/>
    <n v="1211"/>
    <n v="8688"/>
    <n v="93881"/>
    <n v="162524.5"/>
    <n v="5780.75"/>
    <n v="1186"/>
    <n v="2"/>
    <n v="6.1"/>
    <n v="7.2"/>
  </r>
  <r>
    <x v="7"/>
    <x v="4"/>
    <x v="27"/>
    <x v="39"/>
    <x v="335"/>
    <n v="206"/>
    <n v="128"/>
    <n v="439"/>
    <x v="312"/>
    <n v="5691"/>
    <n v="1459644.0476190476"/>
    <n v="568.98111432605742"/>
    <n v="1211"/>
    <n v="8688"/>
    <n v="93881"/>
    <n v="162524.5"/>
    <n v="5780.75"/>
    <n v="1186"/>
    <n v="2"/>
    <n v="6.1"/>
    <n v="7.2"/>
  </r>
  <r>
    <x v="8"/>
    <x v="4"/>
    <x v="24"/>
    <x v="69"/>
    <x v="286"/>
    <n v="213"/>
    <n v="166"/>
    <n v="588"/>
    <x v="305"/>
    <n v="5738"/>
    <n v="1459090.476190476"/>
    <n v="544.5"/>
    <n v="1092"/>
    <n v="8730"/>
    <n v="93920"/>
    <n v="161081"/>
    <n v="5803"/>
    <n v="1191"/>
    <n v="2"/>
    <n v="6.1"/>
    <n v="7.2"/>
  </r>
  <r>
    <x v="8"/>
    <x v="4"/>
    <x v="25"/>
    <x v="69"/>
    <x v="195"/>
    <n v="213"/>
    <n v="217"/>
    <n v="588"/>
    <x v="365"/>
    <n v="5738"/>
    <n v="1459090.476190476"/>
    <n v="544.5"/>
    <n v="1092"/>
    <n v="8730"/>
    <n v="93920"/>
    <n v="161081"/>
    <n v="5803"/>
    <n v="1191"/>
    <n v="2"/>
    <n v="6.1"/>
    <n v="7.2"/>
  </r>
  <r>
    <x v="8"/>
    <x v="4"/>
    <x v="26"/>
    <x v="69"/>
    <x v="199"/>
    <n v="213"/>
    <n v="233"/>
    <n v="588"/>
    <x v="473"/>
    <n v="5738"/>
    <n v="1459090.476190476"/>
    <n v="544.5"/>
    <n v="1092"/>
    <n v="8730"/>
    <n v="93920"/>
    <n v="161081"/>
    <n v="5803"/>
    <n v="1191"/>
    <n v="2"/>
    <n v="6.1"/>
    <n v="7.2"/>
  </r>
  <r>
    <x v="8"/>
    <x v="4"/>
    <x v="27"/>
    <x v="69"/>
    <x v="336"/>
    <n v="213"/>
    <n v="121"/>
    <n v="588"/>
    <x v="283"/>
    <n v="5738"/>
    <n v="1459090.476190476"/>
    <n v="544.5"/>
    <n v="1092"/>
    <n v="8730"/>
    <n v="93920"/>
    <n v="161081"/>
    <n v="5803"/>
    <n v="1191"/>
    <n v="2"/>
    <n v="6.1"/>
    <n v="7.2"/>
  </r>
  <r>
    <x v="9"/>
    <x v="4"/>
    <x v="24"/>
    <x v="38"/>
    <x v="210"/>
    <n v="211"/>
    <n v="159"/>
    <n v="395"/>
    <x v="264"/>
    <n v="5786"/>
    <n v="1458536.9047619046"/>
    <n v="575.16437090019849"/>
    <n v="1167"/>
    <n v="8773"/>
    <n v="91395.25"/>
    <n v="158695"/>
    <n v="5826.25"/>
    <n v="1194.75"/>
    <n v="1.7"/>
    <n v="6.1"/>
    <n v="7.1"/>
  </r>
  <r>
    <x v="9"/>
    <x v="4"/>
    <x v="25"/>
    <x v="38"/>
    <x v="206"/>
    <n v="211"/>
    <n v="228"/>
    <n v="395"/>
    <x v="381"/>
    <n v="5786"/>
    <n v="1458536.9047619046"/>
    <n v="575.16437090019849"/>
    <n v="1167"/>
    <n v="8773"/>
    <n v="91395.25"/>
    <n v="158695"/>
    <n v="5826.25"/>
    <n v="1194.75"/>
    <n v="1.7"/>
    <n v="6.1"/>
    <n v="7.1"/>
  </r>
  <r>
    <x v="9"/>
    <x v="4"/>
    <x v="26"/>
    <x v="38"/>
    <x v="190"/>
    <n v="211"/>
    <n v="217"/>
    <n v="395"/>
    <x v="474"/>
    <n v="5786"/>
    <n v="1458536.9047619046"/>
    <n v="575.16437090019849"/>
    <n v="1167"/>
    <n v="8773"/>
    <n v="91395.25"/>
    <n v="158695"/>
    <n v="5826.25"/>
    <n v="1194.75"/>
    <n v="1.7"/>
    <n v="6.1"/>
    <n v="7.1"/>
  </r>
  <r>
    <x v="9"/>
    <x v="4"/>
    <x v="27"/>
    <x v="38"/>
    <x v="291"/>
    <n v="211"/>
    <n v="136"/>
    <n v="395"/>
    <x v="383"/>
    <n v="5786"/>
    <n v="1458536.9047619046"/>
    <n v="575.16437090019849"/>
    <n v="1167"/>
    <n v="8773"/>
    <n v="91395.25"/>
    <n v="158695"/>
    <n v="5826.25"/>
    <n v="1194.75"/>
    <n v="1.7"/>
    <n v="6.1"/>
    <n v="7.1"/>
  </r>
  <r>
    <x v="10"/>
    <x v="4"/>
    <x v="24"/>
    <x v="41"/>
    <x v="214"/>
    <n v="213"/>
    <n v="161"/>
    <n v="500"/>
    <x v="277"/>
    <n v="5833"/>
    <n v="1457983.3333333333"/>
    <n v="578.28997312448541"/>
    <n v="1100"/>
    <n v="8505"/>
    <n v="88870.5"/>
    <n v="156309"/>
    <n v="5849.5"/>
    <n v="1198.5"/>
    <n v="1.5"/>
    <n v="6.3"/>
    <n v="6.7"/>
  </r>
  <r>
    <x v="10"/>
    <x v="4"/>
    <x v="25"/>
    <x v="41"/>
    <x v="309"/>
    <n v="213"/>
    <n v="215"/>
    <n v="500"/>
    <x v="150"/>
    <n v="5833"/>
    <n v="1457983.3333333333"/>
    <n v="578.28997312448541"/>
    <n v="1100"/>
    <n v="8505"/>
    <n v="88870.5"/>
    <n v="156309"/>
    <n v="5849.5"/>
    <n v="1198.5"/>
    <n v="1.5"/>
    <n v="6.3"/>
    <n v="6.7"/>
  </r>
  <r>
    <x v="10"/>
    <x v="4"/>
    <x v="26"/>
    <x v="41"/>
    <x v="249"/>
    <n v="213"/>
    <n v="245"/>
    <n v="500"/>
    <x v="475"/>
    <n v="5833"/>
    <n v="1457983.3333333333"/>
    <n v="578.28997312448541"/>
    <n v="1100"/>
    <n v="8505"/>
    <n v="88870.5"/>
    <n v="156309"/>
    <n v="5849.5"/>
    <n v="1198.5"/>
    <n v="1.5"/>
    <n v="6.3"/>
    <n v="6.7"/>
  </r>
  <r>
    <x v="10"/>
    <x v="4"/>
    <x v="27"/>
    <x v="41"/>
    <x v="291"/>
    <n v="213"/>
    <n v="107"/>
    <n v="500"/>
    <x v="278"/>
    <n v="5833"/>
    <n v="1457983.3333333333"/>
    <n v="578.28997312448541"/>
    <n v="1100"/>
    <n v="8505"/>
    <n v="88870.5"/>
    <n v="156309"/>
    <n v="5849.5"/>
    <n v="1198.5"/>
    <n v="1.5"/>
    <n v="6.3"/>
    <n v="6.7"/>
  </r>
  <r>
    <x v="11"/>
    <x v="4"/>
    <x v="24"/>
    <x v="102"/>
    <x v="330"/>
    <n v="216"/>
    <n v="153"/>
    <n v="418"/>
    <x v="277"/>
    <n v="5880"/>
    <n v="1457429.7619047619"/>
    <n v="581.38160141155845"/>
    <n v="948"/>
    <n v="8238"/>
    <n v="86345.75"/>
    <n v="153923"/>
    <n v="5872.75"/>
    <n v="1202.25"/>
    <n v="4"/>
    <n v="6.3"/>
    <n v="6.7"/>
  </r>
  <r>
    <x v="11"/>
    <x v="4"/>
    <x v="25"/>
    <x v="102"/>
    <x v="206"/>
    <n v="216"/>
    <n v="228"/>
    <n v="418"/>
    <x v="186"/>
    <n v="5880"/>
    <n v="1457429.7619047619"/>
    <n v="581.38160141155845"/>
    <n v="948"/>
    <n v="8238"/>
    <n v="86345.75"/>
    <n v="153923"/>
    <n v="5872.75"/>
    <n v="1202.25"/>
    <n v="4"/>
    <n v="6.3"/>
    <n v="6.7"/>
  </r>
  <r>
    <x v="11"/>
    <x v="4"/>
    <x v="26"/>
    <x v="102"/>
    <x v="249"/>
    <n v="216"/>
    <n v="243"/>
    <n v="418"/>
    <x v="53"/>
    <n v="5880"/>
    <n v="1457429.7619047619"/>
    <n v="581.38160141155845"/>
    <n v="948"/>
    <n v="8238"/>
    <n v="86345.75"/>
    <n v="153923"/>
    <n v="5872.75"/>
    <n v="1202.25"/>
    <n v="4"/>
    <n v="6.3"/>
    <n v="6.7"/>
  </r>
  <r>
    <x v="11"/>
    <x v="4"/>
    <x v="27"/>
    <x v="102"/>
    <x v="312"/>
    <n v="216"/>
    <n v="104"/>
    <n v="418"/>
    <x v="426"/>
    <n v="5880"/>
    <n v="1457429.7619047619"/>
    <n v="581.38160141155845"/>
    <n v="948"/>
    <n v="8238"/>
    <n v="86345.75"/>
    <n v="153923"/>
    <n v="5872.75"/>
    <n v="1202.25"/>
    <n v="4"/>
    <n v="6.3"/>
    <n v="6.7"/>
  </r>
  <r>
    <x v="12"/>
    <x v="4"/>
    <x v="24"/>
    <x v="42"/>
    <x v="225"/>
    <n v="210"/>
    <n v="159"/>
    <n v="549"/>
    <x v="437"/>
    <n v="5928"/>
    <n v="1456876.1904761903"/>
    <n v="572"/>
    <n v="846"/>
    <n v="7970"/>
    <n v="83821"/>
    <n v="151537"/>
    <n v="5896"/>
    <n v="1206"/>
    <n v="4.5"/>
    <n v="6.3"/>
    <n v="6.7"/>
  </r>
  <r>
    <x v="12"/>
    <x v="4"/>
    <x v="25"/>
    <x v="42"/>
    <x v="227"/>
    <n v="210"/>
    <n v="218"/>
    <n v="549"/>
    <x v="476"/>
    <n v="5928"/>
    <n v="1456876.1904761903"/>
    <n v="572"/>
    <n v="846"/>
    <n v="7970"/>
    <n v="83821"/>
    <n v="151537"/>
    <n v="5896"/>
    <n v="1206"/>
    <n v="4.5"/>
    <n v="6.3"/>
    <n v="6.7"/>
  </r>
  <r>
    <x v="12"/>
    <x v="4"/>
    <x v="26"/>
    <x v="42"/>
    <x v="219"/>
    <n v="210"/>
    <n v="225"/>
    <n v="549"/>
    <x v="477"/>
    <n v="5928"/>
    <n v="1456876.1904761903"/>
    <n v="572"/>
    <n v="846"/>
    <n v="7970"/>
    <n v="83821"/>
    <n v="151537"/>
    <n v="5896"/>
    <n v="1206"/>
    <n v="4.5"/>
    <n v="6.3"/>
    <n v="6.7"/>
  </r>
  <r>
    <x v="12"/>
    <x v="4"/>
    <x v="27"/>
    <x v="42"/>
    <x v="192"/>
    <n v="210"/>
    <n v="144"/>
    <n v="549"/>
    <x v="383"/>
    <n v="5928"/>
    <n v="1456876.1904761903"/>
    <n v="572"/>
    <n v="846"/>
    <n v="7970"/>
    <n v="83821"/>
    <n v="151537"/>
    <n v="5896"/>
    <n v="1206"/>
    <n v="4.5"/>
    <n v="6.3"/>
    <n v="6.7"/>
  </r>
  <r>
    <x v="13"/>
    <x v="4"/>
    <x v="24"/>
    <x v="103"/>
    <x v="246"/>
    <n v="208"/>
    <n v="164"/>
    <n v="428"/>
    <x v="290"/>
    <n v="5975"/>
    <n v="1456322.6190476189"/>
    <n v="587.56485798569452"/>
    <n v="882"/>
    <n v="7923"/>
    <n v="82063.25"/>
    <n v="153287.5"/>
    <n v="5912.75"/>
    <n v="1209.75"/>
    <n v="5.3"/>
    <n v="5.9"/>
    <n v="6.4"/>
  </r>
  <r>
    <x v="13"/>
    <x v="4"/>
    <x v="25"/>
    <x v="103"/>
    <x v="220"/>
    <n v="208"/>
    <n v="218"/>
    <n v="428"/>
    <x v="478"/>
    <n v="5975"/>
    <n v="1456322.6190476189"/>
    <n v="587.56485798569452"/>
    <n v="882"/>
    <n v="7923"/>
    <n v="82063.25"/>
    <n v="153287.5"/>
    <n v="5912.75"/>
    <n v="1209.75"/>
    <n v="5.3"/>
    <n v="5.9"/>
    <n v="6.4"/>
  </r>
  <r>
    <x v="13"/>
    <x v="4"/>
    <x v="26"/>
    <x v="103"/>
    <x v="219"/>
    <n v="208"/>
    <n v="228"/>
    <n v="428"/>
    <x v="102"/>
    <n v="5975"/>
    <n v="1456322.6190476189"/>
    <n v="587.56485798569452"/>
    <n v="882"/>
    <n v="7923"/>
    <n v="82063.25"/>
    <n v="153287.5"/>
    <n v="5912.75"/>
    <n v="1209.75"/>
    <n v="5.3"/>
    <n v="5.9"/>
    <n v="6.4"/>
  </r>
  <r>
    <x v="13"/>
    <x v="4"/>
    <x v="27"/>
    <x v="103"/>
    <x v="337"/>
    <n v="208"/>
    <n v="125"/>
    <n v="428"/>
    <x v="263"/>
    <n v="5975"/>
    <n v="1456322.6190476189"/>
    <n v="587.56485798569452"/>
    <n v="882"/>
    <n v="7923"/>
    <n v="82063.25"/>
    <n v="153287.5"/>
    <n v="5912.75"/>
    <n v="1209.75"/>
    <n v="5.3"/>
    <n v="5.9"/>
    <n v="6.4"/>
  </r>
  <r>
    <x v="14"/>
    <x v="4"/>
    <x v="24"/>
    <x v="42"/>
    <x v="218"/>
    <n v="212"/>
    <n v="170"/>
    <n v="497"/>
    <x v="257"/>
    <n v="6023"/>
    <n v="1455769.0476190476"/>
    <n v="590.69046020998474"/>
    <n v="856"/>
    <n v="7875"/>
    <n v="80305.5"/>
    <n v="155038"/>
    <n v="5929.5"/>
    <n v="1213.5"/>
    <n v="4.5999999999999996"/>
    <n v="5.9"/>
    <n v="6.3"/>
  </r>
  <r>
    <x v="14"/>
    <x v="4"/>
    <x v="25"/>
    <x v="42"/>
    <x v="220"/>
    <n v="212"/>
    <n v="220"/>
    <n v="497"/>
    <x v="479"/>
    <n v="6023"/>
    <n v="1455769.0476190476"/>
    <n v="590.69046020998474"/>
    <n v="856"/>
    <n v="7875"/>
    <n v="80305.5"/>
    <n v="155038"/>
    <n v="5929.5"/>
    <n v="1213.5"/>
    <n v="4.5999999999999996"/>
    <n v="5.9"/>
    <n v="6.3"/>
  </r>
  <r>
    <x v="14"/>
    <x v="4"/>
    <x v="26"/>
    <x v="42"/>
    <x v="219"/>
    <n v="212"/>
    <n v="225"/>
    <n v="497"/>
    <x v="480"/>
    <n v="6023"/>
    <n v="1455769.0476190476"/>
    <n v="590.69046020998474"/>
    <n v="856"/>
    <n v="7875"/>
    <n v="80305.5"/>
    <n v="155038"/>
    <n v="5929.5"/>
    <n v="1213.5"/>
    <n v="4.5999999999999996"/>
    <n v="5.9"/>
    <n v="6.3"/>
  </r>
  <r>
    <x v="14"/>
    <x v="4"/>
    <x v="27"/>
    <x v="42"/>
    <x v="338"/>
    <n v="212"/>
    <n v="128"/>
    <n v="497"/>
    <x v="278"/>
    <n v="6023"/>
    <n v="1455769.0476190476"/>
    <n v="590.69046020998474"/>
    <n v="856"/>
    <n v="7875"/>
    <n v="80305.5"/>
    <n v="155038"/>
    <n v="5929.5"/>
    <n v="1213.5"/>
    <n v="4.5999999999999996"/>
    <n v="5.9"/>
    <n v="6.3"/>
  </r>
  <r>
    <x v="15"/>
    <x v="4"/>
    <x v="24"/>
    <x v="110"/>
    <x v="265"/>
    <n v="218"/>
    <n v="175"/>
    <n v="316"/>
    <x v="283"/>
    <n v="6070"/>
    <n v="1455215.476190476"/>
    <n v="593.78208849705447"/>
    <n v="946"/>
    <n v="7828"/>
    <n v="78547.75"/>
    <n v="156788.5"/>
    <n v="5946.25"/>
    <n v="1217.25"/>
    <n v="1.8"/>
    <n v="5.9"/>
    <n v="5.9"/>
  </r>
  <r>
    <x v="15"/>
    <x v="4"/>
    <x v="25"/>
    <x v="110"/>
    <x v="268"/>
    <n v="218"/>
    <n v="222"/>
    <n v="316"/>
    <x v="481"/>
    <n v="6070"/>
    <n v="1455215.476190476"/>
    <n v="593.78208849705447"/>
    <n v="946"/>
    <n v="7828"/>
    <n v="78547.75"/>
    <n v="156788.5"/>
    <n v="5946.25"/>
    <n v="1217.25"/>
    <n v="1.8"/>
    <n v="5.9"/>
    <n v="5.9"/>
  </r>
  <r>
    <x v="15"/>
    <x v="4"/>
    <x v="26"/>
    <x v="110"/>
    <x v="255"/>
    <n v="218"/>
    <n v="244"/>
    <n v="316"/>
    <x v="85"/>
    <n v="6070"/>
    <n v="1455215.476190476"/>
    <n v="593.78208849705447"/>
    <n v="946"/>
    <n v="7828"/>
    <n v="78547.75"/>
    <n v="156788.5"/>
    <n v="5946.25"/>
    <n v="1217.25"/>
    <n v="1.8"/>
    <n v="5.9"/>
    <n v="5.9"/>
  </r>
  <r>
    <x v="15"/>
    <x v="4"/>
    <x v="27"/>
    <x v="110"/>
    <x v="193"/>
    <n v="218"/>
    <n v="133"/>
    <n v="316"/>
    <x v="286"/>
    <n v="6070"/>
    <n v="1455215.476190476"/>
    <n v="593.78208849705447"/>
    <n v="946"/>
    <n v="7828"/>
    <n v="78547.75"/>
    <n v="156788.5"/>
    <n v="5946.25"/>
    <n v="1217.25"/>
    <n v="1.8"/>
    <n v="5.9"/>
    <n v="5.9"/>
  </r>
  <r>
    <x v="16"/>
    <x v="4"/>
    <x v="24"/>
    <x v="110"/>
    <x v="175"/>
    <n v="217"/>
    <n v="125"/>
    <n v="448"/>
    <x v="305"/>
    <n v="6118"/>
    <n v="1454661.9047619046"/>
    <n v="578"/>
    <n v="870"/>
    <n v="7780"/>
    <n v="76790"/>
    <n v="158539"/>
    <n v="5963"/>
    <n v="1221"/>
    <n v="1.6"/>
    <n v="5.9"/>
    <n v="5.9"/>
  </r>
  <r>
    <x v="16"/>
    <x v="4"/>
    <x v="25"/>
    <x v="110"/>
    <x v="230"/>
    <n v="217"/>
    <n v="229"/>
    <n v="448"/>
    <x v="214"/>
    <n v="6118"/>
    <n v="1454661.9047619046"/>
    <n v="578"/>
    <n v="870"/>
    <n v="7780"/>
    <n v="76790"/>
    <n v="158539"/>
    <n v="5963"/>
    <n v="1221"/>
    <n v="1.6"/>
    <n v="5.9"/>
    <n v="5.9"/>
  </r>
  <r>
    <x v="16"/>
    <x v="4"/>
    <x v="26"/>
    <x v="110"/>
    <x v="249"/>
    <n v="217"/>
    <n v="237"/>
    <n v="448"/>
    <x v="482"/>
    <n v="6118"/>
    <n v="1454661.9047619046"/>
    <n v="578"/>
    <n v="870"/>
    <n v="7780"/>
    <n v="76790"/>
    <n v="158539"/>
    <n v="5963"/>
    <n v="1221"/>
    <n v="1.6"/>
    <n v="5.9"/>
    <n v="5.9"/>
  </r>
  <r>
    <x v="16"/>
    <x v="4"/>
    <x v="27"/>
    <x v="110"/>
    <x v="339"/>
    <n v="217"/>
    <n v="145"/>
    <n v="448"/>
    <x v="320"/>
    <n v="6118"/>
    <n v="1454661.9047619046"/>
    <n v="578"/>
    <n v="870"/>
    <n v="7780"/>
    <n v="76790"/>
    <n v="158539"/>
    <n v="5963"/>
    <n v="1221"/>
    <n v="1.6"/>
    <n v="5.9"/>
    <n v="5.9"/>
  </r>
  <r>
    <x v="17"/>
    <x v="4"/>
    <x v="24"/>
    <x v="41"/>
    <x v="253"/>
    <n v="214"/>
    <n v="167"/>
    <n v="357"/>
    <x v="264"/>
    <n v="6165"/>
    <n v="1454108.3333333333"/>
    <n v="599.99931900842114"/>
    <n v="1050"/>
    <n v="7639"/>
    <n v="79404"/>
    <n v="161483.25"/>
    <n v="5945.25"/>
    <n v="1214.75"/>
    <n v="1"/>
    <n v="5.8"/>
    <n v="5.6"/>
  </r>
  <r>
    <x v="17"/>
    <x v="4"/>
    <x v="25"/>
    <x v="41"/>
    <x v="220"/>
    <n v="214"/>
    <n v="224"/>
    <n v="357"/>
    <x v="483"/>
    <n v="6165"/>
    <n v="1454108.3333333333"/>
    <n v="599.99931900842114"/>
    <n v="1050"/>
    <n v="7639"/>
    <n v="79404"/>
    <n v="161483.25"/>
    <n v="5945.25"/>
    <n v="1214.75"/>
    <n v="1"/>
    <n v="5.8"/>
    <n v="5.6"/>
  </r>
  <r>
    <x v="17"/>
    <x v="4"/>
    <x v="26"/>
    <x v="41"/>
    <x v="314"/>
    <n v="214"/>
    <n v="230"/>
    <n v="357"/>
    <x v="35"/>
    <n v="6165"/>
    <n v="1454108.3333333333"/>
    <n v="599.99931900842114"/>
    <n v="1050"/>
    <n v="7639"/>
    <n v="79404"/>
    <n v="161483.25"/>
    <n v="5945.25"/>
    <n v="1214.75"/>
    <n v="1"/>
    <n v="5.8"/>
    <n v="5.6"/>
  </r>
  <r>
    <x v="17"/>
    <x v="4"/>
    <x v="27"/>
    <x v="41"/>
    <x v="340"/>
    <n v="214"/>
    <n v="144"/>
    <n v="357"/>
    <x v="283"/>
    <n v="6165"/>
    <n v="1454108.3333333333"/>
    <n v="599.99931900842114"/>
    <n v="1050"/>
    <n v="7639"/>
    <n v="79404"/>
    <n v="161483.25"/>
    <n v="5945.25"/>
    <n v="1214.75"/>
    <n v="1"/>
    <n v="5.8"/>
    <n v="5.6"/>
  </r>
  <r>
    <x v="18"/>
    <x v="4"/>
    <x v="24"/>
    <x v="46"/>
    <x v="188"/>
    <n v="220"/>
    <n v="150"/>
    <n v="424"/>
    <x v="380"/>
    <n v="6213"/>
    <n v="1453554.7619047619"/>
    <n v="603.12492123271136"/>
    <n v="1044"/>
    <n v="7498"/>
    <n v="82018"/>
    <n v="164427.5"/>
    <n v="5927.5"/>
    <n v="1208.5"/>
    <n v="0.8"/>
    <n v="5.8"/>
    <n v="5.5"/>
  </r>
  <r>
    <x v="18"/>
    <x v="4"/>
    <x v="25"/>
    <x v="46"/>
    <x v="249"/>
    <n v="220"/>
    <n v="241"/>
    <n v="424"/>
    <x v="92"/>
    <n v="6213"/>
    <n v="1453554.7619047619"/>
    <n v="603.12492123271136"/>
    <n v="1044"/>
    <n v="7498"/>
    <n v="82018"/>
    <n v="164427.5"/>
    <n v="5927.5"/>
    <n v="1208.5"/>
    <n v="0.8"/>
    <n v="5.8"/>
    <n v="5.5"/>
  </r>
  <r>
    <x v="18"/>
    <x v="4"/>
    <x v="26"/>
    <x v="46"/>
    <x v="180"/>
    <n v="220"/>
    <n v="240"/>
    <n v="424"/>
    <x v="192"/>
    <n v="6213"/>
    <n v="1453554.7619047619"/>
    <n v="603.12492123271136"/>
    <n v="1044"/>
    <n v="7498"/>
    <n v="82018"/>
    <n v="164427.5"/>
    <n v="5927.5"/>
    <n v="1208.5"/>
    <n v="0.8"/>
    <n v="5.8"/>
    <n v="5.5"/>
  </r>
  <r>
    <x v="18"/>
    <x v="4"/>
    <x v="27"/>
    <x v="46"/>
    <x v="341"/>
    <n v="220"/>
    <n v="137"/>
    <n v="424"/>
    <x v="383"/>
    <n v="6213"/>
    <n v="1453554.7619047619"/>
    <n v="603.12492123271136"/>
    <n v="1044"/>
    <n v="7498"/>
    <n v="82018"/>
    <n v="164427.5"/>
    <n v="5927.5"/>
    <n v="1208.5"/>
    <n v="0.8"/>
    <n v="5.8"/>
    <n v="5.5"/>
  </r>
  <r>
    <x v="19"/>
    <x v="4"/>
    <x v="24"/>
    <x v="47"/>
    <x v="231"/>
    <n v="230"/>
    <n v="166"/>
    <n v="232"/>
    <x v="270"/>
    <n v="6260"/>
    <n v="1453001.1904761903"/>
    <n v="606.21654951977439"/>
    <n v="1081"/>
    <n v="7356"/>
    <n v="84632"/>
    <n v="167371.75"/>
    <n v="5909.75"/>
    <n v="1202.25"/>
    <n v="0.9"/>
    <n v="5.8"/>
    <n v="5.5"/>
  </r>
  <r>
    <x v="19"/>
    <x v="4"/>
    <x v="25"/>
    <x v="47"/>
    <x v="258"/>
    <n v="230"/>
    <n v="240"/>
    <n v="232"/>
    <x v="196"/>
    <n v="6260"/>
    <n v="1453001.1904761903"/>
    <n v="606.21654951977439"/>
    <n v="1081"/>
    <n v="7356"/>
    <n v="84632"/>
    <n v="167371.75"/>
    <n v="5909.75"/>
    <n v="1202.25"/>
    <n v="0.9"/>
    <n v="5.8"/>
    <n v="5.5"/>
  </r>
  <r>
    <x v="19"/>
    <x v="4"/>
    <x v="26"/>
    <x v="47"/>
    <x v="272"/>
    <n v="230"/>
    <n v="242"/>
    <n v="232"/>
    <x v="307"/>
    <n v="6260"/>
    <n v="1453001.1904761903"/>
    <n v="606.21654951977439"/>
    <n v="1081"/>
    <n v="7356"/>
    <n v="84632"/>
    <n v="167371.75"/>
    <n v="5909.75"/>
    <n v="1202.25"/>
    <n v="0.9"/>
    <n v="5.8"/>
    <n v="5.5"/>
  </r>
  <r>
    <x v="20"/>
    <x v="4"/>
    <x v="24"/>
    <x v="110"/>
    <x v="183"/>
    <n v="225"/>
    <n v="144"/>
    <n v="378"/>
    <x v="266"/>
    <n v="6307"/>
    <n v="1452447.6190476189"/>
    <n v="595"/>
    <n v="791"/>
    <n v="7215"/>
    <n v="87246"/>
    <n v="170316"/>
    <n v="5892"/>
    <n v="1196"/>
    <n v="0.9"/>
    <n v="5.8"/>
    <n v="5.5"/>
  </r>
  <r>
    <x v="20"/>
    <x v="4"/>
    <x v="25"/>
    <x v="110"/>
    <x v="212"/>
    <n v="225"/>
    <n v="234"/>
    <n v="378"/>
    <x v="372"/>
    <n v="6307"/>
    <n v="1452447.6190476189"/>
    <n v="595"/>
    <n v="791"/>
    <n v="7215"/>
    <n v="87246"/>
    <n v="170316"/>
    <n v="5892"/>
    <n v="1196"/>
    <n v="0.9"/>
    <n v="5.8"/>
    <n v="5.5"/>
  </r>
  <r>
    <x v="20"/>
    <x v="4"/>
    <x v="26"/>
    <x v="110"/>
    <x v="180"/>
    <n v="225"/>
    <n v="248"/>
    <n v="378"/>
    <x v="381"/>
    <n v="6307"/>
    <n v="1452447.6190476189"/>
    <n v="595"/>
    <n v="791"/>
    <n v="7215"/>
    <n v="87246"/>
    <n v="170316"/>
    <n v="5892"/>
    <n v="1196"/>
    <n v="0.9"/>
    <n v="5.8"/>
    <n v="5.5"/>
  </r>
  <r>
    <x v="20"/>
    <x v="4"/>
    <x v="27"/>
    <x v="110"/>
    <x v="342"/>
    <n v="225"/>
    <n v="139"/>
    <n v="378"/>
    <x v="426"/>
    <n v="6307"/>
    <n v="1452447.6190476189"/>
    <n v="595"/>
    <n v="791"/>
    <n v="7215"/>
    <n v="87246"/>
    <n v="170316"/>
    <n v="5892"/>
    <n v="1196"/>
    <n v="0.9"/>
    <n v="5.8"/>
    <n v="5.5"/>
  </r>
  <r>
    <x v="21"/>
    <x v="4"/>
    <x v="24"/>
    <x v="44"/>
    <x v="251"/>
    <n v="219"/>
    <n v="153"/>
    <n v="312"/>
    <x v="289"/>
    <n v="6355"/>
    <n v="1459480.7142857141"/>
    <n v="612.39980609391375"/>
    <n v="1212"/>
    <n v="7449"/>
    <n v="90187.25"/>
    <n v="174241.75"/>
    <n v="5914"/>
    <n v="1200.75"/>
    <n v="0.7"/>
    <n v="5.8"/>
    <n v="5.5"/>
  </r>
  <r>
    <x v="21"/>
    <x v="4"/>
    <x v="25"/>
    <x v="44"/>
    <x v="206"/>
    <n v="219"/>
    <n v="231"/>
    <n v="312"/>
    <x v="388"/>
    <n v="6355"/>
    <n v="1459480.7142857141"/>
    <n v="612.39980609391375"/>
    <n v="1212"/>
    <n v="7449"/>
    <n v="90187.25"/>
    <n v="174241.75"/>
    <n v="5914"/>
    <n v="1200.75"/>
    <n v="0.7"/>
    <n v="5.8"/>
    <n v="5.5"/>
  </r>
  <r>
    <x v="21"/>
    <x v="4"/>
    <x v="26"/>
    <x v="44"/>
    <x v="280"/>
    <n v="219"/>
    <n v="238"/>
    <n v="312"/>
    <x v="384"/>
    <n v="6355"/>
    <n v="1459480.7142857141"/>
    <n v="612.39980609391375"/>
    <n v="1212"/>
    <n v="7449"/>
    <n v="90187.25"/>
    <n v="174241.75"/>
    <n v="5914"/>
    <n v="1200.75"/>
    <n v="0.7"/>
    <n v="5.8"/>
    <n v="5.5"/>
  </r>
  <r>
    <x v="21"/>
    <x v="4"/>
    <x v="27"/>
    <x v="44"/>
    <x v="295"/>
    <n v="219"/>
    <n v="150"/>
    <n v="312"/>
    <x v="312"/>
    <n v="6355"/>
    <n v="1459480.7142857141"/>
    <n v="612.39980609391375"/>
    <n v="1212"/>
    <n v="7449"/>
    <n v="90187.25"/>
    <n v="174241.75"/>
    <n v="5914"/>
    <n v="1200.75"/>
    <n v="0.7"/>
    <n v="5.8"/>
    <n v="5.5"/>
  </r>
  <r>
    <x v="22"/>
    <x v="4"/>
    <x v="24"/>
    <x v="111"/>
    <x v="343"/>
    <n v="224"/>
    <n v="150"/>
    <n v="413"/>
    <x v="458"/>
    <n v="6402"/>
    <n v="1466513.8095238095"/>
    <n v="615.52540831820397"/>
    <n v="1036"/>
    <n v="7683"/>
    <n v="93128.5"/>
    <n v="178167.5"/>
    <n v="5936"/>
    <n v="1205.5"/>
    <n v="1.4"/>
    <n v="5.8"/>
    <n v="5.8"/>
  </r>
  <r>
    <x v="22"/>
    <x v="4"/>
    <x v="25"/>
    <x v="111"/>
    <x v="206"/>
    <n v="224"/>
    <n v="233"/>
    <n v="413"/>
    <x v="53"/>
    <n v="6402"/>
    <n v="1466513.8095238095"/>
    <n v="615.52540831820397"/>
    <n v="1036"/>
    <n v="7683"/>
    <n v="93128.5"/>
    <n v="178167.5"/>
    <n v="5936"/>
    <n v="1205.5"/>
    <n v="1.4"/>
    <n v="5.8"/>
    <n v="5.8"/>
  </r>
  <r>
    <x v="22"/>
    <x v="4"/>
    <x v="26"/>
    <x v="111"/>
    <x v="301"/>
    <n v="224"/>
    <n v="248"/>
    <n v="413"/>
    <x v="28"/>
    <n v="6402"/>
    <n v="1466513.8095238095"/>
    <n v="615.52540831820397"/>
    <n v="1036"/>
    <n v="7683"/>
    <n v="93128.5"/>
    <n v="178167.5"/>
    <n v="5936"/>
    <n v="1205.5"/>
    <n v="1.4"/>
    <n v="5.8"/>
    <n v="5.8"/>
  </r>
  <r>
    <x v="22"/>
    <x v="4"/>
    <x v="27"/>
    <x v="111"/>
    <x v="341"/>
    <n v="224"/>
    <n v="135"/>
    <n v="413"/>
    <x v="312"/>
    <n v="6402"/>
    <n v="1466513.8095238095"/>
    <n v="615.52540831820397"/>
    <n v="1036"/>
    <n v="7683"/>
    <n v="93128.5"/>
    <n v="178167.5"/>
    <n v="5936"/>
    <n v="1205.5"/>
    <n v="1.4"/>
    <n v="5.8"/>
    <n v="5.8"/>
  </r>
  <r>
    <x v="23"/>
    <x v="4"/>
    <x v="24"/>
    <x v="45"/>
    <x v="214"/>
    <n v="230"/>
    <n v="157"/>
    <n v="339"/>
    <x v="326"/>
    <n v="6450"/>
    <n v="1473546.9047619046"/>
    <n v="618.61703660527371"/>
    <n v="1037"/>
    <n v="7916"/>
    <n v="96069.75"/>
    <n v="182093.25"/>
    <n v="5958"/>
    <n v="1210.25"/>
    <n v="1.6"/>
    <n v="5.8"/>
    <n v="6"/>
  </r>
  <r>
    <x v="23"/>
    <x v="4"/>
    <x v="25"/>
    <x v="45"/>
    <x v="227"/>
    <n v="230"/>
    <n v="227"/>
    <n v="339"/>
    <x v="484"/>
    <n v="6450"/>
    <n v="1473546.9047619046"/>
    <n v="618.61703660527371"/>
    <n v="1037"/>
    <n v="7916"/>
    <n v="96069.75"/>
    <n v="182093.25"/>
    <n v="5958"/>
    <n v="1210.25"/>
    <n v="1.6"/>
    <n v="5.8"/>
    <n v="6"/>
  </r>
  <r>
    <x v="23"/>
    <x v="4"/>
    <x v="26"/>
    <x v="45"/>
    <x v="22"/>
    <n v="230"/>
    <n v="259"/>
    <n v="339"/>
    <x v="485"/>
    <n v="6450"/>
    <n v="1473546.9047619046"/>
    <n v="618.61703660527371"/>
    <n v="1037"/>
    <n v="7916"/>
    <n v="96069.75"/>
    <n v="182093.25"/>
    <n v="5958"/>
    <n v="1210.25"/>
    <n v="1.6"/>
    <n v="5.8"/>
    <n v="6"/>
  </r>
  <r>
    <x v="23"/>
    <x v="4"/>
    <x v="27"/>
    <x v="45"/>
    <x v="284"/>
    <n v="230"/>
    <n v="148"/>
    <n v="339"/>
    <x v="312"/>
    <n v="6450"/>
    <n v="1473546.9047619046"/>
    <n v="618.61703660527371"/>
    <n v="1037"/>
    <n v="7916"/>
    <n v="96069.75"/>
    <n v="182093.25"/>
    <n v="5958"/>
    <n v="1210.25"/>
    <n v="1.6"/>
    <n v="5.8"/>
    <n v="6"/>
  </r>
  <r>
    <x v="24"/>
    <x v="4"/>
    <x v="24"/>
    <x v="48"/>
    <x v="245"/>
    <n v="232"/>
    <n v="174"/>
    <n v="436"/>
    <x v="263"/>
    <n v="6497"/>
    <n v="1480580"/>
    <n v="690.5"/>
    <n v="1067"/>
    <n v="8150"/>
    <n v="99011"/>
    <n v="186019"/>
    <n v="5980"/>
    <n v="1215"/>
    <n v="1.5"/>
    <n v="5.8"/>
    <n v="6.1"/>
  </r>
  <r>
    <x v="24"/>
    <x v="4"/>
    <x v="25"/>
    <x v="48"/>
    <x v="280"/>
    <n v="232"/>
    <n v="245"/>
    <n v="436"/>
    <x v="102"/>
    <n v="6497"/>
    <n v="1480580"/>
    <n v="690.5"/>
    <n v="1067"/>
    <n v="8150"/>
    <n v="99011"/>
    <n v="186019"/>
    <n v="5980"/>
    <n v="1215"/>
    <n v="1.5"/>
    <n v="5.8"/>
    <n v="6.1"/>
  </r>
  <r>
    <x v="24"/>
    <x v="4"/>
    <x v="26"/>
    <x v="48"/>
    <x v="261"/>
    <n v="232"/>
    <n v="256"/>
    <n v="436"/>
    <x v="202"/>
    <n v="6497"/>
    <n v="1480580"/>
    <n v="690.5"/>
    <n v="1067"/>
    <n v="8150"/>
    <n v="99011"/>
    <n v="186019"/>
    <n v="5980"/>
    <n v="1215"/>
    <n v="1.5"/>
    <n v="5.8"/>
    <n v="6.1"/>
  </r>
  <r>
    <x v="24"/>
    <x v="4"/>
    <x v="27"/>
    <x v="48"/>
    <x v="184"/>
    <n v="232"/>
    <n v="141"/>
    <n v="436"/>
    <x v="273"/>
    <n v="6497"/>
    <n v="1480580"/>
    <n v="690.5"/>
    <n v="1067"/>
    <n v="8150"/>
    <n v="99011"/>
    <n v="186019"/>
    <n v="5980"/>
    <n v="1215"/>
    <n v="1.5"/>
    <n v="5.8"/>
    <n v="6.1"/>
  </r>
  <r>
    <x v="25"/>
    <x v="4"/>
    <x v="24"/>
    <x v="50"/>
    <x v="238"/>
    <n v="222"/>
    <n v="157"/>
    <n v="359"/>
    <x v="277"/>
    <n v="6545"/>
    <n v="1493225"/>
    <n v="624.80029317941307"/>
    <n v="1193"/>
    <n v="7950"/>
    <n v="100717.25"/>
    <n v="191916.25"/>
    <n v="5962.5"/>
    <n v="1214.75"/>
    <n v="1.6"/>
    <n v="6.3"/>
    <n v="6.2"/>
  </r>
  <r>
    <x v="25"/>
    <x v="4"/>
    <x v="25"/>
    <x v="50"/>
    <x v="237"/>
    <n v="222"/>
    <n v="218"/>
    <n v="359"/>
    <x v="81"/>
    <n v="6545"/>
    <n v="1493225"/>
    <n v="624.80029317941307"/>
    <n v="1193"/>
    <n v="7950"/>
    <n v="100717.25"/>
    <n v="191916.25"/>
    <n v="5962.5"/>
    <n v="1214.75"/>
    <n v="1.6"/>
    <n v="6.3"/>
    <n v="6.2"/>
  </r>
  <r>
    <x v="25"/>
    <x v="4"/>
    <x v="26"/>
    <x v="50"/>
    <x v="301"/>
    <n v="222"/>
    <n v="250"/>
    <n v="359"/>
    <x v="486"/>
    <n v="6545"/>
    <n v="1493225"/>
    <n v="624.80029317941307"/>
    <n v="1193"/>
    <n v="7950"/>
    <n v="100717.25"/>
    <n v="191916.25"/>
    <n v="5962.5"/>
    <n v="1214.75"/>
    <n v="1.6"/>
    <n v="6.3"/>
    <n v="6.2"/>
  </r>
  <r>
    <x v="26"/>
    <x v="4"/>
    <x v="24"/>
    <x v="111"/>
    <x v="257"/>
    <n v="222"/>
    <n v="155"/>
    <n v="454"/>
    <x v="257"/>
    <n v="6592"/>
    <n v="1505870"/>
    <n v="627.92589540370341"/>
    <n v="964"/>
    <n v="7750"/>
    <n v="102423.5"/>
    <n v="197813.5"/>
    <n v="5945"/>
    <n v="1214.5"/>
    <n v="1"/>
    <n v="6.6"/>
    <n v="6.3"/>
  </r>
  <r>
    <x v="26"/>
    <x v="4"/>
    <x v="25"/>
    <x v="111"/>
    <x v="244"/>
    <n v="222"/>
    <n v="238"/>
    <n v="454"/>
    <x v="487"/>
    <n v="6592"/>
    <n v="1505870"/>
    <n v="627.92589540370341"/>
    <n v="964"/>
    <n v="7750"/>
    <n v="102423.5"/>
    <n v="197813.5"/>
    <n v="5945"/>
    <n v="1214.5"/>
    <n v="1"/>
    <n v="6.6"/>
    <n v="6.3"/>
  </r>
  <r>
    <x v="26"/>
    <x v="4"/>
    <x v="26"/>
    <x v="111"/>
    <x v="272"/>
    <n v="222"/>
    <n v="237"/>
    <n v="454"/>
    <x v="176"/>
    <n v="6592"/>
    <n v="1505870"/>
    <n v="627.92589540370341"/>
    <n v="964"/>
    <n v="7750"/>
    <n v="102423.5"/>
    <n v="197813.5"/>
    <n v="5945"/>
    <n v="1214.5"/>
    <n v="1"/>
    <n v="6.6"/>
    <n v="6.3"/>
  </r>
  <r>
    <x v="26"/>
    <x v="4"/>
    <x v="27"/>
    <x v="111"/>
    <x v="221"/>
    <n v="222"/>
    <n v="153"/>
    <n v="454"/>
    <x v="289"/>
    <n v="6592"/>
    <n v="1505870"/>
    <n v="627.92589540370341"/>
    <n v="964"/>
    <n v="7750"/>
    <n v="102423.5"/>
    <n v="197813.5"/>
    <n v="5945"/>
    <n v="1214.5"/>
    <n v="1"/>
    <n v="6.6"/>
    <n v="6.3"/>
  </r>
  <r>
    <x v="27"/>
    <x v="4"/>
    <x v="24"/>
    <x v="54"/>
    <x v="165"/>
    <n v="232"/>
    <n v="191"/>
    <n v="322"/>
    <x v="294"/>
    <n v="6640"/>
    <n v="1518515"/>
    <n v="631.01752369078645"/>
    <n v="854"/>
    <n v="7550"/>
    <n v="104129.75"/>
    <n v="203710.75"/>
    <n v="5927.5"/>
    <n v="1214.25"/>
    <n v="0.8"/>
    <n v="6.6"/>
    <n v="6.2"/>
  </r>
  <r>
    <x v="27"/>
    <x v="4"/>
    <x v="25"/>
    <x v="54"/>
    <x v="171"/>
    <n v="232"/>
    <n v="228"/>
    <n v="322"/>
    <x v="206"/>
    <n v="6640"/>
    <n v="1518515"/>
    <n v="631.01752369078645"/>
    <n v="854"/>
    <n v="7550"/>
    <n v="104129.75"/>
    <n v="203710.75"/>
    <n v="5927.5"/>
    <n v="1214.25"/>
    <n v="0.8"/>
    <n v="6.6"/>
    <n v="6.2"/>
  </r>
  <r>
    <x v="27"/>
    <x v="4"/>
    <x v="26"/>
    <x v="54"/>
    <x v="229"/>
    <n v="232"/>
    <n v="251"/>
    <n v="322"/>
    <x v="65"/>
    <n v="6640"/>
    <n v="1518515"/>
    <n v="631.01752369078645"/>
    <n v="854"/>
    <n v="7550"/>
    <n v="104129.75"/>
    <n v="203710.75"/>
    <n v="5927.5"/>
    <n v="1214.25"/>
    <n v="0.8"/>
    <n v="6.6"/>
    <n v="6.2"/>
  </r>
  <r>
    <x v="27"/>
    <x v="4"/>
    <x v="27"/>
    <x v="54"/>
    <x v="168"/>
    <n v="232"/>
    <n v="166"/>
    <n v="322"/>
    <x v="312"/>
    <n v="6640"/>
    <n v="1518515"/>
    <n v="631.01752369078645"/>
    <n v="854"/>
    <n v="7550"/>
    <n v="104129.75"/>
    <n v="203710.75"/>
    <n v="5927.5"/>
    <n v="1214.25"/>
    <n v="0.8"/>
    <n v="6.6"/>
    <n v="6.2"/>
  </r>
  <r>
    <x v="28"/>
    <x v="4"/>
    <x v="24"/>
    <x v="53"/>
    <x v="286"/>
    <n v="228"/>
    <n v="165"/>
    <n v="490"/>
    <x v="324"/>
    <n v="6687"/>
    <n v="1531160"/>
    <n v="575"/>
    <n v="780"/>
    <n v="7350"/>
    <n v="105836"/>
    <n v="209608"/>
    <n v="5910"/>
    <n v="1214"/>
    <n v="0.3"/>
    <n v="6.6"/>
    <n v="6.1"/>
  </r>
  <r>
    <x v="28"/>
    <x v="4"/>
    <x v="25"/>
    <x v="53"/>
    <x v="180"/>
    <n v="228"/>
    <n v="234"/>
    <n v="490"/>
    <x v="488"/>
    <n v="6687"/>
    <n v="1531160"/>
    <n v="575"/>
    <n v="780"/>
    <n v="7350"/>
    <n v="105836"/>
    <n v="209608"/>
    <n v="5910"/>
    <n v="1214"/>
    <n v="0.3"/>
    <n v="6.6"/>
    <n v="6.1"/>
  </r>
  <r>
    <x v="28"/>
    <x v="4"/>
    <x v="26"/>
    <x v="53"/>
    <x v="30"/>
    <n v="228"/>
    <n v="247"/>
    <n v="490"/>
    <x v="150"/>
    <n v="6687"/>
    <n v="1531160"/>
    <n v="575"/>
    <n v="780"/>
    <n v="7350"/>
    <n v="105836"/>
    <n v="209608"/>
    <n v="5910"/>
    <n v="1214"/>
    <n v="0.3"/>
    <n v="6.6"/>
    <n v="6.1"/>
  </r>
  <r>
    <x v="28"/>
    <x v="4"/>
    <x v="27"/>
    <x v="53"/>
    <x v="250"/>
    <n v="228"/>
    <n v="149"/>
    <n v="490"/>
    <x v="383"/>
    <n v="6687"/>
    <n v="1531160"/>
    <n v="575"/>
    <n v="780"/>
    <n v="7350"/>
    <n v="105836"/>
    <n v="209608"/>
    <n v="5910"/>
    <n v="1214"/>
    <n v="0.3"/>
    <n v="6.6"/>
    <n v="6.1"/>
  </r>
  <r>
    <x v="29"/>
    <x v="4"/>
    <x v="24"/>
    <x v="52"/>
    <x v="201"/>
    <n v="230"/>
    <n v="189"/>
    <n v="440"/>
    <x v="266"/>
    <n v="6734"/>
    <n v="1543805"/>
    <n v="637.20078026491251"/>
    <n v="1075"/>
    <n v="7500"/>
    <n v="106054.25"/>
    <n v="213813.5"/>
    <n v="5953.5"/>
    <n v="1234"/>
    <n v="0.4"/>
    <n v="6.4"/>
    <n v="5.6"/>
  </r>
  <r>
    <x v="29"/>
    <x v="4"/>
    <x v="25"/>
    <x v="52"/>
    <x v="180"/>
    <n v="230"/>
    <n v="242"/>
    <n v="440"/>
    <x v="489"/>
    <n v="6734"/>
    <n v="1543805"/>
    <n v="637.20078026491251"/>
    <n v="1075"/>
    <n v="7500"/>
    <n v="106054.25"/>
    <n v="213813.5"/>
    <n v="5953.5"/>
    <n v="1234"/>
    <n v="0.4"/>
    <n v="6.4"/>
    <n v="5.6"/>
  </r>
  <r>
    <x v="29"/>
    <x v="4"/>
    <x v="26"/>
    <x v="52"/>
    <x v="255"/>
    <n v="230"/>
    <n v="240"/>
    <n v="440"/>
    <x v="138"/>
    <n v="6734"/>
    <n v="1543805"/>
    <n v="637.20078026491251"/>
    <n v="1075"/>
    <n v="7500"/>
    <n v="106054.25"/>
    <n v="213813.5"/>
    <n v="5953.5"/>
    <n v="1234"/>
    <n v="0.4"/>
    <n v="6.4"/>
    <n v="5.6"/>
  </r>
  <r>
    <x v="29"/>
    <x v="4"/>
    <x v="27"/>
    <x v="52"/>
    <x v="339"/>
    <n v="230"/>
    <n v="136"/>
    <n v="440"/>
    <x v="286"/>
    <n v="6734"/>
    <n v="1543805"/>
    <n v="637.20078026491251"/>
    <n v="1075"/>
    <n v="7500"/>
    <n v="106054.25"/>
    <n v="213813.5"/>
    <n v="5953.5"/>
    <n v="1234"/>
    <n v="0.4"/>
    <n v="6.4"/>
    <n v="5.6"/>
  </r>
  <r>
    <x v="30"/>
    <x v="4"/>
    <x v="24"/>
    <x v="48"/>
    <x v="292"/>
    <n v="229"/>
    <n v="166"/>
    <n v="407"/>
    <x v="283"/>
    <n v="6782"/>
    <n v="1556450"/>
    <n v="640.32638248921614"/>
    <n v="949"/>
    <n v="7650"/>
    <n v="106272.5"/>
    <n v="218019"/>
    <n v="5997"/>
    <n v="1254"/>
    <n v="0.4"/>
    <n v="6"/>
    <n v="5.3"/>
  </r>
  <r>
    <x v="30"/>
    <x v="4"/>
    <x v="25"/>
    <x v="48"/>
    <x v="272"/>
    <n v="229"/>
    <n v="234"/>
    <n v="407"/>
    <x v="202"/>
    <n v="6782"/>
    <n v="1556450"/>
    <n v="640.32638248921614"/>
    <n v="949"/>
    <n v="7650"/>
    <n v="106272.5"/>
    <n v="218019"/>
    <n v="5997"/>
    <n v="1254"/>
    <n v="0.4"/>
    <n v="6"/>
    <n v="5.3"/>
  </r>
  <r>
    <x v="30"/>
    <x v="4"/>
    <x v="26"/>
    <x v="48"/>
    <x v="229"/>
    <n v="229"/>
    <n v="260"/>
    <n v="407"/>
    <x v="490"/>
    <n v="6782"/>
    <n v="1556450"/>
    <n v="640.32638248921614"/>
    <n v="949"/>
    <n v="7650"/>
    <n v="106272.5"/>
    <n v="218019"/>
    <n v="5997"/>
    <n v="1254"/>
    <n v="0.4"/>
    <n v="6"/>
    <n v="5.3"/>
  </r>
  <r>
    <x v="30"/>
    <x v="4"/>
    <x v="27"/>
    <x v="48"/>
    <x v="225"/>
    <n v="229"/>
    <n v="168"/>
    <n v="407"/>
    <x v="340"/>
    <n v="6782"/>
    <n v="1556450"/>
    <n v="640.32638248921614"/>
    <n v="949"/>
    <n v="7650"/>
    <n v="106272.5"/>
    <n v="218019"/>
    <n v="5997"/>
    <n v="1254"/>
    <n v="0.4"/>
    <n v="6"/>
    <n v="5.3"/>
  </r>
  <r>
    <x v="31"/>
    <x v="4"/>
    <x v="24"/>
    <x v="106"/>
    <x v="290"/>
    <n v="235"/>
    <n v="167"/>
    <n v="353"/>
    <x v="264"/>
    <n v="6829"/>
    <n v="1569095"/>
    <n v="643.41801077628577"/>
    <n v="849"/>
    <n v="7800"/>
    <n v="106490.75"/>
    <n v="222224.5"/>
    <n v="6040.5"/>
    <n v="1274"/>
    <n v="0.1"/>
    <n v="5.9"/>
    <n v="5.2"/>
  </r>
  <r>
    <x v="31"/>
    <x v="4"/>
    <x v="25"/>
    <x v="106"/>
    <x v="171"/>
    <n v="235"/>
    <n v="248"/>
    <n v="353"/>
    <x v="421"/>
    <n v="6829"/>
    <n v="1569095"/>
    <n v="643.41801077628577"/>
    <n v="849"/>
    <n v="7800"/>
    <n v="106490.75"/>
    <n v="222224.5"/>
    <n v="6040.5"/>
    <n v="1274"/>
    <n v="0.1"/>
    <n v="5.9"/>
    <n v="5.2"/>
  </r>
  <r>
    <x v="31"/>
    <x v="4"/>
    <x v="26"/>
    <x v="106"/>
    <x v="304"/>
    <n v="235"/>
    <n v="245"/>
    <n v="353"/>
    <x v="491"/>
    <n v="6829"/>
    <n v="1569095"/>
    <n v="643.41801077628577"/>
    <n v="849"/>
    <n v="7800"/>
    <n v="106490.75"/>
    <n v="222224.5"/>
    <n v="6040.5"/>
    <n v="1274"/>
    <n v="0.1"/>
    <n v="5.9"/>
    <n v="5.2"/>
  </r>
  <r>
    <x v="31"/>
    <x v="4"/>
    <x v="27"/>
    <x v="106"/>
    <x v="169"/>
    <n v="235"/>
    <n v="166"/>
    <n v="353"/>
    <x v="326"/>
    <n v="6829"/>
    <n v="1569095"/>
    <n v="643.41801077628577"/>
    <n v="849"/>
    <n v="7800"/>
    <n v="106490.75"/>
    <n v="222224.5"/>
    <n v="6040.5"/>
    <n v="1274"/>
    <n v="0.1"/>
    <n v="5.9"/>
    <n v="5.2"/>
  </r>
  <r>
    <x v="32"/>
    <x v="4"/>
    <x v="24"/>
    <x v="112"/>
    <x v="316"/>
    <n v="249"/>
    <n v="179"/>
    <n v="453"/>
    <x v="458"/>
    <n v="6877"/>
    <n v="1581740"/>
    <n v="649"/>
    <n v="907"/>
    <n v="7950"/>
    <n v="106709"/>
    <n v="226430"/>
    <n v="6084"/>
    <n v="1294"/>
    <n v="0.4"/>
    <n v="5.8"/>
    <n v="5.2"/>
  </r>
  <r>
    <x v="32"/>
    <x v="4"/>
    <x v="25"/>
    <x v="112"/>
    <x v="14"/>
    <n v="249"/>
    <n v="257"/>
    <n v="453"/>
    <x v="470"/>
    <n v="6877"/>
    <n v="1581740"/>
    <n v="649"/>
    <n v="907"/>
    <n v="7950"/>
    <n v="106709"/>
    <n v="226430"/>
    <n v="6084"/>
    <n v="1294"/>
    <n v="0.4"/>
    <n v="5.8"/>
    <n v="5.2"/>
  </r>
  <r>
    <x v="32"/>
    <x v="4"/>
    <x v="26"/>
    <x v="112"/>
    <x v="300"/>
    <n v="249"/>
    <n v="265"/>
    <n v="453"/>
    <x v="489"/>
    <n v="6877"/>
    <n v="1581740"/>
    <n v="649"/>
    <n v="907"/>
    <n v="7950"/>
    <n v="106709"/>
    <n v="226430"/>
    <n v="6084"/>
    <n v="1294"/>
    <n v="0.4"/>
    <n v="5.8"/>
    <n v="5.2"/>
  </r>
  <r>
    <x v="32"/>
    <x v="4"/>
    <x v="27"/>
    <x v="112"/>
    <x v="245"/>
    <n v="249"/>
    <n v="169"/>
    <n v="453"/>
    <x v="270"/>
    <n v="6877"/>
    <n v="1581740"/>
    <n v="649"/>
    <n v="907"/>
    <n v="7950"/>
    <n v="106709"/>
    <n v="226430"/>
    <n v="6084"/>
    <n v="1294"/>
    <n v="0.4"/>
    <n v="5.8"/>
    <n v="5.2"/>
  </r>
  <r>
    <x v="33"/>
    <x v="4"/>
    <x v="24"/>
    <x v="113"/>
    <x v="308"/>
    <n v="253"/>
    <n v="187"/>
    <n v="332"/>
    <x v="266"/>
    <n v="6924"/>
    <n v="1594385"/>
    <n v="649.63524128764573"/>
    <n v="1178"/>
    <n v="8009"/>
    <n v="106228.25"/>
    <n v="227398.5"/>
    <n v="6119"/>
    <n v="1305"/>
    <n v="0.4"/>
    <n v="5.7"/>
    <n v="5.0999999999999996"/>
  </r>
  <r>
    <x v="33"/>
    <x v="4"/>
    <x v="25"/>
    <x v="113"/>
    <x v="22"/>
    <n v="253"/>
    <n v="254"/>
    <n v="332"/>
    <x v="372"/>
    <n v="6924"/>
    <n v="1594385"/>
    <n v="649.63524128764573"/>
    <n v="1178"/>
    <n v="8009"/>
    <n v="106228.25"/>
    <n v="227398.5"/>
    <n v="6119"/>
    <n v="1305"/>
    <n v="0.4"/>
    <n v="5.7"/>
    <n v="5.0999999999999996"/>
  </r>
  <r>
    <x v="33"/>
    <x v="4"/>
    <x v="26"/>
    <x v="113"/>
    <x v="19"/>
    <n v="253"/>
    <n v="273"/>
    <n v="332"/>
    <x v="468"/>
    <n v="6924"/>
    <n v="1594385"/>
    <n v="649.63524128764573"/>
    <n v="1178"/>
    <n v="8009"/>
    <n v="106228.25"/>
    <n v="227398.5"/>
    <n v="6119"/>
    <n v="1305"/>
    <n v="0.4"/>
    <n v="5.7"/>
    <n v="5.0999999999999996"/>
  </r>
  <r>
    <x v="33"/>
    <x v="4"/>
    <x v="27"/>
    <x v="113"/>
    <x v="251"/>
    <n v="253"/>
    <n v="156"/>
    <n v="332"/>
    <x v="407"/>
    <n v="6924"/>
    <n v="1594385"/>
    <n v="649.63524128764573"/>
    <n v="1178"/>
    <n v="8009"/>
    <n v="106228.25"/>
    <n v="227398.5"/>
    <n v="6119"/>
    <n v="1305"/>
    <n v="0.4"/>
    <n v="5.7"/>
    <n v="5.0999999999999996"/>
  </r>
  <r>
    <x v="34"/>
    <x v="4"/>
    <x v="24"/>
    <x v="114"/>
    <x v="254"/>
    <n v="259"/>
    <n v="219"/>
    <n v="462"/>
    <x v="305"/>
    <n v="6972"/>
    <n v="1607030"/>
    <n v="652.76084351192264"/>
    <n v="1074"/>
    <n v="7753"/>
    <n v="105747.5"/>
    <n v="228367"/>
    <n v="6154"/>
    <n v="1316"/>
    <n v="0.4"/>
    <n v="5.6"/>
    <n v="5.0999999999999996"/>
  </r>
  <r>
    <x v="34"/>
    <x v="4"/>
    <x v="25"/>
    <x v="114"/>
    <x v="66"/>
    <n v="259"/>
    <n v="264"/>
    <n v="462"/>
    <x v="492"/>
    <n v="6972"/>
    <n v="1607030"/>
    <n v="652.76084351192264"/>
    <n v="1074"/>
    <n v="7753"/>
    <n v="105747.5"/>
    <n v="228367"/>
    <n v="6154"/>
    <n v="1316"/>
    <n v="0.4"/>
    <n v="5.6"/>
    <n v="5.0999999999999996"/>
  </r>
  <r>
    <x v="34"/>
    <x v="4"/>
    <x v="26"/>
    <x v="114"/>
    <x v="303"/>
    <n v="259"/>
    <n v="271"/>
    <n v="462"/>
    <x v="28"/>
    <n v="6972"/>
    <n v="1607030"/>
    <n v="652.76084351192264"/>
    <n v="1074"/>
    <n v="7753"/>
    <n v="105747.5"/>
    <n v="228367"/>
    <n v="6154"/>
    <n v="1316"/>
    <n v="0.4"/>
    <n v="5.6"/>
    <n v="5.0999999999999996"/>
  </r>
  <r>
    <x v="34"/>
    <x v="4"/>
    <x v="27"/>
    <x v="114"/>
    <x v="231"/>
    <n v="259"/>
    <n v="171"/>
    <n v="462"/>
    <x v="300"/>
    <n v="6972"/>
    <n v="1607030"/>
    <n v="652.76084351192264"/>
    <n v="1074"/>
    <n v="7753"/>
    <n v="105747.5"/>
    <n v="228367"/>
    <n v="6154"/>
    <n v="1316"/>
    <n v="0.4"/>
    <n v="5.6"/>
    <n v="5.0999999999999996"/>
  </r>
  <r>
    <x v="35"/>
    <x v="4"/>
    <x v="24"/>
    <x v="115"/>
    <x v="310"/>
    <n v="256"/>
    <n v="197"/>
    <n v="229"/>
    <x v="278"/>
    <n v="7019"/>
    <n v="1619675"/>
    <n v="655.85247179899227"/>
    <n v="1048"/>
    <n v="8056"/>
    <n v="105266.75"/>
    <n v="229335.5"/>
    <n v="6189"/>
    <n v="1327"/>
    <n v="1.3"/>
    <n v="5.7"/>
    <n v="5.0999999999999996"/>
  </r>
  <r>
    <x v="35"/>
    <x v="4"/>
    <x v="25"/>
    <x v="115"/>
    <x v="68"/>
    <n v="256"/>
    <n v="260"/>
    <n v="229"/>
    <x v="108"/>
    <n v="7019"/>
    <n v="1619675"/>
    <n v="655.85247179899227"/>
    <n v="1048"/>
    <n v="8056"/>
    <n v="105266.75"/>
    <n v="229335.5"/>
    <n v="6189"/>
    <n v="1327"/>
    <n v="1.3"/>
    <n v="5.7"/>
    <n v="5.0999999999999996"/>
  </r>
  <r>
    <x v="35"/>
    <x v="4"/>
    <x v="26"/>
    <x v="115"/>
    <x v="68"/>
    <n v="256"/>
    <n v="279"/>
    <n v="229"/>
    <x v="310"/>
    <n v="7019"/>
    <n v="1619675"/>
    <n v="655.85247179899227"/>
    <n v="1048"/>
    <n v="8056"/>
    <n v="105266.75"/>
    <n v="229335.5"/>
    <n v="6189"/>
    <n v="1327"/>
    <n v="1.3"/>
    <n v="5.7"/>
    <n v="5.0999999999999996"/>
  </r>
  <r>
    <x v="35"/>
    <x v="4"/>
    <x v="27"/>
    <x v="115"/>
    <x v="288"/>
    <n v="256"/>
    <n v="196"/>
    <n v="229"/>
    <x v="320"/>
    <n v="7019"/>
    <n v="1619675"/>
    <n v="655.85247179899227"/>
    <n v="1048"/>
    <n v="8056"/>
    <n v="105266.75"/>
    <n v="229335.5"/>
    <n v="6189"/>
    <n v="1327"/>
    <n v="1.3"/>
    <n v="5.7"/>
    <n v="5.0999999999999996"/>
  </r>
  <r>
    <x v="36"/>
    <x v="4"/>
    <x v="24"/>
    <x v="58"/>
    <x v="167"/>
    <n v="258"/>
    <n v="203"/>
    <n v="396"/>
    <x v="437"/>
    <n v="7067"/>
    <n v="1632320"/>
    <n v="734"/>
    <n v="1063"/>
    <n v="8366"/>
    <n v="104786"/>
    <n v="230304"/>
    <n v="6224"/>
    <n v="1338"/>
    <n v="2.2000000000000002"/>
    <n v="5.6"/>
    <n v="5"/>
  </r>
  <r>
    <x v="36"/>
    <x v="4"/>
    <x v="25"/>
    <x v="58"/>
    <x v="313"/>
    <n v="258"/>
    <n v="262"/>
    <n v="396"/>
    <x v="220"/>
    <n v="7067"/>
    <n v="1632320"/>
    <n v="734"/>
    <n v="1063"/>
    <n v="8366"/>
    <n v="104786"/>
    <n v="230304"/>
    <n v="6224"/>
    <n v="1338"/>
    <n v="2.2000000000000002"/>
    <n v="5.6"/>
    <n v="5"/>
  </r>
  <r>
    <x v="36"/>
    <x v="4"/>
    <x v="26"/>
    <x v="58"/>
    <x v="281"/>
    <n v="258"/>
    <n v="299"/>
    <n v="396"/>
    <x v="141"/>
    <n v="7067"/>
    <n v="1632320"/>
    <n v="734"/>
    <n v="1063"/>
    <n v="8366"/>
    <n v="104786"/>
    <n v="230304"/>
    <n v="6224"/>
    <n v="1338"/>
    <n v="2.2000000000000002"/>
    <n v="5.6"/>
    <n v="5"/>
  </r>
  <r>
    <x v="36"/>
    <x v="4"/>
    <x v="27"/>
    <x v="58"/>
    <x v="295"/>
    <n v="258"/>
    <n v="174"/>
    <n v="396"/>
    <x v="283"/>
    <n v="7067"/>
    <n v="1632320"/>
    <n v="734"/>
    <n v="1063"/>
    <n v="8366"/>
    <n v="104786"/>
    <n v="230304"/>
    <n v="6224"/>
    <n v="1338"/>
    <n v="2.2000000000000002"/>
    <n v="5.6"/>
    <n v="5"/>
  </r>
  <r>
    <x v="37"/>
    <x v="4"/>
    <x v="24"/>
    <x v="116"/>
    <x v="294"/>
    <n v="257"/>
    <n v="188"/>
    <n v="318"/>
    <x v="258"/>
    <n v="7114"/>
    <n v="1644965"/>
    <n v="662.03572837314505"/>
    <n v="1239"/>
    <n v="8402"/>
    <n v="104305.25"/>
    <n v="231272.5"/>
    <n v="6259"/>
    <n v="1349"/>
    <n v="1.7"/>
    <n v="5.7"/>
    <n v="5.0999999999999996"/>
  </r>
  <r>
    <x v="37"/>
    <x v="4"/>
    <x v="25"/>
    <x v="116"/>
    <x v="248"/>
    <n v="257"/>
    <n v="281"/>
    <n v="318"/>
    <x v="493"/>
    <n v="7114"/>
    <n v="1644965"/>
    <n v="662.03572837314505"/>
    <n v="1239"/>
    <n v="8402"/>
    <n v="104305.25"/>
    <n v="231272.5"/>
    <n v="6259"/>
    <n v="1349"/>
    <n v="1.7"/>
    <n v="5.7"/>
    <n v="5.0999999999999996"/>
  </r>
  <r>
    <x v="37"/>
    <x v="4"/>
    <x v="26"/>
    <x v="116"/>
    <x v="48"/>
    <n v="257"/>
    <n v="296"/>
    <n v="318"/>
    <x v="144"/>
    <n v="7114"/>
    <n v="1644965"/>
    <n v="662.03572837314505"/>
    <n v="1239"/>
    <n v="8402"/>
    <n v="104305.25"/>
    <n v="231272.5"/>
    <n v="6259"/>
    <n v="1349"/>
    <n v="1.7"/>
    <n v="5.7"/>
    <n v="5.0999999999999996"/>
  </r>
  <r>
    <x v="37"/>
    <x v="4"/>
    <x v="27"/>
    <x v="116"/>
    <x v="284"/>
    <n v="257"/>
    <n v="80"/>
    <n v="318"/>
    <x v="294"/>
    <n v="7114"/>
    <n v="1644965"/>
    <n v="662.03572837314505"/>
    <n v="1239"/>
    <n v="8402"/>
    <n v="104305.25"/>
    <n v="231272.5"/>
    <n v="6259"/>
    <n v="1349"/>
    <n v="1.7"/>
    <n v="5.7"/>
    <n v="5.0999999999999996"/>
  </r>
  <r>
    <x v="38"/>
    <x v="4"/>
    <x v="24"/>
    <x v="117"/>
    <x v="167"/>
    <n v="276"/>
    <n v="180"/>
    <n v="269"/>
    <x v="346"/>
    <n v="7161"/>
    <n v="1657610"/>
    <n v="665.16133059742197"/>
    <n v="1278"/>
    <n v="7783"/>
    <n v="103824.5"/>
    <n v="232241"/>
    <n v="6294"/>
    <n v="1360"/>
    <n v="1.9"/>
    <n v="5.8"/>
    <n v="5.0999999999999996"/>
  </r>
  <r>
    <x v="38"/>
    <x v="4"/>
    <x v="25"/>
    <x v="117"/>
    <x v="344"/>
    <n v="276"/>
    <n v="290"/>
    <n v="269"/>
    <x v="128"/>
    <n v="7161"/>
    <n v="1657610"/>
    <n v="665.16133059742197"/>
    <n v="1278"/>
    <n v="7783"/>
    <n v="103824.5"/>
    <n v="232241"/>
    <n v="6294"/>
    <n v="1360"/>
    <n v="1.9"/>
    <n v="5.8"/>
    <n v="5.0999999999999996"/>
  </r>
  <r>
    <x v="38"/>
    <x v="4"/>
    <x v="26"/>
    <x v="117"/>
    <x v="0"/>
    <n v="276"/>
    <n v="297"/>
    <n v="269"/>
    <x v="74"/>
    <n v="7161"/>
    <n v="1657610"/>
    <n v="665.16133059742197"/>
    <n v="1278"/>
    <n v="7783"/>
    <n v="103824.5"/>
    <n v="232241"/>
    <n v="6294"/>
    <n v="1360"/>
    <n v="1.9"/>
    <n v="5.8"/>
    <n v="5.0999999999999996"/>
  </r>
  <r>
    <x v="38"/>
    <x v="4"/>
    <x v="27"/>
    <x v="117"/>
    <x v="210"/>
    <n v="276"/>
    <n v="178"/>
    <n v="269"/>
    <x v="300"/>
    <n v="7161"/>
    <n v="1657610"/>
    <n v="665.16133059742197"/>
    <n v="1278"/>
    <n v="7783"/>
    <n v="103824.5"/>
    <n v="232241"/>
    <n v="6294"/>
    <n v="1360"/>
    <n v="1.9"/>
    <n v="5.8"/>
    <n v="5.0999999999999996"/>
  </r>
  <r>
    <x v="39"/>
    <x v="4"/>
    <x v="24"/>
    <x v="83"/>
    <x v="208"/>
    <n v="272"/>
    <n v="218"/>
    <n v="188"/>
    <x v="346"/>
    <n v="7209"/>
    <n v="1670255"/>
    <n v="668.25295888449159"/>
    <n v="1098"/>
    <n v="8196"/>
    <n v="103343.75"/>
    <n v="233209.5"/>
    <n v="6329"/>
    <n v="1371"/>
    <n v="1.6"/>
    <n v="5.8"/>
    <n v="5.0999999999999996"/>
  </r>
  <r>
    <x v="39"/>
    <x v="4"/>
    <x v="25"/>
    <x v="83"/>
    <x v="64"/>
    <n v="272"/>
    <n v="285"/>
    <n v="188"/>
    <x v="316"/>
    <n v="7209"/>
    <n v="1670255"/>
    <n v="668.25295888449159"/>
    <n v="1098"/>
    <n v="8196"/>
    <n v="103343.75"/>
    <n v="233209.5"/>
    <n v="6329"/>
    <n v="1371"/>
    <n v="1.6"/>
    <n v="5.8"/>
    <n v="5.0999999999999996"/>
  </r>
  <r>
    <x v="39"/>
    <x v="4"/>
    <x v="26"/>
    <x v="83"/>
    <x v="8"/>
    <n v="272"/>
    <n v="308"/>
    <n v="188"/>
    <x v="304"/>
    <n v="7209"/>
    <n v="1670255"/>
    <n v="668.25295888449159"/>
    <n v="1098"/>
    <n v="8196"/>
    <n v="103343.75"/>
    <n v="233209.5"/>
    <n v="6329"/>
    <n v="1371"/>
    <n v="1.6"/>
    <n v="5.8"/>
    <n v="5.0999999999999996"/>
  </r>
  <r>
    <x v="39"/>
    <x v="4"/>
    <x v="27"/>
    <x v="83"/>
    <x v="231"/>
    <n v="272"/>
    <n v="162"/>
    <n v="188"/>
    <x v="294"/>
    <n v="7209"/>
    <n v="1670255"/>
    <n v="668.25295888449159"/>
    <n v="1098"/>
    <n v="8196"/>
    <n v="103343.75"/>
    <n v="233209.5"/>
    <n v="6329"/>
    <n v="1371"/>
    <n v="1.6"/>
    <n v="5.8"/>
    <n v="5.0999999999999996"/>
  </r>
  <r>
    <x v="40"/>
    <x v="4"/>
    <x v="24"/>
    <x v="118"/>
    <x v="242"/>
    <n v="282"/>
    <n v="208"/>
    <n v="321"/>
    <x v="278"/>
    <n v="7256"/>
    <n v="1682900"/>
    <n v="684.5"/>
    <n v="1069"/>
    <n v="8366"/>
    <n v="102863"/>
    <n v="234178"/>
    <n v="6364"/>
    <n v="1382"/>
    <n v="1.1000000000000001"/>
    <n v="5.8"/>
    <n v="5.0999999999999996"/>
  </r>
  <r>
    <x v="40"/>
    <x v="4"/>
    <x v="25"/>
    <x v="118"/>
    <x v="307"/>
    <n v="282"/>
    <n v="286"/>
    <n v="321"/>
    <x v="62"/>
    <n v="7256"/>
    <n v="1682900"/>
    <n v="684.5"/>
    <n v="1069"/>
    <n v="8366"/>
    <n v="102863"/>
    <n v="234178"/>
    <n v="6364"/>
    <n v="1382"/>
    <n v="1.1000000000000001"/>
    <n v="5.8"/>
    <n v="5.0999999999999996"/>
  </r>
  <r>
    <x v="40"/>
    <x v="4"/>
    <x v="26"/>
    <x v="118"/>
    <x v="88"/>
    <n v="282"/>
    <n v="321"/>
    <n v="321"/>
    <x v="40"/>
    <n v="7256"/>
    <n v="1682900"/>
    <n v="684.5"/>
    <n v="1069"/>
    <n v="8366"/>
    <n v="102863"/>
    <n v="234178"/>
    <n v="6364"/>
    <n v="1382"/>
    <n v="1.1000000000000001"/>
    <n v="5.8"/>
    <n v="5.0999999999999996"/>
  </r>
  <r>
    <x v="40"/>
    <x v="4"/>
    <x v="27"/>
    <x v="118"/>
    <x v="253"/>
    <n v="282"/>
    <n v="178"/>
    <n v="321"/>
    <x v="346"/>
    <n v="7256"/>
    <n v="1682900"/>
    <n v="684.5"/>
    <n v="1069"/>
    <n v="8366"/>
    <n v="102863"/>
    <n v="234178"/>
    <n v="6364"/>
    <n v="1382"/>
    <n v="1.1000000000000001"/>
    <n v="5.8"/>
    <n v="5.0999999999999996"/>
  </r>
  <r>
    <x v="41"/>
    <x v="4"/>
    <x v="24"/>
    <x v="1"/>
    <x v="240"/>
    <n v="299"/>
    <n v="208"/>
    <n v="347"/>
    <x v="346"/>
    <n v="7304"/>
    <n v="1695545"/>
    <n v="674.43621545864448"/>
    <n v="1016"/>
    <n v="8097"/>
    <n v="102382.25"/>
    <n v="235146.5"/>
    <n v="6399"/>
    <n v="1393"/>
    <n v="1.5"/>
    <n v="5.8"/>
    <n v="5"/>
  </r>
  <r>
    <x v="41"/>
    <x v="4"/>
    <x v="25"/>
    <x v="1"/>
    <x v="0"/>
    <n v="299"/>
    <n v="294"/>
    <n v="347"/>
    <x v="494"/>
    <n v="7304"/>
    <n v="1695545"/>
    <n v="674.43621545864448"/>
    <n v="1016"/>
    <n v="8097"/>
    <n v="102382.25"/>
    <n v="235146.5"/>
    <n v="6399"/>
    <n v="1393"/>
    <n v="1.5"/>
    <n v="5.8"/>
    <n v="5"/>
  </r>
  <r>
    <x v="41"/>
    <x v="4"/>
    <x v="26"/>
    <x v="1"/>
    <x v="49"/>
    <n v="299"/>
    <n v="334"/>
    <n v="347"/>
    <x v="31"/>
    <n v="7304"/>
    <n v="1695545"/>
    <n v="674.43621545864448"/>
    <n v="1016"/>
    <n v="8097"/>
    <n v="102382.25"/>
    <n v="235146.5"/>
    <n v="6399"/>
    <n v="1393"/>
    <n v="1.5"/>
    <n v="5.8"/>
    <n v="5"/>
  </r>
  <r>
    <x v="41"/>
    <x v="4"/>
    <x v="27"/>
    <x v="1"/>
    <x v="182"/>
    <n v="299"/>
    <n v="216"/>
    <n v="347"/>
    <x v="312"/>
    <n v="7304"/>
    <n v="1695545"/>
    <n v="674.43621545864448"/>
    <n v="1016"/>
    <n v="8097"/>
    <n v="102382.25"/>
    <n v="235146.5"/>
    <n v="6399"/>
    <n v="1393"/>
    <n v="1.5"/>
    <n v="5.8"/>
    <n v="5"/>
  </r>
  <r>
    <x v="0"/>
    <x v="5"/>
    <x v="28"/>
    <x v="119"/>
    <x v="214"/>
    <n v="157"/>
    <n v="158"/>
    <n v="743"/>
    <x v="394"/>
    <n v="7474"/>
    <n v="1463519.0476190476"/>
    <n v="594.5"/>
    <n v="1820"/>
    <n v="7645"/>
    <n v="95355"/>
    <n v="177353"/>
    <n v="5636"/>
    <n v="1140"/>
    <n v="3.4"/>
    <n v="10.4"/>
    <n v="9.5"/>
  </r>
  <r>
    <x v="0"/>
    <x v="5"/>
    <x v="29"/>
    <x v="119"/>
    <x v="328"/>
    <n v="157"/>
    <n v="194"/>
    <n v="743"/>
    <x v="315"/>
    <n v="7474"/>
    <n v="1463519.0476190476"/>
    <n v="594.5"/>
    <n v="1820"/>
    <n v="7645"/>
    <n v="95355"/>
    <n v="177353"/>
    <n v="5636"/>
    <n v="1140"/>
    <n v="3.4"/>
    <n v="10.4"/>
    <n v="9.5"/>
  </r>
  <r>
    <x v="0"/>
    <x v="5"/>
    <x v="30"/>
    <x v="119"/>
    <x v="170"/>
    <n v="157"/>
    <n v="165"/>
    <n v="743"/>
    <x v="495"/>
    <n v="7474"/>
    <n v="1463519.0476190476"/>
    <n v="594.5"/>
    <n v="1820"/>
    <n v="7645"/>
    <n v="95355"/>
    <n v="177353"/>
    <n v="5636"/>
    <n v="1140"/>
    <n v="3.4"/>
    <n v="10.4"/>
    <n v="9.5"/>
  </r>
  <r>
    <x v="0"/>
    <x v="5"/>
    <x v="31"/>
    <x v="119"/>
    <x v="192"/>
    <n v="157"/>
    <n v="140"/>
    <n v="743"/>
    <x v="458"/>
    <n v="7474"/>
    <n v="1463519.0476190476"/>
    <n v="594.5"/>
    <n v="1820"/>
    <n v="7645"/>
    <n v="95355"/>
    <n v="177353"/>
    <n v="5636"/>
    <n v="1140"/>
    <n v="3.4"/>
    <n v="10.4"/>
    <n v="9.5"/>
  </r>
  <r>
    <x v="0"/>
    <x v="5"/>
    <x v="32"/>
    <x v="119"/>
    <x v="339"/>
    <n v="157"/>
    <n v="134"/>
    <n v="743"/>
    <x v="453"/>
    <n v="7474"/>
    <n v="1463519.0476190476"/>
    <n v="594.5"/>
    <n v="1820"/>
    <n v="7645"/>
    <n v="95355"/>
    <n v="177353"/>
    <n v="5636"/>
    <n v="1140"/>
    <n v="3.4"/>
    <n v="10.4"/>
    <n v="9.5"/>
  </r>
  <r>
    <x v="0"/>
    <x v="5"/>
    <x v="33"/>
    <x v="119"/>
    <x v="336"/>
    <n v="157"/>
    <n v="119"/>
    <n v="743"/>
    <x v="263"/>
    <n v="7474"/>
    <n v="1463519.0476190476"/>
    <n v="594.5"/>
    <n v="1820"/>
    <n v="7645"/>
    <n v="95355"/>
    <n v="177353"/>
    <n v="5636"/>
    <n v="1140"/>
    <n v="3.4"/>
    <n v="10.4"/>
    <n v="9.5"/>
  </r>
  <r>
    <x v="0"/>
    <x v="5"/>
    <x v="34"/>
    <x v="119"/>
    <x v="283"/>
    <n v="157"/>
    <n v="151"/>
    <n v="743"/>
    <x v="244"/>
    <n v="7474"/>
    <n v="1463519.0476190476"/>
    <n v="594.5"/>
    <n v="1820"/>
    <n v="7645"/>
    <n v="95355"/>
    <n v="177353"/>
    <n v="5636"/>
    <n v="1140"/>
    <n v="3.4"/>
    <n v="10.4"/>
    <n v="9.5"/>
  </r>
  <r>
    <x v="1"/>
    <x v="5"/>
    <x v="28"/>
    <x v="120"/>
    <x v="259"/>
    <n v="157"/>
    <n v="168"/>
    <n v="692"/>
    <x v="261"/>
    <n v="7544"/>
    <n v="1462965.476190476"/>
    <n v="550.36339672919644"/>
    <n v="2044"/>
    <n v="7525"/>
    <n v="94957.25"/>
    <n v="174728.5"/>
    <n v="5655.5"/>
    <n v="1147.75"/>
    <n v="4"/>
    <n v="10.7"/>
    <n v="9.1999999999999993"/>
  </r>
  <r>
    <x v="1"/>
    <x v="5"/>
    <x v="29"/>
    <x v="120"/>
    <x v="170"/>
    <n v="157"/>
    <n v="177"/>
    <n v="692"/>
    <x v="424"/>
    <n v="7544"/>
    <n v="1462965.476190476"/>
    <n v="550.36339672919644"/>
    <n v="2044"/>
    <n v="7525"/>
    <n v="94957.25"/>
    <n v="174728.5"/>
    <n v="5655.5"/>
    <n v="1147.75"/>
    <n v="4"/>
    <n v="10.7"/>
    <n v="9.1999999999999993"/>
  </r>
  <r>
    <x v="1"/>
    <x v="5"/>
    <x v="30"/>
    <x v="120"/>
    <x v="297"/>
    <n v="157"/>
    <n v="175"/>
    <n v="692"/>
    <x v="162"/>
    <n v="7544"/>
    <n v="1462965.476190476"/>
    <n v="550.36339672919644"/>
    <n v="2044"/>
    <n v="7525"/>
    <n v="94957.25"/>
    <n v="174728.5"/>
    <n v="5655.5"/>
    <n v="1147.75"/>
    <n v="4"/>
    <n v="10.7"/>
    <n v="9.1999999999999993"/>
  </r>
  <r>
    <x v="1"/>
    <x v="5"/>
    <x v="31"/>
    <x v="120"/>
    <x v="299"/>
    <n v="157"/>
    <n v="135"/>
    <n v="692"/>
    <x v="458"/>
    <n v="7544"/>
    <n v="1462965.476190476"/>
    <n v="550.36339672919644"/>
    <n v="2044"/>
    <n v="7525"/>
    <n v="94957.25"/>
    <n v="174728.5"/>
    <n v="5655.5"/>
    <n v="1147.75"/>
    <n v="4"/>
    <n v="10.7"/>
    <n v="9.1999999999999993"/>
  </r>
  <r>
    <x v="1"/>
    <x v="5"/>
    <x v="32"/>
    <x v="120"/>
    <x v="169"/>
    <n v="157"/>
    <n v="136"/>
    <n v="692"/>
    <x v="380"/>
    <n v="7544"/>
    <n v="1462965.476190476"/>
    <n v="550.36339672919644"/>
    <n v="2044"/>
    <n v="7525"/>
    <n v="94957.25"/>
    <n v="174728.5"/>
    <n v="5655.5"/>
    <n v="1147.75"/>
    <n v="4"/>
    <n v="10.7"/>
    <n v="9.1999999999999993"/>
  </r>
  <r>
    <x v="1"/>
    <x v="5"/>
    <x v="33"/>
    <x v="120"/>
    <x v="332"/>
    <n v="157"/>
    <n v="119"/>
    <n v="692"/>
    <x v="424"/>
    <n v="7544"/>
    <n v="1462965.476190476"/>
    <n v="550.36339672919644"/>
    <n v="2044"/>
    <n v="7525"/>
    <n v="94957.25"/>
    <n v="174728.5"/>
    <n v="5655.5"/>
    <n v="1147.75"/>
    <n v="4"/>
    <n v="10.7"/>
    <n v="9.1999999999999993"/>
  </r>
  <r>
    <x v="1"/>
    <x v="5"/>
    <x v="34"/>
    <x v="120"/>
    <x v="225"/>
    <n v="157"/>
    <n v="154"/>
    <n v="692"/>
    <x v="486"/>
    <n v="7544"/>
    <n v="1462965.476190476"/>
    <n v="550.36339672919644"/>
    <n v="2044"/>
    <n v="7525"/>
    <n v="94957.25"/>
    <n v="174728.5"/>
    <n v="5655.5"/>
    <n v="1147.75"/>
    <n v="4"/>
    <n v="10.7"/>
    <n v="9.1999999999999993"/>
  </r>
  <r>
    <x v="2"/>
    <x v="5"/>
    <x v="28"/>
    <x v="121"/>
    <x v="295"/>
    <n v="166"/>
    <n v="165"/>
    <n v="710"/>
    <x v="131"/>
    <n v="7615"/>
    <n v="1462411.9047619046"/>
    <n v="553.488998953487"/>
    <n v="1754"/>
    <n v="7405"/>
    <n v="94559.5"/>
    <n v="172104"/>
    <n v="5675"/>
    <n v="1155.5"/>
    <n v="5.0999999999999996"/>
    <n v="10.3"/>
    <n v="8.6"/>
  </r>
  <r>
    <x v="2"/>
    <x v="5"/>
    <x v="29"/>
    <x v="121"/>
    <x v="265"/>
    <n v="166"/>
    <n v="180"/>
    <n v="710"/>
    <x v="367"/>
    <n v="7615"/>
    <n v="1462411.9047619046"/>
    <n v="553.488998953487"/>
    <n v="1754"/>
    <n v="7405"/>
    <n v="94559.5"/>
    <n v="172104"/>
    <n v="5675"/>
    <n v="1155.5"/>
    <n v="5.0999999999999996"/>
    <n v="10.3"/>
    <n v="8.6"/>
  </r>
  <r>
    <x v="2"/>
    <x v="5"/>
    <x v="30"/>
    <x v="121"/>
    <x v="311"/>
    <n v="166"/>
    <n v="191"/>
    <n v="710"/>
    <x v="496"/>
    <n v="7615"/>
    <n v="1462411.9047619046"/>
    <n v="553.488998953487"/>
    <n v="1754"/>
    <n v="7405"/>
    <n v="94559.5"/>
    <n v="172104"/>
    <n v="5675"/>
    <n v="1155.5"/>
    <n v="5.0999999999999996"/>
    <n v="10.3"/>
    <n v="8.6"/>
  </r>
  <r>
    <x v="2"/>
    <x v="5"/>
    <x v="31"/>
    <x v="121"/>
    <x v="299"/>
    <n v="166"/>
    <n v="126"/>
    <n v="710"/>
    <x v="299"/>
    <n v="7615"/>
    <n v="1462411.9047619046"/>
    <n v="553.488998953487"/>
    <n v="1754"/>
    <n v="7405"/>
    <n v="94559.5"/>
    <n v="172104"/>
    <n v="5675"/>
    <n v="1155.5"/>
    <n v="5.0999999999999996"/>
    <n v="10.3"/>
    <n v="8.6"/>
  </r>
  <r>
    <x v="2"/>
    <x v="5"/>
    <x v="32"/>
    <x v="121"/>
    <x v="345"/>
    <n v="166"/>
    <n v="113"/>
    <n v="710"/>
    <x v="437"/>
    <n v="7615"/>
    <n v="1462411.9047619046"/>
    <n v="553.488998953487"/>
    <n v="1754"/>
    <n v="7405"/>
    <n v="94559.5"/>
    <n v="172104"/>
    <n v="5675"/>
    <n v="1155.5"/>
    <n v="5.0999999999999996"/>
    <n v="10.3"/>
    <n v="8.6"/>
  </r>
  <r>
    <x v="2"/>
    <x v="5"/>
    <x v="33"/>
    <x v="121"/>
    <x v="193"/>
    <n v="166"/>
    <n v="132"/>
    <n v="710"/>
    <x v="290"/>
    <n v="7615"/>
    <n v="1462411.9047619046"/>
    <n v="553.488998953487"/>
    <n v="1754"/>
    <n v="7405"/>
    <n v="94559.5"/>
    <n v="172104"/>
    <n v="5675"/>
    <n v="1155.5"/>
    <n v="5.0999999999999996"/>
    <n v="10.3"/>
    <n v="8.6"/>
  </r>
  <r>
    <x v="2"/>
    <x v="5"/>
    <x v="34"/>
    <x v="121"/>
    <x v="246"/>
    <n v="166"/>
    <n v="162"/>
    <n v="710"/>
    <x v="105"/>
    <n v="7615"/>
    <n v="1462411.9047619046"/>
    <n v="553.488998953487"/>
    <n v="1754"/>
    <n v="7405"/>
    <n v="94559.5"/>
    <n v="172104"/>
    <n v="5675"/>
    <n v="1155.5"/>
    <n v="5.0999999999999996"/>
    <n v="10.3"/>
    <n v="8.6"/>
  </r>
  <r>
    <x v="3"/>
    <x v="5"/>
    <x v="28"/>
    <x v="122"/>
    <x v="231"/>
    <n v="168"/>
    <n v="163"/>
    <n v="844"/>
    <x v="175"/>
    <n v="7685"/>
    <n v="1461858.3333333333"/>
    <n v="556.5806272405564"/>
    <n v="1466"/>
    <n v="7285"/>
    <n v="94161.75"/>
    <n v="169479.5"/>
    <n v="5694.5"/>
    <n v="1163.25"/>
    <n v="3.4"/>
    <n v="7.9"/>
    <n v="7.1"/>
  </r>
  <r>
    <x v="3"/>
    <x v="5"/>
    <x v="29"/>
    <x v="122"/>
    <x v="245"/>
    <n v="168"/>
    <n v="161"/>
    <n v="844"/>
    <x v="359"/>
    <n v="7685"/>
    <n v="1461858.3333333333"/>
    <n v="556.5806272405564"/>
    <n v="1466"/>
    <n v="7285"/>
    <n v="94161.75"/>
    <n v="169479.5"/>
    <n v="5694.5"/>
    <n v="1163.25"/>
    <n v="3.4"/>
    <n v="7.9"/>
    <n v="7.1"/>
  </r>
  <r>
    <x v="3"/>
    <x v="5"/>
    <x v="30"/>
    <x v="122"/>
    <x v="254"/>
    <n v="168"/>
    <n v="195"/>
    <n v="844"/>
    <x v="497"/>
    <n v="7685"/>
    <n v="1461858.3333333333"/>
    <n v="556.5806272405564"/>
    <n v="1466"/>
    <n v="7285"/>
    <n v="94161.75"/>
    <n v="169479.5"/>
    <n v="5694.5"/>
    <n v="1163.25"/>
    <n v="3.4"/>
    <n v="7.9"/>
    <n v="7.1"/>
  </r>
  <r>
    <x v="3"/>
    <x v="5"/>
    <x v="31"/>
    <x v="122"/>
    <x v="299"/>
    <n v="168"/>
    <n v="134"/>
    <n v="844"/>
    <x v="290"/>
    <n v="7685"/>
    <n v="1461858.3333333333"/>
    <n v="556.5806272405564"/>
    <n v="1466"/>
    <n v="7285"/>
    <n v="94161.75"/>
    <n v="169479.5"/>
    <n v="5694.5"/>
    <n v="1163.25"/>
    <n v="3.4"/>
    <n v="7.9"/>
    <n v="7.1"/>
  </r>
  <r>
    <x v="3"/>
    <x v="5"/>
    <x v="32"/>
    <x v="122"/>
    <x v="193"/>
    <n v="168"/>
    <n v="126"/>
    <n v="844"/>
    <x v="324"/>
    <n v="7685"/>
    <n v="1461858.3333333333"/>
    <n v="556.5806272405564"/>
    <n v="1466"/>
    <n v="7285"/>
    <n v="94161.75"/>
    <n v="169479.5"/>
    <n v="5694.5"/>
    <n v="1163.25"/>
    <n v="3.4"/>
    <n v="7.9"/>
    <n v="7.1"/>
  </r>
  <r>
    <x v="3"/>
    <x v="5"/>
    <x v="33"/>
    <x v="122"/>
    <x v="209"/>
    <n v="168"/>
    <n v="138"/>
    <n v="844"/>
    <x v="400"/>
    <n v="7685"/>
    <n v="1461858.3333333333"/>
    <n v="556.5806272405564"/>
    <n v="1466"/>
    <n v="7285"/>
    <n v="94161.75"/>
    <n v="169479.5"/>
    <n v="5694.5"/>
    <n v="1163.25"/>
    <n v="3.4"/>
    <n v="7.9"/>
    <n v="7.1"/>
  </r>
  <r>
    <x v="3"/>
    <x v="5"/>
    <x v="34"/>
    <x v="122"/>
    <x v="225"/>
    <n v="168"/>
    <n v="155"/>
    <n v="844"/>
    <x v="11"/>
    <n v="7685"/>
    <n v="1461858.3333333333"/>
    <n v="556.5806272405564"/>
    <n v="1466"/>
    <n v="7285"/>
    <n v="94161.75"/>
    <n v="169479.5"/>
    <n v="5694.5"/>
    <n v="1163.25"/>
    <n v="3.4"/>
    <n v="7.9"/>
    <n v="7.1"/>
  </r>
  <r>
    <x v="4"/>
    <x v="5"/>
    <x v="28"/>
    <x v="123"/>
    <x v="210"/>
    <n v="157"/>
    <n v="161"/>
    <n v="1000"/>
    <x v="261"/>
    <n v="7756"/>
    <n v="1461304.7619047619"/>
    <n v="593"/>
    <n v="1091"/>
    <n v="7165"/>
    <n v="93764"/>
    <n v="166855"/>
    <n v="5714"/>
    <n v="1171"/>
    <n v="3"/>
    <n v="7.2"/>
    <n v="6.3"/>
  </r>
  <r>
    <x v="4"/>
    <x v="5"/>
    <x v="29"/>
    <x v="123"/>
    <x v="265"/>
    <n v="157"/>
    <n v="174"/>
    <n v="1000"/>
    <x v="262"/>
    <n v="7756"/>
    <n v="1461304.7619047619"/>
    <n v="593"/>
    <n v="1091"/>
    <n v="7165"/>
    <n v="93764"/>
    <n v="166855"/>
    <n v="5714"/>
    <n v="1171"/>
    <n v="3"/>
    <n v="7.2"/>
    <n v="6.3"/>
  </r>
  <r>
    <x v="4"/>
    <x v="5"/>
    <x v="30"/>
    <x v="123"/>
    <x v="273"/>
    <n v="157"/>
    <n v="163"/>
    <n v="1000"/>
    <x v="498"/>
    <n v="7756"/>
    <n v="1461304.7619047619"/>
    <n v="593"/>
    <n v="1091"/>
    <n v="7165"/>
    <n v="93764"/>
    <n v="166855"/>
    <n v="5714"/>
    <n v="1171"/>
    <n v="3"/>
    <n v="7.2"/>
    <n v="6.3"/>
  </r>
  <r>
    <x v="4"/>
    <x v="5"/>
    <x v="31"/>
    <x v="123"/>
    <x v="299"/>
    <n v="157"/>
    <n v="141"/>
    <n v="1000"/>
    <x v="340"/>
    <n v="7756"/>
    <n v="1461304.7619047619"/>
    <n v="593"/>
    <n v="1091"/>
    <n v="7165"/>
    <n v="93764"/>
    <n v="166855"/>
    <n v="5714"/>
    <n v="1171"/>
    <n v="3"/>
    <n v="7.2"/>
    <n v="6.3"/>
  </r>
  <r>
    <x v="4"/>
    <x v="5"/>
    <x v="32"/>
    <x v="123"/>
    <x v="299"/>
    <n v="157"/>
    <n v="133"/>
    <n v="1000"/>
    <x v="296"/>
    <n v="7756"/>
    <n v="1461304.7619047619"/>
    <n v="593"/>
    <n v="1091"/>
    <n v="7165"/>
    <n v="93764"/>
    <n v="166855"/>
    <n v="5714"/>
    <n v="1171"/>
    <n v="3"/>
    <n v="7.2"/>
    <n v="6.3"/>
  </r>
  <r>
    <x v="4"/>
    <x v="5"/>
    <x v="33"/>
    <x v="123"/>
    <x v="193"/>
    <n v="157"/>
    <n v="128"/>
    <n v="1000"/>
    <x v="437"/>
    <n v="7756"/>
    <n v="1461304.7619047619"/>
    <n v="593"/>
    <n v="1091"/>
    <n v="7165"/>
    <n v="93764"/>
    <n v="166855"/>
    <n v="5714"/>
    <n v="1171"/>
    <n v="3"/>
    <n v="7.2"/>
    <n v="6.3"/>
  </r>
  <r>
    <x v="4"/>
    <x v="5"/>
    <x v="34"/>
    <x v="123"/>
    <x v="257"/>
    <n v="157"/>
    <n v="158"/>
    <n v="1000"/>
    <x v="238"/>
    <n v="7756"/>
    <n v="1461304.7619047619"/>
    <n v="593"/>
    <n v="1091"/>
    <n v="7165"/>
    <n v="93764"/>
    <n v="166855"/>
    <n v="5714"/>
    <n v="1171"/>
    <n v="3"/>
    <n v="7.2"/>
    <n v="6.3"/>
  </r>
  <r>
    <x v="5"/>
    <x v="5"/>
    <x v="28"/>
    <x v="121"/>
    <x v="286"/>
    <n v="166"/>
    <n v="165"/>
    <n v="698"/>
    <x v="405"/>
    <n v="7826"/>
    <n v="1460751.1904761903"/>
    <n v="562.76388381469746"/>
    <n v="1418"/>
    <n v="6886"/>
    <n v="93803"/>
    <n v="165411.5"/>
    <n v="5736.25"/>
    <n v="1176"/>
    <n v="1.9"/>
    <n v="6.4"/>
    <n v="6.3"/>
  </r>
  <r>
    <x v="5"/>
    <x v="5"/>
    <x v="29"/>
    <x v="121"/>
    <x v="265"/>
    <n v="166"/>
    <n v="173"/>
    <n v="698"/>
    <x v="360"/>
    <n v="7826"/>
    <n v="1460751.1904761903"/>
    <n v="562.76388381469746"/>
    <n v="1418"/>
    <n v="6886"/>
    <n v="93803"/>
    <n v="165411.5"/>
    <n v="5736.25"/>
    <n v="1176"/>
    <n v="1.9"/>
    <n v="6.4"/>
    <n v="6.3"/>
  </r>
  <r>
    <x v="5"/>
    <x v="5"/>
    <x v="30"/>
    <x v="121"/>
    <x v="311"/>
    <n v="166"/>
    <n v="189"/>
    <n v="698"/>
    <x v="341"/>
    <n v="7826"/>
    <n v="1460751.1904761903"/>
    <n v="562.76388381469746"/>
    <n v="1418"/>
    <n v="6886"/>
    <n v="93803"/>
    <n v="165411.5"/>
    <n v="5736.25"/>
    <n v="1176"/>
    <n v="1.9"/>
    <n v="6.4"/>
    <n v="6.3"/>
  </r>
  <r>
    <x v="5"/>
    <x v="5"/>
    <x v="31"/>
    <x v="121"/>
    <x v="209"/>
    <n v="166"/>
    <n v="133"/>
    <n v="698"/>
    <x v="324"/>
    <n v="7826"/>
    <n v="1460751.1904761903"/>
    <n v="562.76388381469746"/>
    <n v="1418"/>
    <n v="6886"/>
    <n v="93803"/>
    <n v="165411.5"/>
    <n v="5736.25"/>
    <n v="1176"/>
    <n v="1.9"/>
    <n v="6.4"/>
    <n v="6.3"/>
  </r>
  <r>
    <x v="5"/>
    <x v="5"/>
    <x v="32"/>
    <x v="121"/>
    <x v="305"/>
    <n v="166"/>
    <n v="153"/>
    <n v="698"/>
    <x v="380"/>
    <n v="7826"/>
    <n v="1460751.1904761903"/>
    <n v="562.76388381469746"/>
    <n v="1418"/>
    <n v="6886"/>
    <n v="93803"/>
    <n v="165411.5"/>
    <n v="5736.25"/>
    <n v="1176"/>
    <n v="1.9"/>
    <n v="6.4"/>
    <n v="6.3"/>
  </r>
  <r>
    <x v="5"/>
    <x v="5"/>
    <x v="33"/>
    <x v="121"/>
    <x v="221"/>
    <n v="166"/>
    <n v="143"/>
    <n v="698"/>
    <x v="296"/>
    <n v="7826"/>
    <n v="1460751.1904761903"/>
    <n v="562.76388381469746"/>
    <n v="1418"/>
    <n v="6886"/>
    <n v="93803"/>
    <n v="165411.5"/>
    <n v="5736.25"/>
    <n v="1176"/>
    <n v="1.9"/>
    <n v="6.4"/>
    <n v="6.3"/>
  </r>
  <r>
    <x v="5"/>
    <x v="5"/>
    <x v="34"/>
    <x v="121"/>
    <x v="235"/>
    <n v="166"/>
    <n v="153"/>
    <n v="698"/>
    <x v="412"/>
    <n v="7826"/>
    <n v="1460751.1904761903"/>
    <n v="562.76388381469746"/>
    <n v="1418"/>
    <n v="6886"/>
    <n v="93803"/>
    <n v="165411.5"/>
    <n v="5736.25"/>
    <n v="1176"/>
    <n v="1.9"/>
    <n v="6.4"/>
    <n v="6.3"/>
  </r>
  <r>
    <x v="6"/>
    <x v="5"/>
    <x v="28"/>
    <x v="124"/>
    <x v="257"/>
    <n v="163"/>
    <n v="160"/>
    <n v="671"/>
    <x v="414"/>
    <n v="7897"/>
    <n v="1460197.6190476189"/>
    <n v="565.88948603898609"/>
    <n v="1566"/>
    <n v="6608"/>
    <n v="93842"/>
    <n v="163968"/>
    <n v="5758.5"/>
    <n v="1181"/>
    <n v="1.7"/>
    <n v="6.2"/>
    <n v="6.6"/>
  </r>
  <r>
    <x v="6"/>
    <x v="5"/>
    <x v="29"/>
    <x v="124"/>
    <x v="290"/>
    <n v="163"/>
    <n v="172"/>
    <n v="671"/>
    <x v="328"/>
    <n v="7897"/>
    <n v="1460197.6190476189"/>
    <n v="565.88948603898609"/>
    <n v="1566"/>
    <n v="6608"/>
    <n v="93842"/>
    <n v="163968"/>
    <n v="5758.5"/>
    <n v="1181"/>
    <n v="1.7"/>
    <n v="6.2"/>
    <n v="6.6"/>
  </r>
  <r>
    <x v="6"/>
    <x v="5"/>
    <x v="30"/>
    <x v="124"/>
    <x v="328"/>
    <n v="163"/>
    <n v="182"/>
    <n v="671"/>
    <x v="63"/>
    <n v="7897"/>
    <n v="1460197.6190476189"/>
    <n v="565.88948603898609"/>
    <n v="1566"/>
    <n v="6608"/>
    <n v="93842"/>
    <n v="163968"/>
    <n v="5758.5"/>
    <n v="1181"/>
    <n v="1.7"/>
    <n v="6.2"/>
    <n v="6.6"/>
  </r>
  <r>
    <x v="6"/>
    <x v="5"/>
    <x v="31"/>
    <x v="124"/>
    <x v="284"/>
    <n v="163"/>
    <n v="132"/>
    <n v="671"/>
    <x v="380"/>
    <n v="7897"/>
    <n v="1460197.6190476189"/>
    <n v="565.88948603898609"/>
    <n v="1566"/>
    <n v="6608"/>
    <n v="93842"/>
    <n v="163968"/>
    <n v="5758.5"/>
    <n v="1181"/>
    <n v="1.7"/>
    <n v="6.2"/>
    <n v="6.6"/>
  </r>
  <r>
    <x v="6"/>
    <x v="5"/>
    <x v="32"/>
    <x v="124"/>
    <x v="175"/>
    <n v="163"/>
    <n v="144"/>
    <n v="671"/>
    <x v="277"/>
    <n v="7897"/>
    <n v="1460197.6190476189"/>
    <n v="565.88948603898609"/>
    <n v="1566"/>
    <n v="6608"/>
    <n v="93842"/>
    <n v="163968"/>
    <n v="5758.5"/>
    <n v="1181"/>
    <n v="1.7"/>
    <n v="6.2"/>
    <n v="6.6"/>
  </r>
  <r>
    <x v="6"/>
    <x v="5"/>
    <x v="33"/>
    <x v="124"/>
    <x v="341"/>
    <n v="163"/>
    <n v="135"/>
    <n v="671"/>
    <x v="437"/>
    <n v="7897"/>
    <n v="1460197.6190476189"/>
    <n v="565.88948603898609"/>
    <n v="1566"/>
    <n v="6608"/>
    <n v="93842"/>
    <n v="163968"/>
    <n v="5758.5"/>
    <n v="1181"/>
    <n v="1.7"/>
    <n v="6.2"/>
    <n v="6.6"/>
  </r>
  <r>
    <x v="6"/>
    <x v="5"/>
    <x v="34"/>
    <x v="124"/>
    <x v="246"/>
    <n v="163"/>
    <n v="156"/>
    <n v="671"/>
    <x v="88"/>
    <n v="7897"/>
    <n v="1460197.6190476189"/>
    <n v="565.88948603898609"/>
    <n v="1566"/>
    <n v="6608"/>
    <n v="93842"/>
    <n v="163968"/>
    <n v="5758.5"/>
    <n v="1181"/>
    <n v="1.7"/>
    <n v="6.2"/>
    <n v="6.6"/>
  </r>
  <r>
    <x v="7"/>
    <x v="5"/>
    <x v="28"/>
    <x v="122"/>
    <x v="231"/>
    <n v="166"/>
    <n v="163"/>
    <n v="834"/>
    <x v="101"/>
    <n v="7967"/>
    <n v="1459644.0476190476"/>
    <n v="568.98111432605742"/>
    <n v="1429"/>
    <n v="6329"/>
    <n v="93881"/>
    <n v="162524.5"/>
    <n v="5780.75"/>
    <n v="1186"/>
    <n v="2"/>
    <n v="6.1"/>
    <n v="7.2"/>
  </r>
  <r>
    <x v="7"/>
    <x v="5"/>
    <x v="29"/>
    <x v="122"/>
    <x v="174"/>
    <n v="166"/>
    <n v="150"/>
    <n v="834"/>
    <x v="430"/>
    <n v="7967"/>
    <n v="1459644.0476190476"/>
    <n v="568.98111432605742"/>
    <n v="1429"/>
    <n v="6329"/>
    <n v="93881"/>
    <n v="162524.5"/>
    <n v="5780.75"/>
    <n v="1186"/>
    <n v="2"/>
    <n v="6.1"/>
    <n v="7.2"/>
  </r>
  <r>
    <x v="7"/>
    <x v="5"/>
    <x v="30"/>
    <x v="122"/>
    <x v="254"/>
    <n v="166"/>
    <n v="191"/>
    <n v="834"/>
    <x v="114"/>
    <n v="7967"/>
    <n v="1459644.0476190476"/>
    <n v="568.98111432605742"/>
    <n v="1429"/>
    <n v="6329"/>
    <n v="93881"/>
    <n v="162524.5"/>
    <n v="5780.75"/>
    <n v="1186"/>
    <n v="2"/>
    <n v="6.1"/>
    <n v="7.2"/>
  </r>
  <r>
    <x v="7"/>
    <x v="5"/>
    <x v="31"/>
    <x v="122"/>
    <x v="299"/>
    <n v="166"/>
    <n v="135"/>
    <n v="834"/>
    <x v="408"/>
    <n v="7967"/>
    <n v="1459644.0476190476"/>
    <n v="568.98111432605742"/>
    <n v="1429"/>
    <n v="6329"/>
    <n v="93881"/>
    <n v="162524.5"/>
    <n v="5780.75"/>
    <n v="1186"/>
    <n v="2"/>
    <n v="6.1"/>
    <n v="7.2"/>
  </r>
  <r>
    <x v="7"/>
    <x v="5"/>
    <x v="32"/>
    <x v="122"/>
    <x v="163"/>
    <n v="166"/>
    <n v="141"/>
    <n v="834"/>
    <x v="277"/>
    <n v="7967"/>
    <n v="1459644.0476190476"/>
    <n v="568.98111432605742"/>
    <n v="1429"/>
    <n v="6329"/>
    <n v="93881"/>
    <n v="162524.5"/>
    <n v="5780.75"/>
    <n v="1186"/>
    <n v="2"/>
    <n v="6.1"/>
    <n v="7.2"/>
  </r>
  <r>
    <x v="7"/>
    <x v="5"/>
    <x v="33"/>
    <x v="122"/>
    <x v="175"/>
    <n v="166"/>
    <n v="142"/>
    <n v="834"/>
    <x v="462"/>
    <n v="7967"/>
    <n v="1459644.0476190476"/>
    <n v="568.98111432605742"/>
    <n v="1429"/>
    <n v="6329"/>
    <n v="93881"/>
    <n v="162524.5"/>
    <n v="5780.75"/>
    <n v="1186"/>
    <n v="2"/>
    <n v="6.1"/>
    <n v="7.2"/>
  </r>
  <r>
    <x v="7"/>
    <x v="5"/>
    <x v="34"/>
    <x v="122"/>
    <x v="246"/>
    <n v="166"/>
    <n v="150"/>
    <n v="834"/>
    <x v="62"/>
    <n v="7967"/>
    <n v="1459644.0476190476"/>
    <n v="568.98111432605742"/>
    <n v="1429"/>
    <n v="6329"/>
    <n v="93881"/>
    <n v="162524.5"/>
    <n v="5780.75"/>
    <n v="1186"/>
    <n v="2"/>
    <n v="6.1"/>
    <n v="7.2"/>
  </r>
  <r>
    <x v="8"/>
    <x v="5"/>
    <x v="28"/>
    <x v="125"/>
    <x v="292"/>
    <n v="168"/>
    <n v="170"/>
    <n v="1076"/>
    <x v="467"/>
    <n v="8037"/>
    <n v="1459090.476190476"/>
    <n v="544.5"/>
    <n v="1371"/>
    <n v="6050"/>
    <n v="93920"/>
    <n v="161081"/>
    <n v="5803"/>
    <n v="1191"/>
    <n v="2"/>
    <n v="6.1"/>
    <n v="7.2"/>
  </r>
  <r>
    <x v="8"/>
    <x v="5"/>
    <x v="29"/>
    <x v="125"/>
    <x v="285"/>
    <n v="168"/>
    <n v="176"/>
    <n v="1076"/>
    <x v="356"/>
    <n v="8037"/>
    <n v="1459090.476190476"/>
    <n v="544.5"/>
    <n v="1371"/>
    <n v="6050"/>
    <n v="93920"/>
    <n v="161081"/>
    <n v="5803"/>
    <n v="1191"/>
    <n v="2"/>
    <n v="6.1"/>
    <n v="7.2"/>
  </r>
  <r>
    <x v="8"/>
    <x v="5"/>
    <x v="30"/>
    <x v="125"/>
    <x v="310"/>
    <n v="168"/>
    <n v="183"/>
    <n v="1076"/>
    <x v="499"/>
    <n v="8037"/>
    <n v="1459090.476190476"/>
    <n v="544.5"/>
    <n v="1371"/>
    <n v="6050"/>
    <n v="93920"/>
    <n v="161081"/>
    <n v="5803"/>
    <n v="1191"/>
    <n v="2"/>
    <n v="6.1"/>
    <n v="7.2"/>
  </r>
  <r>
    <x v="8"/>
    <x v="5"/>
    <x v="31"/>
    <x v="125"/>
    <x v="332"/>
    <n v="168"/>
    <n v="113"/>
    <n v="1076"/>
    <x v="442"/>
    <n v="8037"/>
    <n v="1459090.476190476"/>
    <n v="544.5"/>
    <n v="1371"/>
    <n v="6050"/>
    <n v="93920"/>
    <n v="161081"/>
    <n v="5803"/>
    <n v="1191"/>
    <n v="2"/>
    <n v="6.1"/>
    <n v="7.2"/>
  </r>
  <r>
    <x v="8"/>
    <x v="5"/>
    <x v="32"/>
    <x v="125"/>
    <x v="260"/>
    <n v="168"/>
    <n v="147"/>
    <n v="1076"/>
    <x v="420"/>
    <n v="8037"/>
    <n v="1459090.476190476"/>
    <n v="544.5"/>
    <n v="1371"/>
    <n v="6050"/>
    <n v="93920"/>
    <n v="161081"/>
    <n v="5803"/>
    <n v="1191"/>
    <n v="2"/>
    <n v="6.1"/>
    <n v="7.2"/>
  </r>
  <r>
    <x v="8"/>
    <x v="5"/>
    <x v="33"/>
    <x v="125"/>
    <x v="236"/>
    <n v="168"/>
    <n v="144"/>
    <n v="1076"/>
    <x v="397"/>
    <n v="8037"/>
    <n v="1459090.476190476"/>
    <n v="544.5"/>
    <n v="1371"/>
    <n v="6050"/>
    <n v="93920"/>
    <n v="161081"/>
    <n v="5803"/>
    <n v="1191"/>
    <n v="2"/>
    <n v="6.1"/>
    <n v="7.2"/>
  </r>
  <r>
    <x v="8"/>
    <x v="5"/>
    <x v="34"/>
    <x v="125"/>
    <x v="257"/>
    <n v="168"/>
    <n v="157"/>
    <n v="1076"/>
    <x v="474"/>
    <n v="8037"/>
    <n v="1459090.476190476"/>
    <n v="544.5"/>
    <n v="1371"/>
    <n v="6050"/>
    <n v="93920"/>
    <n v="161081"/>
    <n v="5803"/>
    <n v="1191"/>
    <n v="2"/>
    <n v="6.1"/>
    <n v="7.2"/>
  </r>
  <r>
    <x v="9"/>
    <x v="5"/>
    <x v="28"/>
    <x v="87"/>
    <x v="245"/>
    <n v="165"/>
    <n v="170"/>
    <n v="687"/>
    <x v="330"/>
    <n v="8108"/>
    <n v="1458536.9047619046"/>
    <n v="575.16437090019849"/>
    <n v="1533"/>
    <n v="5771"/>
    <n v="91395.25"/>
    <n v="158695"/>
    <n v="5826.25"/>
    <n v="1194.75"/>
    <n v="1.7"/>
    <n v="6.1"/>
    <n v="7.1"/>
  </r>
  <r>
    <x v="9"/>
    <x v="5"/>
    <x v="29"/>
    <x v="87"/>
    <x v="293"/>
    <n v="165"/>
    <n v="162"/>
    <n v="687"/>
    <x v="399"/>
    <n v="8108"/>
    <n v="1458536.9047619046"/>
    <n v="575.16437090019849"/>
    <n v="1533"/>
    <n v="5771"/>
    <n v="91395.25"/>
    <n v="158695"/>
    <n v="5826.25"/>
    <n v="1194.75"/>
    <n v="1.7"/>
    <n v="6.1"/>
    <n v="7.1"/>
  </r>
  <r>
    <x v="9"/>
    <x v="5"/>
    <x v="30"/>
    <x v="87"/>
    <x v="242"/>
    <n v="165"/>
    <n v="200"/>
    <n v="687"/>
    <x v="374"/>
    <n v="8108"/>
    <n v="1458536.9047619046"/>
    <n v="575.16437090019849"/>
    <n v="1533"/>
    <n v="5771"/>
    <n v="91395.25"/>
    <n v="158695"/>
    <n v="5826.25"/>
    <n v="1194.75"/>
    <n v="1.7"/>
    <n v="6.1"/>
    <n v="7.1"/>
  </r>
  <r>
    <x v="9"/>
    <x v="5"/>
    <x v="31"/>
    <x v="87"/>
    <x v="236"/>
    <n v="165"/>
    <n v="140"/>
    <n v="687"/>
    <x v="434"/>
    <n v="8108"/>
    <n v="1458536.9047619046"/>
    <n v="575.16437090019849"/>
    <n v="1533"/>
    <n v="5771"/>
    <n v="91395.25"/>
    <n v="158695"/>
    <n v="5826.25"/>
    <n v="1194.75"/>
    <n v="1.7"/>
    <n v="6.1"/>
    <n v="7.1"/>
  </r>
  <r>
    <x v="9"/>
    <x v="5"/>
    <x v="32"/>
    <x v="87"/>
    <x v="253"/>
    <n v="165"/>
    <n v="143"/>
    <n v="687"/>
    <x v="387"/>
    <n v="8108"/>
    <n v="1458536.9047619046"/>
    <n v="575.16437090019849"/>
    <n v="1533"/>
    <n v="5771"/>
    <n v="91395.25"/>
    <n v="158695"/>
    <n v="5826.25"/>
    <n v="1194.75"/>
    <n v="1.7"/>
    <n v="6.1"/>
    <n v="7.1"/>
  </r>
  <r>
    <x v="9"/>
    <x v="5"/>
    <x v="33"/>
    <x v="87"/>
    <x v="192"/>
    <n v="165"/>
    <n v="141"/>
    <n v="687"/>
    <x v="437"/>
    <n v="8108"/>
    <n v="1458536.9047619046"/>
    <n v="575.16437090019849"/>
    <n v="1533"/>
    <n v="5771"/>
    <n v="91395.25"/>
    <n v="158695"/>
    <n v="5826.25"/>
    <n v="1194.75"/>
    <n v="1.7"/>
    <n v="6.1"/>
    <n v="7.1"/>
  </r>
  <r>
    <x v="9"/>
    <x v="5"/>
    <x v="34"/>
    <x v="87"/>
    <x v="235"/>
    <n v="165"/>
    <n v="148"/>
    <n v="687"/>
    <x v="35"/>
    <n v="8108"/>
    <n v="1458536.9047619046"/>
    <n v="575.16437090019849"/>
    <n v="1533"/>
    <n v="5771"/>
    <n v="91395.25"/>
    <n v="158695"/>
    <n v="5826.25"/>
    <n v="1194.75"/>
    <n v="1.7"/>
    <n v="6.1"/>
    <n v="7.1"/>
  </r>
  <r>
    <x v="10"/>
    <x v="5"/>
    <x v="28"/>
    <x v="126"/>
    <x v="305"/>
    <n v="169"/>
    <n v="172"/>
    <n v="808"/>
    <x v="241"/>
    <n v="8178"/>
    <n v="1457983.3333333333"/>
    <n v="578.28997312448541"/>
    <n v="1614"/>
    <n v="5661"/>
    <n v="88870.5"/>
    <n v="156309"/>
    <n v="5849.5"/>
    <n v="1198.5"/>
    <n v="1.5"/>
    <n v="6.3"/>
    <n v="6.7"/>
  </r>
  <r>
    <x v="10"/>
    <x v="5"/>
    <x v="29"/>
    <x v="126"/>
    <x v="253"/>
    <n v="169"/>
    <n v="151"/>
    <n v="808"/>
    <x v="356"/>
    <n v="8178"/>
    <n v="1457983.3333333333"/>
    <n v="578.28997312448541"/>
    <n v="1614"/>
    <n v="5661"/>
    <n v="88870.5"/>
    <n v="156309"/>
    <n v="5849.5"/>
    <n v="1198.5"/>
    <n v="1.5"/>
    <n v="6.3"/>
    <n v="6.7"/>
  </r>
  <r>
    <x v="10"/>
    <x v="5"/>
    <x v="30"/>
    <x v="126"/>
    <x v="191"/>
    <n v="169"/>
    <n v="202"/>
    <n v="808"/>
    <x v="103"/>
    <n v="8178"/>
    <n v="1457983.3333333333"/>
    <n v="578.28997312448541"/>
    <n v="1614"/>
    <n v="5661"/>
    <n v="88870.5"/>
    <n v="156309"/>
    <n v="5849.5"/>
    <n v="1198.5"/>
    <n v="1.5"/>
    <n v="6.3"/>
    <n v="6.7"/>
  </r>
  <r>
    <x v="10"/>
    <x v="5"/>
    <x v="31"/>
    <x v="126"/>
    <x v="192"/>
    <n v="169"/>
    <n v="131"/>
    <n v="808"/>
    <x v="395"/>
    <n v="8178"/>
    <n v="1457983.3333333333"/>
    <n v="578.28997312448541"/>
    <n v="1614"/>
    <n v="5661"/>
    <n v="88870.5"/>
    <n v="156309"/>
    <n v="5849.5"/>
    <n v="1198.5"/>
    <n v="1.5"/>
    <n v="6.3"/>
    <n v="6.7"/>
  </r>
  <r>
    <x v="10"/>
    <x v="5"/>
    <x v="32"/>
    <x v="126"/>
    <x v="236"/>
    <n v="169"/>
    <n v="145"/>
    <n v="808"/>
    <x v="458"/>
    <n v="8178"/>
    <n v="1457983.3333333333"/>
    <n v="578.28997312448541"/>
    <n v="1614"/>
    <n v="5661"/>
    <n v="88870.5"/>
    <n v="156309"/>
    <n v="5849.5"/>
    <n v="1198.5"/>
    <n v="1.5"/>
    <n v="6.3"/>
    <n v="6.7"/>
  </r>
  <r>
    <x v="10"/>
    <x v="5"/>
    <x v="33"/>
    <x v="126"/>
    <x v="346"/>
    <n v="169"/>
    <n v="145"/>
    <n v="808"/>
    <x v="299"/>
    <n v="8178"/>
    <n v="1457983.3333333333"/>
    <n v="578.28997312448541"/>
    <n v="1614"/>
    <n v="5661"/>
    <n v="88870.5"/>
    <n v="156309"/>
    <n v="5849.5"/>
    <n v="1198.5"/>
    <n v="1.5"/>
    <n v="6.3"/>
    <n v="6.7"/>
  </r>
  <r>
    <x v="10"/>
    <x v="5"/>
    <x v="34"/>
    <x v="126"/>
    <x v="225"/>
    <n v="169"/>
    <n v="152"/>
    <n v="808"/>
    <x v="141"/>
    <n v="8178"/>
    <n v="1457983.3333333333"/>
    <n v="578.28997312448541"/>
    <n v="1614"/>
    <n v="5661"/>
    <n v="88870.5"/>
    <n v="156309"/>
    <n v="5849.5"/>
    <n v="1198.5"/>
    <n v="1.5"/>
    <n v="6.3"/>
    <n v="6.7"/>
  </r>
  <r>
    <x v="11"/>
    <x v="5"/>
    <x v="28"/>
    <x v="122"/>
    <x v="210"/>
    <n v="168"/>
    <n v="159"/>
    <n v="737"/>
    <x v="330"/>
    <n v="8249"/>
    <n v="1457429.7619047619"/>
    <n v="581.38160141155845"/>
    <n v="1131"/>
    <n v="5550"/>
    <n v="86345.75"/>
    <n v="153923"/>
    <n v="5872.75"/>
    <n v="1202.25"/>
    <n v="4"/>
    <n v="6.3"/>
    <n v="6.7"/>
  </r>
  <r>
    <x v="11"/>
    <x v="5"/>
    <x v="29"/>
    <x v="122"/>
    <x v="278"/>
    <n v="168"/>
    <n v="178"/>
    <n v="737"/>
    <x v="382"/>
    <n v="8249"/>
    <n v="1457429.7619047619"/>
    <n v="581.38160141155845"/>
    <n v="1131"/>
    <n v="5550"/>
    <n v="86345.75"/>
    <n v="153923"/>
    <n v="5872.75"/>
    <n v="1202.25"/>
    <n v="4"/>
    <n v="6.3"/>
    <n v="6.7"/>
  </r>
  <r>
    <x v="11"/>
    <x v="5"/>
    <x v="30"/>
    <x v="122"/>
    <x v="247"/>
    <n v="168"/>
    <n v="199"/>
    <n v="737"/>
    <x v="126"/>
    <n v="8249"/>
    <n v="1457429.7619047619"/>
    <n v="581.38160141155845"/>
    <n v="1131"/>
    <n v="5550"/>
    <n v="86345.75"/>
    <n v="153923"/>
    <n v="5872.75"/>
    <n v="1202.25"/>
    <n v="4"/>
    <n v="6.3"/>
    <n v="6.7"/>
  </r>
  <r>
    <x v="11"/>
    <x v="5"/>
    <x v="31"/>
    <x v="122"/>
    <x v="241"/>
    <n v="168"/>
    <n v="164"/>
    <n v="737"/>
    <x v="296"/>
    <n v="8249"/>
    <n v="1457429.7619047619"/>
    <n v="581.38160141155845"/>
    <n v="1131"/>
    <n v="5550"/>
    <n v="86345.75"/>
    <n v="153923"/>
    <n v="5872.75"/>
    <n v="1202.25"/>
    <n v="4"/>
    <n v="6.3"/>
    <n v="6.7"/>
  </r>
  <r>
    <x v="11"/>
    <x v="5"/>
    <x v="32"/>
    <x v="122"/>
    <x v="347"/>
    <n v="168"/>
    <n v="122"/>
    <n v="737"/>
    <x v="408"/>
    <n v="8249"/>
    <n v="1457429.7619047619"/>
    <n v="581.38160141155845"/>
    <n v="1131"/>
    <n v="5550"/>
    <n v="86345.75"/>
    <n v="153923"/>
    <n v="5872.75"/>
    <n v="1202.25"/>
    <n v="4"/>
    <n v="6.3"/>
    <n v="6.7"/>
  </r>
  <r>
    <x v="11"/>
    <x v="5"/>
    <x v="33"/>
    <x v="122"/>
    <x v="192"/>
    <n v="168"/>
    <n v="140"/>
    <n v="737"/>
    <x v="389"/>
    <n v="8249"/>
    <n v="1457429.7619047619"/>
    <n v="581.38160141155845"/>
    <n v="1131"/>
    <n v="5550"/>
    <n v="86345.75"/>
    <n v="153923"/>
    <n v="5872.75"/>
    <n v="1202.25"/>
    <n v="4"/>
    <n v="6.3"/>
    <n v="6.7"/>
  </r>
  <r>
    <x v="11"/>
    <x v="5"/>
    <x v="34"/>
    <x v="122"/>
    <x v="343"/>
    <n v="168"/>
    <n v="148"/>
    <n v="737"/>
    <x v="98"/>
    <n v="8249"/>
    <n v="1457429.7619047619"/>
    <n v="581.38160141155845"/>
    <n v="1131"/>
    <n v="5550"/>
    <n v="86345.75"/>
    <n v="153923"/>
    <n v="5872.75"/>
    <n v="1202.25"/>
    <n v="4"/>
    <n v="6.3"/>
    <n v="6.7"/>
  </r>
  <r>
    <x v="12"/>
    <x v="5"/>
    <x v="28"/>
    <x v="127"/>
    <x v="289"/>
    <n v="166"/>
    <n v="173"/>
    <n v="921"/>
    <x v="319"/>
    <n v="8319"/>
    <n v="1456876.1904761903"/>
    <n v="572"/>
    <n v="1129"/>
    <n v="5440"/>
    <n v="83821"/>
    <n v="151537"/>
    <n v="5896"/>
    <n v="1206"/>
    <n v="4.5"/>
    <n v="6.3"/>
    <n v="6.7"/>
  </r>
  <r>
    <x v="12"/>
    <x v="5"/>
    <x v="29"/>
    <x v="127"/>
    <x v="310"/>
    <n v="166"/>
    <n v="188"/>
    <n v="921"/>
    <x v="417"/>
    <n v="8319"/>
    <n v="1456876.1904761903"/>
    <n v="572"/>
    <n v="1129"/>
    <n v="5440"/>
    <n v="83821"/>
    <n v="151537"/>
    <n v="5896"/>
    <n v="1206"/>
    <n v="4.5"/>
    <n v="6.3"/>
    <n v="6.7"/>
  </r>
  <r>
    <x v="12"/>
    <x v="5"/>
    <x v="30"/>
    <x v="127"/>
    <x v="196"/>
    <n v="166"/>
    <n v="183"/>
    <n v="921"/>
    <x v="500"/>
    <n v="8319"/>
    <n v="1456876.1904761903"/>
    <n v="572"/>
    <n v="1129"/>
    <n v="5440"/>
    <n v="83821"/>
    <n v="151537"/>
    <n v="5896"/>
    <n v="1206"/>
    <n v="4.5"/>
    <n v="6.3"/>
    <n v="6.7"/>
  </r>
  <r>
    <x v="12"/>
    <x v="5"/>
    <x v="31"/>
    <x v="127"/>
    <x v="163"/>
    <n v="166"/>
    <n v="147"/>
    <n v="921"/>
    <x v="434"/>
    <n v="8319"/>
    <n v="1456876.1904761903"/>
    <n v="572"/>
    <n v="1129"/>
    <n v="5440"/>
    <n v="83821"/>
    <n v="151537"/>
    <n v="5896"/>
    <n v="1206"/>
    <n v="4.5"/>
    <n v="6.3"/>
    <n v="6.7"/>
  </r>
  <r>
    <x v="12"/>
    <x v="5"/>
    <x v="32"/>
    <x v="127"/>
    <x v="197"/>
    <n v="166"/>
    <n v="134"/>
    <n v="921"/>
    <x v="387"/>
    <n v="8319"/>
    <n v="1456876.1904761903"/>
    <n v="572"/>
    <n v="1129"/>
    <n v="5440"/>
    <n v="83821"/>
    <n v="151537"/>
    <n v="5896"/>
    <n v="1206"/>
    <n v="4.5"/>
    <n v="6.3"/>
    <n v="6.7"/>
  </r>
  <r>
    <x v="12"/>
    <x v="5"/>
    <x v="33"/>
    <x v="127"/>
    <x v="299"/>
    <n v="166"/>
    <n v="133"/>
    <n v="921"/>
    <x v="373"/>
    <n v="8319"/>
    <n v="1456876.1904761903"/>
    <n v="572"/>
    <n v="1129"/>
    <n v="5440"/>
    <n v="83821"/>
    <n v="151537"/>
    <n v="5896"/>
    <n v="1206"/>
    <n v="4.5"/>
    <n v="6.3"/>
    <n v="6.7"/>
  </r>
  <r>
    <x v="12"/>
    <x v="5"/>
    <x v="34"/>
    <x v="127"/>
    <x v="245"/>
    <n v="166"/>
    <n v="155"/>
    <n v="921"/>
    <x v="501"/>
    <n v="8319"/>
    <n v="1456876.1904761903"/>
    <n v="572"/>
    <n v="1129"/>
    <n v="5440"/>
    <n v="83821"/>
    <n v="151537"/>
    <n v="5896"/>
    <n v="1206"/>
    <n v="4.5"/>
    <n v="6.3"/>
    <n v="6.7"/>
  </r>
  <r>
    <x v="13"/>
    <x v="5"/>
    <x v="28"/>
    <x v="126"/>
    <x v="282"/>
    <n v="173"/>
    <n v="178"/>
    <n v="690"/>
    <x v="304"/>
    <n v="8390"/>
    <n v="1456322.6190476189"/>
    <n v="587.56485798569452"/>
    <n v="1322"/>
    <n v="5345"/>
    <n v="82063.25"/>
    <n v="153287.5"/>
    <n v="5912.75"/>
    <n v="1209.75"/>
    <n v="5.3"/>
    <n v="5.9"/>
    <n v="6.4"/>
  </r>
  <r>
    <x v="13"/>
    <x v="5"/>
    <x v="29"/>
    <x v="126"/>
    <x v="308"/>
    <n v="173"/>
    <n v="189"/>
    <n v="690"/>
    <x v="359"/>
    <n v="8390"/>
    <n v="1456322.6190476189"/>
    <n v="587.56485798569452"/>
    <n v="1322"/>
    <n v="5345"/>
    <n v="82063.25"/>
    <n v="153287.5"/>
    <n v="5912.75"/>
    <n v="1209.75"/>
    <n v="5.3"/>
    <n v="5.9"/>
    <n v="6.4"/>
  </r>
  <r>
    <x v="13"/>
    <x v="5"/>
    <x v="30"/>
    <x v="126"/>
    <x v="242"/>
    <n v="173"/>
    <n v="195"/>
    <n v="690"/>
    <x v="502"/>
    <n v="8390"/>
    <n v="1456322.6190476189"/>
    <n v="587.56485798569452"/>
    <n v="1322"/>
    <n v="5345"/>
    <n v="82063.25"/>
    <n v="153287.5"/>
    <n v="5912.75"/>
    <n v="1209.75"/>
    <n v="5.3"/>
    <n v="5.9"/>
    <n v="6.4"/>
  </r>
  <r>
    <x v="13"/>
    <x v="5"/>
    <x v="31"/>
    <x v="126"/>
    <x v="188"/>
    <n v="173"/>
    <n v="154"/>
    <n v="690"/>
    <x v="263"/>
    <n v="8390"/>
    <n v="1456322.6190476189"/>
    <n v="587.56485798569452"/>
    <n v="1322"/>
    <n v="5345"/>
    <n v="82063.25"/>
    <n v="153287.5"/>
    <n v="5912.75"/>
    <n v="1209.75"/>
    <n v="5.3"/>
    <n v="5.9"/>
    <n v="6.4"/>
  </r>
  <r>
    <x v="13"/>
    <x v="5"/>
    <x v="32"/>
    <x v="126"/>
    <x v="286"/>
    <n v="173"/>
    <n v="158"/>
    <n v="690"/>
    <x v="296"/>
    <n v="8390"/>
    <n v="1456322.6190476189"/>
    <n v="587.56485798569452"/>
    <n v="1322"/>
    <n v="5345"/>
    <n v="82063.25"/>
    <n v="153287.5"/>
    <n v="5912.75"/>
    <n v="1209.75"/>
    <n v="5.3"/>
    <n v="5.9"/>
    <n v="6.4"/>
  </r>
  <r>
    <x v="13"/>
    <x v="5"/>
    <x v="33"/>
    <x v="126"/>
    <x v="192"/>
    <n v="173"/>
    <n v="135"/>
    <n v="690"/>
    <x v="419"/>
    <n v="8390"/>
    <n v="1456322.6190476189"/>
    <n v="587.56485798569452"/>
    <n v="1322"/>
    <n v="5345"/>
    <n v="82063.25"/>
    <n v="153287.5"/>
    <n v="5912.75"/>
    <n v="1209.75"/>
    <n v="5.3"/>
    <n v="5.9"/>
    <n v="6.4"/>
  </r>
  <r>
    <x v="13"/>
    <x v="5"/>
    <x v="34"/>
    <x v="126"/>
    <x v="286"/>
    <n v="173"/>
    <n v="162"/>
    <n v="690"/>
    <x v="47"/>
    <n v="8390"/>
    <n v="1456322.6190476189"/>
    <n v="587.56485798569452"/>
    <n v="1322"/>
    <n v="5345"/>
    <n v="82063.25"/>
    <n v="153287.5"/>
    <n v="5912.75"/>
    <n v="1209.75"/>
    <n v="5.3"/>
    <n v="5.9"/>
    <n v="6.4"/>
  </r>
  <r>
    <x v="14"/>
    <x v="5"/>
    <x v="28"/>
    <x v="125"/>
    <x v="305"/>
    <n v="164"/>
    <n v="169"/>
    <n v="826"/>
    <x v="457"/>
    <n v="8460"/>
    <n v="1455769.0476190476"/>
    <n v="590.69046020998474"/>
    <n v="1253"/>
    <n v="5250"/>
    <n v="80305.5"/>
    <n v="155038"/>
    <n v="5929.5"/>
    <n v="1213.5"/>
    <n v="4.5999999999999996"/>
    <n v="5.9"/>
    <n v="6.3"/>
  </r>
  <r>
    <x v="14"/>
    <x v="5"/>
    <x v="29"/>
    <x v="125"/>
    <x v="228"/>
    <n v="164"/>
    <n v="193"/>
    <n v="826"/>
    <x v="399"/>
    <n v="8460"/>
    <n v="1455769.0476190476"/>
    <n v="590.69046020998474"/>
    <n v="1253"/>
    <n v="5250"/>
    <n v="80305.5"/>
    <n v="155038"/>
    <n v="5929.5"/>
    <n v="1213.5"/>
    <n v="4.5999999999999996"/>
    <n v="5.9"/>
    <n v="6.3"/>
  </r>
  <r>
    <x v="14"/>
    <x v="5"/>
    <x v="30"/>
    <x v="125"/>
    <x v="311"/>
    <n v="164"/>
    <n v="175"/>
    <n v="826"/>
    <x v="246"/>
    <n v="8460"/>
    <n v="1455769.0476190476"/>
    <n v="590.69046020998474"/>
    <n v="1253"/>
    <n v="5250"/>
    <n v="80305.5"/>
    <n v="155038"/>
    <n v="5929.5"/>
    <n v="1213.5"/>
    <n v="4.5999999999999996"/>
    <n v="5.9"/>
    <n v="6.3"/>
  </r>
  <r>
    <x v="14"/>
    <x v="5"/>
    <x v="31"/>
    <x v="125"/>
    <x v="348"/>
    <n v="164"/>
    <n v="132"/>
    <n v="826"/>
    <x v="395"/>
    <n v="8460"/>
    <n v="1455769.0476190476"/>
    <n v="590.69046020998474"/>
    <n v="1253"/>
    <n v="5250"/>
    <n v="80305.5"/>
    <n v="155038"/>
    <n v="5929.5"/>
    <n v="1213.5"/>
    <n v="4.5999999999999996"/>
    <n v="5.9"/>
    <n v="6.3"/>
  </r>
  <r>
    <x v="14"/>
    <x v="5"/>
    <x v="32"/>
    <x v="125"/>
    <x v="200"/>
    <n v="164"/>
    <n v="147"/>
    <n v="826"/>
    <x v="437"/>
    <n v="8460"/>
    <n v="1455769.0476190476"/>
    <n v="590.69046020998474"/>
    <n v="1253"/>
    <n v="5250"/>
    <n v="80305.5"/>
    <n v="155038"/>
    <n v="5929.5"/>
    <n v="1213.5"/>
    <n v="4.5999999999999996"/>
    <n v="5.9"/>
    <n v="6.3"/>
  </r>
  <r>
    <x v="14"/>
    <x v="5"/>
    <x v="33"/>
    <x v="125"/>
    <x v="183"/>
    <n v="164"/>
    <n v="152"/>
    <n v="826"/>
    <x v="373"/>
    <n v="8460"/>
    <n v="1455769.0476190476"/>
    <n v="590.69046020998474"/>
    <n v="1253"/>
    <n v="5250"/>
    <n v="80305.5"/>
    <n v="155038"/>
    <n v="5929.5"/>
    <n v="1213.5"/>
    <n v="4.5999999999999996"/>
    <n v="5.9"/>
    <n v="6.3"/>
  </r>
  <r>
    <x v="14"/>
    <x v="5"/>
    <x v="34"/>
    <x v="125"/>
    <x v="349"/>
    <n v="164"/>
    <n v="159"/>
    <n v="826"/>
    <x v="491"/>
    <n v="8460"/>
    <n v="1455769.0476190476"/>
    <n v="590.69046020998474"/>
    <n v="1253"/>
    <n v="5250"/>
    <n v="80305.5"/>
    <n v="155038"/>
    <n v="5929.5"/>
    <n v="1213.5"/>
    <n v="4.5999999999999996"/>
    <n v="5.9"/>
    <n v="6.3"/>
  </r>
  <r>
    <x v="15"/>
    <x v="5"/>
    <x v="28"/>
    <x v="128"/>
    <x v="269"/>
    <n v="177"/>
    <n v="172"/>
    <n v="597"/>
    <x v="404"/>
    <n v="8531"/>
    <n v="1455215.476190476"/>
    <n v="593.78208849705447"/>
    <n v="1057"/>
    <n v="5155"/>
    <n v="78547.75"/>
    <n v="156788.5"/>
    <n v="5946.25"/>
    <n v="1217.25"/>
    <n v="1.8"/>
    <n v="5.9"/>
    <n v="5.9"/>
  </r>
  <r>
    <x v="15"/>
    <x v="5"/>
    <x v="29"/>
    <x v="128"/>
    <x v="196"/>
    <n v="177"/>
    <n v="189"/>
    <n v="597"/>
    <x v="395"/>
    <n v="8531"/>
    <n v="1455215.476190476"/>
    <n v="593.78208849705447"/>
    <n v="1057"/>
    <n v="5155"/>
    <n v="78547.75"/>
    <n v="156788.5"/>
    <n v="5946.25"/>
    <n v="1217.25"/>
    <n v="1.8"/>
    <n v="5.9"/>
    <n v="5.9"/>
  </r>
  <r>
    <x v="15"/>
    <x v="5"/>
    <x v="30"/>
    <x v="128"/>
    <x v="317"/>
    <n v="177"/>
    <n v="199"/>
    <n v="597"/>
    <x v="503"/>
    <n v="8531"/>
    <n v="1455215.476190476"/>
    <n v="593.78208849705447"/>
    <n v="1057"/>
    <n v="5155"/>
    <n v="78547.75"/>
    <n v="156788.5"/>
    <n v="5946.25"/>
    <n v="1217.25"/>
    <n v="1.8"/>
    <n v="5.9"/>
    <n v="5.9"/>
  </r>
  <r>
    <x v="15"/>
    <x v="5"/>
    <x v="31"/>
    <x v="128"/>
    <x v="241"/>
    <n v="177"/>
    <n v="162"/>
    <n v="597"/>
    <x v="426"/>
    <n v="8531"/>
    <n v="1455215.476190476"/>
    <n v="593.78208849705447"/>
    <n v="1057"/>
    <n v="5155"/>
    <n v="78547.75"/>
    <n v="156788.5"/>
    <n v="5946.25"/>
    <n v="1217.25"/>
    <n v="1.8"/>
    <n v="5.9"/>
    <n v="5.9"/>
  </r>
  <r>
    <x v="15"/>
    <x v="5"/>
    <x v="32"/>
    <x v="128"/>
    <x v="284"/>
    <n v="177"/>
    <n v="146"/>
    <n v="597"/>
    <x v="380"/>
    <n v="8531"/>
    <n v="1455215.476190476"/>
    <n v="593.78208849705447"/>
    <n v="1057"/>
    <n v="5155"/>
    <n v="78547.75"/>
    <n v="156788.5"/>
    <n v="5946.25"/>
    <n v="1217.25"/>
    <n v="1.8"/>
    <n v="5.9"/>
    <n v="5.9"/>
  </r>
  <r>
    <x v="15"/>
    <x v="5"/>
    <x v="33"/>
    <x v="128"/>
    <x v="163"/>
    <n v="177"/>
    <n v="150"/>
    <n v="597"/>
    <x v="258"/>
    <n v="8531"/>
    <n v="1455215.476190476"/>
    <n v="593.78208849705447"/>
    <n v="1057"/>
    <n v="5155"/>
    <n v="78547.75"/>
    <n v="156788.5"/>
    <n v="5946.25"/>
    <n v="1217.25"/>
    <n v="1.8"/>
    <n v="5.9"/>
    <n v="5.9"/>
  </r>
  <r>
    <x v="15"/>
    <x v="5"/>
    <x v="34"/>
    <x v="128"/>
    <x v="295"/>
    <n v="177"/>
    <n v="161"/>
    <n v="597"/>
    <x v="284"/>
    <n v="8531"/>
    <n v="1455215.476190476"/>
    <n v="593.78208849705447"/>
    <n v="1057"/>
    <n v="5155"/>
    <n v="78547.75"/>
    <n v="156788.5"/>
    <n v="5946.25"/>
    <n v="1217.25"/>
    <n v="1.8"/>
    <n v="5.9"/>
    <n v="5.9"/>
  </r>
  <r>
    <x v="16"/>
    <x v="5"/>
    <x v="28"/>
    <x v="89"/>
    <x v="292"/>
    <n v="175"/>
    <n v="169"/>
    <n v="807"/>
    <x v="414"/>
    <n v="8601"/>
    <n v="1454661.9047619046"/>
    <n v="578"/>
    <n v="1173"/>
    <n v="5060"/>
    <n v="76790"/>
    <n v="158539"/>
    <n v="5963"/>
    <n v="1221"/>
    <n v="1.6"/>
    <n v="5.9"/>
    <n v="5.9"/>
  </r>
  <r>
    <x v="16"/>
    <x v="5"/>
    <x v="29"/>
    <x v="89"/>
    <x v="273"/>
    <n v="175"/>
    <n v="171"/>
    <n v="807"/>
    <x v="315"/>
    <n v="8601"/>
    <n v="1454661.9047619046"/>
    <n v="578"/>
    <n v="1173"/>
    <n v="5060"/>
    <n v="76790"/>
    <n v="158539"/>
    <n v="5963"/>
    <n v="1221"/>
    <n v="1.6"/>
    <n v="5.9"/>
    <n v="5.9"/>
  </r>
  <r>
    <x v="16"/>
    <x v="5"/>
    <x v="30"/>
    <x v="89"/>
    <x v="252"/>
    <n v="175"/>
    <n v="193"/>
    <n v="807"/>
    <x v="287"/>
    <n v="8601"/>
    <n v="1454661.9047619046"/>
    <n v="578"/>
    <n v="1173"/>
    <n v="5060"/>
    <n v="76790"/>
    <n v="158539"/>
    <n v="5963"/>
    <n v="1221"/>
    <n v="1.6"/>
    <n v="5.9"/>
    <n v="5.9"/>
  </r>
  <r>
    <x v="16"/>
    <x v="5"/>
    <x v="31"/>
    <x v="89"/>
    <x v="204"/>
    <n v="175"/>
    <n v="150"/>
    <n v="807"/>
    <x v="380"/>
    <n v="8601"/>
    <n v="1454661.9047619046"/>
    <n v="578"/>
    <n v="1173"/>
    <n v="5060"/>
    <n v="76790"/>
    <n v="158539"/>
    <n v="5963"/>
    <n v="1221"/>
    <n v="1.6"/>
    <n v="5.9"/>
    <n v="5.9"/>
  </r>
  <r>
    <x v="16"/>
    <x v="5"/>
    <x v="32"/>
    <x v="89"/>
    <x v="250"/>
    <n v="175"/>
    <n v="146"/>
    <n v="807"/>
    <x v="257"/>
    <n v="8601"/>
    <n v="1454661.9047619046"/>
    <n v="578"/>
    <n v="1173"/>
    <n v="5060"/>
    <n v="76790"/>
    <n v="158539"/>
    <n v="5963"/>
    <n v="1221"/>
    <n v="1.6"/>
    <n v="5.9"/>
    <n v="5.9"/>
  </r>
  <r>
    <x v="16"/>
    <x v="5"/>
    <x v="33"/>
    <x v="89"/>
    <x v="225"/>
    <n v="175"/>
    <n v="158"/>
    <n v="807"/>
    <x v="273"/>
    <n v="8601"/>
    <n v="1454661.9047619046"/>
    <n v="578"/>
    <n v="1173"/>
    <n v="5060"/>
    <n v="76790"/>
    <n v="158539"/>
    <n v="5963"/>
    <n v="1221"/>
    <n v="1.6"/>
    <n v="5.9"/>
    <n v="5.9"/>
  </r>
  <r>
    <x v="16"/>
    <x v="5"/>
    <x v="34"/>
    <x v="89"/>
    <x v="295"/>
    <n v="175"/>
    <n v="163"/>
    <n v="807"/>
    <x v="85"/>
    <n v="8601"/>
    <n v="1454661.9047619046"/>
    <n v="578"/>
    <n v="1173"/>
    <n v="5060"/>
    <n v="76790"/>
    <n v="158539"/>
    <n v="5963"/>
    <n v="1221"/>
    <n v="1.6"/>
    <n v="5.9"/>
    <n v="5.9"/>
  </r>
  <r>
    <x v="17"/>
    <x v="5"/>
    <x v="28"/>
    <x v="129"/>
    <x v="238"/>
    <n v="173"/>
    <n v="165"/>
    <n v="550"/>
    <x v="350"/>
    <n v="8671"/>
    <n v="1454108.3333333333"/>
    <n v="599.99931900842114"/>
    <n v="1311"/>
    <n v="5050"/>
    <n v="79404"/>
    <n v="161483.25"/>
    <n v="5945.25"/>
    <n v="1214.75"/>
    <n v="1"/>
    <n v="5.8"/>
    <n v="5.6"/>
  </r>
  <r>
    <x v="17"/>
    <x v="5"/>
    <x v="29"/>
    <x v="129"/>
    <x v="297"/>
    <n v="173"/>
    <n v="174"/>
    <n v="550"/>
    <x v="430"/>
    <n v="8671"/>
    <n v="1454108.3333333333"/>
    <n v="599.99931900842114"/>
    <n v="1311"/>
    <n v="5050"/>
    <n v="79404"/>
    <n v="161483.25"/>
    <n v="5945.25"/>
    <n v="1214.75"/>
    <n v="1"/>
    <n v="5.8"/>
    <n v="5.6"/>
  </r>
  <r>
    <x v="17"/>
    <x v="5"/>
    <x v="30"/>
    <x v="129"/>
    <x v="254"/>
    <n v="173"/>
    <n v="191"/>
    <n v="550"/>
    <x v="504"/>
    <n v="8671"/>
    <n v="1454108.3333333333"/>
    <n v="599.99931900842114"/>
    <n v="1311"/>
    <n v="5050"/>
    <n v="79404"/>
    <n v="161483.25"/>
    <n v="5945.25"/>
    <n v="1214.75"/>
    <n v="1"/>
    <n v="5.8"/>
    <n v="5.6"/>
  </r>
  <r>
    <x v="17"/>
    <x v="5"/>
    <x v="31"/>
    <x v="129"/>
    <x v="200"/>
    <n v="173"/>
    <n v="153"/>
    <n v="550"/>
    <x v="286"/>
    <n v="8671"/>
    <n v="1454108.3333333333"/>
    <n v="599.99931900842114"/>
    <n v="1311"/>
    <n v="5050"/>
    <n v="79404"/>
    <n v="161483.25"/>
    <n v="5945.25"/>
    <n v="1214.75"/>
    <n v="1"/>
    <n v="5.8"/>
    <n v="5.6"/>
  </r>
  <r>
    <x v="17"/>
    <x v="5"/>
    <x v="32"/>
    <x v="129"/>
    <x v="246"/>
    <n v="173"/>
    <n v="146"/>
    <n v="550"/>
    <x v="505"/>
    <n v="8671"/>
    <n v="1454108.3333333333"/>
    <n v="599.99931900842114"/>
    <n v="1311"/>
    <n v="5050"/>
    <n v="79404"/>
    <n v="161483.25"/>
    <n v="5945.25"/>
    <n v="1214.75"/>
    <n v="1"/>
    <n v="5.8"/>
    <n v="5.6"/>
  </r>
  <r>
    <x v="17"/>
    <x v="5"/>
    <x v="33"/>
    <x v="129"/>
    <x v="339"/>
    <n v="173"/>
    <n v="135"/>
    <n v="550"/>
    <x v="426"/>
    <n v="8671"/>
    <n v="1454108.3333333333"/>
    <n v="599.99931900842114"/>
    <n v="1311"/>
    <n v="5050"/>
    <n v="79404"/>
    <n v="161483.25"/>
    <n v="5945.25"/>
    <n v="1214.75"/>
    <n v="1"/>
    <n v="5.8"/>
    <n v="5.6"/>
  </r>
  <r>
    <x v="17"/>
    <x v="5"/>
    <x v="34"/>
    <x v="129"/>
    <x v="290"/>
    <n v="173"/>
    <n v="175"/>
    <n v="550"/>
    <x v="303"/>
    <n v="8671"/>
    <n v="1454108.3333333333"/>
    <n v="599.99931900842114"/>
    <n v="1311"/>
    <n v="5050"/>
    <n v="79404"/>
    <n v="161483.25"/>
    <n v="5945.25"/>
    <n v="1214.75"/>
    <n v="1"/>
    <n v="5.8"/>
    <n v="5.6"/>
  </r>
  <r>
    <x v="18"/>
    <x v="5"/>
    <x v="28"/>
    <x v="130"/>
    <x v="302"/>
    <n v="173"/>
    <n v="174"/>
    <n v="635"/>
    <x v="319"/>
    <n v="8742"/>
    <n v="1453554.7619047619"/>
    <n v="603.12492123271136"/>
    <n v="1133"/>
    <n v="5040"/>
    <n v="82018"/>
    <n v="164427.5"/>
    <n v="5927.5"/>
    <n v="1208.5"/>
    <n v="0.8"/>
    <n v="5.8"/>
    <n v="5.5"/>
  </r>
  <r>
    <x v="18"/>
    <x v="5"/>
    <x v="29"/>
    <x v="130"/>
    <x v="196"/>
    <n v="173"/>
    <n v="187"/>
    <n v="635"/>
    <x v="462"/>
    <n v="8742"/>
    <n v="1453554.7619047619"/>
    <n v="603.12492123271136"/>
    <n v="1133"/>
    <n v="5040"/>
    <n v="82018"/>
    <n v="164427.5"/>
    <n v="5927.5"/>
    <n v="1208.5"/>
    <n v="0.8"/>
    <n v="5.8"/>
    <n v="5.5"/>
  </r>
  <r>
    <x v="18"/>
    <x v="5"/>
    <x v="30"/>
    <x v="130"/>
    <x v="247"/>
    <n v="173"/>
    <n v="197"/>
    <n v="635"/>
    <x v="109"/>
    <n v="8742"/>
    <n v="1453554.7619047619"/>
    <n v="603.12492123271136"/>
    <n v="1133"/>
    <n v="5040"/>
    <n v="82018"/>
    <n v="164427.5"/>
    <n v="5927.5"/>
    <n v="1208.5"/>
    <n v="0.8"/>
    <n v="5.8"/>
    <n v="5.5"/>
  </r>
  <r>
    <x v="18"/>
    <x v="5"/>
    <x v="31"/>
    <x v="130"/>
    <x v="330"/>
    <n v="173"/>
    <n v="153"/>
    <n v="635"/>
    <x v="299"/>
    <n v="8742"/>
    <n v="1453554.7619047619"/>
    <n v="603.12492123271136"/>
    <n v="1133"/>
    <n v="5040"/>
    <n v="82018"/>
    <n v="164427.5"/>
    <n v="5927.5"/>
    <n v="1208.5"/>
    <n v="0.8"/>
    <n v="5.8"/>
    <n v="5.5"/>
  </r>
  <r>
    <x v="18"/>
    <x v="5"/>
    <x v="32"/>
    <x v="130"/>
    <x v="204"/>
    <n v="173"/>
    <n v="133"/>
    <n v="635"/>
    <x v="324"/>
    <n v="8742"/>
    <n v="1453554.7619047619"/>
    <n v="603.12492123271136"/>
    <n v="1133"/>
    <n v="5040"/>
    <n v="82018"/>
    <n v="164427.5"/>
    <n v="5927.5"/>
    <n v="1208.5"/>
    <n v="0.8"/>
    <n v="5.8"/>
    <n v="5.5"/>
  </r>
  <r>
    <x v="18"/>
    <x v="5"/>
    <x v="33"/>
    <x v="130"/>
    <x v="221"/>
    <n v="173"/>
    <n v="145"/>
    <n v="635"/>
    <x v="462"/>
    <n v="8742"/>
    <n v="1453554.7619047619"/>
    <n v="603.12492123271136"/>
    <n v="1133"/>
    <n v="5040"/>
    <n v="82018"/>
    <n v="164427.5"/>
    <n v="5927.5"/>
    <n v="1208.5"/>
    <n v="0.8"/>
    <n v="5.8"/>
    <n v="5.5"/>
  </r>
  <r>
    <x v="18"/>
    <x v="5"/>
    <x v="34"/>
    <x v="130"/>
    <x v="292"/>
    <n v="173"/>
    <n v="163"/>
    <n v="635"/>
    <x v="468"/>
    <n v="8742"/>
    <n v="1453554.7619047619"/>
    <n v="603.12492123271136"/>
    <n v="1133"/>
    <n v="5040"/>
    <n v="82018"/>
    <n v="164427.5"/>
    <n v="5927.5"/>
    <n v="1208.5"/>
    <n v="0.8"/>
    <n v="5.8"/>
    <n v="5.5"/>
  </r>
  <r>
    <x v="19"/>
    <x v="5"/>
    <x v="28"/>
    <x v="131"/>
    <x v="305"/>
    <n v="170"/>
    <n v="177"/>
    <n v="501"/>
    <x v="397"/>
    <n v="8812"/>
    <n v="1453001.1904761903"/>
    <n v="606.21654951977439"/>
    <n v="1208"/>
    <n v="5030"/>
    <n v="84632"/>
    <n v="167371.75"/>
    <n v="5909.75"/>
    <n v="1202.25"/>
    <n v="0.9"/>
    <n v="5.8"/>
    <n v="5.5"/>
  </r>
  <r>
    <x v="19"/>
    <x v="5"/>
    <x v="29"/>
    <x v="131"/>
    <x v="201"/>
    <n v="170"/>
    <n v="185"/>
    <n v="501"/>
    <x v="424"/>
    <n v="8812"/>
    <n v="1453001.1904761903"/>
    <n v="606.21654951977439"/>
    <n v="1208"/>
    <n v="5030"/>
    <n v="84632"/>
    <n v="167371.75"/>
    <n v="5909.75"/>
    <n v="1202.25"/>
    <n v="0.9"/>
    <n v="5.8"/>
    <n v="5.5"/>
  </r>
  <r>
    <x v="19"/>
    <x v="5"/>
    <x v="30"/>
    <x v="131"/>
    <x v="227"/>
    <n v="170"/>
    <n v="211"/>
    <n v="501"/>
    <x v="150"/>
    <n v="8812"/>
    <n v="1453001.1904761903"/>
    <n v="606.21654951977439"/>
    <n v="1208"/>
    <n v="5030"/>
    <n v="84632"/>
    <n v="167371.75"/>
    <n v="5909.75"/>
    <n v="1202.25"/>
    <n v="0.9"/>
    <n v="5.8"/>
    <n v="5.5"/>
  </r>
  <r>
    <x v="19"/>
    <x v="5"/>
    <x v="31"/>
    <x v="131"/>
    <x v="209"/>
    <n v="170"/>
    <n v="136"/>
    <n v="501"/>
    <x v="340"/>
    <n v="8812"/>
    <n v="1453001.1904761903"/>
    <n v="606.21654951977439"/>
    <n v="1208"/>
    <n v="5030"/>
    <n v="84632"/>
    <n v="167371.75"/>
    <n v="5909.75"/>
    <n v="1202.25"/>
    <n v="0.9"/>
    <n v="5.8"/>
    <n v="5.5"/>
  </r>
  <r>
    <x v="19"/>
    <x v="5"/>
    <x v="32"/>
    <x v="131"/>
    <x v="175"/>
    <n v="170"/>
    <n v="143"/>
    <n v="501"/>
    <x v="263"/>
    <n v="8812"/>
    <n v="1453001.1904761903"/>
    <n v="606.21654951977439"/>
    <n v="1208"/>
    <n v="5030"/>
    <n v="84632"/>
    <n v="167371.75"/>
    <n v="5909.75"/>
    <n v="1202.25"/>
    <n v="0.9"/>
    <n v="5.8"/>
    <n v="5.5"/>
  </r>
  <r>
    <x v="19"/>
    <x v="5"/>
    <x v="33"/>
    <x v="131"/>
    <x v="197"/>
    <n v="170"/>
    <n v="133"/>
    <n v="501"/>
    <x v="380"/>
    <n v="8812"/>
    <n v="1453001.1904761903"/>
    <n v="606.21654951977439"/>
    <n v="1208"/>
    <n v="5030"/>
    <n v="84632"/>
    <n v="167371.75"/>
    <n v="5909.75"/>
    <n v="1202.25"/>
    <n v="0.9"/>
    <n v="5.8"/>
    <n v="5.5"/>
  </r>
  <r>
    <x v="19"/>
    <x v="5"/>
    <x v="34"/>
    <x v="131"/>
    <x v="330"/>
    <n v="170"/>
    <n v="148"/>
    <n v="501"/>
    <x v="364"/>
    <n v="8812"/>
    <n v="1453001.1904761903"/>
    <n v="606.21654951977439"/>
    <n v="1208"/>
    <n v="5030"/>
    <n v="84632"/>
    <n v="167371.75"/>
    <n v="5909.75"/>
    <n v="1202.25"/>
    <n v="0.9"/>
    <n v="5.8"/>
    <n v="5.5"/>
  </r>
  <r>
    <x v="20"/>
    <x v="5"/>
    <x v="28"/>
    <x v="132"/>
    <x v="174"/>
    <n v="173"/>
    <n v="171"/>
    <n v="762"/>
    <x v="343"/>
    <n v="8883"/>
    <n v="1452447.6190476189"/>
    <n v="595"/>
    <n v="994"/>
    <n v="5020"/>
    <n v="87246"/>
    <n v="170316"/>
    <n v="5892"/>
    <n v="1196"/>
    <n v="0.9"/>
    <n v="5.8"/>
    <n v="5.5"/>
  </r>
  <r>
    <x v="20"/>
    <x v="5"/>
    <x v="29"/>
    <x v="132"/>
    <x v="207"/>
    <n v="173"/>
    <n v="195"/>
    <n v="762"/>
    <x v="382"/>
    <n v="8883"/>
    <n v="1452447.6190476189"/>
    <n v="595"/>
    <n v="994"/>
    <n v="5020"/>
    <n v="87246"/>
    <n v="170316"/>
    <n v="5892"/>
    <n v="1196"/>
    <n v="0.9"/>
    <n v="5.8"/>
    <n v="5.5"/>
  </r>
  <r>
    <x v="20"/>
    <x v="5"/>
    <x v="30"/>
    <x v="132"/>
    <x v="320"/>
    <n v="173"/>
    <n v="190"/>
    <n v="762"/>
    <x v="506"/>
    <n v="8883"/>
    <n v="1452447.6190476189"/>
    <n v="595"/>
    <n v="994"/>
    <n v="5020"/>
    <n v="87246"/>
    <n v="170316"/>
    <n v="5892"/>
    <n v="1196"/>
    <n v="0.9"/>
    <n v="5.8"/>
    <n v="5.5"/>
  </r>
  <r>
    <x v="20"/>
    <x v="5"/>
    <x v="31"/>
    <x v="132"/>
    <x v="183"/>
    <n v="173"/>
    <n v="142"/>
    <n v="762"/>
    <x v="373"/>
    <n v="8883"/>
    <n v="1452447.6190476189"/>
    <n v="595"/>
    <n v="994"/>
    <n v="5020"/>
    <n v="87246"/>
    <n v="170316"/>
    <n v="5892"/>
    <n v="1196"/>
    <n v="0.9"/>
    <n v="5.8"/>
    <n v="5.5"/>
  </r>
  <r>
    <x v="20"/>
    <x v="5"/>
    <x v="32"/>
    <x v="132"/>
    <x v="348"/>
    <n v="173"/>
    <n v="140"/>
    <n v="762"/>
    <x v="383"/>
    <n v="8883"/>
    <n v="1452447.6190476189"/>
    <n v="595"/>
    <n v="994"/>
    <n v="5020"/>
    <n v="87246"/>
    <n v="170316"/>
    <n v="5892"/>
    <n v="1196"/>
    <n v="0.9"/>
    <n v="5.8"/>
    <n v="5.5"/>
  </r>
  <r>
    <x v="20"/>
    <x v="5"/>
    <x v="33"/>
    <x v="132"/>
    <x v="188"/>
    <n v="173"/>
    <n v="149"/>
    <n v="762"/>
    <x v="373"/>
    <n v="8883"/>
    <n v="1452447.6190476189"/>
    <n v="595"/>
    <n v="994"/>
    <n v="5020"/>
    <n v="87246"/>
    <n v="170316"/>
    <n v="5892"/>
    <n v="1196"/>
    <n v="0.9"/>
    <n v="5.8"/>
    <n v="5.5"/>
  </r>
  <r>
    <x v="20"/>
    <x v="5"/>
    <x v="34"/>
    <x v="132"/>
    <x v="295"/>
    <n v="173"/>
    <n v="158"/>
    <n v="762"/>
    <x v="507"/>
    <n v="8883"/>
    <n v="1452447.6190476189"/>
    <n v="595"/>
    <n v="994"/>
    <n v="5020"/>
    <n v="87246"/>
    <n v="170316"/>
    <n v="5892"/>
    <n v="1196"/>
    <n v="0.9"/>
    <n v="5.8"/>
    <n v="5.5"/>
  </r>
  <r>
    <x v="21"/>
    <x v="5"/>
    <x v="28"/>
    <x v="133"/>
    <x v="282"/>
    <n v="180"/>
    <n v="178"/>
    <n v="537"/>
    <x v="431"/>
    <n v="8953"/>
    <n v="1459480.7142857141"/>
    <n v="612.39980609391375"/>
    <n v="1370"/>
    <n v="5053"/>
    <n v="90187.25"/>
    <n v="174241.75"/>
    <n v="5914"/>
    <n v="1200.75"/>
    <n v="0.7"/>
    <n v="5.8"/>
    <n v="5.5"/>
  </r>
  <r>
    <x v="21"/>
    <x v="5"/>
    <x v="29"/>
    <x v="133"/>
    <x v="173"/>
    <n v="180"/>
    <n v="193"/>
    <n v="537"/>
    <x v="399"/>
    <n v="8953"/>
    <n v="1459480.7142857141"/>
    <n v="612.39980609391375"/>
    <n v="1370"/>
    <n v="5053"/>
    <n v="90187.25"/>
    <n v="174241.75"/>
    <n v="5914"/>
    <n v="1200.75"/>
    <n v="0.7"/>
    <n v="5.8"/>
    <n v="5.5"/>
  </r>
  <r>
    <x v="21"/>
    <x v="5"/>
    <x v="30"/>
    <x v="133"/>
    <x v="208"/>
    <n v="180"/>
    <n v="204"/>
    <n v="537"/>
    <x v="508"/>
    <n v="8953"/>
    <n v="1459480.7142857141"/>
    <n v="612.39980609391375"/>
    <n v="1370"/>
    <n v="5053"/>
    <n v="90187.25"/>
    <n v="174241.75"/>
    <n v="5914"/>
    <n v="1200.75"/>
    <n v="0.7"/>
    <n v="5.8"/>
    <n v="5.5"/>
  </r>
  <r>
    <x v="21"/>
    <x v="5"/>
    <x v="31"/>
    <x v="133"/>
    <x v="163"/>
    <n v="180"/>
    <n v="152"/>
    <n v="537"/>
    <x v="283"/>
    <n v="8953"/>
    <n v="1459480.7142857141"/>
    <n v="612.39980609391375"/>
    <n v="1370"/>
    <n v="5053"/>
    <n v="90187.25"/>
    <n v="174241.75"/>
    <n v="5914"/>
    <n v="1200.75"/>
    <n v="0.7"/>
    <n v="5.8"/>
    <n v="5.5"/>
  </r>
  <r>
    <x v="21"/>
    <x v="5"/>
    <x v="32"/>
    <x v="133"/>
    <x v="241"/>
    <n v="180"/>
    <n v="147"/>
    <n v="537"/>
    <x v="324"/>
    <n v="8953"/>
    <n v="1459480.7142857141"/>
    <n v="612.39980609391375"/>
    <n v="1370"/>
    <n v="5053"/>
    <n v="90187.25"/>
    <n v="174241.75"/>
    <n v="5914"/>
    <n v="1200.75"/>
    <n v="0.7"/>
    <n v="5.8"/>
    <n v="5.5"/>
  </r>
  <r>
    <x v="21"/>
    <x v="5"/>
    <x v="33"/>
    <x v="133"/>
    <x v="192"/>
    <n v="180"/>
    <n v="135"/>
    <n v="537"/>
    <x v="258"/>
    <n v="8953"/>
    <n v="1459480.7142857141"/>
    <n v="612.39980609391375"/>
    <n v="1370"/>
    <n v="5053"/>
    <n v="90187.25"/>
    <n v="174241.75"/>
    <n v="5914"/>
    <n v="1200.75"/>
    <n v="0.7"/>
    <n v="5.8"/>
    <n v="5.5"/>
  </r>
  <r>
    <x v="21"/>
    <x v="5"/>
    <x v="34"/>
    <x v="133"/>
    <x v="286"/>
    <n v="180"/>
    <n v="159"/>
    <n v="537"/>
    <x v="428"/>
    <n v="8953"/>
    <n v="1459480.7142857141"/>
    <n v="612.39980609391375"/>
    <n v="1370"/>
    <n v="5053"/>
    <n v="90187.25"/>
    <n v="174241.75"/>
    <n v="5914"/>
    <n v="1200.75"/>
    <n v="0.7"/>
    <n v="5.8"/>
    <n v="5.5"/>
  </r>
  <r>
    <x v="22"/>
    <x v="5"/>
    <x v="28"/>
    <x v="129"/>
    <x v="270"/>
    <n v="173"/>
    <n v="175"/>
    <n v="641"/>
    <x v="149"/>
    <n v="9024"/>
    <n v="1466513.8095238095"/>
    <n v="615.52540831820397"/>
    <n v="1103"/>
    <n v="5085"/>
    <n v="93128.5"/>
    <n v="178167.5"/>
    <n v="5936"/>
    <n v="1205.5"/>
    <n v="1.4"/>
    <n v="5.8"/>
    <n v="5.8"/>
  </r>
  <r>
    <x v="22"/>
    <x v="5"/>
    <x v="29"/>
    <x v="129"/>
    <x v="308"/>
    <n v="173"/>
    <n v="185"/>
    <n v="641"/>
    <x v="337"/>
    <n v="9024"/>
    <n v="1466513.8095238095"/>
    <n v="615.52540831820397"/>
    <n v="1103"/>
    <n v="5085"/>
    <n v="93128.5"/>
    <n v="178167.5"/>
    <n v="5936"/>
    <n v="1205.5"/>
    <n v="1.4"/>
    <n v="5.8"/>
    <n v="5.8"/>
  </r>
  <r>
    <x v="22"/>
    <x v="5"/>
    <x v="30"/>
    <x v="129"/>
    <x v="256"/>
    <n v="173"/>
    <n v="207"/>
    <n v="641"/>
    <x v="509"/>
    <n v="9024"/>
    <n v="1466513.8095238095"/>
    <n v="615.52540831820397"/>
    <n v="1103"/>
    <n v="5085"/>
    <n v="93128.5"/>
    <n v="178167.5"/>
    <n v="5936"/>
    <n v="1205.5"/>
    <n v="1.4"/>
    <n v="5.8"/>
    <n v="5.8"/>
  </r>
  <r>
    <x v="22"/>
    <x v="5"/>
    <x v="31"/>
    <x v="129"/>
    <x v="192"/>
    <n v="173"/>
    <n v="132"/>
    <n v="641"/>
    <x v="324"/>
    <n v="9024"/>
    <n v="1466513.8095238095"/>
    <n v="615.52540831820397"/>
    <n v="1103"/>
    <n v="5085"/>
    <n v="93128.5"/>
    <n v="178167.5"/>
    <n v="5936"/>
    <n v="1205.5"/>
    <n v="1.4"/>
    <n v="5.8"/>
    <n v="5.8"/>
  </r>
  <r>
    <x v="22"/>
    <x v="5"/>
    <x v="32"/>
    <x v="129"/>
    <x v="284"/>
    <n v="173"/>
    <n v="128"/>
    <n v="641"/>
    <x v="397"/>
    <n v="9024"/>
    <n v="1466513.8095238095"/>
    <n v="615.52540831820397"/>
    <n v="1103"/>
    <n v="5085"/>
    <n v="93128.5"/>
    <n v="178167.5"/>
    <n v="5936"/>
    <n v="1205.5"/>
    <n v="1.4"/>
    <n v="5.8"/>
    <n v="5.8"/>
  </r>
  <r>
    <x v="22"/>
    <x v="5"/>
    <x v="33"/>
    <x v="129"/>
    <x v="350"/>
    <n v="173"/>
    <n v="119"/>
    <n v="641"/>
    <x v="458"/>
    <n v="9024"/>
    <n v="1466513.8095238095"/>
    <n v="615.52540831820397"/>
    <n v="1103"/>
    <n v="5085"/>
    <n v="93128.5"/>
    <n v="178167.5"/>
    <n v="5936"/>
    <n v="1205.5"/>
    <n v="1.4"/>
    <n v="5.8"/>
    <n v="5.8"/>
  </r>
  <r>
    <x v="22"/>
    <x v="5"/>
    <x v="34"/>
    <x v="129"/>
    <x v="259"/>
    <n v="173"/>
    <n v="164"/>
    <n v="641"/>
    <x v="319"/>
    <n v="9024"/>
    <n v="1466513.8095238095"/>
    <n v="615.52540831820397"/>
    <n v="1103"/>
    <n v="5085"/>
    <n v="93128.5"/>
    <n v="178167.5"/>
    <n v="5936"/>
    <n v="1205.5"/>
    <n v="1.4"/>
    <n v="5.8"/>
    <n v="5.8"/>
  </r>
  <r>
    <x v="23"/>
    <x v="5"/>
    <x v="28"/>
    <x v="134"/>
    <x v="295"/>
    <n v="183"/>
    <n v="167"/>
    <n v="596"/>
    <x v="359"/>
    <n v="9094"/>
    <n v="1473546.9047619046"/>
    <n v="618.61703660527371"/>
    <n v="1144"/>
    <n v="5118"/>
    <n v="96069.75"/>
    <n v="182093.25"/>
    <n v="5958"/>
    <n v="1210.25"/>
    <n v="1.6"/>
    <n v="5.8"/>
    <n v="6"/>
  </r>
  <r>
    <x v="23"/>
    <x v="5"/>
    <x v="29"/>
    <x v="134"/>
    <x v="177"/>
    <n v="183"/>
    <n v="199"/>
    <n v="596"/>
    <x v="367"/>
    <n v="9094"/>
    <n v="1473546.9047619046"/>
    <n v="618.61703660527371"/>
    <n v="1144"/>
    <n v="5118"/>
    <n v="96069.75"/>
    <n v="182093.25"/>
    <n v="5958"/>
    <n v="1210.25"/>
    <n v="1.6"/>
    <n v="5.8"/>
    <n v="6"/>
  </r>
  <r>
    <x v="23"/>
    <x v="5"/>
    <x v="30"/>
    <x v="134"/>
    <x v="234"/>
    <n v="183"/>
    <n v="220"/>
    <n v="596"/>
    <x v="510"/>
    <n v="9094"/>
    <n v="1473546.9047619046"/>
    <n v="618.61703660527371"/>
    <n v="1144"/>
    <n v="5118"/>
    <n v="96069.75"/>
    <n v="182093.25"/>
    <n v="5958"/>
    <n v="1210.25"/>
    <n v="1.6"/>
    <n v="5.8"/>
    <n v="6"/>
  </r>
  <r>
    <x v="23"/>
    <x v="5"/>
    <x v="31"/>
    <x v="134"/>
    <x v="169"/>
    <n v="183"/>
    <n v="152"/>
    <n v="596"/>
    <x v="340"/>
    <n v="9094"/>
    <n v="1473546.9047619046"/>
    <n v="618.61703660527371"/>
    <n v="1144"/>
    <n v="5118"/>
    <n v="96069.75"/>
    <n v="182093.25"/>
    <n v="5958"/>
    <n v="1210.25"/>
    <n v="1.6"/>
    <n v="5.8"/>
    <n v="6"/>
  </r>
  <r>
    <x v="23"/>
    <x v="5"/>
    <x v="32"/>
    <x v="134"/>
    <x v="168"/>
    <n v="183"/>
    <n v="148"/>
    <n v="596"/>
    <x v="266"/>
    <n v="9094"/>
    <n v="1473546.9047619046"/>
    <n v="618.61703660527371"/>
    <n v="1144"/>
    <n v="5118"/>
    <n v="96069.75"/>
    <n v="182093.25"/>
    <n v="5958"/>
    <n v="1210.25"/>
    <n v="1.6"/>
    <n v="5.8"/>
    <n v="6"/>
  </r>
  <r>
    <x v="23"/>
    <x v="5"/>
    <x v="33"/>
    <x v="134"/>
    <x v="236"/>
    <n v="183"/>
    <n v="140"/>
    <n v="596"/>
    <x v="263"/>
    <n v="9094"/>
    <n v="1473546.9047619046"/>
    <n v="618.61703660527371"/>
    <n v="1144"/>
    <n v="5118"/>
    <n v="96069.75"/>
    <n v="182093.25"/>
    <n v="5958"/>
    <n v="1210.25"/>
    <n v="1.6"/>
    <n v="5.8"/>
    <n v="6"/>
  </r>
  <r>
    <x v="23"/>
    <x v="5"/>
    <x v="34"/>
    <x v="134"/>
    <x v="259"/>
    <n v="183"/>
    <n v="162"/>
    <n v="596"/>
    <x v="108"/>
    <n v="9094"/>
    <n v="1473546.9047619046"/>
    <n v="618.61703660527371"/>
    <n v="1144"/>
    <n v="5118"/>
    <n v="96069.75"/>
    <n v="182093.25"/>
    <n v="5958"/>
    <n v="1210.25"/>
    <n v="1.6"/>
    <n v="5.8"/>
    <n v="6"/>
  </r>
  <r>
    <x v="24"/>
    <x v="5"/>
    <x v="28"/>
    <x v="133"/>
    <x v="270"/>
    <n v="179"/>
    <n v="177"/>
    <n v="796"/>
    <x v="101"/>
    <n v="9165"/>
    <n v="1480580"/>
    <n v="690.5"/>
    <n v="1062"/>
    <n v="5102"/>
    <n v="99011"/>
    <n v="186019"/>
    <n v="5980"/>
    <n v="1215"/>
    <n v="1.5"/>
    <n v="5.8"/>
    <n v="6.1"/>
  </r>
  <r>
    <x v="24"/>
    <x v="5"/>
    <x v="29"/>
    <x v="133"/>
    <x v="252"/>
    <n v="179"/>
    <n v="205"/>
    <n v="796"/>
    <x v="323"/>
    <n v="9165"/>
    <n v="1480580"/>
    <n v="690.5"/>
    <n v="1062"/>
    <n v="5102"/>
    <n v="99011"/>
    <n v="186019"/>
    <n v="5980"/>
    <n v="1215"/>
    <n v="1.5"/>
    <n v="5.8"/>
    <n v="6.1"/>
  </r>
  <r>
    <x v="24"/>
    <x v="5"/>
    <x v="30"/>
    <x v="133"/>
    <x v="224"/>
    <n v="179"/>
    <n v="201"/>
    <n v="796"/>
    <x v="511"/>
    <n v="9165"/>
    <n v="1480580"/>
    <n v="690.5"/>
    <n v="1062"/>
    <n v="5102"/>
    <n v="99011"/>
    <n v="186019"/>
    <n v="5980"/>
    <n v="1215"/>
    <n v="1.5"/>
    <n v="5.8"/>
    <n v="6.1"/>
  </r>
  <r>
    <x v="24"/>
    <x v="5"/>
    <x v="31"/>
    <x v="133"/>
    <x v="225"/>
    <n v="179"/>
    <n v="163"/>
    <n v="796"/>
    <x v="277"/>
    <n v="9165"/>
    <n v="1480580"/>
    <n v="690.5"/>
    <n v="1062"/>
    <n v="5102"/>
    <n v="99011"/>
    <n v="186019"/>
    <n v="5980"/>
    <n v="1215"/>
    <n v="1.5"/>
    <n v="5.8"/>
    <n v="6.1"/>
  </r>
  <r>
    <x v="24"/>
    <x v="5"/>
    <x v="32"/>
    <x v="133"/>
    <x v="348"/>
    <n v="179"/>
    <n v="139"/>
    <n v="796"/>
    <x v="305"/>
    <n v="9165"/>
    <n v="1480580"/>
    <n v="690.5"/>
    <n v="1062"/>
    <n v="5102"/>
    <n v="99011"/>
    <n v="186019"/>
    <n v="5980"/>
    <n v="1215"/>
    <n v="1.5"/>
    <n v="5.8"/>
    <n v="6.1"/>
  </r>
  <r>
    <x v="24"/>
    <x v="5"/>
    <x v="33"/>
    <x v="133"/>
    <x v="188"/>
    <n v="179"/>
    <n v="156"/>
    <n v="796"/>
    <x v="380"/>
    <n v="9165"/>
    <n v="1480580"/>
    <n v="690.5"/>
    <n v="1062"/>
    <n v="5102"/>
    <n v="99011"/>
    <n v="186019"/>
    <n v="5980"/>
    <n v="1215"/>
    <n v="1.5"/>
    <n v="5.8"/>
    <n v="6.1"/>
  </r>
  <r>
    <x v="24"/>
    <x v="5"/>
    <x v="34"/>
    <x v="133"/>
    <x v="174"/>
    <n v="179"/>
    <n v="155"/>
    <n v="796"/>
    <x v="11"/>
    <n v="9165"/>
    <n v="1480580"/>
    <n v="690.5"/>
    <n v="1062"/>
    <n v="5102"/>
    <n v="99011"/>
    <n v="186019"/>
    <n v="5980"/>
    <n v="1215"/>
    <n v="1.5"/>
    <n v="5.8"/>
    <n v="6.1"/>
  </r>
  <r>
    <x v="25"/>
    <x v="5"/>
    <x v="28"/>
    <x v="135"/>
    <x v="282"/>
    <n v="177"/>
    <n v="179"/>
    <n v="608"/>
    <x v="356"/>
    <n v="9235"/>
    <n v="1493225"/>
    <n v="624.80029317941307"/>
    <n v="1393"/>
    <n v="5073"/>
    <n v="100717.25"/>
    <n v="191916.25"/>
    <n v="5962.5"/>
    <n v="1214.75"/>
    <n v="1.6"/>
    <n v="6.3"/>
    <n v="6.2"/>
  </r>
  <r>
    <x v="25"/>
    <x v="5"/>
    <x v="29"/>
    <x v="135"/>
    <x v="294"/>
    <n v="177"/>
    <n v="175"/>
    <n v="608"/>
    <x v="367"/>
    <n v="9235"/>
    <n v="1493225"/>
    <n v="624.80029317941307"/>
    <n v="1393"/>
    <n v="5073"/>
    <n v="100717.25"/>
    <n v="191916.25"/>
    <n v="5962.5"/>
    <n v="1214.75"/>
    <n v="1.6"/>
    <n v="6.3"/>
    <n v="6.2"/>
  </r>
  <r>
    <x v="25"/>
    <x v="5"/>
    <x v="30"/>
    <x v="135"/>
    <x v="166"/>
    <n v="177"/>
    <n v="219"/>
    <n v="608"/>
    <x v="512"/>
    <n v="9235"/>
    <n v="1493225"/>
    <n v="624.80029317941307"/>
    <n v="1393"/>
    <n v="5073"/>
    <n v="100717.25"/>
    <n v="191916.25"/>
    <n v="5962.5"/>
    <n v="1214.75"/>
    <n v="1.6"/>
    <n v="6.3"/>
    <n v="6.2"/>
  </r>
  <r>
    <x v="25"/>
    <x v="5"/>
    <x v="31"/>
    <x v="135"/>
    <x v="251"/>
    <n v="177"/>
    <n v="152"/>
    <n v="608"/>
    <x v="437"/>
    <n v="9235"/>
    <n v="1493225"/>
    <n v="624.80029317941307"/>
    <n v="1393"/>
    <n v="5073"/>
    <n v="100717.25"/>
    <n v="191916.25"/>
    <n v="5962.5"/>
    <n v="1214.75"/>
    <n v="1.6"/>
    <n v="6.3"/>
    <n v="6.2"/>
  </r>
  <r>
    <x v="25"/>
    <x v="5"/>
    <x v="32"/>
    <x v="135"/>
    <x v="200"/>
    <n v="177"/>
    <n v="149"/>
    <n v="608"/>
    <x v="273"/>
    <n v="9235"/>
    <n v="1493225"/>
    <n v="624.80029317941307"/>
    <n v="1393"/>
    <n v="5073"/>
    <n v="100717.25"/>
    <n v="191916.25"/>
    <n v="5962.5"/>
    <n v="1214.75"/>
    <n v="1.6"/>
    <n v="6.3"/>
    <n v="6.2"/>
  </r>
  <r>
    <x v="25"/>
    <x v="5"/>
    <x v="33"/>
    <x v="135"/>
    <x v="348"/>
    <n v="177"/>
    <n v="138"/>
    <n v="608"/>
    <x v="440"/>
    <n v="9235"/>
    <n v="1493225"/>
    <n v="624.80029317941307"/>
    <n v="1393"/>
    <n v="5073"/>
    <n v="100717.25"/>
    <n v="191916.25"/>
    <n v="5962.5"/>
    <n v="1214.75"/>
    <n v="1.6"/>
    <n v="6.3"/>
    <n v="6.2"/>
  </r>
  <r>
    <x v="25"/>
    <x v="5"/>
    <x v="34"/>
    <x v="135"/>
    <x v="253"/>
    <n v="177"/>
    <n v="160"/>
    <n v="608"/>
    <x v="307"/>
    <n v="9235"/>
    <n v="1493225"/>
    <n v="624.80029317941307"/>
    <n v="1393"/>
    <n v="5073"/>
    <n v="100717.25"/>
    <n v="191916.25"/>
    <n v="5962.5"/>
    <n v="1214.75"/>
    <n v="1.6"/>
    <n v="6.3"/>
    <n v="6.2"/>
  </r>
  <r>
    <x v="26"/>
    <x v="5"/>
    <x v="28"/>
    <x v="128"/>
    <x v="282"/>
    <n v="181"/>
    <n v="181"/>
    <n v="757"/>
    <x v="284"/>
    <n v="9306"/>
    <n v="1505870"/>
    <n v="627.92589540370341"/>
    <n v="1199"/>
    <n v="5043"/>
    <n v="102423.5"/>
    <n v="197813.5"/>
    <n v="5945"/>
    <n v="1214.5"/>
    <n v="1"/>
    <n v="6.6"/>
    <n v="6.3"/>
  </r>
  <r>
    <x v="26"/>
    <x v="5"/>
    <x v="29"/>
    <x v="128"/>
    <x v="252"/>
    <n v="181"/>
    <n v="200"/>
    <n v="757"/>
    <x v="285"/>
    <n v="9306"/>
    <n v="1505870"/>
    <n v="627.92589540370341"/>
    <n v="1199"/>
    <n v="5043"/>
    <n v="102423.5"/>
    <n v="197813.5"/>
    <n v="5945"/>
    <n v="1214.5"/>
    <n v="1"/>
    <n v="6.6"/>
    <n v="6.3"/>
  </r>
  <r>
    <x v="26"/>
    <x v="5"/>
    <x v="30"/>
    <x v="128"/>
    <x v="166"/>
    <n v="181"/>
    <n v="214"/>
    <n v="757"/>
    <x v="513"/>
    <n v="9306"/>
    <n v="1505870"/>
    <n v="627.92589540370341"/>
    <n v="1199"/>
    <n v="5043"/>
    <n v="102423.5"/>
    <n v="197813.5"/>
    <n v="5945"/>
    <n v="1214.5"/>
    <n v="1"/>
    <n v="6.6"/>
    <n v="6.3"/>
  </r>
  <r>
    <x v="26"/>
    <x v="5"/>
    <x v="31"/>
    <x v="128"/>
    <x v="200"/>
    <n v="181"/>
    <n v="158"/>
    <n v="757"/>
    <x v="305"/>
    <n v="9306"/>
    <n v="1505870"/>
    <n v="627.92589540370341"/>
    <n v="1199"/>
    <n v="5043"/>
    <n v="102423.5"/>
    <n v="197813.5"/>
    <n v="5945"/>
    <n v="1214.5"/>
    <n v="1"/>
    <n v="6.6"/>
    <n v="6.3"/>
  </r>
  <r>
    <x v="26"/>
    <x v="5"/>
    <x v="32"/>
    <x v="128"/>
    <x v="284"/>
    <n v="181"/>
    <n v="131"/>
    <n v="757"/>
    <x v="289"/>
    <n v="9306"/>
    <n v="1505870"/>
    <n v="627.92589540370341"/>
    <n v="1199"/>
    <n v="5043"/>
    <n v="102423.5"/>
    <n v="197813.5"/>
    <n v="5945"/>
    <n v="1214.5"/>
    <n v="1"/>
    <n v="6.6"/>
    <n v="6.3"/>
  </r>
  <r>
    <x v="26"/>
    <x v="5"/>
    <x v="33"/>
    <x v="128"/>
    <x v="183"/>
    <n v="181"/>
    <n v="146"/>
    <n v="757"/>
    <x v="400"/>
    <n v="9306"/>
    <n v="1505870"/>
    <n v="627.92589540370341"/>
    <n v="1199"/>
    <n v="5043"/>
    <n v="102423.5"/>
    <n v="197813.5"/>
    <n v="5945"/>
    <n v="1214.5"/>
    <n v="1"/>
    <n v="6.6"/>
    <n v="6.3"/>
  </r>
  <r>
    <x v="26"/>
    <x v="5"/>
    <x v="34"/>
    <x v="128"/>
    <x v="218"/>
    <n v="181"/>
    <n v="163"/>
    <n v="757"/>
    <x v="421"/>
    <n v="9306"/>
    <n v="1505870"/>
    <n v="627.92589540370341"/>
    <n v="1199"/>
    <n v="5043"/>
    <n v="102423.5"/>
    <n v="197813.5"/>
    <n v="5945"/>
    <n v="1214.5"/>
    <n v="1"/>
    <n v="6.6"/>
    <n v="6.3"/>
  </r>
  <r>
    <x v="27"/>
    <x v="5"/>
    <x v="28"/>
    <x v="88"/>
    <x v="176"/>
    <n v="184"/>
    <n v="193"/>
    <n v="496"/>
    <x v="415"/>
    <n v="9376"/>
    <n v="1518515"/>
    <n v="631.01752369078645"/>
    <n v="1028"/>
    <n v="5014"/>
    <n v="104129.75"/>
    <n v="203710.75"/>
    <n v="5927.5"/>
    <n v="1214.25"/>
    <n v="0.8"/>
    <n v="6.6"/>
    <n v="6.2"/>
  </r>
  <r>
    <x v="27"/>
    <x v="5"/>
    <x v="29"/>
    <x v="88"/>
    <x v="239"/>
    <n v="184"/>
    <n v="190"/>
    <n v="496"/>
    <x v="387"/>
    <n v="9376"/>
    <n v="1518515"/>
    <n v="631.01752369078645"/>
    <n v="1028"/>
    <n v="5014"/>
    <n v="104129.75"/>
    <n v="203710.75"/>
    <n v="5927.5"/>
    <n v="1214.25"/>
    <n v="0.8"/>
    <n v="6.6"/>
    <n v="6.2"/>
  </r>
  <r>
    <x v="27"/>
    <x v="5"/>
    <x v="30"/>
    <x v="88"/>
    <x v="172"/>
    <n v="184"/>
    <n v="214"/>
    <n v="496"/>
    <x v="514"/>
    <n v="9376"/>
    <n v="1518515"/>
    <n v="631.01752369078645"/>
    <n v="1028"/>
    <n v="5014"/>
    <n v="104129.75"/>
    <n v="203710.75"/>
    <n v="5927.5"/>
    <n v="1214.25"/>
    <n v="0.8"/>
    <n v="6.6"/>
    <n v="6.2"/>
  </r>
  <r>
    <x v="27"/>
    <x v="5"/>
    <x v="31"/>
    <x v="88"/>
    <x v="246"/>
    <n v="184"/>
    <n v="165"/>
    <n v="496"/>
    <x v="257"/>
    <n v="9376"/>
    <n v="1518515"/>
    <n v="631.01752369078645"/>
    <n v="1028"/>
    <n v="5014"/>
    <n v="104129.75"/>
    <n v="203710.75"/>
    <n v="5927.5"/>
    <n v="1214.25"/>
    <n v="0.8"/>
    <n v="6.6"/>
    <n v="6.2"/>
  </r>
  <r>
    <x v="27"/>
    <x v="5"/>
    <x v="32"/>
    <x v="88"/>
    <x v="169"/>
    <n v="184"/>
    <n v="156"/>
    <n v="496"/>
    <x v="286"/>
    <n v="9376"/>
    <n v="1518515"/>
    <n v="631.01752369078645"/>
    <n v="1028"/>
    <n v="5014"/>
    <n v="104129.75"/>
    <n v="203710.75"/>
    <n v="5927.5"/>
    <n v="1214.25"/>
    <n v="0.8"/>
    <n v="6.6"/>
    <n v="6.2"/>
  </r>
  <r>
    <x v="27"/>
    <x v="5"/>
    <x v="33"/>
    <x v="88"/>
    <x v="246"/>
    <n v="184"/>
    <n v="151"/>
    <n v="496"/>
    <x v="299"/>
    <n v="9376"/>
    <n v="1518515"/>
    <n v="631.01752369078645"/>
    <n v="1028"/>
    <n v="5014"/>
    <n v="104129.75"/>
    <n v="203710.75"/>
    <n v="5927.5"/>
    <n v="1214.25"/>
    <n v="0.8"/>
    <n v="6.6"/>
    <n v="6.2"/>
  </r>
  <r>
    <x v="27"/>
    <x v="5"/>
    <x v="34"/>
    <x v="88"/>
    <x v="286"/>
    <n v="184"/>
    <n v="161"/>
    <n v="496"/>
    <x v="172"/>
    <n v="9376"/>
    <n v="1518515"/>
    <n v="631.01752369078645"/>
    <n v="1028"/>
    <n v="5014"/>
    <n v="104129.75"/>
    <n v="203710.75"/>
    <n v="5927.5"/>
    <n v="1214.25"/>
    <n v="0.8"/>
    <n v="6.6"/>
    <n v="6.2"/>
  </r>
  <r>
    <x v="28"/>
    <x v="5"/>
    <x v="28"/>
    <x v="93"/>
    <x v="297"/>
    <n v="180"/>
    <n v="191"/>
    <n v="870"/>
    <x v="172"/>
    <n v="9446"/>
    <n v="1531160"/>
    <n v="575"/>
    <n v="1111"/>
    <n v="4985"/>
    <n v="105836"/>
    <n v="209608"/>
    <n v="5910"/>
    <n v="1214"/>
    <n v="0.3"/>
    <n v="6.6"/>
    <n v="6.1"/>
  </r>
  <r>
    <x v="28"/>
    <x v="5"/>
    <x v="29"/>
    <x v="93"/>
    <x v="254"/>
    <n v="180"/>
    <n v="193"/>
    <n v="870"/>
    <x v="430"/>
    <n v="9446"/>
    <n v="1531160"/>
    <n v="575"/>
    <n v="1111"/>
    <n v="4985"/>
    <n v="105836"/>
    <n v="209608"/>
    <n v="5910"/>
    <n v="1214"/>
    <n v="0.3"/>
    <n v="6.6"/>
    <n v="6.1"/>
  </r>
  <r>
    <x v="28"/>
    <x v="5"/>
    <x v="30"/>
    <x v="93"/>
    <x v="208"/>
    <n v="180"/>
    <n v="198"/>
    <n v="870"/>
    <x v="497"/>
    <n v="9446"/>
    <n v="1531160"/>
    <n v="575"/>
    <n v="1111"/>
    <n v="4985"/>
    <n v="105836"/>
    <n v="209608"/>
    <n v="5910"/>
    <n v="1214"/>
    <n v="0.3"/>
    <n v="6.6"/>
    <n v="6.1"/>
  </r>
  <r>
    <x v="28"/>
    <x v="5"/>
    <x v="31"/>
    <x v="93"/>
    <x v="330"/>
    <n v="180"/>
    <n v="151"/>
    <n v="870"/>
    <x v="305"/>
    <n v="9446"/>
    <n v="1531160"/>
    <n v="575"/>
    <n v="1111"/>
    <n v="4985"/>
    <n v="105836"/>
    <n v="209608"/>
    <n v="5910"/>
    <n v="1214"/>
    <n v="0.3"/>
    <n v="6.6"/>
    <n v="6.1"/>
  </r>
  <r>
    <x v="28"/>
    <x v="5"/>
    <x v="32"/>
    <x v="93"/>
    <x v="169"/>
    <n v="180"/>
    <n v="151"/>
    <n v="870"/>
    <x v="277"/>
    <n v="9446"/>
    <n v="1531160"/>
    <n v="575"/>
    <n v="1111"/>
    <n v="4985"/>
    <n v="105836"/>
    <n v="209608"/>
    <n v="5910"/>
    <n v="1214"/>
    <n v="0.3"/>
    <n v="6.6"/>
    <n v="6.1"/>
  </r>
  <r>
    <x v="28"/>
    <x v="5"/>
    <x v="33"/>
    <x v="93"/>
    <x v="305"/>
    <n v="180"/>
    <n v="162"/>
    <n v="870"/>
    <x v="505"/>
    <n v="9446"/>
    <n v="1531160"/>
    <n v="575"/>
    <n v="1111"/>
    <n v="4985"/>
    <n v="105836"/>
    <n v="209608"/>
    <n v="5910"/>
    <n v="1214"/>
    <n v="0.3"/>
    <n v="6.6"/>
    <n v="6.1"/>
  </r>
  <r>
    <x v="28"/>
    <x v="5"/>
    <x v="34"/>
    <x v="93"/>
    <x v="245"/>
    <n v="180"/>
    <n v="161"/>
    <n v="870"/>
    <x v="515"/>
    <n v="9446"/>
    <n v="1531160"/>
    <n v="575"/>
    <n v="1111"/>
    <n v="4985"/>
    <n v="105836"/>
    <n v="209608"/>
    <n v="5910"/>
    <n v="1214"/>
    <n v="0.3"/>
    <n v="6.6"/>
    <n v="6.1"/>
  </r>
  <r>
    <x v="29"/>
    <x v="5"/>
    <x v="28"/>
    <x v="136"/>
    <x v="176"/>
    <n v="190"/>
    <n v="191"/>
    <n v="748"/>
    <x v="303"/>
    <n v="9517"/>
    <n v="1543805"/>
    <n v="637.20078026491251"/>
    <n v="1357"/>
    <n v="4955"/>
    <n v="106054.25"/>
    <n v="213813.5"/>
    <n v="5953.5"/>
    <n v="1234"/>
    <n v="0.4"/>
    <n v="6.4"/>
    <n v="5.6"/>
  </r>
  <r>
    <x v="29"/>
    <x v="5"/>
    <x v="29"/>
    <x v="136"/>
    <x v="190"/>
    <n v="190"/>
    <n v="215"/>
    <n v="748"/>
    <x v="303"/>
    <n v="9517"/>
    <n v="1543805"/>
    <n v="637.20078026491251"/>
    <n v="1357"/>
    <n v="4955"/>
    <n v="106054.25"/>
    <n v="213813.5"/>
    <n v="5953.5"/>
    <n v="1234"/>
    <n v="0.4"/>
    <n v="6.4"/>
    <n v="5.6"/>
  </r>
  <r>
    <x v="29"/>
    <x v="5"/>
    <x v="30"/>
    <x v="136"/>
    <x v="206"/>
    <n v="190"/>
    <n v="225"/>
    <n v="748"/>
    <x v="516"/>
    <n v="9517"/>
    <n v="1543805"/>
    <n v="637.20078026491251"/>
    <n v="1357"/>
    <n v="4955"/>
    <n v="106054.25"/>
    <n v="213813.5"/>
    <n v="5953.5"/>
    <n v="1234"/>
    <n v="0.4"/>
    <n v="6.4"/>
    <n v="5.6"/>
  </r>
  <r>
    <x v="29"/>
    <x v="5"/>
    <x v="31"/>
    <x v="136"/>
    <x v="246"/>
    <n v="190"/>
    <n v="165"/>
    <n v="748"/>
    <x v="434"/>
    <n v="9517"/>
    <n v="1543805"/>
    <n v="637.20078026491251"/>
    <n v="1357"/>
    <n v="4955"/>
    <n v="106054.25"/>
    <n v="213813.5"/>
    <n v="5953.5"/>
    <n v="1234"/>
    <n v="0.4"/>
    <n v="6.4"/>
    <n v="5.6"/>
  </r>
  <r>
    <x v="29"/>
    <x v="5"/>
    <x v="32"/>
    <x v="136"/>
    <x v="283"/>
    <n v="190"/>
    <n v="158"/>
    <n v="748"/>
    <x v="395"/>
    <n v="9517"/>
    <n v="1543805"/>
    <n v="637.20078026491251"/>
    <n v="1357"/>
    <n v="4955"/>
    <n v="106054.25"/>
    <n v="213813.5"/>
    <n v="5953.5"/>
    <n v="1234"/>
    <n v="0.4"/>
    <n v="6.4"/>
    <n v="5.6"/>
  </r>
  <r>
    <x v="29"/>
    <x v="5"/>
    <x v="33"/>
    <x v="136"/>
    <x v="260"/>
    <n v="190"/>
    <n v="139"/>
    <n v="748"/>
    <x v="434"/>
    <n v="9517"/>
    <n v="1543805"/>
    <n v="637.20078026491251"/>
    <n v="1357"/>
    <n v="4955"/>
    <n v="106054.25"/>
    <n v="213813.5"/>
    <n v="5953.5"/>
    <n v="1234"/>
    <n v="0.4"/>
    <n v="6.4"/>
    <n v="5.6"/>
  </r>
  <r>
    <x v="29"/>
    <x v="5"/>
    <x v="34"/>
    <x v="136"/>
    <x v="269"/>
    <n v="190"/>
    <n v="166"/>
    <n v="748"/>
    <x v="128"/>
    <n v="9517"/>
    <n v="1543805"/>
    <n v="637.20078026491251"/>
    <n v="1357"/>
    <n v="4955"/>
    <n v="106054.25"/>
    <n v="213813.5"/>
    <n v="5953.5"/>
    <n v="1234"/>
    <n v="0.4"/>
    <n v="6.4"/>
    <n v="5.6"/>
  </r>
  <r>
    <x v="30"/>
    <x v="5"/>
    <x v="28"/>
    <x v="137"/>
    <x v="297"/>
    <n v="189"/>
    <n v="188"/>
    <n v="678"/>
    <x v="241"/>
    <n v="9587"/>
    <n v="1556450"/>
    <n v="640.32638248921614"/>
    <n v="1294"/>
    <n v="4926"/>
    <n v="106272.5"/>
    <n v="218019"/>
    <n v="5997"/>
    <n v="1254"/>
    <n v="0.4"/>
    <n v="6"/>
    <n v="5.3"/>
  </r>
  <r>
    <x v="30"/>
    <x v="5"/>
    <x v="29"/>
    <x v="137"/>
    <x v="254"/>
    <n v="189"/>
    <n v="186"/>
    <n v="678"/>
    <x v="125"/>
    <n v="9587"/>
    <n v="1556450"/>
    <n v="640.32638248921614"/>
    <n v="1294"/>
    <n v="4926"/>
    <n v="106272.5"/>
    <n v="218019"/>
    <n v="5997"/>
    <n v="1254"/>
    <n v="0.4"/>
    <n v="6"/>
    <n v="5.3"/>
  </r>
  <r>
    <x v="30"/>
    <x v="5"/>
    <x v="30"/>
    <x v="137"/>
    <x v="249"/>
    <n v="189"/>
    <n v="225"/>
    <n v="678"/>
    <x v="353"/>
    <n v="9587"/>
    <n v="1556450"/>
    <n v="640.32638248921614"/>
    <n v="1294"/>
    <n v="4926"/>
    <n v="106272.5"/>
    <n v="218019"/>
    <n v="5997"/>
    <n v="1254"/>
    <n v="0.4"/>
    <n v="6"/>
    <n v="5.3"/>
  </r>
  <r>
    <x v="30"/>
    <x v="5"/>
    <x v="31"/>
    <x v="137"/>
    <x v="225"/>
    <n v="189"/>
    <n v="158"/>
    <n v="678"/>
    <x v="266"/>
    <n v="9587"/>
    <n v="1556450"/>
    <n v="640.32638248921614"/>
    <n v="1294"/>
    <n v="4926"/>
    <n v="106272.5"/>
    <n v="218019"/>
    <n v="5997"/>
    <n v="1254"/>
    <n v="0.4"/>
    <n v="6"/>
    <n v="5.3"/>
  </r>
  <r>
    <x v="30"/>
    <x v="5"/>
    <x v="32"/>
    <x v="137"/>
    <x v="289"/>
    <n v="189"/>
    <n v="176"/>
    <n v="678"/>
    <x v="266"/>
    <n v="9587"/>
    <n v="1556450"/>
    <n v="640.32638248921614"/>
    <n v="1294"/>
    <n v="4926"/>
    <n v="106272.5"/>
    <n v="218019"/>
    <n v="5997"/>
    <n v="1254"/>
    <n v="0.4"/>
    <n v="6"/>
    <n v="5.3"/>
  </r>
  <r>
    <x v="30"/>
    <x v="5"/>
    <x v="33"/>
    <x v="137"/>
    <x v="183"/>
    <n v="189"/>
    <n v="148"/>
    <n v="678"/>
    <x v="400"/>
    <n v="9587"/>
    <n v="1556450"/>
    <n v="640.32638248921614"/>
    <n v="1294"/>
    <n v="4926"/>
    <n v="106272.5"/>
    <n v="218019"/>
    <n v="5997"/>
    <n v="1254"/>
    <n v="0.4"/>
    <n v="6"/>
    <n v="5.3"/>
  </r>
  <r>
    <x v="30"/>
    <x v="5"/>
    <x v="34"/>
    <x v="137"/>
    <x v="269"/>
    <n v="189"/>
    <n v="168"/>
    <n v="678"/>
    <x v="507"/>
    <n v="9587"/>
    <n v="1556450"/>
    <n v="640.32638248921614"/>
    <n v="1294"/>
    <n v="4926"/>
    <n v="106272.5"/>
    <n v="218019"/>
    <n v="5997"/>
    <n v="1254"/>
    <n v="0.4"/>
    <n v="6"/>
    <n v="5.3"/>
  </r>
  <r>
    <x v="31"/>
    <x v="5"/>
    <x v="28"/>
    <x v="99"/>
    <x v="311"/>
    <n v="198"/>
    <n v="199"/>
    <n v="633"/>
    <x v="415"/>
    <n v="9658"/>
    <n v="1569095"/>
    <n v="643.41801077628577"/>
    <n v="1307"/>
    <n v="4897"/>
    <n v="106490.75"/>
    <n v="222224.5"/>
    <n v="6040.5"/>
    <n v="1274"/>
    <n v="0.1"/>
    <n v="5.9"/>
    <n v="5.2"/>
  </r>
  <r>
    <x v="31"/>
    <x v="5"/>
    <x v="29"/>
    <x v="99"/>
    <x v="181"/>
    <n v="198"/>
    <n v="219"/>
    <n v="633"/>
    <x v="359"/>
    <n v="9658"/>
    <n v="1569095"/>
    <n v="643.41801077628577"/>
    <n v="1307"/>
    <n v="4897"/>
    <n v="106490.75"/>
    <n v="222224.5"/>
    <n v="6040.5"/>
    <n v="1274"/>
    <n v="0.1"/>
    <n v="5.9"/>
    <n v="5.2"/>
  </r>
  <r>
    <x v="31"/>
    <x v="5"/>
    <x v="30"/>
    <x v="99"/>
    <x v="277"/>
    <n v="198"/>
    <n v="221"/>
    <n v="633"/>
    <x v="517"/>
    <n v="9658"/>
    <n v="1569095"/>
    <n v="643.41801077628577"/>
    <n v="1307"/>
    <n v="4897"/>
    <n v="106490.75"/>
    <n v="222224.5"/>
    <n v="6040.5"/>
    <n v="1274"/>
    <n v="0.1"/>
    <n v="5.9"/>
    <n v="5.2"/>
  </r>
  <r>
    <x v="31"/>
    <x v="5"/>
    <x v="31"/>
    <x v="99"/>
    <x v="349"/>
    <n v="198"/>
    <n v="162"/>
    <n v="633"/>
    <x v="277"/>
    <n v="9658"/>
    <n v="1569095"/>
    <n v="643.41801077628577"/>
    <n v="1307"/>
    <n v="4897"/>
    <n v="106490.75"/>
    <n v="222224.5"/>
    <n v="6040.5"/>
    <n v="1274"/>
    <n v="0.1"/>
    <n v="5.9"/>
    <n v="5.2"/>
  </r>
  <r>
    <x v="31"/>
    <x v="5"/>
    <x v="32"/>
    <x v="99"/>
    <x v="168"/>
    <n v="198"/>
    <n v="153"/>
    <n v="633"/>
    <x v="324"/>
    <n v="9658"/>
    <n v="1569095"/>
    <n v="643.41801077628577"/>
    <n v="1307"/>
    <n v="4897"/>
    <n v="106490.75"/>
    <n v="222224.5"/>
    <n v="6040.5"/>
    <n v="1274"/>
    <n v="0.1"/>
    <n v="5.9"/>
    <n v="5.2"/>
  </r>
  <r>
    <x v="31"/>
    <x v="5"/>
    <x v="33"/>
    <x v="99"/>
    <x v="225"/>
    <n v="198"/>
    <n v="174"/>
    <n v="633"/>
    <x v="289"/>
    <n v="9658"/>
    <n v="1569095"/>
    <n v="643.41801077628577"/>
    <n v="1307"/>
    <n v="4897"/>
    <n v="106490.75"/>
    <n v="222224.5"/>
    <n v="6040.5"/>
    <n v="1274"/>
    <n v="0.1"/>
    <n v="5.9"/>
    <n v="5.2"/>
  </r>
  <r>
    <x v="31"/>
    <x v="5"/>
    <x v="34"/>
    <x v="99"/>
    <x v="285"/>
    <n v="198"/>
    <n v="176"/>
    <n v="633"/>
    <x v="282"/>
    <n v="9658"/>
    <n v="1569095"/>
    <n v="643.41801077628577"/>
    <n v="1307"/>
    <n v="4897"/>
    <n v="106490.75"/>
    <n v="222224.5"/>
    <n v="6040.5"/>
    <n v="1274"/>
    <n v="0.1"/>
    <n v="5.9"/>
    <n v="5.2"/>
  </r>
  <r>
    <x v="32"/>
    <x v="5"/>
    <x v="28"/>
    <x v="137"/>
    <x v="316"/>
    <n v="186"/>
    <n v="196"/>
    <n v="872"/>
    <x v="303"/>
    <n v="9728"/>
    <n v="1581740"/>
    <n v="649"/>
    <n v="1134"/>
    <n v="4867"/>
    <n v="106709"/>
    <n v="226430"/>
    <n v="6084"/>
    <n v="1294"/>
    <n v="0.4"/>
    <n v="5.8"/>
    <n v="5.2"/>
  </r>
  <r>
    <x v="32"/>
    <x v="5"/>
    <x v="29"/>
    <x v="137"/>
    <x v="233"/>
    <n v="186"/>
    <n v="187"/>
    <n v="872"/>
    <x v="417"/>
    <n v="9728"/>
    <n v="1581740"/>
    <n v="649"/>
    <n v="1134"/>
    <n v="4867"/>
    <n v="106709"/>
    <n v="226430"/>
    <n v="6084"/>
    <n v="1294"/>
    <n v="0.4"/>
    <n v="5.8"/>
    <n v="5.2"/>
  </r>
  <r>
    <x v="32"/>
    <x v="5"/>
    <x v="30"/>
    <x v="137"/>
    <x v="227"/>
    <n v="186"/>
    <n v="209"/>
    <n v="872"/>
    <x v="518"/>
    <n v="9728"/>
    <n v="1581740"/>
    <n v="649"/>
    <n v="1134"/>
    <n v="4867"/>
    <n v="106709"/>
    <n v="226430"/>
    <n v="6084"/>
    <n v="1294"/>
    <n v="0.4"/>
    <n v="5.8"/>
    <n v="5.2"/>
  </r>
  <r>
    <x v="32"/>
    <x v="5"/>
    <x v="31"/>
    <x v="137"/>
    <x v="295"/>
    <n v="186"/>
    <n v="168"/>
    <n v="872"/>
    <x v="395"/>
    <n v="9728"/>
    <n v="1581740"/>
    <n v="649"/>
    <n v="1134"/>
    <n v="4867"/>
    <n v="106709"/>
    <n v="226430"/>
    <n v="6084"/>
    <n v="1294"/>
    <n v="0.4"/>
    <n v="5.8"/>
    <n v="5.2"/>
  </r>
  <r>
    <x v="32"/>
    <x v="5"/>
    <x v="32"/>
    <x v="137"/>
    <x v="184"/>
    <n v="186"/>
    <n v="96"/>
    <n v="872"/>
    <x v="380"/>
    <n v="9728"/>
    <n v="1581740"/>
    <n v="649"/>
    <n v="1134"/>
    <n v="4867"/>
    <n v="106709"/>
    <n v="226430"/>
    <n v="6084"/>
    <n v="1294"/>
    <n v="0.4"/>
    <n v="5.8"/>
    <n v="5.2"/>
  </r>
  <r>
    <x v="32"/>
    <x v="5"/>
    <x v="33"/>
    <x v="137"/>
    <x v="204"/>
    <n v="186"/>
    <n v="152"/>
    <n v="872"/>
    <x v="389"/>
    <n v="9728"/>
    <n v="1581740"/>
    <n v="649"/>
    <n v="1134"/>
    <n v="4867"/>
    <n v="106709"/>
    <n v="226430"/>
    <n v="6084"/>
    <n v="1294"/>
    <n v="0.4"/>
    <n v="5.8"/>
    <n v="5.2"/>
  </r>
  <r>
    <x v="32"/>
    <x v="5"/>
    <x v="34"/>
    <x v="137"/>
    <x v="176"/>
    <n v="186"/>
    <n v="185"/>
    <n v="872"/>
    <x v="206"/>
    <n v="9728"/>
    <n v="1581740"/>
    <n v="649"/>
    <n v="1134"/>
    <n v="4867"/>
    <n v="106709"/>
    <n v="226430"/>
    <n v="6084"/>
    <n v="1294"/>
    <n v="0.4"/>
    <n v="5.8"/>
    <n v="5.2"/>
  </r>
  <r>
    <x v="33"/>
    <x v="5"/>
    <x v="28"/>
    <x v="138"/>
    <x v="311"/>
    <n v="197"/>
    <n v="198"/>
    <n v="493"/>
    <x v="328"/>
    <n v="9799"/>
    <n v="1594385"/>
    <n v="649.63524128764573"/>
    <n v="1811"/>
    <n v="4838"/>
    <n v="106228.25"/>
    <n v="227398.5"/>
    <n v="6119"/>
    <n v="1305"/>
    <n v="0.4"/>
    <n v="5.7"/>
    <n v="5.0999999999999996"/>
  </r>
  <r>
    <x v="33"/>
    <x v="5"/>
    <x v="29"/>
    <x v="138"/>
    <x v="20"/>
    <n v="197"/>
    <n v="234"/>
    <n v="493"/>
    <x v="399"/>
    <n v="9799"/>
    <n v="1594385"/>
    <n v="649.63524128764573"/>
    <n v="1811"/>
    <n v="4838"/>
    <n v="106228.25"/>
    <n v="227398.5"/>
    <n v="6119"/>
    <n v="1305"/>
    <n v="0.4"/>
    <n v="5.7"/>
    <n v="5.0999999999999996"/>
  </r>
  <r>
    <x v="33"/>
    <x v="5"/>
    <x v="30"/>
    <x v="138"/>
    <x v="219"/>
    <n v="197"/>
    <n v="218"/>
    <n v="493"/>
    <x v="519"/>
    <n v="9799"/>
    <n v="1594385"/>
    <n v="649.63524128764573"/>
    <n v="1811"/>
    <n v="4838"/>
    <n v="106228.25"/>
    <n v="227398.5"/>
    <n v="6119"/>
    <n v="1305"/>
    <n v="0.4"/>
    <n v="5.7"/>
    <n v="5.0999999999999996"/>
  </r>
  <r>
    <x v="33"/>
    <x v="5"/>
    <x v="31"/>
    <x v="138"/>
    <x v="349"/>
    <n v="197"/>
    <n v="164"/>
    <n v="493"/>
    <x v="299"/>
    <n v="9799"/>
    <n v="1594385"/>
    <n v="649.63524128764573"/>
    <n v="1811"/>
    <n v="4838"/>
    <n v="106228.25"/>
    <n v="227398.5"/>
    <n v="6119"/>
    <n v="1305"/>
    <n v="0.4"/>
    <n v="5.7"/>
    <n v="5.0999999999999996"/>
  </r>
  <r>
    <x v="33"/>
    <x v="5"/>
    <x v="32"/>
    <x v="138"/>
    <x v="306"/>
    <n v="197"/>
    <n v="176"/>
    <n v="493"/>
    <x v="286"/>
    <n v="9799"/>
    <n v="1594385"/>
    <n v="649.63524128764573"/>
    <n v="1811"/>
    <n v="4838"/>
    <n v="106228.25"/>
    <n v="227398.5"/>
    <n v="6119"/>
    <n v="1305"/>
    <n v="0.4"/>
    <n v="5.7"/>
    <n v="5.0999999999999996"/>
  </r>
  <r>
    <x v="33"/>
    <x v="5"/>
    <x v="33"/>
    <x v="138"/>
    <x v="299"/>
    <n v="197"/>
    <n v="130"/>
    <n v="493"/>
    <x v="264"/>
    <n v="9799"/>
    <n v="1594385"/>
    <n v="649.63524128764573"/>
    <n v="1811"/>
    <n v="4838"/>
    <n v="106228.25"/>
    <n v="227398.5"/>
    <n v="6119"/>
    <n v="1305"/>
    <n v="0.4"/>
    <n v="5.7"/>
    <n v="5.0999999999999996"/>
  </r>
  <r>
    <x v="33"/>
    <x v="5"/>
    <x v="34"/>
    <x v="138"/>
    <x v="278"/>
    <n v="197"/>
    <n v="178"/>
    <n v="493"/>
    <x v="431"/>
    <n v="9799"/>
    <n v="1594385"/>
    <n v="649.63524128764573"/>
    <n v="1811"/>
    <n v="4838"/>
    <n v="106228.25"/>
    <n v="227398.5"/>
    <n v="6119"/>
    <n v="1305"/>
    <n v="0.4"/>
    <n v="5.7"/>
    <n v="5.0999999999999996"/>
  </r>
  <r>
    <x v="34"/>
    <x v="5"/>
    <x v="28"/>
    <x v="88"/>
    <x v="279"/>
    <n v="181"/>
    <n v="208"/>
    <n v="876"/>
    <x v="284"/>
    <n v="9869"/>
    <n v="1607030"/>
    <n v="652.76084351192264"/>
    <n v="1701"/>
    <n v="4808"/>
    <n v="105747.5"/>
    <n v="228367"/>
    <n v="6154"/>
    <n v="1316"/>
    <n v="0.4"/>
    <n v="5.6"/>
    <n v="5.0999999999999996"/>
  </r>
  <r>
    <x v="34"/>
    <x v="5"/>
    <x v="29"/>
    <x v="88"/>
    <x v="252"/>
    <n v="181"/>
    <n v="189"/>
    <n v="876"/>
    <x v="125"/>
    <n v="9869"/>
    <n v="1607030"/>
    <n v="652.76084351192264"/>
    <n v="1701"/>
    <n v="4808"/>
    <n v="105747.5"/>
    <n v="228367"/>
    <n v="6154"/>
    <n v="1316"/>
    <n v="0.4"/>
    <n v="5.6"/>
    <n v="5.0999999999999996"/>
  </r>
  <r>
    <x v="34"/>
    <x v="5"/>
    <x v="30"/>
    <x v="88"/>
    <x v="244"/>
    <n v="181"/>
    <n v="227"/>
    <n v="876"/>
    <x v="520"/>
    <n v="9869"/>
    <n v="1607030"/>
    <n v="652.76084351192264"/>
    <n v="1701"/>
    <n v="4808"/>
    <n v="105747.5"/>
    <n v="228367"/>
    <n v="6154"/>
    <n v="1316"/>
    <n v="0.4"/>
    <n v="5.6"/>
    <n v="5.0999999999999996"/>
  </r>
  <r>
    <x v="34"/>
    <x v="5"/>
    <x v="31"/>
    <x v="88"/>
    <x v="168"/>
    <n v="181"/>
    <n v="146"/>
    <n v="876"/>
    <x v="340"/>
    <n v="9869"/>
    <n v="1607030"/>
    <n v="652.76084351192264"/>
    <n v="1701"/>
    <n v="4808"/>
    <n v="105747.5"/>
    <n v="228367"/>
    <n v="6154"/>
    <n v="1316"/>
    <n v="0.4"/>
    <n v="5.6"/>
    <n v="5.0999999999999996"/>
  </r>
  <r>
    <x v="34"/>
    <x v="5"/>
    <x v="32"/>
    <x v="88"/>
    <x v="348"/>
    <n v="181"/>
    <n v="133"/>
    <n v="876"/>
    <x v="40"/>
    <n v="9869"/>
    <n v="1607030"/>
    <n v="652.76084351192264"/>
    <n v="1701"/>
    <n v="4808"/>
    <n v="105747.5"/>
    <n v="228367"/>
    <n v="6154"/>
    <n v="1316"/>
    <n v="0.4"/>
    <n v="5.6"/>
    <n v="5.0999999999999996"/>
  </r>
  <r>
    <x v="34"/>
    <x v="5"/>
    <x v="33"/>
    <x v="88"/>
    <x v="214"/>
    <n v="181"/>
    <n v="158"/>
    <n v="876"/>
    <x v="315"/>
    <n v="9869"/>
    <n v="1607030"/>
    <n v="652.76084351192264"/>
    <n v="1701"/>
    <n v="4808"/>
    <n v="105747.5"/>
    <n v="228367"/>
    <n v="6154"/>
    <n v="1316"/>
    <n v="0.4"/>
    <n v="5.6"/>
    <n v="5.0999999999999996"/>
  </r>
  <r>
    <x v="34"/>
    <x v="5"/>
    <x v="34"/>
    <x v="88"/>
    <x v="271"/>
    <n v="181"/>
    <n v="182"/>
    <n v="876"/>
    <x v="521"/>
    <n v="9869"/>
    <n v="1607030"/>
    <n v="652.76084351192264"/>
    <n v="1701"/>
    <n v="4808"/>
    <n v="105747.5"/>
    <n v="228367"/>
    <n v="6154"/>
    <n v="1316"/>
    <n v="0.4"/>
    <n v="5.6"/>
    <n v="5.0999999999999996"/>
  </r>
  <r>
    <x v="35"/>
    <x v="5"/>
    <x v="28"/>
    <x v="139"/>
    <x v="182"/>
    <n v="210"/>
    <n v="214"/>
    <n v="478"/>
    <x v="410"/>
    <n v="9940"/>
    <n v="1619675"/>
    <n v="655.85247179899227"/>
    <n v="1477"/>
    <n v="4779"/>
    <n v="105266.75"/>
    <n v="229335.5"/>
    <n v="6189"/>
    <n v="1327"/>
    <n v="1.3"/>
    <n v="5.7"/>
    <n v="5.0999999999999996"/>
  </r>
  <r>
    <x v="35"/>
    <x v="5"/>
    <x v="29"/>
    <x v="139"/>
    <x v="277"/>
    <n v="210"/>
    <n v="218"/>
    <n v="478"/>
    <x v="400"/>
    <n v="9940"/>
    <n v="1619675"/>
    <n v="655.85247179899227"/>
    <n v="1477"/>
    <n v="4779"/>
    <n v="105266.75"/>
    <n v="229335.5"/>
    <n v="6189"/>
    <n v="1327"/>
    <n v="1.3"/>
    <n v="5.7"/>
    <n v="5.0999999999999996"/>
  </r>
  <r>
    <x v="35"/>
    <x v="5"/>
    <x v="30"/>
    <x v="139"/>
    <x v="301"/>
    <n v="210"/>
    <n v="236"/>
    <n v="478"/>
    <x v="522"/>
    <n v="9940"/>
    <n v="1619675"/>
    <n v="655.85247179899227"/>
    <n v="1477"/>
    <n v="4779"/>
    <n v="105266.75"/>
    <n v="229335.5"/>
    <n v="6189"/>
    <n v="1327"/>
    <n v="1.3"/>
    <n v="5.7"/>
    <n v="5.0999999999999996"/>
  </r>
  <r>
    <x v="35"/>
    <x v="5"/>
    <x v="31"/>
    <x v="139"/>
    <x v="235"/>
    <n v="210"/>
    <n v="155"/>
    <n v="478"/>
    <x v="426"/>
    <n v="9940"/>
    <n v="1619675"/>
    <n v="655.85247179899227"/>
    <n v="1477"/>
    <n v="4779"/>
    <n v="105266.75"/>
    <n v="229335.5"/>
    <n v="6189"/>
    <n v="1327"/>
    <n v="1.3"/>
    <n v="5.7"/>
    <n v="5.0999999999999996"/>
  </r>
  <r>
    <x v="35"/>
    <x v="5"/>
    <x v="32"/>
    <x v="139"/>
    <x v="288"/>
    <n v="210"/>
    <n v="195"/>
    <n v="478"/>
    <x v="312"/>
    <n v="9940"/>
    <n v="1619675"/>
    <n v="655.85247179899227"/>
    <n v="1477"/>
    <n v="4779"/>
    <n v="105266.75"/>
    <n v="229335.5"/>
    <n v="6189"/>
    <n v="1327"/>
    <n v="1.3"/>
    <n v="5.7"/>
    <n v="5.0999999999999996"/>
  </r>
  <r>
    <x v="35"/>
    <x v="5"/>
    <x v="33"/>
    <x v="139"/>
    <x v="245"/>
    <n v="210"/>
    <n v="162"/>
    <n v="478"/>
    <x v="326"/>
    <n v="9940"/>
    <n v="1619675"/>
    <n v="655.85247179899227"/>
    <n v="1477"/>
    <n v="4779"/>
    <n v="105266.75"/>
    <n v="229335.5"/>
    <n v="6189"/>
    <n v="1327"/>
    <n v="1.3"/>
    <n v="5.7"/>
    <n v="5.0999999999999996"/>
  </r>
  <r>
    <x v="35"/>
    <x v="5"/>
    <x v="34"/>
    <x v="139"/>
    <x v="165"/>
    <n v="210"/>
    <n v="181"/>
    <n v="478"/>
    <x v="364"/>
    <n v="9940"/>
    <n v="1619675"/>
    <n v="655.85247179899227"/>
    <n v="1477"/>
    <n v="4779"/>
    <n v="105266.75"/>
    <n v="229335.5"/>
    <n v="6189"/>
    <n v="1327"/>
    <n v="1.3"/>
    <n v="5.7"/>
    <n v="5.0999999999999996"/>
  </r>
  <r>
    <x v="36"/>
    <x v="5"/>
    <x v="28"/>
    <x v="103"/>
    <x v="216"/>
    <n v="204"/>
    <n v="226"/>
    <n v="861"/>
    <x v="390"/>
    <n v="10010"/>
    <n v="1632320"/>
    <n v="734"/>
    <n v="1510"/>
    <n v="4750"/>
    <n v="104786"/>
    <n v="230304"/>
    <n v="6224"/>
    <n v="1338"/>
    <n v="2.2000000000000002"/>
    <n v="5.6"/>
    <n v="5"/>
  </r>
  <r>
    <x v="36"/>
    <x v="5"/>
    <x v="29"/>
    <x v="103"/>
    <x v="172"/>
    <n v="204"/>
    <n v="214"/>
    <n v="861"/>
    <x v="397"/>
    <n v="10010"/>
    <n v="1632320"/>
    <n v="734"/>
    <n v="1510"/>
    <n v="4750"/>
    <n v="104786"/>
    <n v="230304"/>
    <n v="6224"/>
    <n v="1338"/>
    <n v="2.2000000000000002"/>
    <n v="5.6"/>
    <n v="5"/>
  </r>
  <r>
    <x v="36"/>
    <x v="5"/>
    <x v="30"/>
    <x v="103"/>
    <x v="234"/>
    <n v="204"/>
    <n v="218"/>
    <n v="861"/>
    <x v="234"/>
    <n v="10010"/>
    <n v="1632320"/>
    <n v="734"/>
    <n v="1510"/>
    <n v="4750"/>
    <n v="104786"/>
    <n v="230304"/>
    <n v="6224"/>
    <n v="1338"/>
    <n v="2.2000000000000002"/>
    <n v="5.6"/>
    <n v="5"/>
  </r>
  <r>
    <x v="36"/>
    <x v="5"/>
    <x v="31"/>
    <x v="103"/>
    <x v="293"/>
    <n v="204"/>
    <n v="174"/>
    <n v="861"/>
    <x v="442"/>
    <n v="10010"/>
    <n v="1632320"/>
    <n v="734"/>
    <n v="1510"/>
    <n v="4750"/>
    <n v="104786"/>
    <n v="230304"/>
    <n v="6224"/>
    <n v="1338"/>
    <n v="2.2000000000000002"/>
    <n v="5.6"/>
    <n v="5"/>
  </r>
  <r>
    <x v="36"/>
    <x v="5"/>
    <x v="32"/>
    <x v="103"/>
    <x v="305"/>
    <n v="204"/>
    <n v="183"/>
    <n v="861"/>
    <x v="305"/>
    <n v="10010"/>
    <n v="1632320"/>
    <n v="734"/>
    <n v="1510"/>
    <n v="4750"/>
    <n v="104786"/>
    <n v="230304"/>
    <n v="6224"/>
    <n v="1338"/>
    <n v="2.2000000000000002"/>
    <n v="5.6"/>
    <n v="5"/>
  </r>
  <r>
    <x v="36"/>
    <x v="5"/>
    <x v="33"/>
    <x v="103"/>
    <x v="238"/>
    <n v="204"/>
    <n v="161"/>
    <n v="861"/>
    <x v="437"/>
    <n v="10010"/>
    <n v="1632320"/>
    <n v="734"/>
    <n v="1510"/>
    <n v="4750"/>
    <n v="104786"/>
    <n v="230304"/>
    <n v="6224"/>
    <n v="1338"/>
    <n v="2.2000000000000002"/>
    <n v="5.6"/>
    <n v="5"/>
  </r>
  <r>
    <x v="36"/>
    <x v="5"/>
    <x v="34"/>
    <x v="103"/>
    <x v="306"/>
    <n v="204"/>
    <n v="190"/>
    <n v="861"/>
    <x v="62"/>
    <n v="10010"/>
    <n v="1632320"/>
    <n v="734"/>
    <n v="1510"/>
    <n v="4750"/>
    <n v="104786"/>
    <n v="230304"/>
    <n v="6224"/>
    <n v="1338"/>
    <n v="2.2000000000000002"/>
    <n v="5.6"/>
    <n v="5"/>
  </r>
  <r>
    <x v="37"/>
    <x v="5"/>
    <x v="28"/>
    <x v="46"/>
    <x v="191"/>
    <n v="218"/>
    <n v="212"/>
    <n v="577"/>
    <x v="101"/>
    <n v="10080"/>
    <n v="1644965"/>
    <n v="662.03572837314505"/>
    <n v="1860"/>
    <n v="4720"/>
    <n v="104305.25"/>
    <n v="231272.5"/>
    <n v="6259"/>
    <n v="1349"/>
    <n v="1.7"/>
    <n v="5.7"/>
    <n v="5.0999999999999996"/>
  </r>
  <r>
    <x v="37"/>
    <x v="5"/>
    <x v="29"/>
    <x v="46"/>
    <x v="272"/>
    <n v="218"/>
    <n v="218"/>
    <n v="577"/>
    <x v="410"/>
    <n v="10080"/>
    <n v="1644965"/>
    <n v="662.03572837314505"/>
    <n v="1860"/>
    <n v="4720"/>
    <n v="104305.25"/>
    <n v="231272.5"/>
    <n v="6259"/>
    <n v="1349"/>
    <n v="1.7"/>
    <n v="5.7"/>
    <n v="5.0999999999999996"/>
  </r>
  <r>
    <x v="37"/>
    <x v="5"/>
    <x v="30"/>
    <x v="46"/>
    <x v="30"/>
    <n v="218"/>
    <n v="245"/>
    <n v="577"/>
    <x v="209"/>
    <n v="10080"/>
    <n v="1644965"/>
    <n v="662.03572837314505"/>
    <n v="1860"/>
    <n v="4720"/>
    <n v="104305.25"/>
    <n v="231272.5"/>
    <n v="6259"/>
    <n v="1349"/>
    <n v="1.7"/>
    <n v="5.7"/>
    <n v="5.0999999999999996"/>
  </r>
  <r>
    <x v="37"/>
    <x v="5"/>
    <x v="31"/>
    <x v="46"/>
    <x v="186"/>
    <n v="218"/>
    <n v="186"/>
    <n v="577"/>
    <x v="273"/>
    <n v="10080"/>
    <n v="1644965"/>
    <n v="662.03572837314505"/>
    <n v="1860"/>
    <n v="4720"/>
    <n v="104305.25"/>
    <n v="231272.5"/>
    <n v="6259"/>
    <n v="1349"/>
    <n v="1.7"/>
    <n v="5.7"/>
    <n v="5.0999999999999996"/>
  </r>
  <r>
    <x v="37"/>
    <x v="5"/>
    <x v="32"/>
    <x v="46"/>
    <x v="179"/>
    <n v="218"/>
    <n v="186"/>
    <n v="577"/>
    <x v="289"/>
    <n v="10080"/>
    <n v="1644965"/>
    <n v="662.03572837314505"/>
    <n v="1860"/>
    <n v="4720"/>
    <n v="104305.25"/>
    <n v="231272.5"/>
    <n v="6259"/>
    <n v="1349"/>
    <n v="1.7"/>
    <n v="5.7"/>
    <n v="5.0999999999999996"/>
  </r>
  <r>
    <x v="37"/>
    <x v="5"/>
    <x v="33"/>
    <x v="46"/>
    <x v="278"/>
    <n v="218"/>
    <n v="180"/>
    <n v="577"/>
    <x v="289"/>
    <n v="10080"/>
    <n v="1644965"/>
    <n v="662.03572837314505"/>
    <n v="1860"/>
    <n v="4720"/>
    <n v="104305.25"/>
    <n v="231272.5"/>
    <n v="6259"/>
    <n v="1349"/>
    <n v="1.7"/>
    <n v="5.7"/>
    <n v="5.0999999999999996"/>
  </r>
  <r>
    <x v="37"/>
    <x v="5"/>
    <x v="34"/>
    <x v="46"/>
    <x v="185"/>
    <n v="218"/>
    <n v="199"/>
    <n v="577"/>
    <x v="414"/>
    <n v="10080"/>
    <n v="1644965"/>
    <n v="662.03572837314505"/>
    <n v="1860"/>
    <n v="4720"/>
    <n v="104305.25"/>
    <n v="231272.5"/>
    <n v="6259"/>
    <n v="1349"/>
    <n v="1.7"/>
    <n v="5.7"/>
    <n v="5.0999999999999996"/>
  </r>
  <r>
    <x v="38"/>
    <x v="5"/>
    <x v="28"/>
    <x v="103"/>
    <x v="208"/>
    <n v="198"/>
    <n v="222"/>
    <n v="740"/>
    <x v="316"/>
    <n v="10151"/>
    <n v="1657610"/>
    <n v="665.16133059742197"/>
    <n v="1931"/>
    <n v="4691"/>
    <n v="103824.5"/>
    <n v="232241"/>
    <n v="6294"/>
    <n v="1360"/>
    <n v="1.9"/>
    <n v="5.8"/>
    <n v="5.0999999999999996"/>
  </r>
  <r>
    <x v="38"/>
    <x v="5"/>
    <x v="29"/>
    <x v="103"/>
    <x v="20"/>
    <n v="198"/>
    <n v="233"/>
    <n v="740"/>
    <x v="399"/>
    <n v="10151"/>
    <n v="1657610"/>
    <n v="665.16133059742197"/>
    <n v="1931"/>
    <n v="4691"/>
    <n v="103824.5"/>
    <n v="232241"/>
    <n v="6294"/>
    <n v="1360"/>
    <n v="1.9"/>
    <n v="5.8"/>
    <n v="5.0999999999999996"/>
  </r>
  <r>
    <x v="38"/>
    <x v="5"/>
    <x v="30"/>
    <x v="103"/>
    <x v="215"/>
    <n v="198"/>
    <n v="241"/>
    <n v="740"/>
    <x v="523"/>
    <n v="10151"/>
    <n v="1657610"/>
    <n v="665.16133059742197"/>
    <n v="1931"/>
    <n v="4691"/>
    <n v="103824.5"/>
    <n v="232241"/>
    <n v="6294"/>
    <n v="1360"/>
    <n v="1.9"/>
    <n v="5.8"/>
    <n v="5.0999999999999996"/>
  </r>
  <r>
    <x v="38"/>
    <x v="5"/>
    <x v="31"/>
    <x v="103"/>
    <x v="189"/>
    <n v="198"/>
    <n v="184"/>
    <n v="740"/>
    <x v="266"/>
    <n v="10151"/>
    <n v="1657610"/>
    <n v="665.16133059742197"/>
    <n v="1931"/>
    <n v="4691"/>
    <n v="103824.5"/>
    <n v="232241"/>
    <n v="6294"/>
    <n v="1360"/>
    <n v="1.9"/>
    <n v="5.8"/>
    <n v="5.0999999999999996"/>
  </r>
  <r>
    <x v="38"/>
    <x v="5"/>
    <x v="32"/>
    <x v="103"/>
    <x v="348"/>
    <n v="198"/>
    <n v="135"/>
    <n v="740"/>
    <x v="420"/>
    <n v="10151"/>
    <n v="1657610"/>
    <n v="665.16133059742197"/>
    <n v="1931"/>
    <n v="4691"/>
    <n v="103824.5"/>
    <n v="232241"/>
    <n v="6294"/>
    <n v="1360"/>
    <n v="1.9"/>
    <n v="5.8"/>
    <n v="5.0999999999999996"/>
  </r>
  <r>
    <x v="38"/>
    <x v="5"/>
    <x v="33"/>
    <x v="103"/>
    <x v="251"/>
    <n v="198"/>
    <n v="144"/>
    <n v="740"/>
    <x v="420"/>
    <n v="10151"/>
    <n v="1657610"/>
    <n v="665.16133059742197"/>
    <n v="1931"/>
    <n v="4691"/>
    <n v="103824.5"/>
    <n v="232241"/>
    <n v="6294"/>
    <n v="1360"/>
    <n v="1.9"/>
    <n v="5.8"/>
    <n v="5.0999999999999996"/>
  </r>
  <r>
    <x v="38"/>
    <x v="5"/>
    <x v="34"/>
    <x v="103"/>
    <x v="165"/>
    <n v="198"/>
    <n v="171"/>
    <n v="740"/>
    <x v="470"/>
    <n v="10151"/>
    <n v="1657610"/>
    <n v="665.16133059742197"/>
    <n v="1931"/>
    <n v="4691"/>
    <n v="103824.5"/>
    <n v="232241"/>
    <n v="6294"/>
    <n v="1360"/>
    <n v="1.9"/>
    <n v="5.8"/>
    <n v="5.0999999999999996"/>
  </r>
  <r>
    <x v="39"/>
    <x v="5"/>
    <x v="28"/>
    <x v="45"/>
    <x v="213"/>
    <n v="216"/>
    <n v="212"/>
    <n v="402"/>
    <x v="505"/>
    <n v="10221"/>
    <n v="1670255"/>
    <n v="668.25295888449159"/>
    <n v="1404"/>
    <n v="4662"/>
    <n v="103343.75"/>
    <n v="233209.5"/>
    <n v="6329"/>
    <n v="1371"/>
    <n v="1.6"/>
    <n v="5.8"/>
    <n v="5.0999999999999996"/>
  </r>
  <r>
    <x v="39"/>
    <x v="5"/>
    <x v="29"/>
    <x v="45"/>
    <x v="205"/>
    <n v="216"/>
    <n v="239"/>
    <n v="402"/>
    <x v="257"/>
    <n v="10221"/>
    <n v="1670255"/>
    <n v="668.25295888449159"/>
    <n v="1404"/>
    <n v="4662"/>
    <n v="103343.75"/>
    <n v="233209.5"/>
    <n v="6329"/>
    <n v="1371"/>
    <n v="1.6"/>
    <n v="5.8"/>
    <n v="5.0999999999999996"/>
  </r>
  <r>
    <x v="39"/>
    <x v="5"/>
    <x v="30"/>
    <x v="45"/>
    <x v="36"/>
    <n v="216"/>
    <n v="233"/>
    <n v="402"/>
    <x v="376"/>
    <n v="10221"/>
    <n v="1670255"/>
    <n v="668.25295888449159"/>
    <n v="1404"/>
    <n v="4662"/>
    <n v="103343.75"/>
    <n v="233209.5"/>
    <n v="6329"/>
    <n v="1371"/>
    <n v="1.6"/>
    <n v="5.8"/>
    <n v="5.0999999999999996"/>
  </r>
  <r>
    <x v="39"/>
    <x v="5"/>
    <x v="31"/>
    <x v="45"/>
    <x v="311"/>
    <n v="216"/>
    <n v="204"/>
    <n v="402"/>
    <x v="407"/>
    <n v="10221"/>
    <n v="1670255"/>
    <n v="668.25295888449159"/>
    <n v="1404"/>
    <n v="4662"/>
    <n v="103343.75"/>
    <n v="233209.5"/>
    <n v="6329"/>
    <n v="1371"/>
    <n v="1.6"/>
    <n v="5.8"/>
    <n v="5.0999999999999996"/>
  </r>
  <r>
    <x v="39"/>
    <x v="5"/>
    <x v="32"/>
    <x v="45"/>
    <x v="189"/>
    <n v="216"/>
    <n v="207"/>
    <n v="402"/>
    <x v="286"/>
    <n v="10221"/>
    <n v="1670255"/>
    <n v="668.25295888449159"/>
    <n v="1404"/>
    <n v="4662"/>
    <n v="103343.75"/>
    <n v="233209.5"/>
    <n v="6329"/>
    <n v="1371"/>
    <n v="1.6"/>
    <n v="5.8"/>
    <n v="5.0999999999999996"/>
  </r>
  <r>
    <x v="39"/>
    <x v="5"/>
    <x v="33"/>
    <x v="45"/>
    <x v="269"/>
    <n v="216"/>
    <n v="155"/>
    <n v="402"/>
    <x v="258"/>
    <n v="10221"/>
    <n v="1670255"/>
    <n v="668.25295888449159"/>
    <n v="1404"/>
    <n v="4662"/>
    <n v="103343.75"/>
    <n v="233209.5"/>
    <n v="6329"/>
    <n v="1371"/>
    <n v="1.6"/>
    <n v="5.8"/>
    <n v="5.0999999999999996"/>
  </r>
  <r>
    <x v="39"/>
    <x v="5"/>
    <x v="34"/>
    <x v="45"/>
    <x v="191"/>
    <n v="216"/>
    <n v="208"/>
    <n v="402"/>
    <x v="404"/>
    <n v="10221"/>
    <n v="1670255"/>
    <n v="668.25295888449159"/>
    <n v="1404"/>
    <n v="4662"/>
    <n v="103343.75"/>
    <n v="233209.5"/>
    <n v="6329"/>
    <n v="1371"/>
    <n v="1.6"/>
    <n v="5.8"/>
    <n v="5.0999999999999996"/>
  </r>
  <r>
    <x v="40"/>
    <x v="5"/>
    <x v="28"/>
    <x v="102"/>
    <x v="234"/>
    <n v="204"/>
    <n v="234"/>
    <n v="654"/>
    <x v="394"/>
    <n v="10292"/>
    <n v="1682900"/>
    <n v="684.5"/>
    <n v="1828"/>
    <n v="4632"/>
    <n v="102863"/>
    <n v="234178"/>
    <n v="6364"/>
    <n v="1382"/>
    <n v="1.1000000000000001"/>
    <n v="5.8"/>
    <n v="5.0999999999999996"/>
  </r>
  <r>
    <x v="40"/>
    <x v="5"/>
    <x v="29"/>
    <x v="102"/>
    <x v="258"/>
    <n v="204"/>
    <n v="222"/>
    <n v="654"/>
    <x v="392"/>
    <n v="10292"/>
    <n v="1682900"/>
    <n v="684.5"/>
    <n v="1828"/>
    <n v="4632"/>
    <n v="102863"/>
    <n v="234178"/>
    <n v="6364"/>
    <n v="1382"/>
    <n v="1.1000000000000001"/>
    <n v="5.8"/>
    <n v="5.0999999999999996"/>
  </r>
  <r>
    <x v="40"/>
    <x v="5"/>
    <x v="30"/>
    <x v="102"/>
    <x v="237"/>
    <n v="204"/>
    <n v="212"/>
    <n v="654"/>
    <x v="524"/>
    <n v="10292"/>
    <n v="1682900"/>
    <n v="684.5"/>
    <n v="1828"/>
    <n v="4632"/>
    <n v="102863"/>
    <n v="234178"/>
    <n v="6364"/>
    <n v="1382"/>
    <n v="1.1000000000000001"/>
    <n v="5.8"/>
    <n v="5.0999999999999996"/>
  </r>
  <r>
    <x v="40"/>
    <x v="5"/>
    <x v="31"/>
    <x v="102"/>
    <x v="222"/>
    <n v="204"/>
    <n v="151"/>
    <n v="654"/>
    <x v="312"/>
    <n v="10292"/>
    <n v="1682900"/>
    <n v="684.5"/>
    <n v="1828"/>
    <n v="4632"/>
    <n v="102863"/>
    <n v="234178"/>
    <n v="6364"/>
    <n v="1382"/>
    <n v="1.1000000000000001"/>
    <n v="5.8"/>
    <n v="5.0999999999999996"/>
  </r>
  <r>
    <x v="40"/>
    <x v="5"/>
    <x v="32"/>
    <x v="102"/>
    <x v="349"/>
    <n v="204"/>
    <n v="159"/>
    <n v="654"/>
    <x v="340"/>
    <n v="10292"/>
    <n v="1682900"/>
    <n v="684.5"/>
    <n v="1828"/>
    <n v="4632"/>
    <n v="102863"/>
    <n v="234178"/>
    <n v="6364"/>
    <n v="1382"/>
    <n v="1.1000000000000001"/>
    <n v="5.8"/>
    <n v="5.0999999999999996"/>
  </r>
  <r>
    <x v="40"/>
    <x v="5"/>
    <x v="33"/>
    <x v="102"/>
    <x v="218"/>
    <n v="204"/>
    <n v="153"/>
    <n v="654"/>
    <x v="277"/>
    <n v="10292"/>
    <n v="1682900"/>
    <n v="684.5"/>
    <n v="1828"/>
    <n v="4632"/>
    <n v="102863"/>
    <n v="234178"/>
    <n v="6364"/>
    <n v="1382"/>
    <n v="1.1000000000000001"/>
    <n v="5.8"/>
    <n v="5.0999999999999996"/>
  </r>
  <r>
    <x v="40"/>
    <x v="5"/>
    <x v="34"/>
    <x v="102"/>
    <x v="252"/>
    <n v="204"/>
    <n v="205"/>
    <n v="654"/>
    <x v="306"/>
    <n v="10292"/>
    <n v="1682900"/>
    <n v="684.5"/>
    <n v="1828"/>
    <n v="4632"/>
    <n v="102863"/>
    <n v="234178"/>
    <n v="6364"/>
    <n v="1382"/>
    <n v="1.1000000000000001"/>
    <n v="5.8"/>
    <n v="5.0999999999999996"/>
  </r>
  <r>
    <x v="41"/>
    <x v="5"/>
    <x v="28"/>
    <x v="140"/>
    <x v="234"/>
    <n v="228"/>
    <n v="232"/>
    <n v="596"/>
    <x v="356"/>
    <n v="10362"/>
    <n v="1695545"/>
    <n v="674.43621545864448"/>
    <n v="1401"/>
    <n v="4603"/>
    <n v="102382.25"/>
    <n v="235146.5"/>
    <n v="6399"/>
    <n v="1393"/>
    <n v="1.5"/>
    <n v="5.8"/>
    <n v="5"/>
  </r>
  <r>
    <x v="41"/>
    <x v="5"/>
    <x v="29"/>
    <x v="140"/>
    <x v="1"/>
    <n v="228"/>
    <n v="230"/>
    <n v="596"/>
    <x v="125"/>
    <n v="10362"/>
    <n v="1695545"/>
    <n v="674.43621545864448"/>
    <n v="1401"/>
    <n v="4603"/>
    <n v="102382.25"/>
    <n v="235146.5"/>
    <n v="6399"/>
    <n v="1393"/>
    <n v="1.5"/>
    <n v="5.8"/>
    <n v="5"/>
  </r>
  <r>
    <x v="41"/>
    <x v="5"/>
    <x v="30"/>
    <x v="140"/>
    <x v="205"/>
    <n v="228"/>
    <n v="245"/>
    <n v="596"/>
    <x v="374"/>
    <n v="10362"/>
    <n v="1695545"/>
    <n v="674.43621545864448"/>
    <n v="1401"/>
    <n v="4603"/>
    <n v="102382.25"/>
    <n v="235146.5"/>
    <n v="6399"/>
    <n v="1393"/>
    <n v="1.5"/>
    <n v="5.8"/>
    <n v="5"/>
  </r>
  <r>
    <x v="41"/>
    <x v="5"/>
    <x v="31"/>
    <x v="140"/>
    <x v="228"/>
    <n v="228"/>
    <n v="203"/>
    <n v="596"/>
    <x v="258"/>
    <n v="10362"/>
    <n v="1695545"/>
    <n v="674.43621545864448"/>
    <n v="1401"/>
    <n v="4603"/>
    <n v="102382.25"/>
    <n v="235146.5"/>
    <n v="6399"/>
    <n v="1393"/>
    <n v="1.5"/>
    <n v="5.8"/>
    <n v="5"/>
  </r>
  <r>
    <x v="41"/>
    <x v="5"/>
    <x v="32"/>
    <x v="140"/>
    <x v="265"/>
    <n v="228"/>
    <n v="164"/>
    <n v="596"/>
    <x v="263"/>
    <n v="10362"/>
    <n v="1695545"/>
    <n v="674.43621545864448"/>
    <n v="1401"/>
    <n v="4603"/>
    <n v="102382.25"/>
    <n v="235146.5"/>
    <n v="6399"/>
    <n v="1393"/>
    <n v="1.5"/>
    <n v="5.8"/>
    <n v="5"/>
  </r>
  <r>
    <x v="41"/>
    <x v="5"/>
    <x v="33"/>
    <x v="140"/>
    <x v="294"/>
    <n v="228"/>
    <n v="192"/>
    <n v="596"/>
    <x v="453"/>
    <n v="10362"/>
    <n v="1695545"/>
    <n v="674.43621545864448"/>
    <n v="1401"/>
    <n v="4603"/>
    <n v="102382.25"/>
    <n v="235146.5"/>
    <n v="6399"/>
    <n v="1393"/>
    <n v="1.5"/>
    <n v="5.8"/>
    <n v="5"/>
  </r>
  <r>
    <x v="41"/>
    <x v="5"/>
    <x v="34"/>
    <x v="140"/>
    <x v="219"/>
    <n v="228"/>
    <n v="229"/>
    <n v="596"/>
    <x v="307"/>
    <n v="10362"/>
    <n v="1695545"/>
    <n v="674.43621545864448"/>
    <n v="1401"/>
    <n v="4603"/>
    <n v="102382.25"/>
    <n v="235146.5"/>
    <n v="6399"/>
    <n v="1393"/>
    <n v="1.5"/>
    <n v="5.8"/>
    <n v="5"/>
  </r>
  <r>
    <x v="0"/>
    <x v="6"/>
    <x v="35"/>
    <x v="38"/>
    <x v="195"/>
    <n v="211"/>
    <n v="211"/>
    <n v="111"/>
    <x v="269"/>
    <n v="1782"/>
    <n v="1463519.0476190476"/>
    <n v="594.5"/>
    <n v="583"/>
    <n v="0"/>
    <n v="95355"/>
    <n v="177353"/>
    <n v="5636"/>
    <n v="1140"/>
    <n v="3.4"/>
    <n v="10.4"/>
    <n v="9.5"/>
  </r>
  <r>
    <x v="1"/>
    <x v="6"/>
    <x v="35"/>
    <x v="104"/>
    <x v="268"/>
    <n v="224"/>
    <n v="224"/>
    <n v="140"/>
    <x v="40"/>
    <n v="1807"/>
    <n v="1462965.476190476"/>
    <n v="550.36339672919644"/>
    <n v="616"/>
    <n v="0"/>
    <n v="94957.25"/>
    <n v="174728.5"/>
    <n v="5655.5"/>
    <n v="1147.75"/>
    <n v="4"/>
    <n v="10.7"/>
    <n v="9.1999999999999993"/>
  </r>
  <r>
    <x v="2"/>
    <x v="6"/>
    <x v="35"/>
    <x v="141"/>
    <x v="230"/>
    <n v="234"/>
    <n v="234"/>
    <n v="140"/>
    <x v="40"/>
    <n v="1832"/>
    <n v="1462411.9047619046"/>
    <n v="553.488998953487"/>
    <n v="512"/>
    <n v="0"/>
    <n v="94559.5"/>
    <n v="172104"/>
    <n v="5675"/>
    <n v="1155.5"/>
    <n v="5.0999999999999996"/>
    <n v="10.3"/>
    <n v="8.6"/>
  </r>
  <r>
    <x v="3"/>
    <x v="6"/>
    <x v="35"/>
    <x v="105"/>
    <x v="1"/>
    <n v="227"/>
    <n v="227"/>
    <n v="172"/>
    <x v="525"/>
    <n v="1856"/>
    <n v="1461858.3333333333"/>
    <n v="556.5806272405564"/>
    <n v="472"/>
    <n v="0"/>
    <n v="94161.75"/>
    <n v="169479.5"/>
    <n v="5694.5"/>
    <n v="1163.25"/>
    <n v="3.4"/>
    <n v="7.9"/>
    <n v="7.1"/>
  </r>
  <r>
    <x v="4"/>
    <x v="6"/>
    <x v="35"/>
    <x v="142"/>
    <x v="219"/>
    <n v="224"/>
    <n v="224"/>
    <n v="183"/>
    <x v="381"/>
    <n v="1881"/>
    <n v="1461304.7619047619"/>
    <n v="593"/>
    <n v="462"/>
    <n v="0"/>
    <n v="93764"/>
    <n v="166855"/>
    <n v="5714"/>
    <n v="1171"/>
    <n v="3"/>
    <n v="7.2"/>
    <n v="6.3"/>
  </r>
  <r>
    <x v="5"/>
    <x v="6"/>
    <x v="35"/>
    <x v="143"/>
    <x v="237"/>
    <n v="227"/>
    <n v="227"/>
    <n v="154"/>
    <x v="35"/>
    <n v="1906"/>
    <n v="1460751.1904761903"/>
    <n v="562.76388381469746"/>
    <n v="445"/>
    <n v="0"/>
    <n v="93803"/>
    <n v="165411.5"/>
    <n v="5736.25"/>
    <n v="1176"/>
    <n v="1.9"/>
    <n v="6.4"/>
    <n v="6.3"/>
  </r>
  <r>
    <x v="6"/>
    <x v="6"/>
    <x v="35"/>
    <x v="104"/>
    <x v="268"/>
    <n v="228"/>
    <n v="228"/>
    <n v="145"/>
    <x v="526"/>
    <n v="1930"/>
    <n v="1460197.6190476189"/>
    <n v="565.88948603898609"/>
    <n v="530"/>
    <n v="0"/>
    <n v="93842"/>
    <n v="163968"/>
    <n v="5758.5"/>
    <n v="1181"/>
    <n v="1.7"/>
    <n v="6.2"/>
    <n v="6.6"/>
  </r>
  <r>
    <x v="7"/>
    <x v="6"/>
    <x v="35"/>
    <x v="110"/>
    <x v="198"/>
    <n v="222"/>
    <n v="222"/>
    <n v="113"/>
    <x v="322"/>
    <n v="1955"/>
    <n v="1459644.0476190476"/>
    <n v="568.98111432605742"/>
    <n v="510"/>
    <n v="0"/>
    <n v="93881"/>
    <n v="162524.5"/>
    <n v="5780.75"/>
    <n v="1186"/>
    <n v="2"/>
    <n v="6.1"/>
    <n v="7.2"/>
  </r>
  <r>
    <x v="8"/>
    <x v="6"/>
    <x v="35"/>
    <x v="144"/>
    <x v="227"/>
    <n v="222"/>
    <n v="222"/>
    <n v="179"/>
    <x v="494"/>
    <n v="1980"/>
    <n v="1459090.476190476"/>
    <n v="544.5"/>
    <n v="417"/>
    <n v="0"/>
    <n v="93920"/>
    <n v="161081"/>
    <n v="5803"/>
    <n v="1191"/>
    <n v="2"/>
    <n v="6.1"/>
    <n v="7.2"/>
  </r>
  <r>
    <x v="9"/>
    <x v="6"/>
    <x v="35"/>
    <x v="47"/>
    <x v="212"/>
    <n v="240"/>
    <n v="240"/>
    <n v="121"/>
    <x v="467"/>
    <n v="2004"/>
    <n v="1458536.9047619046"/>
    <n v="575.16437090019849"/>
    <n v="448"/>
    <n v="0"/>
    <n v="91395.25"/>
    <n v="158695"/>
    <n v="5826.25"/>
    <n v="1194.75"/>
    <n v="1.7"/>
    <n v="6.1"/>
    <n v="7.1"/>
  </r>
  <r>
    <x v="10"/>
    <x v="6"/>
    <x v="35"/>
    <x v="38"/>
    <x v="195"/>
    <n v="218"/>
    <n v="218"/>
    <n v="180"/>
    <x v="245"/>
    <n v="2029"/>
    <n v="1457983.3333333333"/>
    <n v="578.28997312448541"/>
    <n v="408"/>
    <n v="0"/>
    <n v="88870.5"/>
    <n v="156309"/>
    <n v="5849.5"/>
    <n v="1198.5"/>
    <n v="1.5"/>
    <n v="6.3"/>
    <n v="6.7"/>
  </r>
  <r>
    <x v="11"/>
    <x v="6"/>
    <x v="35"/>
    <x v="44"/>
    <x v="220"/>
    <n v="226"/>
    <n v="226"/>
    <n v="145"/>
    <x v="526"/>
    <n v="2054"/>
    <n v="1457429.7619047619"/>
    <n v="581.38160141155845"/>
    <n v="338"/>
    <n v="0"/>
    <n v="86345.75"/>
    <n v="153923"/>
    <n v="5872.75"/>
    <n v="1202.25"/>
    <n v="4"/>
    <n v="6.3"/>
    <n v="6.7"/>
  </r>
  <r>
    <x v="12"/>
    <x v="6"/>
    <x v="35"/>
    <x v="44"/>
    <x v="220"/>
    <n v="226"/>
    <n v="226"/>
    <n v="217"/>
    <x v="225"/>
    <n v="2078"/>
    <n v="1456876.1904761903"/>
    <n v="572"/>
    <n v="285"/>
    <n v="0"/>
    <n v="83821"/>
    <n v="151537"/>
    <n v="5896"/>
    <n v="1206"/>
    <n v="4.5"/>
    <n v="6.3"/>
    <n v="6.7"/>
  </r>
  <r>
    <x v="13"/>
    <x v="6"/>
    <x v="35"/>
    <x v="46"/>
    <x v="172"/>
    <n v="228"/>
    <n v="228"/>
    <n v="143"/>
    <x v="468"/>
    <n v="2103"/>
    <n v="1456322.6190476189"/>
    <n v="587.56485798569452"/>
    <n v="417"/>
    <n v="0"/>
    <n v="82063.25"/>
    <n v="153287.5"/>
    <n v="5912.75"/>
    <n v="1209.75"/>
    <n v="5.3"/>
    <n v="5.9"/>
    <n v="6.4"/>
  </r>
  <r>
    <x v="14"/>
    <x v="6"/>
    <x v="35"/>
    <x v="70"/>
    <x v="264"/>
    <n v="226"/>
    <n v="226"/>
    <n v="162"/>
    <x v="484"/>
    <n v="2128"/>
    <n v="1455769.0476190476"/>
    <n v="590.69046020998474"/>
    <n v="322"/>
    <n v="0"/>
    <n v="80305.5"/>
    <n v="155038"/>
    <n v="5929.5"/>
    <n v="1213.5"/>
    <n v="4.5999999999999996"/>
    <n v="5.9"/>
    <n v="6.3"/>
  </r>
  <r>
    <x v="15"/>
    <x v="6"/>
    <x v="35"/>
    <x v="70"/>
    <x v="264"/>
    <n v="227"/>
    <n v="227"/>
    <n v="96"/>
    <x v="319"/>
    <n v="2152"/>
    <n v="1455215.476190476"/>
    <n v="593.78208849705447"/>
    <n v="376"/>
    <n v="0"/>
    <n v="78547.75"/>
    <n v="156788.5"/>
    <n v="5946.25"/>
    <n v="1217.25"/>
    <n v="1.8"/>
    <n v="5.9"/>
    <n v="5.9"/>
  </r>
  <r>
    <x v="16"/>
    <x v="6"/>
    <x v="35"/>
    <x v="145"/>
    <x v="314"/>
    <n v="238"/>
    <n v="238"/>
    <n v="172"/>
    <x v="525"/>
    <n v="2177"/>
    <n v="1454661.9047619046"/>
    <n v="578"/>
    <n v="309"/>
    <n v="0"/>
    <n v="76790"/>
    <n v="158539"/>
    <n v="5963"/>
    <n v="1221"/>
    <n v="1.6"/>
    <n v="5.9"/>
    <n v="5.9"/>
  </r>
  <r>
    <x v="17"/>
    <x v="6"/>
    <x v="35"/>
    <x v="48"/>
    <x v="258"/>
    <n v="237"/>
    <n v="237"/>
    <n v="121"/>
    <x v="467"/>
    <n v="2202"/>
    <n v="1454108.3333333333"/>
    <n v="599.99931900842114"/>
    <n v="397"/>
    <n v="0"/>
    <n v="79404"/>
    <n v="161483.25"/>
    <n v="5945.25"/>
    <n v="1214.75"/>
    <n v="1"/>
    <n v="5.8"/>
    <n v="5.6"/>
  </r>
  <r>
    <x v="18"/>
    <x v="6"/>
    <x v="35"/>
    <x v="139"/>
    <x v="263"/>
    <n v="223"/>
    <n v="223"/>
    <n v="144"/>
    <x v="31"/>
    <n v="2226"/>
    <n v="1453554.7619047619"/>
    <n v="603.12492123271136"/>
    <n v="359"/>
    <n v="0"/>
    <n v="82018"/>
    <n v="164427.5"/>
    <n v="5927.5"/>
    <n v="1208.5"/>
    <n v="0.8"/>
    <n v="5.8"/>
    <n v="5.5"/>
  </r>
  <r>
    <x v="19"/>
    <x v="6"/>
    <x v="35"/>
    <x v="42"/>
    <x v="240"/>
    <n v="225"/>
    <n v="225"/>
    <n v="103"/>
    <x v="448"/>
    <n v="2251"/>
    <n v="1453001.1904761903"/>
    <n v="606.21654951977439"/>
    <n v="332"/>
    <n v="0"/>
    <n v="84632"/>
    <n v="167371.75"/>
    <n v="5909.75"/>
    <n v="1202.25"/>
    <n v="0.9"/>
    <n v="5.8"/>
    <n v="5.5"/>
  </r>
  <r>
    <x v="20"/>
    <x v="6"/>
    <x v="35"/>
    <x v="145"/>
    <x v="314"/>
    <n v="239"/>
    <n v="239"/>
    <n v="123"/>
    <x v="98"/>
    <n v="2276"/>
    <n v="1452447.6190476189"/>
    <n v="595"/>
    <n v="308"/>
    <n v="0"/>
    <n v="87246"/>
    <n v="170316"/>
    <n v="5892"/>
    <n v="1196"/>
    <n v="0.9"/>
    <n v="5.8"/>
    <n v="5.5"/>
  </r>
  <r>
    <x v="21"/>
    <x v="6"/>
    <x v="35"/>
    <x v="45"/>
    <x v="199"/>
    <n v="235"/>
    <n v="235"/>
    <n v="111"/>
    <x v="269"/>
    <n v="2300"/>
    <n v="1459480.7142857141"/>
    <n v="612.39980609391375"/>
    <n v="356"/>
    <n v="0"/>
    <n v="90187.25"/>
    <n v="174241.75"/>
    <n v="5914"/>
    <n v="1200.75"/>
    <n v="0.7"/>
    <n v="5.8"/>
    <n v="5.5"/>
  </r>
  <r>
    <x v="22"/>
    <x v="6"/>
    <x v="35"/>
    <x v="139"/>
    <x v="263"/>
    <n v="218"/>
    <n v="218"/>
    <n v="132"/>
    <x v="206"/>
    <n v="2325"/>
    <n v="1466513.8095238095"/>
    <n v="615.52540831820397"/>
    <n v="326"/>
    <n v="0"/>
    <n v="93128.5"/>
    <n v="178167.5"/>
    <n v="5936"/>
    <n v="1205.5"/>
    <n v="1.4"/>
    <n v="5.8"/>
    <n v="5.8"/>
  </r>
  <r>
    <x v="23"/>
    <x v="6"/>
    <x v="35"/>
    <x v="55"/>
    <x v="180"/>
    <n v="246"/>
    <n v="246"/>
    <n v="100"/>
    <x v="262"/>
    <n v="2350"/>
    <n v="1473546.9047619046"/>
    <n v="618.61703660527371"/>
    <n v="327"/>
    <n v="0"/>
    <n v="96069.75"/>
    <n v="182093.25"/>
    <n v="5958"/>
    <n v="1210.25"/>
    <n v="1.6"/>
    <n v="5.8"/>
    <n v="6"/>
  </r>
  <r>
    <x v="24"/>
    <x v="6"/>
    <x v="35"/>
    <x v="46"/>
    <x v="172"/>
    <n v="230"/>
    <n v="230"/>
    <n v="133"/>
    <x v="88"/>
    <n v="2374"/>
    <n v="1480580"/>
    <n v="690.5"/>
    <n v="353"/>
    <n v="0"/>
    <n v="99011"/>
    <n v="186019"/>
    <n v="5980"/>
    <n v="1215"/>
    <n v="1.5"/>
    <n v="5.8"/>
    <n v="6.1"/>
  </r>
  <r>
    <x v="25"/>
    <x v="6"/>
    <x v="35"/>
    <x v="111"/>
    <x v="206"/>
    <n v="232"/>
    <n v="232"/>
    <n v="94"/>
    <x v="364"/>
    <n v="2399"/>
    <n v="1493225"/>
    <n v="624.80029317941307"/>
    <n v="416"/>
    <n v="0"/>
    <n v="100717.25"/>
    <n v="191916.25"/>
    <n v="5962.5"/>
    <n v="1214.75"/>
    <n v="1.6"/>
    <n v="6.3"/>
    <n v="6.2"/>
  </r>
  <r>
    <x v="26"/>
    <x v="6"/>
    <x v="35"/>
    <x v="48"/>
    <x v="258"/>
    <n v="236"/>
    <n v="236"/>
    <n v="114"/>
    <x v="118"/>
    <n v="2424"/>
    <n v="1505870"/>
    <n v="627.92589540370341"/>
    <n v="453"/>
    <n v="0"/>
    <n v="102423.5"/>
    <n v="197813.5"/>
    <n v="5945"/>
    <n v="1214.5"/>
    <n v="1"/>
    <n v="6.6"/>
    <n v="6.3"/>
  </r>
  <r>
    <x v="27"/>
    <x v="6"/>
    <x v="35"/>
    <x v="52"/>
    <x v="287"/>
    <n v="239"/>
    <n v="239"/>
    <n v="101"/>
    <x v="414"/>
    <n v="2448"/>
    <n v="1518515"/>
    <n v="631.01752369078645"/>
    <n v="386"/>
    <n v="0"/>
    <n v="104129.75"/>
    <n v="203710.75"/>
    <n v="5927.5"/>
    <n v="1214.25"/>
    <n v="0.8"/>
    <n v="6.6"/>
    <n v="6.2"/>
  </r>
  <r>
    <x v="28"/>
    <x v="6"/>
    <x v="35"/>
    <x v="146"/>
    <x v="255"/>
    <n v="247"/>
    <n v="247"/>
    <n v="105"/>
    <x v="175"/>
    <n v="2473"/>
    <n v="1531160"/>
    <n v="575"/>
    <n v="431"/>
    <n v="0"/>
    <n v="105836"/>
    <n v="209608"/>
    <n v="5910"/>
    <n v="1214"/>
    <n v="0.3"/>
    <n v="6.6"/>
    <n v="6.1"/>
  </r>
  <r>
    <x v="29"/>
    <x v="6"/>
    <x v="35"/>
    <x v="106"/>
    <x v="298"/>
    <n v="244"/>
    <n v="244"/>
    <n v="128"/>
    <x v="128"/>
    <n v="2498"/>
    <n v="1543805"/>
    <n v="637.20078026491251"/>
    <n v="498"/>
    <n v="0"/>
    <n v="106054.25"/>
    <n v="213813.5"/>
    <n v="5953.5"/>
    <n v="1234"/>
    <n v="0.4"/>
    <n v="6.4"/>
    <n v="5.6"/>
  </r>
  <r>
    <x v="30"/>
    <x v="6"/>
    <x v="35"/>
    <x v="146"/>
    <x v="255"/>
    <n v="246"/>
    <n v="246"/>
    <n v="97"/>
    <x v="310"/>
    <n v="2522"/>
    <n v="1556450"/>
    <n v="640.32638248921614"/>
    <n v="461"/>
    <n v="0"/>
    <n v="106272.5"/>
    <n v="218019"/>
    <n v="5997"/>
    <n v="1254"/>
    <n v="0.4"/>
    <n v="6"/>
    <n v="5.3"/>
  </r>
  <r>
    <x v="31"/>
    <x v="6"/>
    <x v="35"/>
    <x v="147"/>
    <x v="171"/>
    <n v="250"/>
    <n v="250"/>
    <n v="102"/>
    <x v="284"/>
    <n v="2547"/>
    <n v="1569095"/>
    <n v="643.41801077628577"/>
    <n v="368"/>
    <n v="0"/>
    <n v="106490.75"/>
    <n v="222224.5"/>
    <n v="6040.5"/>
    <n v="1274"/>
    <n v="0.1"/>
    <n v="5.9"/>
    <n v="5.2"/>
  </r>
  <r>
    <x v="32"/>
    <x v="6"/>
    <x v="35"/>
    <x v="148"/>
    <x v="36"/>
    <n v="260"/>
    <n v="260"/>
    <n v="111"/>
    <x v="269"/>
    <n v="2572"/>
    <n v="1581740"/>
    <n v="649"/>
    <n v="297"/>
    <n v="0"/>
    <n v="106709"/>
    <n v="226430"/>
    <n v="6084"/>
    <n v="1294"/>
    <n v="0.4"/>
    <n v="5.8"/>
    <n v="5.2"/>
  </r>
  <r>
    <x v="33"/>
    <x v="6"/>
    <x v="35"/>
    <x v="149"/>
    <x v="42"/>
    <n v="272"/>
    <n v="272"/>
    <n v="74"/>
    <x v="288"/>
    <n v="2596"/>
    <n v="1594385"/>
    <n v="649.63524128764573"/>
    <n v="427"/>
    <n v="0"/>
    <n v="106228.25"/>
    <n v="227398.5"/>
    <n v="6119"/>
    <n v="1305"/>
    <n v="0.4"/>
    <n v="5.7"/>
    <n v="5.0999999999999996"/>
  </r>
  <r>
    <x v="34"/>
    <x v="6"/>
    <x v="35"/>
    <x v="150"/>
    <x v="304"/>
    <n v="254"/>
    <n v="254"/>
    <n v="113"/>
    <x v="322"/>
    <n v="2621"/>
    <n v="1607030"/>
    <n v="652.76084351192264"/>
    <n v="467"/>
    <n v="0"/>
    <n v="105747.5"/>
    <n v="228367"/>
    <n v="6154"/>
    <n v="1316"/>
    <n v="0.4"/>
    <n v="5.6"/>
    <n v="5.0999999999999996"/>
  </r>
  <r>
    <x v="35"/>
    <x v="6"/>
    <x v="35"/>
    <x v="85"/>
    <x v="19"/>
    <n v="280"/>
    <n v="280"/>
    <n v="86"/>
    <x v="356"/>
    <n v="2646"/>
    <n v="1619675"/>
    <n v="655.85247179899227"/>
    <n v="402"/>
    <n v="0"/>
    <n v="105266.75"/>
    <n v="229335.5"/>
    <n v="6189"/>
    <n v="1327"/>
    <n v="1.3"/>
    <n v="5.7"/>
    <n v="5.0999999999999996"/>
  </r>
  <r>
    <x v="36"/>
    <x v="6"/>
    <x v="35"/>
    <x v="85"/>
    <x v="19"/>
    <n v="278"/>
    <n v="278"/>
    <n v="93"/>
    <x v="363"/>
    <n v="2670"/>
    <n v="1632320"/>
    <n v="734"/>
    <n v="434"/>
    <n v="0"/>
    <n v="104786"/>
    <n v="230304"/>
    <n v="6224"/>
    <n v="1338"/>
    <n v="2.2000000000000002"/>
    <n v="5.6"/>
    <n v="5"/>
  </r>
  <r>
    <x v="37"/>
    <x v="6"/>
    <x v="35"/>
    <x v="151"/>
    <x v="5"/>
    <n v="269"/>
    <n v="269"/>
    <n v="113"/>
    <x v="322"/>
    <n v="2695"/>
    <n v="1644965"/>
    <n v="662.03572837314505"/>
    <n v="493"/>
    <n v="0"/>
    <n v="104305.25"/>
    <n v="231272.5"/>
    <n v="6259"/>
    <n v="1349"/>
    <n v="1.7"/>
    <n v="5.7"/>
    <n v="5.0999999999999996"/>
  </r>
  <r>
    <x v="38"/>
    <x v="6"/>
    <x v="35"/>
    <x v="85"/>
    <x v="19"/>
    <n v="279"/>
    <n v="279"/>
    <n v="94"/>
    <x v="364"/>
    <n v="2720"/>
    <n v="1657610"/>
    <n v="665.16133059742197"/>
    <n v="575"/>
    <n v="0"/>
    <n v="103824.5"/>
    <n v="232241"/>
    <n v="6294"/>
    <n v="1360"/>
    <n v="1.9"/>
    <n v="5.8"/>
    <n v="5.0999999999999996"/>
  </r>
  <r>
    <x v="39"/>
    <x v="6"/>
    <x v="35"/>
    <x v="77"/>
    <x v="78"/>
    <n v="281"/>
    <n v="281"/>
    <n v="52"/>
    <x v="436"/>
    <n v="2744"/>
    <n v="1670255"/>
    <n v="668.25295888449159"/>
    <n v="625"/>
    <n v="0"/>
    <n v="103343.75"/>
    <n v="233209.5"/>
    <n v="6329"/>
    <n v="1371"/>
    <n v="1.6"/>
    <n v="5.8"/>
    <n v="5.0999999999999996"/>
  </r>
  <r>
    <x v="40"/>
    <x v="6"/>
    <x v="35"/>
    <x v="152"/>
    <x v="12"/>
    <n v="269"/>
    <n v="269"/>
    <n v="77"/>
    <x v="122"/>
    <n v="2769"/>
    <n v="1682900"/>
    <n v="684.5"/>
    <n v="463"/>
    <n v="0"/>
    <n v="102863"/>
    <n v="234178"/>
    <n v="6364"/>
    <n v="1382"/>
    <n v="1.1000000000000001"/>
    <n v="5.8"/>
    <n v="5.0999999999999996"/>
  </r>
  <r>
    <x v="41"/>
    <x v="6"/>
    <x v="35"/>
    <x v="153"/>
    <x v="43"/>
    <n v="271"/>
    <n v="271"/>
    <n v="84"/>
    <x v="316"/>
    <n v="2794"/>
    <n v="1695545"/>
    <n v="674.43621545864448"/>
    <n v="417"/>
    <n v="0"/>
    <n v="102382.25"/>
    <n v="235146.5"/>
    <n v="6399"/>
    <n v="1393"/>
    <n v="1.5"/>
    <n v="5.8"/>
    <n v="5"/>
  </r>
  <r>
    <x v="0"/>
    <x v="7"/>
    <x v="36"/>
    <x v="106"/>
    <x v="298"/>
    <n v="229"/>
    <n v="229"/>
    <n v="152"/>
    <x v="111"/>
    <n v="3238"/>
    <n v="1463519.0476190476"/>
    <n v="594.5"/>
    <n v="537"/>
    <n v="7030"/>
    <n v="95355"/>
    <n v="177353"/>
    <n v="5636"/>
    <n v="1140"/>
    <n v="3.4"/>
    <n v="10.4"/>
    <n v="9.5"/>
  </r>
  <r>
    <x v="1"/>
    <x v="7"/>
    <x v="36"/>
    <x v="146"/>
    <x v="255"/>
    <n v="238"/>
    <n v="238"/>
    <n v="227"/>
    <x v="514"/>
    <n v="3274"/>
    <n v="1462965.476190476"/>
    <n v="550.36339672919644"/>
    <n v="537"/>
    <n v="7165"/>
    <n v="94957.25"/>
    <n v="174728.5"/>
    <n v="5655.5"/>
    <n v="1147.75"/>
    <n v="4"/>
    <n v="10.7"/>
    <n v="9.1999999999999993"/>
  </r>
  <r>
    <x v="2"/>
    <x v="7"/>
    <x v="36"/>
    <x v="51"/>
    <x v="272"/>
    <n v="233"/>
    <n v="233"/>
    <n v="219"/>
    <x v="527"/>
    <n v="3311"/>
    <n v="1462411.9047619046"/>
    <n v="553.488998953487"/>
    <n v="458"/>
    <n v="7300"/>
    <n v="94559.5"/>
    <n v="172104"/>
    <n v="5675"/>
    <n v="1155.5"/>
    <n v="5.0999999999999996"/>
    <n v="10.3"/>
    <n v="8.6"/>
  </r>
  <r>
    <x v="3"/>
    <x v="7"/>
    <x v="36"/>
    <x v="45"/>
    <x v="199"/>
    <n v="223"/>
    <n v="223"/>
    <n v="170"/>
    <x v="478"/>
    <n v="3348"/>
    <n v="1461858.3333333333"/>
    <n v="556.5806272405564"/>
    <n v="553"/>
    <n v="7435"/>
    <n v="94161.75"/>
    <n v="169479.5"/>
    <n v="5694.5"/>
    <n v="1163.25"/>
    <n v="3.4"/>
    <n v="7.9"/>
    <n v="7.1"/>
  </r>
  <r>
    <x v="4"/>
    <x v="7"/>
    <x v="36"/>
    <x v="55"/>
    <x v="180"/>
    <n v="239"/>
    <n v="239"/>
    <n v="239"/>
    <x v="528"/>
    <n v="3385"/>
    <n v="1461304.7619047619"/>
    <n v="593"/>
    <n v="323"/>
    <n v="7570"/>
    <n v="93764"/>
    <n v="166855"/>
    <n v="5714"/>
    <n v="1171"/>
    <n v="3"/>
    <n v="7.2"/>
    <n v="6.3"/>
  </r>
  <r>
    <x v="5"/>
    <x v="7"/>
    <x v="36"/>
    <x v="50"/>
    <x v="234"/>
    <n v="227"/>
    <n v="227"/>
    <n v="193"/>
    <x v="138"/>
    <n v="3421"/>
    <n v="1460751.1904761903"/>
    <n v="562.76388381469746"/>
    <n v="445"/>
    <n v="7506"/>
    <n v="93803"/>
    <n v="165411.5"/>
    <n v="5736.25"/>
    <n v="1176"/>
    <n v="1.9"/>
    <n v="6.4"/>
    <n v="6.3"/>
  </r>
  <r>
    <x v="6"/>
    <x v="7"/>
    <x v="36"/>
    <x v="56"/>
    <x v="223"/>
    <n v="239"/>
    <n v="239"/>
    <n v="174"/>
    <x v="168"/>
    <n v="3458"/>
    <n v="1460197.6190476189"/>
    <n v="565.88948603898609"/>
    <n v="427"/>
    <n v="7443"/>
    <n v="93842"/>
    <n v="163968"/>
    <n v="5758.5"/>
    <n v="1181"/>
    <n v="1.7"/>
    <n v="6.2"/>
    <n v="6.6"/>
  </r>
  <r>
    <x v="7"/>
    <x v="7"/>
    <x v="36"/>
    <x v="111"/>
    <x v="206"/>
    <n v="218"/>
    <n v="218"/>
    <n v="203"/>
    <x v="529"/>
    <n v="3495"/>
    <n v="1459644.0476190476"/>
    <n v="568.98111432605742"/>
    <n v="440"/>
    <n v="7379"/>
    <n v="93881"/>
    <n v="162524.5"/>
    <n v="5780.75"/>
    <n v="1186"/>
    <n v="2"/>
    <n v="6.1"/>
    <n v="7.2"/>
  </r>
  <r>
    <x v="8"/>
    <x v="7"/>
    <x v="36"/>
    <x v="150"/>
    <x v="304"/>
    <n v="249"/>
    <n v="249"/>
    <n v="226"/>
    <x v="335"/>
    <n v="3532"/>
    <n v="1459090.476190476"/>
    <n v="544.5"/>
    <n v="607"/>
    <n v="7315"/>
    <n v="93920"/>
    <n v="161081"/>
    <n v="5803"/>
    <n v="1191"/>
    <n v="2"/>
    <n v="6.1"/>
    <n v="7.2"/>
  </r>
  <r>
    <x v="9"/>
    <x v="7"/>
    <x v="36"/>
    <x v="154"/>
    <x v="14"/>
    <n v="248"/>
    <n v="248"/>
    <n v="207"/>
    <x v="530"/>
    <n v="3568"/>
    <n v="1458536.9047619046"/>
    <n v="575.16437090019849"/>
    <n v="707"/>
    <n v="7251"/>
    <n v="91395.25"/>
    <n v="158695"/>
    <n v="5826.25"/>
    <n v="1194.75"/>
    <n v="1.7"/>
    <n v="6.1"/>
    <n v="7.1"/>
  </r>
  <r>
    <x v="10"/>
    <x v="7"/>
    <x v="36"/>
    <x v="155"/>
    <x v="301"/>
    <n v="249"/>
    <n v="249"/>
    <n v="195"/>
    <x v="301"/>
    <n v="3605"/>
    <n v="1457983.3333333333"/>
    <n v="578.28997312448541"/>
    <n v="614"/>
    <n v="6876"/>
    <n v="88870.5"/>
    <n v="156309"/>
    <n v="5849.5"/>
    <n v="1198.5"/>
    <n v="1.5"/>
    <n v="6.3"/>
    <n v="6.7"/>
  </r>
  <r>
    <x v="11"/>
    <x v="7"/>
    <x v="36"/>
    <x v="43"/>
    <x v="190"/>
    <n v="203"/>
    <n v="203"/>
    <n v="210"/>
    <x v="347"/>
    <n v="3642"/>
    <n v="1457429.7619047619"/>
    <n v="581.38160141155845"/>
    <n v="505"/>
    <n v="6500"/>
    <n v="86345.75"/>
    <n v="153923"/>
    <n v="5872.75"/>
    <n v="1202.25"/>
    <n v="4"/>
    <n v="6.3"/>
    <n v="6.7"/>
  </r>
  <r>
    <x v="12"/>
    <x v="7"/>
    <x v="36"/>
    <x v="112"/>
    <x v="30"/>
    <n v="249"/>
    <n v="249"/>
    <n v="213"/>
    <x v="214"/>
    <n v="3679"/>
    <n v="1456876.1904761903"/>
    <n v="572"/>
    <n v="382"/>
    <n v="6125"/>
    <n v="83821"/>
    <n v="151537"/>
    <n v="5896"/>
    <n v="1206"/>
    <n v="4.5"/>
    <n v="6.3"/>
    <n v="6.7"/>
  </r>
  <r>
    <x v="13"/>
    <x v="7"/>
    <x v="36"/>
    <x v="156"/>
    <x v="25"/>
    <n v="234"/>
    <n v="234"/>
    <n v="202"/>
    <x v="531"/>
    <n v="3715"/>
    <n v="1456322.6190476189"/>
    <n v="587.56485798569452"/>
    <n v="351"/>
    <n v="6020"/>
    <n v="82063.25"/>
    <n v="153287.5"/>
    <n v="5912.75"/>
    <n v="1209.75"/>
    <n v="5.3"/>
    <n v="5.9"/>
    <n v="6.4"/>
  </r>
  <r>
    <x v="14"/>
    <x v="7"/>
    <x v="36"/>
    <x v="49"/>
    <x v="244"/>
    <n v="229"/>
    <n v="229"/>
    <n v="225"/>
    <x v="488"/>
    <n v="3752"/>
    <n v="1455769.0476190476"/>
    <n v="590.69046020998474"/>
    <n v="491"/>
    <n v="5915"/>
    <n v="80305.5"/>
    <n v="155038"/>
    <n v="5929.5"/>
    <n v="1213.5"/>
    <n v="4.5999999999999996"/>
    <n v="5.9"/>
    <n v="6.3"/>
  </r>
  <r>
    <x v="15"/>
    <x v="7"/>
    <x v="36"/>
    <x v="140"/>
    <x v="280"/>
    <n v="230"/>
    <n v="230"/>
    <n v="124"/>
    <x v="370"/>
    <n v="3789"/>
    <n v="1455215.476190476"/>
    <n v="593.78208849705447"/>
    <n v="407"/>
    <n v="5810"/>
    <n v="78547.75"/>
    <n v="156788.5"/>
    <n v="5946.25"/>
    <n v="1217.25"/>
    <n v="1.8"/>
    <n v="5.9"/>
    <n v="5.9"/>
  </r>
  <r>
    <x v="16"/>
    <x v="7"/>
    <x v="36"/>
    <x v="150"/>
    <x v="304"/>
    <n v="239"/>
    <n v="239"/>
    <n v="233"/>
    <x v="475"/>
    <n v="3826"/>
    <n v="1454661.9047619046"/>
    <n v="578"/>
    <n v="492"/>
    <n v="5705"/>
    <n v="76790"/>
    <n v="158539"/>
    <n v="5963"/>
    <n v="1221"/>
    <n v="1.6"/>
    <n v="5.9"/>
    <n v="5.9"/>
  </r>
  <r>
    <x v="17"/>
    <x v="7"/>
    <x v="36"/>
    <x v="114"/>
    <x v="205"/>
    <n v="258"/>
    <n v="258"/>
    <n v="150"/>
    <x v="62"/>
    <n v="3862"/>
    <n v="1454108.3333333333"/>
    <n v="599.99931900842114"/>
    <n v="528"/>
    <n v="5574"/>
    <n v="79404"/>
    <n v="161483.25"/>
    <n v="5945.25"/>
    <n v="1214.75"/>
    <n v="1"/>
    <n v="5.8"/>
    <n v="5.6"/>
  </r>
  <r>
    <x v="18"/>
    <x v="7"/>
    <x v="36"/>
    <x v="51"/>
    <x v="272"/>
    <n v="232"/>
    <n v="232"/>
    <n v="231"/>
    <x v="532"/>
    <n v="3899"/>
    <n v="1453554.7619047619"/>
    <n v="603.12492123271136"/>
    <n v="399"/>
    <n v="5443"/>
    <n v="82018"/>
    <n v="164427.5"/>
    <n v="5927.5"/>
    <n v="1208.5"/>
    <n v="0.8"/>
    <n v="5.8"/>
    <n v="5.5"/>
  </r>
  <r>
    <x v="19"/>
    <x v="7"/>
    <x v="36"/>
    <x v="107"/>
    <x v="329"/>
    <n v="239"/>
    <n v="239"/>
    <n v="142"/>
    <x v="481"/>
    <n v="3936"/>
    <n v="1453001.1904761903"/>
    <n v="606.21654951977439"/>
    <n v="357"/>
    <n v="5311"/>
    <n v="84632"/>
    <n v="167371.75"/>
    <n v="5909.75"/>
    <n v="1202.25"/>
    <n v="0.9"/>
    <n v="5.8"/>
    <n v="5.5"/>
  </r>
  <r>
    <x v="20"/>
    <x v="7"/>
    <x v="36"/>
    <x v="147"/>
    <x v="171"/>
    <n v="231"/>
    <n v="231"/>
    <n v="180"/>
    <x v="245"/>
    <n v="3972"/>
    <n v="1452447.6190476189"/>
    <n v="595"/>
    <n v="380"/>
    <n v="5180"/>
    <n v="87246"/>
    <n v="170316"/>
    <n v="5892"/>
    <n v="1196"/>
    <n v="0.9"/>
    <n v="5.8"/>
    <n v="5.5"/>
  </r>
  <r>
    <x v="21"/>
    <x v="7"/>
    <x v="36"/>
    <x v="147"/>
    <x v="171"/>
    <n v="233"/>
    <n v="233"/>
    <n v="177"/>
    <x v="474"/>
    <n v="4009"/>
    <n v="1459480.7142857141"/>
    <n v="612.39980609391375"/>
    <n v="502"/>
    <n v="5133"/>
    <n v="90187.25"/>
    <n v="174241.75"/>
    <n v="5914"/>
    <n v="1200.75"/>
    <n v="0.7"/>
    <n v="5.8"/>
    <n v="5.5"/>
  </r>
  <r>
    <x v="22"/>
    <x v="7"/>
    <x v="36"/>
    <x v="157"/>
    <x v="249"/>
    <n v="226"/>
    <n v="226"/>
    <n v="241"/>
    <x v="519"/>
    <n v="4046"/>
    <n v="1466513.8095238095"/>
    <n v="615.52540831820397"/>
    <n v="396"/>
    <n v="5085"/>
    <n v="93128.5"/>
    <n v="178167.5"/>
    <n v="5936"/>
    <n v="1205.5"/>
    <n v="1.4"/>
    <n v="5.8"/>
    <n v="5.8"/>
  </r>
  <r>
    <x v="23"/>
    <x v="7"/>
    <x v="36"/>
    <x v="147"/>
    <x v="171"/>
    <n v="235"/>
    <n v="235"/>
    <n v="197"/>
    <x v="28"/>
    <n v="4083"/>
    <n v="1473546.9047619046"/>
    <n v="618.61703660527371"/>
    <n v="376"/>
    <n v="5038"/>
    <n v="96069.75"/>
    <n v="182093.25"/>
    <n v="5958"/>
    <n v="1210.25"/>
    <n v="1.6"/>
    <n v="5.8"/>
    <n v="6"/>
  </r>
  <r>
    <x v="24"/>
    <x v="7"/>
    <x v="36"/>
    <x v="54"/>
    <x v="274"/>
    <n v="227"/>
    <n v="227"/>
    <n v="232"/>
    <x v="321"/>
    <n v="4119"/>
    <n v="1480580"/>
    <n v="690.5"/>
    <n v="302"/>
    <n v="5020"/>
    <n v="99011"/>
    <n v="186019"/>
    <n v="5980"/>
    <n v="1215"/>
    <n v="1.5"/>
    <n v="5.8"/>
    <n v="6.1"/>
  </r>
  <r>
    <x v="25"/>
    <x v="7"/>
    <x v="36"/>
    <x v="59"/>
    <x v="10"/>
    <n v="261"/>
    <n v="261"/>
    <n v="203"/>
    <x v="529"/>
    <n v="4156"/>
    <n v="1493225"/>
    <n v="624.80029317941307"/>
    <n v="360"/>
    <n v="5097"/>
    <n v="100717.25"/>
    <n v="191916.25"/>
    <n v="5962.5"/>
    <n v="1214.75"/>
    <n v="1.6"/>
    <n v="6.3"/>
    <n v="6.2"/>
  </r>
  <r>
    <x v="26"/>
    <x v="7"/>
    <x v="36"/>
    <x v="107"/>
    <x v="329"/>
    <n v="244"/>
    <n v="244"/>
    <n v="203"/>
    <x v="529"/>
    <n v="4193"/>
    <n v="1505870"/>
    <n v="627.92589540370341"/>
    <n v="354"/>
    <n v="5174"/>
    <n v="102423.5"/>
    <n v="197813.5"/>
    <n v="5945"/>
    <n v="1214.5"/>
    <n v="1"/>
    <n v="6.6"/>
    <n v="6.3"/>
  </r>
  <r>
    <x v="27"/>
    <x v="7"/>
    <x v="36"/>
    <x v="148"/>
    <x v="36"/>
    <n v="234"/>
    <n v="234"/>
    <n v="168"/>
    <x v="491"/>
    <n v="4230"/>
    <n v="1518515"/>
    <n v="631.01752369078645"/>
    <n v="288"/>
    <n v="5251"/>
    <n v="104129.75"/>
    <n v="203710.75"/>
    <n v="5927.5"/>
    <n v="1214.25"/>
    <n v="0.8"/>
    <n v="6.6"/>
    <n v="6.2"/>
  </r>
  <r>
    <x v="28"/>
    <x v="7"/>
    <x v="36"/>
    <x v="55"/>
    <x v="180"/>
    <n v="216"/>
    <n v="216"/>
    <n v="213"/>
    <x v="214"/>
    <n v="4266"/>
    <n v="1531160"/>
    <n v="575"/>
    <n v="245"/>
    <n v="5328"/>
    <n v="105836"/>
    <n v="209608"/>
    <n v="5910"/>
    <n v="1214"/>
    <n v="0.3"/>
    <n v="6.6"/>
    <n v="6.1"/>
  </r>
  <r>
    <x v="29"/>
    <x v="7"/>
    <x v="36"/>
    <x v="148"/>
    <x v="36"/>
    <n v="237"/>
    <n v="237"/>
    <n v="197"/>
    <x v="28"/>
    <n v="4303"/>
    <n v="1543805"/>
    <n v="637.20078026491251"/>
    <n v="280"/>
    <n v="5404"/>
    <n v="106054.25"/>
    <n v="213813.5"/>
    <n v="5953.5"/>
    <n v="1234"/>
    <n v="0.4"/>
    <n v="6.4"/>
    <n v="5.6"/>
  </r>
  <r>
    <x v="30"/>
    <x v="7"/>
    <x v="36"/>
    <x v="158"/>
    <x v="313"/>
    <n v="253"/>
    <n v="253"/>
    <n v="191"/>
    <x v="487"/>
    <n v="4340"/>
    <n v="1556450"/>
    <n v="640.32638248921614"/>
    <n v="386"/>
    <n v="5481"/>
    <n v="106272.5"/>
    <n v="218019"/>
    <n v="5997"/>
    <n v="1254"/>
    <n v="0.4"/>
    <n v="6"/>
    <n v="5.3"/>
  </r>
  <r>
    <x v="31"/>
    <x v="7"/>
    <x v="36"/>
    <x v="61"/>
    <x v="351"/>
    <n v="259"/>
    <n v="259"/>
    <n v="167"/>
    <x v="483"/>
    <n v="4377"/>
    <n v="1569095"/>
    <n v="643.41801077628577"/>
    <n v="263"/>
    <n v="5558"/>
    <n v="106490.75"/>
    <n v="222224.5"/>
    <n v="6040.5"/>
    <n v="1274"/>
    <n v="0.1"/>
    <n v="5.9"/>
    <n v="5.2"/>
  </r>
  <r>
    <x v="32"/>
    <x v="7"/>
    <x v="36"/>
    <x v="152"/>
    <x v="12"/>
    <n v="260"/>
    <n v="260"/>
    <n v="204"/>
    <x v="186"/>
    <n v="4413"/>
    <n v="1581740"/>
    <n v="649"/>
    <n v="291"/>
    <n v="5635"/>
    <n v="106709"/>
    <n v="226430"/>
    <n v="6084"/>
    <n v="1294"/>
    <n v="0.4"/>
    <n v="5.8"/>
    <n v="5.2"/>
  </r>
  <r>
    <x v="33"/>
    <x v="7"/>
    <x v="36"/>
    <x v="107"/>
    <x v="329"/>
    <n v="227"/>
    <n v="227"/>
    <n v="174"/>
    <x v="168"/>
    <n v="4450"/>
    <n v="1594385"/>
    <n v="649.63524128764573"/>
    <n v="311"/>
    <n v="5712"/>
    <n v="106228.25"/>
    <n v="227398.5"/>
    <n v="6119"/>
    <n v="1305"/>
    <n v="0.4"/>
    <n v="5.7"/>
    <n v="5.0999999999999996"/>
  </r>
  <r>
    <x v="34"/>
    <x v="7"/>
    <x v="36"/>
    <x v="159"/>
    <x v="62"/>
    <n v="256"/>
    <n v="256"/>
    <n v="230"/>
    <x v="533"/>
    <n v="4487"/>
    <n v="1607030"/>
    <n v="652.76084351192264"/>
    <n v="452"/>
    <n v="5789"/>
    <n v="105747.5"/>
    <n v="228367"/>
    <n v="6154"/>
    <n v="1316"/>
    <n v="0.4"/>
    <n v="5.6"/>
    <n v="5.0999999999999996"/>
  </r>
  <r>
    <x v="35"/>
    <x v="7"/>
    <x v="36"/>
    <x v="6"/>
    <x v="11"/>
    <n v="303"/>
    <n v="303"/>
    <n v="115"/>
    <x v="393"/>
    <n v="4524"/>
    <n v="1619675"/>
    <n v="655.85247179899227"/>
    <n v="572"/>
    <n v="5866"/>
    <n v="105266.75"/>
    <n v="229335.5"/>
    <n v="6189"/>
    <n v="1327"/>
    <n v="1.3"/>
    <n v="5.7"/>
    <n v="5.0999999999999996"/>
  </r>
  <r>
    <x v="36"/>
    <x v="7"/>
    <x v="36"/>
    <x v="155"/>
    <x v="301"/>
    <n v="219"/>
    <n v="219"/>
    <n v="267"/>
    <x v="374"/>
    <n v="4560"/>
    <n v="1632320"/>
    <n v="734"/>
    <n v="411"/>
    <n v="5943"/>
    <n v="104786"/>
    <n v="230304"/>
    <n v="6224"/>
    <n v="1338"/>
    <n v="2.2000000000000002"/>
    <n v="5.6"/>
    <n v="5"/>
  </r>
  <r>
    <x v="37"/>
    <x v="7"/>
    <x v="36"/>
    <x v="160"/>
    <x v="215"/>
    <n v="230"/>
    <n v="230"/>
    <n v="192"/>
    <x v="248"/>
    <n v="4597"/>
    <n v="1644965"/>
    <n v="662.03572837314505"/>
    <n v="506"/>
    <n v="6019"/>
    <n v="104305.25"/>
    <n v="231272.5"/>
    <n v="6259"/>
    <n v="1349"/>
    <n v="1.7"/>
    <n v="5.7"/>
    <n v="5.0999999999999996"/>
  </r>
  <r>
    <x v="38"/>
    <x v="7"/>
    <x v="36"/>
    <x v="151"/>
    <x v="5"/>
    <n v="251"/>
    <n v="251"/>
    <n v="153"/>
    <x v="8"/>
    <n v="4634"/>
    <n v="1657610"/>
    <n v="665.16133059742197"/>
    <n v="454"/>
    <n v="6096"/>
    <n v="103824.5"/>
    <n v="232241"/>
    <n v="6294"/>
    <n v="1360"/>
    <n v="1.9"/>
    <n v="5.8"/>
    <n v="5.0999999999999996"/>
  </r>
  <r>
    <x v="39"/>
    <x v="7"/>
    <x v="36"/>
    <x v="161"/>
    <x v="211"/>
    <n v="237"/>
    <n v="237"/>
    <n v="123"/>
    <x v="98"/>
    <n v="4671"/>
    <n v="1670255"/>
    <n v="668.25295888449159"/>
    <n v="405"/>
    <n v="6173"/>
    <n v="103343.75"/>
    <n v="233209.5"/>
    <n v="6329"/>
    <n v="1371"/>
    <n v="1.6"/>
    <n v="5.8"/>
    <n v="5.0999999999999996"/>
  </r>
  <r>
    <x v="40"/>
    <x v="7"/>
    <x v="36"/>
    <x v="74"/>
    <x v="243"/>
    <n v="249"/>
    <n v="249"/>
    <n v="165"/>
    <x v="486"/>
    <n v="4707"/>
    <n v="1682900"/>
    <n v="684.5"/>
    <n v="443"/>
    <n v="6250"/>
    <n v="102863"/>
    <n v="234178"/>
    <n v="6364"/>
    <n v="1382"/>
    <n v="1.1000000000000001"/>
    <n v="5.8"/>
    <n v="5.0999999999999996"/>
  </r>
  <r>
    <x v="41"/>
    <x v="7"/>
    <x v="36"/>
    <x v="79"/>
    <x v="87"/>
    <n v="280"/>
    <n v="280"/>
    <n v="182"/>
    <x v="56"/>
    <n v="4744"/>
    <n v="1695545"/>
    <n v="674.43621545864448"/>
    <n v="361"/>
    <n v="6327"/>
    <n v="102382.25"/>
    <n v="235146.5"/>
    <n v="6399"/>
    <n v="1393"/>
    <n v="1.5"/>
    <n v="5.8"/>
    <n v="5"/>
  </r>
  <r>
    <x v="0"/>
    <x v="8"/>
    <x v="37"/>
    <x v="40"/>
    <x v="173"/>
    <n v="210"/>
    <n v="193"/>
    <n v="385"/>
    <x v="370"/>
    <n v="4598"/>
    <n v="1463519.0476190476"/>
    <n v="594.5"/>
    <n v="1463"/>
    <n v="8505"/>
    <n v="95355"/>
    <n v="177353"/>
    <n v="5636"/>
    <n v="1140"/>
    <n v="3.4"/>
    <n v="10.4"/>
    <n v="9.5"/>
  </r>
  <r>
    <x v="0"/>
    <x v="8"/>
    <x v="38"/>
    <x v="40"/>
    <x v="328"/>
    <n v="210"/>
    <n v="190"/>
    <n v="385"/>
    <x v="380"/>
    <n v="4598"/>
    <n v="1463519.0476190476"/>
    <n v="594.5"/>
    <n v="1463"/>
    <n v="8505"/>
    <n v="95355"/>
    <n v="177353"/>
    <n v="5636"/>
    <n v="1140"/>
    <n v="3.4"/>
    <n v="10.4"/>
    <n v="9.5"/>
  </r>
  <r>
    <x v="0"/>
    <x v="8"/>
    <x v="39"/>
    <x v="40"/>
    <x v="227"/>
    <n v="210"/>
    <n v="226"/>
    <n v="385"/>
    <x v="335"/>
    <n v="4598"/>
    <n v="1463519.0476190476"/>
    <n v="594.5"/>
    <n v="1463"/>
    <n v="8505"/>
    <n v="95355"/>
    <n v="177353"/>
    <n v="5636"/>
    <n v="1140"/>
    <n v="3.4"/>
    <n v="10.4"/>
    <n v="9.5"/>
  </r>
  <r>
    <x v="1"/>
    <x v="8"/>
    <x v="37"/>
    <x v="162"/>
    <x v="167"/>
    <n v="198"/>
    <n v="194"/>
    <n v="503"/>
    <x v="65"/>
    <n v="4649"/>
    <n v="1462965.476190476"/>
    <n v="550.36339672919644"/>
    <n v="1777"/>
    <n v="8434"/>
    <n v="94957.25"/>
    <n v="174728.5"/>
    <n v="5655.5"/>
    <n v="1147.75"/>
    <n v="4"/>
    <n v="10.7"/>
    <n v="9.1999999999999993"/>
  </r>
  <r>
    <x v="1"/>
    <x v="8"/>
    <x v="38"/>
    <x v="162"/>
    <x v="273"/>
    <n v="198"/>
    <n v="181"/>
    <n v="503"/>
    <x v="277"/>
    <n v="4649"/>
    <n v="1462965.476190476"/>
    <n v="550.36339672919644"/>
    <n v="1777"/>
    <n v="8434"/>
    <n v="94957.25"/>
    <n v="174728.5"/>
    <n v="5655.5"/>
    <n v="1147.75"/>
    <n v="4"/>
    <n v="10.7"/>
    <n v="9.1999999999999993"/>
  </r>
  <r>
    <x v="1"/>
    <x v="8"/>
    <x v="39"/>
    <x v="162"/>
    <x v="224"/>
    <n v="198"/>
    <n v="202"/>
    <n v="503"/>
    <x v="68"/>
    <n v="4649"/>
    <n v="1462965.476190476"/>
    <n v="550.36339672919644"/>
    <n v="1777"/>
    <n v="8434"/>
    <n v="94957.25"/>
    <n v="174728.5"/>
    <n v="5655.5"/>
    <n v="1147.75"/>
    <n v="4"/>
    <n v="10.7"/>
    <n v="9.1999999999999993"/>
  </r>
  <r>
    <x v="2"/>
    <x v="8"/>
    <x v="37"/>
    <x v="138"/>
    <x v="201"/>
    <n v="206"/>
    <n v="182"/>
    <n v="523"/>
    <x v="486"/>
    <n v="4701"/>
    <n v="1462411.9047619046"/>
    <n v="553.488998953487"/>
    <n v="1772"/>
    <n v="8363"/>
    <n v="94559.5"/>
    <n v="172104"/>
    <n v="5675"/>
    <n v="1155.5"/>
    <n v="5.0999999999999996"/>
    <n v="10.3"/>
    <n v="8.6"/>
  </r>
  <r>
    <x v="2"/>
    <x v="8"/>
    <x v="38"/>
    <x v="138"/>
    <x v="293"/>
    <n v="206"/>
    <n v="169"/>
    <n v="523"/>
    <x v="440"/>
    <n v="4701"/>
    <n v="1462411.9047619046"/>
    <n v="553.488998953487"/>
    <n v="1772"/>
    <n v="8363"/>
    <n v="94559.5"/>
    <n v="172104"/>
    <n v="5675"/>
    <n v="1155.5"/>
    <n v="5.0999999999999996"/>
    <n v="10.3"/>
    <n v="8.6"/>
  </r>
  <r>
    <x v="2"/>
    <x v="8"/>
    <x v="39"/>
    <x v="138"/>
    <x v="268"/>
    <n v="206"/>
    <n v="231"/>
    <n v="523"/>
    <x v="534"/>
    <n v="4701"/>
    <n v="1462411.9047619046"/>
    <n v="553.488998953487"/>
    <n v="1772"/>
    <n v="8363"/>
    <n v="94559.5"/>
    <n v="172104"/>
    <n v="5675"/>
    <n v="1155.5"/>
    <n v="5.0999999999999996"/>
    <n v="10.3"/>
    <n v="8.6"/>
  </r>
  <r>
    <x v="3"/>
    <x v="8"/>
    <x v="37"/>
    <x v="137"/>
    <x v="297"/>
    <n v="195"/>
    <n v="184"/>
    <n v="440"/>
    <x v="384"/>
    <n v="4752"/>
    <n v="1461858.3333333333"/>
    <n v="556.5806272405564"/>
    <n v="1299"/>
    <n v="8291"/>
    <n v="94161.75"/>
    <n v="169479.5"/>
    <n v="5694.5"/>
    <n v="1163.25"/>
    <n v="3.4"/>
    <n v="7.9"/>
    <n v="7.1"/>
  </r>
  <r>
    <x v="3"/>
    <x v="8"/>
    <x v="38"/>
    <x v="137"/>
    <x v="292"/>
    <n v="195"/>
    <n v="176"/>
    <n v="440"/>
    <x v="257"/>
    <n v="4752"/>
    <n v="1461858.3333333333"/>
    <n v="556.5806272405564"/>
    <n v="1299"/>
    <n v="8291"/>
    <n v="94161.75"/>
    <n v="169479.5"/>
    <n v="5694.5"/>
    <n v="1163.25"/>
    <n v="3.4"/>
    <n v="7.9"/>
    <n v="7.1"/>
  </r>
  <r>
    <x v="3"/>
    <x v="8"/>
    <x v="39"/>
    <x v="137"/>
    <x v="224"/>
    <n v="195"/>
    <n v="206"/>
    <n v="440"/>
    <x v="374"/>
    <n v="4752"/>
    <n v="1461858.3333333333"/>
    <n v="556.5806272405564"/>
    <n v="1299"/>
    <n v="8291"/>
    <n v="94161.75"/>
    <n v="169479.5"/>
    <n v="5694.5"/>
    <n v="1163.25"/>
    <n v="3.4"/>
    <n v="7.9"/>
    <n v="7.1"/>
  </r>
  <r>
    <x v="4"/>
    <x v="8"/>
    <x v="37"/>
    <x v="163"/>
    <x v="310"/>
    <n v="204"/>
    <n v="190"/>
    <n v="517"/>
    <x v="111"/>
    <n v="4803"/>
    <n v="1461304.7619047619"/>
    <n v="593"/>
    <n v="1015"/>
    <n v="8220"/>
    <n v="93764"/>
    <n v="166855"/>
    <n v="5714"/>
    <n v="1171"/>
    <n v="3"/>
    <n v="7.2"/>
    <n v="6.3"/>
  </r>
  <r>
    <x v="4"/>
    <x v="8"/>
    <x v="38"/>
    <x v="163"/>
    <x v="297"/>
    <n v="204"/>
    <n v="187"/>
    <n v="517"/>
    <x v="440"/>
    <n v="4803"/>
    <n v="1461304.7619047619"/>
    <n v="593"/>
    <n v="1015"/>
    <n v="8220"/>
    <n v="93764"/>
    <n v="166855"/>
    <n v="5714"/>
    <n v="1171"/>
    <n v="3"/>
    <n v="7.2"/>
    <n v="6.3"/>
  </r>
  <r>
    <x v="4"/>
    <x v="8"/>
    <x v="39"/>
    <x v="163"/>
    <x v="263"/>
    <n v="204"/>
    <n v="217"/>
    <n v="517"/>
    <x v="535"/>
    <n v="4803"/>
    <n v="1461304.7619047619"/>
    <n v="593"/>
    <n v="1015"/>
    <n v="8220"/>
    <n v="93764"/>
    <n v="166855"/>
    <n v="5714"/>
    <n v="1171"/>
    <n v="3"/>
    <n v="7.2"/>
    <n v="6.3"/>
  </r>
  <r>
    <x v="5"/>
    <x v="8"/>
    <x v="37"/>
    <x v="101"/>
    <x v="173"/>
    <n v="207"/>
    <n v="193"/>
    <n v="425"/>
    <x v="384"/>
    <n v="4854"/>
    <n v="1460751.1904761903"/>
    <n v="562.76388381469746"/>
    <n v="1182"/>
    <n v="7891"/>
    <n v="93803"/>
    <n v="165411.5"/>
    <n v="5736.25"/>
    <n v="1176"/>
    <n v="1.9"/>
    <n v="6.4"/>
    <n v="6.3"/>
  </r>
  <r>
    <x v="5"/>
    <x v="8"/>
    <x v="38"/>
    <x v="101"/>
    <x v="311"/>
    <n v="207"/>
    <n v="203"/>
    <n v="425"/>
    <x v="305"/>
    <n v="4854"/>
    <n v="1460751.1904761903"/>
    <n v="562.76388381469746"/>
    <n v="1182"/>
    <n v="7891"/>
    <n v="93803"/>
    <n v="165411.5"/>
    <n v="5736.25"/>
    <n v="1176"/>
    <n v="1.9"/>
    <n v="6.4"/>
    <n v="6.3"/>
  </r>
  <r>
    <x v="5"/>
    <x v="8"/>
    <x v="39"/>
    <x v="101"/>
    <x v="190"/>
    <n v="207"/>
    <n v="218"/>
    <n v="425"/>
    <x v="476"/>
    <n v="4854"/>
    <n v="1460751.1904761903"/>
    <n v="562.76388381469746"/>
    <n v="1182"/>
    <n v="7891"/>
    <n v="93803"/>
    <n v="165411.5"/>
    <n v="5736.25"/>
    <n v="1176"/>
    <n v="1.9"/>
    <n v="6.4"/>
    <n v="6.3"/>
  </r>
  <r>
    <x v="6"/>
    <x v="8"/>
    <x v="37"/>
    <x v="98"/>
    <x v="201"/>
    <n v="201"/>
    <n v="187"/>
    <n v="425"/>
    <x v="468"/>
    <n v="4905"/>
    <n v="1460197.6190476189"/>
    <n v="565.88948603898609"/>
    <n v="1137"/>
    <n v="7563"/>
    <n v="93842"/>
    <n v="163968"/>
    <n v="5758.5"/>
    <n v="1181"/>
    <n v="1.7"/>
    <n v="6.2"/>
    <n v="6.6"/>
  </r>
  <r>
    <x v="6"/>
    <x v="8"/>
    <x v="38"/>
    <x v="98"/>
    <x v="278"/>
    <n v="201"/>
    <n v="177"/>
    <n v="425"/>
    <x v="400"/>
    <n v="4905"/>
    <n v="1460197.6190476189"/>
    <n v="565.88948603898609"/>
    <n v="1137"/>
    <n v="7563"/>
    <n v="93842"/>
    <n v="163968"/>
    <n v="5758.5"/>
    <n v="1181"/>
    <n v="1.7"/>
    <n v="6.2"/>
    <n v="6.6"/>
  </r>
  <r>
    <x v="6"/>
    <x v="8"/>
    <x v="39"/>
    <x v="98"/>
    <x v="240"/>
    <n v="201"/>
    <n v="216"/>
    <n v="425"/>
    <x v="536"/>
    <n v="4905"/>
    <n v="1460197.6190476189"/>
    <n v="565.88948603898609"/>
    <n v="1137"/>
    <n v="7563"/>
    <n v="93842"/>
    <n v="163968"/>
    <n v="5758.5"/>
    <n v="1181"/>
    <n v="1.7"/>
    <n v="6.2"/>
    <n v="6.6"/>
  </r>
  <r>
    <x v="7"/>
    <x v="8"/>
    <x v="37"/>
    <x v="71"/>
    <x v="311"/>
    <n v="202"/>
    <n v="188"/>
    <n v="427"/>
    <x v="521"/>
    <n v="4956"/>
    <n v="1459644.0476190476"/>
    <n v="568.98111432605742"/>
    <n v="1457"/>
    <n v="7234"/>
    <n v="93881"/>
    <n v="162524.5"/>
    <n v="5780.75"/>
    <n v="1186"/>
    <n v="2"/>
    <n v="6.1"/>
    <n v="7.2"/>
  </r>
  <r>
    <x v="7"/>
    <x v="8"/>
    <x v="38"/>
    <x v="71"/>
    <x v="265"/>
    <n v="202"/>
    <n v="185"/>
    <n v="427"/>
    <x v="424"/>
    <n v="4956"/>
    <n v="1459644.0476190476"/>
    <n v="568.98111432605742"/>
    <n v="1457"/>
    <n v="7234"/>
    <n v="93881"/>
    <n v="162524.5"/>
    <n v="5780.75"/>
    <n v="1186"/>
    <n v="2"/>
    <n v="6.1"/>
    <n v="7.2"/>
  </r>
  <r>
    <x v="7"/>
    <x v="8"/>
    <x v="39"/>
    <x v="71"/>
    <x v="268"/>
    <n v="202"/>
    <n v="216"/>
    <n v="427"/>
    <x v="181"/>
    <n v="4956"/>
    <n v="1459644.0476190476"/>
    <n v="568.98111432605742"/>
    <n v="1457"/>
    <n v="7234"/>
    <n v="93881"/>
    <n v="162524.5"/>
    <n v="5780.75"/>
    <n v="1186"/>
    <n v="2"/>
    <n v="6.1"/>
    <n v="7.2"/>
  </r>
  <r>
    <x v="8"/>
    <x v="8"/>
    <x v="37"/>
    <x v="97"/>
    <x v="308"/>
    <n v="196"/>
    <n v="184"/>
    <n v="574"/>
    <x v="470"/>
    <n v="5007"/>
    <n v="1459090.476190476"/>
    <n v="544.5"/>
    <n v="1212"/>
    <n v="6905"/>
    <n v="93920"/>
    <n v="161081"/>
    <n v="5803"/>
    <n v="1191"/>
    <n v="2"/>
    <n v="6.1"/>
    <n v="7.2"/>
  </r>
  <r>
    <x v="8"/>
    <x v="8"/>
    <x v="38"/>
    <x v="97"/>
    <x v="328"/>
    <n v="196"/>
    <n v="187"/>
    <n v="574"/>
    <x v="436"/>
    <n v="5007"/>
    <n v="1459090.476190476"/>
    <n v="544.5"/>
    <n v="1212"/>
    <n v="6905"/>
    <n v="93920"/>
    <n v="161081"/>
    <n v="5803"/>
    <n v="1191"/>
    <n v="2"/>
    <n v="6.1"/>
    <n v="7.2"/>
  </r>
  <r>
    <x v="8"/>
    <x v="8"/>
    <x v="39"/>
    <x v="97"/>
    <x v="309"/>
    <n v="196"/>
    <n v="206"/>
    <n v="574"/>
    <x v="368"/>
    <n v="5007"/>
    <n v="1459090.476190476"/>
    <n v="544.5"/>
    <n v="1212"/>
    <n v="6905"/>
    <n v="93920"/>
    <n v="161081"/>
    <n v="5803"/>
    <n v="1191"/>
    <n v="2"/>
    <n v="6.1"/>
    <n v="7.2"/>
  </r>
  <r>
    <x v="9"/>
    <x v="8"/>
    <x v="37"/>
    <x v="101"/>
    <x v="228"/>
    <n v="209"/>
    <n v="193"/>
    <n v="415"/>
    <x v="98"/>
    <n v="5059"/>
    <n v="1458536.9047619046"/>
    <n v="575.16437090019849"/>
    <n v="1264"/>
    <n v="6576"/>
    <n v="91395.25"/>
    <n v="158695"/>
    <n v="5826.25"/>
    <n v="1194.75"/>
    <n v="1.7"/>
    <n v="6.1"/>
    <n v="7.1"/>
  </r>
  <r>
    <x v="9"/>
    <x v="8"/>
    <x v="38"/>
    <x v="101"/>
    <x v="173"/>
    <n v="209"/>
    <n v="197"/>
    <n v="415"/>
    <x v="437"/>
    <n v="5059"/>
    <n v="1458536.9047619046"/>
    <n v="575.16437090019849"/>
    <n v="1264"/>
    <n v="6576"/>
    <n v="91395.25"/>
    <n v="158695"/>
    <n v="5826.25"/>
    <n v="1194.75"/>
    <n v="1.7"/>
    <n v="6.1"/>
    <n v="7.1"/>
  </r>
  <r>
    <x v="9"/>
    <x v="8"/>
    <x v="39"/>
    <x v="101"/>
    <x v="190"/>
    <n v="209"/>
    <n v="220"/>
    <n v="415"/>
    <x v="522"/>
    <n v="5059"/>
    <n v="1458536.9047619046"/>
    <n v="575.16437090019849"/>
    <n v="1264"/>
    <n v="6576"/>
    <n v="91395.25"/>
    <n v="158695"/>
    <n v="5826.25"/>
    <n v="1194.75"/>
    <n v="1.7"/>
    <n v="6.1"/>
    <n v="7.1"/>
  </r>
  <r>
    <x v="10"/>
    <x v="8"/>
    <x v="37"/>
    <x v="163"/>
    <x v="306"/>
    <n v="206"/>
    <n v="191"/>
    <n v="520"/>
    <x v="483"/>
    <n v="5110"/>
    <n v="1457983.3333333333"/>
    <n v="578.28997312448541"/>
    <n v="1318"/>
    <n v="6384"/>
    <n v="88870.5"/>
    <n v="156309"/>
    <n v="5849.5"/>
    <n v="1198.5"/>
    <n v="1.5"/>
    <n v="6.3"/>
    <n v="6.7"/>
  </r>
  <r>
    <x v="10"/>
    <x v="8"/>
    <x v="38"/>
    <x v="163"/>
    <x v="224"/>
    <n v="206"/>
    <n v="233"/>
    <n v="520"/>
    <x v="277"/>
    <n v="5110"/>
    <n v="1457983.3333333333"/>
    <n v="578.28997312448541"/>
    <n v="1318"/>
    <n v="6384"/>
    <n v="88870.5"/>
    <n v="156309"/>
    <n v="5849.5"/>
    <n v="1198.5"/>
    <n v="1.5"/>
    <n v="6.3"/>
    <n v="6.7"/>
  </r>
  <r>
    <x v="10"/>
    <x v="8"/>
    <x v="39"/>
    <x v="163"/>
    <x v="309"/>
    <n v="206"/>
    <n v="213"/>
    <n v="520"/>
    <x v="537"/>
    <n v="5110"/>
    <n v="1457983.3333333333"/>
    <n v="578.28997312448541"/>
    <n v="1318"/>
    <n v="6384"/>
    <n v="88870.5"/>
    <n v="156309"/>
    <n v="5849.5"/>
    <n v="1198.5"/>
    <n v="1.5"/>
    <n v="6.3"/>
    <n v="6.7"/>
  </r>
  <r>
    <x v="11"/>
    <x v="8"/>
    <x v="37"/>
    <x v="108"/>
    <x v="308"/>
    <n v="200"/>
    <n v="186"/>
    <n v="469"/>
    <x v="35"/>
    <n v="5161"/>
    <n v="1457429.7619047619"/>
    <n v="581.38160141155845"/>
    <n v="1030"/>
    <n v="6192"/>
    <n v="86345.75"/>
    <n v="153923"/>
    <n v="5872.75"/>
    <n v="1202.25"/>
    <n v="4"/>
    <n v="6.3"/>
    <n v="6.7"/>
  </r>
  <r>
    <x v="11"/>
    <x v="8"/>
    <x v="38"/>
    <x v="108"/>
    <x v="239"/>
    <n v="200"/>
    <n v="214"/>
    <n v="469"/>
    <x v="340"/>
    <n v="5161"/>
    <n v="1457429.7619047619"/>
    <n v="581.38160141155845"/>
    <n v="1030"/>
    <n v="6192"/>
    <n v="86345.75"/>
    <n v="153923"/>
    <n v="5872.75"/>
    <n v="1202.25"/>
    <n v="4"/>
    <n v="6.3"/>
    <n v="6.7"/>
  </r>
  <r>
    <x v="11"/>
    <x v="8"/>
    <x v="39"/>
    <x v="108"/>
    <x v="195"/>
    <n v="200"/>
    <n v="207"/>
    <n v="469"/>
    <x v="63"/>
    <n v="5161"/>
    <n v="1457429.7619047619"/>
    <n v="581.38160141155845"/>
    <n v="1030"/>
    <n v="6192"/>
    <n v="86345.75"/>
    <n v="153923"/>
    <n v="5872.75"/>
    <n v="1202.25"/>
    <n v="4"/>
    <n v="6.3"/>
    <n v="6.7"/>
  </r>
  <r>
    <x v="12"/>
    <x v="8"/>
    <x v="37"/>
    <x v="39"/>
    <x v="239"/>
    <n v="213"/>
    <n v="202"/>
    <n v="592"/>
    <x v="165"/>
    <n v="5212"/>
    <n v="1456876.1904761903"/>
    <n v="572"/>
    <n v="842"/>
    <n v="6000"/>
    <n v="83821"/>
    <n v="151537"/>
    <n v="5896"/>
    <n v="1206"/>
    <n v="4.5"/>
    <n v="6.3"/>
    <n v="6.7"/>
  </r>
  <r>
    <x v="12"/>
    <x v="8"/>
    <x v="38"/>
    <x v="39"/>
    <x v="185"/>
    <n v="213"/>
    <n v="212"/>
    <n v="592"/>
    <x v="395"/>
    <n v="5212"/>
    <n v="1456876.1904761903"/>
    <n v="572"/>
    <n v="842"/>
    <n v="6000"/>
    <n v="83821"/>
    <n v="151537"/>
    <n v="5896"/>
    <n v="1206"/>
    <n v="4.5"/>
    <n v="6.3"/>
    <n v="6.7"/>
  </r>
  <r>
    <x v="12"/>
    <x v="8"/>
    <x v="39"/>
    <x v="39"/>
    <x v="263"/>
    <n v="213"/>
    <n v="219"/>
    <n v="592"/>
    <x v="538"/>
    <n v="5212"/>
    <n v="1456876.1904761903"/>
    <n v="572"/>
    <n v="842"/>
    <n v="6000"/>
    <n v="83821"/>
    <n v="151537"/>
    <n v="5896"/>
    <n v="1206"/>
    <n v="4.5"/>
    <n v="6.3"/>
    <n v="6.7"/>
  </r>
  <r>
    <x v="13"/>
    <x v="8"/>
    <x v="37"/>
    <x v="67"/>
    <x v="167"/>
    <n v="210"/>
    <n v="195"/>
    <n v="479"/>
    <x v="539"/>
    <n v="5263"/>
    <n v="1456322.6190476189"/>
    <n v="587.56485798569452"/>
    <n v="909"/>
    <n v="5923"/>
    <n v="82063.25"/>
    <n v="153287.5"/>
    <n v="5912.75"/>
    <n v="1209.75"/>
    <n v="5.3"/>
    <n v="5.9"/>
    <n v="6.4"/>
  </r>
  <r>
    <x v="13"/>
    <x v="8"/>
    <x v="38"/>
    <x v="67"/>
    <x v="189"/>
    <n v="210"/>
    <n v="192"/>
    <n v="479"/>
    <x v="380"/>
    <n v="5263"/>
    <n v="1456322.6190476189"/>
    <n v="587.56485798569452"/>
    <n v="909"/>
    <n v="5923"/>
    <n v="82063.25"/>
    <n v="153287.5"/>
    <n v="5912.75"/>
    <n v="1209.75"/>
    <n v="5.3"/>
    <n v="5.9"/>
    <n v="6.4"/>
  </r>
  <r>
    <x v="13"/>
    <x v="8"/>
    <x v="39"/>
    <x v="67"/>
    <x v="264"/>
    <n v="210"/>
    <n v="220"/>
    <n v="479"/>
    <x v="25"/>
    <n v="5263"/>
    <n v="1456322.6190476189"/>
    <n v="587.56485798569452"/>
    <n v="909"/>
    <n v="5923"/>
    <n v="82063.25"/>
    <n v="153287.5"/>
    <n v="5912.75"/>
    <n v="1209.75"/>
    <n v="5.3"/>
    <n v="5.9"/>
    <n v="6.4"/>
  </r>
  <r>
    <x v="14"/>
    <x v="8"/>
    <x v="37"/>
    <x v="40"/>
    <x v="196"/>
    <n v="211"/>
    <n v="194"/>
    <n v="500"/>
    <x v="8"/>
    <n v="5314"/>
    <n v="1455769.0476190476"/>
    <n v="590.69046020998474"/>
    <n v="1080"/>
    <n v="5845"/>
    <n v="80305.5"/>
    <n v="155038"/>
    <n v="5929.5"/>
    <n v="1213.5"/>
    <n v="4.5999999999999996"/>
    <n v="5.9"/>
    <n v="6.3"/>
  </r>
  <r>
    <x v="14"/>
    <x v="8"/>
    <x v="38"/>
    <x v="40"/>
    <x v="297"/>
    <n v="211"/>
    <n v="184"/>
    <n v="500"/>
    <x v="462"/>
    <n v="5314"/>
    <n v="1455769.0476190476"/>
    <n v="590.69046020998474"/>
    <n v="1080"/>
    <n v="5845"/>
    <n v="80305.5"/>
    <n v="155038"/>
    <n v="5929.5"/>
    <n v="1213.5"/>
    <n v="4.5999999999999996"/>
    <n v="5.9"/>
    <n v="6.3"/>
  </r>
  <r>
    <x v="14"/>
    <x v="8"/>
    <x v="39"/>
    <x v="40"/>
    <x v="198"/>
    <n v="211"/>
    <n v="226"/>
    <n v="500"/>
    <x v="540"/>
    <n v="5314"/>
    <n v="1455769.0476190476"/>
    <n v="590.69046020998474"/>
    <n v="1080"/>
    <n v="5845"/>
    <n v="80305.5"/>
    <n v="155038"/>
    <n v="5929.5"/>
    <n v="1213.5"/>
    <n v="4.5999999999999996"/>
    <n v="5.9"/>
    <n v="6.3"/>
  </r>
  <r>
    <x v="15"/>
    <x v="8"/>
    <x v="37"/>
    <x v="101"/>
    <x v="167"/>
    <n v="210"/>
    <n v="195"/>
    <n v="362"/>
    <x v="144"/>
    <n v="5366"/>
    <n v="1455215.476190476"/>
    <n v="593.78208849705447"/>
    <n v="949"/>
    <n v="5768"/>
    <n v="78547.75"/>
    <n v="156788.5"/>
    <n v="5946.25"/>
    <n v="1217.25"/>
    <n v="1.8"/>
    <n v="5.9"/>
    <n v="5.9"/>
  </r>
  <r>
    <x v="15"/>
    <x v="8"/>
    <x v="38"/>
    <x v="101"/>
    <x v="310"/>
    <n v="210"/>
    <n v="195"/>
    <n v="362"/>
    <x v="453"/>
    <n v="5366"/>
    <n v="1455215.476190476"/>
    <n v="593.78208849705447"/>
    <n v="949"/>
    <n v="5768"/>
    <n v="78547.75"/>
    <n v="156788.5"/>
    <n v="5946.25"/>
    <n v="1217.25"/>
    <n v="1.8"/>
    <n v="5.9"/>
    <n v="5.9"/>
  </r>
  <r>
    <x v="15"/>
    <x v="8"/>
    <x v="39"/>
    <x v="101"/>
    <x v="227"/>
    <n v="210"/>
    <n v="225"/>
    <n v="362"/>
    <x v="248"/>
    <n v="5366"/>
    <n v="1455215.476190476"/>
    <n v="593.78208849705447"/>
    <n v="949"/>
    <n v="5768"/>
    <n v="78547.75"/>
    <n v="156788.5"/>
    <n v="5946.25"/>
    <n v="1217.25"/>
    <n v="1.8"/>
    <n v="5.9"/>
    <n v="5.9"/>
  </r>
  <r>
    <x v="16"/>
    <x v="8"/>
    <x v="37"/>
    <x v="103"/>
    <x v="173"/>
    <n v="212"/>
    <n v="200"/>
    <n v="490"/>
    <x v="384"/>
    <n v="5417"/>
    <n v="1454661.9047619046"/>
    <n v="578"/>
    <n v="1065"/>
    <n v="5690"/>
    <n v="76790"/>
    <n v="158539"/>
    <n v="5963"/>
    <n v="1221"/>
    <n v="1.6"/>
    <n v="5.9"/>
    <n v="5.9"/>
  </r>
  <r>
    <x v="16"/>
    <x v="8"/>
    <x v="38"/>
    <x v="103"/>
    <x v="310"/>
    <n v="212"/>
    <n v="194"/>
    <n v="490"/>
    <x v="408"/>
    <n v="5417"/>
    <n v="1454661.9047619046"/>
    <n v="578"/>
    <n v="1065"/>
    <n v="5690"/>
    <n v="76790"/>
    <n v="158539"/>
    <n v="5963"/>
    <n v="1221"/>
    <n v="1.6"/>
    <n v="5.9"/>
    <n v="5.9"/>
  </r>
  <r>
    <x v="16"/>
    <x v="8"/>
    <x v="39"/>
    <x v="103"/>
    <x v="172"/>
    <n v="212"/>
    <n v="222"/>
    <n v="490"/>
    <x v="541"/>
    <n v="5417"/>
    <n v="1454661.9047619046"/>
    <n v="578"/>
    <n v="1065"/>
    <n v="5690"/>
    <n v="76790"/>
    <n v="158539"/>
    <n v="5963"/>
    <n v="1221"/>
    <n v="1.6"/>
    <n v="5.9"/>
    <n v="5.9"/>
  </r>
  <r>
    <x v="17"/>
    <x v="8"/>
    <x v="37"/>
    <x v="69"/>
    <x v="191"/>
    <n v="215"/>
    <n v="206"/>
    <n v="384"/>
    <x v="98"/>
    <n v="5468"/>
    <n v="1454108.3333333333"/>
    <n v="599.99931900842114"/>
    <n v="828"/>
    <n v="5638"/>
    <n v="79404"/>
    <n v="161483.25"/>
    <n v="5945.25"/>
    <n v="1214.75"/>
    <n v="1"/>
    <n v="5.8"/>
    <n v="5.6"/>
  </r>
  <r>
    <x v="17"/>
    <x v="8"/>
    <x v="38"/>
    <x v="69"/>
    <x v="201"/>
    <n v="215"/>
    <n v="192"/>
    <n v="384"/>
    <x v="373"/>
    <n v="5468"/>
    <n v="1454108.3333333333"/>
    <n v="599.99931900842114"/>
    <n v="828"/>
    <n v="5638"/>
    <n v="79404"/>
    <n v="161483.25"/>
    <n v="5945.25"/>
    <n v="1214.75"/>
    <n v="1"/>
    <n v="5.8"/>
    <n v="5.6"/>
  </r>
  <r>
    <x v="17"/>
    <x v="8"/>
    <x v="39"/>
    <x v="69"/>
    <x v="198"/>
    <n v="215"/>
    <n v="228"/>
    <n v="384"/>
    <x v="176"/>
    <n v="5468"/>
    <n v="1454108.3333333333"/>
    <n v="599.99931900842114"/>
    <n v="828"/>
    <n v="5638"/>
    <n v="79404"/>
    <n v="161483.25"/>
    <n v="5945.25"/>
    <n v="1214.75"/>
    <n v="1"/>
    <n v="5.8"/>
    <n v="5.6"/>
  </r>
  <r>
    <x v="18"/>
    <x v="8"/>
    <x v="37"/>
    <x v="69"/>
    <x v="226"/>
    <n v="214"/>
    <n v="198"/>
    <n v="460"/>
    <x v="21"/>
    <n v="5519"/>
    <n v="1453554.7619047619"/>
    <n v="603.12492123271136"/>
    <n v="1021"/>
    <n v="5585"/>
    <n v="82018"/>
    <n v="164427.5"/>
    <n v="5927.5"/>
    <n v="1208.5"/>
    <n v="0.8"/>
    <n v="5.8"/>
    <n v="5.5"/>
  </r>
  <r>
    <x v="18"/>
    <x v="8"/>
    <x v="38"/>
    <x v="69"/>
    <x v="239"/>
    <n v="214"/>
    <n v="204"/>
    <n v="460"/>
    <x v="458"/>
    <n v="5519"/>
    <n v="1453554.7619047619"/>
    <n v="603.12492123271136"/>
    <n v="1021"/>
    <n v="5585"/>
    <n v="82018"/>
    <n v="164427.5"/>
    <n v="5927.5"/>
    <n v="1208.5"/>
    <n v="0.8"/>
    <n v="5.8"/>
    <n v="5.5"/>
  </r>
  <r>
    <x v="18"/>
    <x v="8"/>
    <x v="39"/>
    <x v="69"/>
    <x v="206"/>
    <n v="214"/>
    <n v="227"/>
    <n v="460"/>
    <x v="473"/>
    <n v="5519"/>
    <n v="1453554.7619047619"/>
    <n v="603.12492123271136"/>
    <n v="1021"/>
    <n v="5585"/>
    <n v="82018"/>
    <n v="164427.5"/>
    <n v="5927.5"/>
    <n v="1208.5"/>
    <n v="0.8"/>
    <n v="5.8"/>
    <n v="5.5"/>
  </r>
  <r>
    <x v="19"/>
    <x v="8"/>
    <x v="37"/>
    <x v="111"/>
    <x v="256"/>
    <n v="228"/>
    <n v="212"/>
    <n v="278"/>
    <x v="241"/>
    <n v="5570"/>
    <n v="1453001.1904761903"/>
    <n v="606.21654951977439"/>
    <n v="1048"/>
    <n v="5533"/>
    <n v="84632"/>
    <n v="167371.75"/>
    <n v="5909.75"/>
    <n v="1202.25"/>
    <n v="0.9"/>
    <n v="5.8"/>
    <n v="5.5"/>
  </r>
  <r>
    <x v="19"/>
    <x v="8"/>
    <x v="38"/>
    <x v="111"/>
    <x v="247"/>
    <n v="228"/>
    <n v="209"/>
    <n v="278"/>
    <x v="289"/>
    <n v="5570"/>
    <n v="1453001.1904761903"/>
    <n v="606.21654951977439"/>
    <n v="1048"/>
    <n v="5533"/>
    <n v="84632"/>
    <n v="167371.75"/>
    <n v="5909.75"/>
    <n v="1202.25"/>
    <n v="0.9"/>
    <n v="5.8"/>
    <n v="5.5"/>
  </r>
  <r>
    <x v="19"/>
    <x v="8"/>
    <x v="39"/>
    <x v="111"/>
    <x v="249"/>
    <n v="228"/>
    <n v="243"/>
    <n v="278"/>
    <x v="542"/>
    <n v="5570"/>
    <n v="1453001.1904761903"/>
    <n v="606.21654951977439"/>
    <n v="1048"/>
    <n v="5533"/>
    <n v="84632"/>
    <n v="167371.75"/>
    <n v="5909.75"/>
    <n v="1202.25"/>
    <n v="0.9"/>
    <n v="5.8"/>
    <n v="5.5"/>
  </r>
  <r>
    <x v="20"/>
    <x v="8"/>
    <x v="37"/>
    <x v="139"/>
    <x v="247"/>
    <n v="210"/>
    <n v="206"/>
    <n v="332"/>
    <x v="196"/>
    <n v="5621"/>
    <n v="1452447.6190476189"/>
    <n v="595"/>
    <n v="899"/>
    <n v="5480"/>
    <n v="87246"/>
    <n v="170316"/>
    <n v="5892"/>
    <n v="1196"/>
    <n v="0.9"/>
    <n v="5.8"/>
    <n v="5.5"/>
  </r>
  <r>
    <x v="20"/>
    <x v="8"/>
    <x v="38"/>
    <x v="139"/>
    <x v="320"/>
    <n v="210"/>
    <n v="203"/>
    <n v="332"/>
    <x v="305"/>
    <n v="5621"/>
    <n v="1452447.6190476189"/>
    <n v="595"/>
    <n v="899"/>
    <n v="5480"/>
    <n v="87246"/>
    <n v="170316"/>
    <n v="5892"/>
    <n v="1196"/>
    <n v="0.9"/>
    <n v="5.8"/>
    <n v="5.5"/>
  </r>
  <r>
    <x v="20"/>
    <x v="8"/>
    <x v="39"/>
    <x v="139"/>
    <x v="219"/>
    <n v="210"/>
    <n v="214"/>
    <n v="332"/>
    <x v="301"/>
    <n v="5621"/>
    <n v="1452447.6190476189"/>
    <n v="595"/>
    <n v="899"/>
    <n v="5480"/>
    <n v="87246"/>
    <n v="170316"/>
    <n v="5892"/>
    <n v="1196"/>
    <n v="0.9"/>
    <n v="5.8"/>
    <n v="5.5"/>
  </r>
  <r>
    <x v="21"/>
    <x v="8"/>
    <x v="37"/>
    <x v="43"/>
    <x v="252"/>
    <n v="218"/>
    <n v="204"/>
    <n v="376"/>
    <x v="98"/>
    <n v="5673"/>
    <n v="1459480.7142857141"/>
    <n v="612.39980609391375"/>
    <n v="906"/>
    <n v="5636"/>
    <n v="90187.25"/>
    <n v="174241.75"/>
    <n v="5914"/>
    <n v="1200.75"/>
    <n v="0.7"/>
    <n v="5.8"/>
    <n v="5.5"/>
  </r>
  <r>
    <x v="21"/>
    <x v="8"/>
    <x v="38"/>
    <x v="43"/>
    <x v="254"/>
    <n v="218"/>
    <n v="200"/>
    <n v="376"/>
    <x v="263"/>
    <n v="5673"/>
    <n v="1459480.7142857141"/>
    <n v="612.39980609391375"/>
    <n v="906"/>
    <n v="5636"/>
    <n v="90187.25"/>
    <n v="174241.75"/>
    <n v="5914"/>
    <n v="1200.75"/>
    <n v="0.7"/>
    <n v="5.8"/>
    <n v="5.5"/>
  </r>
  <r>
    <x v="21"/>
    <x v="8"/>
    <x v="39"/>
    <x v="43"/>
    <x v="234"/>
    <n v="218"/>
    <n v="228"/>
    <n v="376"/>
    <x v="321"/>
    <n v="5673"/>
    <n v="1459480.7142857141"/>
    <n v="612.39980609391375"/>
    <n v="906"/>
    <n v="5636"/>
    <n v="90187.25"/>
    <n v="174241.75"/>
    <n v="5914"/>
    <n v="1200.75"/>
    <n v="0.7"/>
    <n v="5.8"/>
    <n v="5.5"/>
  </r>
  <r>
    <x v="22"/>
    <x v="8"/>
    <x v="37"/>
    <x v="42"/>
    <x v="320"/>
    <n v="218"/>
    <n v="202"/>
    <n v="447"/>
    <x v="31"/>
    <n v="5724"/>
    <n v="1466513.8095238095"/>
    <n v="615.52540831820397"/>
    <n v="1099"/>
    <n v="5793"/>
    <n v="93128.5"/>
    <n v="178167.5"/>
    <n v="5936"/>
    <n v="1205.5"/>
    <n v="1.4"/>
    <n v="5.8"/>
    <n v="5.8"/>
  </r>
  <r>
    <x v="22"/>
    <x v="8"/>
    <x v="38"/>
    <x v="42"/>
    <x v="254"/>
    <n v="218"/>
    <n v="209"/>
    <n v="447"/>
    <x v="437"/>
    <n v="5724"/>
    <n v="1466513.8095238095"/>
    <n v="615.52540831820397"/>
    <n v="1099"/>
    <n v="5793"/>
    <n v="93128.5"/>
    <n v="178167.5"/>
    <n v="5936"/>
    <n v="1205.5"/>
    <n v="1.4"/>
    <n v="5.8"/>
    <n v="5.8"/>
  </r>
  <r>
    <x v="22"/>
    <x v="8"/>
    <x v="39"/>
    <x v="42"/>
    <x v="199"/>
    <n v="218"/>
    <n v="230"/>
    <n v="447"/>
    <x v="279"/>
    <n v="5724"/>
    <n v="1466513.8095238095"/>
    <n v="615.52540831820397"/>
    <n v="1099"/>
    <n v="5793"/>
    <n v="93128.5"/>
    <n v="178167.5"/>
    <n v="5936"/>
    <n v="1205.5"/>
    <n v="1.4"/>
    <n v="5.8"/>
    <n v="5.8"/>
  </r>
  <r>
    <x v="23"/>
    <x v="8"/>
    <x v="37"/>
    <x v="102"/>
    <x v="233"/>
    <n v="219"/>
    <n v="204"/>
    <n v="405"/>
    <x v="318"/>
    <n v="5775"/>
    <n v="1473546.9047619046"/>
    <n v="618.61703660527371"/>
    <n v="1054"/>
    <n v="5949"/>
    <n v="96069.75"/>
    <n v="182093.25"/>
    <n v="5958"/>
    <n v="1210.25"/>
    <n v="1.6"/>
    <n v="5.8"/>
    <n v="6"/>
  </r>
  <r>
    <x v="23"/>
    <x v="8"/>
    <x v="38"/>
    <x v="102"/>
    <x v="316"/>
    <n v="219"/>
    <n v="203"/>
    <n v="405"/>
    <x v="324"/>
    <n v="5775"/>
    <n v="1473546.9047619046"/>
    <n v="618.61703660527371"/>
    <n v="1054"/>
    <n v="5949"/>
    <n v="96069.75"/>
    <n v="182093.25"/>
    <n v="5958"/>
    <n v="1210.25"/>
    <n v="1.6"/>
    <n v="5.8"/>
    <n v="6"/>
  </r>
  <r>
    <x v="23"/>
    <x v="8"/>
    <x v="39"/>
    <x v="102"/>
    <x v="287"/>
    <n v="219"/>
    <n v="232"/>
    <n v="405"/>
    <x v="477"/>
    <n v="5775"/>
    <n v="1473546.9047619046"/>
    <n v="618.61703660527371"/>
    <n v="1054"/>
    <n v="5949"/>
    <n v="96069.75"/>
    <n v="182093.25"/>
    <n v="5958"/>
    <n v="1210.25"/>
    <n v="1.6"/>
    <n v="5.8"/>
    <n v="6"/>
  </r>
  <r>
    <x v="24"/>
    <x v="8"/>
    <x v="37"/>
    <x v="41"/>
    <x v="191"/>
    <n v="211"/>
    <n v="207"/>
    <n v="472"/>
    <x v="474"/>
    <n v="5826"/>
    <n v="1480580"/>
    <n v="690.5"/>
    <n v="1079"/>
    <n v="6177"/>
    <n v="99011"/>
    <n v="186019"/>
    <n v="5980"/>
    <n v="1215"/>
    <n v="1.5"/>
    <n v="5.8"/>
    <n v="6.1"/>
  </r>
  <r>
    <x v="24"/>
    <x v="8"/>
    <x v="38"/>
    <x v="41"/>
    <x v="224"/>
    <n v="211"/>
    <n v="225"/>
    <n v="472"/>
    <x v="305"/>
    <n v="5826"/>
    <n v="1480580"/>
    <n v="690.5"/>
    <n v="1079"/>
    <n v="6177"/>
    <n v="99011"/>
    <n v="186019"/>
    <n v="5980"/>
    <n v="1215"/>
    <n v="1.5"/>
    <n v="5.8"/>
    <n v="6.1"/>
  </r>
  <r>
    <x v="24"/>
    <x v="8"/>
    <x v="39"/>
    <x v="41"/>
    <x v="220"/>
    <n v="211"/>
    <n v="214"/>
    <n v="472"/>
    <x v="331"/>
    <n v="5826"/>
    <n v="1480580"/>
    <n v="690.5"/>
    <n v="1079"/>
    <n v="6177"/>
    <n v="99011"/>
    <n v="186019"/>
    <n v="5980"/>
    <n v="1215"/>
    <n v="1.5"/>
    <n v="5.8"/>
    <n v="6.1"/>
  </r>
  <r>
    <x v="25"/>
    <x v="8"/>
    <x v="37"/>
    <x v="144"/>
    <x v="203"/>
    <n v="219"/>
    <n v="208"/>
    <n v="469"/>
    <x v="165"/>
    <n v="5877"/>
    <n v="1493225"/>
    <n v="624.80029317941307"/>
    <n v="908"/>
    <n v="6254"/>
    <n v="100717.25"/>
    <n v="191916.25"/>
    <n v="5962.5"/>
    <n v="1214.75"/>
    <n v="1.6"/>
    <n v="6.3"/>
    <n v="6.2"/>
  </r>
  <r>
    <x v="25"/>
    <x v="8"/>
    <x v="38"/>
    <x v="144"/>
    <x v="268"/>
    <n v="219"/>
    <n v="233"/>
    <n v="469"/>
    <x v="434"/>
    <n v="5877"/>
    <n v="1493225"/>
    <n v="624.80029317941307"/>
    <n v="908"/>
    <n v="6254"/>
    <n v="100717.25"/>
    <n v="191916.25"/>
    <n v="5962.5"/>
    <n v="1214.75"/>
    <n v="1.6"/>
    <n v="6.3"/>
    <n v="6.2"/>
  </r>
  <r>
    <x v="25"/>
    <x v="8"/>
    <x v="39"/>
    <x v="144"/>
    <x v="287"/>
    <n v="219"/>
    <n v="227"/>
    <n v="469"/>
    <x v="543"/>
    <n v="5877"/>
    <n v="1493225"/>
    <n v="624.80029317941307"/>
    <n v="908"/>
    <n v="6254"/>
    <n v="100717.25"/>
    <n v="191916.25"/>
    <n v="5962.5"/>
    <n v="1214.75"/>
    <n v="1.6"/>
    <n v="6.3"/>
    <n v="6.2"/>
  </r>
  <r>
    <x v="26"/>
    <x v="8"/>
    <x v="37"/>
    <x v="104"/>
    <x v="256"/>
    <n v="225"/>
    <n v="211"/>
    <n v="431"/>
    <x v="88"/>
    <n v="5928"/>
    <n v="1505870"/>
    <n v="627.92589540370341"/>
    <n v="1029"/>
    <n v="6331"/>
    <n v="102423.5"/>
    <n v="197813.5"/>
    <n v="5945"/>
    <n v="1214.5"/>
    <n v="1"/>
    <n v="6.6"/>
    <n v="6.3"/>
  </r>
  <r>
    <x v="26"/>
    <x v="8"/>
    <x v="38"/>
    <x v="104"/>
    <x v="228"/>
    <n v="225"/>
    <n v="191"/>
    <n v="431"/>
    <x v="387"/>
    <n v="5928"/>
    <n v="1505870"/>
    <n v="627.92589540370341"/>
    <n v="1029"/>
    <n v="6331"/>
    <n v="102423.5"/>
    <n v="197813.5"/>
    <n v="5945"/>
    <n v="1214.5"/>
    <n v="1"/>
    <n v="6.6"/>
    <n v="6.3"/>
  </r>
  <r>
    <x v="26"/>
    <x v="8"/>
    <x v="39"/>
    <x v="104"/>
    <x v="244"/>
    <n v="225"/>
    <n v="240"/>
    <n v="431"/>
    <x v="259"/>
    <n v="5928"/>
    <n v="1505870"/>
    <n v="627.92589540370341"/>
    <n v="1029"/>
    <n v="6331"/>
    <n v="102423.5"/>
    <n v="197813.5"/>
    <n v="5945"/>
    <n v="1214.5"/>
    <n v="1"/>
    <n v="6.6"/>
    <n v="6.3"/>
  </r>
  <r>
    <x v="27"/>
    <x v="8"/>
    <x v="37"/>
    <x v="44"/>
    <x v="224"/>
    <n v="219"/>
    <n v="199"/>
    <n v="271"/>
    <x v="401"/>
    <n v="5979"/>
    <n v="1518515"/>
    <n v="631.01752369078645"/>
    <n v="1223"/>
    <n v="6408"/>
    <n v="104129.75"/>
    <n v="203710.75"/>
    <n v="5927.5"/>
    <n v="1214.25"/>
    <n v="0.8"/>
    <n v="6.6"/>
    <n v="6.2"/>
  </r>
  <r>
    <x v="27"/>
    <x v="8"/>
    <x v="38"/>
    <x v="44"/>
    <x v="177"/>
    <n v="219"/>
    <n v="216"/>
    <n v="271"/>
    <x v="453"/>
    <n v="5979"/>
    <n v="1518515"/>
    <n v="631.01752369078645"/>
    <n v="1223"/>
    <n v="6408"/>
    <n v="104129.75"/>
    <n v="203710.75"/>
    <n v="5927.5"/>
    <n v="1214.25"/>
    <n v="0.8"/>
    <n v="6.6"/>
    <n v="6.2"/>
  </r>
  <r>
    <x v="27"/>
    <x v="8"/>
    <x v="39"/>
    <x v="44"/>
    <x v="199"/>
    <n v="219"/>
    <n v="232"/>
    <n v="271"/>
    <x v="21"/>
    <n v="5979"/>
    <n v="1518515"/>
    <n v="631.01752369078645"/>
    <n v="1223"/>
    <n v="6408"/>
    <n v="104129.75"/>
    <n v="203710.75"/>
    <n v="5927.5"/>
    <n v="1214.25"/>
    <n v="0.8"/>
    <n v="6.6"/>
    <n v="6.2"/>
  </r>
  <r>
    <x v="28"/>
    <x v="8"/>
    <x v="37"/>
    <x v="111"/>
    <x v="247"/>
    <n v="224"/>
    <n v="203"/>
    <n v="458"/>
    <x v="153"/>
    <n v="6031"/>
    <n v="1531160"/>
    <n v="575"/>
    <n v="912"/>
    <n v="6485"/>
    <n v="105836"/>
    <n v="209608"/>
    <n v="5910"/>
    <n v="1214"/>
    <n v="0.3"/>
    <n v="6.6"/>
    <n v="6.1"/>
  </r>
  <r>
    <x v="28"/>
    <x v="8"/>
    <x v="38"/>
    <x v="111"/>
    <x v="206"/>
    <n v="224"/>
    <n v="226"/>
    <n v="458"/>
    <x v="440"/>
    <n v="6031"/>
    <n v="1531160"/>
    <n v="575"/>
    <n v="912"/>
    <n v="6485"/>
    <n v="105836"/>
    <n v="209608"/>
    <n v="5910"/>
    <n v="1214"/>
    <n v="0.3"/>
    <n v="6.6"/>
    <n v="6.1"/>
  </r>
  <r>
    <x v="28"/>
    <x v="8"/>
    <x v="39"/>
    <x v="111"/>
    <x v="223"/>
    <n v="224"/>
    <n v="241"/>
    <n v="458"/>
    <x v="5"/>
    <n v="6031"/>
    <n v="1531160"/>
    <n v="575"/>
    <n v="912"/>
    <n v="6485"/>
    <n v="105836"/>
    <n v="209608"/>
    <n v="5910"/>
    <n v="1214"/>
    <n v="0.3"/>
    <n v="6.6"/>
    <n v="6.1"/>
  </r>
  <r>
    <x v="29"/>
    <x v="8"/>
    <x v="37"/>
    <x v="48"/>
    <x v="208"/>
    <n v="230"/>
    <n v="206"/>
    <n v="437"/>
    <x v="542"/>
    <n v="6082"/>
    <n v="1543805"/>
    <n v="637.20078026491251"/>
    <n v="1024"/>
    <n v="6562"/>
    <n v="106054.25"/>
    <n v="213813.5"/>
    <n v="5953.5"/>
    <n v="1234"/>
    <n v="0.4"/>
    <n v="6.4"/>
    <n v="5.6"/>
  </r>
  <r>
    <x v="29"/>
    <x v="8"/>
    <x v="38"/>
    <x v="48"/>
    <x v="258"/>
    <n v="230"/>
    <n v="240"/>
    <n v="437"/>
    <x v="424"/>
    <n v="6082"/>
    <n v="1543805"/>
    <n v="637.20078026491251"/>
    <n v="1024"/>
    <n v="6562"/>
    <n v="106054.25"/>
    <n v="213813.5"/>
    <n v="5953.5"/>
    <n v="1234"/>
    <n v="0.4"/>
    <n v="6.4"/>
    <n v="5.6"/>
  </r>
  <r>
    <x v="29"/>
    <x v="8"/>
    <x v="39"/>
    <x v="48"/>
    <x v="301"/>
    <n v="230"/>
    <n v="247"/>
    <n v="437"/>
    <x v="519"/>
    <n v="6082"/>
    <n v="1543805"/>
    <n v="637.20078026491251"/>
    <n v="1024"/>
    <n v="6562"/>
    <n v="106054.25"/>
    <n v="213813.5"/>
    <n v="5953.5"/>
    <n v="1234"/>
    <n v="0.4"/>
    <n v="6.4"/>
    <n v="5.6"/>
  </r>
  <r>
    <x v="30"/>
    <x v="8"/>
    <x v="37"/>
    <x v="51"/>
    <x v="268"/>
    <n v="233"/>
    <n v="217"/>
    <n v="425"/>
    <x v="35"/>
    <n v="6133"/>
    <n v="1556450"/>
    <n v="640.32638248921614"/>
    <n v="1438"/>
    <n v="6638"/>
    <n v="106272.5"/>
    <n v="218019"/>
    <n v="5997"/>
    <n v="1254"/>
    <n v="0.4"/>
    <n v="6"/>
    <n v="5.3"/>
  </r>
  <r>
    <x v="30"/>
    <x v="8"/>
    <x v="38"/>
    <x v="51"/>
    <x v="298"/>
    <n v="233"/>
    <n v="246"/>
    <n v="425"/>
    <x v="440"/>
    <n v="6133"/>
    <n v="1556450"/>
    <n v="640.32638248921614"/>
    <n v="1438"/>
    <n v="6638"/>
    <n v="106272.5"/>
    <n v="218019"/>
    <n v="5997"/>
    <n v="1254"/>
    <n v="0.4"/>
    <n v="6"/>
    <n v="5.3"/>
  </r>
  <r>
    <x v="30"/>
    <x v="8"/>
    <x v="39"/>
    <x v="51"/>
    <x v="329"/>
    <n v="233"/>
    <n v="243"/>
    <n v="425"/>
    <x v="544"/>
    <n v="6133"/>
    <n v="1556450"/>
    <n v="640.32638248921614"/>
    <n v="1438"/>
    <n v="6638"/>
    <n v="106272.5"/>
    <n v="218019"/>
    <n v="5997"/>
    <n v="1254"/>
    <n v="0.4"/>
    <n v="6"/>
    <n v="5.3"/>
  </r>
  <r>
    <x v="31"/>
    <x v="8"/>
    <x v="37"/>
    <x v="156"/>
    <x v="268"/>
    <n v="245"/>
    <n v="222"/>
    <n v="317"/>
    <x v="241"/>
    <n v="6184"/>
    <n v="1569095"/>
    <n v="643.41801077628577"/>
    <n v="1385"/>
    <n v="6715"/>
    <n v="106490.75"/>
    <n v="222224.5"/>
    <n v="6040.5"/>
    <n v="1274"/>
    <n v="0.1"/>
    <n v="5.9"/>
    <n v="5.2"/>
  </r>
  <r>
    <x v="31"/>
    <x v="8"/>
    <x v="38"/>
    <x v="156"/>
    <x v="219"/>
    <n v="245"/>
    <n v="221"/>
    <n v="317"/>
    <x v="273"/>
    <n v="6184"/>
    <n v="1569095"/>
    <n v="643.41801077628577"/>
    <n v="1385"/>
    <n v="6715"/>
    <n v="106490.75"/>
    <n v="222224.5"/>
    <n v="6040.5"/>
    <n v="1274"/>
    <n v="0.1"/>
    <n v="5.9"/>
    <n v="5.2"/>
  </r>
  <r>
    <x v="31"/>
    <x v="8"/>
    <x v="39"/>
    <x v="156"/>
    <x v="300"/>
    <n v="245"/>
    <n v="264"/>
    <n v="317"/>
    <x v="313"/>
    <n v="6184"/>
    <n v="1569095"/>
    <n v="643.41801077628577"/>
    <n v="1385"/>
    <n v="6715"/>
    <n v="106490.75"/>
    <n v="222224.5"/>
    <n v="6040.5"/>
    <n v="1274"/>
    <n v="0.1"/>
    <n v="5.9"/>
    <n v="5.2"/>
  </r>
  <r>
    <x v="32"/>
    <x v="8"/>
    <x v="37"/>
    <x v="107"/>
    <x v="206"/>
    <n v="243"/>
    <n v="223"/>
    <n v="458"/>
    <x v="491"/>
    <n v="6235"/>
    <n v="1581740"/>
    <n v="649"/>
    <n v="1229"/>
    <n v="6792"/>
    <n v="106709"/>
    <n v="226430"/>
    <n v="6084"/>
    <n v="1294"/>
    <n v="0.4"/>
    <n v="5.8"/>
    <n v="5.2"/>
  </r>
  <r>
    <x v="32"/>
    <x v="8"/>
    <x v="38"/>
    <x v="107"/>
    <x v="205"/>
    <n v="243"/>
    <n v="255"/>
    <n v="458"/>
    <x v="432"/>
    <n v="6235"/>
    <n v="1581740"/>
    <n v="649"/>
    <n v="1229"/>
    <n v="6792"/>
    <n v="106709"/>
    <n v="226430"/>
    <n v="6084"/>
    <n v="1294"/>
    <n v="0.4"/>
    <n v="5.8"/>
    <n v="5.2"/>
  </r>
  <r>
    <x v="32"/>
    <x v="8"/>
    <x v="39"/>
    <x v="107"/>
    <x v="66"/>
    <n v="243"/>
    <n v="258"/>
    <n v="458"/>
    <x v="545"/>
    <n v="6235"/>
    <n v="1581740"/>
    <n v="649"/>
    <n v="1229"/>
    <n v="6792"/>
    <n v="106709"/>
    <n v="226430"/>
    <n v="6084"/>
    <n v="1294"/>
    <n v="0.4"/>
    <n v="5.8"/>
    <n v="5.2"/>
  </r>
  <r>
    <x v="33"/>
    <x v="8"/>
    <x v="37"/>
    <x v="150"/>
    <x v="230"/>
    <n v="243"/>
    <n v="225"/>
    <n v="369"/>
    <x v="1"/>
    <n v="6286"/>
    <n v="1594385"/>
    <n v="649.63524128764573"/>
    <n v="1601"/>
    <n v="6869"/>
    <n v="106228.25"/>
    <n v="227398.5"/>
    <n v="6119"/>
    <n v="1305"/>
    <n v="0.4"/>
    <n v="5.7"/>
    <n v="5.0999999999999996"/>
  </r>
  <r>
    <x v="33"/>
    <x v="8"/>
    <x v="38"/>
    <x v="150"/>
    <x v="230"/>
    <n v="243"/>
    <n v="231"/>
    <n v="369"/>
    <x v="395"/>
    <n v="6286"/>
    <n v="1594385"/>
    <n v="649.63524128764573"/>
    <n v="1601"/>
    <n v="6869"/>
    <n v="106228.25"/>
    <n v="227398.5"/>
    <n v="6119"/>
    <n v="1305"/>
    <n v="0.4"/>
    <n v="5.7"/>
    <n v="5.0999999999999996"/>
  </r>
  <r>
    <x v="33"/>
    <x v="8"/>
    <x v="39"/>
    <x v="150"/>
    <x v="267"/>
    <n v="243"/>
    <n v="262"/>
    <n v="369"/>
    <x v="301"/>
    <n v="6286"/>
    <n v="1594385"/>
    <n v="649.63524128764573"/>
    <n v="1601"/>
    <n v="6869"/>
    <n v="106228.25"/>
    <n v="227398.5"/>
    <n v="6119"/>
    <n v="1305"/>
    <n v="0.4"/>
    <n v="5.7"/>
    <n v="5.0999999999999996"/>
  </r>
  <r>
    <x v="34"/>
    <x v="8"/>
    <x v="37"/>
    <x v="73"/>
    <x v="237"/>
    <n v="250"/>
    <n v="224"/>
    <n v="475"/>
    <x v="85"/>
    <n v="6338"/>
    <n v="1607030"/>
    <n v="652.76084351192264"/>
    <n v="1650"/>
    <n v="6946"/>
    <n v="105747.5"/>
    <n v="228367"/>
    <n v="6154"/>
    <n v="1316"/>
    <n v="0.4"/>
    <n v="5.6"/>
    <n v="5.0999999999999996"/>
  </r>
  <r>
    <x v="34"/>
    <x v="8"/>
    <x v="38"/>
    <x v="73"/>
    <x v="199"/>
    <n v="250"/>
    <n v="236"/>
    <n v="475"/>
    <x v="382"/>
    <n v="6338"/>
    <n v="1607030"/>
    <n v="652.76084351192264"/>
    <n v="1650"/>
    <n v="6946"/>
    <n v="105747.5"/>
    <n v="228367"/>
    <n v="6154"/>
    <n v="1316"/>
    <n v="0.4"/>
    <n v="5.6"/>
    <n v="5.0999999999999996"/>
  </r>
  <r>
    <x v="34"/>
    <x v="8"/>
    <x v="39"/>
    <x v="73"/>
    <x v="19"/>
    <n v="250"/>
    <n v="272"/>
    <n v="475"/>
    <x v="473"/>
    <n v="6338"/>
    <n v="1607030"/>
    <n v="652.76084351192264"/>
    <n v="1650"/>
    <n v="6946"/>
    <n v="105747.5"/>
    <n v="228367"/>
    <n v="6154"/>
    <n v="1316"/>
    <n v="0.4"/>
    <n v="5.6"/>
    <n v="5.0999999999999996"/>
  </r>
  <r>
    <x v="35"/>
    <x v="8"/>
    <x v="37"/>
    <x v="85"/>
    <x v="304"/>
    <n v="270"/>
    <n v="243"/>
    <n v="228"/>
    <x v="417"/>
    <n v="6389"/>
    <n v="1619675"/>
    <n v="655.85247179899227"/>
    <n v="1728"/>
    <n v="7023"/>
    <n v="105266.75"/>
    <n v="229335.5"/>
    <n v="6189"/>
    <n v="1327"/>
    <n v="1.3"/>
    <n v="5.7"/>
    <n v="5.0999999999999996"/>
  </r>
  <r>
    <x v="35"/>
    <x v="8"/>
    <x v="38"/>
    <x v="85"/>
    <x v="180"/>
    <n v="270"/>
    <n v="241"/>
    <n v="228"/>
    <x v="290"/>
    <n v="6389"/>
    <n v="1619675"/>
    <n v="655.85247179899227"/>
    <n v="1728"/>
    <n v="7023"/>
    <n v="105266.75"/>
    <n v="229335.5"/>
    <n v="6189"/>
    <n v="1327"/>
    <n v="1.3"/>
    <n v="5.7"/>
    <n v="5.0999999999999996"/>
  </r>
  <r>
    <x v="35"/>
    <x v="8"/>
    <x v="39"/>
    <x v="85"/>
    <x v="15"/>
    <n v="270"/>
    <n v="299"/>
    <n v="228"/>
    <x v="507"/>
    <n v="6389"/>
    <n v="1619675"/>
    <n v="655.85247179899227"/>
    <n v="1728"/>
    <n v="7023"/>
    <n v="105266.75"/>
    <n v="229335.5"/>
    <n v="6189"/>
    <n v="1327"/>
    <n v="1.3"/>
    <n v="5.7"/>
    <n v="5.0999999999999996"/>
  </r>
  <r>
    <x v="36"/>
    <x v="8"/>
    <x v="37"/>
    <x v="85"/>
    <x v="223"/>
    <n v="272"/>
    <n v="240"/>
    <n v="368"/>
    <x v="43"/>
    <n v="6440"/>
    <n v="1632320"/>
    <n v="734"/>
    <n v="1627"/>
    <n v="7100"/>
    <n v="104786"/>
    <n v="230304"/>
    <n v="6224"/>
    <n v="1338"/>
    <n v="2.2000000000000002"/>
    <n v="5.6"/>
    <n v="5"/>
  </r>
  <r>
    <x v="36"/>
    <x v="8"/>
    <x v="38"/>
    <x v="85"/>
    <x v="41"/>
    <n v="272"/>
    <n v="266"/>
    <n v="368"/>
    <x v="395"/>
    <n v="6440"/>
    <n v="1632320"/>
    <n v="734"/>
    <n v="1627"/>
    <n v="7100"/>
    <n v="104786"/>
    <n v="230304"/>
    <n v="6224"/>
    <n v="1338"/>
    <n v="2.2000000000000002"/>
    <n v="5.6"/>
    <n v="5"/>
  </r>
  <r>
    <x v="36"/>
    <x v="8"/>
    <x v="39"/>
    <x v="85"/>
    <x v="26"/>
    <n v="272"/>
    <n v="303"/>
    <n v="368"/>
    <x v="546"/>
    <n v="6440"/>
    <n v="1632320"/>
    <n v="734"/>
    <n v="1627"/>
    <n v="7100"/>
    <n v="104786"/>
    <n v="230304"/>
    <n v="6224"/>
    <n v="1338"/>
    <n v="2.2000000000000002"/>
    <n v="5.6"/>
    <n v="5"/>
  </r>
  <r>
    <x v="37"/>
    <x v="8"/>
    <x v="37"/>
    <x v="116"/>
    <x v="30"/>
    <n v="273"/>
    <n v="243"/>
    <n v="334"/>
    <x v="276"/>
    <n v="6491"/>
    <n v="1644965"/>
    <n v="662.03572837314505"/>
    <n v="1682"/>
    <n v="7177"/>
    <n v="104305.25"/>
    <n v="231272.5"/>
    <n v="6259"/>
    <n v="1349"/>
    <n v="1.7"/>
    <n v="5.7"/>
    <n v="5.0999999999999996"/>
  </r>
  <r>
    <x v="37"/>
    <x v="8"/>
    <x v="38"/>
    <x v="116"/>
    <x v="78"/>
    <n v="273"/>
    <n v="279"/>
    <n v="334"/>
    <x v="305"/>
    <n v="6491"/>
    <n v="1644965"/>
    <n v="662.03572837314505"/>
    <n v="1682"/>
    <n v="7177"/>
    <n v="104305.25"/>
    <n v="231272.5"/>
    <n v="6259"/>
    <n v="1349"/>
    <n v="1.7"/>
    <n v="5.7"/>
    <n v="5.0999999999999996"/>
  </r>
  <r>
    <x v="37"/>
    <x v="8"/>
    <x v="39"/>
    <x v="116"/>
    <x v="37"/>
    <n v="273"/>
    <n v="294"/>
    <n v="334"/>
    <x v="138"/>
    <n v="6491"/>
    <n v="1644965"/>
    <n v="662.03572837314505"/>
    <n v="1682"/>
    <n v="7177"/>
    <n v="104305.25"/>
    <n v="231272.5"/>
    <n v="6259"/>
    <n v="1349"/>
    <n v="1.7"/>
    <n v="5.7"/>
    <n v="5.0999999999999996"/>
  </r>
  <r>
    <x v="38"/>
    <x v="8"/>
    <x v="37"/>
    <x v="153"/>
    <x v="54"/>
    <n v="264"/>
    <n v="237"/>
    <n v="320"/>
    <x v="196"/>
    <n v="6542"/>
    <n v="1657610"/>
    <n v="665.16133059742197"/>
    <n v="1733"/>
    <n v="7253"/>
    <n v="103824.5"/>
    <n v="232241"/>
    <n v="6294"/>
    <n v="1360"/>
    <n v="1.9"/>
    <n v="5.8"/>
    <n v="5.0999999999999996"/>
  </r>
  <r>
    <x v="38"/>
    <x v="8"/>
    <x v="38"/>
    <x v="153"/>
    <x v="75"/>
    <n v="264"/>
    <n v="281"/>
    <n v="320"/>
    <x v="324"/>
    <n v="6542"/>
    <n v="1657610"/>
    <n v="665.16133059742197"/>
    <n v="1733"/>
    <n v="7253"/>
    <n v="103824.5"/>
    <n v="232241"/>
    <n v="6294"/>
    <n v="1360"/>
    <n v="1.9"/>
    <n v="5.8"/>
    <n v="5.0999999999999996"/>
  </r>
  <r>
    <x v="38"/>
    <x v="8"/>
    <x v="39"/>
    <x v="153"/>
    <x v="44"/>
    <n v="264"/>
    <n v="280"/>
    <n v="320"/>
    <x v="515"/>
    <n v="6542"/>
    <n v="1657610"/>
    <n v="665.16133059742197"/>
    <n v="1733"/>
    <n v="7253"/>
    <n v="103824.5"/>
    <n v="232241"/>
    <n v="6294"/>
    <n v="1360"/>
    <n v="1.9"/>
    <n v="5.8"/>
    <n v="5.0999999999999996"/>
  </r>
  <r>
    <x v="39"/>
    <x v="8"/>
    <x v="37"/>
    <x v="116"/>
    <x v="244"/>
    <n v="273"/>
    <n v="236"/>
    <n v="232"/>
    <x v="343"/>
    <n v="6593"/>
    <n v="1670255"/>
    <n v="668.25295888449159"/>
    <n v="1457"/>
    <n v="7330"/>
    <n v="103343.75"/>
    <n v="233209.5"/>
    <n v="6329"/>
    <n v="1371"/>
    <n v="1.6"/>
    <n v="5.8"/>
    <n v="5.0999999999999996"/>
  </r>
  <r>
    <x v="39"/>
    <x v="8"/>
    <x v="38"/>
    <x v="116"/>
    <x v="10"/>
    <n v="273"/>
    <n v="258"/>
    <n v="232"/>
    <x v="266"/>
    <n v="6593"/>
    <n v="1670255"/>
    <n v="668.25295888449159"/>
    <n v="1457"/>
    <n v="7330"/>
    <n v="103343.75"/>
    <n v="233209.5"/>
    <n v="6329"/>
    <n v="1371"/>
    <n v="1.6"/>
    <n v="5.8"/>
    <n v="5.0999999999999996"/>
  </r>
  <r>
    <x v="39"/>
    <x v="8"/>
    <x v="39"/>
    <x v="116"/>
    <x v="13"/>
    <n v="273"/>
    <n v="310"/>
    <n v="232"/>
    <x v="105"/>
    <n v="6593"/>
    <n v="1670255"/>
    <n v="668.25295888449159"/>
    <n v="1457"/>
    <n v="7330"/>
    <n v="103343.75"/>
    <n v="233209.5"/>
    <n v="6329"/>
    <n v="1371"/>
    <n v="1.6"/>
    <n v="5.8"/>
    <n v="5.0999999999999996"/>
  </r>
  <r>
    <x v="40"/>
    <x v="8"/>
    <x v="37"/>
    <x v="63"/>
    <x v="300"/>
    <n v="282"/>
    <n v="260"/>
    <n v="364"/>
    <x v="393"/>
    <n v="6645"/>
    <n v="1682900"/>
    <n v="684.5"/>
    <n v="1577"/>
    <n v="7407"/>
    <n v="102863"/>
    <n v="234178"/>
    <n v="6364"/>
    <n v="1382"/>
    <n v="1.1000000000000001"/>
    <n v="5.8"/>
    <n v="5.0999999999999996"/>
  </r>
  <r>
    <x v="40"/>
    <x v="8"/>
    <x v="38"/>
    <x v="63"/>
    <x v="62"/>
    <n v="282"/>
    <n v="265"/>
    <n v="364"/>
    <x v="462"/>
    <n v="6645"/>
    <n v="1682900"/>
    <n v="684.5"/>
    <n v="1577"/>
    <n v="7407"/>
    <n v="102863"/>
    <n v="234178"/>
    <n v="6364"/>
    <n v="1382"/>
    <n v="1.1000000000000001"/>
    <n v="5.8"/>
    <n v="5.0999999999999996"/>
  </r>
  <r>
    <x v="40"/>
    <x v="8"/>
    <x v="39"/>
    <x v="63"/>
    <x v="69"/>
    <n v="282"/>
    <n v="300"/>
    <n v="364"/>
    <x v="378"/>
    <n v="6645"/>
    <n v="1682900"/>
    <n v="684.5"/>
    <n v="1577"/>
    <n v="7407"/>
    <n v="102863"/>
    <n v="234178"/>
    <n v="6364"/>
    <n v="1382"/>
    <n v="1.1000000000000001"/>
    <n v="5.8"/>
    <n v="5.0999999999999996"/>
  </r>
  <r>
    <x v="41"/>
    <x v="8"/>
    <x v="37"/>
    <x v="64"/>
    <x v="54"/>
    <n v="287"/>
    <n v="257"/>
    <n v="358"/>
    <x v="261"/>
    <n v="6696"/>
    <n v="1695545"/>
    <n v="674.43621545864448"/>
    <n v="1366"/>
    <n v="7484"/>
    <n v="102382.25"/>
    <n v="235146.5"/>
    <n v="6399"/>
    <n v="1393"/>
    <n v="1.5"/>
    <n v="5.8"/>
    <n v="5"/>
  </r>
  <r>
    <x v="41"/>
    <x v="8"/>
    <x v="38"/>
    <x v="64"/>
    <x v="44"/>
    <n v="287"/>
    <n v="277"/>
    <n v="358"/>
    <x v="410"/>
    <n v="6696"/>
    <n v="1695545"/>
    <n v="674.43621545864448"/>
    <n v="1366"/>
    <n v="7484"/>
    <n v="102382.25"/>
    <n v="235146.5"/>
    <n v="6399"/>
    <n v="1393"/>
    <n v="1.5"/>
    <n v="5.8"/>
    <n v="5"/>
  </r>
  <r>
    <x v="41"/>
    <x v="8"/>
    <x v="39"/>
    <x v="64"/>
    <x v="58"/>
    <n v="287"/>
    <n v="310"/>
    <n v="358"/>
    <x v="186"/>
    <n v="6696"/>
    <n v="1695545"/>
    <n v="674.43621545864448"/>
    <n v="1366"/>
    <n v="7484"/>
    <n v="102382.25"/>
    <n v="235146.5"/>
    <n v="6399"/>
    <n v="1393"/>
    <n v="1.5"/>
    <n v="5.8"/>
    <n v="5"/>
  </r>
  <r>
    <x v="0"/>
    <x v="9"/>
    <x v="40"/>
    <x v="130"/>
    <x v="306"/>
    <n v="151"/>
    <n v="194"/>
    <n v="1164"/>
    <x v="505"/>
    <n v="7668"/>
    <n v="1463519.0476190476"/>
    <n v="594.5"/>
    <n v="2264"/>
    <n v="27575"/>
    <n v="95355"/>
    <n v="177353"/>
    <n v="5636"/>
    <n v="1140"/>
    <n v="3.4"/>
    <n v="10.4"/>
    <n v="9.5"/>
  </r>
  <r>
    <x v="0"/>
    <x v="9"/>
    <x v="41"/>
    <x v="130"/>
    <x v="340"/>
    <n v="151"/>
    <n v="115"/>
    <n v="1164"/>
    <x v="257"/>
    <n v="7668"/>
    <n v="1463519.0476190476"/>
    <n v="594.5"/>
    <n v="2264"/>
    <n v="27575"/>
    <n v="95355"/>
    <n v="177353"/>
    <n v="5636"/>
    <n v="1140"/>
    <n v="3.4"/>
    <n v="10.4"/>
    <n v="9.5"/>
  </r>
  <r>
    <x v="0"/>
    <x v="9"/>
    <x v="42"/>
    <x v="130"/>
    <x v="305"/>
    <n v="151"/>
    <n v="139"/>
    <n v="1164"/>
    <x v="547"/>
    <n v="7668"/>
    <n v="1463519.0476190476"/>
    <n v="594.5"/>
    <n v="2264"/>
    <n v="27575"/>
    <n v="95355"/>
    <n v="177353"/>
    <n v="5636"/>
    <n v="1140"/>
    <n v="3.4"/>
    <n v="10.4"/>
    <n v="9.5"/>
  </r>
  <r>
    <x v="0"/>
    <x v="9"/>
    <x v="43"/>
    <x v="130"/>
    <x v="19"/>
    <n v="151"/>
    <n v="255"/>
    <n v="1164"/>
    <x v="313"/>
    <n v="7668"/>
    <n v="1463519.0476190476"/>
    <n v="594.5"/>
    <n v="2264"/>
    <n v="27575"/>
    <n v="95355"/>
    <n v="177353"/>
    <n v="5636"/>
    <n v="1140"/>
    <n v="3.4"/>
    <n v="10.4"/>
    <n v="9.5"/>
  </r>
  <r>
    <x v="1"/>
    <x v="9"/>
    <x v="40"/>
    <x v="70"/>
    <x v="252"/>
    <n v="196"/>
    <n v="208"/>
    <n v="766"/>
    <x v="392"/>
    <n v="7762"/>
    <n v="1462965.476190476"/>
    <n v="550.36339672919644"/>
    <n v="2350"/>
    <n v="27660"/>
    <n v="94957.25"/>
    <n v="174728.5"/>
    <n v="5655.5"/>
    <n v="1147.75"/>
    <n v="4"/>
    <n v="10.7"/>
    <n v="9.1999999999999993"/>
  </r>
  <r>
    <x v="1"/>
    <x v="9"/>
    <x v="41"/>
    <x v="70"/>
    <x v="350"/>
    <n v="196"/>
    <n v="126"/>
    <n v="766"/>
    <x v="442"/>
    <n v="7762"/>
    <n v="1462965.476190476"/>
    <n v="550.36339672919644"/>
    <n v="2350"/>
    <n v="27660"/>
    <n v="94957.25"/>
    <n v="174728.5"/>
    <n v="5655.5"/>
    <n v="1147.75"/>
    <n v="4"/>
    <n v="10.7"/>
    <n v="9.1999999999999993"/>
  </r>
  <r>
    <x v="1"/>
    <x v="9"/>
    <x v="42"/>
    <x v="70"/>
    <x v="233"/>
    <n v="196"/>
    <n v="177"/>
    <n v="766"/>
    <x v="548"/>
    <n v="7762"/>
    <n v="1462965.476190476"/>
    <n v="550.36339672919644"/>
    <n v="2350"/>
    <n v="27660"/>
    <n v="94957.25"/>
    <n v="174728.5"/>
    <n v="5655.5"/>
    <n v="1147.75"/>
    <n v="4"/>
    <n v="10.7"/>
    <n v="9.1999999999999993"/>
  </r>
  <r>
    <x v="1"/>
    <x v="9"/>
    <x v="43"/>
    <x v="70"/>
    <x v="3"/>
    <n v="196"/>
    <n v="268"/>
    <n v="766"/>
    <x v="156"/>
    <n v="7762"/>
    <n v="1462965.476190476"/>
    <n v="550.36339672919644"/>
    <n v="2350"/>
    <n v="27660"/>
    <n v="94957.25"/>
    <n v="174728.5"/>
    <n v="5655.5"/>
    <n v="1147.75"/>
    <n v="4"/>
    <n v="10.7"/>
    <n v="9.1999999999999993"/>
  </r>
  <r>
    <x v="2"/>
    <x v="9"/>
    <x v="40"/>
    <x v="40"/>
    <x v="320"/>
    <n v="178"/>
    <n v="202"/>
    <n v="822"/>
    <x v="380"/>
    <n v="7856"/>
    <n v="1462411.9047619046"/>
    <n v="553.488998953487"/>
    <n v="2258"/>
    <n v="27745"/>
    <n v="94559.5"/>
    <n v="172104"/>
    <n v="5675"/>
    <n v="1155.5"/>
    <n v="5.0999999999999996"/>
    <n v="10.3"/>
    <n v="8.6"/>
  </r>
  <r>
    <x v="2"/>
    <x v="9"/>
    <x v="41"/>
    <x v="40"/>
    <x v="193"/>
    <n v="178"/>
    <n v="128"/>
    <n v="822"/>
    <x v="273"/>
    <n v="7856"/>
    <n v="1462411.9047619046"/>
    <n v="553.488998953487"/>
    <n v="2258"/>
    <n v="27745"/>
    <n v="94559.5"/>
    <n v="172104"/>
    <n v="5675"/>
    <n v="1155.5"/>
    <n v="5.0999999999999996"/>
    <n v="10.3"/>
    <n v="8.6"/>
  </r>
  <r>
    <x v="2"/>
    <x v="9"/>
    <x v="42"/>
    <x v="40"/>
    <x v="233"/>
    <n v="178"/>
    <n v="167"/>
    <n v="822"/>
    <x v="549"/>
    <n v="7856"/>
    <n v="1462411.9047619046"/>
    <n v="553.488998953487"/>
    <n v="2258"/>
    <n v="27745"/>
    <n v="94559.5"/>
    <n v="172104"/>
    <n v="5675"/>
    <n v="1155.5"/>
    <n v="5.0999999999999996"/>
    <n v="10.3"/>
    <n v="8.6"/>
  </r>
  <r>
    <x v="2"/>
    <x v="9"/>
    <x v="43"/>
    <x v="40"/>
    <x v="37"/>
    <n v="178"/>
    <n v="273"/>
    <n v="822"/>
    <x v="539"/>
    <n v="7856"/>
    <n v="1462411.9047619046"/>
    <n v="553.488998953487"/>
    <n v="2258"/>
    <n v="27745"/>
    <n v="94559.5"/>
    <n v="172104"/>
    <n v="5675"/>
    <n v="1155.5"/>
    <n v="5.0999999999999996"/>
    <n v="10.3"/>
    <n v="8.6"/>
  </r>
  <r>
    <x v="3"/>
    <x v="9"/>
    <x v="40"/>
    <x v="39"/>
    <x v="196"/>
    <n v="196"/>
    <n v="190"/>
    <n v="857"/>
    <x v="315"/>
    <n v="7950"/>
    <n v="1461858.3333333333"/>
    <n v="556.5806272405564"/>
    <n v="2077"/>
    <n v="27830"/>
    <n v="94161.75"/>
    <n v="169479.5"/>
    <n v="5694.5"/>
    <n v="1163.25"/>
    <n v="3.4"/>
    <n v="7.9"/>
    <n v="7.1"/>
  </r>
  <r>
    <x v="3"/>
    <x v="9"/>
    <x v="41"/>
    <x v="39"/>
    <x v="348"/>
    <n v="196"/>
    <n v="150"/>
    <n v="857"/>
    <x v="277"/>
    <n v="7950"/>
    <n v="1461858.3333333333"/>
    <n v="556.5806272405564"/>
    <n v="2077"/>
    <n v="27830"/>
    <n v="94161.75"/>
    <n v="169479.5"/>
    <n v="5694.5"/>
    <n v="1163.25"/>
    <n v="3.4"/>
    <n v="7.9"/>
    <n v="7.1"/>
  </r>
  <r>
    <x v="3"/>
    <x v="9"/>
    <x v="42"/>
    <x v="39"/>
    <x v="185"/>
    <n v="196"/>
    <n v="187"/>
    <n v="857"/>
    <x v="550"/>
    <n v="7950"/>
    <n v="1461858.3333333333"/>
    <n v="556.5806272405564"/>
    <n v="2077"/>
    <n v="27830"/>
    <n v="94161.75"/>
    <n v="169479.5"/>
    <n v="5694.5"/>
    <n v="1163.25"/>
    <n v="3.4"/>
    <n v="7.9"/>
    <n v="7.1"/>
  </r>
  <r>
    <x v="3"/>
    <x v="9"/>
    <x v="43"/>
    <x v="39"/>
    <x v="303"/>
    <n v="196"/>
    <n v="256"/>
    <n v="857"/>
    <x v="301"/>
    <n v="7950"/>
    <n v="1461858.3333333333"/>
    <n v="556.5806272405564"/>
    <n v="2077"/>
    <n v="27830"/>
    <n v="94161.75"/>
    <n v="169479.5"/>
    <n v="5694.5"/>
    <n v="1163.25"/>
    <n v="3.4"/>
    <n v="7.9"/>
    <n v="7.1"/>
  </r>
  <r>
    <x v="4"/>
    <x v="9"/>
    <x v="40"/>
    <x v="128"/>
    <x v="254"/>
    <n v="162"/>
    <n v="203"/>
    <n v="1406"/>
    <x v="410"/>
    <n v="8044"/>
    <n v="1461304.7619047619"/>
    <n v="593"/>
    <n v="1650"/>
    <n v="27915"/>
    <n v="93764"/>
    <n v="166855"/>
    <n v="5714"/>
    <n v="1171"/>
    <n v="3"/>
    <n v="7.2"/>
    <n v="6.3"/>
  </r>
  <r>
    <x v="4"/>
    <x v="9"/>
    <x v="41"/>
    <x v="128"/>
    <x v="337"/>
    <n v="162"/>
    <n v="124"/>
    <n v="1406"/>
    <x v="380"/>
    <n v="8044"/>
    <n v="1461304.7619047619"/>
    <n v="593"/>
    <n v="1650"/>
    <n v="27915"/>
    <n v="93764"/>
    <n v="166855"/>
    <n v="5714"/>
    <n v="1171"/>
    <n v="3"/>
    <n v="7.2"/>
    <n v="6.3"/>
  </r>
  <r>
    <x v="4"/>
    <x v="9"/>
    <x v="42"/>
    <x v="128"/>
    <x v="278"/>
    <n v="162"/>
    <n v="152"/>
    <n v="1406"/>
    <x v="551"/>
    <n v="8044"/>
    <n v="1461304.7619047619"/>
    <n v="593"/>
    <n v="1650"/>
    <n v="27915"/>
    <n v="93764"/>
    <n v="166855"/>
    <n v="5714"/>
    <n v="1171"/>
    <n v="3"/>
    <n v="7.2"/>
    <n v="6.3"/>
  </r>
  <r>
    <x v="4"/>
    <x v="9"/>
    <x v="43"/>
    <x v="128"/>
    <x v="300"/>
    <n v="162"/>
    <n v="251"/>
    <n v="1406"/>
    <x v="471"/>
    <n v="8044"/>
    <n v="1461304.7619047619"/>
    <n v="593"/>
    <n v="1650"/>
    <n v="27915"/>
    <n v="93764"/>
    <n v="166855"/>
    <n v="5714"/>
    <n v="1171"/>
    <n v="3"/>
    <n v="7.2"/>
    <n v="6.3"/>
  </r>
  <r>
    <x v="5"/>
    <x v="9"/>
    <x v="40"/>
    <x v="141"/>
    <x v="297"/>
    <n v="206"/>
    <n v="183"/>
    <n v="737"/>
    <x v="328"/>
    <n v="8138"/>
    <n v="1460751.1904761903"/>
    <n v="562.76388381469746"/>
    <n v="1927"/>
    <n v="27959"/>
    <n v="93803"/>
    <n v="165411.5"/>
    <n v="5736.25"/>
    <n v="1176"/>
    <n v="1.9"/>
    <n v="6.4"/>
    <n v="6.3"/>
  </r>
  <r>
    <x v="5"/>
    <x v="9"/>
    <x v="41"/>
    <x v="141"/>
    <x v="342"/>
    <n v="206"/>
    <n v="125"/>
    <n v="737"/>
    <x v="258"/>
    <n v="8138"/>
    <n v="1460751.1904761903"/>
    <n v="562.76388381469746"/>
    <n v="1927"/>
    <n v="27959"/>
    <n v="93803"/>
    <n v="165411.5"/>
    <n v="5736.25"/>
    <n v="1176"/>
    <n v="1.9"/>
    <n v="6.4"/>
    <n v="6.3"/>
  </r>
  <r>
    <x v="5"/>
    <x v="9"/>
    <x v="42"/>
    <x v="141"/>
    <x v="208"/>
    <n v="206"/>
    <n v="190"/>
    <n v="737"/>
    <x v="177"/>
    <n v="8138"/>
    <n v="1460751.1904761903"/>
    <n v="562.76388381469746"/>
    <n v="1927"/>
    <n v="27959"/>
    <n v="93803"/>
    <n v="165411.5"/>
    <n v="5736.25"/>
    <n v="1176"/>
    <n v="1.9"/>
    <n v="6.4"/>
    <n v="6.3"/>
  </r>
  <r>
    <x v="5"/>
    <x v="9"/>
    <x v="43"/>
    <x v="141"/>
    <x v="78"/>
    <n v="206"/>
    <n v="261"/>
    <n v="737"/>
    <x v="541"/>
    <n v="8138"/>
    <n v="1460751.1904761903"/>
    <n v="562.76388381469746"/>
    <n v="1927"/>
    <n v="27959"/>
    <n v="93803"/>
    <n v="165411.5"/>
    <n v="5736.25"/>
    <n v="1176"/>
    <n v="1.9"/>
    <n v="6.4"/>
    <n v="6.3"/>
  </r>
  <r>
    <x v="6"/>
    <x v="9"/>
    <x v="40"/>
    <x v="48"/>
    <x v="201"/>
    <n v="198"/>
    <n v="187"/>
    <n v="696"/>
    <x v="442"/>
    <n v="8232"/>
    <n v="1460197.6190476189"/>
    <n v="565.88948603898609"/>
    <n v="2136"/>
    <n v="28003"/>
    <n v="93842"/>
    <n v="163968"/>
    <n v="5758.5"/>
    <n v="1181"/>
    <n v="1.7"/>
    <n v="6.2"/>
    <n v="6.6"/>
  </r>
  <r>
    <x v="6"/>
    <x v="9"/>
    <x v="41"/>
    <x v="48"/>
    <x v="337"/>
    <n v="198"/>
    <n v="120"/>
    <n v="696"/>
    <x v="278"/>
    <n v="8232"/>
    <n v="1460197.6190476189"/>
    <n v="565.88948603898609"/>
    <n v="2136"/>
    <n v="28003"/>
    <n v="93842"/>
    <n v="163968"/>
    <n v="5758.5"/>
    <n v="1181"/>
    <n v="1.7"/>
    <n v="6.2"/>
    <n v="6.6"/>
  </r>
  <r>
    <x v="6"/>
    <x v="9"/>
    <x v="42"/>
    <x v="48"/>
    <x v="258"/>
    <n v="198"/>
    <n v="194"/>
    <n v="696"/>
    <x v="552"/>
    <n v="8232"/>
    <n v="1460197.6190476189"/>
    <n v="565.88948603898609"/>
    <n v="2136"/>
    <n v="28003"/>
    <n v="93842"/>
    <n v="163968"/>
    <n v="5758.5"/>
    <n v="1181"/>
    <n v="1.7"/>
    <n v="6.2"/>
    <n v="6.6"/>
  </r>
  <r>
    <x v="6"/>
    <x v="9"/>
    <x v="43"/>
    <x v="48"/>
    <x v="41"/>
    <n v="198"/>
    <n v="261"/>
    <n v="696"/>
    <x v="318"/>
    <n v="8232"/>
    <n v="1460197.6190476189"/>
    <n v="565.88948603898609"/>
    <n v="2136"/>
    <n v="28003"/>
    <n v="93842"/>
    <n v="163968"/>
    <n v="5758.5"/>
    <n v="1181"/>
    <n v="1.7"/>
    <n v="6.2"/>
    <n v="6.6"/>
  </r>
  <r>
    <x v="7"/>
    <x v="9"/>
    <x v="40"/>
    <x v="42"/>
    <x v="203"/>
    <n v="192"/>
    <n v="219"/>
    <n v="821"/>
    <x v="462"/>
    <n v="8326"/>
    <n v="1459644.0476190476"/>
    <n v="568.98111432605742"/>
    <n v="2270"/>
    <n v="28046"/>
    <n v="93881"/>
    <n v="162524.5"/>
    <n v="5780.75"/>
    <n v="1186"/>
    <n v="2"/>
    <n v="6.1"/>
    <n v="7.2"/>
  </r>
  <r>
    <x v="7"/>
    <x v="9"/>
    <x v="41"/>
    <x v="42"/>
    <x v="187"/>
    <n v="192"/>
    <n v="124"/>
    <n v="821"/>
    <x v="266"/>
    <n v="8326"/>
    <n v="1459644.0476190476"/>
    <n v="568.98111432605742"/>
    <n v="2270"/>
    <n v="28046"/>
    <n v="93881"/>
    <n v="162524.5"/>
    <n v="5780.75"/>
    <n v="1186"/>
    <n v="2"/>
    <n v="6.1"/>
    <n v="7.2"/>
  </r>
  <r>
    <x v="7"/>
    <x v="9"/>
    <x v="42"/>
    <x v="42"/>
    <x v="247"/>
    <n v="192"/>
    <n v="181"/>
    <n v="821"/>
    <x v="553"/>
    <n v="8326"/>
    <n v="1459644.0476190476"/>
    <n v="568.98111432605742"/>
    <n v="2270"/>
    <n v="28046"/>
    <n v="93881"/>
    <n v="162524.5"/>
    <n v="5780.75"/>
    <n v="1186"/>
    <n v="2"/>
    <n v="6.1"/>
    <n v="7.2"/>
  </r>
  <r>
    <x v="7"/>
    <x v="9"/>
    <x v="43"/>
    <x v="42"/>
    <x v="47"/>
    <n v="192"/>
    <n v="244"/>
    <n v="821"/>
    <x v="472"/>
    <n v="8326"/>
    <n v="1459644.0476190476"/>
    <n v="568.98111432605742"/>
    <n v="2270"/>
    <n v="28046"/>
    <n v="93881"/>
    <n v="162524.5"/>
    <n v="5780.75"/>
    <n v="1186"/>
    <n v="2"/>
    <n v="6.1"/>
    <n v="7.2"/>
  </r>
  <r>
    <x v="8"/>
    <x v="9"/>
    <x v="40"/>
    <x v="128"/>
    <x v="201"/>
    <n v="163"/>
    <n v="193"/>
    <n v="1654"/>
    <x v="417"/>
    <n v="8420"/>
    <n v="1459090.476190476"/>
    <n v="544.5"/>
    <n v="1845"/>
    <n v="28090"/>
    <n v="93920"/>
    <n v="161081"/>
    <n v="5803"/>
    <n v="1191"/>
    <n v="2"/>
    <n v="6.1"/>
    <n v="7.2"/>
  </r>
  <r>
    <x v="8"/>
    <x v="9"/>
    <x v="41"/>
    <x v="128"/>
    <x v="340"/>
    <n v="163"/>
    <n v="123"/>
    <n v="1654"/>
    <x v="408"/>
    <n v="8420"/>
    <n v="1459090.476190476"/>
    <n v="544.5"/>
    <n v="1845"/>
    <n v="28090"/>
    <n v="93920"/>
    <n v="161081"/>
    <n v="5803"/>
    <n v="1191"/>
    <n v="2"/>
    <n v="6.1"/>
    <n v="7.2"/>
  </r>
  <r>
    <x v="8"/>
    <x v="9"/>
    <x v="42"/>
    <x v="128"/>
    <x v="265"/>
    <n v="163"/>
    <n v="152"/>
    <n v="1654"/>
    <x v="554"/>
    <n v="8420"/>
    <n v="1459090.476190476"/>
    <n v="544.5"/>
    <n v="1845"/>
    <n v="28090"/>
    <n v="93920"/>
    <n v="161081"/>
    <n v="5803"/>
    <n v="1191"/>
    <n v="2"/>
    <n v="6.1"/>
    <n v="7.2"/>
  </r>
  <r>
    <x v="8"/>
    <x v="9"/>
    <x v="43"/>
    <x v="128"/>
    <x v="51"/>
    <n v="163"/>
    <n v="269"/>
    <n v="1654"/>
    <x v="555"/>
    <n v="8420"/>
    <n v="1459090.476190476"/>
    <n v="544.5"/>
    <n v="1845"/>
    <n v="28090"/>
    <n v="93920"/>
    <n v="161081"/>
    <n v="5803"/>
    <n v="1191"/>
    <n v="2"/>
    <n v="6.1"/>
    <n v="7.2"/>
  </r>
  <r>
    <x v="9"/>
    <x v="9"/>
    <x v="40"/>
    <x v="163"/>
    <x v="242"/>
    <n v="183"/>
    <n v="196"/>
    <n v="726"/>
    <x v="440"/>
    <n v="8513"/>
    <n v="1458536.9047619046"/>
    <n v="575.16437090019849"/>
    <n v="2188"/>
    <n v="28134"/>
    <n v="91395.25"/>
    <n v="158695"/>
    <n v="5826.25"/>
    <n v="1194.75"/>
    <n v="1.7"/>
    <n v="6.1"/>
    <n v="7.1"/>
  </r>
  <r>
    <x v="9"/>
    <x v="9"/>
    <x v="41"/>
    <x v="163"/>
    <x v="197"/>
    <n v="183"/>
    <n v="127"/>
    <n v="726"/>
    <x v="453"/>
    <n v="8513"/>
    <n v="1458536.9047619046"/>
    <n v="575.16437090019849"/>
    <n v="2188"/>
    <n v="28134"/>
    <n v="91395.25"/>
    <n v="158695"/>
    <n v="5826.25"/>
    <n v="1194.75"/>
    <n v="1.7"/>
    <n v="6.1"/>
    <n v="7.1"/>
  </r>
  <r>
    <x v="9"/>
    <x v="9"/>
    <x v="42"/>
    <x v="163"/>
    <x v="328"/>
    <n v="183"/>
    <n v="166"/>
    <n v="726"/>
    <x v="548"/>
    <n v="8513"/>
    <n v="1458536.9047619046"/>
    <n v="575.16437090019849"/>
    <n v="2188"/>
    <n v="28134"/>
    <n v="91395.25"/>
    <n v="158695"/>
    <n v="5826.25"/>
    <n v="1194.75"/>
    <n v="1.7"/>
    <n v="6.1"/>
    <n v="7.1"/>
  </r>
  <r>
    <x v="9"/>
    <x v="9"/>
    <x v="43"/>
    <x v="163"/>
    <x v="267"/>
    <n v="183"/>
    <n v="245"/>
    <n v="726"/>
    <x v="321"/>
    <n v="8513"/>
    <n v="1458536.9047619046"/>
    <n v="575.16437090019849"/>
    <n v="2188"/>
    <n v="28134"/>
    <n v="91395.25"/>
    <n v="158695"/>
    <n v="5826.25"/>
    <n v="1194.75"/>
    <n v="1.7"/>
    <n v="6.1"/>
    <n v="7.1"/>
  </r>
  <r>
    <x v="10"/>
    <x v="9"/>
    <x v="40"/>
    <x v="49"/>
    <x v="308"/>
    <n v="198"/>
    <n v="186"/>
    <n v="933"/>
    <x v="434"/>
    <n v="8607"/>
    <n v="1457983.3333333333"/>
    <n v="578.28997312448541"/>
    <n v="1946"/>
    <n v="27728"/>
    <n v="88870.5"/>
    <n v="156309"/>
    <n v="5849.5"/>
    <n v="1198.5"/>
    <n v="1.5"/>
    <n v="6.3"/>
    <n v="6.7"/>
  </r>
  <r>
    <x v="10"/>
    <x v="9"/>
    <x v="41"/>
    <x v="49"/>
    <x v="175"/>
    <n v="198"/>
    <n v="134"/>
    <n v="933"/>
    <x v="340"/>
    <n v="8607"/>
    <n v="1457983.3333333333"/>
    <n v="578.28997312448541"/>
    <n v="1946"/>
    <n v="27728"/>
    <n v="88870.5"/>
    <n v="156309"/>
    <n v="5849.5"/>
    <n v="1198.5"/>
    <n v="1.5"/>
    <n v="6.3"/>
    <n v="6.7"/>
  </r>
  <r>
    <x v="10"/>
    <x v="9"/>
    <x v="42"/>
    <x v="49"/>
    <x v="223"/>
    <n v="198"/>
    <n v="200"/>
    <n v="933"/>
    <x v="191"/>
    <n v="8607"/>
    <n v="1457983.3333333333"/>
    <n v="578.28997312448541"/>
    <n v="1946"/>
    <n v="27728"/>
    <n v="88870.5"/>
    <n v="156309"/>
    <n v="5849.5"/>
    <n v="1198.5"/>
    <n v="1.5"/>
    <n v="6.3"/>
    <n v="6.7"/>
  </r>
  <r>
    <x v="10"/>
    <x v="9"/>
    <x v="43"/>
    <x v="49"/>
    <x v="351"/>
    <n v="198"/>
    <n v="249"/>
    <n v="933"/>
    <x v="363"/>
    <n v="8607"/>
    <n v="1457983.3333333333"/>
    <n v="578.28997312448541"/>
    <n v="1946"/>
    <n v="27728"/>
    <n v="88870.5"/>
    <n v="156309"/>
    <n v="5849.5"/>
    <n v="1198.5"/>
    <n v="1.5"/>
    <n v="6.3"/>
    <n v="6.7"/>
  </r>
  <r>
    <x v="11"/>
    <x v="9"/>
    <x v="40"/>
    <x v="70"/>
    <x v="328"/>
    <n v="200"/>
    <n v="196"/>
    <n v="818"/>
    <x v="392"/>
    <n v="8701"/>
    <n v="1457429.7619047619"/>
    <n v="581.38160141155845"/>
    <n v="2001"/>
    <n v="27321"/>
    <n v="86345.75"/>
    <n v="153923"/>
    <n v="5872.75"/>
    <n v="1202.25"/>
    <n v="4"/>
    <n v="6.3"/>
    <n v="6.7"/>
  </r>
  <r>
    <x v="11"/>
    <x v="9"/>
    <x v="41"/>
    <x v="70"/>
    <x v="335"/>
    <n v="200"/>
    <n v="111"/>
    <n v="818"/>
    <x v="305"/>
    <n v="8701"/>
    <n v="1457429.7619047619"/>
    <n v="581.38160141155845"/>
    <n v="2001"/>
    <n v="27321"/>
    <n v="86345.75"/>
    <n v="153923"/>
    <n v="5872.75"/>
    <n v="1202.25"/>
    <n v="4"/>
    <n v="6.3"/>
    <n v="6.7"/>
  </r>
  <r>
    <x v="11"/>
    <x v="9"/>
    <x v="42"/>
    <x v="70"/>
    <x v="263"/>
    <n v="200"/>
    <n v="196"/>
    <n v="818"/>
    <x v="556"/>
    <n v="8701"/>
    <n v="1457429.7619047619"/>
    <n v="581.38160141155845"/>
    <n v="2001"/>
    <n v="27321"/>
    <n v="86345.75"/>
    <n v="153923"/>
    <n v="5872.75"/>
    <n v="1202.25"/>
    <n v="4"/>
    <n v="6.3"/>
    <n v="6.7"/>
  </r>
  <r>
    <x v="11"/>
    <x v="9"/>
    <x v="43"/>
    <x v="70"/>
    <x v="51"/>
    <n v="200"/>
    <n v="267"/>
    <n v="818"/>
    <x v="557"/>
    <n v="8701"/>
    <n v="1457429.7619047619"/>
    <n v="581.38160141155845"/>
    <n v="2001"/>
    <n v="27321"/>
    <n v="86345.75"/>
    <n v="153923"/>
    <n v="5872.75"/>
    <n v="1202.25"/>
    <n v="4"/>
    <n v="6.3"/>
    <n v="6.7"/>
  </r>
  <r>
    <x v="12"/>
    <x v="9"/>
    <x v="40"/>
    <x v="39"/>
    <x v="226"/>
    <n v="191"/>
    <n v="199"/>
    <n v="1314"/>
    <x v="367"/>
    <n v="8795"/>
    <n v="1456876.1904761903"/>
    <n v="572"/>
    <n v="1768"/>
    <n v="26915"/>
    <n v="83821"/>
    <n v="151537"/>
    <n v="5896"/>
    <n v="1206"/>
    <n v="4.5"/>
    <n v="6.3"/>
    <n v="6.7"/>
  </r>
  <r>
    <x v="12"/>
    <x v="9"/>
    <x v="41"/>
    <x v="39"/>
    <x v="163"/>
    <n v="191"/>
    <n v="147"/>
    <n v="1314"/>
    <x v="258"/>
    <n v="8795"/>
    <n v="1456876.1904761903"/>
    <n v="572"/>
    <n v="1768"/>
    <n v="26915"/>
    <n v="83821"/>
    <n v="151537"/>
    <n v="5896"/>
    <n v="1206"/>
    <n v="4.5"/>
    <n v="6.3"/>
    <n v="6.7"/>
  </r>
  <r>
    <x v="12"/>
    <x v="9"/>
    <x v="42"/>
    <x v="39"/>
    <x v="252"/>
    <n v="191"/>
    <n v="184"/>
    <n v="1314"/>
    <x v="558"/>
    <n v="8795"/>
    <n v="1456876.1904761903"/>
    <n v="572"/>
    <n v="1768"/>
    <n v="26915"/>
    <n v="83821"/>
    <n v="151537"/>
    <n v="5896"/>
    <n v="1206"/>
    <n v="4.5"/>
    <n v="6.3"/>
    <n v="6.7"/>
  </r>
  <r>
    <x v="12"/>
    <x v="9"/>
    <x v="43"/>
    <x v="39"/>
    <x v="352"/>
    <n v="191"/>
    <n v="242"/>
    <n v="1314"/>
    <x v="559"/>
    <n v="8795"/>
    <n v="1456876.1904761903"/>
    <n v="572"/>
    <n v="1768"/>
    <n v="26915"/>
    <n v="83821"/>
    <n v="151537"/>
    <n v="5896"/>
    <n v="1206"/>
    <n v="4.5"/>
    <n v="6.3"/>
    <n v="6.7"/>
  </r>
  <r>
    <x v="13"/>
    <x v="9"/>
    <x v="40"/>
    <x v="48"/>
    <x v="328"/>
    <n v="214"/>
    <n v="189"/>
    <n v="716"/>
    <x v="440"/>
    <n v="8889"/>
    <n v="1456322.6190476189"/>
    <n v="587.56485798569452"/>
    <n v="2127"/>
    <n v="26796"/>
    <n v="82063.25"/>
    <n v="153287.5"/>
    <n v="5912.75"/>
    <n v="1209.75"/>
    <n v="5.3"/>
    <n v="5.9"/>
    <n v="6.4"/>
  </r>
  <r>
    <x v="13"/>
    <x v="9"/>
    <x v="41"/>
    <x v="48"/>
    <x v="188"/>
    <n v="214"/>
    <n v="155"/>
    <n v="716"/>
    <x v="277"/>
    <n v="8889"/>
    <n v="1456322.6190476189"/>
    <n v="587.56485798569452"/>
    <n v="2127"/>
    <n v="26796"/>
    <n v="82063.25"/>
    <n v="153287.5"/>
    <n v="5912.75"/>
    <n v="1209.75"/>
    <n v="5.3"/>
    <n v="5.9"/>
    <n v="6.4"/>
  </r>
  <r>
    <x v="13"/>
    <x v="9"/>
    <x v="42"/>
    <x v="48"/>
    <x v="213"/>
    <n v="214"/>
    <n v="195"/>
    <n v="716"/>
    <x v="560"/>
    <n v="8889"/>
    <n v="1456322.6190476189"/>
    <n v="587.56485798569452"/>
    <n v="2127"/>
    <n v="26796"/>
    <n v="82063.25"/>
    <n v="153287.5"/>
    <n v="5912.75"/>
    <n v="1209.75"/>
    <n v="5.3"/>
    <n v="5.9"/>
    <n v="6.4"/>
  </r>
  <r>
    <x v="13"/>
    <x v="9"/>
    <x v="43"/>
    <x v="48"/>
    <x v="44"/>
    <n v="214"/>
    <n v="278"/>
    <n v="716"/>
    <x v="193"/>
    <n v="8889"/>
    <n v="1456322.6190476189"/>
    <n v="587.56485798569452"/>
    <n v="2127"/>
    <n v="26796"/>
    <n v="82063.25"/>
    <n v="153287.5"/>
    <n v="5912.75"/>
    <n v="1209.75"/>
    <n v="5.3"/>
    <n v="5.9"/>
    <n v="6.4"/>
  </r>
  <r>
    <x v="14"/>
    <x v="9"/>
    <x v="40"/>
    <x v="147"/>
    <x v="178"/>
    <n v="209"/>
    <n v="183"/>
    <n v="889"/>
    <x v="430"/>
    <n v="8983"/>
    <n v="1455769.0476190476"/>
    <n v="590.69046020998474"/>
    <n v="2119"/>
    <n v="26678"/>
    <n v="80305.5"/>
    <n v="155038"/>
    <n v="5929.5"/>
    <n v="1213.5"/>
    <n v="4.5999999999999996"/>
    <n v="5.9"/>
    <n v="6.3"/>
  </r>
  <r>
    <x v="14"/>
    <x v="9"/>
    <x v="41"/>
    <x v="147"/>
    <x v="204"/>
    <n v="209"/>
    <n v="147"/>
    <n v="889"/>
    <x v="299"/>
    <n v="8983"/>
    <n v="1455769.0476190476"/>
    <n v="590.69046020998474"/>
    <n v="2119"/>
    <n v="26678"/>
    <n v="80305.5"/>
    <n v="155038"/>
    <n v="5929.5"/>
    <n v="1213.5"/>
    <n v="4.5999999999999996"/>
    <n v="5.9"/>
    <n v="6.3"/>
  </r>
  <r>
    <x v="14"/>
    <x v="9"/>
    <x v="42"/>
    <x v="147"/>
    <x v="25"/>
    <n v="209"/>
    <n v="207"/>
    <n v="889"/>
    <x v="561"/>
    <n v="8983"/>
    <n v="1455769.0476190476"/>
    <n v="590.69046020998474"/>
    <n v="2119"/>
    <n v="26678"/>
    <n v="80305.5"/>
    <n v="155038"/>
    <n v="5929.5"/>
    <n v="1213.5"/>
    <n v="4.5999999999999996"/>
    <n v="5.9"/>
    <n v="6.3"/>
  </r>
  <r>
    <x v="14"/>
    <x v="9"/>
    <x v="43"/>
    <x v="147"/>
    <x v="344"/>
    <n v="209"/>
    <n v="274"/>
    <n v="889"/>
    <x v="144"/>
    <n v="8983"/>
    <n v="1455769.0476190476"/>
    <n v="590.69046020998474"/>
    <n v="2119"/>
    <n v="26678"/>
    <n v="80305.5"/>
    <n v="155038"/>
    <n v="5929.5"/>
    <n v="1213.5"/>
    <n v="4.5999999999999996"/>
    <n v="5.9"/>
    <n v="6.3"/>
  </r>
  <r>
    <x v="15"/>
    <x v="9"/>
    <x v="40"/>
    <x v="141"/>
    <x v="185"/>
    <n v="206"/>
    <n v="222"/>
    <n v="649"/>
    <x v="389"/>
    <n v="9077"/>
    <n v="1455215.476190476"/>
    <n v="593.78208849705447"/>
    <n v="1889"/>
    <n v="26559"/>
    <n v="78547.75"/>
    <n v="156788.5"/>
    <n v="5946.25"/>
    <n v="1217.25"/>
    <n v="1.8"/>
    <n v="5.9"/>
    <n v="5.9"/>
  </r>
  <r>
    <x v="15"/>
    <x v="9"/>
    <x v="41"/>
    <x v="141"/>
    <x v="236"/>
    <n v="206"/>
    <n v="142"/>
    <n v="649"/>
    <x v="305"/>
    <n v="9077"/>
    <n v="1455215.476190476"/>
    <n v="593.78208849705447"/>
    <n v="1889"/>
    <n v="26559"/>
    <n v="78547.75"/>
    <n v="156788.5"/>
    <n v="5946.25"/>
    <n v="1217.25"/>
    <n v="1.8"/>
    <n v="5.9"/>
    <n v="5.9"/>
  </r>
  <r>
    <x v="15"/>
    <x v="9"/>
    <x v="42"/>
    <x v="141"/>
    <x v="227"/>
    <n v="206"/>
    <n v="198"/>
    <n v="649"/>
    <x v="497"/>
    <n v="9077"/>
    <n v="1455215.476190476"/>
    <n v="593.78208849705447"/>
    <n v="1889"/>
    <n v="26559"/>
    <n v="78547.75"/>
    <n v="156788.5"/>
    <n v="5946.25"/>
    <n v="1217.25"/>
    <n v="1.8"/>
    <n v="5.9"/>
    <n v="5.9"/>
  </r>
  <r>
    <x v="15"/>
    <x v="9"/>
    <x v="43"/>
    <x v="141"/>
    <x v="26"/>
    <n v="206"/>
    <n v="272"/>
    <n v="649"/>
    <x v="562"/>
    <n v="9077"/>
    <n v="1455215.476190476"/>
    <n v="593.78208849705447"/>
    <n v="1889"/>
    <n v="26559"/>
    <n v="78547.75"/>
    <n v="156788.5"/>
    <n v="5946.25"/>
    <n v="1217.25"/>
    <n v="1.8"/>
    <n v="5.9"/>
    <n v="5.9"/>
  </r>
  <r>
    <x v="16"/>
    <x v="9"/>
    <x v="40"/>
    <x v="41"/>
    <x v="228"/>
    <n v="191"/>
    <n v="196"/>
    <n v="1258"/>
    <x v="373"/>
    <n v="9171"/>
    <n v="1454661.9047619046"/>
    <n v="578"/>
    <n v="2039"/>
    <n v="26440"/>
    <n v="76790"/>
    <n v="158539"/>
    <n v="5963"/>
    <n v="1221"/>
    <n v="1.6"/>
    <n v="5.9"/>
    <n v="5.9"/>
  </r>
  <r>
    <x v="16"/>
    <x v="9"/>
    <x v="41"/>
    <x v="41"/>
    <x v="251"/>
    <n v="191"/>
    <n v="150"/>
    <n v="1258"/>
    <x v="305"/>
    <n v="9171"/>
    <n v="1454661.9047619046"/>
    <n v="578"/>
    <n v="2039"/>
    <n v="26440"/>
    <n v="76790"/>
    <n v="158539"/>
    <n v="5963"/>
    <n v="1221"/>
    <n v="1.6"/>
    <n v="5.9"/>
    <n v="5.9"/>
  </r>
  <r>
    <x v="16"/>
    <x v="9"/>
    <x v="42"/>
    <x v="41"/>
    <x v="191"/>
    <n v="191"/>
    <n v="184"/>
    <n v="1258"/>
    <x v="563"/>
    <n v="9171"/>
    <n v="1454661.9047619046"/>
    <n v="578"/>
    <n v="2039"/>
    <n v="26440"/>
    <n v="76790"/>
    <n v="158539"/>
    <n v="5963"/>
    <n v="1221"/>
    <n v="1.6"/>
    <n v="5.9"/>
    <n v="5.9"/>
  </r>
  <r>
    <x v="16"/>
    <x v="9"/>
    <x v="43"/>
    <x v="41"/>
    <x v="4"/>
    <n v="191"/>
    <n v="244"/>
    <n v="1258"/>
    <x v="471"/>
    <n v="9171"/>
    <n v="1454661.9047619046"/>
    <n v="578"/>
    <n v="2039"/>
    <n v="26440"/>
    <n v="76790"/>
    <n v="158539"/>
    <n v="5963"/>
    <n v="1221"/>
    <n v="1.6"/>
    <n v="5.9"/>
    <n v="5.9"/>
  </r>
  <r>
    <x v="17"/>
    <x v="9"/>
    <x v="40"/>
    <x v="45"/>
    <x v="185"/>
    <n v="209"/>
    <n v="202"/>
    <n v="662"/>
    <x v="436"/>
    <n v="9265"/>
    <n v="1454108.3333333333"/>
    <n v="599.99931900842114"/>
    <n v="2560"/>
    <n v="26420"/>
    <n v="79404"/>
    <n v="161483.25"/>
    <n v="5945.25"/>
    <n v="1214.75"/>
    <n v="1"/>
    <n v="5.8"/>
    <n v="5.6"/>
  </r>
  <r>
    <x v="17"/>
    <x v="9"/>
    <x v="41"/>
    <x v="45"/>
    <x v="183"/>
    <n v="209"/>
    <n v="140"/>
    <n v="662"/>
    <x v="290"/>
    <n v="9265"/>
    <n v="1454108.3333333333"/>
    <n v="599.99931900842114"/>
    <n v="2560"/>
    <n v="26420"/>
    <n v="79404"/>
    <n v="161483.25"/>
    <n v="5945.25"/>
    <n v="1214.75"/>
    <n v="1"/>
    <n v="5.8"/>
    <n v="5.6"/>
  </r>
  <r>
    <x v="17"/>
    <x v="9"/>
    <x v="42"/>
    <x v="45"/>
    <x v="256"/>
    <n v="209"/>
    <n v="202"/>
    <n v="662"/>
    <x v="564"/>
    <n v="9265"/>
    <n v="1454108.3333333333"/>
    <n v="599.99931900842114"/>
    <n v="2560"/>
    <n v="26420"/>
    <n v="79404"/>
    <n v="161483.25"/>
    <n v="5945.25"/>
    <n v="1214.75"/>
    <n v="1"/>
    <n v="5.8"/>
    <n v="5.6"/>
  </r>
  <r>
    <x v="17"/>
    <x v="9"/>
    <x v="43"/>
    <x v="45"/>
    <x v="248"/>
    <n v="209"/>
    <n v="251"/>
    <n v="662"/>
    <x v="514"/>
    <n v="9265"/>
    <n v="1454108.3333333333"/>
    <n v="599.99931900842114"/>
    <n v="2560"/>
    <n v="26420"/>
    <n v="79404"/>
    <n v="161483.25"/>
    <n v="5945.25"/>
    <n v="1214.75"/>
    <n v="1"/>
    <n v="5.8"/>
    <n v="5.6"/>
  </r>
  <r>
    <x v="18"/>
    <x v="9"/>
    <x v="40"/>
    <x v="106"/>
    <x v="308"/>
    <n v="203"/>
    <n v="195"/>
    <n v="698"/>
    <x v="296"/>
    <n v="9359"/>
    <n v="1453554.7619047619"/>
    <n v="603.12492123271136"/>
    <n v="1896"/>
    <n v="26400"/>
    <n v="82018"/>
    <n v="164427.5"/>
    <n v="5927.5"/>
    <n v="1208.5"/>
    <n v="0.8"/>
    <n v="5.8"/>
    <n v="5.5"/>
  </r>
  <r>
    <x v="18"/>
    <x v="9"/>
    <x v="41"/>
    <x v="106"/>
    <x v="262"/>
    <n v="203"/>
    <n v="160"/>
    <n v="698"/>
    <x v="283"/>
    <n v="9359"/>
    <n v="1453554.7619047619"/>
    <n v="603.12492123271136"/>
    <n v="1896"/>
    <n v="26400"/>
    <n v="82018"/>
    <n v="164427.5"/>
    <n v="5927.5"/>
    <n v="1208.5"/>
    <n v="0.8"/>
    <n v="5.8"/>
    <n v="5.5"/>
  </r>
  <r>
    <x v="18"/>
    <x v="9"/>
    <x v="42"/>
    <x v="106"/>
    <x v="298"/>
    <n v="203"/>
    <n v="198"/>
    <n v="698"/>
    <x v="565"/>
    <n v="9359"/>
    <n v="1453554.7619047619"/>
    <n v="603.12492123271136"/>
    <n v="1896"/>
    <n v="26400"/>
    <n v="82018"/>
    <n v="164427.5"/>
    <n v="5927.5"/>
    <n v="1208.5"/>
    <n v="0.8"/>
    <n v="5.8"/>
    <n v="5.5"/>
  </r>
  <r>
    <x v="18"/>
    <x v="9"/>
    <x v="43"/>
    <x v="106"/>
    <x v="41"/>
    <n v="203"/>
    <n v="250"/>
    <n v="698"/>
    <x v="388"/>
    <n v="9359"/>
    <n v="1453554.7619047619"/>
    <n v="603.12492123271136"/>
    <n v="1896"/>
    <n v="26400"/>
    <n v="82018"/>
    <n v="164427.5"/>
    <n v="5927.5"/>
    <n v="1208.5"/>
    <n v="0.8"/>
    <n v="5.8"/>
    <n v="5.5"/>
  </r>
  <r>
    <x v="19"/>
    <x v="9"/>
    <x v="40"/>
    <x v="49"/>
    <x v="316"/>
    <n v="208"/>
    <n v="189"/>
    <n v="608"/>
    <x v="462"/>
    <n v="9453"/>
    <n v="1453001.1904761903"/>
    <n v="606.21654951977439"/>
    <n v="2171"/>
    <n v="26380"/>
    <n v="84632"/>
    <n v="167371.75"/>
    <n v="5909.75"/>
    <n v="1202.25"/>
    <n v="0.9"/>
    <n v="5.8"/>
    <n v="5.5"/>
  </r>
  <r>
    <x v="19"/>
    <x v="9"/>
    <x v="41"/>
    <x v="49"/>
    <x v="349"/>
    <n v="208"/>
    <n v="167"/>
    <n v="608"/>
    <x v="283"/>
    <n v="9453"/>
    <n v="1453001.1904761903"/>
    <n v="606.21654951977439"/>
    <n v="2171"/>
    <n v="26380"/>
    <n v="84632"/>
    <n v="167371.75"/>
    <n v="5909.75"/>
    <n v="1202.25"/>
    <n v="0.9"/>
    <n v="5.8"/>
    <n v="5.5"/>
  </r>
  <r>
    <x v="19"/>
    <x v="9"/>
    <x v="42"/>
    <x v="49"/>
    <x v="212"/>
    <n v="208"/>
    <n v="198"/>
    <n v="608"/>
    <x v="325"/>
    <n v="9453"/>
    <n v="1453001.1904761903"/>
    <n v="606.21654951977439"/>
    <n v="2171"/>
    <n v="26380"/>
    <n v="84632"/>
    <n v="167371.75"/>
    <n v="5909.75"/>
    <n v="1202.25"/>
    <n v="0.9"/>
    <n v="5.8"/>
    <n v="5.5"/>
  </r>
  <r>
    <x v="19"/>
    <x v="9"/>
    <x v="43"/>
    <x v="49"/>
    <x v="18"/>
    <n v="208"/>
    <n v="261"/>
    <n v="608"/>
    <x v="421"/>
    <n v="9453"/>
    <n v="1453001.1904761903"/>
    <n v="606.21654951977439"/>
    <n v="2171"/>
    <n v="26380"/>
    <n v="84632"/>
    <n v="167371.75"/>
    <n v="5909.75"/>
    <n v="1202.25"/>
    <n v="0.9"/>
    <n v="5.8"/>
    <n v="5.5"/>
  </r>
  <r>
    <x v="20"/>
    <x v="9"/>
    <x v="40"/>
    <x v="111"/>
    <x v="213"/>
    <n v="198"/>
    <n v="215"/>
    <n v="1050"/>
    <x v="389"/>
    <n v="9547"/>
    <n v="1452447.6190476189"/>
    <n v="595"/>
    <n v="1819"/>
    <n v="26360"/>
    <n v="87246"/>
    <n v="170316"/>
    <n v="5892"/>
    <n v="1196"/>
    <n v="0.9"/>
    <n v="5.8"/>
    <n v="5.5"/>
  </r>
  <r>
    <x v="20"/>
    <x v="9"/>
    <x v="41"/>
    <x v="111"/>
    <x v="188"/>
    <n v="198"/>
    <n v="141"/>
    <n v="1050"/>
    <x v="257"/>
    <n v="9547"/>
    <n v="1452447.6190476189"/>
    <n v="595"/>
    <n v="1819"/>
    <n v="26360"/>
    <n v="87246"/>
    <n v="170316"/>
    <n v="5892"/>
    <n v="1196"/>
    <n v="0.9"/>
    <n v="5.8"/>
    <n v="5.5"/>
  </r>
  <r>
    <x v="20"/>
    <x v="9"/>
    <x v="42"/>
    <x v="111"/>
    <x v="181"/>
    <n v="198"/>
    <n v="188"/>
    <n v="1050"/>
    <x v="566"/>
    <n v="9547"/>
    <n v="1452447.6190476189"/>
    <n v="595"/>
    <n v="1819"/>
    <n v="26360"/>
    <n v="87246"/>
    <n v="170316"/>
    <n v="5892"/>
    <n v="1196"/>
    <n v="0.9"/>
    <n v="5.8"/>
    <n v="5.5"/>
  </r>
  <r>
    <x v="20"/>
    <x v="9"/>
    <x v="43"/>
    <x v="111"/>
    <x v="75"/>
    <n v="198"/>
    <n v="283"/>
    <n v="1050"/>
    <x v="245"/>
    <n v="9547"/>
    <n v="1452447.6190476189"/>
    <n v="595"/>
    <n v="1819"/>
    <n v="26360"/>
    <n v="87246"/>
    <n v="170316"/>
    <n v="5892"/>
    <n v="1196"/>
    <n v="0.9"/>
    <n v="5.8"/>
    <n v="5.5"/>
  </r>
  <r>
    <x v="21"/>
    <x v="9"/>
    <x v="40"/>
    <x v="147"/>
    <x v="317"/>
    <n v="221"/>
    <n v="215"/>
    <n v="593"/>
    <x v="387"/>
    <n v="9641"/>
    <n v="1459480.7142857141"/>
    <n v="612.39980609391375"/>
    <n v="2669"/>
    <n v="26415"/>
    <n v="90187.25"/>
    <n v="174241.75"/>
    <n v="5914"/>
    <n v="1200.75"/>
    <n v="0.7"/>
    <n v="5.8"/>
    <n v="5.5"/>
  </r>
  <r>
    <x v="21"/>
    <x v="9"/>
    <x v="41"/>
    <x v="147"/>
    <x v="214"/>
    <n v="221"/>
    <n v="152"/>
    <n v="593"/>
    <x v="266"/>
    <n v="9641"/>
    <n v="1459480.7142857141"/>
    <n v="612.39980609391375"/>
    <n v="2669"/>
    <n v="26415"/>
    <n v="90187.25"/>
    <n v="174241.75"/>
    <n v="5914"/>
    <n v="1200.75"/>
    <n v="0.7"/>
    <n v="5.8"/>
    <n v="5.5"/>
  </r>
  <r>
    <x v="21"/>
    <x v="9"/>
    <x v="42"/>
    <x v="147"/>
    <x v="220"/>
    <n v="221"/>
    <n v="200"/>
    <n v="593"/>
    <x v="353"/>
    <n v="9641"/>
    <n v="1459480.7142857141"/>
    <n v="612.39980609391375"/>
    <n v="2669"/>
    <n v="26415"/>
    <n v="90187.25"/>
    <n v="174241.75"/>
    <n v="5914"/>
    <n v="1200.75"/>
    <n v="0.7"/>
    <n v="5.8"/>
    <n v="5.5"/>
  </r>
  <r>
    <x v="21"/>
    <x v="9"/>
    <x v="43"/>
    <x v="147"/>
    <x v="8"/>
    <n v="221"/>
    <n v="277"/>
    <n v="593"/>
    <x v="533"/>
    <n v="9641"/>
    <n v="1459480.7142857141"/>
    <n v="612.39980609391375"/>
    <n v="2669"/>
    <n v="26415"/>
    <n v="90187.25"/>
    <n v="174241.75"/>
    <n v="5914"/>
    <n v="1200.75"/>
    <n v="0.7"/>
    <n v="5.8"/>
    <n v="5.5"/>
  </r>
  <r>
    <x v="22"/>
    <x v="9"/>
    <x v="40"/>
    <x v="52"/>
    <x v="186"/>
    <n v="201"/>
    <n v="208"/>
    <n v="634"/>
    <x v="442"/>
    <n v="9735"/>
    <n v="1466513.8095238095"/>
    <n v="615.52540831820397"/>
    <n v="2393"/>
    <n v="26470"/>
    <n v="93128.5"/>
    <n v="178167.5"/>
    <n v="5936"/>
    <n v="1205.5"/>
    <n v="1.4"/>
    <n v="5.8"/>
    <n v="5.8"/>
  </r>
  <r>
    <x v="22"/>
    <x v="9"/>
    <x v="41"/>
    <x v="52"/>
    <x v="238"/>
    <n v="201"/>
    <n v="168"/>
    <n v="634"/>
    <x v="263"/>
    <n v="9735"/>
    <n v="1466513.8095238095"/>
    <n v="615.52540831820397"/>
    <n v="2393"/>
    <n v="26470"/>
    <n v="93128.5"/>
    <n v="178167.5"/>
    <n v="5936"/>
    <n v="1205.5"/>
    <n v="1.4"/>
    <n v="5.8"/>
    <n v="5.8"/>
  </r>
  <r>
    <x v="22"/>
    <x v="9"/>
    <x v="42"/>
    <x v="52"/>
    <x v="287"/>
    <n v="201"/>
    <n v="196"/>
    <n v="634"/>
    <x v="234"/>
    <n v="9735"/>
    <n v="1466513.8095238095"/>
    <n v="615.52540831820397"/>
    <n v="2393"/>
    <n v="26470"/>
    <n v="93128.5"/>
    <n v="178167.5"/>
    <n v="5936"/>
    <n v="1205.5"/>
    <n v="1.4"/>
    <n v="5.8"/>
    <n v="5.8"/>
  </r>
  <r>
    <x v="22"/>
    <x v="9"/>
    <x v="43"/>
    <x v="52"/>
    <x v="12"/>
    <n v="201"/>
    <n v="253"/>
    <n v="634"/>
    <x v="172"/>
    <n v="9735"/>
    <n v="1466513.8095238095"/>
    <n v="615.52540831820397"/>
    <n v="2393"/>
    <n v="26470"/>
    <n v="93128.5"/>
    <n v="178167.5"/>
    <n v="5936"/>
    <n v="1205.5"/>
    <n v="1.4"/>
    <n v="5.8"/>
    <n v="5.8"/>
  </r>
  <r>
    <x v="23"/>
    <x v="9"/>
    <x v="40"/>
    <x v="58"/>
    <x v="227"/>
    <n v="235"/>
    <n v="230"/>
    <n v="732"/>
    <x v="395"/>
    <n v="9829"/>
    <n v="1473546.9047619046"/>
    <n v="618.61703660527371"/>
    <n v="2203"/>
    <n v="26525"/>
    <n v="96069.75"/>
    <n v="182093.25"/>
    <n v="5958"/>
    <n v="1210.25"/>
    <n v="1.6"/>
    <n v="5.8"/>
    <n v="6"/>
  </r>
  <r>
    <x v="23"/>
    <x v="9"/>
    <x v="41"/>
    <x v="58"/>
    <x v="232"/>
    <n v="235"/>
    <n v="176"/>
    <n v="732"/>
    <x v="283"/>
    <n v="9829"/>
    <n v="1473546.9047619046"/>
    <n v="618.61703660527371"/>
    <n v="2203"/>
    <n v="26525"/>
    <n v="96069.75"/>
    <n v="182093.25"/>
    <n v="5958"/>
    <n v="1210.25"/>
    <n v="1.6"/>
    <n v="5.8"/>
    <n v="6"/>
  </r>
  <r>
    <x v="23"/>
    <x v="9"/>
    <x v="42"/>
    <x v="58"/>
    <x v="215"/>
    <n v="235"/>
    <n v="225"/>
    <n v="732"/>
    <x v="309"/>
    <n v="9829"/>
    <n v="1473546.9047619046"/>
    <n v="618.61703660527371"/>
    <n v="2203"/>
    <n v="26525"/>
    <n v="96069.75"/>
    <n v="182093.25"/>
    <n v="5958"/>
    <n v="1210.25"/>
    <n v="1.6"/>
    <n v="5.8"/>
    <n v="6"/>
  </r>
  <r>
    <x v="23"/>
    <x v="9"/>
    <x v="43"/>
    <x v="58"/>
    <x v="24"/>
    <n v="235"/>
    <n v="285"/>
    <n v="732"/>
    <x v="56"/>
    <n v="9829"/>
    <n v="1473546.9047619046"/>
    <n v="618.61703660527371"/>
    <n v="2203"/>
    <n v="26525"/>
    <n v="96069.75"/>
    <n v="182093.25"/>
    <n v="5958"/>
    <n v="1210.25"/>
    <n v="1.6"/>
    <n v="5.8"/>
    <n v="6"/>
  </r>
  <r>
    <x v="24"/>
    <x v="9"/>
    <x v="40"/>
    <x v="45"/>
    <x v="181"/>
    <n v="202"/>
    <n v="218"/>
    <n v="1098"/>
    <x v="328"/>
    <n v="9923"/>
    <n v="1480580"/>
    <n v="690.5"/>
    <n v="1935"/>
    <n v="26580"/>
    <n v="99011"/>
    <n v="186019"/>
    <n v="5980"/>
    <n v="1215"/>
    <n v="1.5"/>
    <n v="5.8"/>
    <n v="6.1"/>
  </r>
  <r>
    <x v="24"/>
    <x v="9"/>
    <x v="41"/>
    <x v="45"/>
    <x v="169"/>
    <n v="202"/>
    <n v="147"/>
    <n v="1098"/>
    <x v="324"/>
    <n v="9923"/>
    <n v="1480580"/>
    <n v="690.5"/>
    <n v="1935"/>
    <n v="26580"/>
    <n v="99011"/>
    <n v="186019"/>
    <n v="5980"/>
    <n v="1215"/>
    <n v="1.5"/>
    <n v="5.8"/>
    <n v="6.1"/>
  </r>
  <r>
    <x v="24"/>
    <x v="9"/>
    <x v="42"/>
    <x v="45"/>
    <x v="264"/>
    <n v="202"/>
    <n v="195"/>
    <n v="1098"/>
    <x v="567"/>
    <n v="9923"/>
    <n v="1480580"/>
    <n v="690.5"/>
    <n v="1935"/>
    <n v="26580"/>
    <n v="99011"/>
    <n v="186019"/>
    <n v="5980"/>
    <n v="1215"/>
    <n v="1.5"/>
    <n v="5.8"/>
    <n v="6.1"/>
  </r>
  <r>
    <x v="24"/>
    <x v="9"/>
    <x v="43"/>
    <x v="45"/>
    <x v="6"/>
    <n v="202"/>
    <n v="281"/>
    <n v="1098"/>
    <x v="35"/>
    <n v="9923"/>
    <n v="1480580"/>
    <n v="690.5"/>
    <n v="1935"/>
    <n v="26580"/>
    <n v="99011"/>
    <n v="186019"/>
    <n v="5980"/>
    <n v="1215"/>
    <n v="1.5"/>
    <n v="5.8"/>
    <n v="6.1"/>
  </r>
  <r>
    <x v="25"/>
    <x v="9"/>
    <x v="40"/>
    <x v="54"/>
    <x v="195"/>
    <n v="216"/>
    <n v="216"/>
    <n v="578"/>
    <x v="424"/>
    <n v="10017"/>
    <n v="1493225"/>
    <n v="624.80029317941307"/>
    <n v="2655"/>
    <n v="26585"/>
    <n v="100717.25"/>
    <n v="191916.25"/>
    <n v="5962.5"/>
    <n v="1214.75"/>
    <n v="1.6"/>
    <n v="6.3"/>
    <n v="6.2"/>
  </r>
  <r>
    <x v="25"/>
    <x v="9"/>
    <x v="41"/>
    <x v="54"/>
    <x v="283"/>
    <n v="216"/>
    <n v="141"/>
    <n v="578"/>
    <x v="273"/>
    <n v="10017"/>
    <n v="1493225"/>
    <n v="624.80029317941307"/>
    <n v="2655"/>
    <n v="26585"/>
    <n v="100717.25"/>
    <n v="191916.25"/>
    <n v="5962.5"/>
    <n v="1214.75"/>
    <n v="1.6"/>
    <n v="6.3"/>
    <n v="6.2"/>
  </r>
  <r>
    <x v="25"/>
    <x v="9"/>
    <x v="42"/>
    <x v="54"/>
    <x v="166"/>
    <n v="216"/>
    <n v="198"/>
    <n v="578"/>
    <x v="540"/>
    <n v="10017"/>
    <n v="1493225"/>
    <n v="624.80029317941307"/>
    <n v="2655"/>
    <n v="26585"/>
    <n v="100717.25"/>
    <n v="191916.25"/>
    <n v="5962.5"/>
    <n v="1214.75"/>
    <n v="1.6"/>
    <n v="6.3"/>
    <n v="6.2"/>
  </r>
  <r>
    <x v="25"/>
    <x v="9"/>
    <x v="43"/>
    <x v="54"/>
    <x v="33"/>
    <n v="216"/>
    <n v="278"/>
    <n v="578"/>
    <x v="531"/>
    <n v="10017"/>
    <n v="1493225"/>
    <n v="624.80029317941307"/>
    <n v="2655"/>
    <n v="26585"/>
    <n v="100717.25"/>
    <n v="191916.25"/>
    <n v="5962.5"/>
    <n v="1214.75"/>
    <n v="1.6"/>
    <n v="6.3"/>
    <n v="6.2"/>
  </r>
  <r>
    <x v="26"/>
    <x v="9"/>
    <x v="40"/>
    <x v="85"/>
    <x v="237"/>
    <n v="227"/>
    <n v="239"/>
    <n v="893"/>
    <x v="420"/>
    <n v="10111"/>
    <n v="1505870"/>
    <n v="627.92589540370341"/>
    <n v="2489"/>
    <n v="26590"/>
    <n v="102423.5"/>
    <n v="197813.5"/>
    <n v="5945"/>
    <n v="1214.5"/>
    <n v="1"/>
    <n v="6.6"/>
    <n v="6.3"/>
  </r>
  <r>
    <x v="26"/>
    <x v="9"/>
    <x v="41"/>
    <x v="85"/>
    <x v="200"/>
    <n v="227"/>
    <n v="140"/>
    <n v="893"/>
    <x v="277"/>
    <n v="10111"/>
    <n v="1505870"/>
    <n v="627.92589540370341"/>
    <n v="2489"/>
    <n v="26590"/>
    <n v="102423.5"/>
    <n v="197813.5"/>
    <n v="5945"/>
    <n v="1214.5"/>
    <n v="1"/>
    <n v="6.6"/>
    <n v="6.3"/>
  </r>
  <r>
    <x v="26"/>
    <x v="9"/>
    <x v="42"/>
    <x v="85"/>
    <x v="62"/>
    <n v="227"/>
    <n v="222"/>
    <n v="893"/>
    <x v="568"/>
    <n v="10111"/>
    <n v="1505870"/>
    <n v="627.92589540370341"/>
    <n v="2489"/>
    <n v="26590"/>
    <n v="102423.5"/>
    <n v="197813.5"/>
    <n v="5945"/>
    <n v="1214.5"/>
    <n v="1"/>
    <n v="6.6"/>
    <n v="6.3"/>
  </r>
  <r>
    <x v="26"/>
    <x v="9"/>
    <x v="43"/>
    <x v="85"/>
    <x v="50"/>
    <n v="227"/>
    <n v="286"/>
    <n v="893"/>
    <x v="168"/>
    <n v="10111"/>
    <n v="1505870"/>
    <n v="627.92589540370341"/>
    <n v="2489"/>
    <n v="26590"/>
    <n v="102423.5"/>
    <n v="197813.5"/>
    <n v="5945"/>
    <n v="1214.5"/>
    <n v="1"/>
    <n v="6.6"/>
    <n v="6.3"/>
  </r>
  <r>
    <x v="27"/>
    <x v="9"/>
    <x v="40"/>
    <x v="149"/>
    <x v="181"/>
    <n v="228"/>
    <n v="224"/>
    <n v="657"/>
    <x v="305"/>
    <n v="10205"/>
    <n v="1518515"/>
    <n v="631.01752369078645"/>
    <n v="2303"/>
    <n v="26595"/>
    <n v="104129.75"/>
    <n v="203710.75"/>
    <n v="5927.5"/>
    <n v="1214.25"/>
    <n v="0.8"/>
    <n v="6.6"/>
    <n v="6.2"/>
  </r>
  <r>
    <x v="27"/>
    <x v="9"/>
    <x v="41"/>
    <x v="149"/>
    <x v="273"/>
    <n v="228"/>
    <n v="148"/>
    <n v="657"/>
    <x v="294"/>
    <n v="10205"/>
    <n v="1518515"/>
    <n v="631.01752369078645"/>
    <n v="2303"/>
    <n v="26595"/>
    <n v="104129.75"/>
    <n v="203710.75"/>
    <n v="5927.5"/>
    <n v="1214.25"/>
    <n v="0.8"/>
    <n v="6.6"/>
    <n v="6.2"/>
  </r>
  <r>
    <x v="27"/>
    <x v="9"/>
    <x v="42"/>
    <x v="149"/>
    <x v="30"/>
    <n v="228"/>
    <n v="219"/>
    <n v="657"/>
    <x v="569"/>
    <n v="10205"/>
    <n v="1518515"/>
    <n v="631.01752369078645"/>
    <n v="2303"/>
    <n v="26595"/>
    <n v="104129.75"/>
    <n v="203710.75"/>
    <n v="5927.5"/>
    <n v="1214.25"/>
    <n v="0.8"/>
    <n v="6.6"/>
    <n v="6.2"/>
  </r>
  <r>
    <x v="27"/>
    <x v="9"/>
    <x v="43"/>
    <x v="149"/>
    <x v="323"/>
    <n v="228"/>
    <n v="286"/>
    <n v="657"/>
    <x v="88"/>
    <n v="10205"/>
    <n v="1518515"/>
    <n v="631.01752369078645"/>
    <n v="2303"/>
    <n v="26595"/>
    <n v="104129.75"/>
    <n v="203710.75"/>
    <n v="5927.5"/>
    <n v="1214.25"/>
    <n v="0.8"/>
    <n v="6.6"/>
    <n v="6.2"/>
  </r>
  <r>
    <x v="28"/>
    <x v="9"/>
    <x v="40"/>
    <x v="55"/>
    <x v="280"/>
    <n v="211"/>
    <n v="244"/>
    <n v="1139"/>
    <x v="424"/>
    <n v="10299"/>
    <n v="1531160"/>
    <n v="575"/>
    <n v="1867"/>
    <n v="26600"/>
    <n v="105836"/>
    <n v="209608"/>
    <n v="5910"/>
    <n v="1214"/>
    <n v="0.3"/>
    <n v="6.6"/>
    <n v="6.1"/>
  </r>
  <r>
    <x v="28"/>
    <x v="9"/>
    <x v="41"/>
    <x v="55"/>
    <x v="210"/>
    <n v="211"/>
    <n v="156"/>
    <n v="1139"/>
    <x v="340"/>
    <n v="10299"/>
    <n v="1531160"/>
    <n v="575"/>
    <n v="1867"/>
    <n v="26600"/>
    <n v="105836"/>
    <n v="209608"/>
    <n v="5910"/>
    <n v="1214"/>
    <n v="0.3"/>
    <n v="6.6"/>
    <n v="6.1"/>
  </r>
  <r>
    <x v="28"/>
    <x v="9"/>
    <x v="42"/>
    <x v="55"/>
    <x v="219"/>
    <n v="211"/>
    <n v="203"/>
    <n v="1139"/>
    <x v="570"/>
    <n v="10299"/>
    <n v="1531160"/>
    <n v="575"/>
    <n v="1867"/>
    <n v="26600"/>
    <n v="105836"/>
    <n v="209608"/>
    <n v="5910"/>
    <n v="1214"/>
    <n v="0.3"/>
    <n v="6.6"/>
    <n v="6.1"/>
  </r>
  <r>
    <x v="28"/>
    <x v="9"/>
    <x v="43"/>
    <x v="55"/>
    <x v="16"/>
    <n v="211"/>
    <n v="294"/>
    <n v="1139"/>
    <x v="381"/>
    <n v="10299"/>
    <n v="1531160"/>
    <n v="575"/>
    <n v="1867"/>
    <n v="26600"/>
    <n v="105836"/>
    <n v="209608"/>
    <n v="5910"/>
    <n v="1214"/>
    <n v="0.3"/>
    <n v="6.6"/>
    <n v="6.1"/>
  </r>
  <r>
    <x v="29"/>
    <x v="9"/>
    <x v="40"/>
    <x v="59"/>
    <x v="223"/>
    <n v="230"/>
    <n v="255"/>
    <n v="772"/>
    <x v="424"/>
    <n v="10393"/>
    <n v="1543805"/>
    <n v="637.20078026491251"/>
    <n v="2573"/>
    <n v="26780"/>
    <n v="106054.25"/>
    <n v="213813.5"/>
    <n v="5953.5"/>
    <n v="1234"/>
    <n v="0.4"/>
    <n v="6.4"/>
    <n v="5.6"/>
  </r>
  <r>
    <x v="29"/>
    <x v="9"/>
    <x v="41"/>
    <x v="59"/>
    <x v="245"/>
    <n v="230"/>
    <n v="170"/>
    <n v="772"/>
    <x v="458"/>
    <n v="10393"/>
    <n v="1543805"/>
    <n v="637.20078026491251"/>
    <n v="2573"/>
    <n v="26780"/>
    <n v="106054.25"/>
    <n v="213813.5"/>
    <n v="5953.5"/>
    <n v="1234"/>
    <n v="0.4"/>
    <n v="6.4"/>
    <n v="5.6"/>
  </r>
  <r>
    <x v="29"/>
    <x v="9"/>
    <x v="42"/>
    <x v="59"/>
    <x v="227"/>
    <n v="230"/>
    <n v="202"/>
    <n v="772"/>
    <x v="571"/>
    <n v="10393"/>
    <n v="1543805"/>
    <n v="637.20078026491251"/>
    <n v="2573"/>
    <n v="26780"/>
    <n v="106054.25"/>
    <n v="213813.5"/>
    <n v="5953.5"/>
    <n v="1234"/>
    <n v="0.4"/>
    <n v="6.4"/>
    <n v="5.6"/>
  </r>
  <r>
    <x v="29"/>
    <x v="9"/>
    <x v="43"/>
    <x v="59"/>
    <x v="80"/>
    <n v="230"/>
    <n v="304"/>
    <n v="772"/>
    <x v="534"/>
    <n v="10393"/>
    <n v="1543805"/>
    <n v="637.20078026491251"/>
    <n v="2573"/>
    <n v="26780"/>
    <n v="106054.25"/>
    <n v="213813.5"/>
    <n v="5953.5"/>
    <n v="1234"/>
    <n v="0.4"/>
    <n v="6.4"/>
    <n v="5.6"/>
  </r>
  <r>
    <x v="30"/>
    <x v="9"/>
    <x v="40"/>
    <x v="164"/>
    <x v="301"/>
    <n v="211"/>
    <n v="258"/>
    <n v="706"/>
    <x v="434"/>
    <n v="10487"/>
    <n v="1556450"/>
    <n v="640.32638248921614"/>
    <n v="2397"/>
    <n v="26960"/>
    <n v="106272.5"/>
    <n v="218019"/>
    <n v="5997"/>
    <n v="1254"/>
    <n v="0.4"/>
    <n v="6"/>
    <n v="5.3"/>
  </r>
  <r>
    <x v="30"/>
    <x v="9"/>
    <x v="41"/>
    <x v="164"/>
    <x v="253"/>
    <n v="211"/>
    <n v="167"/>
    <n v="706"/>
    <x v="299"/>
    <n v="10487"/>
    <n v="1556450"/>
    <n v="640.32638248921614"/>
    <n v="2397"/>
    <n v="26960"/>
    <n v="106272.5"/>
    <n v="218019"/>
    <n v="5997"/>
    <n v="1254"/>
    <n v="0.4"/>
    <n v="6"/>
    <n v="5.3"/>
  </r>
  <r>
    <x v="30"/>
    <x v="9"/>
    <x v="42"/>
    <x v="164"/>
    <x v="215"/>
    <n v="211"/>
    <n v="211"/>
    <n v="706"/>
    <x v="572"/>
    <n v="10487"/>
    <n v="1556450"/>
    <n v="640.32638248921614"/>
    <n v="2397"/>
    <n v="26960"/>
    <n v="106272.5"/>
    <n v="218019"/>
    <n v="5997"/>
    <n v="1254"/>
    <n v="0.4"/>
    <n v="6"/>
    <n v="5.3"/>
  </r>
  <r>
    <x v="30"/>
    <x v="9"/>
    <x v="43"/>
    <x v="164"/>
    <x v="205"/>
    <n v="211"/>
    <n v="218"/>
    <n v="706"/>
    <x v="214"/>
    <n v="10487"/>
    <n v="1556450"/>
    <n v="640.32638248921614"/>
    <n v="2397"/>
    <n v="26960"/>
    <n v="106272.5"/>
    <n v="218019"/>
    <n v="5997"/>
    <n v="1254"/>
    <n v="0.4"/>
    <n v="6"/>
    <n v="5.3"/>
  </r>
  <r>
    <x v="31"/>
    <x v="9"/>
    <x v="40"/>
    <x v="165"/>
    <x v="47"/>
    <n v="237"/>
    <n v="277"/>
    <n v="734"/>
    <x v="387"/>
    <n v="10581"/>
    <n v="1569095"/>
    <n v="643.41801077628577"/>
    <n v="2561"/>
    <n v="27140"/>
    <n v="106490.75"/>
    <n v="222224.5"/>
    <n v="6040.5"/>
    <n v="1274"/>
    <n v="0.1"/>
    <n v="5.9"/>
    <n v="5.2"/>
  </r>
  <r>
    <x v="31"/>
    <x v="9"/>
    <x v="41"/>
    <x v="165"/>
    <x v="238"/>
    <n v="237"/>
    <n v="146"/>
    <n v="734"/>
    <x v="257"/>
    <n v="10581"/>
    <n v="1569095"/>
    <n v="643.41801077628577"/>
    <n v="2561"/>
    <n v="27140"/>
    <n v="106490.75"/>
    <n v="222224.5"/>
    <n v="6040.5"/>
    <n v="1274"/>
    <n v="0.1"/>
    <n v="5.9"/>
    <n v="5.2"/>
  </r>
  <r>
    <x v="31"/>
    <x v="9"/>
    <x v="42"/>
    <x v="165"/>
    <x v="215"/>
    <n v="237"/>
    <n v="224"/>
    <n v="734"/>
    <x v="552"/>
    <n v="10581"/>
    <n v="1569095"/>
    <n v="643.41801077628577"/>
    <n v="2561"/>
    <n v="27140"/>
    <n v="106490.75"/>
    <n v="222224.5"/>
    <n v="6040.5"/>
    <n v="1274"/>
    <n v="0.1"/>
    <n v="5.9"/>
    <n v="5.2"/>
  </r>
  <r>
    <x v="31"/>
    <x v="9"/>
    <x v="43"/>
    <x v="165"/>
    <x v="119"/>
    <n v="237"/>
    <n v="331"/>
    <n v="734"/>
    <x v="485"/>
    <n v="10581"/>
    <n v="1569095"/>
    <n v="643.41801077628577"/>
    <n v="2561"/>
    <n v="27140"/>
    <n v="106490.75"/>
    <n v="222224.5"/>
    <n v="6040.5"/>
    <n v="1274"/>
    <n v="0.1"/>
    <n v="5.9"/>
    <n v="5.2"/>
  </r>
  <r>
    <x v="32"/>
    <x v="9"/>
    <x v="40"/>
    <x v="114"/>
    <x v="249"/>
    <n v="221"/>
    <n v="233"/>
    <n v="1122"/>
    <x v="505"/>
    <n v="10675"/>
    <n v="1581740"/>
    <n v="649"/>
    <n v="2263"/>
    <n v="27320"/>
    <n v="106709"/>
    <n v="226430"/>
    <n v="6084"/>
    <n v="1294"/>
    <n v="0.4"/>
    <n v="5.8"/>
    <n v="5.2"/>
  </r>
  <r>
    <x v="32"/>
    <x v="9"/>
    <x v="41"/>
    <x v="114"/>
    <x v="241"/>
    <n v="221"/>
    <n v="150"/>
    <n v="1122"/>
    <x v="420"/>
    <n v="10675"/>
    <n v="1581740"/>
    <n v="649"/>
    <n v="2263"/>
    <n v="27320"/>
    <n v="106709"/>
    <n v="226430"/>
    <n v="6084"/>
    <n v="1294"/>
    <n v="0.4"/>
    <n v="5.8"/>
    <n v="5.2"/>
  </r>
  <r>
    <x v="32"/>
    <x v="9"/>
    <x v="42"/>
    <x v="114"/>
    <x v="298"/>
    <n v="221"/>
    <n v="208"/>
    <n v="1122"/>
    <x v="573"/>
    <n v="10675"/>
    <n v="1581740"/>
    <n v="649"/>
    <n v="2263"/>
    <n v="27320"/>
    <n v="106709"/>
    <n v="226430"/>
    <n v="6084"/>
    <n v="1294"/>
    <n v="0.4"/>
    <n v="5.8"/>
    <n v="5.2"/>
  </r>
  <r>
    <x v="32"/>
    <x v="9"/>
    <x v="43"/>
    <x v="114"/>
    <x v="353"/>
    <n v="221"/>
    <n v="350"/>
    <n v="1122"/>
    <x v="529"/>
    <n v="10675"/>
    <n v="1581740"/>
    <n v="649"/>
    <n v="2263"/>
    <n v="27320"/>
    <n v="106709"/>
    <n v="226430"/>
    <n v="6084"/>
    <n v="1294"/>
    <n v="0.4"/>
    <n v="5.8"/>
    <n v="5.2"/>
  </r>
  <r>
    <x v="33"/>
    <x v="9"/>
    <x v="40"/>
    <x v="62"/>
    <x v="66"/>
    <n v="242"/>
    <n v="258"/>
    <n v="563"/>
    <x v="430"/>
    <n v="10769"/>
    <n v="1594385"/>
    <n v="649.63524128764573"/>
    <n v="2962"/>
    <n v="23699"/>
    <n v="106228.25"/>
    <n v="227398.5"/>
    <n v="6119"/>
    <n v="1305"/>
    <n v="0.4"/>
    <n v="5.7"/>
    <n v="5.0999999999999996"/>
  </r>
  <r>
    <x v="33"/>
    <x v="9"/>
    <x v="41"/>
    <x v="62"/>
    <x v="245"/>
    <n v="242"/>
    <n v="170"/>
    <n v="563"/>
    <x v="257"/>
    <n v="10769"/>
    <n v="1594385"/>
    <n v="649.63524128764573"/>
    <n v="2962"/>
    <n v="23699"/>
    <n v="106228.25"/>
    <n v="227398.5"/>
    <n v="6119"/>
    <n v="1305"/>
    <n v="0.4"/>
    <n v="5.7"/>
    <n v="5.0999999999999996"/>
  </r>
  <r>
    <x v="33"/>
    <x v="9"/>
    <x v="42"/>
    <x v="62"/>
    <x v="272"/>
    <n v="242"/>
    <n v="211"/>
    <n v="563"/>
    <x v="351"/>
    <n v="10769"/>
    <n v="1594385"/>
    <n v="649.63524128764573"/>
    <n v="2962"/>
    <n v="23699"/>
    <n v="106228.25"/>
    <n v="227398.5"/>
    <n v="6119"/>
    <n v="1305"/>
    <n v="0.4"/>
    <n v="5.7"/>
    <n v="5.0999999999999996"/>
  </r>
  <r>
    <x v="33"/>
    <x v="9"/>
    <x v="43"/>
    <x v="62"/>
    <x v="147"/>
    <n v="242"/>
    <n v="358"/>
    <n v="563"/>
    <x v="557"/>
    <n v="10769"/>
    <n v="1594385"/>
    <n v="649.63524128764573"/>
    <n v="2962"/>
    <n v="23699"/>
    <n v="106228.25"/>
    <n v="227398.5"/>
    <n v="6119"/>
    <n v="1305"/>
    <n v="0.4"/>
    <n v="5.7"/>
    <n v="5.0999999999999996"/>
  </r>
  <r>
    <x v="34"/>
    <x v="9"/>
    <x v="40"/>
    <x v="117"/>
    <x v="267"/>
    <n v="237"/>
    <n v="262"/>
    <n v="884"/>
    <x v="419"/>
    <n v="10863"/>
    <n v="1607030"/>
    <n v="652.76084351192264"/>
    <n v="3079"/>
    <n v="23812"/>
    <n v="105747.5"/>
    <n v="228367"/>
    <n v="6154"/>
    <n v="1316"/>
    <n v="0.4"/>
    <n v="5.6"/>
    <n v="5.0999999999999996"/>
  </r>
  <r>
    <x v="34"/>
    <x v="9"/>
    <x v="41"/>
    <x v="117"/>
    <x v="288"/>
    <n v="237"/>
    <n v="186"/>
    <n v="884"/>
    <x v="458"/>
    <n v="10863"/>
    <n v="1607030"/>
    <n v="652.76084351192264"/>
    <n v="3079"/>
    <n v="23812"/>
    <n v="105747.5"/>
    <n v="228367"/>
    <n v="6154"/>
    <n v="1316"/>
    <n v="0.4"/>
    <n v="5.6"/>
    <n v="5.0999999999999996"/>
  </r>
  <r>
    <x v="34"/>
    <x v="9"/>
    <x v="42"/>
    <x v="117"/>
    <x v="313"/>
    <n v="237"/>
    <n v="225"/>
    <n v="884"/>
    <x v="130"/>
    <n v="10863"/>
    <n v="1607030"/>
    <n v="652.76084351192264"/>
    <n v="3079"/>
    <n v="23812"/>
    <n v="105747.5"/>
    <n v="228367"/>
    <n v="6154"/>
    <n v="1316"/>
    <n v="0.4"/>
    <n v="5.6"/>
    <n v="5.0999999999999996"/>
  </r>
  <r>
    <x v="34"/>
    <x v="9"/>
    <x v="43"/>
    <x v="117"/>
    <x v="354"/>
    <n v="237"/>
    <n v="324"/>
    <n v="884"/>
    <x v="474"/>
    <n v="10863"/>
    <n v="1607030"/>
    <n v="652.76084351192264"/>
    <n v="3079"/>
    <n v="23812"/>
    <n v="105747.5"/>
    <n v="228367"/>
    <n v="6154"/>
    <n v="1316"/>
    <n v="0.4"/>
    <n v="5.6"/>
    <n v="5.0999999999999996"/>
  </r>
  <r>
    <x v="35"/>
    <x v="9"/>
    <x v="40"/>
    <x v="166"/>
    <x v="69"/>
    <n v="264"/>
    <n v="305"/>
    <n v="650"/>
    <x v="442"/>
    <n v="10957"/>
    <n v="1619675"/>
    <n v="655.85247179899227"/>
    <n v="2670"/>
    <n v="22655"/>
    <n v="105266.75"/>
    <n v="229335.5"/>
    <n v="6189"/>
    <n v="1327"/>
    <n v="1.3"/>
    <n v="5.7"/>
    <n v="5.0999999999999996"/>
  </r>
  <r>
    <x v="35"/>
    <x v="9"/>
    <x v="41"/>
    <x v="166"/>
    <x v="270"/>
    <n v="264"/>
    <n v="172"/>
    <n v="650"/>
    <x v="278"/>
    <n v="10957"/>
    <n v="1619675"/>
    <n v="655.85247179899227"/>
    <n v="2670"/>
    <n v="22655"/>
    <n v="105266.75"/>
    <n v="229335.5"/>
    <n v="6189"/>
    <n v="1327"/>
    <n v="1.3"/>
    <n v="5.7"/>
    <n v="5.0999999999999996"/>
  </r>
  <r>
    <x v="35"/>
    <x v="9"/>
    <x v="42"/>
    <x v="166"/>
    <x v="18"/>
    <n v="264"/>
    <n v="251"/>
    <n v="650"/>
    <x v="574"/>
    <n v="10957"/>
    <n v="1619675"/>
    <n v="655.85247179899227"/>
    <n v="2670"/>
    <n v="22655"/>
    <n v="105266.75"/>
    <n v="229335.5"/>
    <n v="6189"/>
    <n v="1327"/>
    <n v="1.3"/>
    <n v="5.7"/>
    <n v="5.0999999999999996"/>
  </r>
  <r>
    <x v="35"/>
    <x v="9"/>
    <x v="43"/>
    <x v="166"/>
    <x v="355"/>
    <n v="264"/>
    <n v="380"/>
    <n v="650"/>
    <x v="71"/>
    <n v="10957"/>
    <n v="1619675"/>
    <n v="655.85247179899227"/>
    <n v="2670"/>
    <n v="22655"/>
    <n v="105266.75"/>
    <n v="229335.5"/>
    <n v="6189"/>
    <n v="1327"/>
    <n v="1.3"/>
    <n v="5.7"/>
    <n v="5.0999999999999996"/>
  </r>
  <r>
    <x v="36"/>
    <x v="9"/>
    <x v="40"/>
    <x v="167"/>
    <x v="28"/>
    <n v="232"/>
    <n v="266"/>
    <n v="1257"/>
    <x v="392"/>
    <n v="11051"/>
    <n v="1632320"/>
    <n v="734"/>
    <n v="2921"/>
    <n v="23701"/>
    <n v="104786"/>
    <n v="230304"/>
    <n v="6224"/>
    <n v="1338"/>
    <n v="2.2000000000000002"/>
    <n v="5.6"/>
    <n v="5"/>
  </r>
  <r>
    <x v="36"/>
    <x v="9"/>
    <x v="41"/>
    <x v="167"/>
    <x v="265"/>
    <n v="232"/>
    <n v="177"/>
    <n v="1257"/>
    <x v="453"/>
    <n v="11051"/>
    <n v="1632320"/>
    <n v="734"/>
    <n v="2921"/>
    <n v="23701"/>
    <n v="104786"/>
    <n v="230304"/>
    <n v="6224"/>
    <n v="1338"/>
    <n v="2.2000000000000002"/>
    <n v="5.6"/>
    <n v="5"/>
  </r>
  <r>
    <x v="36"/>
    <x v="9"/>
    <x v="42"/>
    <x v="167"/>
    <x v="36"/>
    <n v="232"/>
    <n v="219"/>
    <n v="1257"/>
    <x v="575"/>
    <n v="11051"/>
    <n v="1632320"/>
    <n v="734"/>
    <n v="2921"/>
    <n v="23701"/>
    <n v="104786"/>
    <n v="230304"/>
    <n v="6224"/>
    <n v="1338"/>
    <n v="2.2000000000000002"/>
    <n v="5.6"/>
    <n v="5"/>
  </r>
  <r>
    <x v="36"/>
    <x v="9"/>
    <x v="43"/>
    <x v="167"/>
    <x v="140"/>
    <n v="232"/>
    <n v="398"/>
    <n v="1257"/>
    <x v="245"/>
    <n v="11051"/>
    <n v="1632320"/>
    <n v="734"/>
    <n v="2921"/>
    <n v="23701"/>
    <n v="104786"/>
    <n v="230304"/>
    <n v="6224"/>
    <n v="1338"/>
    <n v="2.2000000000000002"/>
    <n v="5.6"/>
    <n v="5"/>
  </r>
  <r>
    <x v="37"/>
    <x v="9"/>
    <x v="40"/>
    <x v="12"/>
    <x v="2"/>
    <n v="281"/>
    <n v="280"/>
    <n v="668"/>
    <x v="410"/>
    <n v="11144"/>
    <n v="1644965"/>
    <n v="662.03572837314505"/>
    <n v="3045"/>
    <n v="22642"/>
    <n v="104305.25"/>
    <n v="231272.5"/>
    <n v="6259"/>
    <n v="1349"/>
    <n v="1.7"/>
    <n v="5.7"/>
    <n v="5.0999999999999996"/>
  </r>
  <r>
    <x v="37"/>
    <x v="9"/>
    <x v="41"/>
    <x v="12"/>
    <x v="177"/>
    <n v="281"/>
    <n v="211"/>
    <n v="668"/>
    <x v="408"/>
    <n v="11144"/>
    <n v="1644965"/>
    <n v="662.03572837314505"/>
    <n v="3045"/>
    <n v="22642"/>
    <n v="104305.25"/>
    <n v="231272.5"/>
    <n v="6259"/>
    <n v="1349"/>
    <n v="1.7"/>
    <n v="5.7"/>
    <n v="5.0999999999999996"/>
  </r>
  <r>
    <x v="37"/>
    <x v="9"/>
    <x v="42"/>
    <x v="12"/>
    <x v="303"/>
    <n v="281"/>
    <n v="236"/>
    <n v="668"/>
    <x v="576"/>
    <n v="11144"/>
    <n v="1644965"/>
    <n v="662.03572837314505"/>
    <n v="3045"/>
    <n v="22642"/>
    <n v="104305.25"/>
    <n v="231272.5"/>
    <n v="6259"/>
    <n v="1349"/>
    <n v="1.7"/>
    <n v="5.7"/>
    <n v="5.0999999999999996"/>
  </r>
  <r>
    <x v="37"/>
    <x v="9"/>
    <x v="43"/>
    <x v="12"/>
    <x v="146"/>
    <n v="281"/>
    <n v="416"/>
    <n v="668"/>
    <x v="259"/>
    <n v="11144"/>
    <n v="1644965"/>
    <n v="662.03572837314505"/>
    <n v="3045"/>
    <n v="22642"/>
    <n v="104305.25"/>
    <n v="231272.5"/>
    <n v="6259"/>
    <n v="1349"/>
    <n v="1.7"/>
    <n v="5.7"/>
    <n v="5.0999999999999996"/>
  </r>
  <r>
    <x v="38"/>
    <x v="9"/>
    <x v="40"/>
    <x v="168"/>
    <x v="8"/>
    <n v="260"/>
    <n v="304"/>
    <n v="716"/>
    <x v="350"/>
    <n v="11238"/>
    <n v="1657610"/>
    <n v="665.16133059742197"/>
    <n v="3653"/>
    <n v="23490"/>
    <n v="103824.5"/>
    <n v="232241"/>
    <n v="6294"/>
    <n v="1360"/>
    <n v="1.9"/>
    <n v="5.8"/>
    <n v="5.0999999999999996"/>
  </r>
  <r>
    <x v="38"/>
    <x v="9"/>
    <x v="41"/>
    <x v="168"/>
    <x v="308"/>
    <n v="260"/>
    <n v="190"/>
    <n v="716"/>
    <x v="258"/>
    <n v="11238"/>
    <n v="1657610"/>
    <n v="665.16133059742197"/>
    <n v="3653"/>
    <n v="23490"/>
    <n v="103824.5"/>
    <n v="232241"/>
    <n v="6294"/>
    <n v="1360"/>
    <n v="1.9"/>
    <n v="5.8"/>
    <n v="5.0999999999999996"/>
  </r>
  <r>
    <x v="38"/>
    <x v="9"/>
    <x v="42"/>
    <x v="168"/>
    <x v="243"/>
    <n v="260"/>
    <n v="232"/>
    <n v="716"/>
    <x v="375"/>
    <n v="11238"/>
    <n v="1657610"/>
    <n v="665.16133059742197"/>
    <n v="3653"/>
    <n v="23490"/>
    <n v="103824.5"/>
    <n v="232241"/>
    <n v="6294"/>
    <n v="1360"/>
    <n v="1.9"/>
    <n v="5.8"/>
    <n v="5.0999999999999996"/>
  </r>
  <r>
    <x v="38"/>
    <x v="9"/>
    <x v="43"/>
    <x v="168"/>
    <x v="356"/>
    <n v="260"/>
    <n v="388"/>
    <n v="716"/>
    <x v="381"/>
    <n v="11238"/>
    <n v="1657610"/>
    <n v="665.16133059742197"/>
    <n v="3653"/>
    <n v="23490"/>
    <n v="103824.5"/>
    <n v="232241"/>
    <n v="6294"/>
    <n v="1360"/>
    <n v="1.9"/>
    <n v="5.8"/>
    <n v="5.0999999999999996"/>
  </r>
  <r>
    <x v="39"/>
    <x v="9"/>
    <x v="40"/>
    <x v="169"/>
    <x v="267"/>
    <n v="284"/>
    <n v="277"/>
    <n v="603"/>
    <x v="324"/>
    <n v="11332"/>
    <n v="1670255"/>
    <n v="668.25295888449159"/>
    <n v="3087"/>
    <n v="23404"/>
    <n v="103343.75"/>
    <n v="233209.5"/>
    <n v="6329"/>
    <n v="1371"/>
    <n v="1.6"/>
    <n v="5.8"/>
    <n v="5.0999999999999996"/>
  </r>
  <r>
    <x v="39"/>
    <x v="9"/>
    <x v="41"/>
    <x v="169"/>
    <x v="317"/>
    <n v="284"/>
    <n v="242"/>
    <n v="603"/>
    <x v="312"/>
    <n v="11332"/>
    <n v="1670255"/>
    <n v="668.25295888449159"/>
    <n v="3087"/>
    <n v="23404"/>
    <n v="103343.75"/>
    <n v="233209.5"/>
    <n v="6329"/>
    <n v="1371"/>
    <n v="1.6"/>
    <n v="5.8"/>
    <n v="5.0999999999999996"/>
  </r>
  <r>
    <x v="39"/>
    <x v="9"/>
    <x v="42"/>
    <x v="169"/>
    <x v="323"/>
    <n v="284"/>
    <n v="272"/>
    <n v="603"/>
    <x v="114"/>
    <n v="11332"/>
    <n v="1670255"/>
    <n v="668.25295888449159"/>
    <n v="3087"/>
    <n v="23404"/>
    <n v="103343.75"/>
    <n v="233209.5"/>
    <n v="6329"/>
    <n v="1371"/>
    <n v="1.6"/>
    <n v="5.8"/>
    <n v="5.0999999999999996"/>
  </r>
  <r>
    <x v="39"/>
    <x v="9"/>
    <x v="43"/>
    <x v="169"/>
    <x v="136"/>
    <n v="284"/>
    <n v="363"/>
    <n v="603"/>
    <x v="128"/>
    <n v="11332"/>
    <n v="1670255"/>
    <n v="668.25295888449159"/>
    <n v="3087"/>
    <n v="23404"/>
    <n v="103343.75"/>
    <n v="233209.5"/>
    <n v="6329"/>
    <n v="1371"/>
    <n v="1.6"/>
    <n v="5.8"/>
    <n v="5.0999999999999996"/>
  </r>
  <r>
    <x v="40"/>
    <x v="9"/>
    <x v="40"/>
    <x v="117"/>
    <x v="69"/>
    <n v="236"/>
    <n v="292"/>
    <n v="1204"/>
    <x v="436"/>
    <n v="11426"/>
    <n v="1682900"/>
    <n v="684.5"/>
    <n v="2491"/>
    <n v="24458"/>
    <n v="102863"/>
    <n v="234178"/>
    <n v="6364"/>
    <n v="1382"/>
    <n v="1.1000000000000001"/>
    <n v="5.8"/>
    <n v="5.0999999999999996"/>
  </r>
  <r>
    <x v="40"/>
    <x v="9"/>
    <x v="41"/>
    <x v="117"/>
    <x v="185"/>
    <n v="236"/>
    <n v="213"/>
    <n v="1204"/>
    <x v="324"/>
    <n v="11426"/>
    <n v="1682900"/>
    <n v="684.5"/>
    <n v="2491"/>
    <n v="24458"/>
    <n v="102863"/>
    <n v="234178"/>
    <n v="6364"/>
    <n v="1382"/>
    <n v="1.1000000000000001"/>
    <n v="5.8"/>
    <n v="5.0999999999999996"/>
  </r>
  <r>
    <x v="40"/>
    <x v="9"/>
    <x v="42"/>
    <x v="117"/>
    <x v="25"/>
    <n v="236"/>
    <n v="214"/>
    <n v="1204"/>
    <x v="577"/>
    <n v="11426"/>
    <n v="1682900"/>
    <n v="684.5"/>
    <n v="2491"/>
    <n v="24458"/>
    <n v="102863"/>
    <n v="234178"/>
    <n v="6364"/>
    <n v="1382"/>
    <n v="1.1000000000000001"/>
    <n v="5.8"/>
    <n v="5.0999999999999996"/>
  </r>
  <r>
    <x v="40"/>
    <x v="9"/>
    <x v="43"/>
    <x v="117"/>
    <x v="357"/>
    <n v="236"/>
    <n v="415"/>
    <n v="1204"/>
    <x v="559"/>
    <n v="11426"/>
    <n v="1682900"/>
    <n v="684.5"/>
    <n v="2491"/>
    <n v="24458"/>
    <n v="102863"/>
    <n v="234178"/>
    <n v="6364"/>
    <n v="1382"/>
    <n v="1.1000000000000001"/>
    <n v="5.8"/>
    <n v="5.0999999999999996"/>
  </r>
  <r>
    <x v="41"/>
    <x v="9"/>
    <x v="40"/>
    <x v="170"/>
    <x v="16"/>
    <n v="302"/>
    <n v="325"/>
    <n v="668"/>
    <x v="436"/>
    <n v="11520"/>
    <n v="1695545"/>
    <n v="674.43621545864448"/>
    <n v="2840"/>
    <n v="22686"/>
    <n v="102382.25"/>
    <n v="235146.5"/>
    <n v="6399"/>
    <n v="1393"/>
    <n v="1.5"/>
    <n v="5.8"/>
    <n v="5"/>
  </r>
  <r>
    <x v="41"/>
    <x v="9"/>
    <x v="41"/>
    <x v="170"/>
    <x v="182"/>
    <n v="302"/>
    <n v="214"/>
    <n v="668"/>
    <x v="263"/>
    <n v="11520"/>
    <n v="1695545"/>
    <n v="674.43621545864448"/>
    <n v="2840"/>
    <n v="22686"/>
    <n v="102382.25"/>
    <n v="235146.5"/>
    <n v="6399"/>
    <n v="1393"/>
    <n v="1.5"/>
    <n v="5.8"/>
    <n v="5"/>
  </r>
  <r>
    <x v="41"/>
    <x v="9"/>
    <x v="42"/>
    <x v="170"/>
    <x v="23"/>
    <n v="302"/>
    <n v="254"/>
    <n v="668"/>
    <x v="578"/>
    <n v="11520"/>
    <n v="1695545"/>
    <n v="674.43621545864448"/>
    <n v="2840"/>
    <n v="22686"/>
    <n v="102382.25"/>
    <n v="235146.5"/>
    <n v="6399"/>
    <n v="1393"/>
    <n v="1.5"/>
    <n v="5.8"/>
    <n v="5"/>
  </r>
  <r>
    <x v="41"/>
    <x v="9"/>
    <x v="43"/>
    <x v="170"/>
    <x v="358"/>
    <n v="302"/>
    <n v="412"/>
    <n v="668"/>
    <x v="579"/>
    <n v="11520"/>
    <n v="1695545"/>
    <n v="674.43621545864448"/>
    <n v="2840"/>
    <n v="22686"/>
    <n v="102382.25"/>
    <n v="235146.5"/>
    <n v="6399"/>
    <n v="1393"/>
    <n v="1.5"/>
    <n v="5.8"/>
    <n v="5"/>
  </r>
  <r>
    <x v="0"/>
    <x v="10"/>
    <x v="44"/>
    <x v="171"/>
    <x v="334"/>
    <n v="132"/>
    <n v="113"/>
    <n v="290"/>
    <x v="442"/>
    <n v="4060"/>
    <n v="1463519.0476190476"/>
    <n v="594.5"/>
    <n v="907"/>
    <n v="10170"/>
    <n v="95355"/>
    <n v="177353"/>
    <n v="5636"/>
    <n v="1140"/>
    <n v="3.4"/>
    <n v="10.4"/>
    <n v="9.5"/>
  </r>
  <r>
    <x v="0"/>
    <x v="10"/>
    <x v="45"/>
    <x v="171"/>
    <x v="188"/>
    <n v="132"/>
    <n v="137"/>
    <n v="290"/>
    <x v="376"/>
    <n v="4060"/>
    <n v="1463519.0476190476"/>
    <n v="594.5"/>
    <n v="907"/>
    <n v="10170"/>
    <n v="95355"/>
    <n v="177353"/>
    <n v="5636"/>
    <n v="1140"/>
    <n v="3.4"/>
    <n v="10.4"/>
    <n v="9.5"/>
  </r>
  <r>
    <x v="0"/>
    <x v="10"/>
    <x v="46"/>
    <x v="171"/>
    <x v="197"/>
    <n v="132"/>
    <n v="128"/>
    <n v="290"/>
    <x v="453"/>
    <n v="4060"/>
    <n v="1463519.0476190476"/>
    <n v="594.5"/>
    <n v="907"/>
    <n v="10170"/>
    <n v="95355"/>
    <n v="177353"/>
    <n v="5636"/>
    <n v="1140"/>
    <n v="3.4"/>
    <n v="10.4"/>
    <n v="9.5"/>
  </r>
  <r>
    <x v="1"/>
    <x v="10"/>
    <x v="44"/>
    <x v="172"/>
    <x v="345"/>
    <n v="136"/>
    <n v="127"/>
    <n v="313"/>
    <x v="424"/>
    <n v="4106"/>
    <n v="1462965.476190476"/>
    <n v="550.36339672919644"/>
    <n v="1015"/>
    <n v="10250"/>
    <n v="94957.25"/>
    <n v="174728.5"/>
    <n v="5655.5"/>
    <n v="1147.75"/>
    <n v="4"/>
    <n v="10.7"/>
    <n v="9.1999999999999993"/>
  </r>
  <r>
    <x v="1"/>
    <x v="10"/>
    <x v="45"/>
    <x v="172"/>
    <x v="241"/>
    <n v="136"/>
    <n v="144"/>
    <n v="313"/>
    <x v="488"/>
    <n v="4106"/>
    <n v="1462965.476190476"/>
    <n v="550.36339672919644"/>
    <n v="1015"/>
    <n v="10250"/>
    <n v="94957.25"/>
    <n v="174728.5"/>
    <n v="5655.5"/>
    <n v="1147.75"/>
    <n v="4"/>
    <n v="10.7"/>
    <n v="9.1999999999999993"/>
  </r>
  <r>
    <x v="1"/>
    <x v="10"/>
    <x v="46"/>
    <x v="172"/>
    <x v="164"/>
    <n v="136"/>
    <n v="119"/>
    <n v="313"/>
    <x v="462"/>
    <n v="4106"/>
    <n v="1462965.476190476"/>
    <n v="550.36339672919644"/>
    <n v="1015"/>
    <n v="10250"/>
    <n v="94957.25"/>
    <n v="174728.5"/>
    <n v="5655.5"/>
    <n v="1147.75"/>
    <n v="4"/>
    <n v="10.7"/>
    <n v="9.1999999999999993"/>
  </r>
  <r>
    <x v="2"/>
    <x v="10"/>
    <x v="44"/>
    <x v="173"/>
    <x v="359"/>
    <n v="138"/>
    <n v="105"/>
    <n v="286"/>
    <x v="434"/>
    <n v="4152"/>
    <n v="1462411.9047619046"/>
    <n v="553.488998953487"/>
    <n v="999"/>
    <n v="10330"/>
    <n v="94559.5"/>
    <n v="172104"/>
    <n v="5675"/>
    <n v="1155.5"/>
    <n v="5.0999999999999996"/>
    <n v="10.3"/>
    <n v="8.6"/>
  </r>
  <r>
    <x v="2"/>
    <x v="10"/>
    <x v="45"/>
    <x v="173"/>
    <x v="246"/>
    <n v="138"/>
    <n v="152"/>
    <n v="286"/>
    <x v="531"/>
    <n v="4152"/>
    <n v="1462411.9047619046"/>
    <n v="553.488998953487"/>
    <n v="999"/>
    <n v="10330"/>
    <n v="94559.5"/>
    <n v="172104"/>
    <n v="5675"/>
    <n v="1155.5"/>
    <n v="5.0999999999999996"/>
    <n v="10.3"/>
    <n v="8.6"/>
  </r>
  <r>
    <x v="2"/>
    <x v="10"/>
    <x v="46"/>
    <x v="173"/>
    <x v="250"/>
    <n v="138"/>
    <n v="129"/>
    <n v="286"/>
    <x v="434"/>
    <n v="4152"/>
    <n v="1462411.9047619046"/>
    <n v="553.488998953487"/>
    <n v="999"/>
    <n v="10330"/>
    <n v="94559.5"/>
    <n v="172104"/>
    <n v="5675"/>
    <n v="1155.5"/>
    <n v="5.0999999999999996"/>
    <n v="10.3"/>
    <n v="8.6"/>
  </r>
  <r>
    <x v="3"/>
    <x v="10"/>
    <x v="44"/>
    <x v="174"/>
    <x v="360"/>
    <n v="145"/>
    <n v="103"/>
    <n v="273"/>
    <x v="453"/>
    <n v="4198"/>
    <n v="1461858.3333333333"/>
    <n v="556.5806272405564"/>
    <n v="941"/>
    <n v="10410"/>
    <n v="94161.75"/>
    <n v="169479.5"/>
    <n v="5694.5"/>
    <n v="1163.25"/>
    <n v="3.4"/>
    <n v="7.9"/>
    <n v="7.1"/>
  </r>
  <r>
    <x v="3"/>
    <x v="10"/>
    <x v="45"/>
    <x v="174"/>
    <x v="295"/>
    <n v="145"/>
    <n v="160"/>
    <n v="273"/>
    <x v="378"/>
    <n v="4198"/>
    <n v="1461858.3333333333"/>
    <n v="556.5806272405564"/>
    <n v="941"/>
    <n v="10410"/>
    <n v="94161.75"/>
    <n v="169479.5"/>
    <n v="5694.5"/>
    <n v="1163.25"/>
    <n v="3.4"/>
    <n v="7.9"/>
    <n v="7.1"/>
  </r>
  <r>
    <x v="3"/>
    <x v="10"/>
    <x v="46"/>
    <x v="174"/>
    <x v="175"/>
    <n v="145"/>
    <n v="130"/>
    <n v="273"/>
    <x v="340"/>
    <n v="4198"/>
    <n v="1461858.3333333333"/>
    <n v="556.5806272405564"/>
    <n v="941"/>
    <n v="10410"/>
    <n v="94161.75"/>
    <n v="169479.5"/>
    <n v="5694.5"/>
    <n v="1163.25"/>
    <n v="3.4"/>
    <n v="7.9"/>
    <n v="7.1"/>
  </r>
  <r>
    <x v="4"/>
    <x v="10"/>
    <x v="44"/>
    <x v="171"/>
    <x v="361"/>
    <n v="130"/>
    <n v="112"/>
    <n v="353"/>
    <x v="424"/>
    <n v="4243"/>
    <n v="1461304.7619047619"/>
    <n v="593"/>
    <n v="691"/>
    <n v="10490"/>
    <n v="93764"/>
    <n v="166855"/>
    <n v="5714"/>
    <n v="1171"/>
    <n v="3"/>
    <n v="7.2"/>
    <n v="6.3"/>
  </r>
  <r>
    <x v="4"/>
    <x v="10"/>
    <x v="45"/>
    <x v="171"/>
    <x v="260"/>
    <n v="130"/>
    <n v="134"/>
    <n v="353"/>
    <x v="145"/>
    <n v="4243"/>
    <n v="1461304.7619047619"/>
    <n v="593"/>
    <n v="691"/>
    <n v="10490"/>
    <n v="93764"/>
    <n v="166855"/>
    <n v="5714"/>
    <n v="1171"/>
    <n v="3"/>
    <n v="7.2"/>
    <n v="6.3"/>
  </r>
  <r>
    <x v="4"/>
    <x v="10"/>
    <x v="46"/>
    <x v="171"/>
    <x v="183"/>
    <n v="130"/>
    <n v="132"/>
    <n v="353"/>
    <x v="395"/>
    <n v="4243"/>
    <n v="1461304.7619047619"/>
    <n v="593"/>
    <n v="691"/>
    <n v="10490"/>
    <n v="93764"/>
    <n v="166855"/>
    <n v="5714"/>
    <n v="1171"/>
    <n v="3"/>
    <n v="7.2"/>
    <n v="6.3"/>
  </r>
  <r>
    <x v="5"/>
    <x v="10"/>
    <x v="44"/>
    <x v="175"/>
    <x v="341"/>
    <n v="150"/>
    <n v="129"/>
    <n v="260"/>
    <x v="442"/>
    <n v="4289"/>
    <n v="1460751.1904761903"/>
    <n v="562.76388381469746"/>
    <n v="813"/>
    <n v="10359"/>
    <n v="93803"/>
    <n v="165411.5"/>
    <n v="5736.25"/>
    <n v="1176"/>
    <n v="1.9"/>
    <n v="6.4"/>
    <n v="6.3"/>
  </r>
  <r>
    <x v="5"/>
    <x v="10"/>
    <x v="45"/>
    <x v="175"/>
    <x v="210"/>
    <n v="150"/>
    <n v="156"/>
    <n v="260"/>
    <x v="501"/>
    <n v="4289"/>
    <n v="1460751.1904761903"/>
    <n v="562.76388381469746"/>
    <n v="813"/>
    <n v="10359"/>
    <n v="93803"/>
    <n v="165411.5"/>
    <n v="5736.25"/>
    <n v="1176"/>
    <n v="1.9"/>
    <n v="6.4"/>
    <n v="6.3"/>
  </r>
  <r>
    <x v="5"/>
    <x v="10"/>
    <x v="46"/>
    <x v="175"/>
    <x v="283"/>
    <n v="150"/>
    <n v="147"/>
    <n v="260"/>
    <x v="380"/>
    <n v="4289"/>
    <n v="1460751.1904761903"/>
    <n v="562.76388381469746"/>
    <n v="813"/>
    <n v="10359"/>
    <n v="93803"/>
    <n v="165411.5"/>
    <n v="5736.25"/>
    <n v="1176"/>
    <n v="1.9"/>
    <n v="6.4"/>
    <n v="6.3"/>
  </r>
  <r>
    <x v="6"/>
    <x v="10"/>
    <x v="44"/>
    <x v="172"/>
    <x v="187"/>
    <n v="138"/>
    <n v="124"/>
    <n v="266"/>
    <x v="387"/>
    <n v="4335"/>
    <n v="1460197.6190476189"/>
    <n v="565.88948603898609"/>
    <n v="828"/>
    <n v="10228"/>
    <n v="93842"/>
    <n v="163968"/>
    <n v="5758.5"/>
    <n v="1181"/>
    <n v="1.7"/>
    <n v="6.2"/>
    <n v="6.6"/>
  </r>
  <r>
    <x v="6"/>
    <x v="10"/>
    <x v="45"/>
    <x v="172"/>
    <x v="330"/>
    <n v="138"/>
    <n v="143"/>
    <n v="266"/>
    <x v="301"/>
    <n v="4335"/>
    <n v="1460197.6190476189"/>
    <n v="565.88948603898609"/>
    <n v="828"/>
    <n v="10228"/>
    <n v="93842"/>
    <n v="163968"/>
    <n v="5758.5"/>
    <n v="1181"/>
    <n v="1.7"/>
    <n v="6.2"/>
    <n v="6.6"/>
  </r>
  <r>
    <x v="6"/>
    <x v="10"/>
    <x v="46"/>
    <x v="172"/>
    <x v="209"/>
    <n v="138"/>
    <n v="125"/>
    <n v="266"/>
    <x v="290"/>
    <n v="4335"/>
    <n v="1460197.6190476189"/>
    <n v="565.88948603898609"/>
    <n v="828"/>
    <n v="10228"/>
    <n v="93842"/>
    <n v="163968"/>
    <n v="5758.5"/>
    <n v="1181"/>
    <n v="1.7"/>
    <n v="6.2"/>
    <n v="6.6"/>
  </r>
  <r>
    <x v="7"/>
    <x v="10"/>
    <x v="44"/>
    <x v="176"/>
    <x v="346"/>
    <n v="157"/>
    <n v="132"/>
    <n v="227"/>
    <x v="257"/>
    <n v="4380"/>
    <n v="1459644.0476190476"/>
    <n v="568.98111432605742"/>
    <n v="765"/>
    <n v="10096"/>
    <n v="93881"/>
    <n v="162524.5"/>
    <n v="5780.75"/>
    <n v="1186"/>
    <n v="2"/>
    <n v="6.1"/>
    <n v="7.2"/>
  </r>
  <r>
    <x v="7"/>
    <x v="10"/>
    <x v="45"/>
    <x v="176"/>
    <x v="259"/>
    <n v="157"/>
    <n v="162"/>
    <n v="227"/>
    <x v="220"/>
    <n v="4380"/>
    <n v="1459644.0476190476"/>
    <n v="568.98111432605742"/>
    <n v="765"/>
    <n v="10096"/>
    <n v="93881"/>
    <n v="162524.5"/>
    <n v="5780.75"/>
    <n v="1186"/>
    <n v="2"/>
    <n v="6.1"/>
    <n v="7.2"/>
  </r>
  <r>
    <x v="7"/>
    <x v="10"/>
    <x v="46"/>
    <x v="176"/>
    <x v="235"/>
    <n v="157"/>
    <n v="145"/>
    <n v="227"/>
    <x v="258"/>
    <n v="4380"/>
    <n v="1459644.0476190476"/>
    <n v="568.98111432605742"/>
    <n v="765"/>
    <n v="10096"/>
    <n v="93881"/>
    <n v="162524.5"/>
    <n v="5780.75"/>
    <n v="1186"/>
    <n v="2"/>
    <n v="6.1"/>
    <n v="7.2"/>
  </r>
  <r>
    <x v="8"/>
    <x v="10"/>
    <x v="44"/>
    <x v="177"/>
    <x v="337"/>
    <n v="133"/>
    <n v="124"/>
    <n v="454"/>
    <x v="410"/>
    <n v="4426"/>
    <n v="1459090.476190476"/>
    <n v="544.5"/>
    <n v="697"/>
    <n v="9965"/>
    <n v="93920"/>
    <n v="161081"/>
    <n v="5803"/>
    <n v="1191"/>
    <n v="2"/>
    <n v="6.1"/>
    <n v="7.2"/>
  </r>
  <r>
    <x v="8"/>
    <x v="10"/>
    <x v="45"/>
    <x v="177"/>
    <x v="183"/>
    <n v="133"/>
    <n v="135"/>
    <n v="454"/>
    <x v="103"/>
    <n v="4426"/>
    <n v="1459090.476190476"/>
    <n v="544.5"/>
    <n v="697"/>
    <n v="9965"/>
    <n v="93920"/>
    <n v="161081"/>
    <n v="5803"/>
    <n v="1191"/>
    <n v="2"/>
    <n v="6.1"/>
    <n v="7.2"/>
  </r>
  <r>
    <x v="8"/>
    <x v="10"/>
    <x v="46"/>
    <x v="177"/>
    <x v="235"/>
    <n v="133"/>
    <n v="146"/>
    <n v="454"/>
    <x v="380"/>
    <n v="4426"/>
    <n v="1459090.476190476"/>
    <n v="544.5"/>
    <n v="697"/>
    <n v="9965"/>
    <n v="93920"/>
    <n v="161081"/>
    <n v="5803"/>
    <n v="1191"/>
    <n v="2"/>
    <n v="6.1"/>
    <n v="7.2"/>
  </r>
  <r>
    <x v="9"/>
    <x v="10"/>
    <x v="44"/>
    <x v="176"/>
    <x v="175"/>
    <n v="157"/>
    <n v="138"/>
    <n v="304"/>
    <x v="408"/>
    <n v="4472"/>
    <n v="1458536.9047619046"/>
    <n v="575.16437090019849"/>
    <n v="903"/>
    <n v="9834"/>
    <n v="91395.25"/>
    <n v="158695"/>
    <n v="5826.25"/>
    <n v="1194.75"/>
    <n v="1.7"/>
    <n v="6.1"/>
    <n v="7.1"/>
  </r>
  <r>
    <x v="9"/>
    <x v="10"/>
    <x v="45"/>
    <x v="176"/>
    <x v="218"/>
    <n v="157"/>
    <n v="164"/>
    <n v="304"/>
    <x v="321"/>
    <n v="4472"/>
    <n v="1458536.9047619046"/>
    <n v="575.16437090019849"/>
    <n v="903"/>
    <n v="9834"/>
    <n v="91395.25"/>
    <n v="158695"/>
    <n v="5826.25"/>
    <n v="1194.75"/>
    <n v="1.7"/>
    <n v="6.1"/>
    <n v="7.1"/>
  </r>
  <r>
    <x v="9"/>
    <x v="10"/>
    <x v="46"/>
    <x v="176"/>
    <x v="204"/>
    <n v="157"/>
    <n v="140"/>
    <n v="304"/>
    <x v="380"/>
    <n v="4472"/>
    <n v="1458536.9047619046"/>
    <n v="575.16437090019849"/>
    <n v="903"/>
    <n v="9834"/>
    <n v="91395.25"/>
    <n v="158695"/>
    <n v="5826.25"/>
    <n v="1194.75"/>
    <n v="1.7"/>
    <n v="6.1"/>
    <n v="7.1"/>
  </r>
  <r>
    <x v="10"/>
    <x v="10"/>
    <x v="44"/>
    <x v="178"/>
    <x v="340"/>
    <n v="157"/>
    <n v="126"/>
    <n v="290"/>
    <x v="373"/>
    <n v="4517"/>
    <n v="1457983.3333333333"/>
    <n v="578.28997312448541"/>
    <n v="806"/>
    <n v="9348"/>
    <n v="88870.5"/>
    <n v="156309"/>
    <n v="5849.5"/>
    <n v="1198.5"/>
    <n v="1.5"/>
    <n v="6.3"/>
    <n v="6.7"/>
  </r>
  <r>
    <x v="10"/>
    <x v="10"/>
    <x v="45"/>
    <x v="178"/>
    <x v="292"/>
    <n v="157"/>
    <n v="168"/>
    <n v="290"/>
    <x v="347"/>
    <n v="4517"/>
    <n v="1457983.3333333333"/>
    <n v="578.28997312448541"/>
    <n v="806"/>
    <n v="9348"/>
    <n v="88870.5"/>
    <n v="156309"/>
    <n v="5849.5"/>
    <n v="1198.5"/>
    <n v="1.5"/>
    <n v="6.3"/>
    <n v="6.7"/>
  </r>
  <r>
    <x v="10"/>
    <x v="10"/>
    <x v="46"/>
    <x v="178"/>
    <x v="235"/>
    <n v="157"/>
    <n v="153"/>
    <n v="290"/>
    <x v="380"/>
    <n v="4517"/>
    <n v="1457983.3333333333"/>
    <n v="578.28997312448541"/>
    <n v="806"/>
    <n v="9348"/>
    <n v="88870.5"/>
    <n v="156309"/>
    <n v="5849.5"/>
    <n v="1198.5"/>
    <n v="1.5"/>
    <n v="6.3"/>
    <n v="6.7"/>
  </r>
  <r>
    <x v="11"/>
    <x v="10"/>
    <x v="44"/>
    <x v="179"/>
    <x v="345"/>
    <n v="152"/>
    <n v="121"/>
    <n v="264"/>
    <x v="324"/>
    <n v="4563"/>
    <n v="1457429.7619047619"/>
    <n v="581.38160141155845"/>
    <n v="741"/>
    <n v="8861"/>
    <n v="86345.75"/>
    <n v="153923"/>
    <n v="5872.75"/>
    <n v="1202.25"/>
    <n v="4"/>
    <n v="6.3"/>
    <n v="6.7"/>
  </r>
  <r>
    <x v="11"/>
    <x v="10"/>
    <x v="45"/>
    <x v="179"/>
    <x v="295"/>
    <n v="152"/>
    <n v="160"/>
    <n v="264"/>
    <x v="102"/>
    <n v="4563"/>
    <n v="1457429.7619047619"/>
    <n v="581.38160141155845"/>
    <n v="741"/>
    <n v="8861"/>
    <n v="86345.75"/>
    <n v="153923"/>
    <n v="5872.75"/>
    <n v="1202.25"/>
    <n v="4"/>
    <n v="6.3"/>
    <n v="6.7"/>
  </r>
  <r>
    <x v="11"/>
    <x v="10"/>
    <x v="46"/>
    <x v="179"/>
    <x v="231"/>
    <n v="152"/>
    <n v="143"/>
    <n v="264"/>
    <x v="458"/>
    <n v="4563"/>
    <n v="1457429.7619047619"/>
    <n v="581.38160141155845"/>
    <n v="741"/>
    <n v="8861"/>
    <n v="86345.75"/>
    <n v="153923"/>
    <n v="5872.75"/>
    <n v="1202.25"/>
    <n v="4"/>
    <n v="6.3"/>
    <n v="6.7"/>
  </r>
  <r>
    <x v="12"/>
    <x v="10"/>
    <x v="44"/>
    <x v="175"/>
    <x v="168"/>
    <n v="145"/>
    <n v="138"/>
    <n v="361"/>
    <x v="408"/>
    <n v="4609"/>
    <n v="1456876.1904761903"/>
    <n v="572"/>
    <n v="597"/>
    <n v="8375"/>
    <n v="83821"/>
    <n v="151537"/>
    <n v="5896"/>
    <n v="1206"/>
    <n v="4.5"/>
    <n v="6.3"/>
    <n v="6.7"/>
  </r>
  <r>
    <x v="12"/>
    <x v="10"/>
    <x v="45"/>
    <x v="175"/>
    <x v="257"/>
    <n v="145"/>
    <n v="148"/>
    <n v="361"/>
    <x v="580"/>
    <n v="4609"/>
    <n v="1456876.1904761903"/>
    <n v="572"/>
    <n v="597"/>
    <n v="8375"/>
    <n v="83821"/>
    <n v="151537"/>
    <n v="5896"/>
    <n v="1206"/>
    <n v="4.5"/>
    <n v="6.3"/>
    <n v="6.7"/>
  </r>
  <r>
    <x v="12"/>
    <x v="10"/>
    <x v="46"/>
    <x v="175"/>
    <x v="192"/>
    <n v="145"/>
    <n v="131"/>
    <n v="361"/>
    <x v="340"/>
    <n v="4609"/>
    <n v="1456876.1904761903"/>
    <n v="572"/>
    <n v="597"/>
    <n v="8375"/>
    <n v="83821"/>
    <n v="151537"/>
    <n v="5896"/>
    <n v="1206"/>
    <n v="4.5"/>
    <n v="6.3"/>
    <n v="6.7"/>
  </r>
  <r>
    <x v="13"/>
    <x v="10"/>
    <x v="44"/>
    <x v="123"/>
    <x v="330"/>
    <n v="163"/>
    <n v="150"/>
    <n v="282"/>
    <x v="324"/>
    <n v="4654"/>
    <n v="1456322.6190476189"/>
    <n v="587.56485798569452"/>
    <n v="699"/>
    <n v="8455"/>
    <n v="82063.25"/>
    <n v="153287.5"/>
    <n v="5912.75"/>
    <n v="1209.75"/>
    <n v="5.3"/>
    <n v="5.9"/>
    <n v="6.4"/>
  </r>
  <r>
    <x v="13"/>
    <x v="10"/>
    <x v="45"/>
    <x v="123"/>
    <x v="282"/>
    <n v="163"/>
    <n v="168"/>
    <n v="282"/>
    <x v="492"/>
    <n v="4654"/>
    <n v="1456322.6190476189"/>
    <n v="587.56485798569452"/>
    <n v="699"/>
    <n v="8455"/>
    <n v="82063.25"/>
    <n v="153287.5"/>
    <n v="5912.75"/>
    <n v="1209.75"/>
    <n v="5.3"/>
    <n v="5.9"/>
    <n v="6.4"/>
  </r>
  <r>
    <x v="13"/>
    <x v="10"/>
    <x v="46"/>
    <x v="123"/>
    <x v="200"/>
    <n v="163"/>
    <n v="138"/>
    <n v="282"/>
    <x v="299"/>
    <n v="4654"/>
    <n v="1456322.6190476189"/>
    <n v="587.56485798569452"/>
    <n v="699"/>
    <n v="8455"/>
    <n v="82063.25"/>
    <n v="153287.5"/>
    <n v="5912.75"/>
    <n v="1209.75"/>
    <n v="5.3"/>
    <n v="5.9"/>
    <n v="6.4"/>
  </r>
  <r>
    <x v="14"/>
    <x v="10"/>
    <x v="44"/>
    <x v="180"/>
    <x v="260"/>
    <n v="166"/>
    <n v="146"/>
    <n v="318"/>
    <x v="442"/>
    <n v="4700"/>
    <n v="1455769.0476190476"/>
    <n v="590.69046020998474"/>
    <n v="698"/>
    <n v="8535"/>
    <n v="80305.5"/>
    <n v="155038"/>
    <n v="5929.5"/>
    <n v="1213.5"/>
    <n v="4.5999999999999996"/>
    <n v="5.9"/>
    <n v="6.3"/>
  </r>
  <r>
    <x v="14"/>
    <x v="10"/>
    <x v="45"/>
    <x v="180"/>
    <x v="285"/>
    <n v="166"/>
    <n v="174"/>
    <n v="318"/>
    <x v="197"/>
    <n v="4700"/>
    <n v="1455769.0476190476"/>
    <n v="590.69046020998474"/>
    <n v="698"/>
    <n v="8535"/>
    <n v="80305.5"/>
    <n v="155038"/>
    <n v="5929.5"/>
    <n v="1213.5"/>
    <n v="4.5999999999999996"/>
    <n v="5.9"/>
    <n v="6.3"/>
  </r>
  <r>
    <x v="14"/>
    <x v="10"/>
    <x v="46"/>
    <x v="180"/>
    <x v="210"/>
    <n v="166"/>
    <n v="144"/>
    <n v="318"/>
    <x v="380"/>
    <n v="4700"/>
    <n v="1455769.0476190476"/>
    <n v="590.69046020998474"/>
    <n v="698"/>
    <n v="8535"/>
    <n v="80305.5"/>
    <n v="155038"/>
    <n v="5929.5"/>
    <n v="1213.5"/>
    <n v="4.5999999999999996"/>
    <n v="5.9"/>
    <n v="6.3"/>
  </r>
  <r>
    <x v="15"/>
    <x v="10"/>
    <x v="44"/>
    <x v="181"/>
    <x v="250"/>
    <n v="157"/>
    <n v="142"/>
    <n v="213"/>
    <x v="277"/>
    <n v="4746"/>
    <n v="1455215.476190476"/>
    <n v="593.78208849705447"/>
    <n v="640"/>
    <n v="8615"/>
    <n v="78547.75"/>
    <n v="156788.5"/>
    <n v="5946.25"/>
    <n v="1217.25"/>
    <n v="1.8"/>
    <n v="5.9"/>
    <n v="5.9"/>
  </r>
  <r>
    <x v="15"/>
    <x v="10"/>
    <x v="45"/>
    <x v="181"/>
    <x v="262"/>
    <n v="157"/>
    <n v="163"/>
    <n v="213"/>
    <x v="486"/>
    <n v="4746"/>
    <n v="1455215.476190476"/>
    <n v="593.78208849705447"/>
    <n v="640"/>
    <n v="8615"/>
    <n v="78547.75"/>
    <n v="156788.5"/>
    <n v="5946.25"/>
    <n v="1217.25"/>
    <n v="1.8"/>
    <n v="5.9"/>
    <n v="5.9"/>
  </r>
  <r>
    <x v="15"/>
    <x v="10"/>
    <x v="46"/>
    <x v="181"/>
    <x v="251"/>
    <n v="157"/>
    <n v="145"/>
    <n v="213"/>
    <x v="263"/>
    <n v="4746"/>
    <n v="1455215.476190476"/>
    <n v="593.78208849705447"/>
    <n v="640"/>
    <n v="8615"/>
    <n v="78547.75"/>
    <n v="156788.5"/>
    <n v="5946.25"/>
    <n v="1217.25"/>
    <n v="1.8"/>
    <n v="5.9"/>
    <n v="5.9"/>
  </r>
  <r>
    <x v="16"/>
    <x v="10"/>
    <x v="44"/>
    <x v="182"/>
    <x v="183"/>
    <n v="142"/>
    <n v="146"/>
    <n v="331"/>
    <x v="290"/>
    <n v="4792"/>
    <n v="1454661.9047619046"/>
    <n v="578"/>
    <n v="594"/>
    <n v="8695"/>
    <n v="76790"/>
    <n v="158539"/>
    <n v="5963"/>
    <n v="1221"/>
    <n v="1.6"/>
    <n v="5.9"/>
    <n v="5.9"/>
  </r>
  <r>
    <x v="16"/>
    <x v="10"/>
    <x v="45"/>
    <x v="182"/>
    <x v="241"/>
    <n v="142"/>
    <n v="141"/>
    <n v="331"/>
    <x v="374"/>
    <n v="4792"/>
    <n v="1454661.9047619046"/>
    <n v="578"/>
    <n v="594"/>
    <n v="8695"/>
    <n v="76790"/>
    <n v="158539"/>
    <n v="5963"/>
    <n v="1221"/>
    <n v="1.6"/>
    <n v="5.9"/>
    <n v="5.9"/>
  </r>
  <r>
    <x v="16"/>
    <x v="10"/>
    <x v="46"/>
    <x v="182"/>
    <x v="225"/>
    <n v="142"/>
    <n v="151"/>
    <n v="331"/>
    <x v="453"/>
    <n v="4792"/>
    <n v="1454661.9047619046"/>
    <n v="578"/>
    <n v="594"/>
    <n v="8695"/>
    <n v="76790"/>
    <n v="158539"/>
    <n v="5963"/>
    <n v="1221"/>
    <n v="1.6"/>
    <n v="5.9"/>
    <n v="5.9"/>
  </r>
  <r>
    <x v="17"/>
    <x v="10"/>
    <x v="44"/>
    <x v="183"/>
    <x v="175"/>
    <n v="150"/>
    <n v="134"/>
    <n v="230"/>
    <x v="290"/>
    <n v="4837"/>
    <n v="1454108.3333333333"/>
    <n v="599.99931900842114"/>
    <n v="665"/>
    <n v="8620"/>
    <n v="79404"/>
    <n v="161483.25"/>
    <n v="5945.25"/>
    <n v="1214.75"/>
    <n v="1"/>
    <n v="5.8"/>
    <n v="5.6"/>
  </r>
  <r>
    <x v="17"/>
    <x v="10"/>
    <x v="45"/>
    <x v="183"/>
    <x v="218"/>
    <n v="150"/>
    <n v="160"/>
    <n v="230"/>
    <x v="486"/>
    <n v="4837"/>
    <n v="1454108.3333333333"/>
    <n v="599.99931900842114"/>
    <n v="665"/>
    <n v="8620"/>
    <n v="79404"/>
    <n v="161483.25"/>
    <n v="5945.25"/>
    <n v="1214.75"/>
    <n v="1"/>
    <n v="5.8"/>
    <n v="5.6"/>
  </r>
  <r>
    <x v="17"/>
    <x v="10"/>
    <x v="46"/>
    <x v="183"/>
    <x v="221"/>
    <n v="150"/>
    <n v="129"/>
    <n v="230"/>
    <x v="420"/>
    <n v="4837"/>
    <n v="1454108.3333333333"/>
    <n v="599.99931900842114"/>
    <n v="665"/>
    <n v="8620"/>
    <n v="79404"/>
    <n v="161483.25"/>
    <n v="5945.25"/>
    <n v="1214.75"/>
    <n v="1"/>
    <n v="5.8"/>
    <n v="5.6"/>
  </r>
  <r>
    <x v="18"/>
    <x v="10"/>
    <x v="44"/>
    <x v="123"/>
    <x v="184"/>
    <n v="161"/>
    <n v="135"/>
    <n v="198"/>
    <x v="324"/>
    <n v="4883"/>
    <n v="1453554.7619047619"/>
    <n v="603.12492123271136"/>
    <n v="830"/>
    <n v="8545"/>
    <n v="82018"/>
    <n v="164427.5"/>
    <n v="5927.5"/>
    <n v="1208.5"/>
    <n v="0.8"/>
    <n v="5.8"/>
    <n v="5.5"/>
  </r>
  <r>
    <x v="18"/>
    <x v="10"/>
    <x v="45"/>
    <x v="123"/>
    <x v="265"/>
    <n v="161"/>
    <n v="171"/>
    <n v="198"/>
    <x v="521"/>
    <n v="4883"/>
    <n v="1453554.7619047619"/>
    <n v="603.12492123271136"/>
    <n v="830"/>
    <n v="8545"/>
    <n v="82018"/>
    <n v="164427.5"/>
    <n v="5927.5"/>
    <n v="1208.5"/>
    <n v="0.8"/>
    <n v="5.8"/>
    <n v="5.5"/>
  </r>
  <r>
    <x v="18"/>
    <x v="10"/>
    <x v="46"/>
    <x v="123"/>
    <x v="246"/>
    <n v="161"/>
    <n v="151"/>
    <n v="198"/>
    <x v="340"/>
    <n v="4883"/>
    <n v="1453554.7619047619"/>
    <n v="603.12492123271136"/>
    <n v="830"/>
    <n v="8545"/>
    <n v="82018"/>
    <n v="164427.5"/>
    <n v="5927.5"/>
    <n v="1208.5"/>
    <n v="0.8"/>
    <n v="5.8"/>
    <n v="5.5"/>
  </r>
  <r>
    <x v="19"/>
    <x v="10"/>
    <x v="44"/>
    <x v="184"/>
    <x v="222"/>
    <n v="159"/>
    <n v="163"/>
    <n v="153"/>
    <x v="289"/>
    <n v="4929"/>
    <n v="1453001.1904761903"/>
    <n v="606.21654951977439"/>
    <n v="654"/>
    <n v="8470"/>
    <n v="84632"/>
    <n v="167371.75"/>
    <n v="5909.75"/>
    <n v="1202.25"/>
    <n v="0.9"/>
    <n v="5.8"/>
    <n v="5.5"/>
  </r>
  <r>
    <x v="19"/>
    <x v="10"/>
    <x v="45"/>
    <x v="184"/>
    <x v="174"/>
    <n v="159"/>
    <n v="159"/>
    <n v="153"/>
    <x v="276"/>
    <n v="4929"/>
    <n v="1453001.1904761903"/>
    <n v="606.21654951977439"/>
    <n v="654"/>
    <n v="8470"/>
    <n v="84632"/>
    <n v="167371.75"/>
    <n v="5909.75"/>
    <n v="1202.25"/>
    <n v="0.9"/>
    <n v="5.8"/>
    <n v="5.5"/>
  </r>
  <r>
    <x v="19"/>
    <x v="10"/>
    <x v="46"/>
    <x v="184"/>
    <x v="231"/>
    <n v="159"/>
    <n v="156"/>
    <n v="153"/>
    <x v="283"/>
    <n v="4929"/>
    <n v="1453001.1904761903"/>
    <n v="606.21654951977439"/>
    <n v="654"/>
    <n v="8470"/>
    <n v="84632"/>
    <n v="167371.75"/>
    <n v="5909.75"/>
    <n v="1202.25"/>
    <n v="0.9"/>
    <n v="5.8"/>
    <n v="5.5"/>
  </r>
  <r>
    <x v="20"/>
    <x v="10"/>
    <x v="44"/>
    <x v="185"/>
    <x v="192"/>
    <n v="143"/>
    <n v="135"/>
    <n v="289"/>
    <x v="437"/>
    <n v="4974"/>
    <n v="1452447.6190476189"/>
    <n v="595"/>
    <n v="461"/>
    <n v="8395"/>
    <n v="87246"/>
    <n v="170316"/>
    <n v="5892"/>
    <n v="1196"/>
    <n v="0.9"/>
    <n v="5.8"/>
    <n v="5.5"/>
  </r>
  <r>
    <x v="20"/>
    <x v="10"/>
    <x v="45"/>
    <x v="185"/>
    <x v="286"/>
    <n v="143"/>
    <n v="147"/>
    <n v="289"/>
    <x v="225"/>
    <n v="4974"/>
    <n v="1452447.6190476189"/>
    <n v="595"/>
    <n v="461"/>
    <n v="8395"/>
    <n v="87246"/>
    <n v="170316"/>
    <n v="5892"/>
    <n v="1196"/>
    <n v="0.9"/>
    <n v="5.8"/>
    <n v="5.5"/>
  </r>
  <r>
    <x v="20"/>
    <x v="10"/>
    <x v="46"/>
    <x v="185"/>
    <x v="184"/>
    <n v="143"/>
    <n v="132"/>
    <n v="289"/>
    <x v="453"/>
    <n v="4974"/>
    <n v="1452447.6190476189"/>
    <n v="595"/>
    <n v="461"/>
    <n v="8395"/>
    <n v="87246"/>
    <n v="170316"/>
    <n v="5892"/>
    <n v="1196"/>
    <n v="0.9"/>
    <n v="5.8"/>
    <n v="5.5"/>
  </r>
  <r>
    <x v="21"/>
    <x v="10"/>
    <x v="44"/>
    <x v="120"/>
    <x v="221"/>
    <n v="159"/>
    <n v="136"/>
    <n v="204"/>
    <x v="324"/>
    <n v="5020"/>
    <n v="1459480.7142857141"/>
    <n v="612.39980609391375"/>
    <n v="741"/>
    <n v="8501"/>
    <n v="90187.25"/>
    <n v="174241.75"/>
    <n v="5914"/>
    <n v="1200.75"/>
    <n v="0.7"/>
    <n v="5.8"/>
    <n v="5.5"/>
  </r>
  <r>
    <x v="21"/>
    <x v="10"/>
    <x v="45"/>
    <x v="120"/>
    <x v="282"/>
    <n v="159"/>
    <n v="168"/>
    <n v="204"/>
    <x v="481"/>
    <n v="5020"/>
    <n v="1459480.7142857141"/>
    <n v="612.39980609391375"/>
    <n v="741"/>
    <n v="8501"/>
    <n v="90187.25"/>
    <n v="174241.75"/>
    <n v="5914"/>
    <n v="1200.75"/>
    <n v="0.7"/>
    <n v="5.8"/>
    <n v="5.5"/>
  </r>
  <r>
    <x v="21"/>
    <x v="10"/>
    <x v="46"/>
    <x v="120"/>
    <x v="246"/>
    <n v="159"/>
    <n v="148"/>
    <n v="204"/>
    <x v="420"/>
    <n v="5020"/>
    <n v="1459480.7142857141"/>
    <n v="612.39980609391375"/>
    <n v="741"/>
    <n v="8501"/>
    <n v="90187.25"/>
    <n v="174241.75"/>
    <n v="5914"/>
    <n v="1200.75"/>
    <n v="0.7"/>
    <n v="5.8"/>
    <n v="5.5"/>
  </r>
  <r>
    <x v="22"/>
    <x v="10"/>
    <x v="44"/>
    <x v="186"/>
    <x v="184"/>
    <n v="169"/>
    <n v="138"/>
    <n v="276"/>
    <x v="437"/>
    <n v="5066"/>
    <n v="1466513.8095238095"/>
    <n v="615.52540831820397"/>
    <n v="537"/>
    <n v="8608"/>
    <n v="93128.5"/>
    <n v="178167.5"/>
    <n v="5936"/>
    <n v="1205.5"/>
    <n v="1.4"/>
    <n v="5.8"/>
    <n v="5.8"/>
  </r>
  <r>
    <x v="22"/>
    <x v="10"/>
    <x v="45"/>
    <x v="186"/>
    <x v="302"/>
    <n v="169"/>
    <n v="178"/>
    <n v="276"/>
    <x v="301"/>
    <n v="5066"/>
    <n v="1466513.8095238095"/>
    <n v="615.52540831820397"/>
    <n v="537"/>
    <n v="8608"/>
    <n v="93128.5"/>
    <n v="178167.5"/>
    <n v="5936"/>
    <n v="1205.5"/>
    <n v="1.4"/>
    <n v="5.8"/>
    <n v="5.8"/>
  </r>
  <r>
    <x v="22"/>
    <x v="10"/>
    <x v="46"/>
    <x v="186"/>
    <x v="292"/>
    <n v="169"/>
    <n v="168"/>
    <n v="276"/>
    <x v="434"/>
    <n v="5066"/>
    <n v="1466513.8095238095"/>
    <n v="615.52540831820397"/>
    <n v="537"/>
    <n v="8608"/>
    <n v="93128.5"/>
    <n v="178167.5"/>
    <n v="5936"/>
    <n v="1205.5"/>
    <n v="1.4"/>
    <n v="5.8"/>
    <n v="5.8"/>
  </r>
  <r>
    <x v="23"/>
    <x v="10"/>
    <x v="44"/>
    <x v="180"/>
    <x v="260"/>
    <n v="167"/>
    <n v="135"/>
    <n v="181"/>
    <x v="289"/>
    <n v="5111"/>
    <n v="1473546.9047619046"/>
    <n v="618.61703660527371"/>
    <n v="615"/>
    <n v="8714"/>
    <n v="96069.75"/>
    <n v="182093.25"/>
    <n v="5958"/>
    <n v="1210.25"/>
    <n v="1.6"/>
    <n v="5.8"/>
    <n v="6"/>
  </r>
  <r>
    <x v="23"/>
    <x v="10"/>
    <x v="45"/>
    <x v="180"/>
    <x v="179"/>
    <n v="167"/>
    <n v="183"/>
    <n v="181"/>
    <x v="98"/>
    <n v="5111"/>
    <n v="1473546.9047619046"/>
    <n v="618.61703660527371"/>
    <n v="615"/>
    <n v="8714"/>
    <n v="96069.75"/>
    <n v="182093.25"/>
    <n v="5958"/>
    <n v="1210.25"/>
    <n v="1.6"/>
    <n v="5.8"/>
    <n v="6"/>
  </r>
  <r>
    <x v="23"/>
    <x v="10"/>
    <x v="46"/>
    <x v="180"/>
    <x v="241"/>
    <n v="167"/>
    <n v="150"/>
    <n v="181"/>
    <x v="453"/>
    <n v="5111"/>
    <n v="1473546.9047619046"/>
    <n v="618.61703660527371"/>
    <n v="615"/>
    <n v="8714"/>
    <n v="96069.75"/>
    <n v="182093.25"/>
    <n v="5958"/>
    <n v="1210.25"/>
    <n v="1.6"/>
    <n v="5.8"/>
    <n v="6"/>
  </r>
  <r>
    <x v="24"/>
    <x v="10"/>
    <x v="44"/>
    <x v="187"/>
    <x v="343"/>
    <n v="145"/>
    <n v="154"/>
    <n v="320"/>
    <x v="408"/>
    <n v="5157"/>
    <n v="1480580"/>
    <n v="690.5"/>
    <n v="485"/>
    <n v="8820"/>
    <n v="99011"/>
    <n v="186019"/>
    <n v="5980"/>
    <n v="1215"/>
    <n v="1.5"/>
    <n v="5.8"/>
    <n v="6.1"/>
  </r>
  <r>
    <x v="24"/>
    <x v="10"/>
    <x v="45"/>
    <x v="187"/>
    <x v="222"/>
    <n v="145"/>
    <n v="143"/>
    <n v="320"/>
    <x v="581"/>
    <n v="5157"/>
    <n v="1480580"/>
    <n v="690.5"/>
    <n v="485"/>
    <n v="8820"/>
    <n v="99011"/>
    <n v="186019"/>
    <n v="5980"/>
    <n v="1215"/>
    <n v="1.5"/>
    <n v="5.8"/>
    <n v="6.1"/>
  </r>
  <r>
    <x v="24"/>
    <x v="10"/>
    <x v="46"/>
    <x v="187"/>
    <x v="210"/>
    <n v="145"/>
    <n v="161"/>
    <n v="320"/>
    <x v="258"/>
    <n v="5157"/>
    <n v="1480580"/>
    <n v="690.5"/>
    <n v="485"/>
    <n v="8820"/>
    <n v="99011"/>
    <n v="186019"/>
    <n v="5980"/>
    <n v="1215"/>
    <n v="1.5"/>
    <n v="5.8"/>
    <n v="6.1"/>
  </r>
  <r>
    <x v="25"/>
    <x v="10"/>
    <x v="44"/>
    <x v="188"/>
    <x v="188"/>
    <n v="169"/>
    <n v="144"/>
    <n v="205"/>
    <x v="462"/>
    <n v="5203"/>
    <n v="1493225"/>
    <n v="624.80029317941307"/>
    <n v="647"/>
    <n v="9024"/>
    <n v="100717.25"/>
    <n v="191916.25"/>
    <n v="5962.5"/>
    <n v="1214.75"/>
    <n v="1.6"/>
    <n v="6.3"/>
    <n v="6.2"/>
  </r>
  <r>
    <x v="25"/>
    <x v="10"/>
    <x v="45"/>
    <x v="188"/>
    <x v="328"/>
    <n v="169"/>
    <n v="185"/>
    <n v="205"/>
    <x v="318"/>
    <n v="5203"/>
    <n v="1493225"/>
    <n v="624.80029317941307"/>
    <n v="647"/>
    <n v="9024"/>
    <n v="100717.25"/>
    <n v="191916.25"/>
    <n v="5962.5"/>
    <n v="1214.75"/>
    <n v="1.6"/>
    <n v="6.3"/>
    <n v="6.2"/>
  </r>
  <r>
    <x v="25"/>
    <x v="10"/>
    <x v="46"/>
    <x v="188"/>
    <x v="295"/>
    <n v="169"/>
    <n v="156"/>
    <n v="205"/>
    <x v="408"/>
    <n v="5203"/>
    <n v="1493225"/>
    <n v="624.80029317941307"/>
    <n v="647"/>
    <n v="9024"/>
    <n v="100717.25"/>
    <n v="191916.25"/>
    <n v="5962.5"/>
    <n v="1214.75"/>
    <n v="1.6"/>
    <n v="6.3"/>
    <n v="6.2"/>
  </r>
  <r>
    <x v="26"/>
    <x v="10"/>
    <x v="44"/>
    <x v="186"/>
    <x v="200"/>
    <n v="165"/>
    <n v="141"/>
    <n v="277"/>
    <x v="296"/>
    <n v="5248"/>
    <n v="1505870"/>
    <n v="627.92589540370341"/>
    <n v="639"/>
    <n v="9228"/>
    <n v="102423.5"/>
    <n v="197813.5"/>
    <n v="5945"/>
    <n v="1214.5"/>
    <n v="1"/>
    <n v="6.6"/>
    <n v="6.3"/>
  </r>
  <r>
    <x v="26"/>
    <x v="10"/>
    <x v="45"/>
    <x v="186"/>
    <x v="165"/>
    <n v="165"/>
    <n v="174"/>
    <n v="277"/>
    <x v="138"/>
    <n v="5248"/>
    <n v="1505870"/>
    <n v="627.92589540370341"/>
    <n v="639"/>
    <n v="9228"/>
    <n v="102423.5"/>
    <n v="197813.5"/>
    <n v="5945"/>
    <n v="1214.5"/>
    <n v="1"/>
    <n v="6.6"/>
    <n v="6.3"/>
  </r>
  <r>
    <x v="26"/>
    <x v="10"/>
    <x v="46"/>
    <x v="186"/>
    <x v="257"/>
    <n v="165"/>
    <n v="155"/>
    <n v="277"/>
    <x v="462"/>
    <n v="5248"/>
    <n v="1505870"/>
    <n v="627.92589540370341"/>
    <n v="639"/>
    <n v="9228"/>
    <n v="102423.5"/>
    <n v="197813.5"/>
    <n v="5945"/>
    <n v="1214.5"/>
    <n v="1"/>
    <n v="6.6"/>
    <n v="6.3"/>
  </r>
  <r>
    <x v="27"/>
    <x v="10"/>
    <x v="44"/>
    <x v="120"/>
    <x v="169"/>
    <n v="160"/>
    <n v="143"/>
    <n v="150"/>
    <x v="263"/>
    <n v="5294"/>
    <n v="1518515"/>
    <n v="631.01752369078645"/>
    <n v="566"/>
    <n v="9431"/>
    <n v="104129.75"/>
    <n v="203710.75"/>
    <n v="5927.5"/>
    <n v="1214.25"/>
    <n v="0.8"/>
    <n v="6.6"/>
    <n v="6.2"/>
  </r>
  <r>
    <x v="27"/>
    <x v="10"/>
    <x v="45"/>
    <x v="120"/>
    <x v="262"/>
    <n v="160"/>
    <n v="164"/>
    <n v="150"/>
    <x v="310"/>
    <n v="5294"/>
    <n v="1518515"/>
    <n v="631.01752369078645"/>
    <n v="566"/>
    <n v="9431"/>
    <n v="104129.75"/>
    <n v="203710.75"/>
    <n v="5927.5"/>
    <n v="1214.25"/>
    <n v="0.8"/>
    <n v="6.6"/>
    <n v="6.2"/>
  </r>
  <r>
    <x v="27"/>
    <x v="10"/>
    <x v="46"/>
    <x v="120"/>
    <x v="349"/>
    <n v="160"/>
    <n v="164"/>
    <n v="150"/>
    <x v="340"/>
    <n v="5294"/>
    <n v="1518515"/>
    <n v="631.01752369078645"/>
    <n v="566"/>
    <n v="9431"/>
    <n v="104129.75"/>
    <n v="203710.75"/>
    <n v="5927.5"/>
    <n v="1214.25"/>
    <n v="0.8"/>
    <n v="6.6"/>
    <n v="6.2"/>
  </r>
  <r>
    <x v="28"/>
    <x v="10"/>
    <x v="44"/>
    <x v="184"/>
    <x v="349"/>
    <n v="147"/>
    <n v="151"/>
    <n v="279"/>
    <x v="257"/>
    <n v="5340"/>
    <n v="1531160"/>
    <n v="575"/>
    <n v="558"/>
    <n v="9635"/>
    <n v="105836"/>
    <n v="209608"/>
    <n v="5910"/>
    <n v="1214"/>
    <n v="0.3"/>
    <n v="6.6"/>
    <n v="6.1"/>
  </r>
  <r>
    <x v="28"/>
    <x v="10"/>
    <x v="45"/>
    <x v="184"/>
    <x v="210"/>
    <n v="147"/>
    <n v="146"/>
    <n v="279"/>
    <x v="492"/>
    <n v="5340"/>
    <n v="1531160"/>
    <n v="575"/>
    <n v="558"/>
    <n v="9635"/>
    <n v="105836"/>
    <n v="209608"/>
    <n v="5910"/>
    <n v="1214"/>
    <n v="0.3"/>
    <n v="6.6"/>
    <n v="6.1"/>
  </r>
  <r>
    <x v="28"/>
    <x v="10"/>
    <x v="46"/>
    <x v="184"/>
    <x v="241"/>
    <n v="147"/>
    <n v="151"/>
    <n v="279"/>
    <x v="305"/>
    <n v="5340"/>
    <n v="1531160"/>
    <n v="575"/>
    <n v="558"/>
    <n v="9635"/>
    <n v="105836"/>
    <n v="209608"/>
    <n v="5910"/>
    <n v="1214"/>
    <n v="0.3"/>
    <n v="6.6"/>
    <n v="6.1"/>
  </r>
  <r>
    <x v="29"/>
    <x v="10"/>
    <x v="44"/>
    <x v="189"/>
    <x v="184"/>
    <n v="166"/>
    <n v="127"/>
    <n v="233"/>
    <x v="453"/>
    <n v="5385"/>
    <n v="1543805"/>
    <n v="637.20078026491251"/>
    <n v="588"/>
    <n v="9761"/>
    <n v="106054.25"/>
    <n v="213813.5"/>
    <n v="5953.5"/>
    <n v="1234"/>
    <n v="0.4"/>
    <n v="6.4"/>
    <n v="5.6"/>
  </r>
  <r>
    <x v="29"/>
    <x v="10"/>
    <x v="45"/>
    <x v="189"/>
    <x v="189"/>
    <n v="166"/>
    <n v="184"/>
    <n v="233"/>
    <x v="141"/>
    <n v="5385"/>
    <n v="1543805"/>
    <n v="637.20078026491251"/>
    <n v="588"/>
    <n v="9761"/>
    <n v="106054.25"/>
    <n v="213813.5"/>
    <n v="5953.5"/>
    <n v="1234"/>
    <n v="0.4"/>
    <n v="6.4"/>
    <n v="5.6"/>
  </r>
  <r>
    <x v="29"/>
    <x v="10"/>
    <x v="46"/>
    <x v="189"/>
    <x v="214"/>
    <n v="166"/>
    <n v="149"/>
    <n v="233"/>
    <x v="387"/>
    <n v="5385"/>
    <n v="1543805"/>
    <n v="637.20078026491251"/>
    <n v="588"/>
    <n v="9761"/>
    <n v="106054.25"/>
    <n v="213813.5"/>
    <n v="5953.5"/>
    <n v="1234"/>
    <n v="0.4"/>
    <n v="6.4"/>
    <n v="5.6"/>
  </r>
  <r>
    <x v="30"/>
    <x v="10"/>
    <x v="44"/>
    <x v="121"/>
    <x v="341"/>
    <n v="163"/>
    <n v="125"/>
    <n v="205"/>
    <x v="290"/>
    <n v="5431"/>
    <n v="1556450"/>
    <n v="640.32638248921614"/>
    <n v="827"/>
    <n v="9888"/>
    <n v="106272.5"/>
    <n v="218019"/>
    <n v="5997"/>
    <n v="1254"/>
    <n v="0.4"/>
    <n v="6"/>
    <n v="5.3"/>
  </r>
  <r>
    <x v="30"/>
    <x v="10"/>
    <x v="45"/>
    <x v="121"/>
    <x v="273"/>
    <n v="163"/>
    <n v="176"/>
    <n v="205"/>
    <x v="31"/>
    <n v="5431"/>
    <n v="1556450"/>
    <n v="640.32638248921614"/>
    <n v="827"/>
    <n v="9888"/>
    <n v="106272.5"/>
    <n v="218019"/>
    <n v="5997"/>
    <n v="1254"/>
    <n v="0.4"/>
    <n v="6"/>
    <n v="5.3"/>
  </r>
  <r>
    <x v="30"/>
    <x v="10"/>
    <x v="46"/>
    <x v="121"/>
    <x v="292"/>
    <n v="163"/>
    <n v="161"/>
    <n v="205"/>
    <x v="458"/>
    <n v="5431"/>
    <n v="1556450"/>
    <n v="640.32638248921614"/>
    <n v="827"/>
    <n v="9888"/>
    <n v="106272.5"/>
    <n v="218019"/>
    <n v="5997"/>
    <n v="1254"/>
    <n v="0.4"/>
    <n v="6"/>
    <n v="5.3"/>
  </r>
  <r>
    <x v="31"/>
    <x v="10"/>
    <x v="44"/>
    <x v="131"/>
    <x v="305"/>
    <n v="182"/>
    <n v="165"/>
    <n v="168"/>
    <x v="278"/>
    <n v="5477"/>
    <n v="1569095"/>
    <n v="643.41801077628577"/>
    <n v="610"/>
    <n v="10014"/>
    <n v="106490.75"/>
    <n v="222224.5"/>
    <n v="6040.5"/>
    <n v="1274"/>
    <n v="0.1"/>
    <n v="5.9"/>
    <n v="5.2"/>
  </r>
  <r>
    <x v="31"/>
    <x v="10"/>
    <x v="45"/>
    <x v="131"/>
    <x v="179"/>
    <n v="182"/>
    <n v="181"/>
    <n v="168"/>
    <x v="98"/>
    <n v="5477"/>
    <n v="1569095"/>
    <n v="643.41801077628577"/>
    <n v="610"/>
    <n v="10014"/>
    <n v="106490.75"/>
    <n v="222224.5"/>
    <n v="6040.5"/>
    <n v="1274"/>
    <n v="0.1"/>
    <n v="5.9"/>
    <n v="5.2"/>
  </r>
  <r>
    <x v="31"/>
    <x v="10"/>
    <x v="46"/>
    <x v="131"/>
    <x v="310"/>
    <n v="182"/>
    <n v="197"/>
    <n v="168"/>
    <x v="277"/>
    <n v="5477"/>
    <n v="1569095"/>
    <n v="643.41801077628577"/>
    <n v="610"/>
    <n v="10014"/>
    <n v="106490.75"/>
    <n v="222224.5"/>
    <n v="6040.5"/>
    <n v="1274"/>
    <n v="0.1"/>
    <n v="5.9"/>
    <n v="5.2"/>
  </r>
  <r>
    <x v="32"/>
    <x v="10"/>
    <x v="44"/>
    <x v="123"/>
    <x v="235"/>
    <n v="152"/>
    <n v="141"/>
    <n v="304"/>
    <x v="395"/>
    <n v="5523"/>
    <n v="1581740"/>
    <n v="649"/>
    <n v="408"/>
    <n v="10140"/>
    <n v="106709"/>
    <n v="226430"/>
    <n v="6084"/>
    <n v="1294"/>
    <n v="0.4"/>
    <n v="5.8"/>
    <n v="5.2"/>
  </r>
  <r>
    <x v="32"/>
    <x v="10"/>
    <x v="45"/>
    <x v="123"/>
    <x v="289"/>
    <n v="152"/>
    <n v="153"/>
    <n v="304"/>
    <x v="471"/>
    <n v="5523"/>
    <n v="1581740"/>
    <n v="649"/>
    <n v="408"/>
    <n v="10140"/>
    <n v="106709"/>
    <n v="226430"/>
    <n v="6084"/>
    <n v="1294"/>
    <n v="0.4"/>
    <n v="5.8"/>
    <n v="5.2"/>
  </r>
  <r>
    <x v="32"/>
    <x v="10"/>
    <x v="46"/>
    <x v="123"/>
    <x v="285"/>
    <n v="152"/>
    <n v="157"/>
    <n v="304"/>
    <x v="389"/>
    <n v="5523"/>
    <n v="1581740"/>
    <n v="649"/>
    <n v="408"/>
    <n v="10140"/>
    <n v="106709"/>
    <n v="226430"/>
    <n v="6084"/>
    <n v="1294"/>
    <n v="0.4"/>
    <n v="5.8"/>
    <n v="5.2"/>
  </r>
  <r>
    <x v="33"/>
    <x v="10"/>
    <x v="44"/>
    <x v="190"/>
    <x v="251"/>
    <n v="174"/>
    <n v="148"/>
    <n v="221"/>
    <x v="263"/>
    <n v="5568"/>
    <n v="1594385"/>
    <n v="649.63524128764573"/>
    <n v="686"/>
    <n v="9239"/>
    <n v="106228.25"/>
    <n v="227398.5"/>
    <n v="6119"/>
    <n v="1305"/>
    <n v="0.4"/>
    <n v="5.7"/>
    <n v="5.0999999999999996"/>
  </r>
  <r>
    <x v="33"/>
    <x v="10"/>
    <x v="45"/>
    <x v="190"/>
    <x v="271"/>
    <n v="174"/>
    <n v="181"/>
    <n v="221"/>
    <x v="111"/>
    <n v="5568"/>
    <n v="1594385"/>
    <n v="649.63524128764573"/>
    <n v="686"/>
    <n v="9239"/>
    <n v="106228.25"/>
    <n v="227398.5"/>
    <n v="6119"/>
    <n v="1305"/>
    <n v="0.4"/>
    <n v="5.7"/>
    <n v="5.0999999999999996"/>
  </r>
  <r>
    <x v="33"/>
    <x v="10"/>
    <x v="46"/>
    <x v="190"/>
    <x v="165"/>
    <n v="174"/>
    <n v="167"/>
    <n v="221"/>
    <x v="440"/>
    <n v="5568"/>
    <n v="1594385"/>
    <n v="649.63524128764573"/>
    <n v="686"/>
    <n v="9239"/>
    <n v="106228.25"/>
    <n v="227398.5"/>
    <n v="6119"/>
    <n v="1305"/>
    <n v="0.4"/>
    <n v="5.7"/>
    <n v="5.0999999999999996"/>
  </r>
  <r>
    <x v="34"/>
    <x v="10"/>
    <x v="44"/>
    <x v="128"/>
    <x v="232"/>
    <n v="178"/>
    <n v="171"/>
    <n v="261"/>
    <x v="408"/>
    <n v="5614"/>
    <n v="1607030"/>
    <n v="652.76084351192264"/>
    <n v="633"/>
    <n v="9041"/>
    <n v="105747.5"/>
    <n v="228367"/>
    <n v="6154"/>
    <n v="1316"/>
    <n v="0.4"/>
    <n v="5.6"/>
    <n v="5.0999999999999996"/>
  </r>
  <r>
    <x v="34"/>
    <x v="10"/>
    <x v="45"/>
    <x v="128"/>
    <x v="316"/>
    <n v="178"/>
    <n v="185"/>
    <n v="261"/>
    <x v="248"/>
    <n v="5614"/>
    <n v="1607030"/>
    <n v="652.76084351192264"/>
    <n v="633"/>
    <n v="9041"/>
    <n v="105747.5"/>
    <n v="228367"/>
    <n v="6154"/>
    <n v="1316"/>
    <n v="0.4"/>
    <n v="5.6"/>
    <n v="5.0999999999999996"/>
  </r>
  <r>
    <x v="34"/>
    <x v="10"/>
    <x v="46"/>
    <x v="128"/>
    <x v="176"/>
    <n v="178"/>
    <n v="155"/>
    <n v="261"/>
    <x v="340"/>
    <n v="5614"/>
    <n v="1607030"/>
    <n v="652.76084351192264"/>
    <n v="633"/>
    <n v="9041"/>
    <n v="105747.5"/>
    <n v="228367"/>
    <n v="6154"/>
    <n v="1316"/>
    <n v="0.4"/>
    <n v="5.6"/>
    <n v="5.0999999999999996"/>
  </r>
  <r>
    <x v="35"/>
    <x v="10"/>
    <x v="44"/>
    <x v="133"/>
    <x v="297"/>
    <n v="185"/>
    <n v="182"/>
    <n v="157"/>
    <x v="266"/>
    <n v="5660"/>
    <n v="1619675"/>
    <n v="655.85247179899227"/>
    <n v="678"/>
    <n v="9321"/>
    <n v="105266.75"/>
    <n v="229335.5"/>
    <n v="6189"/>
    <n v="1327"/>
    <n v="1.3"/>
    <n v="5.7"/>
    <n v="5.0999999999999996"/>
  </r>
  <r>
    <x v="35"/>
    <x v="10"/>
    <x v="45"/>
    <x v="133"/>
    <x v="310"/>
    <n v="185"/>
    <n v="191"/>
    <n v="157"/>
    <x v="118"/>
    <n v="5660"/>
    <n v="1619675"/>
    <n v="655.85247179899227"/>
    <n v="678"/>
    <n v="9321"/>
    <n v="105266.75"/>
    <n v="229335.5"/>
    <n v="6189"/>
    <n v="1327"/>
    <n v="1.3"/>
    <n v="5.7"/>
    <n v="5.0999999999999996"/>
  </r>
  <r>
    <x v="35"/>
    <x v="10"/>
    <x v="46"/>
    <x v="133"/>
    <x v="270"/>
    <n v="185"/>
    <n v="163"/>
    <n v="157"/>
    <x v="258"/>
    <n v="5660"/>
    <n v="1619675"/>
    <n v="655.85247179899227"/>
    <n v="678"/>
    <n v="9321"/>
    <n v="105266.75"/>
    <n v="229335.5"/>
    <n v="6189"/>
    <n v="1327"/>
    <n v="1.3"/>
    <n v="5.7"/>
    <n v="5.0999999999999996"/>
  </r>
  <r>
    <x v="36"/>
    <x v="10"/>
    <x v="44"/>
    <x v="188"/>
    <x v="253"/>
    <n v="161"/>
    <n v="163"/>
    <n v="256"/>
    <x v="437"/>
    <n v="5705"/>
    <n v="1632320"/>
    <n v="734"/>
    <n v="475"/>
    <n v="9703"/>
    <n v="104786"/>
    <n v="230304"/>
    <n v="6224"/>
    <n v="1338"/>
    <n v="2.2000000000000002"/>
    <n v="5.6"/>
    <n v="5"/>
  </r>
  <r>
    <x v="36"/>
    <x v="10"/>
    <x v="45"/>
    <x v="188"/>
    <x v="232"/>
    <n v="161"/>
    <n v="159"/>
    <n v="256"/>
    <x v="501"/>
    <n v="5705"/>
    <n v="1632320"/>
    <n v="734"/>
    <n v="475"/>
    <n v="9703"/>
    <n v="104786"/>
    <n v="230304"/>
    <n v="6224"/>
    <n v="1338"/>
    <n v="2.2000000000000002"/>
    <n v="5.6"/>
    <n v="5"/>
  </r>
  <r>
    <x v="36"/>
    <x v="10"/>
    <x v="46"/>
    <x v="188"/>
    <x v="273"/>
    <n v="161"/>
    <n v="180"/>
    <n v="256"/>
    <x v="324"/>
    <n v="5705"/>
    <n v="1632320"/>
    <n v="734"/>
    <n v="475"/>
    <n v="9703"/>
    <n v="104786"/>
    <n v="230304"/>
    <n v="6224"/>
    <n v="1338"/>
    <n v="2.2000000000000002"/>
    <n v="5.6"/>
    <n v="5"/>
  </r>
  <r>
    <x v="37"/>
    <x v="10"/>
    <x v="44"/>
    <x v="128"/>
    <x v="245"/>
    <n v="187"/>
    <n v="156"/>
    <n v="198"/>
    <x v="290"/>
    <n v="5751"/>
    <n v="1644965"/>
    <n v="662.03572837314505"/>
    <n v="624"/>
    <n v="9480"/>
    <n v="104305.25"/>
    <n v="231272.5"/>
    <n v="6259"/>
    <n v="1349"/>
    <n v="1.7"/>
    <n v="5.7"/>
    <n v="5.0999999999999996"/>
  </r>
  <r>
    <x v="37"/>
    <x v="10"/>
    <x v="45"/>
    <x v="128"/>
    <x v="167"/>
    <n v="187"/>
    <n v="204"/>
    <n v="198"/>
    <x v="88"/>
    <n v="5751"/>
    <n v="1644965"/>
    <n v="662.03572837314505"/>
    <n v="624"/>
    <n v="9480"/>
    <n v="104305.25"/>
    <n v="231272.5"/>
    <n v="6259"/>
    <n v="1349"/>
    <n v="1.7"/>
    <n v="5.7"/>
    <n v="5.0999999999999996"/>
  </r>
  <r>
    <x v="37"/>
    <x v="10"/>
    <x v="46"/>
    <x v="128"/>
    <x v="285"/>
    <n v="187"/>
    <n v="169"/>
    <n v="198"/>
    <x v="420"/>
    <n v="5751"/>
    <n v="1644965"/>
    <n v="662.03572837314505"/>
    <n v="624"/>
    <n v="9480"/>
    <n v="104305.25"/>
    <n v="231272.5"/>
    <n v="6259"/>
    <n v="1349"/>
    <n v="1.7"/>
    <n v="5.7"/>
    <n v="5.0999999999999996"/>
  </r>
  <r>
    <x v="38"/>
    <x v="10"/>
    <x v="44"/>
    <x v="94"/>
    <x v="294"/>
    <n v="188"/>
    <n v="190"/>
    <n v="186"/>
    <x v="346"/>
    <n v="5797"/>
    <n v="1657610"/>
    <n v="665.16133059742197"/>
    <n v="611"/>
    <n v="9361"/>
    <n v="103824.5"/>
    <n v="232241"/>
    <n v="6294"/>
    <n v="1360"/>
    <n v="1.9"/>
    <n v="5.8"/>
    <n v="5.0999999999999996"/>
  </r>
  <r>
    <x v="38"/>
    <x v="10"/>
    <x v="45"/>
    <x v="94"/>
    <x v="196"/>
    <n v="188"/>
    <n v="188"/>
    <n v="186"/>
    <x v="485"/>
    <n v="5797"/>
    <n v="1657610"/>
    <n v="665.16133059742197"/>
    <n v="611"/>
    <n v="9361"/>
    <n v="103824.5"/>
    <n v="232241"/>
    <n v="6294"/>
    <n v="1360"/>
    <n v="1.9"/>
    <n v="5.8"/>
    <n v="5.0999999999999996"/>
  </r>
  <r>
    <x v="38"/>
    <x v="10"/>
    <x v="46"/>
    <x v="94"/>
    <x v="176"/>
    <n v="188"/>
    <n v="190"/>
    <n v="186"/>
    <x v="283"/>
    <n v="5797"/>
    <n v="1657610"/>
    <n v="665.16133059742197"/>
    <n v="611"/>
    <n v="9361"/>
    <n v="103824.5"/>
    <n v="232241"/>
    <n v="6294"/>
    <n v="1360"/>
    <n v="1.9"/>
    <n v="5.8"/>
    <n v="5.0999999999999996"/>
  </r>
  <r>
    <x v="39"/>
    <x v="10"/>
    <x v="44"/>
    <x v="191"/>
    <x v="226"/>
    <n v="187"/>
    <n v="180"/>
    <n v="140"/>
    <x v="278"/>
    <n v="5842"/>
    <n v="1670255"/>
    <n v="668.25295888449159"/>
    <n v="655"/>
    <n v="9709"/>
    <n v="103343.75"/>
    <n v="233209.5"/>
    <n v="6329"/>
    <n v="1371"/>
    <n v="1.6"/>
    <n v="5.8"/>
    <n v="5.0999999999999996"/>
  </r>
  <r>
    <x v="39"/>
    <x v="10"/>
    <x v="45"/>
    <x v="191"/>
    <x v="173"/>
    <n v="187"/>
    <n v="189"/>
    <n v="140"/>
    <x v="307"/>
    <n v="5842"/>
    <n v="1670255"/>
    <n v="668.25295888449159"/>
    <n v="655"/>
    <n v="9709"/>
    <n v="103343.75"/>
    <n v="233209.5"/>
    <n v="6329"/>
    <n v="1371"/>
    <n v="1.6"/>
    <n v="5.8"/>
    <n v="5.0999999999999996"/>
  </r>
  <r>
    <x v="39"/>
    <x v="10"/>
    <x v="46"/>
    <x v="191"/>
    <x v="178"/>
    <n v="187"/>
    <n v="179"/>
    <n v="140"/>
    <x v="283"/>
    <n v="5842"/>
    <n v="1670255"/>
    <n v="668.25295888449159"/>
    <n v="655"/>
    <n v="9709"/>
    <n v="103343.75"/>
    <n v="233209.5"/>
    <n v="6329"/>
    <n v="1371"/>
    <n v="1.6"/>
    <n v="5.8"/>
    <n v="5.0999999999999996"/>
  </r>
  <r>
    <x v="40"/>
    <x v="10"/>
    <x v="44"/>
    <x v="136"/>
    <x v="273"/>
    <n v="188"/>
    <n v="174"/>
    <n v="274"/>
    <x v="257"/>
    <n v="5888"/>
    <n v="1682900"/>
    <n v="684.5"/>
    <n v="555"/>
    <n v="10036"/>
    <n v="102863"/>
    <n v="234178"/>
    <n v="6364"/>
    <n v="1382"/>
    <n v="1.1000000000000001"/>
    <n v="5.8"/>
    <n v="5.0999999999999996"/>
  </r>
  <r>
    <x v="40"/>
    <x v="10"/>
    <x v="45"/>
    <x v="136"/>
    <x v="320"/>
    <n v="188"/>
    <n v="192"/>
    <n v="274"/>
    <x v="229"/>
    <n v="5888"/>
    <n v="1682900"/>
    <n v="684.5"/>
    <n v="555"/>
    <n v="10036"/>
    <n v="102863"/>
    <n v="234178"/>
    <n v="6364"/>
    <n v="1382"/>
    <n v="1.1000000000000001"/>
    <n v="5.8"/>
    <n v="5.0999999999999996"/>
  </r>
  <r>
    <x v="40"/>
    <x v="10"/>
    <x v="46"/>
    <x v="136"/>
    <x v="288"/>
    <n v="188"/>
    <n v="172"/>
    <n v="274"/>
    <x v="420"/>
    <n v="5888"/>
    <n v="1682900"/>
    <n v="684.5"/>
    <n v="555"/>
    <n v="10036"/>
    <n v="102863"/>
    <n v="234178"/>
    <n v="6364"/>
    <n v="1382"/>
    <n v="1.1000000000000001"/>
    <n v="5.8"/>
    <n v="5.0999999999999996"/>
  </r>
  <r>
    <x v="41"/>
    <x v="10"/>
    <x v="44"/>
    <x v="192"/>
    <x v="262"/>
    <n v="196"/>
    <n v="157"/>
    <n v="197"/>
    <x v="264"/>
    <n v="5934"/>
    <n v="1695545"/>
    <n v="674.43621545864448"/>
    <n v="530"/>
    <n v="9445"/>
    <n v="102382.25"/>
    <n v="235146.5"/>
    <n v="6399"/>
    <n v="1393"/>
    <n v="1.5"/>
    <n v="5.8"/>
    <n v="5"/>
  </r>
  <r>
    <x v="41"/>
    <x v="10"/>
    <x v="45"/>
    <x v="192"/>
    <x v="247"/>
    <n v="196"/>
    <n v="203"/>
    <n v="197"/>
    <x v="85"/>
    <n v="5934"/>
    <n v="1695545"/>
    <n v="674.43621545864448"/>
    <n v="530"/>
    <n v="9445"/>
    <n v="102382.25"/>
    <n v="235146.5"/>
    <n v="6399"/>
    <n v="1393"/>
    <n v="1.5"/>
    <n v="5.8"/>
    <n v="5"/>
  </r>
  <r>
    <x v="41"/>
    <x v="10"/>
    <x v="46"/>
    <x v="192"/>
    <x v="247"/>
    <n v="196"/>
    <n v="198"/>
    <n v="197"/>
    <x v="442"/>
    <n v="5934"/>
    <n v="1695545"/>
    <n v="674.43621545864448"/>
    <n v="530"/>
    <n v="9445"/>
    <n v="102382.25"/>
    <n v="235146.5"/>
    <n v="6399"/>
    <n v="1393"/>
    <n v="1.5"/>
    <n v="5.8"/>
    <n v="5"/>
  </r>
  <r>
    <x v="0"/>
    <x v="11"/>
    <x v="47"/>
    <x v="137"/>
    <x v="263"/>
    <n v="189"/>
    <n v="209"/>
    <n v="215"/>
    <x v="486"/>
    <n v="6806"/>
    <n v="1463519.0476190476"/>
    <n v="594.5"/>
    <n v="863"/>
    <n v="4120"/>
    <n v="95355"/>
    <n v="177353"/>
    <n v="5636"/>
    <n v="1140"/>
    <n v="3.4"/>
    <n v="10.4"/>
    <n v="9.5"/>
  </r>
  <r>
    <x v="0"/>
    <x v="11"/>
    <x v="48"/>
    <x v="137"/>
    <x v="257"/>
    <n v="189"/>
    <n v="156"/>
    <n v="215"/>
    <x v="434"/>
    <n v="6806"/>
    <n v="1463519.0476190476"/>
    <n v="594.5"/>
    <n v="863"/>
    <n v="4120"/>
    <n v="95355"/>
    <n v="177353"/>
    <n v="5636"/>
    <n v="1140"/>
    <n v="3.4"/>
    <n v="10.4"/>
    <n v="9.5"/>
  </r>
  <r>
    <x v="0"/>
    <x v="11"/>
    <x v="49"/>
    <x v="137"/>
    <x v="337"/>
    <n v="189"/>
    <n v="117"/>
    <n v="215"/>
    <x v="300"/>
    <n v="6806"/>
    <n v="1463519.0476190476"/>
    <n v="594.5"/>
    <n v="863"/>
    <n v="4120"/>
    <n v="95355"/>
    <n v="177353"/>
    <n v="5636"/>
    <n v="1140"/>
    <n v="3.4"/>
    <n v="10.4"/>
    <n v="9.5"/>
  </r>
  <r>
    <x v="1"/>
    <x v="11"/>
    <x v="47"/>
    <x v="163"/>
    <x v="212"/>
    <n v="191"/>
    <n v="216"/>
    <n v="395"/>
    <x v="89"/>
    <n v="6899"/>
    <n v="1462965.476190476"/>
    <n v="550.36339672919644"/>
    <n v="1279"/>
    <n v="4253"/>
    <n v="94957.25"/>
    <n v="174728.5"/>
    <n v="5655.5"/>
    <n v="1147.75"/>
    <n v="4"/>
    <n v="10.7"/>
    <n v="9.1999999999999993"/>
  </r>
  <r>
    <x v="1"/>
    <x v="11"/>
    <x v="48"/>
    <x v="163"/>
    <x v="259"/>
    <n v="191"/>
    <n v="151"/>
    <n v="395"/>
    <x v="101"/>
    <n v="6899"/>
    <n v="1462965.476190476"/>
    <n v="550.36339672919644"/>
    <n v="1279"/>
    <n v="4253"/>
    <n v="94957.25"/>
    <n v="174728.5"/>
    <n v="5655.5"/>
    <n v="1147.75"/>
    <n v="4"/>
    <n v="10.7"/>
    <n v="9.1999999999999993"/>
  </r>
  <r>
    <x v="1"/>
    <x v="11"/>
    <x v="49"/>
    <x v="163"/>
    <x v="200"/>
    <n v="191"/>
    <n v="139"/>
    <n v="395"/>
    <x v="324"/>
    <n v="6899"/>
    <n v="1462965.476190476"/>
    <n v="550.36339672919644"/>
    <n v="1279"/>
    <n v="4253"/>
    <n v="94957.25"/>
    <n v="174728.5"/>
    <n v="5655.5"/>
    <n v="1147.75"/>
    <n v="4"/>
    <n v="10.7"/>
    <n v="9.1999999999999993"/>
  </r>
  <r>
    <x v="2"/>
    <x v="11"/>
    <x v="47"/>
    <x v="191"/>
    <x v="309"/>
    <n v="189"/>
    <n v="207"/>
    <n v="339"/>
    <x v="477"/>
    <n v="6991"/>
    <n v="1462411.9047619046"/>
    <n v="553.488998953487"/>
    <n v="937"/>
    <n v="4385"/>
    <n v="94559.5"/>
    <n v="172104"/>
    <n v="5675"/>
    <n v="1155.5"/>
    <n v="5.0999999999999996"/>
    <n v="10.3"/>
    <n v="8.6"/>
  </r>
  <r>
    <x v="2"/>
    <x v="11"/>
    <x v="48"/>
    <x v="191"/>
    <x v="245"/>
    <n v="189"/>
    <n v="163"/>
    <n v="339"/>
    <x v="382"/>
    <n v="6991"/>
    <n v="1462411.9047619046"/>
    <n v="553.488998953487"/>
    <n v="937"/>
    <n v="4385"/>
    <n v="94559.5"/>
    <n v="172104"/>
    <n v="5675"/>
    <n v="1155.5"/>
    <n v="5.0999999999999996"/>
    <n v="10.3"/>
    <n v="8.6"/>
  </r>
  <r>
    <x v="2"/>
    <x v="11"/>
    <x v="49"/>
    <x v="191"/>
    <x v="168"/>
    <n v="189"/>
    <n v="149"/>
    <n v="339"/>
    <x v="277"/>
    <n v="6991"/>
    <n v="1462411.9047619046"/>
    <n v="553.488998953487"/>
    <n v="937"/>
    <n v="4385"/>
    <n v="94559.5"/>
    <n v="172104"/>
    <n v="5675"/>
    <n v="1155.5"/>
    <n v="5.0999999999999996"/>
    <n v="10.3"/>
    <n v="8.6"/>
  </r>
  <r>
    <x v="3"/>
    <x v="11"/>
    <x v="47"/>
    <x v="109"/>
    <x v="219"/>
    <n v="200"/>
    <n v="220"/>
    <n v="298"/>
    <x v="488"/>
    <n v="7083"/>
    <n v="1461858.3333333333"/>
    <n v="556.5806272405564"/>
    <n v="837"/>
    <n v="4518"/>
    <n v="94161.75"/>
    <n v="169479.5"/>
    <n v="5694.5"/>
    <n v="1163.25"/>
    <n v="3.4"/>
    <n v="7.9"/>
    <n v="7.1"/>
  </r>
  <r>
    <x v="3"/>
    <x v="11"/>
    <x v="48"/>
    <x v="109"/>
    <x v="295"/>
    <n v="200"/>
    <n v="166"/>
    <n v="298"/>
    <x v="436"/>
    <n v="7083"/>
    <n v="1461858.3333333333"/>
    <n v="556.5806272405564"/>
    <n v="837"/>
    <n v="4518"/>
    <n v="94161.75"/>
    <n v="169479.5"/>
    <n v="5694.5"/>
    <n v="1163.25"/>
    <n v="3.4"/>
    <n v="7.9"/>
    <n v="7.1"/>
  </r>
  <r>
    <x v="3"/>
    <x v="11"/>
    <x v="49"/>
    <x v="109"/>
    <x v="231"/>
    <n v="200"/>
    <n v="166"/>
    <n v="298"/>
    <x v="263"/>
    <n v="7083"/>
    <n v="1461858.3333333333"/>
    <n v="556.5806272405564"/>
    <n v="837"/>
    <n v="4518"/>
    <n v="94161.75"/>
    <n v="169479.5"/>
    <n v="5694.5"/>
    <n v="1163.25"/>
    <n v="3.4"/>
    <n v="7.9"/>
    <n v="7.1"/>
  </r>
  <r>
    <x v="4"/>
    <x v="11"/>
    <x v="47"/>
    <x v="163"/>
    <x v="172"/>
    <n v="195"/>
    <n v="214"/>
    <n v="341"/>
    <x v="479"/>
    <n v="7175"/>
    <n v="1461304.7619047619"/>
    <n v="593"/>
    <n v="820"/>
    <n v="4650"/>
    <n v="93764"/>
    <n v="166855"/>
    <n v="5714"/>
    <n v="1171"/>
    <n v="3"/>
    <n v="7.2"/>
    <n v="6.3"/>
  </r>
  <r>
    <x v="4"/>
    <x v="11"/>
    <x v="48"/>
    <x v="163"/>
    <x v="269"/>
    <n v="195"/>
    <n v="165"/>
    <n v="341"/>
    <x v="285"/>
    <n v="7175"/>
    <n v="1461304.7619047619"/>
    <n v="593"/>
    <n v="820"/>
    <n v="4650"/>
    <n v="93764"/>
    <n v="166855"/>
    <n v="5714"/>
    <n v="1171"/>
    <n v="3"/>
    <n v="7.2"/>
    <n v="6.3"/>
  </r>
  <r>
    <x v="4"/>
    <x v="11"/>
    <x v="49"/>
    <x v="163"/>
    <x v="283"/>
    <n v="195"/>
    <n v="156"/>
    <n v="341"/>
    <x v="299"/>
    <n v="7175"/>
    <n v="1461304.7619047619"/>
    <n v="593"/>
    <n v="820"/>
    <n v="4650"/>
    <n v="93764"/>
    <n v="166855"/>
    <n v="5714"/>
    <n v="1171"/>
    <n v="3"/>
    <n v="7.2"/>
    <n v="6.3"/>
  </r>
  <r>
    <x v="5"/>
    <x v="11"/>
    <x v="47"/>
    <x v="108"/>
    <x v="219"/>
    <n v="192"/>
    <n v="218"/>
    <n v="328"/>
    <x v="559"/>
    <n v="7267"/>
    <n v="1460751.1904761903"/>
    <n v="562.76388381469746"/>
    <n v="1012"/>
    <n v="4606"/>
    <n v="93803"/>
    <n v="165411.5"/>
    <n v="5736.25"/>
    <n v="1176"/>
    <n v="1.9"/>
    <n v="6.4"/>
    <n v="6.3"/>
  </r>
  <r>
    <x v="5"/>
    <x v="11"/>
    <x v="48"/>
    <x v="108"/>
    <x v="174"/>
    <n v="192"/>
    <n v="151"/>
    <n v="328"/>
    <x v="349"/>
    <n v="7267"/>
    <n v="1460751.1904761903"/>
    <n v="562.76388381469746"/>
    <n v="1012"/>
    <n v="4606"/>
    <n v="93803"/>
    <n v="165411.5"/>
    <n v="5736.25"/>
    <n v="1176"/>
    <n v="1.9"/>
    <n v="6.4"/>
    <n v="6.3"/>
  </r>
  <r>
    <x v="5"/>
    <x v="11"/>
    <x v="49"/>
    <x v="108"/>
    <x v="214"/>
    <n v="192"/>
    <n v="150"/>
    <n v="328"/>
    <x v="305"/>
    <n v="7267"/>
    <n v="1460751.1904761903"/>
    <n v="562.76388381469746"/>
    <n v="1012"/>
    <n v="4606"/>
    <n v="93803"/>
    <n v="165411.5"/>
    <n v="5736.25"/>
    <n v="1176"/>
    <n v="1.9"/>
    <n v="6.4"/>
    <n v="6.3"/>
  </r>
  <r>
    <x v="6"/>
    <x v="11"/>
    <x v="47"/>
    <x v="193"/>
    <x v="263"/>
    <n v="194"/>
    <n v="214"/>
    <n v="305"/>
    <x v="582"/>
    <n v="7359"/>
    <n v="1460197.6190476189"/>
    <n v="565.88948603898609"/>
    <n v="1072"/>
    <n v="4563"/>
    <n v="93842"/>
    <n v="163968"/>
    <n v="5758.5"/>
    <n v="1181"/>
    <n v="1.7"/>
    <n v="6.2"/>
    <n v="6.6"/>
  </r>
  <r>
    <x v="6"/>
    <x v="11"/>
    <x v="48"/>
    <x v="193"/>
    <x v="305"/>
    <n v="194"/>
    <n v="165"/>
    <n v="305"/>
    <x v="349"/>
    <n v="7359"/>
    <n v="1460197.6190476189"/>
    <n v="565.88948603898609"/>
    <n v="1072"/>
    <n v="4563"/>
    <n v="93842"/>
    <n v="163968"/>
    <n v="5758.5"/>
    <n v="1181"/>
    <n v="1.7"/>
    <n v="6.2"/>
    <n v="6.6"/>
  </r>
  <r>
    <x v="6"/>
    <x v="11"/>
    <x v="49"/>
    <x v="193"/>
    <x v="295"/>
    <n v="194"/>
    <n v="165"/>
    <n v="305"/>
    <x v="324"/>
    <n v="7359"/>
    <n v="1460197.6190476189"/>
    <n v="565.88948603898609"/>
    <n v="1072"/>
    <n v="4563"/>
    <n v="93842"/>
    <n v="163968"/>
    <n v="5758.5"/>
    <n v="1181"/>
    <n v="1.7"/>
    <n v="6.2"/>
    <n v="6.6"/>
  </r>
  <r>
    <x v="7"/>
    <x v="11"/>
    <x v="47"/>
    <x v="39"/>
    <x v="199"/>
    <n v="205"/>
    <n v="225"/>
    <n v="324"/>
    <x v="308"/>
    <n v="7451"/>
    <n v="1459644.0476190476"/>
    <n v="568.98111432605742"/>
    <n v="1043"/>
    <n v="4519"/>
    <n v="93881"/>
    <n v="162524.5"/>
    <n v="5780.75"/>
    <n v="1186"/>
    <n v="2"/>
    <n v="6.1"/>
    <n v="7.2"/>
  </r>
  <r>
    <x v="7"/>
    <x v="11"/>
    <x v="48"/>
    <x v="39"/>
    <x v="269"/>
    <n v="205"/>
    <n v="171"/>
    <n v="324"/>
    <x v="436"/>
    <n v="7451"/>
    <n v="1459644.0476190476"/>
    <n v="568.98111432605742"/>
    <n v="1043"/>
    <n v="4519"/>
    <n v="93881"/>
    <n v="162524.5"/>
    <n v="5780.75"/>
    <n v="1186"/>
    <n v="2"/>
    <n v="6.1"/>
    <n v="7.2"/>
  </r>
  <r>
    <x v="7"/>
    <x v="11"/>
    <x v="49"/>
    <x v="39"/>
    <x v="246"/>
    <n v="205"/>
    <n v="157"/>
    <n v="324"/>
    <x v="299"/>
    <n v="7451"/>
    <n v="1459644.0476190476"/>
    <n v="568.98111432605742"/>
    <n v="1043"/>
    <n v="4519"/>
    <n v="93881"/>
    <n v="162524.5"/>
    <n v="5780.75"/>
    <n v="1186"/>
    <n v="2"/>
    <n v="6.1"/>
    <n v="7.2"/>
  </r>
  <r>
    <x v="8"/>
    <x v="11"/>
    <x v="47"/>
    <x v="40"/>
    <x v="234"/>
    <n v="199"/>
    <n v="222"/>
    <n v="388"/>
    <x v="297"/>
    <n v="7543"/>
    <n v="1459090.476190476"/>
    <n v="544.5"/>
    <n v="1047"/>
    <n v="4475"/>
    <n v="93920"/>
    <n v="161081"/>
    <n v="5803"/>
    <n v="1191"/>
    <n v="2"/>
    <n v="6.1"/>
    <n v="7.2"/>
  </r>
  <r>
    <x v="8"/>
    <x v="11"/>
    <x v="48"/>
    <x v="40"/>
    <x v="270"/>
    <n v="199"/>
    <n v="159"/>
    <n v="388"/>
    <x v="394"/>
    <n v="7543"/>
    <n v="1459090.476190476"/>
    <n v="544.5"/>
    <n v="1047"/>
    <n v="4475"/>
    <n v="93920"/>
    <n v="161081"/>
    <n v="5803"/>
    <n v="1191"/>
    <n v="2"/>
    <n v="6.1"/>
    <n v="7.2"/>
  </r>
  <r>
    <x v="8"/>
    <x v="11"/>
    <x v="49"/>
    <x v="40"/>
    <x v="289"/>
    <n v="199"/>
    <n v="164"/>
    <n v="388"/>
    <x v="258"/>
    <n v="7543"/>
    <n v="1459090.476190476"/>
    <n v="544.5"/>
    <n v="1047"/>
    <n v="4475"/>
    <n v="93920"/>
    <n v="161081"/>
    <n v="5803"/>
    <n v="1191"/>
    <n v="2"/>
    <n v="6.1"/>
    <n v="7.2"/>
  </r>
  <r>
    <x v="9"/>
    <x v="11"/>
    <x v="47"/>
    <x v="99"/>
    <x v="199"/>
    <n v="198"/>
    <n v="223"/>
    <n v="334"/>
    <x v="75"/>
    <n v="7635"/>
    <n v="1458536.9047619046"/>
    <n v="575.16437090019849"/>
    <n v="1095"/>
    <n v="4431"/>
    <n v="91395.25"/>
    <n v="158695"/>
    <n v="5826.25"/>
    <n v="1194.75"/>
    <n v="1.7"/>
    <n v="6.1"/>
    <n v="7.1"/>
  </r>
  <r>
    <x v="9"/>
    <x v="11"/>
    <x v="48"/>
    <x v="99"/>
    <x v="174"/>
    <n v="198"/>
    <n v="157"/>
    <n v="334"/>
    <x v="382"/>
    <n v="7635"/>
    <n v="1458536.9047619046"/>
    <n v="575.16437090019849"/>
    <n v="1095"/>
    <n v="4431"/>
    <n v="91395.25"/>
    <n v="158695"/>
    <n v="5826.25"/>
    <n v="1194.75"/>
    <n v="1.7"/>
    <n v="6.1"/>
    <n v="7.1"/>
  </r>
  <r>
    <x v="9"/>
    <x v="11"/>
    <x v="49"/>
    <x v="99"/>
    <x v="295"/>
    <n v="198"/>
    <n v="170"/>
    <n v="334"/>
    <x v="380"/>
    <n v="7635"/>
    <n v="1458536.9047619046"/>
    <n v="575.16437090019849"/>
    <n v="1095"/>
    <n v="4431"/>
    <n v="91395.25"/>
    <n v="158695"/>
    <n v="5826.25"/>
    <n v="1194.75"/>
    <n v="1.7"/>
    <n v="6.1"/>
    <n v="7.1"/>
  </r>
  <r>
    <x v="10"/>
    <x v="11"/>
    <x v="47"/>
    <x v="71"/>
    <x v="219"/>
    <n v="201"/>
    <n v="224"/>
    <n v="392"/>
    <x v="509"/>
    <n v="7727"/>
    <n v="1457983.3333333333"/>
    <n v="578.28997312448541"/>
    <n v="1081"/>
    <n v="3991"/>
    <n v="88870.5"/>
    <n v="156309"/>
    <n v="5849.5"/>
    <n v="1198.5"/>
    <n v="1.5"/>
    <n v="6.3"/>
    <n v="6.7"/>
  </r>
  <r>
    <x v="10"/>
    <x v="11"/>
    <x v="48"/>
    <x v="71"/>
    <x v="238"/>
    <n v="201"/>
    <n v="158"/>
    <n v="392"/>
    <x v="288"/>
    <n v="7727"/>
    <n v="1457983.3333333333"/>
    <n v="578.28997312448541"/>
    <n v="1081"/>
    <n v="3991"/>
    <n v="88870.5"/>
    <n v="156309"/>
    <n v="5849.5"/>
    <n v="1198.5"/>
    <n v="1.5"/>
    <n v="6.3"/>
    <n v="6.7"/>
  </r>
  <r>
    <x v="10"/>
    <x v="11"/>
    <x v="49"/>
    <x v="71"/>
    <x v="259"/>
    <n v="201"/>
    <n v="167"/>
    <n v="392"/>
    <x v="458"/>
    <n v="7727"/>
    <n v="1457983.3333333333"/>
    <n v="578.28997312448541"/>
    <n v="1081"/>
    <n v="3991"/>
    <n v="88870.5"/>
    <n v="156309"/>
    <n v="5849.5"/>
    <n v="1198.5"/>
    <n v="1.5"/>
    <n v="6.3"/>
    <n v="6.7"/>
  </r>
  <r>
    <x v="11"/>
    <x v="11"/>
    <x v="47"/>
    <x v="42"/>
    <x v="287"/>
    <n v="212"/>
    <n v="233"/>
    <n v="306"/>
    <x v="357"/>
    <n v="7819"/>
    <n v="1457429.7619047619"/>
    <n v="581.38160141155845"/>
    <n v="958"/>
    <n v="3550"/>
    <n v="86345.75"/>
    <n v="153923"/>
    <n v="5872.75"/>
    <n v="1202.25"/>
    <n v="4"/>
    <n v="6.3"/>
    <n v="6.7"/>
  </r>
  <r>
    <x v="11"/>
    <x v="11"/>
    <x v="48"/>
    <x v="42"/>
    <x v="285"/>
    <n v="212"/>
    <n v="171"/>
    <n v="306"/>
    <x v="505"/>
    <n v="7819"/>
    <n v="1457429.7619047619"/>
    <n v="581.38160141155845"/>
    <n v="958"/>
    <n v="3550"/>
    <n v="86345.75"/>
    <n v="153923"/>
    <n v="5872.75"/>
    <n v="1202.25"/>
    <n v="4"/>
    <n v="6.3"/>
    <n v="6.7"/>
  </r>
  <r>
    <x v="11"/>
    <x v="11"/>
    <x v="49"/>
    <x v="42"/>
    <x v="265"/>
    <n v="212"/>
    <n v="168"/>
    <n v="306"/>
    <x v="324"/>
    <n v="7819"/>
    <n v="1457429.7619047619"/>
    <n v="581.38160141155845"/>
    <n v="958"/>
    <n v="3550"/>
    <n v="86345.75"/>
    <n v="153923"/>
    <n v="5872.75"/>
    <n v="1202.25"/>
    <n v="4"/>
    <n v="6.3"/>
    <n v="6.7"/>
  </r>
  <r>
    <x v="12"/>
    <x v="11"/>
    <x v="47"/>
    <x v="39"/>
    <x v="199"/>
    <n v="209"/>
    <n v="227"/>
    <n v="462"/>
    <x v="344"/>
    <n v="7911"/>
    <n v="1456876.1904761903"/>
    <n v="572"/>
    <n v="710"/>
    <n v="3110"/>
    <n v="83821"/>
    <n v="151537"/>
    <n v="5896"/>
    <n v="1206"/>
    <n v="4.5"/>
    <n v="6.3"/>
    <n v="6.7"/>
  </r>
  <r>
    <x v="12"/>
    <x v="11"/>
    <x v="48"/>
    <x v="39"/>
    <x v="218"/>
    <n v="209"/>
    <n v="169"/>
    <n v="462"/>
    <x v="288"/>
    <n v="7911"/>
    <n v="1456876.1904761903"/>
    <n v="572"/>
    <n v="710"/>
    <n v="3110"/>
    <n v="83821"/>
    <n v="151537"/>
    <n v="5896"/>
    <n v="1206"/>
    <n v="4.5"/>
    <n v="6.3"/>
    <n v="6.7"/>
  </r>
  <r>
    <x v="12"/>
    <x v="11"/>
    <x v="49"/>
    <x v="39"/>
    <x v="265"/>
    <n v="209"/>
    <n v="186"/>
    <n v="462"/>
    <x v="437"/>
    <n v="7911"/>
    <n v="1456876.1904761903"/>
    <n v="572"/>
    <n v="710"/>
    <n v="3110"/>
    <n v="83821"/>
    <n v="151537"/>
    <n v="5896"/>
    <n v="1206"/>
    <n v="4.5"/>
    <n v="6.3"/>
    <n v="6.7"/>
  </r>
  <r>
    <x v="13"/>
    <x v="11"/>
    <x v="47"/>
    <x v="109"/>
    <x v="219"/>
    <n v="201"/>
    <n v="224"/>
    <n v="324"/>
    <x v="321"/>
    <n v="8003"/>
    <n v="1456322.6190476189"/>
    <n v="587.56485798569452"/>
    <n v="888"/>
    <n v="3191"/>
    <n v="82063.25"/>
    <n v="153287.5"/>
    <n v="5912.75"/>
    <n v="1209.75"/>
    <n v="5.3"/>
    <n v="5.9"/>
    <n v="6.4"/>
  </r>
  <r>
    <x v="13"/>
    <x v="11"/>
    <x v="48"/>
    <x v="109"/>
    <x v="349"/>
    <n v="201"/>
    <n v="156"/>
    <n v="324"/>
    <x v="285"/>
    <n v="8003"/>
    <n v="1456322.6190476189"/>
    <n v="587.56485798569452"/>
    <n v="888"/>
    <n v="3191"/>
    <n v="82063.25"/>
    <n v="153287.5"/>
    <n v="5912.75"/>
    <n v="1209.75"/>
    <n v="5.3"/>
    <n v="5.9"/>
    <n v="6.4"/>
  </r>
  <r>
    <x v="13"/>
    <x v="11"/>
    <x v="49"/>
    <x v="109"/>
    <x v="294"/>
    <n v="201"/>
    <n v="189"/>
    <n v="324"/>
    <x v="264"/>
    <n v="8003"/>
    <n v="1456322.6190476189"/>
    <n v="587.56485798569452"/>
    <n v="888"/>
    <n v="3191"/>
    <n v="82063.25"/>
    <n v="153287.5"/>
    <n v="5912.75"/>
    <n v="1209.75"/>
    <n v="5.3"/>
    <n v="5.9"/>
    <n v="6.4"/>
  </r>
  <r>
    <x v="14"/>
    <x v="11"/>
    <x v="47"/>
    <x v="70"/>
    <x v="274"/>
    <n v="217"/>
    <n v="240"/>
    <n v="348"/>
    <x v="469"/>
    <n v="8095"/>
    <n v="1455769.0476190476"/>
    <n v="590.69046020998474"/>
    <n v="790"/>
    <n v="3273"/>
    <n v="80305.5"/>
    <n v="155038"/>
    <n v="5929.5"/>
    <n v="1213.5"/>
    <n v="4.5999999999999996"/>
    <n v="5.9"/>
    <n v="6.3"/>
  </r>
  <r>
    <x v="14"/>
    <x v="11"/>
    <x v="48"/>
    <x v="70"/>
    <x v="297"/>
    <n v="217"/>
    <n v="190"/>
    <n v="348"/>
    <x v="382"/>
    <n v="8095"/>
    <n v="1455769.0476190476"/>
    <n v="590.69046020998474"/>
    <n v="790"/>
    <n v="3273"/>
    <n v="80305.5"/>
    <n v="155038"/>
    <n v="5929.5"/>
    <n v="1213.5"/>
    <n v="4.5999999999999996"/>
    <n v="5.9"/>
    <n v="6.3"/>
  </r>
  <r>
    <x v="14"/>
    <x v="11"/>
    <x v="49"/>
    <x v="70"/>
    <x v="257"/>
    <n v="217"/>
    <n v="158"/>
    <n v="348"/>
    <x v="458"/>
    <n v="8095"/>
    <n v="1455769.0476190476"/>
    <n v="590.69046020998474"/>
    <n v="790"/>
    <n v="3273"/>
    <n v="80305.5"/>
    <n v="155038"/>
    <n v="5929.5"/>
    <n v="1213.5"/>
    <n v="4.5999999999999996"/>
    <n v="5.9"/>
    <n v="6.3"/>
  </r>
  <r>
    <x v="15"/>
    <x v="11"/>
    <x v="47"/>
    <x v="138"/>
    <x v="272"/>
    <n v="200"/>
    <n v="234"/>
    <n v="246"/>
    <x v="232"/>
    <n v="8187"/>
    <n v="1455215.476190476"/>
    <n v="593.78208849705447"/>
    <n v="723"/>
    <n v="3354"/>
    <n v="78547.75"/>
    <n v="156788.5"/>
    <n v="5946.25"/>
    <n v="1217.25"/>
    <n v="1.8"/>
    <n v="5.9"/>
    <n v="5.9"/>
  </r>
  <r>
    <x v="15"/>
    <x v="11"/>
    <x v="48"/>
    <x v="138"/>
    <x v="289"/>
    <n v="200"/>
    <n v="167"/>
    <n v="246"/>
    <x v="360"/>
    <n v="8187"/>
    <n v="1455215.476190476"/>
    <n v="593.78208849705447"/>
    <n v="723"/>
    <n v="3354"/>
    <n v="78547.75"/>
    <n v="156788.5"/>
    <n v="5946.25"/>
    <n v="1217.25"/>
    <n v="1.8"/>
    <n v="5.9"/>
    <n v="5.9"/>
  </r>
  <r>
    <x v="15"/>
    <x v="11"/>
    <x v="49"/>
    <x v="138"/>
    <x v="286"/>
    <n v="200"/>
    <n v="163"/>
    <n v="246"/>
    <x v="263"/>
    <n v="8187"/>
    <n v="1455215.476190476"/>
    <n v="593.78208849705447"/>
    <n v="723"/>
    <n v="3354"/>
    <n v="78547.75"/>
    <n v="156788.5"/>
    <n v="5946.25"/>
    <n v="1217.25"/>
    <n v="1.8"/>
    <n v="5.9"/>
    <n v="5.9"/>
  </r>
  <r>
    <x v="16"/>
    <x v="11"/>
    <x v="47"/>
    <x v="68"/>
    <x v="249"/>
    <n v="209"/>
    <n v="235"/>
    <n v="328"/>
    <x v="492"/>
    <n v="8279"/>
    <n v="1454661.9047619046"/>
    <n v="578"/>
    <n v="690"/>
    <n v="3435"/>
    <n v="76790"/>
    <n v="158539"/>
    <n v="5963"/>
    <n v="1221"/>
    <n v="1.6"/>
    <n v="5.9"/>
    <n v="5.9"/>
  </r>
  <r>
    <x v="16"/>
    <x v="11"/>
    <x v="48"/>
    <x v="68"/>
    <x v="189"/>
    <n v="209"/>
    <n v="172"/>
    <n v="328"/>
    <x v="288"/>
    <n v="8279"/>
    <n v="1454661.9047619046"/>
    <n v="578"/>
    <n v="690"/>
    <n v="3435"/>
    <n v="76790"/>
    <n v="158539"/>
    <n v="5963"/>
    <n v="1221"/>
    <n v="1.6"/>
    <n v="5.9"/>
    <n v="5.9"/>
  </r>
  <r>
    <x v="16"/>
    <x v="11"/>
    <x v="49"/>
    <x v="68"/>
    <x v="295"/>
    <n v="209"/>
    <n v="164"/>
    <n v="328"/>
    <x v="299"/>
    <n v="8279"/>
    <n v="1454661.9047619046"/>
    <n v="578"/>
    <n v="690"/>
    <n v="3435"/>
    <n v="76790"/>
    <n v="158539"/>
    <n v="5963"/>
    <n v="1221"/>
    <n v="1.6"/>
    <n v="5.9"/>
    <n v="5.9"/>
  </r>
  <r>
    <x v="17"/>
    <x v="11"/>
    <x v="47"/>
    <x v="103"/>
    <x v="298"/>
    <n v="205"/>
    <n v="238"/>
    <n v="302"/>
    <x v="471"/>
    <n v="8371"/>
    <n v="1454108.3333333333"/>
    <n v="599.99931900842114"/>
    <n v="819"/>
    <n v="3373"/>
    <n v="79404"/>
    <n v="161483.25"/>
    <n v="5945.25"/>
    <n v="1214.75"/>
    <n v="1"/>
    <n v="5.8"/>
    <n v="5.6"/>
  </r>
  <r>
    <x v="17"/>
    <x v="11"/>
    <x v="48"/>
    <x v="103"/>
    <x v="286"/>
    <n v="205"/>
    <n v="156"/>
    <n v="302"/>
    <x v="419"/>
    <n v="8371"/>
    <n v="1454108.3333333333"/>
    <n v="599.99931900842114"/>
    <n v="819"/>
    <n v="3373"/>
    <n v="79404"/>
    <n v="161483.25"/>
    <n v="5945.25"/>
    <n v="1214.75"/>
    <n v="1"/>
    <n v="5.8"/>
    <n v="5.6"/>
  </r>
  <r>
    <x v="17"/>
    <x v="11"/>
    <x v="49"/>
    <x v="103"/>
    <x v="343"/>
    <n v="205"/>
    <n v="151"/>
    <n v="302"/>
    <x v="290"/>
    <n v="8371"/>
    <n v="1454108.3333333333"/>
    <n v="599.99931900842114"/>
    <n v="819"/>
    <n v="3373"/>
    <n v="79404"/>
    <n v="161483.25"/>
    <n v="5945.25"/>
    <n v="1214.75"/>
    <n v="1"/>
    <n v="5.8"/>
    <n v="5.6"/>
  </r>
  <r>
    <x v="18"/>
    <x v="11"/>
    <x v="47"/>
    <x v="67"/>
    <x v="258"/>
    <n v="208"/>
    <n v="228"/>
    <n v="314"/>
    <x v="530"/>
    <n v="8463"/>
    <n v="1453554.7619047619"/>
    <n v="603.12492123271136"/>
    <n v="714"/>
    <n v="3310"/>
    <n v="82018"/>
    <n v="164427.5"/>
    <n v="5927.5"/>
    <n v="1208.5"/>
    <n v="0.8"/>
    <n v="5.8"/>
    <n v="5.5"/>
  </r>
  <r>
    <x v="18"/>
    <x v="11"/>
    <x v="48"/>
    <x v="67"/>
    <x v="179"/>
    <n v="208"/>
    <n v="187"/>
    <n v="314"/>
    <x v="401"/>
    <n v="8463"/>
    <n v="1453554.7619047619"/>
    <n v="603.12492123271136"/>
    <n v="714"/>
    <n v="3310"/>
    <n v="82018"/>
    <n v="164427.5"/>
    <n v="5927.5"/>
    <n v="1208.5"/>
    <n v="0.8"/>
    <n v="5.8"/>
    <n v="5.5"/>
  </r>
  <r>
    <x v="18"/>
    <x v="11"/>
    <x v="49"/>
    <x v="67"/>
    <x v="282"/>
    <n v="208"/>
    <n v="175"/>
    <n v="314"/>
    <x v="277"/>
    <n v="8463"/>
    <n v="1453554.7619047619"/>
    <n v="603.12492123271136"/>
    <n v="714"/>
    <n v="3310"/>
    <n v="82018"/>
    <n v="164427.5"/>
    <n v="5927.5"/>
    <n v="1208.5"/>
    <n v="0.8"/>
    <n v="5.8"/>
    <n v="5.5"/>
  </r>
  <r>
    <x v="19"/>
    <x v="11"/>
    <x v="47"/>
    <x v="138"/>
    <x v="199"/>
    <n v="197"/>
    <n v="219"/>
    <n v="203"/>
    <x v="539"/>
    <n v="8555"/>
    <n v="1453001.1904761903"/>
    <n v="606.21654951977439"/>
    <n v="769"/>
    <n v="3248"/>
    <n v="84632"/>
    <n v="167371.75"/>
    <n v="5909.75"/>
    <n v="1202.25"/>
    <n v="0.9"/>
    <n v="5.8"/>
    <n v="5.5"/>
  </r>
  <r>
    <x v="19"/>
    <x v="11"/>
    <x v="48"/>
    <x v="138"/>
    <x v="259"/>
    <n v="197"/>
    <n v="160"/>
    <n v="203"/>
    <x v="440"/>
    <n v="8555"/>
    <n v="1453001.1904761903"/>
    <n v="606.21654951977439"/>
    <n v="769"/>
    <n v="3248"/>
    <n v="84632"/>
    <n v="167371.75"/>
    <n v="5909.75"/>
    <n v="1202.25"/>
    <n v="0.9"/>
    <n v="5.8"/>
    <n v="5.5"/>
  </r>
  <r>
    <x v="19"/>
    <x v="11"/>
    <x v="49"/>
    <x v="138"/>
    <x v="201"/>
    <n v="197"/>
    <n v="204"/>
    <n v="203"/>
    <x v="264"/>
    <n v="8555"/>
    <n v="1453001.1904761903"/>
    <n v="606.21654951977439"/>
    <n v="769"/>
    <n v="3248"/>
    <n v="84632"/>
    <n v="167371.75"/>
    <n v="5909.75"/>
    <n v="1202.25"/>
    <n v="0.9"/>
    <n v="5.8"/>
    <n v="5.5"/>
  </r>
  <r>
    <x v="20"/>
    <x v="11"/>
    <x v="47"/>
    <x v="39"/>
    <x v="180"/>
    <n v="207"/>
    <n v="237"/>
    <n v="273"/>
    <x v="192"/>
    <n v="8647"/>
    <n v="1452447.6190476189"/>
    <n v="595"/>
    <n v="734"/>
    <n v="3185"/>
    <n v="87246"/>
    <n v="170316"/>
    <n v="5892"/>
    <n v="1196"/>
    <n v="0.9"/>
    <n v="5.8"/>
    <n v="5.5"/>
  </r>
  <r>
    <x v="20"/>
    <x v="11"/>
    <x v="48"/>
    <x v="39"/>
    <x v="285"/>
    <n v="207"/>
    <n v="179"/>
    <n v="273"/>
    <x v="382"/>
    <n v="8647"/>
    <n v="1452447.6190476189"/>
    <n v="595"/>
    <n v="734"/>
    <n v="3185"/>
    <n v="87246"/>
    <n v="170316"/>
    <n v="5892"/>
    <n v="1196"/>
    <n v="0.9"/>
    <n v="5.8"/>
    <n v="5.5"/>
  </r>
  <r>
    <x v="20"/>
    <x v="11"/>
    <x v="49"/>
    <x v="39"/>
    <x v="245"/>
    <n v="207"/>
    <n v="164"/>
    <n v="273"/>
    <x v="453"/>
    <n v="8647"/>
    <n v="1452447.6190476189"/>
    <n v="595"/>
    <n v="734"/>
    <n v="3185"/>
    <n v="87246"/>
    <n v="170316"/>
    <n v="5892"/>
    <n v="1196"/>
    <n v="0.9"/>
    <n v="5.8"/>
    <n v="5.5"/>
  </r>
  <r>
    <x v="21"/>
    <x v="11"/>
    <x v="47"/>
    <x v="53"/>
    <x v="205"/>
    <n v="223"/>
    <n v="250"/>
    <n v="226"/>
    <x v="53"/>
    <n v="8739"/>
    <n v="1459480.7142857141"/>
    <n v="612.39980609391375"/>
    <n v="896"/>
    <n v="3158"/>
    <n v="90187.25"/>
    <n v="174241.75"/>
    <n v="5914"/>
    <n v="1200.75"/>
    <n v="0.7"/>
    <n v="5.8"/>
    <n v="5.5"/>
  </r>
  <r>
    <x v="21"/>
    <x v="11"/>
    <x v="48"/>
    <x v="53"/>
    <x v="293"/>
    <n v="223"/>
    <n v="171"/>
    <n v="226"/>
    <x v="387"/>
    <n v="8739"/>
    <n v="1459480.7142857141"/>
    <n v="612.39980609391375"/>
    <n v="896"/>
    <n v="3158"/>
    <n v="90187.25"/>
    <n v="174241.75"/>
    <n v="5914"/>
    <n v="1200.75"/>
    <n v="0.7"/>
    <n v="5.8"/>
    <n v="5.5"/>
  </r>
  <r>
    <x v="21"/>
    <x v="11"/>
    <x v="49"/>
    <x v="53"/>
    <x v="165"/>
    <n v="223"/>
    <n v="172"/>
    <n v="226"/>
    <x v="312"/>
    <n v="8739"/>
    <n v="1459480.7142857141"/>
    <n v="612.39980609391375"/>
    <n v="896"/>
    <n v="3158"/>
    <n v="90187.25"/>
    <n v="174241.75"/>
    <n v="5914"/>
    <n v="1200.75"/>
    <n v="0.7"/>
    <n v="5.8"/>
    <n v="5.5"/>
  </r>
  <r>
    <x v="22"/>
    <x v="11"/>
    <x v="47"/>
    <x v="140"/>
    <x v="42"/>
    <n v="223"/>
    <n v="248"/>
    <n v="304"/>
    <x v="533"/>
    <n v="8831"/>
    <n v="1466513.8095238095"/>
    <n v="615.52540831820397"/>
    <n v="859"/>
    <n v="3130"/>
    <n v="93128.5"/>
    <n v="178167.5"/>
    <n v="5936"/>
    <n v="1205.5"/>
    <n v="1.4"/>
    <n v="5.8"/>
    <n v="5.8"/>
  </r>
  <r>
    <x v="22"/>
    <x v="11"/>
    <x v="48"/>
    <x v="140"/>
    <x v="285"/>
    <n v="223"/>
    <n v="175"/>
    <n v="304"/>
    <x v="432"/>
    <n v="8831"/>
    <n v="1466513.8095238095"/>
    <n v="615.52540831820397"/>
    <n v="859"/>
    <n v="3130"/>
    <n v="93128.5"/>
    <n v="178167.5"/>
    <n v="5936"/>
    <n v="1205.5"/>
    <n v="1.4"/>
    <n v="5.8"/>
    <n v="5.8"/>
  </r>
  <r>
    <x v="22"/>
    <x v="11"/>
    <x v="49"/>
    <x v="140"/>
    <x v="265"/>
    <n v="223"/>
    <n v="183"/>
    <n v="304"/>
    <x v="264"/>
    <n v="8831"/>
    <n v="1466513.8095238095"/>
    <n v="615.52540831820397"/>
    <n v="859"/>
    <n v="3130"/>
    <n v="93128.5"/>
    <n v="178167.5"/>
    <n v="5936"/>
    <n v="1205.5"/>
    <n v="1.4"/>
    <n v="5.8"/>
    <n v="5.8"/>
  </r>
  <r>
    <x v="23"/>
    <x v="11"/>
    <x v="47"/>
    <x v="57"/>
    <x v="45"/>
    <n v="232"/>
    <n v="260"/>
    <n v="215"/>
    <x v="412"/>
    <n v="8923"/>
    <n v="1473546.9047619046"/>
    <n v="618.61703660527371"/>
    <n v="808"/>
    <n v="3103"/>
    <n v="96069.75"/>
    <n v="182093.25"/>
    <n v="5958"/>
    <n v="1210.25"/>
    <n v="1.6"/>
    <n v="5.8"/>
    <n v="6"/>
  </r>
  <r>
    <x v="23"/>
    <x v="11"/>
    <x v="48"/>
    <x v="57"/>
    <x v="316"/>
    <n v="232"/>
    <n v="193"/>
    <n v="215"/>
    <x v="395"/>
    <n v="8923"/>
    <n v="1473546.9047619046"/>
    <n v="618.61703660527371"/>
    <n v="808"/>
    <n v="3103"/>
    <n v="96069.75"/>
    <n v="182093.25"/>
    <n v="5958"/>
    <n v="1210.25"/>
    <n v="1.6"/>
    <n v="5.8"/>
    <n v="6"/>
  </r>
  <r>
    <x v="23"/>
    <x v="11"/>
    <x v="49"/>
    <x v="57"/>
    <x v="290"/>
    <n v="232"/>
    <n v="174"/>
    <n v="215"/>
    <x v="278"/>
    <n v="8923"/>
    <n v="1473546.9047619046"/>
    <n v="618.61703660527371"/>
    <n v="808"/>
    <n v="3103"/>
    <n v="96069.75"/>
    <n v="182093.25"/>
    <n v="5958"/>
    <n v="1210.25"/>
    <n v="1.6"/>
    <n v="5.8"/>
    <n v="6"/>
  </r>
  <r>
    <x v="24"/>
    <x v="11"/>
    <x v="47"/>
    <x v="52"/>
    <x v="66"/>
    <n v="220"/>
    <n v="249"/>
    <n v="336"/>
    <x v="308"/>
    <n v="9015"/>
    <n v="1480580"/>
    <n v="690.5"/>
    <n v="720"/>
    <n v="3135"/>
    <n v="99011"/>
    <n v="186019"/>
    <n v="5980"/>
    <n v="1215"/>
    <n v="1.5"/>
    <n v="5.8"/>
    <n v="6.1"/>
  </r>
  <r>
    <x v="24"/>
    <x v="11"/>
    <x v="48"/>
    <x v="52"/>
    <x v="269"/>
    <n v="220"/>
    <n v="168"/>
    <n v="336"/>
    <x v="404"/>
    <n v="9015"/>
    <n v="1480580"/>
    <n v="690.5"/>
    <n v="720"/>
    <n v="3135"/>
    <n v="99011"/>
    <n v="186019"/>
    <n v="5980"/>
    <n v="1215"/>
    <n v="1.5"/>
    <n v="5.8"/>
    <n v="6.1"/>
  </r>
  <r>
    <x v="24"/>
    <x v="11"/>
    <x v="49"/>
    <x v="52"/>
    <x v="328"/>
    <n v="220"/>
    <n v="194"/>
    <n v="336"/>
    <x v="277"/>
    <n v="9015"/>
    <n v="1480580"/>
    <n v="690.5"/>
    <n v="720"/>
    <n v="3135"/>
    <n v="99011"/>
    <n v="186019"/>
    <n v="5980"/>
    <n v="1215"/>
    <n v="1.5"/>
    <n v="5.8"/>
    <n v="6.1"/>
  </r>
  <r>
    <x v="25"/>
    <x v="11"/>
    <x v="47"/>
    <x v="54"/>
    <x v="303"/>
    <n v="230"/>
    <n v="258"/>
    <n v="289"/>
    <x v="102"/>
    <n v="9108"/>
    <n v="1493225"/>
    <n v="624.80029317941307"/>
    <n v="916"/>
    <n v="3145"/>
    <n v="100717.25"/>
    <n v="191916.25"/>
    <n v="5962.5"/>
    <n v="1214.75"/>
    <n v="1.6"/>
    <n v="6.3"/>
    <n v="6.2"/>
  </r>
  <r>
    <x v="25"/>
    <x v="11"/>
    <x v="48"/>
    <x v="54"/>
    <x v="308"/>
    <n v="230"/>
    <n v="196"/>
    <n v="289"/>
    <x v="382"/>
    <n v="9108"/>
    <n v="1493225"/>
    <n v="624.80029317941307"/>
    <n v="916"/>
    <n v="3145"/>
    <n v="100717.25"/>
    <n v="191916.25"/>
    <n v="5962.5"/>
    <n v="1214.75"/>
    <n v="1.6"/>
    <n v="6.3"/>
    <n v="6.2"/>
  </r>
  <r>
    <x v="25"/>
    <x v="11"/>
    <x v="49"/>
    <x v="54"/>
    <x v="278"/>
    <n v="230"/>
    <n v="174"/>
    <n v="289"/>
    <x v="263"/>
    <n v="9108"/>
    <n v="1493225"/>
    <n v="624.80029317941307"/>
    <n v="916"/>
    <n v="3145"/>
    <n v="100717.25"/>
    <n v="191916.25"/>
    <n v="5962.5"/>
    <n v="1214.75"/>
    <n v="1.6"/>
    <n v="6.3"/>
    <n v="6.2"/>
  </r>
  <r>
    <x v="26"/>
    <x v="11"/>
    <x v="47"/>
    <x v="56"/>
    <x v="352"/>
    <n v="233"/>
    <n v="257"/>
    <n v="356"/>
    <x v="279"/>
    <n v="9200"/>
    <n v="1505870"/>
    <n v="627.92589540370341"/>
    <n v="750"/>
    <n v="3155"/>
    <n v="102423.5"/>
    <n v="197813.5"/>
    <n v="5945"/>
    <n v="1214.5"/>
    <n v="1"/>
    <n v="6.6"/>
    <n v="6.3"/>
  </r>
  <r>
    <x v="26"/>
    <x v="11"/>
    <x v="48"/>
    <x v="56"/>
    <x v="189"/>
    <n v="233"/>
    <n v="189"/>
    <n v="356"/>
    <x v="343"/>
    <n v="9200"/>
    <n v="1505870"/>
    <n v="627.92589540370341"/>
    <n v="750"/>
    <n v="3155"/>
    <n v="102423.5"/>
    <n v="197813.5"/>
    <n v="5945"/>
    <n v="1214.5"/>
    <n v="1"/>
    <n v="6.6"/>
    <n v="6.3"/>
  </r>
  <r>
    <x v="26"/>
    <x v="11"/>
    <x v="49"/>
    <x v="56"/>
    <x v="228"/>
    <n v="233"/>
    <n v="214"/>
    <n v="356"/>
    <x v="346"/>
    <n v="9200"/>
    <n v="1505870"/>
    <n v="627.92589540370341"/>
    <n v="750"/>
    <n v="3155"/>
    <n v="102423.5"/>
    <n v="197813.5"/>
    <n v="5945"/>
    <n v="1214.5"/>
    <n v="1"/>
    <n v="6.6"/>
    <n v="6.3"/>
  </r>
  <r>
    <x v="27"/>
    <x v="11"/>
    <x v="47"/>
    <x v="150"/>
    <x v="78"/>
    <n v="233"/>
    <n v="268"/>
    <n v="248"/>
    <x v="525"/>
    <n v="9292"/>
    <n v="1518515"/>
    <n v="631.01752369078645"/>
    <n v="901"/>
    <n v="3165"/>
    <n v="104129.75"/>
    <n v="203710.75"/>
    <n v="5927.5"/>
    <n v="1214.25"/>
    <n v="0.8"/>
    <n v="6.6"/>
    <n v="6.2"/>
  </r>
  <r>
    <x v="27"/>
    <x v="11"/>
    <x v="48"/>
    <x v="150"/>
    <x v="310"/>
    <n v="233"/>
    <n v="189"/>
    <n v="248"/>
    <x v="399"/>
    <n v="9292"/>
    <n v="1518515"/>
    <n v="631.01752369078645"/>
    <n v="901"/>
    <n v="3165"/>
    <n v="104129.75"/>
    <n v="203710.75"/>
    <n v="5927.5"/>
    <n v="1214.25"/>
    <n v="0.8"/>
    <n v="6.6"/>
    <n v="6.2"/>
  </r>
  <r>
    <x v="27"/>
    <x v="11"/>
    <x v="49"/>
    <x v="150"/>
    <x v="285"/>
    <n v="233"/>
    <n v="180"/>
    <n v="248"/>
    <x v="278"/>
    <n v="9292"/>
    <n v="1518515"/>
    <n v="631.01752369078645"/>
    <n v="901"/>
    <n v="3165"/>
    <n v="104129.75"/>
    <n v="203710.75"/>
    <n v="5927.5"/>
    <n v="1214.25"/>
    <n v="0.8"/>
    <n v="6.6"/>
    <n v="6.2"/>
  </r>
  <r>
    <x v="28"/>
    <x v="11"/>
    <x v="47"/>
    <x v="157"/>
    <x v="62"/>
    <n v="223"/>
    <n v="259"/>
    <n v="278"/>
    <x v="301"/>
    <n v="9384"/>
    <n v="1531160"/>
    <n v="575"/>
    <n v="797"/>
    <n v="3175"/>
    <n v="105836"/>
    <n v="209608"/>
    <n v="5910"/>
    <n v="1214"/>
    <n v="0.3"/>
    <n v="6.6"/>
    <n v="6.1"/>
  </r>
  <r>
    <x v="28"/>
    <x v="11"/>
    <x v="48"/>
    <x v="157"/>
    <x v="328"/>
    <n v="223"/>
    <n v="189"/>
    <n v="278"/>
    <x v="315"/>
    <n v="9384"/>
    <n v="1531160"/>
    <n v="575"/>
    <n v="797"/>
    <n v="3175"/>
    <n v="105836"/>
    <n v="209608"/>
    <n v="5910"/>
    <n v="1214"/>
    <n v="0.3"/>
    <n v="6.6"/>
    <n v="6.1"/>
  </r>
  <r>
    <x v="28"/>
    <x v="11"/>
    <x v="49"/>
    <x v="157"/>
    <x v="169"/>
    <n v="223"/>
    <n v="144"/>
    <n v="278"/>
    <x v="283"/>
    <n v="9384"/>
    <n v="1531160"/>
    <n v="575"/>
    <n v="797"/>
    <n v="3175"/>
    <n v="105836"/>
    <n v="209608"/>
    <n v="5910"/>
    <n v="1214"/>
    <n v="0.3"/>
    <n v="6.6"/>
    <n v="6.1"/>
  </r>
  <r>
    <x v="29"/>
    <x v="11"/>
    <x v="47"/>
    <x v="45"/>
    <x v="54"/>
    <n v="221"/>
    <n v="252"/>
    <n v="379"/>
    <x v="581"/>
    <n v="9476"/>
    <n v="1543805"/>
    <n v="637.20078026491251"/>
    <n v="787"/>
    <n v="3185"/>
    <n v="106054.25"/>
    <n v="213813.5"/>
    <n v="5953.5"/>
    <n v="1234"/>
    <n v="0.4"/>
    <n v="6.4"/>
    <n v="5.6"/>
  </r>
  <r>
    <x v="29"/>
    <x v="11"/>
    <x v="48"/>
    <x v="45"/>
    <x v="294"/>
    <n v="221"/>
    <n v="181"/>
    <n v="379"/>
    <x v="394"/>
    <n v="9476"/>
    <n v="1543805"/>
    <n v="637.20078026491251"/>
    <n v="787"/>
    <n v="3185"/>
    <n v="106054.25"/>
    <n v="213813.5"/>
    <n v="5953.5"/>
    <n v="1234"/>
    <n v="0.4"/>
    <n v="6.4"/>
    <n v="5.6"/>
  </r>
  <r>
    <x v="29"/>
    <x v="11"/>
    <x v="49"/>
    <x v="45"/>
    <x v="165"/>
    <n v="221"/>
    <n v="174"/>
    <n v="379"/>
    <x v="380"/>
    <n v="9476"/>
    <n v="1543805"/>
    <n v="637.20078026491251"/>
    <n v="787"/>
    <n v="3185"/>
    <n v="106054.25"/>
    <n v="213813.5"/>
    <n v="5953.5"/>
    <n v="1234"/>
    <n v="0.4"/>
    <n v="6.4"/>
    <n v="5.6"/>
  </r>
  <r>
    <x v="30"/>
    <x v="11"/>
    <x v="47"/>
    <x v="148"/>
    <x v="17"/>
    <n v="247"/>
    <n v="264"/>
    <n v="272"/>
    <x v="471"/>
    <n v="9568"/>
    <n v="1556450"/>
    <n v="640.32638248921614"/>
    <n v="759"/>
    <n v="3195"/>
    <n v="106272.5"/>
    <n v="218019"/>
    <n v="5997"/>
    <n v="1254"/>
    <n v="0.4"/>
    <n v="6"/>
    <n v="5.3"/>
  </r>
  <r>
    <x v="30"/>
    <x v="11"/>
    <x v="48"/>
    <x v="148"/>
    <x v="196"/>
    <n v="247"/>
    <n v="202"/>
    <n v="272"/>
    <x v="420"/>
    <n v="9568"/>
    <n v="1556450"/>
    <n v="640.32638248921614"/>
    <n v="759"/>
    <n v="3195"/>
    <n v="106272.5"/>
    <n v="218019"/>
    <n v="5997"/>
    <n v="1254"/>
    <n v="0.4"/>
    <n v="6"/>
    <n v="5.3"/>
  </r>
  <r>
    <x v="30"/>
    <x v="11"/>
    <x v="49"/>
    <x v="148"/>
    <x v="167"/>
    <n v="247"/>
    <n v="203"/>
    <n v="272"/>
    <x v="278"/>
    <n v="9568"/>
    <n v="1556450"/>
    <n v="640.32638248921614"/>
    <n v="759"/>
    <n v="3195"/>
    <n v="106272.5"/>
    <n v="218019"/>
    <n v="5997"/>
    <n v="1254"/>
    <n v="0.4"/>
    <n v="6"/>
    <n v="5.3"/>
  </r>
  <r>
    <x v="31"/>
    <x v="11"/>
    <x v="47"/>
    <x v="50"/>
    <x v="211"/>
    <n v="224"/>
    <n v="260"/>
    <n v="315"/>
    <x v="28"/>
    <n v="9660"/>
    <n v="1569095"/>
    <n v="643.41801077628577"/>
    <n v="890"/>
    <n v="3205"/>
    <n v="106490.75"/>
    <n v="222224.5"/>
    <n v="6040.5"/>
    <n v="1274"/>
    <n v="0.1"/>
    <n v="5.9"/>
    <n v="5.2"/>
  </r>
  <r>
    <x v="31"/>
    <x v="11"/>
    <x v="48"/>
    <x v="50"/>
    <x v="328"/>
    <n v="224"/>
    <n v="185"/>
    <n v="315"/>
    <x v="319"/>
    <n v="9660"/>
    <n v="1569095"/>
    <n v="643.41801077628577"/>
    <n v="890"/>
    <n v="3205"/>
    <n v="106490.75"/>
    <n v="222224.5"/>
    <n v="6040.5"/>
    <n v="1274"/>
    <n v="0.1"/>
    <n v="5.9"/>
    <n v="5.2"/>
  </r>
  <r>
    <x v="31"/>
    <x v="11"/>
    <x v="49"/>
    <x v="50"/>
    <x v="297"/>
    <n v="224"/>
    <n v="192"/>
    <n v="315"/>
    <x v="257"/>
    <n v="9660"/>
    <n v="1569095"/>
    <n v="643.41801077628577"/>
    <n v="890"/>
    <n v="3205"/>
    <n v="106490.75"/>
    <n v="222224.5"/>
    <n v="6040.5"/>
    <n v="1274"/>
    <n v="0.1"/>
    <n v="5.9"/>
    <n v="5.2"/>
  </r>
  <r>
    <x v="32"/>
    <x v="11"/>
    <x v="47"/>
    <x v="56"/>
    <x v="313"/>
    <n v="230"/>
    <n v="261"/>
    <n v="450"/>
    <x v="537"/>
    <n v="9752"/>
    <n v="1581740"/>
    <n v="649"/>
    <n v="752"/>
    <n v="3215"/>
    <n v="106709"/>
    <n v="226430"/>
    <n v="6084"/>
    <n v="1294"/>
    <n v="0.4"/>
    <n v="5.8"/>
    <n v="5.2"/>
  </r>
  <r>
    <x v="32"/>
    <x v="11"/>
    <x v="48"/>
    <x v="56"/>
    <x v="189"/>
    <n v="230"/>
    <n v="173"/>
    <n v="450"/>
    <x v="272"/>
    <n v="9752"/>
    <n v="1581740"/>
    <n v="649"/>
    <n v="752"/>
    <n v="3215"/>
    <n v="106709"/>
    <n v="226430"/>
    <n v="6084"/>
    <n v="1294"/>
    <n v="0.4"/>
    <n v="5.8"/>
    <n v="5.2"/>
  </r>
  <r>
    <x v="32"/>
    <x v="11"/>
    <x v="49"/>
    <x v="56"/>
    <x v="278"/>
    <n v="230"/>
    <n v="189"/>
    <n v="450"/>
    <x v="453"/>
    <n v="9752"/>
    <n v="1581740"/>
    <n v="649"/>
    <n v="752"/>
    <n v="3215"/>
    <n v="106709"/>
    <n v="226430"/>
    <n v="6084"/>
    <n v="1294"/>
    <n v="0.4"/>
    <n v="5.8"/>
    <n v="5.2"/>
  </r>
  <r>
    <x v="33"/>
    <x v="11"/>
    <x v="47"/>
    <x v="51"/>
    <x v="215"/>
    <n v="234"/>
    <n v="256"/>
    <n v="212"/>
    <x v="485"/>
    <n v="9844"/>
    <n v="1594385"/>
    <n v="649.63524128764573"/>
    <n v="857"/>
    <n v="3225"/>
    <n v="106228.25"/>
    <n v="227398.5"/>
    <n v="6119"/>
    <n v="1305"/>
    <n v="0.4"/>
    <n v="5.7"/>
    <n v="5.0999999999999996"/>
  </r>
  <r>
    <x v="33"/>
    <x v="11"/>
    <x v="48"/>
    <x v="51"/>
    <x v="189"/>
    <n v="234"/>
    <n v="191"/>
    <n v="212"/>
    <x v="442"/>
    <n v="9844"/>
    <n v="1594385"/>
    <n v="649.63524128764573"/>
    <n v="857"/>
    <n v="3225"/>
    <n v="106228.25"/>
    <n v="227398.5"/>
    <n v="6119"/>
    <n v="1305"/>
    <n v="0.4"/>
    <n v="5.7"/>
    <n v="5.0999999999999996"/>
  </r>
  <r>
    <x v="33"/>
    <x v="11"/>
    <x v="49"/>
    <x v="51"/>
    <x v="316"/>
    <n v="234"/>
    <n v="200"/>
    <n v="212"/>
    <x v="266"/>
    <n v="9844"/>
    <n v="1594385"/>
    <n v="649.63524128764573"/>
    <n v="857"/>
    <n v="3225"/>
    <n v="106228.25"/>
    <n v="227398.5"/>
    <n v="6119"/>
    <n v="1305"/>
    <n v="0.4"/>
    <n v="5.7"/>
    <n v="5.0999999999999996"/>
  </r>
  <r>
    <x v="34"/>
    <x v="11"/>
    <x v="47"/>
    <x v="45"/>
    <x v="17"/>
    <n v="220"/>
    <n v="268"/>
    <n v="427"/>
    <x v="502"/>
    <n v="9936"/>
    <n v="1607030"/>
    <n v="652.76084351192264"/>
    <n v="906"/>
    <n v="3235"/>
    <n v="105747.5"/>
    <n v="228367"/>
    <n v="6154"/>
    <n v="1316"/>
    <n v="0.4"/>
    <n v="5.6"/>
    <n v="5.0999999999999996"/>
  </r>
  <r>
    <x v="34"/>
    <x v="11"/>
    <x v="48"/>
    <x v="45"/>
    <x v="290"/>
    <n v="220"/>
    <n v="165"/>
    <n v="427"/>
    <x v="43"/>
    <n v="9936"/>
    <n v="1607030"/>
    <n v="652.76084351192264"/>
    <n v="906"/>
    <n v="3235"/>
    <n v="105747.5"/>
    <n v="228367"/>
    <n v="6154"/>
    <n v="1316"/>
    <n v="0.4"/>
    <n v="5.6"/>
    <n v="5.0999999999999996"/>
  </r>
  <r>
    <x v="34"/>
    <x v="11"/>
    <x v="49"/>
    <x v="45"/>
    <x v="167"/>
    <n v="220"/>
    <n v="205"/>
    <n v="427"/>
    <x v="264"/>
    <n v="9936"/>
    <n v="1607030"/>
    <n v="652.76084351192264"/>
    <n v="906"/>
    <n v="3235"/>
    <n v="105747.5"/>
    <n v="228367"/>
    <n v="6154"/>
    <n v="1316"/>
    <n v="0.4"/>
    <n v="5.6"/>
    <n v="5.0999999999999996"/>
  </r>
  <r>
    <x v="35"/>
    <x v="11"/>
    <x v="47"/>
    <x v="146"/>
    <x v="352"/>
    <n v="235"/>
    <n v="258"/>
    <n v="199"/>
    <x v="562"/>
    <n v="10028"/>
    <n v="1619675"/>
    <n v="655.85247179899227"/>
    <n v="917"/>
    <n v="3245"/>
    <n v="105266.75"/>
    <n v="229335.5"/>
    <n v="6189"/>
    <n v="1327"/>
    <n v="1.3"/>
    <n v="5.7"/>
    <n v="5.0999999999999996"/>
  </r>
  <r>
    <x v="35"/>
    <x v="11"/>
    <x v="48"/>
    <x v="146"/>
    <x v="228"/>
    <n v="235"/>
    <n v="191"/>
    <n v="199"/>
    <x v="408"/>
    <n v="10028"/>
    <n v="1619675"/>
    <n v="655.85247179899227"/>
    <n v="917"/>
    <n v="3245"/>
    <n v="105266.75"/>
    <n v="229335.5"/>
    <n v="6189"/>
    <n v="1327"/>
    <n v="1.3"/>
    <n v="5.7"/>
    <n v="5.0999999999999996"/>
  </r>
  <r>
    <x v="35"/>
    <x v="11"/>
    <x v="49"/>
    <x v="146"/>
    <x v="178"/>
    <n v="235"/>
    <n v="206"/>
    <n v="199"/>
    <x v="270"/>
    <n v="10028"/>
    <n v="1619675"/>
    <n v="655.85247179899227"/>
    <n v="917"/>
    <n v="3245"/>
    <n v="105266.75"/>
    <n v="229335.5"/>
    <n v="6189"/>
    <n v="1327"/>
    <n v="1.3"/>
    <n v="5.7"/>
    <n v="5.0999999999999996"/>
  </r>
  <r>
    <x v="36"/>
    <x v="11"/>
    <x v="47"/>
    <x v="147"/>
    <x v="19"/>
    <n v="232"/>
    <n v="263"/>
    <n v="303"/>
    <x v="376"/>
    <n v="10120"/>
    <n v="1632320"/>
    <n v="734"/>
    <n v="799"/>
    <n v="3255"/>
    <n v="104786"/>
    <n v="230304"/>
    <n v="6224"/>
    <n v="1338"/>
    <n v="2.2000000000000002"/>
    <n v="5.6"/>
    <n v="5"/>
  </r>
  <r>
    <x v="36"/>
    <x v="11"/>
    <x v="48"/>
    <x v="147"/>
    <x v="328"/>
    <n v="232"/>
    <n v="184"/>
    <n v="303"/>
    <x v="432"/>
    <n v="10120"/>
    <n v="1632320"/>
    <n v="734"/>
    <n v="799"/>
    <n v="3255"/>
    <n v="104786"/>
    <n v="230304"/>
    <n v="6224"/>
    <n v="1338"/>
    <n v="2.2000000000000002"/>
    <n v="5.6"/>
    <n v="5"/>
  </r>
  <r>
    <x v="36"/>
    <x v="11"/>
    <x v="49"/>
    <x v="147"/>
    <x v="271"/>
    <n v="232"/>
    <n v="185"/>
    <n v="303"/>
    <x v="324"/>
    <n v="10120"/>
    <n v="1632320"/>
    <n v="734"/>
    <n v="799"/>
    <n v="3255"/>
    <n v="104786"/>
    <n v="230304"/>
    <n v="6224"/>
    <n v="1338"/>
    <n v="2.2000000000000002"/>
    <n v="5.6"/>
    <n v="5"/>
  </r>
  <r>
    <x v="37"/>
    <x v="11"/>
    <x v="47"/>
    <x v="143"/>
    <x v="303"/>
    <n v="226"/>
    <n v="265"/>
    <n v="277"/>
    <x v="494"/>
    <n v="10212"/>
    <n v="1644965"/>
    <n v="662.03572837314505"/>
    <n v="952"/>
    <n v="3265"/>
    <n v="104305.25"/>
    <n v="231272.5"/>
    <n v="6259"/>
    <n v="1349"/>
    <n v="1.7"/>
    <n v="5.7"/>
    <n v="5.0999999999999996"/>
  </r>
  <r>
    <x v="37"/>
    <x v="11"/>
    <x v="48"/>
    <x v="143"/>
    <x v="297"/>
    <n v="226"/>
    <n v="182"/>
    <n v="277"/>
    <x v="431"/>
    <n v="10212"/>
    <n v="1644965"/>
    <n v="662.03572837314505"/>
    <n v="952"/>
    <n v="3265"/>
    <n v="104305.25"/>
    <n v="231272.5"/>
    <n v="6259"/>
    <n v="1349"/>
    <n v="1.7"/>
    <n v="5.7"/>
    <n v="5.0999999999999996"/>
  </r>
  <r>
    <x v="37"/>
    <x v="11"/>
    <x v="49"/>
    <x v="143"/>
    <x v="306"/>
    <n v="226"/>
    <n v="204"/>
    <n v="277"/>
    <x v="264"/>
    <n v="10212"/>
    <n v="1644965"/>
    <n v="662.03572837314505"/>
    <n v="952"/>
    <n v="3265"/>
    <n v="104305.25"/>
    <n v="231272.5"/>
    <n v="6259"/>
    <n v="1349"/>
    <n v="1.7"/>
    <n v="5.7"/>
    <n v="5.0999999999999996"/>
  </r>
  <r>
    <x v="38"/>
    <x v="11"/>
    <x v="47"/>
    <x v="112"/>
    <x v="28"/>
    <n v="243"/>
    <n v="268"/>
    <n v="310"/>
    <x v="75"/>
    <n v="10304"/>
    <n v="1657610"/>
    <n v="665.16133059742197"/>
    <n v="967"/>
    <n v="3275"/>
    <n v="103824.5"/>
    <n v="232241"/>
    <n v="6294"/>
    <n v="1360"/>
    <n v="1.9"/>
    <n v="5.8"/>
    <n v="5.0999999999999996"/>
  </r>
  <r>
    <x v="38"/>
    <x v="11"/>
    <x v="48"/>
    <x v="112"/>
    <x v="320"/>
    <n v="243"/>
    <n v="201"/>
    <n v="310"/>
    <x v="392"/>
    <n v="10304"/>
    <n v="1657610"/>
    <n v="665.16133059742197"/>
    <n v="967"/>
    <n v="3275"/>
    <n v="103824.5"/>
    <n v="232241"/>
    <n v="6294"/>
    <n v="1360"/>
    <n v="1.9"/>
    <n v="5.8"/>
    <n v="5.0999999999999996"/>
  </r>
  <r>
    <x v="38"/>
    <x v="11"/>
    <x v="49"/>
    <x v="112"/>
    <x v="179"/>
    <n v="243"/>
    <n v="167"/>
    <n v="310"/>
    <x v="286"/>
    <n v="10304"/>
    <n v="1657610"/>
    <n v="665.16133059742197"/>
    <n v="967"/>
    <n v="3275"/>
    <n v="103824.5"/>
    <n v="232241"/>
    <n v="6294"/>
    <n v="1360"/>
    <n v="1.9"/>
    <n v="5.8"/>
    <n v="5.0999999999999996"/>
  </r>
  <r>
    <x v="39"/>
    <x v="11"/>
    <x v="47"/>
    <x v="55"/>
    <x v="42"/>
    <n v="231"/>
    <n v="248"/>
    <n v="183"/>
    <x v="507"/>
    <n v="10396"/>
    <n v="1670255"/>
    <n v="668.25295888449159"/>
    <n v="796"/>
    <n v="3285"/>
    <n v="103343.75"/>
    <n v="233209.5"/>
    <n v="6329"/>
    <n v="1371"/>
    <n v="1.6"/>
    <n v="5.8"/>
    <n v="5.0999999999999996"/>
  </r>
  <r>
    <x v="39"/>
    <x v="11"/>
    <x v="48"/>
    <x v="55"/>
    <x v="320"/>
    <n v="231"/>
    <n v="201"/>
    <n v="183"/>
    <x v="387"/>
    <n v="10396"/>
    <n v="1670255"/>
    <n v="668.25295888449159"/>
    <n v="796"/>
    <n v="3285"/>
    <n v="103343.75"/>
    <n v="233209.5"/>
    <n v="6329"/>
    <n v="1371"/>
    <n v="1.6"/>
    <n v="5.8"/>
    <n v="5.0999999999999996"/>
  </r>
  <r>
    <x v="39"/>
    <x v="11"/>
    <x v="49"/>
    <x v="55"/>
    <x v="203"/>
    <n v="231"/>
    <n v="211"/>
    <n v="183"/>
    <x v="270"/>
    <n v="10396"/>
    <n v="1670255"/>
    <n v="668.25295888449159"/>
    <n v="796"/>
    <n v="3285"/>
    <n v="103343.75"/>
    <n v="233209.5"/>
    <n v="6329"/>
    <n v="1371"/>
    <n v="1.6"/>
    <n v="5.8"/>
    <n v="5.0999999999999996"/>
  </r>
  <r>
    <x v="40"/>
    <x v="11"/>
    <x v="47"/>
    <x v="72"/>
    <x v="17"/>
    <n v="247"/>
    <n v="257"/>
    <n v="288"/>
    <x v="308"/>
    <n v="10488"/>
    <n v="1682900"/>
    <n v="684.5"/>
    <n v="739"/>
    <n v="3295"/>
    <n v="102863"/>
    <n v="234178"/>
    <n v="6364"/>
    <n v="1382"/>
    <n v="1.1000000000000001"/>
    <n v="5.8"/>
    <n v="5.0999999999999996"/>
  </r>
  <r>
    <x v="40"/>
    <x v="11"/>
    <x v="48"/>
    <x v="72"/>
    <x v="224"/>
    <n v="247"/>
    <n v="213"/>
    <n v="288"/>
    <x v="305"/>
    <n v="10488"/>
    <n v="1682900"/>
    <n v="684.5"/>
    <n v="739"/>
    <n v="3295"/>
    <n v="102863"/>
    <n v="234178"/>
    <n v="6364"/>
    <n v="1382"/>
    <n v="1.1000000000000001"/>
    <n v="5.8"/>
    <n v="5.0999999999999996"/>
  </r>
  <r>
    <x v="40"/>
    <x v="11"/>
    <x v="49"/>
    <x v="72"/>
    <x v="228"/>
    <n v="247"/>
    <n v="197"/>
    <n v="288"/>
    <x v="346"/>
    <n v="10488"/>
    <n v="1682900"/>
    <n v="684.5"/>
    <n v="739"/>
    <n v="3295"/>
    <n v="102863"/>
    <n v="234178"/>
    <n v="6364"/>
    <n v="1382"/>
    <n v="1.1000000000000001"/>
    <n v="5.8"/>
    <n v="5.0999999999999996"/>
  </r>
  <r>
    <x v="41"/>
    <x v="11"/>
    <x v="47"/>
    <x v="150"/>
    <x v="19"/>
    <n v="240"/>
    <n v="267"/>
    <n v="281"/>
    <x v="28"/>
    <n v="10580"/>
    <n v="1695545"/>
    <n v="674.43621545864448"/>
    <n v="788"/>
    <n v="3305"/>
    <n v="102382.25"/>
    <n v="235146.5"/>
    <n v="6399"/>
    <n v="1393"/>
    <n v="1.5"/>
    <n v="5.8"/>
    <n v="5"/>
  </r>
  <r>
    <x v="41"/>
    <x v="11"/>
    <x v="48"/>
    <x v="150"/>
    <x v="320"/>
    <n v="240"/>
    <n v="198"/>
    <n v="281"/>
    <x v="404"/>
    <n v="10580"/>
    <n v="1695545"/>
    <n v="674.43621545864448"/>
    <n v="788"/>
    <n v="3305"/>
    <n v="102382.25"/>
    <n v="235146.5"/>
    <n v="6399"/>
    <n v="1393"/>
    <n v="1.5"/>
    <n v="5.8"/>
    <n v="5"/>
  </r>
  <r>
    <x v="41"/>
    <x v="11"/>
    <x v="49"/>
    <x v="150"/>
    <x v="309"/>
    <n v="240"/>
    <n v="204"/>
    <n v="281"/>
    <x v="263"/>
    <n v="10580"/>
    <n v="1695545"/>
    <n v="674.43621545864448"/>
    <n v="788"/>
    <n v="3305"/>
    <n v="102382.25"/>
    <n v="235146.5"/>
    <n v="6399"/>
    <n v="1393"/>
    <n v="1.5"/>
    <n v="5.8"/>
    <n v="5"/>
  </r>
  <r>
    <x v="0"/>
    <x v="12"/>
    <x v="50"/>
    <x v="70"/>
    <x v="264"/>
    <n v="213"/>
    <n v="213"/>
    <n v="72"/>
    <x v="285"/>
    <n v="3238"/>
    <n v="1463519.0476190476"/>
    <n v="594.5"/>
    <n v="353"/>
    <n v="0"/>
    <n v="95355"/>
    <n v="177353"/>
    <n v="5636"/>
    <n v="1140"/>
    <n v="3.4"/>
    <n v="10.4"/>
    <n v="9.5"/>
  </r>
  <r>
    <x v="1"/>
    <x v="12"/>
    <x v="50"/>
    <x v="101"/>
    <x v="191"/>
    <n v="206"/>
    <n v="206"/>
    <n v="104"/>
    <x v="241"/>
    <n v="3274"/>
    <n v="1462965.476190476"/>
    <n v="550.36339672919644"/>
    <n v="623"/>
    <n v="0"/>
    <n v="94957.25"/>
    <n v="174728.5"/>
    <n v="5655.5"/>
    <n v="1147.75"/>
    <n v="4"/>
    <n v="10.7"/>
    <n v="9.1999999999999993"/>
  </r>
  <r>
    <x v="2"/>
    <x v="12"/>
    <x v="50"/>
    <x v="44"/>
    <x v="220"/>
    <n v="212"/>
    <n v="212"/>
    <n v="100"/>
    <x v="262"/>
    <n v="3311"/>
    <n v="1462411.9047619046"/>
    <n v="553.488998953487"/>
    <n v="446"/>
    <n v="0"/>
    <n v="94559.5"/>
    <n v="172104"/>
    <n v="5675"/>
    <n v="1155.5"/>
    <n v="5.0999999999999996"/>
    <n v="10.3"/>
    <n v="8.6"/>
  </r>
  <r>
    <x v="3"/>
    <x v="12"/>
    <x v="50"/>
    <x v="42"/>
    <x v="240"/>
    <n v="215"/>
    <n v="215"/>
    <n v="92"/>
    <x v="282"/>
    <n v="3348"/>
    <n v="1461858.3333333333"/>
    <n v="556.5806272405564"/>
    <n v="517"/>
    <n v="0"/>
    <n v="94161.75"/>
    <n v="169479.5"/>
    <n v="5694.5"/>
    <n v="1163.25"/>
    <n v="3.4"/>
    <n v="7.9"/>
    <n v="7.1"/>
  </r>
  <r>
    <x v="4"/>
    <x v="12"/>
    <x v="50"/>
    <x v="53"/>
    <x v="277"/>
    <n v="236"/>
    <n v="236"/>
    <n v="79"/>
    <x v="343"/>
    <n v="3385"/>
    <n v="1461304.7619047619"/>
    <n v="593"/>
    <n v="391"/>
    <n v="0"/>
    <n v="93764"/>
    <n v="166855"/>
    <n v="5714"/>
    <n v="1171"/>
    <n v="3"/>
    <n v="7.2"/>
    <n v="6.3"/>
  </r>
  <r>
    <x v="5"/>
    <x v="12"/>
    <x v="50"/>
    <x v="52"/>
    <x v="287"/>
    <n v="235"/>
    <n v="235"/>
    <n v="113"/>
    <x v="322"/>
    <n v="3421"/>
    <n v="1460751.1904761903"/>
    <n v="562.76388381469746"/>
    <n v="488"/>
    <n v="0"/>
    <n v="93803"/>
    <n v="165411.5"/>
    <n v="5736.25"/>
    <n v="1176"/>
    <n v="1.9"/>
    <n v="6.4"/>
    <n v="6.3"/>
  </r>
  <r>
    <x v="6"/>
    <x v="12"/>
    <x v="50"/>
    <x v="111"/>
    <x v="206"/>
    <n v="224"/>
    <n v="224"/>
    <n v="87"/>
    <x v="330"/>
    <n v="3458"/>
    <n v="1460197.6190476189"/>
    <n v="565.88948603898609"/>
    <n v="520"/>
    <n v="0"/>
    <n v="93842"/>
    <n v="163968"/>
    <n v="5758.5"/>
    <n v="1181"/>
    <n v="1.7"/>
    <n v="6.2"/>
    <n v="6.6"/>
  </r>
  <r>
    <x v="7"/>
    <x v="12"/>
    <x v="50"/>
    <x v="47"/>
    <x v="212"/>
    <n v="225"/>
    <n v="225"/>
    <n v="100"/>
    <x v="262"/>
    <n v="3495"/>
    <n v="1459644.0476190476"/>
    <n v="568.98111432605742"/>
    <n v="502"/>
    <n v="0"/>
    <n v="93881"/>
    <n v="162524.5"/>
    <n v="5780.75"/>
    <n v="1186"/>
    <n v="2"/>
    <n v="6.1"/>
    <n v="7.2"/>
  </r>
  <r>
    <x v="8"/>
    <x v="12"/>
    <x v="50"/>
    <x v="157"/>
    <x v="249"/>
    <n v="231"/>
    <n v="231"/>
    <n v="138"/>
    <x v="521"/>
    <n v="3532"/>
    <n v="1459090.476190476"/>
    <n v="544.5"/>
    <n v="408"/>
    <n v="0"/>
    <n v="93920"/>
    <n v="161081"/>
    <n v="5803"/>
    <n v="1191"/>
    <n v="2"/>
    <n v="6.1"/>
    <n v="7.2"/>
  </r>
  <r>
    <x v="9"/>
    <x v="12"/>
    <x v="50"/>
    <x v="50"/>
    <x v="234"/>
    <n v="221"/>
    <n v="221"/>
    <n v="96"/>
    <x v="319"/>
    <n v="3568"/>
    <n v="1458536.9047619046"/>
    <n v="575.16437090019849"/>
    <n v="484"/>
    <n v="0"/>
    <n v="91395.25"/>
    <n v="158695"/>
    <n v="5826.25"/>
    <n v="1194.75"/>
    <n v="1.7"/>
    <n v="6.1"/>
    <n v="7.1"/>
  </r>
  <r>
    <x v="10"/>
    <x v="12"/>
    <x v="50"/>
    <x v="51"/>
    <x v="272"/>
    <n v="232"/>
    <n v="232"/>
    <n v="108"/>
    <x v="196"/>
    <n v="3605"/>
    <n v="1457983.3333333333"/>
    <n v="578.28997312448541"/>
    <n v="554"/>
    <n v="0"/>
    <n v="88870.5"/>
    <n v="156309"/>
    <n v="5849.5"/>
    <n v="1198.5"/>
    <n v="1.5"/>
    <n v="6.3"/>
    <n v="6.7"/>
  </r>
  <r>
    <x v="11"/>
    <x v="12"/>
    <x v="50"/>
    <x v="107"/>
    <x v="329"/>
    <n v="241"/>
    <n v="241"/>
    <n v="114"/>
    <x v="118"/>
    <n v="3642"/>
    <n v="1457429.7619047619"/>
    <n v="581.38160141155845"/>
    <n v="528"/>
    <n v="0"/>
    <n v="86345.75"/>
    <n v="153923"/>
    <n v="5872.75"/>
    <n v="1202.25"/>
    <n v="4"/>
    <n v="6.3"/>
    <n v="6.7"/>
  </r>
  <r>
    <x v="12"/>
    <x v="12"/>
    <x v="50"/>
    <x v="54"/>
    <x v="274"/>
    <n v="241"/>
    <n v="241"/>
    <n v="115"/>
    <x v="393"/>
    <n v="3679"/>
    <n v="1456876.1904761903"/>
    <n v="572"/>
    <n v="430"/>
    <n v="0"/>
    <n v="83821"/>
    <n v="151537"/>
    <n v="5896"/>
    <n v="1206"/>
    <n v="4.5"/>
    <n v="6.3"/>
    <n v="6.7"/>
  </r>
  <r>
    <x v="13"/>
    <x v="12"/>
    <x v="50"/>
    <x v="53"/>
    <x v="277"/>
    <n v="233"/>
    <n v="233"/>
    <n v="149"/>
    <x v="542"/>
    <n v="3715"/>
    <n v="1456322.6190476189"/>
    <n v="587.56485798569452"/>
    <n v="455"/>
    <n v="0"/>
    <n v="82063.25"/>
    <n v="153287.5"/>
    <n v="5912.75"/>
    <n v="1209.75"/>
    <n v="5.3"/>
    <n v="5.9"/>
    <n v="6.4"/>
  </r>
  <r>
    <x v="14"/>
    <x v="12"/>
    <x v="50"/>
    <x v="194"/>
    <x v="20"/>
    <n v="245"/>
    <n v="245"/>
    <n v="110"/>
    <x v="161"/>
    <n v="3752"/>
    <n v="1455769.0476190476"/>
    <n v="590.69046020998474"/>
    <n v="528"/>
    <n v="0"/>
    <n v="80305.5"/>
    <n v="155038"/>
    <n v="5929.5"/>
    <n v="1213.5"/>
    <n v="4.5999999999999996"/>
    <n v="5.9"/>
    <n v="6.3"/>
  </r>
  <r>
    <x v="15"/>
    <x v="12"/>
    <x v="50"/>
    <x v="49"/>
    <x v="244"/>
    <n v="219"/>
    <n v="219"/>
    <n v="72"/>
    <x v="285"/>
    <n v="3789"/>
    <n v="1455215.476190476"/>
    <n v="593.78208849705447"/>
    <n v="412"/>
    <n v="0"/>
    <n v="78547.75"/>
    <n v="156788.5"/>
    <n v="5946.25"/>
    <n v="1217.25"/>
    <n v="1.8"/>
    <n v="5.9"/>
    <n v="5.9"/>
  </r>
  <r>
    <x v="16"/>
    <x v="12"/>
    <x v="50"/>
    <x v="112"/>
    <x v="30"/>
    <n v="248"/>
    <n v="248"/>
    <n v="112"/>
    <x v="276"/>
    <n v="3826"/>
    <n v="1454661.9047619046"/>
    <n v="578"/>
    <n v="427"/>
    <n v="0"/>
    <n v="76790"/>
    <n v="158539"/>
    <n v="5963"/>
    <n v="1221"/>
    <n v="1.6"/>
    <n v="5.9"/>
    <n v="5.9"/>
  </r>
  <r>
    <x v="17"/>
    <x v="12"/>
    <x v="50"/>
    <x v="148"/>
    <x v="36"/>
    <n v="239"/>
    <n v="239"/>
    <n v="95"/>
    <x v="172"/>
    <n v="3862"/>
    <n v="1454108.3333333333"/>
    <n v="599.99931900842114"/>
    <n v="467"/>
    <n v="0"/>
    <n v="79404"/>
    <n v="161483.25"/>
    <n v="5945.25"/>
    <n v="1214.75"/>
    <n v="1"/>
    <n v="5.8"/>
    <n v="5.6"/>
  </r>
  <r>
    <x v="18"/>
    <x v="12"/>
    <x v="50"/>
    <x v="53"/>
    <x v="277"/>
    <n v="228"/>
    <n v="228"/>
    <n v="98"/>
    <x v="131"/>
    <n v="3899"/>
    <n v="1453554.7619047619"/>
    <n v="603.12492123271136"/>
    <n v="532"/>
    <n v="0"/>
    <n v="82018"/>
    <n v="164427.5"/>
    <n v="5927.5"/>
    <n v="1208.5"/>
    <n v="0.8"/>
    <n v="5.8"/>
    <n v="5.5"/>
  </r>
  <r>
    <x v="19"/>
    <x v="12"/>
    <x v="50"/>
    <x v="57"/>
    <x v="261"/>
    <n v="254"/>
    <n v="254"/>
    <n v="59"/>
    <x v="125"/>
    <n v="3936"/>
    <n v="1453001.1904761903"/>
    <n v="606.21654951977439"/>
    <n v="495"/>
    <n v="0"/>
    <n v="84632"/>
    <n v="167371.75"/>
    <n v="5909.75"/>
    <n v="1202.25"/>
    <n v="0.9"/>
    <n v="5.8"/>
    <n v="5.5"/>
  </r>
  <r>
    <x v="20"/>
    <x v="12"/>
    <x v="50"/>
    <x v="114"/>
    <x v="205"/>
    <n v="248"/>
    <n v="248"/>
    <n v="74"/>
    <x v="288"/>
    <n v="3972"/>
    <n v="1452447.6190476189"/>
    <n v="595"/>
    <n v="394"/>
    <n v="0"/>
    <n v="87246"/>
    <n v="170316"/>
    <n v="5892"/>
    <n v="1196"/>
    <n v="0.9"/>
    <n v="5.8"/>
    <n v="5.5"/>
  </r>
  <r>
    <x v="21"/>
    <x v="12"/>
    <x v="50"/>
    <x v="152"/>
    <x v="12"/>
    <n v="282"/>
    <n v="282"/>
    <n v="90"/>
    <x v="405"/>
    <n v="4009"/>
    <n v="1459480.7142857141"/>
    <n v="612.39980609391375"/>
    <n v="609"/>
    <n v="0"/>
    <n v="90187.25"/>
    <n v="174241.75"/>
    <n v="5914"/>
    <n v="1200.75"/>
    <n v="0.7"/>
    <n v="5.8"/>
    <n v="5.5"/>
  </r>
  <r>
    <x v="22"/>
    <x v="12"/>
    <x v="50"/>
    <x v="195"/>
    <x v="47"/>
    <n v="257"/>
    <n v="257"/>
    <n v="111"/>
    <x v="269"/>
    <n v="4046"/>
    <n v="1466513.8095238095"/>
    <n v="615.52540831820397"/>
    <n v="461"/>
    <n v="0"/>
    <n v="93128.5"/>
    <n v="178167.5"/>
    <n v="5936"/>
    <n v="1205.5"/>
    <n v="1.4"/>
    <n v="5.8"/>
    <n v="5.8"/>
  </r>
  <r>
    <x v="23"/>
    <x v="12"/>
    <x v="50"/>
    <x v="72"/>
    <x v="202"/>
    <n v="249"/>
    <n v="249"/>
    <n v="75"/>
    <x v="390"/>
    <n v="4083"/>
    <n v="1473546.9047619046"/>
    <n v="618.61703660527371"/>
    <n v="480"/>
    <n v="0"/>
    <n v="96069.75"/>
    <n v="182093.25"/>
    <n v="5958"/>
    <n v="1210.25"/>
    <n v="1.6"/>
    <n v="5.8"/>
    <n v="6"/>
  </r>
  <r>
    <x v="24"/>
    <x v="12"/>
    <x v="50"/>
    <x v="72"/>
    <x v="202"/>
    <n v="239"/>
    <n v="239"/>
    <n v="90"/>
    <x v="405"/>
    <n v="4119"/>
    <n v="1480580"/>
    <n v="690.5"/>
    <n v="355"/>
    <n v="0"/>
    <n v="99011"/>
    <n v="186019"/>
    <n v="5980"/>
    <n v="1215"/>
    <n v="1.5"/>
    <n v="5.8"/>
    <n v="6.1"/>
  </r>
  <r>
    <x v="25"/>
    <x v="12"/>
    <x v="50"/>
    <x v="114"/>
    <x v="205"/>
    <n v="251"/>
    <n v="251"/>
    <n v="100"/>
    <x v="262"/>
    <n v="4156"/>
    <n v="1493225"/>
    <n v="624.80029317941307"/>
    <n v="490"/>
    <n v="0"/>
    <n v="100717.25"/>
    <n v="191916.25"/>
    <n v="5962.5"/>
    <n v="1214.75"/>
    <n v="1.6"/>
    <n v="6.3"/>
    <n v="6.2"/>
  </r>
  <r>
    <x v="26"/>
    <x v="12"/>
    <x v="50"/>
    <x v="113"/>
    <x v="54"/>
    <n v="249"/>
    <n v="249"/>
    <n v="152"/>
    <x v="111"/>
    <n v="4193"/>
    <n v="1505870"/>
    <n v="627.92589540370341"/>
    <n v="496"/>
    <n v="0"/>
    <n v="102423.5"/>
    <n v="197813.5"/>
    <n v="5945"/>
    <n v="1214.5"/>
    <n v="1"/>
    <n v="6.6"/>
    <n v="6.3"/>
  </r>
  <r>
    <x v="27"/>
    <x v="12"/>
    <x v="50"/>
    <x v="84"/>
    <x v="32"/>
    <n v="281"/>
    <n v="281"/>
    <n v="74"/>
    <x v="288"/>
    <n v="4230"/>
    <n v="1518515"/>
    <n v="631.01752369078645"/>
    <n v="398"/>
    <n v="0"/>
    <n v="104129.75"/>
    <n v="203710.75"/>
    <n v="5927.5"/>
    <n v="1214.25"/>
    <n v="0.8"/>
    <n v="6.6"/>
    <n v="6.2"/>
  </r>
  <r>
    <x v="28"/>
    <x v="12"/>
    <x v="50"/>
    <x v="72"/>
    <x v="202"/>
    <n v="241"/>
    <n v="241"/>
    <n v="87"/>
    <x v="330"/>
    <n v="4266"/>
    <n v="1531160"/>
    <n v="575"/>
    <n v="453"/>
    <n v="0"/>
    <n v="105836"/>
    <n v="209608"/>
    <n v="5910"/>
    <n v="1214"/>
    <n v="0.3"/>
    <n v="6.6"/>
    <n v="6.1"/>
  </r>
  <r>
    <x v="29"/>
    <x v="12"/>
    <x v="50"/>
    <x v="196"/>
    <x v="267"/>
    <n v="265"/>
    <n v="265"/>
    <n v="109"/>
    <x v="108"/>
    <n v="4303"/>
    <n v="1543805"/>
    <n v="637.20078026491251"/>
    <n v="486"/>
    <n v="0"/>
    <n v="106054.25"/>
    <n v="213813.5"/>
    <n v="5953.5"/>
    <n v="1234"/>
    <n v="0.4"/>
    <n v="6.4"/>
    <n v="5.6"/>
  </r>
  <r>
    <x v="30"/>
    <x v="12"/>
    <x v="50"/>
    <x v="165"/>
    <x v="41"/>
    <n v="269"/>
    <n v="269"/>
    <n v="81"/>
    <x v="304"/>
    <n v="4340"/>
    <n v="1556450"/>
    <n v="640.32638248921614"/>
    <n v="520"/>
    <n v="0"/>
    <n v="106272.5"/>
    <n v="218019"/>
    <n v="5997"/>
    <n v="1254"/>
    <n v="0.4"/>
    <n v="6"/>
    <n v="5.3"/>
  </r>
  <r>
    <x v="31"/>
    <x v="12"/>
    <x v="50"/>
    <x v="197"/>
    <x v="303"/>
    <n v="259"/>
    <n v="259"/>
    <n v="85"/>
    <x v="394"/>
    <n v="4377"/>
    <n v="1569095"/>
    <n v="643.41801077628577"/>
    <n v="472"/>
    <n v="0"/>
    <n v="106490.75"/>
    <n v="222224.5"/>
    <n v="6040.5"/>
    <n v="1274"/>
    <n v="0.1"/>
    <n v="5.9"/>
    <n v="5.2"/>
  </r>
  <r>
    <x v="32"/>
    <x v="12"/>
    <x v="50"/>
    <x v="149"/>
    <x v="42"/>
    <n v="241"/>
    <n v="241"/>
    <n v="111"/>
    <x v="269"/>
    <n v="4413"/>
    <n v="1581740"/>
    <n v="649"/>
    <n v="463"/>
    <n v="0"/>
    <n v="106709"/>
    <n v="226430"/>
    <n v="6084"/>
    <n v="1294"/>
    <n v="0.4"/>
    <n v="5.8"/>
    <n v="5.2"/>
  </r>
  <r>
    <x v="33"/>
    <x v="12"/>
    <x v="50"/>
    <x v="198"/>
    <x v="4"/>
    <n v="253"/>
    <n v="253"/>
    <n v="86"/>
    <x v="356"/>
    <n v="4450"/>
    <n v="1594385"/>
    <n v="649.63524128764573"/>
    <n v="500"/>
    <n v="0"/>
    <n v="106228.25"/>
    <n v="227398.5"/>
    <n v="6119"/>
    <n v="1305"/>
    <n v="0.4"/>
    <n v="5.7"/>
    <n v="5.0999999999999996"/>
  </r>
  <r>
    <x v="34"/>
    <x v="12"/>
    <x v="50"/>
    <x v="159"/>
    <x v="62"/>
    <n v="264"/>
    <n v="264"/>
    <n v="118"/>
    <x v="4"/>
    <n v="4487"/>
    <n v="1607030"/>
    <n v="652.76084351192264"/>
    <n v="526"/>
    <n v="0"/>
    <n v="105747.5"/>
    <n v="228367"/>
    <n v="6154"/>
    <n v="1316"/>
    <n v="0.4"/>
    <n v="5.6"/>
    <n v="5.0999999999999996"/>
  </r>
  <r>
    <x v="35"/>
    <x v="12"/>
    <x v="50"/>
    <x v="199"/>
    <x v="37"/>
    <n v="289"/>
    <n v="289"/>
    <n v="71"/>
    <x v="359"/>
    <n v="4524"/>
    <n v="1619675"/>
    <n v="655.85247179899227"/>
    <n v="508"/>
    <n v="0"/>
    <n v="105266.75"/>
    <n v="229335.5"/>
    <n v="6189"/>
    <n v="1327"/>
    <n v="1.3"/>
    <n v="5.7"/>
    <n v="5.0999999999999996"/>
  </r>
  <r>
    <x v="36"/>
    <x v="12"/>
    <x v="50"/>
    <x v="84"/>
    <x v="32"/>
    <n v="268"/>
    <n v="268"/>
    <n v="83"/>
    <x v="101"/>
    <n v="4560"/>
    <n v="1632320"/>
    <n v="734"/>
    <n v="452"/>
    <n v="0"/>
    <n v="104786"/>
    <n v="230304"/>
    <n v="6224"/>
    <n v="1338"/>
    <n v="2.2000000000000002"/>
    <n v="5.6"/>
    <n v="5"/>
  </r>
  <r>
    <x v="37"/>
    <x v="12"/>
    <x v="50"/>
    <x v="1"/>
    <x v="362"/>
    <n v="305"/>
    <n v="305"/>
    <n v="73"/>
    <x v="281"/>
    <n v="4597"/>
    <n v="1644965"/>
    <n v="662.03572837314505"/>
    <n v="617"/>
    <n v="0"/>
    <n v="104305.25"/>
    <n v="231272.5"/>
    <n v="6259"/>
    <n v="1349"/>
    <n v="1.7"/>
    <n v="5.7"/>
    <n v="5.0999999999999996"/>
  </r>
  <r>
    <x v="38"/>
    <x v="12"/>
    <x v="50"/>
    <x v="81"/>
    <x v="31"/>
    <n v="286"/>
    <n v="286"/>
    <n v="82"/>
    <x v="428"/>
    <n v="4634"/>
    <n v="1657610"/>
    <n v="665.16133059742197"/>
    <n v="606"/>
    <n v="0"/>
    <n v="103824.5"/>
    <n v="232241"/>
    <n v="6294"/>
    <n v="1360"/>
    <n v="1.9"/>
    <n v="5.8"/>
    <n v="5.0999999999999996"/>
  </r>
  <r>
    <x v="39"/>
    <x v="12"/>
    <x v="50"/>
    <x v="6"/>
    <x v="11"/>
    <n v="293"/>
    <n v="293"/>
    <n v="53"/>
    <x v="328"/>
    <n v="4671"/>
    <n v="1670255"/>
    <n v="668.25295888449159"/>
    <n v="459"/>
    <n v="0"/>
    <n v="103343.75"/>
    <n v="233209.5"/>
    <n v="6329"/>
    <n v="1371"/>
    <n v="1.6"/>
    <n v="5.8"/>
    <n v="5.0999999999999996"/>
  </r>
  <r>
    <x v="40"/>
    <x v="12"/>
    <x v="50"/>
    <x v="200"/>
    <x v="0"/>
    <n v="280"/>
    <n v="280"/>
    <n v="86"/>
    <x v="356"/>
    <n v="4707"/>
    <n v="1682900"/>
    <n v="684.5"/>
    <n v="561"/>
    <n v="0"/>
    <n v="102863"/>
    <n v="234178"/>
    <n v="6364"/>
    <n v="1382"/>
    <n v="1.1000000000000001"/>
    <n v="5.8"/>
    <n v="5.0999999999999996"/>
  </r>
  <r>
    <x v="41"/>
    <x v="12"/>
    <x v="50"/>
    <x v="168"/>
    <x v="6"/>
    <n v="299"/>
    <n v="299"/>
    <n v="102"/>
    <x v="284"/>
    <n v="4744"/>
    <n v="1695545"/>
    <n v="674.43621545864448"/>
    <n v="506"/>
    <n v="0"/>
    <n v="102382.25"/>
    <n v="235146.5"/>
    <n v="6399"/>
    <n v="1393"/>
    <n v="1.5"/>
    <n v="5.8"/>
    <n v="5"/>
  </r>
  <r>
    <x v="0"/>
    <x v="13"/>
    <x v="51"/>
    <x v="40"/>
    <x v="199"/>
    <n v="202"/>
    <n v="219"/>
    <n v="1319"/>
    <x v="583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2"/>
    <x v="40"/>
    <x v="165"/>
    <n v="202"/>
    <n v="185"/>
    <n v="1319"/>
    <x v="434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3"/>
    <x v="40"/>
    <x v="310"/>
    <n v="202"/>
    <n v="193"/>
    <n v="1319"/>
    <x v="436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4"/>
    <x v="40"/>
    <x v="233"/>
    <n v="202"/>
    <n v="189"/>
    <n v="1319"/>
    <x v="371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5"/>
    <x v="40"/>
    <x v="193"/>
    <n v="202"/>
    <n v="130"/>
    <n v="1319"/>
    <x v="328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6"/>
    <x v="40"/>
    <x v="320"/>
    <n v="202"/>
    <n v="195"/>
    <n v="1319"/>
    <x v="507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7"/>
    <x v="40"/>
    <x v="182"/>
    <n v="202"/>
    <n v="218"/>
    <n v="1319"/>
    <x v="343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8"/>
    <x v="40"/>
    <x v="294"/>
    <n v="202"/>
    <n v="181"/>
    <n v="1319"/>
    <x v="428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59"/>
    <x v="40"/>
    <x v="317"/>
    <n v="202"/>
    <n v="206"/>
    <n v="1319"/>
    <x v="303"/>
    <n v="15241"/>
    <n v="1463519.0476190476"/>
    <n v="594.5"/>
    <n v="3796"/>
    <n v="26115"/>
    <n v="95355"/>
    <n v="177353"/>
    <n v="5636"/>
    <n v="1140"/>
    <n v="3.4"/>
    <n v="10.4"/>
    <n v="9.5"/>
  </r>
  <r>
    <x v="0"/>
    <x v="13"/>
    <x v="60"/>
    <x v="40"/>
    <x v="164"/>
    <n v="202"/>
    <n v="123"/>
    <n v="1319"/>
    <x v="312"/>
    <n v="15241"/>
    <n v="1463519.0476190476"/>
    <n v="594.5"/>
    <n v="3796"/>
    <n v="26115"/>
    <n v="95355"/>
    <n v="177353"/>
    <n v="5636"/>
    <n v="1140"/>
    <n v="3.4"/>
    <n v="10.4"/>
    <n v="9.5"/>
  </r>
  <r>
    <x v="1"/>
    <x v="13"/>
    <x v="51"/>
    <x v="162"/>
    <x v="190"/>
    <n v="197"/>
    <n v="214"/>
    <n v="1586"/>
    <x v="584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2"/>
    <x v="162"/>
    <x v="306"/>
    <n v="197"/>
    <n v="202"/>
    <n v="1586"/>
    <x v="424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3"/>
    <x v="162"/>
    <x v="308"/>
    <n v="197"/>
    <n v="192"/>
    <n v="1586"/>
    <x v="319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4"/>
    <x v="162"/>
    <x v="273"/>
    <n v="197"/>
    <n v="179"/>
    <n v="1586"/>
    <x v="326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5"/>
    <x v="162"/>
    <x v="217"/>
    <n v="197"/>
    <n v="132"/>
    <n v="1586"/>
    <x v="306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6"/>
    <x v="162"/>
    <x v="182"/>
    <n v="197"/>
    <n v="205"/>
    <n v="1586"/>
    <x v="62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7"/>
    <x v="162"/>
    <x v="173"/>
    <n v="197"/>
    <n v="204"/>
    <n v="1586"/>
    <x v="137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8"/>
    <x v="162"/>
    <x v="207"/>
    <n v="197"/>
    <n v="182"/>
    <n v="1586"/>
    <x v="108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59"/>
    <x v="162"/>
    <x v="268"/>
    <n v="197"/>
    <n v="222"/>
    <n v="1586"/>
    <x v="507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1"/>
    <x v="13"/>
    <x v="60"/>
    <x v="162"/>
    <x v="163"/>
    <n v="197"/>
    <n v="146"/>
    <n v="1586"/>
    <x v="346"/>
    <n v="15424"/>
    <n v="1462965.476190476"/>
    <n v="550.36339672919644"/>
    <n v="4231"/>
    <n v="26184"/>
    <n v="94957.25"/>
    <n v="174728.5"/>
    <n v="5655.5"/>
    <n v="1147.75"/>
    <n v="4"/>
    <n v="10.7"/>
    <n v="9.1999999999999993"/>
  </r>
  <r>
    <x v="2"/>
    <x v="13"/>
    <x v="51"/>
    <x v="108"/>
    <x v="264"/>
    <n v="199"/>
    <n v="216"/>
    <n v="1413"/>
    <x v="585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2"/>
    <x v="108"/>
    <x v="178"/>
    <n v="199"/>
    <n v="203"/>
    <n v="1413"/>
    <x v="395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3"/>
    <x v="108"/>
    <x v="308"/>
    <n v="199"/>
    <n v="198"/>
    <n v="1413"/>
    <x v="430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4"/>
    <x v="108"/>
    <x v="167"/>
    <n v="199"/>
    <n v="220"/>
    <n v="1413"/>
    <x v="326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5"/>
    <x v="108"/>
    <x v="299"/>
    <n v="199"/>
    <n v="135"/>
    <n v="1413"/>
    <x v="304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6"/>
    <x v="108"/>
    <x v="196"/>
    <n v="199"/>
    <n v="189"/>
    <n v="1413"/>
    <x v="485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7"/>
    <x v="108"/>
    <x v="201"/>
    <n v="199"/>
    <n v="195"/>
    <n v="1413"/>
    <x v="272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8"/>
    <x v="108"/>
    <x v="207"/>
    <n v="199"/>
    <n v="188"/>
    <n v="1413"/>
    <x v="196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59"/>
    <x v="108"/>
    <x v="219"/>
    <n v="199"/>
    <n v="232"/>
    <n v="1413"/>
    <x v="105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2"/>
    <x v="13"/>
    <x v="60"/>
    <x v="108"/>
    <x v="200"/>
    <n v="199"/>
    <n v="154"/>
    <n v="1413"/>
    <x v="283"/>
    <n v="15607"/>
    <n v="1462411.9047619046"/>
    <n v="553.488998953487"/>
    <n v="3762"/>
    <n v="26253"/>
    <n v="94559.5"/>
    <n v="172104"/>
    <n v="5675"/>
    <n v="1155.5"/>
    <n v="5.0999999999999996"/>
    <n v="10.3"/>
    <n v="8.6"/>
  </r>
  <r>
    <x v="3"/>
    <x v="13"/>
    <x v="51"/>
    <x v="71"/>
    <x v="206"/>
    <n v="203"/>
    <n v="222"/>
    <n v="1342"/>
    <x v="586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2"/>
    <x v="71"/>
    <x v="178"/>
    <n v="203"/>
    <n v="195"/>
    <n v="1342"/>
    <x v="125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3"/>
    <x v="71"/>
    <x v="186"/>
    <n v="203"/>
    <n v="210"/>
    <n v="1342"/>
    <x v="125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4"/>
    <x v="71"/>
    <x v="328"/>
    <n v="203"/>
    <n v="207"/>
    <n v="1342"/>
    <x v="326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5"/>
    <x v="71"/>
    <x v="284"/>
    <n v="203"/>
    <n v="139"/>
    <n v="1342"/>
    <x v="360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6"/>
    <x v="71"/>
    <x v="242"/>
    <n v="203"/>
    <n v="198"/>
    <n v="1342"/>
    <x v="384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7"/>
    <x v="71"/>
    <x v="233"/>
    <n v="203"/>
    <n v="205"/>
    <n v="1342"/>
    <x v="122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8"/>
    <x v="71"/>
    <x v="226"/>
    <n v="203"/>
    <n v="186"/>
    <n v="1342"/>
    <x v="98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59"/>
    <x v="71"/>
    <x v="264"/>
    <n v="203"/>
    <n v="226"/>
    <n v="1342"/>
    <x v="370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3"/>
    <x v="13"/>
    <x v="60"/>
    <x v="71"/>
    <x v="188"/>
    <n v="203"/>
    <n v="144"/>
    <n v="1342"/>
    <x v="346"/>
    <n v="15790"/>
    <n v="1461858.3333333333"/>
    <n v="556.5806272405564"/>
    <n v="3388"/>
    <n v="26321"/>
    <n v="94161.75"/>
    <n v="169479.5"/>
    <n v="5694.5"/>
    <n v="1163.25"/>
    <n v="3.4"/>
    <n v="7.9"/>
    <n v="7.1"/>
  </r>
  <r>
    <x v="4"/>
    <x v="13"/>
    <x v="51"/>
    <x v="67"/>
    <x v="212"/>
    <n v="204"/>
    <n v="218"/>
    <n v="1923"/>
    <x v="587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2"/>
    <x v="67"/>
    <x v="278"/>
    <n v="204"/>
    <n v="191"/>
    <n v="1923"/>
    <x v="328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3"/>
    <x v="67"/>
    <x v="207"/>
    <n v="204"/>
    <n v="202"/>
    <n v="1923"/>
    <x v="131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4"/>
    <x v="67"/>
    <x v="169"/>
    <n v="204"/>
    <n v="131"/>
    <n v="1923"/>
    <x v="426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5"/>
    <x v="67"/>
    <x v="236"/>
    <n v="204"/>
    <n v="149"/>
    <n v="1923"/>
    <x v="319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6"/>
    <x v="67"/>
    <x v="247"/>
    <n v="204"/>
    <n v="198"/>
    <n v="1923"/>
    <x v="65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7"/>
    <x v="67"/>
    <x v="226"/>
    <n v="204"/>
    <n v="203"/>
    <n v="1923"/>
    <x v="98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8"/>
    <x v="67"/>
    <x v="279"/>
    <n v="204"/>
    <n v="187"/>
    <n v="1923"/>
    <x v="414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59"/>
    <x v="67"/>
    <x v="212"/>
    <n v="204"/>
    <n v="229"/>
    <n v="1923"/>
    <x v="31"/>
    <n v="15973"/>
    <n v="1461304.7619047619"/>
    <n v="593"/>
    <n v="2382"/>
    <n v="26390"/>
    <n v="93764"/>
    <n v="166855"/>
    <n v="5714"/>
    <n v="1171"/>
    <n v="3"/>
    <n v="7.2"/>
    <n v="6.3"/>
  </r>
  <r>
    <x v="4"/>
    <x v="13"/>
    <x v="60"/>
    <x v="67"/>
    <x v="231"/>
    <n v="204"/>
    <n v="166"/>
    <n v="1923"/>
    <x v="273"/>
    <n v="15973"/>
    <n v="1461304.7619047619"/>
    <n v="593"/>
    <n v="2382"/>
    <n v="26390"/>
    <n v="93764"/>
    <n v="166855"/>
    <n v="5714"/>
    <n v="1171"/>
    <n v="3"/>
    <n v="7.2"/>
    <n v="6.3"/>
  </r>
  <r>
    <x v="5"/>
    <x v="13"/>
    <x v="51"/>
    <x v="40"/>
    <x v="219"/>
    <n v="204"/>
    <n v="224"/>
    <n v="1279"/>
    <x v="561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2"/>
    <x v="40"/>
    <x v="290"/>
    <n v="204"/>
    <n v="162"/>
    <n v="1279"/>
    <x v="296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3"/>
    <x v="40"/>
    <x v="207"/>
    <n v="204"/>
    <n v="195"/>
    <n v="1279"/>
    <x v="415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4"/>
    <x v="40"/>
    <x v="165"/>
    <n v="204"/>
    <n v="180"/>
    <n v="1279"/>
    <x v="371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5"/>
    <x v="40"/>
    <x v="291"/>
    <n v="204"/>
    <n v="130"/>
    <n v="1279"/>
    <x v="389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6"/>
    <x v="40"/>
    <x v="181"/>
    <n v="204"/>
    <n v="214"/>
    <n v="1279"/>
    <x v="393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7"/>
    <x v="40"/>
    <x v="173"/>
    <n v="204"/>
    <n v="204"/>
    <n v="1279"/>
    <x v="282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8"/>
    <x v="40"/>
    <x v="242"/>
    <n v="204"/>
    <n v="188"/>
    <n v="1279"/>
    <x v="108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59"/>
    <x v="40"/>
    <x v="224"/>
    <n v="204"/>
    <n v="211"/>
    <n v="1279"/>
    <x v="4"/>
    <n v="16156"/>
    <n v="1460751.1904761903"/>
    <n v="562.76388381469746"/>
    <n v="2861"/>
    <n v="25533"/>
    <n v="93803"/>
    <n v="165411.5"/>
    <n v="5736.25"/>
    <n v="1176"/>
    <n v="1.9"/>
    <n v="6.4"/>
    <n v="6.3"/>
  </r>
  <r>
    <x v="5"/>
    <x v="13"/>
    <x v="60"/>
    <x v="40"/>
    <x v="295"/>
    <n v="204"/>
    <n v="161"/>
    <n v="1279"/>
    <x v="270"/>
    <n v="16156"/>
    <n v="1460751.1904761903"/>
    <n v="562.76388381469746"/>
    <n v="2861"/>
    <n v="25533"/>
    <n v="93803"/>
    <n v="165411.5"/>
    <n v="5736.25"/>
    <n v="1176"/>
    <n v="1.9"/>
    <n v="6.4"/>
    <n v="6.3"/>
  </r>
  <r>
    <x v="6"/>
    <x v="13"/>
    <x v="51"/>
    <x v="99"/>
    <x v="264"/>
    <n v="199"/>
    <n v="215"/>
    <n v="1283"/>
    <x v="588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2"/>
    <x v="99"/>
    <x v="176"/>
    <n v="199"/>
    <n v="191"/>
    <n v="1283"/>
    <x v="408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3"/>
    <x v="99"/>
    <x v="320"/>
    <n v="199"/>
    <n v="202"/>
    <n v="1283"/>
    <x v="316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4"/>
    <x v="99"/>
    <x v="169"/>
    <n v="199"/>
    <n v="152"/>
    <n v="1283"/>
    <x v="407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5"/>
    <x v="99"/>
    <x v="193"/>
    <n v="199"/>
    <n v="125"/>
    <n v="1283"/>
    <x v="350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6"/>
    <x v="99"/>
    <x v="185"/>
    <n v="199"/>
    <n v="198"/>
    <n v="1283"/>
    <x v="307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7"/>
    <x v="99"/>
    <x v="207"/>
    <n v="199"/>
    <n v="210"/>
    <n v="1283"/>
    <x v="315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8"/>
    <x v="99"/>
    <x v="233"/>
    <n v="199"/>
    <n v="193"/>
    <n v="1283"/>
    <x v="457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59"/>
    <x v="99"/>
    <x v="190"/>
    <n v="199"/>
    <n v="219"/>
    <n v="1283"/>
    <x v="206"/>
    <n v="16339"/>
    <n v="1460197.6190476189"/>
    <n v="565.88948603898609"/>
    <n v="3540"/>
    <n v="24675"/>
    <n v="93842"/>
    <n v="163968"/>
    <n v="5758.5"/>
    <n v="1181"/>
    <n v="1.7"/>
    <n v="6.2"/>
    <n v="6.6"/>
  </r>
  <r>
    <x v="6"/>
    <x v="13"/>
    <x v="60"/>
    <x v="99"/>
    <x v="339"/>
    <n v="199"/>
    <n v="123"/>
    <n v="1283"/>
    <x v="426"/>
    <n v="16339"/>
    <n v="1460197.6190476189"/>
    <n v="565.88948603898609"/>
    <n v="3540"/>
    <n v="24675"/>
    <n v="93842"/>
    <n v="163968"/>
    <n v="5758.5"/>
    <n v="1181"/>
    <n v="1.7"/>
    <n v="6.2"/>
    <n v="6.6"/>
  </r>
  <r>
    <x v="7"/>
    <x v="13"/>
    <x v="51"/>
    <x v="103"/>
    <x v="219"/>
    <n v="207"/>
    <n v="221"/>
    <n v="1340"/>
    <x v="589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2"/>
    <x v="103"/>
    <x v="297"/>
    <n v="207"/>
    <n v="195"/>
    <n v="1340"/>
    <x v="440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3"/>
    <x v="103"/>
    <x v="306"/>
    <n v="207"/>
    <n v="201"/>
    <n v="1340"/>
    <x v="328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4"/>
    <x v="103"/>
    <x v="288"/>
    <n v="207"/>
    <n v="199"/>
    <n v="1340"/>
    <x v="294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5"/>
    <x v="103"/>
    <x v="250"/>
    <n v="207"/>
    <n v="145"/>
    <n v="1340"/>
    <x v="432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6"/>
    <x v="103"/>
    <x v="256"/>
    <n v="207"/>
    <n v="210"/>
    <n v="1340"/>
    <x v="542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7"/>
    <x v="103"/>
    <x v="310"/>
    <n v="207"/>
    <n v="193"/>
    <n v="1340"/>
    <x v="356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8"/>
    <x v="103"/>
    <x v="177"/>
    <n v="207"/>
    <n v="204"/>
    <n v="1340"/>
    <x v="319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59"/>
    <x v="103"/>
    <x v="220"/>
    <n v="207"/>
    <n v="219"/>
    <n v="1340"/>
    <x v="269"/>
    <n v="16522"/>
    <n v="1459644.0476190476"/>
    <n v="568.98111432605742"/>
    <n v="3432"/>
    <n v="23818"/>
    <n v="93881"/>
    <n v="162524.5"/>
    <n v="5780.75"/>
    <n v="1186"/>
    <n v="2"/>
    <n v="6.1"/>
    <n v="7.2"/>
  </r>
  <r>
    <x v="7"/>
    <x v="13"/>
    <x v="60"/>
    <x v="103"/>
    <x v="236"/>
    <n v="207"/>
    <n v="142"/>
    <n v="1340"/>
    <x v="346"/>
    <n v="16522"/>
    <n v="1459644.0476190476"/>
    <n v="568.98111432605742"/>
    <n v="3432"/>
    <n v="23818"/>
    <n v="93881"/>
    <n v="162524.5"/>
    <n v="5780.75"/>
    <n v="1186"/>
    <n v="2"/>
    <n v="6.1"/>
    <n v="7.2"/>
  </r>
  <r>
    <x v="8"/>
    <x v="13"/>
    <x v="51"/>
    <x v="39"/>
    <x v="212"/>
    <n v="204"/>
    <n v="216"/>
    <n v="2109"/>
    <x v="590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2"/>
    <x v="39"/>
    <x v="194"/>
    <n v="204"/>
    <n v="204"/>
    <n v="2109"/>
    <x v="417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3"/>
    <x v="39"/>
    <x v="328"/>
    <n v="204"/>
    <n v="190"/>
    <n v="2109"/>
    <x v="364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4"/>
    <x v="39"/>
    <x v="265"/>
    <n v="204"/>
    <n v="184"/>
    <n v="2109"/>
    <x v="257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5"/>
    <x v="39"/>
    <x v="341"/>
    <n v="204"/>
    <n v="135"/>
    <n v="2109"/>
    <x v="310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6"/>
    <x v="39"/>
    <x v="320"/>
    <n v="204"/>
    <n v="198"/>
    <n v="2109"/>
    <x v="168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7"/>
    <x v="39"/>
    <x v="254"/>
    <n v="204"/>
    <n v="212"/>
    <n v="2109"/>
    <x v="98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8"/>
    <x v="39"/>
    <x v="309"/>
    <n v="204"/>
    <n v="208"/>
    <n v="2109"/>
    <x v="318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59"/>
    <x v="39"/>
    <x v="219"/>
    <n v="204"/>
    <n v="229"/>
    <n v="2109"/>
    <x v="525"/>
    <n v="16705"/>
    <n v="1459090.476190476"/>
    <n v="544.5"/>
    <n v="2931"/>
    <n v="22960"/>
    <n v="93920"/>
    <n v="161081"/>
    <n v="5803"/>
    <n v="1191"/>
    <n v="2"/>
    <n v="6.1"/>
    <n v="7.2"/>
  </r>
  <r>
    <x v="8"/>
    <x v="13"/>
    <x v="60"/>
    <x v="39"/>
    <x v="225"/>
    <n v="204"/>
    <n v="168"/>
    <n v="2109"/>
    <x v="283"/>
    <n v="16705"/>
    <n v="1459090.476190476"/>
    <n v="544.5"/>
    <n v="2931"/>
    <n v="22960"/>
    <n v="93920"/>
    <n v="161081"/>
    <n v="5803"/>
    <n v="1191"/>
    <n v="2"/>
    <n v="6.1"/>
    <n v="7.2"/>
  </r>
  <r>
    <x v="9"/>
    <x v="13"/>
    <x v="51"/>
    <x v="101"/>
    <x v="212"/>
    <n v="202"/>
    <n v="219"/>
    <n v="1296"/>
    <x v="591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2"/>
    <x v="101"/>
    <x v="308"/>
    <n v="202"/>
    <n v="201"/>
    <n v="1296"/>
    <x v="387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3"/>
    <x v="101"/>
    <x v="195"/>
    <n v="202"/>
    <n v="225"/>
    <n v="1296"/>
    <x v="101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4"/>
    <x v="101"/>
    <x v="297"/>
    <n v="202"/>
    <n v="184"/>
    <n v="1296"/>
    <x v="273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5"/>
    <x v="101"/>
    <x v="291"/>
    <n v="202"/>
    <n v="123"/>
    <n v="1296"/>
    <x v="315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6"/>
    <x v="101"/>
    <x v="182"/>
    <n v="202"/>
    <n v="200"/>
    <n v="1296"/>
    <x v="468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7"/>
    <x v="101"/>
    <x v="254"/>
    <n v="202"/>
    <n v="214"/>
    <n v="1296"/>
    <x v="272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8"/>
    <x v="101"/>
    <x v="239"/>
    <n v="202"/>
    <n v="198"/>
    <n v="1296"/>
    <x v="405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59"/>
    <x v="101"/>
    <x v="227"/>
    <n v="202"/>
    <n v="212"/>
    <n v="1296"/>
    <x v="318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9"/>
    <x v="13"/>
    <x v="60"/>
    <x v="101"/>
    <x v="251"/>
    <n v="202"/>
    <n v="152"/>
    <n v="1296"/>
    <x v="286"/>
    <n v="16888"/>
    <n v="1458536.9047619046"/>
    <n v="575.16437090019849"/>
    <n v="3328"/>
    <n v="22103"/>
    <n v="91395.25"/>
    <n v="158695"/>
    <n v="5826.25"/>
    <n v="1194.75"/>
    <n v="1.7"/>
    <n v="6.1"/>
    <n v="7.1"/>
  </r>
  <r>
    <x v="10"/>
    <x v="13"/>
    <x v="51"/>
    <x v="40"/>
    <x v="230"/>
    <n v="206"/>
    <n v="228"/>
    <n v="1536"/>
    <x v="592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2"/>
    <x v="40"/>
    <x v="308"/>
    <n v="206"/>
    <n v="200"/>
    <n v="1536"/>
    <x v="349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3"/>
    <x v="40"/>
    <x v="279"/>
    <n v="206"/>
    <n v="203"/>
    <n v="1536"/>
    <x v="101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4"/>
    <x v="40"/>
    <x v="297"/>
    <n v="206"/>
    <n v="196"/>
    <n v="1536"/>
    <x v="263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5"/>
    <x v="40"/>
    <x v="299"/>
    <n v="206"/>
    <n v="134"/>
    <n v="1536"/>
    <x v="310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6"/>
    <x v="40"/>
    <x v="191"/>
    <n v="206"/>
    <n v="206"/>
    <n v="1536"/>
    <x v="65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7"/>
    <x v="40"/>
    <x v="242"/>
    <n v="206"/>
    <n v="210"/>
    <n v="1536"/>
    <x v="370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8"/>
    <x v="40"/>
    <x v="224"/>
    <n v="206"/>
    <n v="207"/>
    <n v="1536"/>
    <x v="307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59"/>
    <x v="40"/>
    <x v="287"/>
    <n v="206"/>
    <n v="229"/>
    <n v="1536"/>
    <x v="507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0"/>
    <x v="13"/>
    <x v="60"/>
    <x v="40"/>
    <x v="246"/>
    <n v="206"/>
    <n v="161"/>
    <n v="1536"/>
    <x v="263"/>
    <n v="17071"/>
    <n v="1457983.3333333333"/>
    <n v="578.28997312448541"/>
    <n v="3295"/>
    <n v="21957"/>
    <n v="88870.5"/>
    <n v="156309"/>
    <n v="5849.5"/>
    <n v="1198.5"/>
    <n v="1.5"/>
    <n v="6.3"/>
    <n v="6.7"/>
  </r>
  <r>
    <x v="11"/>
    <x v="13"/>
    <x v="51"/>
    <x v="68"/>
    <x v="280"/>
    <n v="210"/>
    <n v="227"/>
    <n v="1264"/>
    <x v="593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2"/>
    <x v="68"/>
    <x v="170"/>
    <n v="210"/>
    <n v="186"/>
    <n v="1264"/>
    <x v="408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3"/>
    <x v="68"/>
    <x v="224"/>
    <n v="210"/>
    <n v="226"/>
    <n v="1264"/>
    <x v="323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4"/>
    <x v="68"/>
    <x v="201"/>
    <n v="210"/>
    <n v="204"/>
    <n v="1264"/>
    <x v="286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5"/>
    <x v="68"/>
    <x v="197"/>
    <n v="210"/>
    <n v="136"/>
    <n v="1264"/>
    <x v="315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6"/>
    <x v="68"/>
    <x v="240"/>
    <n v="210"/>
    <n v="216"/>
    <n v="1264"/>
    <x v="111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7"/>
    <x v="68"/>
    <x v="233"/>
    <n v="210"/>
    <n v="208"/>
    <n v="1264"/>
    <x v="125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8"/>
    <x v="68"/>
    <x v="230"/>
    <n v="210"/>
    <n v="215"/>
    <n v="1264"/>
    <x v="343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59"/>
    <x v="68"/>
    <x v="298"/>
    <n v="210"/>
    <n v="248"/>
    <n v="1264"/>
    <x v="370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1"/>
    <x v="13"/>
    <x v="60"/>
    <x v="68"/>
    <x v="241"/>
    <n v="210"/>
    <n v="153"/>
    <n v="1264"/>
    <x v="453"/>
    <n v="17254"/>
    <n v="1457429.7619047619"/>
    <n v="581.38160141155845"/>
    <n v="2949"/>
    <n v="21811"/>
    <n v="86345.75"/>
    <n v="153923"/>
    <n v="5872.75"/>
    <n v="1202.25"/>
    <n v="4"/>
    <n v="6.3"/>
    <n v="6.7"/>
  </r>
  <r>
    <x v="12"/>
    <x v="13"/>
    <x v="51"/>
    <x v="68"/>
    <x v="277"/>
    <n v="210"/>
    <n v="227"/>
    <n v="2199"/>
    <x v="594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2"/>
    <x v="68"/>
    <x v="194"/>
    <n v="210"/>
    <n v="202"/>
    <n v="2199"/>
    <x v="288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3"/>
    <x v="68"/>
    <x v="201"/>
    <n v="210"/>
    <n v="197"/>
    <n v="2199"/>
    <x v="149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4"/>
    <x v="68"/>
    <x v="270"/>
    <n v="210"/>
    <n v="166"/>
    <n v="2199"/>
    <x v="258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5"/>
    <x v="68"/>
    <x v="346"/>
    <n v="210"/>
    <n v="143"/>
    <n v="2199"/>
    <x v="306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6"/>
    <x v="68"/>
    <x v="182"/>
    <n v="210"/>
    <n v="203"/>
    <n v="2199"/>
    <x v="501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7"/>
    <x v="68"/>
    <x v="173"/>
    <n v="210"/>
    <n v="206"/>
    <n v="2199"/>
    <x v="319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8"/>
    <x v="68"/>
    <x v="252"/>
    <n v="210"/>
    <n v="202"/>
    <n v="2199"/>
    <x v="128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59"/>
    <x v="68"/>
    <x v="298"/>
    <n v="210"/>
    <n v="241"/>
    <n v="2199"/>
    <x v="412"/>
    <n v="17437"/>
    <n v="1456876.1904761903"/>
    <n v="572"/>
    <n v="2129"/>
    <n v="21665"/>
    <n v="83821"/>
    <n v="151537"/>
    <n v="5896"/>
    <n v="1206"/>
    <n v="4.5"/>
    <n v="6.3"/>
    <n v="6.7"/>
  </r>
  <r>
    <x v="12"/>
    <x v="13"/>
    <x v="60"/>
    <x v="68"/>
    <x v="283"/>
    <n v="210"/>
    <n v="153"/>
    <n v="2199"/>
    <x v="273"/>
    <n v="17437"/>
    <n v="1456876.1904761903"/>
    <n v="572"/>
    <n v="2129"/>
    <n v="21665"/>
    <n v="83821"/>
    <n v="151537"/>
    <n v="5896"/>
    <n v="1206"/>
    <n v="4.5"/>
    <n v="6.3"/>
    <n v="6.7"/>
  </r>
  <r>
    <x v="13"/>
    <x v="13"/>
    <x v="51"/>
    <x v="41"/>
    <x v="244"/>
    <n v="211"/>
    <n v="233"/>
    <n v="1361"/>
    <x v="595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2"/>
    <x v="41"/>
    <x v="297"/>
    <n v="211"/>
    <n v="202"/>
    <n v="1361"/>
    <x v="440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3"/>
    <x v="41"/>
    <x v="182"/>
    <n v="211"/>
    <n v="211"/>
    <n v="1361"/>
    <x v="343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4"/>
    <x v="41"/>
    <x v="245"/>
    <n v="211"/>
    <n v="170"/>
    <n v="1361"/>
    <x v="299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5"/>
    <x v="41"/>
    <x v="346"/>
    <n v="211"/>
    <n v="142"/>
    <n v="1361"/>
    <x v="328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6"/>
    <x v="41"/>
    <x v="191"/>
    <n v="211"/>
    <n v="203"/>
    <n v="1361"/>
    <x v="144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7"/>
    <x v="41"/>
    <x v="207"/>
    <n v="211"/>
    <n v="202"/>
    <n v="1361"/>
    <x v="285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8"/>
    <x v="41"/>
    <x v="254"/>
    <n v="211"/>
    <n v="199"/>
    <n v="1361"/>
    <x v="244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59"/>
    <x v="41"/>
    <x v="280"/>
    <n v="211"/>
    <n v="236"/>
    <n v="1361"/>
    <x v="232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3"/>
    <x v="13"/>
    <x v="60"/>
    <x v="41"/>
    <x v="241"/>
    <n v="211"/>
    <n v="151"/>
    <n v="1361"/>
    <x v="299"/>
    <n v="17621"/>
    <n v="1456322.6190476189"/>
    <n v="587.56485798569452"/>
    <n v="2785"/>
    <n v="21711"/>
    <n v="82063.25"/>
    <n v="153287.5"/>
    <n v="5912.75"/>
    <n v="1209.75"/>
    <n v="5.3"/>
    <n v="5.9"/>
    <n v="6.4"/>
  </r>
  <r>
    <x v="14"/>
    <x v="13"/>
    <x v="51"/>
    <x v="139"/>
    <x v="237"/>
    <n v="214"/>
    <n v="230"/>
    <n v="1565"/>
    <x v="596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2"/>
    <x v="139"/>
    <x v="196"/>
    <n v="214"/>
    <n v="204"/>
    <n v="1565"/>
    <x v="367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3"/>
    <x v="139"/>
    <x v="185"/>
    <n v="214"/>
    <n v="213"/>
    <n v="1565"/>
    <x v="303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4"/>
    <x v="139"/>
    <x v="194"/>
    <n v="214"/>
    <n v="202"/>
    <n v="1565"/>
    <x v="286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5"/>
    <x v="139"/>
    <x v="284"/>
    <n v="214"/>
    <n v="137"/>
    <n v="1565"/>
    <x v="401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6"/>
    <x v="139"/>
    <x v="206"/>
    <n v="214"/>
    <n v="222"/>
    <n v="1565"/>
    <x v="562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7"/>
    <x v="139"/>
    <x v="247"/>
    <n v="214"/>
    <n v="210"/>
    <n v="1565"/>
    <x v="161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8"/>
    <x v="139"/>
    <x v="190"/>
    <n v="214"/>
    <n v="217"/>
    <n v="1565"/>
    <x v="118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59"/>
    <x v="139"/>
    <x v="223"/>
    <n v="214"/>
    <n v="243"/>
    <n v="1565"/>
    <x v="412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4"/>
    <x v="13"/>
    <x v="60"/>
    <x v="139"/>
    <x v="295"/>
    <n v="214"/>
    <n v="168"/>
    <n v="1565"/>
    <x v="264"/>
    <n v="17804"/>
    <n v="1455769.0476190476"/>
    <n v="590.69046020998474"/>
    <n v="3189"/>
    <n v="21758"/>
    <n v="80305.5"/>
    <n v="155038"/>
    <n v="5929.5"/>
    <n v="1213.5"/>
    <n v="4.5999999999999996"/>
    <n v="5.9"/>
    <n v="6.3"/>
  </r>
  <r>
    <x v="15"/>
    <x v="13"/>
    <x v="51"/>
    <x v="70"/>
    <x v="298"/>
    <n v="215"/>
    <n v="229"/>
    <n v="1053"/>
    <x v="556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2"/>
    <x v="70"/>
    <x v="189"/>
    <n v="215"/>
    <n v="198"/>
    <n v="1053"/>
    <x v="305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3"/>
    <x v="70"/>
    <x v="254"/>
    <n v="215"/>
    <n v="210"/>
    <n v="1053"/>
    <x v="430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4"/>
    <x v="70"/>
    <x v="178"/>
    <n v="215"/>
    <n v="197"/>
    <n v="1053"/>
    <x v="294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5"/>
    <x v="70"/>
    <x v="175"/>
    <n v="215"/>
    <n v="142"/>
    <n v="1053"/>
    <x v="399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6"/>
    <x v="70"/>
    <x v="309"/>
    <n v="215"/>
    <n v="215"/>
    <n v="1053"/>
    <x v="414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7"/>
    <x v="70"/>
    <x v="213"/>
    <n v="215"/>
    <n v="222"/>
    <n v="1053"/>
    <x v="399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8"/>
    <x v="70"/>
    <x v="216"/>
    <n v="215"/>
    <n v="214"/>
    <n v="1053"/>
    <x v="364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5"/>
    <x v="13"/>
    <x v="59"/>
    <x v="70"/>
    <x v="14"/>
    <n v="215"/>
    <n v="259"/>
    <n v="1053"/>
    <x v="310"/>
    <n v="17987"/>
    <n v="1455215.476190476"/>
    <n v="593.78208849705447"/>
    <n v="2736"/>
    <n v="21804"/>
    <n v="78547.75"/>
    <n v="156788.5"/>
    <n v="5946.25"/>
    <n v="1217.25"/>
    <n v="1.8"/>
    <n v="5.9"/>
    <n v="5.9"/>
  </r>
  <r>
    <x v="16"/>
    <x v="13"/>
    <x v="51"/>
    <x v="102"/>
    <x v="234"/>
    <n v="207"/>
    <n v="217"/>
    <n v="1627"/>
    <x v="597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2"/>
    <x v="102"/>
    <x v="207"/>
    <n v="207"/>
    <n v="215"/>
    <n v="1627"/>
    <x v="453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3"/>
    <x v="102"/>
    <x v="224"/>
    <n v="207"/>
    <n v="223"/>
    <n v="1627"/>
    <x v="281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4"/>
    <x v="102"/>
    <x v="278"/>
    <n v="207"/>
    <n v="189"/>
    <n v="1627"/>
    <x v="346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5"/>
    <x v="102"/>
    <x v="339"/>
    <n v="207"/>
    <n v="132"/>
    <n v="1627"/>
    <x v="285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6"/>
    <x v="102"/>
    <x v="224"/>
    <n v="207"/>
    <n v="204"/>
    <n v="1627"/>
    <x v="241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7"/>
    <x v="102"/>
    <x v="254"/>
    <n v="207"/>
    <n v="208"/>
    <n v="1627"/>
    <x v="356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8"/>
    <x v="102"/>
    <x v="191"/>
    <n v="207"/>
    <n v="194"/>
    <n v="1627"/>
    <x v="319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59"/>
    <x v="102"/>
    <x v="249"/>
    <n v="207"/>
    <n v="242"/>
    <n v="1627"/>
    <x v="448"/>
    <n v="18170"/>
    <n v="1454661.9047619046"/>
    <n v="578"/>
    <n v="2461"/>
    <n v="21850"/>
    <n v="76790"/>
    <n v="158539"/>
    <n v="5963"/>
    <n v="1221"/>
    <n v="1.6"/>
    <n v="5.9"/>
    <n v="5.9"/>
  </r>
  <r>
    <x v="16"/>
    <x v="13"/>
    <x v="60"/>
    <x v="102"/>
    <x v="294"/>
    <n v="207"/>
    <n v="153"/>
    <n v="1627"/>
    <x v="300"/>
    <n v="18170"/>
    <n v="1454661.9047619046"/>
    <n v="578"/>
    <n v="2461"/>
    <n v="21850"/>
    <n v="76790"/>
    <n v="158539"/>
    <n v="5963"/>
    <n v="1221"/>
    <n v="1.6"/>
    <n v="5.9"/>
    <n v="5.9"/>
  </r>
  <r>
    <x v="17"/>
    <x v="13"/>
    <x v="51"/>
    <x v="42"/>
    <x v="258"/>
    <n v="209"/>
    <n v="222"/>
    <n v="1228"/>
    <x v="598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2"/>
    <x v="42"/>
    <x v="173"/>
    <n v="209"/>
    <n v="200"/>
    <n v="1228"/>
    <x v="442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3"/>
    <x v="42"/>
    <x v="182"/>
    <n v="209"/>
    <n v="210"/>
    <n v="1228"/>
    <x v="394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4"/>
    <x v="42"/>
    <x v="176"/>
    <n v="209"/>
    <n v="190"/>
    <n v="1228"/>
    <x v="270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5"/>
    <x v="42"/>
    <x v="197"/>
    <n v="209"/>
    <n v="135"/>
    <n v="1228"/>
    <x v="451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6"/>
    <x v="42"/>
    <x v="190"/>
    <n v="209"/>
    <n v="220"/>
    <n v="1228"/>
    <x v="232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7"/>
    <x v="42"/>
    <x v="252"/>
    <n v="209"/>
    <n v="212"/>
    <n v="1228"/>
    <x v="360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8"/>
    <x v="42"/>
    <x v="190"/>
    <n v="209"/>
    <n v="210"/>
    <n v="1228"/>
    <x v="175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59"/>
    <x v="42"/>
    <x v="249"/>
    <n v="209"/>
    <n v="237"/>
    <n v="1228"/>
    <x v="448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7"/>
    <x v="13"/>
    <x v="60"/>
    <x v="42"/>
    <x v="231"/>
    <n v="209"/>
    <n v="167"/>
    <n v="1228"/>
    <x v="300"/>
    <n v="18353"/>
    <n v="1454108.3333333333"/>
    <n v="599.99931900842114"/>
    <n v="2817"/>
    <n v="21878"/>
    <n v="79404"/>
    <n v="161483.25"/>
    <n v="5945.25"/>
    <n v="1214.75"/>
    <n v="1"/>
    <n v="5.8"/>
    <n v="5.6"/>
  </r>
  <r>
    <x v="18"/>
    <x v="13"/>
    <x v="51"/>
    <x v="43"/>
    <x v="234"/>
    <n v="211"/>
    <n v="217"/>
    <n v="1212"/>
    <x v="87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2"/>
    <x v="43"/>
    <x v="207"/>
    <n v="211"/>
    <n v="213"/>
    <n v="1212"/>
    <x v="400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3"/>
    <x v="43"/>
    <x v="247"/>
    <n v="211"/>
    <n v="216"/>
    <n v="1212"/>
    <x v="360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4"/>
    <x v="43"/>
    <x v="328"/>
    <n v="211"/>
    <n v="197"/>
    <n v="1212"/>
    <x v="270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5"/>
    <x v="43"/>
    <x v="221"/>
    <n v="211"/>
    <n v="144"/>
    <n v="1212"/>
    <x v="315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6"/>
    <x v="43"/>
    <x v="287"/>
    <n v="211"/>
    <n v="220"/>
    <n v="1212"/>
    <x v="43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7"/>
    <x v="43"/>
    <x v="224"/>
    <n v="211"/>
    <n v="226"/>
    <n v="1212"/>
    <x v="390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8"/>
    <x v="43"/>
    <x v="219"/>
    <n v="211"/>
    <n v="218"/>
    <n v="1212"/>
    <x v="431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59"/>
    <x v="43"/>
    <x v="30"/>
    <n v="211"/>
    <n v="261"/>
    <n v="1212"/>
    <x v="448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8"/>
    <x v="13"/>
    <x v="60"/>
    <x v="43"/>
    <x v="257"/>
    <n v="211"/>
    <n v="160"/>
    <n v="1212"/>
    <x v="426"/>
    <n v="18536"/>
    <n v="1453554.7619047619"/>
    <n v="603.12492123271136"/>
    <n v="2770"/>
    <n v="21905"/>
    <n v="82018"/>
    <n v="164427.5"/>
    <n v="5927.5"/>
    <n v="1208.5"/>
    <n v="0.8"/>
    <n v="5.8"/>
    <n v="5.5"/>
  </r>
  <r>
    <x v="19"/>
    <x v="13"/>
    <x v="51"/>
    <x v="111"/>
    <x v="171"/>
    <n v="219"/>
    <n v="241"/>
    <n v="806"/>
    <x v="287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2"/>
    <x v="111"/>
    <x v="316"/>
    <n v="219"/>
    <n v="209"/>
    <n v="806"/>
    <x v="277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3"/>
    <x v="111"/>
    <x v="311"/>
    <n v="219"/>
    <n v="199"/>
    <n v="806"/>
    <x v="389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4"/>
    <x v="111"/>
    <x v="271"/>
    <n v="219"/>
    <n v="178"/>
    <n v="806"/>
    <x v="326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5"/>
    <x v="111"/>
    <x v="339"/>
    <n v="219"/>
    <n v="131"/>
    <n v="806"/>
    <x v="340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6"/>
    <x v="111"/>
    <x v="220"/>
    <n v="219"/>
    <n v="211"/>
    <n v="806"/>
    <x v="315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7"/>
    <x v="111"/>
    <x v="252"/>
    <n v="219"/>
    <n v="209"/>
    <n v="806"/>
    <x v="451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8"/>
    <x v="111"/>
    <x v="229"/>
    <n v="219"/>
    <n v="238"/>
    <n v="806"/>
    <x v="392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59"/>
    <x v="111"/>
    <x v="171"/>
    <n v="219"/>
    <n v="245"/>
    <n v="806"/>
    <x v="285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19"/>
    <x v="13"/>
    <x v="60"/>
    <x v="111"/>
    <x v="289"/>
    <n v="219"/>
    <n v="170"/>
    <n v="806"/>
    <x v="383"/>
    <n v="18719"/>
    <n v="1453001.1904761903"/>
    <n v="606.21654951977439"/>
    <n v="2881"/>
    <n v="21933"/>
    <n v="84632"/>
    <n v="167371.75"/>
    <n v="5909.75"/>
    <n v="1202.25"/>
    <n v="0.9"/>
    <n v="5.8"/>
    <n v="5.5"/>
  </r>
  <r>
    <x v="20"/>
    <x v="13"/>
    <x v="51"/>
    <x v="50"/>
    <x v="304"/>
    <n v="221"/>
    <n v="237"/>
    <n v="1376"/>
    <x v="599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52"/>
    <x v="50"/>
    <x v="201"/>
    <n v="221"/>
    <n v="206"/>
    <n v="1376"/>
    <x v="442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53"/>
    <x v="50"/>
    <x v="167"/>
    <n v="221"/>
    <n v="204"/>
    <n v="1376"/>
    <x v="343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55"/>
    <x v="50"/>
    <x v="175"/>
    <n v="221"/>
    <n v="139"/>
    <n v="1376"/>
    <x v="382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56"/>
    <x v="50"/>
    <x v="264"/>
    <n v="221"/>
    <n v="213"/>
    <n v="1376"/>
    <x v="414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57"/>
    <x v="50"/>
    <x v="203"/>
    <n v="221"/>
    <n v="217"/>
    <n v="1376"/>
    <x v="392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58"/>
    <x v="50"/>
    <x v="287"/>
    <n v="221"/>
    <n v="239"/>
    <n v="1376"/>
    <x v="316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59"/>
    <x v="50"/>
    <x v="249"/>
    <n v="221"/>
    <n v="231"/>
    <n v="1376"/>
    <x v="282"/>
    <n v="18902"/>
    <n v="1452447.6190476189"/>
    <n v="595"/>
    <n v="2554"/>
    <n v="21960"/>
    <n v="87246"/>
    <n v="170316"/>
    <n v="5892"/>
    <n v="1196"/>
    <n v="0.9"/>
    <n v="5.8"/>
    <n v="5.5"/>
  </r>
  <r>
    <x v="20"/>
    <x v="13"/>
    <x v="60"/>
    <x v="50"/>
    <x v="253"/>
    <n v="221"/>
    <n v="169"/>
    <n v="1376"/>
    <x v="326"/>
    <n v="18902"/>
    <n v="1452447.6190476189"/>
    <n v="595"/>
    <n v="2554"/>
    <n v="21960"/>
    <n v="87246"/>
    <n v="170316"/>
    <n v="5892"/>
    <n v="1196"/>
    <n v="0.9"/>
    <n v="5.8"/>
    <n v="5.5"/>
  </r>
  <r>
    <x v="21"/>
    <x v="13"/>
    <x v="51"/>
    <x v="110"/>
    <x v="255"/>
    <n v="216"/>
    <n v="231"/>
    <n v="1017"/>
    <x v="600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2"/>
    <x v="110"/>
    <x v="254"/>
    <n v="216"/>
    <n v="218"/>
    <n v="1017"/>
    <x v="458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3"/>
    <x v="110"/>
    <x v="239"/>
    <n v="216"/>
    <n v="210"/>
    <n v="1017"/>
    <x v="285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4"/>
    <x v="110"/>
    <x v="288"/>
    <n v="216"/>
    <n v="165"/>
    <n v="1017"/>
    <x v="283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5"/>
    <x v="110"/>
    <x v="346"/>
    <n v="216"/>
    <n v="142"/>
    <n v="1017"/>
    <x v="436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6"/>
    <x v="110"/>
    <x v="227"/>
    <n v="216"/>
    <n v="222"/>
    <n v="1017"/>
    <x v="364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7"/>
    <x v="110"/>
    <x v="166"/>
    <n v="216"/>
    <n v="227"/>
    <n v="1017"/>
    <x v="323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8"/>
    <x v="110"/>
    <x v="206"/>
    <n v="216"/>
    <n v="227"/>
    <n v="1017"/>
    <x v="288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59"/>
    <x v="110"/>
    <x v="25"/>
    <n v="216"/>
    <n v="252"/>
    <n v="1017"/>
    <x v="322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1"/>
    <x v="13"/>
    <x v="60"/>
    <x v="110"/>
    <x v="283"/>
    <n v="216"/>
    <n v="152"/>
    <n v="1017"/>
    <x v="283"/>
    <n v="19085"/>
    <n v="1459480.7142857141"/>
    <n v="612.39980609391375"/>
    <n v="3320"/>
    <n v="22070"/>
    <n v="90187.25"/>
    <n v="174241.75"/>
    <n v="5914"/>
    <n v="1200.75"/>
    <n v="0.7"/>
    <n v="5.8"/>
    <n v="5.5"/>
  </r>
  <r>
    <x v="22"/>
    <x v="13"/>
    <x v="51"/>
    <x v="142"/>
    <x v="301"/>
    <n v="220"/>
    <n v="235"/>
    <n v="1254"/>
    <x v="601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2"/>
    <x v="142"/>
    <x v="311"/>
    <n v="220"/>
    <n v="206"/>
    <n v="1254"/>
    <x v="505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3"/>
    <x v="142"/>
    <x v="263"/>
    <n v="220"/>
    <n v="231"/>
    <n v="1254"/>
    <x v="281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4"/>
    <x v="142"/>
    <x v="168"/>
    <n v="220"/>
    <n v="132"/>
    <n v="1254"/>
    <x v="326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5"/>
    <x v="142"/>
    <x v="169"/>
    <n v="220"/>
    <n v="150"/>
    <n v="1254"/>
    <x v="337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6"/>
    <x v="142"/>
    <x v="172"/>
    <n v="220"/>
    <n v="223"/>
    <n v="1254"/>
    <x v="88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7"/>
    <x v="142"/>
    <x v="181"/>
    <n v="220"/>
    <n v="228"/>
    <n v="1254"/>
    <x v="431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8"/>
    <x v="142"/>
    <x v="212"/>
    <n v="220"/>
    <n v="221"/>
    <n v="1254"/>
    <x v="131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59"/>
    <x v="142"/>
    <x v="301"/>
    <n v="220"/>
    <n v="234"/>
    <n v="1254"/>
    <x v="196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2"/>
    <x v="13"/>
    <x v="60"/>
    <x v="142"/>
    <x v="232"/>
    <n v="220"/>
    <n v="192"/>
    <n v="1254"/>
    <x v="300"/>
    <n v="19268"/>
    <n v="1466513.8095238095"/>
    <n v="615.52540831820397"/>
    <n v="3398"/>
    <n v="22180"/>
    <n v="93128.5"/>
    <n v="178167.5"/>
    <n v="5936"/>
    <n v="1205.5"/>
    <n v="1.4"/>
    <n v="5.8"/>
    <n v="5.8"/>
  </r>
  <r>
    <x v="23"/>
    <x v="13"/>
    <x v="51"/>
    <x v="45"/>
    <x v="304"/>
    <n v="222"/>
    <n v="240"/>
    <n v="1106"/>
    <x v="602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2"/>
    <x v="45"/>
    <x v="173"/>
    <n v="222"/>
    <n v="216"/>
    <n v="1106"/>
    <x v="434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3"/>
    <x v="45"/>
    <x v="208"/>
    <n v="222"/>
    <n v="224"/>
    <n v="1106"/>
    <x v="430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4"/>
    <x v="45"/>
    <x v="167"/>
    <n v="222"/>
    <n v="195"/>
    <n v="1106"/>
    <x v="320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5"/>
    <x v="45"/>
    <x v="204"/>
    <n v="222"/>
    <n v="155"/>
    <n v="1106"/>
    <x v="367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6"/>
    <x v="45"/>
    <x v="181"/>
    <n v="222"/>
    <n v="214"/>
    <n v="1106"/>
    <x v="539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7"/>
    <x v="45"/>
    <x v="317"/>
    <n v="222"/>
    <n v="226"/>
    <n v="1106"/>
    <x v="440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8"/>
    <x v="45"/>
    <x v="277"/>
    <n v="222"/>
    <n v="229"/>
    <n v="1106"/>
    <x v="431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59"/>
    <x v="45"/>
    <x v="20"/>
    <n v="222"/>
    <n v="239"/>
    <n v="1106"/>
    <x v="323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3"/>
    <x v="13"/>
    <x v="60"/>
    <x v="45"/>
    <x v="200"/>
    <n v="222"/>
    <n v="143"/>
    <n v="1106"/>
    <x v="294"/>
    <n v="19451"/>
    <n v="1473546.9047619046"/>
    <n v="618.61703660527371"/>
    <n v="3393"/>
    <n v="22290"/>
    <n v="96069.75"/>
    <n v="182093.25"/>
    <n v="5958"/>
    <n v="1210.25"/>
    <n v="1.6"/>
    <n v="5.8"/>
    <n v="6"/>
  </r>
  <r>
    <x v="24"/>
    <x v="13"/>
    <x v="51"/>
    <x v="53"/>
    <x v="229"/>
    <n v="224"/>
    <n v="240"/>
    <n v="1684"/>
    <x v="603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2"/>
    <x v="53"/>
    <x v="239"/>
    <n v="224"/>
    <n v="223"/>
    <n v="1684"/>
    <x v="397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3"/>
    <x v="53"/>
    <x v="181"/>
    <n v="224"/>
    <n v="231"/>
    <n v="1684"/>
    <x v="359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4"/>
    <x v="53"/>
    <x v="269"/>
    <n v="224"/>
    <n v="184"/>
    <n v="1684"/>
    <x v="286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5"/>
    <x v="53"/>
    <x v="346"/>
    <n v="224"/>
    <n v="140"/>
    <n v="1684"/>
    <x v="401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6"/>
    <x v="53"/>
    <x v="190"/>
    <n v="224"/>
    <n v="212"/>
    <n v="1684"/>
    <x v="388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7"/>
    <x v="53"/>
    <x v="172"/>
    <n v="224"/>
    <n v="236"/>
    <n v="1684"/>
    <x v="315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8"/>
    <x v="53"/>
    <x v="190"/>
    <n v="224"/>
    <n v="220"/>
    <n v="1684"/>
    <x v="293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59"/>
    <x v="53"/>
    <x v="54"/>
    <n v="224"/>
    <n v="252"/>
    <n v="1684"/>
    <x v="393"/>
    <n v="19634"/>
    <n v="1480580"/>
    <n v="690.5"/>
    <n v="3095"/>
    <n v="22436"/>
    <n v="99011"/>
    <n v="186019"/>
    <n v="5980"/>
    <n v="1215"/>
    <n v="1.5"/>
    <n v="5.8"/>
    <n v="6.1"/>
  </r>
  <r>
    <x v="24"/>
    <x v="13"/>
    <x v="60"/>
    <x v="53"/>
    <x v="167"/>
    <n v="224"/>
    <n v="211"/>
    <n v="1684"/>
    <x v="371"/>
    <n v="19634"/>
    <n v="1480580"/>
    <n v="690.5"/>
    <n v="3095"/>
    <n v="22436"/>
    <n v="99011"/>
    <n v="186019"/>
    <n v="5980"/>
    <n v="1215"/>
    <n v="1.5"/>
    <n v="5.8"/>
    <n v="6.1"/>
  </r>
  <r>
    <x v="25"/>
    <x v="13"/>
    <x v="51"/>
    <x v="141"/>
    <x v="25"/>
    <n v="218"/>
    <n v="236"/>
    <n v="1203"/>
    <x v="601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2"/>
    <x v="141"/>
    <x v="310"/>
    <n v="218"/>
    <n v="196"/>
    <n v="1203"/>
    <x v="277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3"/>
    <x v="141"/>
    <x v="314"/>
    <n v="218"/>
    <n v="231"/>
    <n v="1203"/>
    <x v="415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4"/>
    <x v="141"/>
    <x v="189"/>
    <n v="218"/>
    <n v="196"/>
    <n v="1203"/>
    <x v="312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5"/>
    <x v="141"/>
    <x v="260"/>
    <n v="218"/>
    <n v="143"/>
    <n v="1203"/>
    <x v="285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6"/>
    <x v="141"/>
    <x v="227"/>
    <n v="218"/>
    <n v="216"/>
    <n v="1203"/>
    <x v="161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7"/>
    <x v="141"/>
    <x v="181"/>
    <n v="218"/>
    <n v="214"/>
    <n v="1203"/>
    <x v="430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8"/>
    <x v="141"/>
    <x v="180"/>
    <n v="218"/>
    <n v="222"/>
    <n v="1203"/>
    <x v="394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59"/>
    <x v="141"/>
    <x v="202"/>
    <n v="218"/>
    <n v="240"/>
    <n v="1203"/>
    <x v="322"/>
    <n v="19817"/>
    <n v="1493225"/>
    <n v="624.80029317941307"/>
    <n v="3972"/>
    <n v="22462"/>
    <n v="100717.25"/>
    <n v="191916.25"/>
    <n v="5962.5"/>
    <n v="1214.75"/>
    <n v="1.6"/>
    <n v="6.3"/>
    <n v="6.2"/>
  </r>
  <r>
    <x v="25"/>
    <x v="13"/>
    <x v="60"/>
    <x v="141"/>
    <x v="343"/>
    <n v="218"/>
    <n v="163"/>
    <n v="1203"/>
    <x v="266"/>
    <n v="19817"/>
    <n v="1493225"/>
    <n v="624.80029317941307"/>
    <n v="3972"/>
    <n v="22462"/>
    <n v="100717.25"/>
    <n v="191916.25"/>
    <n v="5962.5"/>
    <n v="1214.75"/>
    <n v="1.6"/>
    <n v="6.3"/>
    <n v="6.2"/>
  </r>
  <r>
    <x v="26"/>
    <x v="13"/>
    <x v="51"/>
    <x v="52"/>
    <x v="301"/>
    <n v="225"/>
    <n v="236"/>
    <n v="1526"/>
    <x v="604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2"/>
    <x v="52"/>
    <x v="320"/>
    <n v="225"/>
    <n v="217"/>
    <n v="1526"/>
    <x v="434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3"/>
    <x v="52"/>
    <x v="166"/>
    <n v="225"/>
    <n v="234"/>
    <n v="1526"/>
    <x v="359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4"/>
    <x v="52"/>
    <x v="165"/>
    <n v="225"/>
    <n v="156"/>
    <n v="1526"/>
    <x v="286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5"/>
    <x v="52"/>
    <x v="283"/>
    <n v="225"/>
    <n v="148"/>
    <n v="1526"/>
    <x v="323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6"/>
    <x v="52"/>
    <x v="212"/>
    <n v="225"/>
    <n v="228"/>
    <n v="1526"/>
    <x v="557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7"/>
    <x v="52"/>
    <x v="220"/>
    <n v="225"/>
    <n v="235"/>
    <n v="1526"/>
    <x v="319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8"/>
    <x v="52"/>
    <x v="277"/>
    <n v="225"/>
    <n v="231"/>
    <n v="1526"/>
    <x v="241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59"/>
    <x v="52"/>
    <x v="19"/>
    <n v="225"/>
    <n v="273"/>
    <n v="1526"/>
    <x v="318"/>
    <n v="20000"/>
    <n v="1505870"/>
    <n v="627.92589540370341"/>
    <n v="3381"/>
    <n v="22488"/>
    <n v="102423.5"/>
    <n v="197813.5"/>
    <n v="5945"/>
    <n v="1214.5"/>
    <n v="1"/>
    <n v="6.6"/>
    <n v="6.3"/>
  </r>
  <r>
    <x v="26"/>
    <x v="13"/>
    <x v="60"/>
    <x v="52"/>
    <x v="286"/>
    <n v="225"/>
    <n v="173"/>
    <n v="1526"/>
    <x v="264"/>
    <n v="20000"/>
    <n v="1505870"/>
    <n v="627.92589540370341"/>
    <n v="3381"/>
    <n v="22488"/>
    <n v="102423.5"/>
    <n v="197813.5"/>
    <n v="5945"/>
    <n v="1214.5"/>
    <n v="1"/>
    <n v="6.6"/>
    <n v="6.3"/>
  </r>
  <r>
    <x v="27"/>
    <x v="13"/>
    <x v="51"/>
    <x v="140"/>
    <x v="22"/>
    <n v="228"/>
    <n v="247"/>
    <n v="1005"/>
    <x v="565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2"/>
    <x v="140"/>
    <x v="177"/>
    <n v="228"/>
    <n v="222"/>
    <n v="1005"/>
    <x v="324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3"/>
    <x v="140"/>
    <x v="256"/>
    <n v="228"/>
    <n v="227"/>
    <n v="1005"/>
    <x v="328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4"/>
    <x v="140"/>
    <x v="270"/>
    <n v="228"/>
    <n v="159"/>
    <n v="1005"/>
    <x v="300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5"/>
    <x v="140"/>
    <x v="204"/>
    <n v="228"/>
    <n v="157"/>
    <n v="1005"/>
    <x v="419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6"/>
    <x v="140"/>
    <x v="181"/>
    <n v="228"/>
    <n v="212"/>
    <n v="1005"/>
    <x v="393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7"/>
    <x v="140"/>
    <x v="234"/>
    <n v="228"/>
    <n v="244"/>
    <n v="1005"/>
    <x v="373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8"/>
    <x v="140"/>
    <x v="244"/>
    <n v="228"/>
    <n v="228"/>
    <n v="1005"/>
    <x v="316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59"/>
    <x v="140"/>
    <x v="19"/>
    <n v="228"/>
    <n v="273"/>
    <n v="1005"/>
    <x v="272"/>
    <n v="20183"/>
    <n v="1518515"/>
    <n v="631.01752369078645"/>
    <n v="3214"/>
    <n v="22514"/>
    <n v="104129.75"/>
    <n v="203710.75"/>
    <n v="5927.5"/>
    <n v="1214.25"/>
    <n v="0.8"/>
    <n v="6.6"/>
    <n v="6.2"/>
  </r>
  <r>
    <x v="27"/>
    <x v="13"/>
    <x v="60"/>
    <x v="140"/>
    <x v="330"/>
    <n v="228"/>
    <n v="153"/>
    <n v="1005"/>
    <x v="283"/>
    <n v="20183"/>
    <n v="1518515"/>
    <n v="631.01752369078645"/>
    <n v="3214"/>
    <n v="22514"/>
    <n v="104129.75"/>
    <n v="203710.75"/>
    <n v="5927.5"/>
    <n v="1214.25"/>
    <n v="0.8"/>
    <n v="6.6"/>
    <n v="6.2"/>
  </r>
  <r>
    <x v="28"/>
    <x v="13"/>
    <x v="51"/>
    <x v="105"/>
    <x v="261"/>
    <n v="233"/>
    <n v="240"/>
    <n v="1795"/>
    <x v="605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2"/>
    <x v="105"/>
    <x v="191"/>
    <n v="233"/>
    <n v="224"/>
    <n v="1795"/>
    <x v="289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3"/>
    <x v="105"/>
    <x v="258"/>
    <n v="233"/>
    <n v="250"/>
    <n v="1795"/>
    <x v="288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4"/>
    <x v="105"/>
    <x v="279"/>
    <n v="233"/>
    <n v="206"/>
    <n v="1795"/>
    <x v="312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5"/>
    <x v="105"/>
    <x v="168"/>
    <n v="233"/>
    <n v="150"/>
    <n v="1795"/>
    <x v="432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6"/>
    <x v="105"/>
    <x v="255"/>
    <n v="233"/>
    <n v="238"/>
    <n v="1795"/>
    <x v="421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7"/>
    <x v="105"/>
    <x v="314"/>
    <n v="233"/>
    <n v="241"/>
    <n v="1795"/>
    <x v="304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8"/>
    <x v="105"/>
    <x v="199"/>
    <n v="233"/>
    <n v="224"/>
    <n v="1795"/>
    <x v="507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59"/>
    <x v="105"/>
    <x v="300"/>
    <n v="233"/>
    <n v="255"/>
    <n v="1795"/>
    <x v="306"/>
    <n v="20366"/>
    <n v="1531160"/>
    <n v="575"/>
    <n v="2976"/>
    <n v="22541"/>
    <n v="105836"/>
    <n v="209608"/>
    <n v="5910"/>
    <n v="1214"/>
    <n v="0.3"/>
    <n v="6.6"/>
    <n v="6.1"/>
  </r>
  <r>
    <x v="28"/>
    <x v="13"/>
    <x v="60"/>
    <x v="105"/>
    <x v="269"/>
    <n v="233"/>
    <n v="181"/>
    <n v="1795"/>
    <x v="294"/>
    <n v="20366"/>
    <n v="1531160"/>
    <n v="575"/>
    <n v="2976"/>
    <n v="22541"/>
    <n v="105836"/>
    <n v="209608"/>
    <n v="5910"/>
    <n v="1214"/>
    <n v="0.3"/>
    <n v="6.6"/>
    <n v="6.1"/>
  </r>
  <r>
    <x v="29"/>
    <x v="13"/>
    <x v="51"/>
    <x v="55"/>
    <x v="22"/>
    <n v="229"/>
    <n v="240"/>
    <n v="1513"/>
    <x v="606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2"/>
    <x v="55"/>
    <x v="167"/>
    <n v="229"/>
    <n v="207"/>
    <n v="1513"/>
    <x v="387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3"/>
    <x v="55"/>
    <x v="268"/>
    <n v="229"/>
    <n v="240"/>
    <n v="1513"/>
    <x v="303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4"/>
    <x v="55"/>
    <x v="262"/>
    <n v="229"/>
    <n v="174"/>
    <n v="1513"/>
    <x v="286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5"/>
    <x v="55"/>
    <x v="330"/>
    <n v="229"/>
    <n v="143"/>
    <n v="1513"/>
    <x v="401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6"/>
    <x v="55"/>
    <x v="230"/>
    <n v="229"/>
    <n v="228"/>
    <n v="1513"/>
    <x v="507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7"/>
    <x v="55"/>
    <x v="298"/>
    <n v="229"/>
    <n v="256"/>
    <n v="1513"/>
    <x v="405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8"/>
    <x v="55"/>
    <x v="202"/>
    <n v="229"/>
    <n v="247"/>
    <n v="1513"/>
    <x v="144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59"/>
    <x v="55"/>
    <x v="352"/>
    <n v="229"/>
    <n v="265"/>
    <n v="1513"/>
    <x v="521"/>
    <n v="20549"/>
    <n v="1543805"/>
    <n v="637.20078026491251"/>
    <n v="3878"/>
    <n v="22567"/>
    <n v="106054.25"/>
    <n v="213813.5"/>
    <n v="5953.5"/>
    <n v="1234"/>
    <n v="0.4"/>
    <n v="6.4"/>
    <n v="5.6"/>
  </r>
  <r>
    <x v="29"/>
    <x v="13"/>
    <x v="60"/>
    <x v="55"/>
    <x v="286"/>
    <n v="229"/>
    <n v="172"/>
    <n v="1513"/>
    <x v="286"/>
    <n v="20549"/>
    <n v="1543805"/>
    <n v="637.20078026491251"/>
    <n v="3878"/>
    <n v="22567"/>
    <n v="106054.25"/>
    <n v="213813.5"/>
    <n v="5953.5"/>
    <n v="1234"/>
    <n v="0.4"/>
    <n v="6.4"/>
    <n v="5.6"/>
  </r>
  <r>
    <x v="30"/>
    <x v="13"/>
    <x v="51"/>
    <x v="147"/>
    <x v="300"/>
    <n v="233"/>
    <n v="251"/>
    <n v="1284"/>
    <x v="607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2"/>
    <x v="147"/>
    <x v="213"/>
    <n v="233"/>
    <n v="213"/>
    <n v="1284"/>
    <x v="442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3"/>
    <x v="147"/>
    <x v="180"/>
    <n v="233"/>
    <n v="247"/>
    <n v="1284"/>
    <x v="415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4"/>
    <x v="147"/>
    <x v="289"/>
    <n v="233"/>
    <n v="163"/>
    <n v="1284"/>
    <x v="270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5"/>
    <x v="147"/>
    <x v="188"/>
    <n v="233"/>
    <n v="143"/>
    <n v="1284"/>
    <x v="392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6"/>
    <x v="147"/>
    <x v="280"/>
    <n v="233"/>
    <n v="233"/>
    <n v="1284"/>
    <x v="128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7"/>
    <x v="147"/>
    <x v="191"/>
    <n v="233"/>
    <n v="215"/>
    <n v="1284"/>
    <x v="373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8"/>
    <x v="147"/>
    <x v="274"/>
    <n v="233"/>
    <n v="241"/>
    <n v="1284"/>
    <x v="261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59"/>
    <x v="147"/>
    <x v="351"/>
    <n v="233"/>
    <n v="268"/>
    <n v="1284"/>
    <x v="269"/>
    <n v="20732"/>
    <n v="1556450"/>
    <n v="640.32638248921614"/>
    <n v="4319"/>
    <n v="22593"/>
    <n v="106272.5"/>
    <n v="218019"/>
    <n v="5997"/>
    <n v="1254"/>
    <n v="0.4"/>
    <n v="6"/>
    <n v="5.3"/>
  </r>
  <r>
    <x v="30"/>
    <x v="13"/>
    <x v="60"/>
    <x v="147"/>
    <x v="257"/>
    <n v="233"/>
    <n v="162"/>
    <n v="1284"/>
    <x v="257"/>
    <n v="20732"/>
    <n v="1556450"/>
    <n v="640.32638248921614"/>
    <n v="4319"/>
    <n v="22593"/>
    <n v="106272.5"/>
    <n v="218019"/>
    <n v="5997"/>
    <n v="1254"/>
    <n v="0.4"/>
    <n v="6"/>
    <n v="5.3"/>
  </r>
  <r>
    <x v="31"/>
    <x v="13"/>
    <x v="51"/>
    <x v="150"/>
    <x v="300"/>
    <n v="236"/>
    <n v="250"/>
    <n v="1220"/>
    <x v="117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2"/>
    <x v="150"/>
    <x v="177"/>
    <n v="236"/>
    <n v="229"/>
    <n v="1220"/>
    <x v="277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3"/>
    <x v="150"/>
    <x v="237"/>
    <n v="236"/>
    <n v="243"/>
    <n v="1220"/>
    <x v="382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4"/>
    <x v="150"/>
    <x v="186"/>
    <n v="236"/>
    <n v="184"/>
    <n v="1220"/>
    <x v="300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5"/>
    <x v="150"/>
    <x v="286"/>
    <n v="236"/>
    <n v="162"/>
    <n v="1220"/>
    <x v="432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6"/>
    <x v="150"/>
    <x v="230"/>
    <n v="236"/>
    <n v="217"/>
    <n v="1220"/>
    <x v="393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7"/>
    <x v="150"/>
    <x v="277"/>
    <n v="236"/>
    <n v="244"/>
    <n v="1220"/>
    <x v="328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8"/>
    <x v="150"/>
    <x v="301"/>
    <n v="236"/>
    <n v="235"/>
    <n v="1220"/>
    <x v="370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59"/>
    <x v="150"/>
    <x v="75"/>
    <n v="236"/>
    <n v="304"/>
    <n v="1220"/>
    <x v="272"/>
    <n v="20915"/>
    <n v="1569095"/>
    <n v="643.41801077628577"/>
    <n v="4225"/>
    <n v="22619"/>
    <n v="106490.75"/>
    <n v="222224.5"/>
    <n v="6040.5"/>
    <n v="1274"/>
    <n v="0.1"/>
    <n v="5.9"/>
    <n v="5.2"/>
  </r>
  <r>
    <x v="31"/>
    <x v="13"/>
    <x v="60"/>
    <x v="150"/>
    <x v="245"/>
    <n v="236"/>
    <n v="165"/>
    <n v="1220"/>
    <x v="278"/>
    <n v="20915"/>
    <n v="1569095"/>
    <n v="643.41801077628577"/>
    <n v="4225"/>
    <n v="22619"/>
    <n v="106490.75"/>
    <n v="222224.5"/>
    <n v="6040.5"/>
    <n v="1274"/>
    <n v="0.1"/>
    <n v="5.9"/>
    <n v="5.2"/>
  </r>
  <r>
    <x v="32"/>
    <x v="13"/>
    <x v="51"/>
    <x v="201"/>
    <x v="12"/>
    <n v="244"/>
    <n v="260"/>
    <n v="2048"/>
    <x v="608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2"/>
    <x v="201"/>
    <x v="219"/>
    <n v="244"/>
    <n v="236"/>
    <n v="2048"/>
    <x v="399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3"/>
    <x v="201"/>
    <x v="249"/>
    <n v="244"/>
    <n v="246"/>
    <n v="2048"/>
    <x v="401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4"/>
    <x v="201"/>
    <x v="176"/>
    <n v="244"/>
    <n v="181"/>
    <n v="2048"/>
    <x v="283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5"/>
    <x v="201"/>
    <x v="292"/>
    <n v="244"/>
    <n v="164"/>
    <n v="2048"/>
    <x v="360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6"/>
    <x v="201"/>
    <x v="244"/>
    <n v="244"/>
    <n v="227"/>
    <n v="2048"/>
    <x v="153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7"/>
    <x v="201"/>
    <x v="25"/>
    <n v="244"/>
    <n v="257"/>
    <n v="2048"/>
    <x v="404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8"/>
    <x v="201"/>
    <x v="66"/>
    <n v="244"/>
    <n v="251"/>
    <n v="2048"/>
    <x v="394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59"/>
    <x v="201"/>
    <x v="313"/>
    <n v="244"/>
    <n v="241"/>
    <n v="2048"/>
    <x v="85"/>
    <n v="21098"/>
    <n v="1581740"/>
    <n v="649"/>
    <n v="3706"/>
    <n v="22646"/>
    <n v="106709"/>
    <n v="226430"/>
    <n v="6084"/>
    <n v="1294"/>
    <n v="0.4"/>
    <n v="5.8"/>
    <n v="5.2"/>
  </r>
  <r>
    <x v="32"/>
    <x v="13"/>
    <x v="60"/>
    <x v="201"/>
    <x v="245"/>
    <n v="244"/>
    <n v="168"/>
    <n v="2048"/>
    <x v="305"/>
    <n v="21098"/>
    <n v="1581740"/>
    <n v="649"/>
    <n v="3706"/>
    <n v="22646"/>
    <n v="106709"/>
    <n v="226430"/>
    <n v="6084"/>
    <n v="1294"/>
    <n v="0.4"/>
    <n v="5.8"/>
    <n v="5.2"/>
  </r>
  <r>
    <x v="33"/>
    <x v="13"/>
    <x v="51"/>
    <x v="57"/>
    <x v="28"/>
    <n v="242"/>
    <n v="258"/>
    <n v="1313"/>
    <x v="609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2"/>
    <x v="57"/>
    <x v="198"/>
    <n v="242"/>
    <n v="249"/>
    <n v="1313"/>
    <x v="305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3"/>
    <x v="57"/>
    <x v="314"/>
    <n v="242"/>
    <n v="229"/>
    <n v="1313"/>
    <x v="285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4"/>
    <x v="57"/>
    <x v="273"/>
    <n v="242"/>
    <n v="186"/>
    <n v="1313"/>
    <x v="300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5"/>
    <x v="57"/>
    <x v="295"/>
    <n v="242"/>
    <n v="162"/>
    <n v="1313"/>
    <x v="359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6"/>
    <x v="57"/>
    <x v="329"/>
    <n v="242"/>
    <n v="240"/>
    <n v="1313"/>
    <x v="144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7"/>
    <x v="57"/>
    <x v="329"/>
    <n v="242"/>
    <n v="251"/>
    <n v="1313"/>
    <x v="149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8"/>
    <x v="57"/>
    <x v="205"/>
    <n v="242"/>
    <n v="254"/>
    <n v="1313"/>
    <x v="330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59"/>
    <x v="57"/>
    <x v="327"/>
    <n v="242"/>
    <n v="273"/>
    <n v="1313"/>
    <x v="448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3"/>
    <x v="13"/>
    <x v="60"/>
    <x v="57"/>
    <x v="235"/>
    <n v="242"/>
    <n v="161"/>
    <n v="1313"/>
    <x v="286"/>
    <n v="21281"/>
    <n v="1594385"/>
    <n v="649.63524128764573"/>
    <n v="4743"/>
    <n v="23920"/>
    <n v="106228.25"/>
    <n v="227398.5"/>
    <n v="6119"/>
    <n v="1305"/>
    <n v="0.4"/>
    <n v="5.7"/>
    <n v="5.0999999999999996"/>
  </r>
  <r>
    <x v="34"/>
    <x v="13"/>
    <x v="51"/>
    <x v="59"/>
    <x v="351"/>
    <n v="246"/>
    <n v="256"/>
    <n v="1700"/>
    <x v="610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2"/>
    <x v="59"/>
    <x v="223"/>
    <n v="246"/>
    <n v="253"/>
    <n v="1700"/>
    <x v="424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3"/>
    <x v="59"/>
    <x v="22"/>
    <n v="246"/>
    <n v="267"/>
    <n v="1700"/>
    <x v="288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4"/>
    <x v="59"/>
    <x v="306"/>
    <n v="246"/>
    <n v="209"/>
    <n v="1700"/>
    <x v="266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5"/>
    <x v="59"/>
    <x v="262"/>
    <n v="246"/>
    <n v="169"/>
    <n v="1700"/>
    <x v="390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6"/>
    <x v="59"/>
    <x v="25"/>
    <n v="246"/>
    <n v="238"/>
    <n v="1700"/>
    <x v="478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7"/>
    <x v="59"/>
    <x v="1"/>
    <n v="246"/>
    <n v="248"/>
    <n v="1700"/>
    <x v="285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8"/>
    <x v="59"/>
    <x v="327"/>
    <n v="246"/>
    <n v="273"/>
    <n v="1700"/>
    <x v="370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59"/>
    <x v="59"/>
    <x v="307"/>
    <n v="246"/>
    <n v="273"/>
    <n v="1700"/>
    <x v="62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4"/>
    <x v="13"/>
    <x v="60"/>
    <x v="59"/>
    <x v="302"/>
    <n v="246"/>
    <n v="176"/>
    <n v="1700"/>
    <x v="257"/>
    <n v="21464"/>
    <n v="1607030"/>
    <n v="652.76084351192264"/>
    <n v="4765"/>
    <n v="22566"/>
    <n v="105747.5"/>
    <n v="228367"/>
    <n v="6154"/>
    <n v="1316"/>
    <n v="0.4"/>
    <n v="5.6"/>
    <n v="5.0999999999999996"/>
  </r>
  <r>
    <x v="35"/>
    <x v="13"/>
    <x v="51"/>
    <x v="74"/>
    <x v="2"/>
    <n v="254"/>
    <n v="271"/>
    <n v="754"/>
    <x v="611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52"/>
    <x v="74"/>
    <x v="280"/>
    <n v="254"/>
    <n v="253"/>
    <n v="754"/>
    <x v="383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53"/>
    <x v="74"/>
    <x v="261"/>
    <n v="254"/>
    <n v="259"/>
    <n v="754"/>
    <x v="400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55"/>
    <x v="74"/>
    <x v="282"/>
    <n v="254"/>
    <n v="168"/>
    <n v="754"/>
    <x v="408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56"/>
    <x v="74"/>
    <x v="208"/>
    <n v="254"/>
    <n v="200"/>
    <n v="754"/>
    <x v="387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57"/>
    <x v="74"/>
    <x v="303"/>
    <n v="254"/>
    <n v="278"/>
    <n v="754"/>
    <x v="283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58"/>
    <x v="74"/>
    <x v="28"/>
    <n v="254"/>
    <n v="271"/>
    <n v="754"/>
    <x v="434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59"/>
    <x v="74"/>
    <x v="363"/>
    <n v="254"/>
    <n v="308"/>
    <n v="754"/>
    <x v="382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5"/>
    <x v="13"/>
    <x v="60"/>
    <x v="74"/>
    <x v="210"/>
    <n v="254"/>
    <n v="163"/>
    <n v="754"/>
    <x v="294"/>
    <n v="21647"/>
    <n v="1619675"/>
    <n v="655.85247179899227"/>
    <n v="4189"/>
    <n v="23195"/>
    <n v="105266.75"/>
    <n v="229335.5"/>
    <n v="6189"/>
    <n v="1327"/>
    <n v="1.3"/>
    <n v="5.7"/>
    <n v="5.0999999999999996"/>
  </r>
  <r>
    <x v="36"/>
    <x v="13"/>
    <x v="51"/>
    <x v="117"/>
    <x v="0"/>
    <n v="265"/>
    <n v="280"/>
    <n v="1881"/>
    <x v="612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2"/>
    <x v="117"/>
    <x v="249"/>
    <n v="265"/>
    <n v="249"/>
    <n v="1881"/>
    <x v="395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3"/>
    <x v="117"/>
    <x v="229"/>
    <n v="265"/>
    <n v="261"/>
    <n v="1881"/>
    <x v="350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4"/>
    <x v="117"/>
    <x v="306"/>
    <n v="265"/>
    <n v="199"/>
    <n v="1881"/>
    <x v="383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5"/>
    <x v="117"/>
    <x v="259"/>
    <n v="265"/>
    <n v="162"/>
    <n v="1881"/>
    <x v="451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6"/>
    <x v="117"/>
    <x v="267"/>
    <n v="265"/>
    <n v="255"/>
    <n v="1881"/>
    <x v="539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7"/>
    <x v="117"/>
    <x v="307"/>
    <n v="265"/>
    <n v="297"/>
    <n v="1881"/>
    <x v="337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8"/>
    <x v="117"/>
    <x v="43"/>
    <n v="265"/>
    <n v="270"/>
    <n v="1881"/>
    <x v="405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59"/>
    <x v="117"/>
    <x v="48"/>
    <n v="265"/>
    <n v="278"/>
    <n v="1881"/>
    <x v="306"/>
    <n v="21830"/>
    <n v="1632320"/>
    <n v="734"/>
    <n v="3944"/>
    <n v="22378"/>
    <n v="104786"/>
    <n v="230304"/>
    <n v="6224"/>
    <n v="1338"/>
    <n v="2.2000000000000002"/>
    <n v="5.6"/>
    <n v="5"/>
  </r>
  <r>
    <x v="36"/>
    <x v="13"/>
    <x v="60"/>
    <x v="117"/>
    <x v="253"/>
    <n v="265"/>
    <n v="176"/>
    <n v="1881"/>
    <x v="278"/>
    <n v="21830"/>
    <n v="1632320"/>
    <n v="734"/>
    <n v="3944"/>
    <n v="22378"/>
    <n v="104786"/>
    <n v="230304"/>
    <n v="6224"/>
    <n v="1338"/>
    <n v="2.2000000000000002"/>
    <n v="5.6"/>
    <n v="5"/>
  </r>
  <r>
    <x v="37"/>
    <x v="13"/>
    <x v="51"/>
    <x v="60"/>
    <x v="87"/>
    <n v="265"/>
    <n v="287"/>
    <n v="1166"/>
    <x v="613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2"/>
    <x v="60"/>
    <x v="255"/>
    <n v="265"/>
    <n v="251"/>
    <n v="1166"/>
    <x v="340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3"/>
    <x v="60"/>
    <x v="28"/>
    <n v="265"/>
    <n v="265"/>
    <n v="1166"/>
    <x v="349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4"/>
    <x v="60"/>
    <x v="186"/>
    <n v="265"/>
    <n v="195"/>
    <n v="1166"/>
    <x v="294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5"/>
    <x v="60"/>
    <x v="179"/>
    <n v="265"/>
    <n v="181"/>
    <n v="1166"/>
    <x v="125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6"/>
    <x v="60"/>
    <x v="47"/>
    <n v="265"/>
    <n v="251"/>
    <n v="1166"/>
    <x v="322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7"/>
    <x v="60"/>
    <x v="51"/>
    <n v="265"/>
    <n v="278"/>
    <n v="1166"/>
    <x v="125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8"/>
    <x v="60"/>
    <x v="313"/>
    <n v="265"/>
    <n v="260"/>
    <n v="1166"/>
    <x v="272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59"/>
    <x v="60"/>
    <x v="38"/>
    <n v="265"/>
    <n v="287"/>
    <n v="1166"/>
    <x v="306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7"/>
    <x v="13"/>
    <x v="60"/>
    <x v="60"/>
    <x v="262"/>
    <n v="265"/>
    <n v="169"/>
    <n v="1166"/>
    <x v="270"/>
    <n v="22014"/>
    <n v="1644965"/>
    <n v="662.03572837314505"/>
    <n v="4904"/>
    <n v="24210"/>
    <n v="104305.25"/>
    <n v="231272.5"/>
    <n v="6259"/>
    <n v="1349"/>
    <n v="1.7"/>
    <n v="5.7"/>
    <n v="5.0999999999999996"/>
  </r>
  <r>
    <x v="38"/>
    <x v="13"/>
    <x v="51"/>
    <x v="62"/>
    <x v="0"/>
    <n v="274"/>
    <n v="285"/>
    <n v="1204"/>
    <x v="614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2"/>
    <x v="62"/>
    <x v="301"/>
    <n v="274"/>
    <n v="260"/>
    <n v="1204"/>
    <x v="442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3"/>
    <x v="62"/>
    <x v="4"/>
    <n v="274"/>
    <n v="283"/>
    <n v="1204"/>
    <x v="367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4"/>
    <x v="62"/>
    <x v="227"/>
    <n v="274"/>
    <n v="218"/>
    <n v="1204"/>
    <x v="320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5"/>
    <x v="62"/>
    <x v="310"/>
    <n v="274"/>
    <n v="194"/>
    <n v="1204"/>
    <x v="462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6"/>
    <x v="62"/>
    <x v="28"/>
    <n v="274"/>
    <n v="266"/>
    <n v="1204"/>
    <x v="118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7"/>
    <x v="62"/>
    <x v="261"/>
    <n v="274"/>
    <n v="253"/>
    <n v="1204"/>
    <x v="397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8"/>
    <x v="62"/>
    <x v="3"/>
    <n v="274"/>
    <n v="292"/>
    <n v="1204"/>
    <x v="431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59"/>
    <x v="62"/>
    <x v="70"/>
    <n v="274"/>
    <n v="297"/>
    <n v="1204"/>
    <x v="343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8"/>
    <x v="13"/>
    <x v="60"/>
    <x v="62"/>
    <x v="282"/>
    <n v="274"/>
    <n v="183"/>
    <n v="1204"/>
    <x v="426"/>
    <n v="22197"/>
    <n v="1657610"/>
    <n v="665.16133059742197"/>
    <n v="5046"/>
    <n v="21983"/>
    <n v="103824.5"/>
    <n v="232241"/>
    <n v="6294"/>
    <n v="1360"/>
    <n v="1.9"/>
    <n v="5.8"/>
    <n v="5.0999999999999996"/>
  </r>
  <r>
    <x v="39"/>
    <x v="13"/>
    <x v="51"/>
    <x v="83"/>
    <x v="37"/>
    <n v="274"/>
    <n v="279"/>
    <n v="774"/>
    <x v="615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2"/>
    <x v="83"/>
    <x v="171"/>
    <n v="274"/>
    <n v="260"/>
    <n v="774"/>
    <x v="257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3"/>
    <x v="83"/>
    <x v="75"/>
    <n v="274"/>
    <n v="306"/>
    <n v="774"/>
    <x v="408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4"/>
    <x v="83"/>
    <x v="194"/>
    <n v="274"/>
    <n v="210"/>
    <n v="774"/>
    <x v="407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5"/>
    <x v="83"/>
    <x v="185"/>
    <n v="274"/>
    <n v="222"/>
    <n v="774"/>
    <x v="426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6"/>
    <x v="83"/>
    <x v="78"/>
    <n v="274"/>
    <n v="269"/>
    <n v="774"/>
    <x v="434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7"/>
    <x v="83"/>
    <x v="66"/>
    <n v="274"/>
    <n v="252"/>
    <n v="774"/>
    <x v="273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8"/>
    <x v="83"/>
    <x v="43"/>
    <n v="274"/>
    <n v="284"/>
    <n v="774"/>
    <x v="432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39"/>
    <x v="13"/>
    <x v="59"/>
    <x v="83"/>
    <x v="275"/>
    <n v="274"/>
    <n v="277"/>
    <n v="774"/>
    <x v="315"/>
    <n v="22380"/>
    <n v="1670255"/>
    <n v="668.25295888449159"/>
    <n v="4016"/>
    <n v="24196"/>
    <n v="103343.75"/>
    <n v="233209.5"/>
    <n v="6329"/>
    <n v="1371"/>
    <n v="1.6"/>
    <n v="5.8"/>
    <n v="5.0999999999999996"/>
  </r>
  <r>
    <x v="40"/>
    <x v="13"/>
    <x v="51"/>
    <x v="83"/>
    <x v="26"/>
    <n v="270"/>
    <n v="276"/>
    <n v="1695"/>
    <x v="616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2"/>
    <x v="83"/>
    <x v="7"/>
    <n v="270"/>
    <n v="262"/>
    <n v="1695"/>
    <x v="264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3"/>
    <x v="83"/>
    <x v="364"/>
    <n v="270"/>
    <n v="288"/>
    <n v="1695"/>
    <x v="373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4"/>
    <x v="83"/>
    <x v="172"/>
    <n v="270"/>
    <n v="235"/>
    <n v="1695"/>
    <x v="263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5"/>
    <x v="83"/>
    <x v="271"/>
    <n v="270"/>
    <n v="183"/>
    <n v="1695"/>
    <x v="389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6"/>
    <x v="83"/>
    <x v="23"/>
    <n v="270"/>
    <n v="286"/>
    <n v="1695"/>
    <x v="306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7"/>
    <x v="83"/>
    <x v="267"/>
    <n v="270"/>
    <n v="261"/>
    <n v="1695"/>
    <x v="328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8"/>
    <x v="83"/>
    <x v="31"/>
    <n v="270"/>
    <n v="279"/>
    <n v="1695"/>
    <x v="101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59"/>
    <x v="83"/>
    <x v="64"/>
    <n v="270"/>
    <n v="299"/>
    <n v="1695"/>
    <x v="172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0"/>
    <x v="13"/>
    <x v="60"/>
    <x v="83"/>
    <x v="270"/>
    <n v="270"/>
    <n v="169"/>
    <n v="1695"/>
    <x v="270"/>
    <n v="22563"/>
    <n v="1682900"/>
    <n v="684.5"/>
    <n v="3926"/>
    <n v="24884"/>
    <n v="102863"/>
    <n v="234178"/>
    <n v="6364"/>
    <n v="1382"/>
    <n v="1.1000000000000001"/>
    <n v="5.8"/>
    <n v="5.0999999999999996"/>
  </r>
  <r>
    <x v="41"/>
    <x v="13"/>
    <x v="51"/>
    <x v="118"/>
    <x v="6"/>
    <n v="277"/>
    <n v="290"/>
    <n v="1182"/>
    <x v="617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2"/>
    <x v="118"/>
    <x v="66"/>
    <n v="277"/>
    <n v="265"/>
    <n v="1182"/>
    <x v="277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3"/>
    <x v="118"/>
    <x v="51"/>
    <n v="277"/>
    <n v="278"/>
    <n v="1182"/>
    <x v="337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4"/>
    <x v="118"/>
    <x v="242"/>
    <n v="277"/>
    <n v="189"/>
    <n v="1182"/>
    <x v="283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5"/>
    <x v="118"/>
    <x v="167"/>
    <n v="277"/>
    <n v="199"/>
    <n v="1182"/>
    <x v="382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6"/>
    <x v="118"/>
    <x v="17"/>
    <n v="277"/>
    <n v="248"/>
    <n v="1182"/>
    <x v="196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7"/>
    <x v="118"/>
    <x v="87"/>
    <n v="277"/>
    <n v="307"/>
    <n v="1182"/>
    <x v="440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8"/>
    <x v="118"/>
    <x v="2"/>
    <n v="277"/>
    <n v="292"/>
    <n v="1182"/>
    <x v="303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59"/>
    <x v="118"/>
    <x v="105"/>
    <n v="277"/>
    <n v="337"/>
    <n v="1182"/>
    <x v="262"/>
    <n v="22746"/>
    <n v="1695545"/>
    <n v="674.43621545864448"/>
    <n v="4316"/>
    <n v="22606"/>
    <n v="102382.25"/>
    <n v="235146.5"/>
    <n v="6399"/>
    <n v="1393"/>
    <n v="1.5"/>
    <n v="5.8"/>
    <n v="5"/>
  </r>
  <r>
    <x v="41"/>
    <x v="13"/>
    <x v="60"/>
    <x v="118"/>
    <x v="173"/>
    <n v="277"/>
    <n v="213"/>
    <n v="1182"/>
    <x v="326"/>
    <n v="22746"/>
    <n v="1695545"/>
    <n v="674.43621545864448"/>
    <n v="4316"/>
    <n v="22606"/>
    <n v="102382.25"/>
    <n v="235146.5"/>
    <n v="6399"/>
    <n v="1393"/>
    <n v="1.5"/>
    <n v="5.8"/>
    <n v="5"/>
  </r>
  <r>
    <x v="0"/>
    <x v="14"/>
    <x v="61"/>
    <x v="116"/>
    <x v="245"/>
    <n v="249"/>
    <n v="152"/>
    <n v="1902"/>
    <x v="346"/>
    <n v="25074"/>
    <n v="1463519.0476190476"/>
    <n v="594.5"/>
    <n v="3273"/>
    <n v="109010"/>
    <n v="95355"/>
    <n v="177353"/>
    <n v="5636"/>
    <n v="1140"/>
    <n v="3.4"/>
    <n v="10.4"/>
    <n v="9.5"/>
  </r>
  <r>
    <x v="0"/>
    <x v="14"/>
    <x v="62"/>
    <x v="116"/>
    <x v="277"/>
    <n v="249"/>
    <n v="234"/>
    <n v="1902"/>
    <x v="71"/>
    <n v="25074"/>
    <n v="1463519.0476190476"/>
    <n v="594.5"/>
    <n v="3273"/>
    <n v="109010"/>
    <n v="95355"/>
    <n v="177353"/>
    <n v="5636"/>
    <n v="1140"/>
    <n v="3.4"/>
    <n v="10.4"/>
    <n v="9.5"/>
  </r>
  <r>
    <x v="0"/>
    <x v="14"/>
    <x v="63"/>
    <x v="116"/>
    <x v="237"/>
    <n v="249"/>
    <n v="220"/>
    <n v="1902"/>
    <x v="477"/>
    <n v="25074"/>
    <n v="1463519.0476190476"/>
    <n v="594.5"/>
    <n v="3273"/>
    <n v="109010"/>
    <n v="95355"/>
    <n v="177353"/>
    <n v="5636"/>
    <n v="1140"/>
    <n v="3.4"/>
    <n v="10.4"/>
    <n v="9.5"/>
  </r>
  <r>
    <x v="0"/>
    <x v="14"/>
    <x v="64"/>
    <x v="116"/>
    <x v="302"/>
    <n v="249"/>
    <n v="186"/>
    <n v="1902"/>
    <x v="453"/>
    <n v="25074"/>
    <n v="1463519.0476190476"/>
    <n v="594.5"/>
    <n v="3273"/>
    <n v="109010"/>
    <n v="95355"/>
    <n v="177353"/>
    <n v="5636"/>
    <n v="1140"/>
    <n v="3.4"/>
    <n v="10.4"/>
    <n v="9.5"/>
  </r>
  <r>
    <x v="0"/>
    <x v="14"/>
    <x v="65"/>
    <x v="116"/>
    <x v="36"/>
    <n v="249"/>
    <n v="237"/>
    <n v="1902"/>
    <x v="241"/>
    <n v="25074"/>
    <n v="1463519.0476190476"/>
    <n v="594.5"/>
    <n v="3273"/>
    <n v="109010"/>
    <n v="95355"/>
    <n v="177353"/>
    <n v="5636"/>
    <n v="1140"/>
    <n v="3.4"/>
    <n v="10.4"/>
    <n v="9.5"/>
  </r>
  <r>
    <x v="0"/>
    <x v="14"/>
    <x v="66"/>
    <x v="116"/>
    <x v="278"/>
    <n v="249"/>
    <n v="178"/>
    <n v="1902"/>
    <x v="263"/>
    <n v="25074"/>
    <n v="1463519.0476190476"/>
    <n v="594.5"/>
    <n v="3273"/>
    <n v="109010"/>
    <n v="95355"/>
    <n v="177353"/>
    <n v="5636"/>
    <n v="1140"/>
    <n v="3.4"/>
    <n v="10.4"/>
    <n v="9.5"/>
  </r>
  <r>
    <x v="0"/>
    <x v="14"/>
    <x v="67"/>
    <x v="116"/>
    <x v="177"/>
    <n v="249"/>
    <n v="206"/>
    <n v="1902"/>
    <x v="319"/>
    <n v="25074"/>
    <n v="1463519.0476190476"/>
    <n v="594.5"/>
    <n v="3273"/>
    <n v="109010"/>
    <n v="95355"/>
    <n v="177353"/>
    <n v="5636"/>
    <n v="1140"/>
    <n v="3.4"/>
    <n v="10.4"/>
    <n v="9.5"/>
  </r>
  <r>
    <x v="0"/>
    <x v="14"/>
    <x v="68"/>
    <x v="116"/>
    <x v="363"/>
    <n v="249"/>
    <n v="275"/>
    <n v="1902"/>
    <x v="618"/>
    <n v="25074"/>
    <n v="1463519.0476190476"/>
    <n v="594.5"/>
    <n v="3273"/>
    <n v="109010"/>
    <n v="95355"/>
    <n v="177353"/>
    <n v="5636"/>
    <n v="1140"/>
    <n v="3.4"/>
    <n v="10.4"/>
    <n v="9.5"/>
  </r>
  <r>
    <x v="1"/>
    <x v="14"/>
    <x v="61"/>
    <x v="161"/>
    <x v="169"/>
    <n v="239"/>
    <n v="135"/>
    <n v="1707"/>
    <x v="264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1"/>
    <x v="14"/>
    <x v="62"/>
    <x v="161"/>
    <x v="244"/>
    <n v="239"/>
    <n v="237"/>
    <n v="1707"/>
    <x v="24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1"/>
    <x v="14"/>
    <x v="63"/>
    <x v="161"/>
    <x v="244"/>
    <n v="239"/>
    <n v="224"/>
    <n v="1707"/>
    <x v="18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1"/>
    <x v="14"/>
    <x v="64"/>
    <x v="161"/>
    <x v="293"/>
    <n v="239"/>
    <n v="180"/>
    <n v="1707"/>
    <x v="415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1"/>
    <x v="14"/>
    <x v="65"/>
    <x v="161"/>
    <x v="54"/>
    <n v="239"/>
    <n v="251"/>
    <n v="1707"/>
    <x v="175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1"/>
    <x v="14"/>
    <x v="66"/>
    <x v="161"/>
    <x v="186"/>
    <n v="239"/>
    <n v="210"/>
    <n v="1707"/>
    <x v="258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1"/>
    <x v="14"/>
    <x v="67"/>
    <x v="161"/>
    <x v="220"/>
    <n v="239"/>
    <n v="211"/>
    <n v="1707"/>
    <x v="261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1"/>
    <x v="14"/>
    <x v="68"/>
    <x v="161"/>
    <x v="87"/>
    <n v="239"/>
    <n v="267"/>
    <n v="1707"/>
    <x v="619"/>
    <n v="25344"/>
    <n v="1462965.476190476"/>
    <n v="550.36339672919644"/>
    <n v="4908"/>
    <n v="110084"/>
    <n v="94957.25"/>
    <n v="174728.5"/>
    <n v="5655.5"/>
    <n v="1147.75"/>
    <n v="4"/>
    <n v="10.7"/>
    <n v="9.1999999999999993"/>
  </r>
  <r>
    <x v="2"/>
    <x v="14"/>
    <x v="61"/>
    <x v="149"/>
    <x v="293"/>
    <n v="238"/>
    <n v="173"/>
    <n v="1610"/>
    <x v="286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2"/>
    <x v="14"/>
    <x v="62"/>
    <x v="149"/>
    <x v="180"/>
    <n v="238"/>
    <n v="241"/>
    <n v="1610"/>
    <x v="493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2"/>
    <x v="14"/>
    <x v="63"/>
    <x v="149"/>
    <x v="268"/>
    <n v="238"/>
    <n v="208"/>
    <n v="1610"/>
    <x v="620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2"/>
    <x v="14"/>
    <x v="64"/>
    <x v="149"/>
    <x v="292"/>
    <n v="238"/>
    <n v="168"/>
    <n v="1610"/>
    <x v="285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2"/>
    <x v="14"/>
    <x v="65"/>
    <x v="149"/>
    <x v="14"/>
    <n v="238"/>
    <n v="241"/>
    <n v="1610"/>
    <x v="137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2"/>
    <x v="14"/>
    <x v="66"/>
    <x v="149"/>
    <x v="179"/>
    <n v="238"/>
    <n v="186"/>
    <n v="1610"/>
    <x v="283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2"/>
    <x v="14"/>
    <x v="67"/>
    <x v="149"/>
    <x v="190"/>
    <n v="238"/>
    <n v="216"/>
    <n v="1610"/>
    <x v="316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2"/>
    <x v="14"/>
    <x v="68"/>
    <x v="149"/>
    <x v="37"/>
    <n v="238"/>
    <n v="271"/>
    <n v="1610"/>
    <x v="621"/>
    <n v="25613"/>
    <n v="1462411.9047619046"/>
    <n v="553.488998953487"/>
    <n v="4832"/>
    <n v="111158"/>
    <n v="94559.5"/>
    <n v="172104"/>
    <n v="5675"/>
    <n v="1155.5"/>
    <n v="5.0999999999999996"/>
    <n v="10.3"/>
    <n v="8.6"/>
  </r>
  <r>
    <x v="3"/>
    <x v="14"/>
    <x v="61"/>
    <x v="159"/>
    <x v="204"/>
    <n v="243"/>
    <n v="140"/>
    <n v="1667"/>
    <x v="278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3"/>
    <x v="14"/>
    <x v="62"/>
    <x v="159"/>
    <x v="304"/>
    <n v="243"/>
    <n v="251"/>
    <n v="1667"/>
    <x v="141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3"/>
    <x v="14"/>
    <x v="63"/>
    <x v="159"/>
    <x v="180"/>
    <n v="243"/>
    <n v="226"/>
    <n v="1667"/>
    <x v="162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3"/>
    <x v="14"/>
    <x v="64"/>
    <x v="159"/>
    <x v="289"/>
    <n v="243"/>
    <n v="161"/>
    <n v="1667"/>
    <x v="505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3"/>
    <x v="14"/>
    <x v="65"/>
    <x v="159"/>
    <x v="313"/>
    <n v="243"/>
    <n v="255"/>
    <n v="1667"/>
    <x v="276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3"/>
    <x v="14"/>
    <x v="66"/>
    <x v="159"/>
    <x v="311"/>
    <n v="243"/>
    <n v="209"/>
    <n v="1667"/>
    <x v="257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3"/>
    <x v="14"/>
    <x v="67"/>
    <x v="159"/>
    <x v="224"/>
    <n v="243"/>
    <n v="197"/>
    <n v="1667"/>
    <x v="175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3"/>
    <x v="14"/>
    <x v="68"/>
    <x v="159"/>
    <x v="362"/>
    <n v="243"/>
    <n v="272"/>
    <n v="1667"/>
    <x v="446"/>
    <n v="25882"/>
    <n v="1461858.3333333333"/>
    <n v="556.5806272405564"/>
    <n v="3019"/>
    <n v="112231"/>
    <n v="94161.75"/>
    <n v="169479.5"/>
    <n v="5694.5"/>
    <n v="1163.25"/>
    <n v="3.4"/>
    <n v="7.9"/>
    <n v="7.1"/>
  </r>
  <r>
    <x v="4"/>
    <x v="14"/>
    <x v="61"/>
    <x v="196"/>
    <x v="232"/>
    <n v="230"/>
    <n v="174"/>
    <n v="2851"/>
    <x v="299"/>
    <n v="26152"/>
    <n v="1461304.7619047619"/>
    <n v="593"/>
    <n v="2980"/>
    <n v="113305"/>
    <n v="93764"/>
    <n v="166855"/>
    <n v="5714"/>
    <n v="1171"/>
    <n v="3"/>
    <n v="7.2"/>
    <n v="6.3"/>
  </r>
  <r>
    <x v="4"/>
    <x v="14"/>
    <x v="62"/>
    <x v="196"/>
    <x v="230"/>
    <n v="230"/>
    <n v="234"/>
    <n v="2851"/>
    <x v="329"/>
    <n v="26152"/>
    <n v="1461304.7619047619"/>
    <n v="593"/>
    <n v="2980"/>
    <n v="113305"/>
    <n v="93764"/>
    <n v="166855"/>
    <n v="5714"/>
    <n v="1171"/>
    <n v="3"/>
    <n v="7.2"/>
    <n v="6.3"/>
  </r>
  <r>
    <x v="4"/>
    <x v="14"/>
    <x v="63"/>
    <x v="196"/>
    <x v="54"/>
    <n v="230"/>
    <n v="234"/>
    <n v="2851"/>
    <x v="12"/>
    <n v="26152"/>
    <n v="1461304.7619047619"/>
    <n v="593"/>
    <n v="2980"/>
    <n v="113305"/>
    <n v="93764"/>
    <n v="166855"/>
    <n v="5714"/>
    <n v="1171"/>
    <n v="3"/>
    <n v="7.2"/>
    <n v="6.3"/>
  </r>
  <r>
    <x v="4"/>
    <x v="14"/>
    <x v="64"/>
    <x v="196"/>
    <x v="273"/>
    <n v="230"/>
    <n v="180"/>
    <n v="2851"/>
    <x v="316"/>
    <n v="26152"/>
    <n v="1461304.7619047619"/>
    <n v="593"/>
    <n v="2980"/>
    <n v="113305"/>
    <n v="93764"/>
    <n v="166855"/>
    <n v="5714"/>
    <n v="1171"/>
    <n v="3"/>
    <n v="7.2"/>
    <n v="6.3"/>
  </r>
  <r>
    <x v="4"/>
    <x v="14"/>
    <x v="65"/>
    <x v="196"/>
    <x v="313"/>
    <n v="230"/>
    <n v="254"/>
    <n v="2851"/>
    <x v="467"/>
    <n v="26152"/>
    <n v="1461304.7619047619"/>
    <n v="593"/>
    <n v="2980"/>
    <n v="113305"/>
    <n v="93764"/>
    <n v="166855"/>
    <n v="5714"/>
    <n v="1171"/>
    <n v="3"/>
    <n v="7.2"/>
    <n v="6.3"/>
  </r>
  <r>
    <x v="4"/>
    <x v="14"/>
    <x v="66"/>
    <x v="196"/>
    <x v="271"/>
    <n v="230"/>
    <n v="193"/>
    <n v="2851"/>
    <x v="299"/>
    <n v="26152"/>
    <n v="1461304.7619047619"/>
    <n v="593"/>
    <n v="2980"/>
    <n v="113305"/>
    <n v="93764"/>
    <n v="166855"/>
    <n v="5714"/>
    <n v="1171"/>
    <n v="3"/>
    <n v="7.2"/>
    <n v="6.3"/>
  </r>
  <r>
    <x v="4"/>
    <x v="14"/>
    <x v="67"/>
    <x v="196"/>
    <x v="287"/>
    <n v="230"/>
    <n v="229"/>
    <n v="2851"/>
    <x v="269"/>
    <n v="26152"/>
    <n v="1461304.7619047619"/>
    <n v="593"/>
    <n v="2980"/>
    <n v="113305"/>
    <n v="93764"/>
    <n v="166855"/>
    <n v="5714"/>
    <n v="1171"/>
    <n v="3"/>
    <n v="7.2"/>
    <n v="6.3"/>
  </r>
  <r>
    <x v="4"/>
    <x v="14"/>
    <x v="68"/>
    <x v="196"/>
    <x v="32"/>
    <n v="230"/>
    <n v="237"/>
    <n v="2851"/>
    <x v="622"/>
    <n v="26152"/>
    <n v="1461304.7619047619"/>
    <n v="593"/>
    <n v="2980"/>
    <n v="113305"/>
    <n v="93764"/>
    <n v="166855"/>
    <n v="5714"/>
    <n v="1171"/>
    <n v="3"/>
    <n v="7.2"/>
    <n v="6.3"/>
  </r>
  <r>
    <x v="5"/>
    <x v="14"/>
    <x v="61"/>
    <x v="196"/>
    <x v="290"/>
    <n v="246"/>
    <n v="183"/>
    <n v="1532"/>
    <x v="283"/>
    <n v="26421"/>
    <n v="1460751.1904761903"/>
    <n v="562.76388381469746"/>
    <n v="2872"/>
    <n v="112615"/>
    <n v="93803"/>
    <n v="165411.5"/>
    <n v="5736.25"/>
    <n v="1176"/>
    <n v="1.9"/>
    <n v="6.4"/>
    <n v="6.3"/>
  </r>
  <r>
    <x v="5"/>
    <x v="14"/>
    <x v="62"/>
    <x v="196"/>
    <x v="298"/>
    <n v="246"/>
    <n v="240"/>
    <n v="1532"/>
    <x v="128"/>
    <n v="26421"/>
    <n v="1460751.1904761903"/>
    <n v="562.76388381469746"/>
    <n v="2872"/>
    <n v="112615"/>
    <n v="93803"/>
    <n v="165411.5"/>
    <n v="5736.25"/>
    <n v="1176"/>
    <n v="1.9"/>
    <n v="6.4"/>
    <n v="6.3"/>
  </r>
  <r>
    <x v="5"/>
    <x v="14"/>
    <x v="63"/>
    <x v="196"/>
    <x v="274"/>
    <n v="246"/>
    <n v="231"/>
    <n v="1532"/>
    <x v="473"/>
    <n v="26421"/>
    <n v="1460751.1904761903"/>
    <n v="562.76388381469746"/>
    <n v="2872"/>
    <n v="112615"/>
    <n v="93803"/>
    <n v="165411.5"/>
    <n v="5736.25"/>
    <n v="1176"/>
    <n v="1.9"/>
    <n v="6.4"/>
    <n v="6.3"/>
  </r>
  <r>
    <x v="5"/>
    <x v="14"/>
    <x v="64"/>
    <x v="196"/>
    <x v="176"/>
    <n v="246"/>
    <n v="189"/>
    <n v="1532"/>
    <x v="359"/>
    <n v="26421"/>
    <n v="1460751.1904761903"/>
    <n v="562.76388381469746"/>
    <n v="2872"/>
    <n v="112615"/>
    <n v="93803"/>
    <n v="165411.5"/>
    <n v="5736.25"/>
    <n v="1176"/>
    <n v="1.9"/>
    <n v="6.4"/>
    <n v="6.3"/>
  </r>
  <r>
    <x v="5"/>
    <x v="14"/>
    <x v="65"/>
    <x v="196"/>
    <x v="41"/>
    <n v="246"/>
    <n v="273"/>
    <n v="1532"/>
    <x v="451"/>
    <n v="26421"/>
    <n v="1460751.1904761903"/>
    <n v="562.76388381469746"/>
    <n v="2872"/>
    <n v="112615"/>
    <n v="93803"/>
    <n v="165411.5"/>
    <n v="5736.25"/>
    <n v="1176"/>
    <n v="1.9"/>
    <n v="6.4"/>
    <n v="6.3"/>
  </r>
  <r>
    <x v="5"/>
    <x v="14"/>
    <x v="66"/>
    <x v="196"/>
    <x v="302"/>
    <n v="246"/>
    <n v="181"/>
    <n v="1532"/>
    <x v="277"/>
    <n v="26421"/>
    <n v="1460751.1904761903"/>
    <n v="562.76388381469746"/>
    <n v="2872"/>
    <n v="112615"/>
    <n v="93803"/>
    <n v="165411.5"/>
    <n v="5736.25"/>
    <n v="1176"/>
    <n v="1.9"/>
    <n v="6.4"/>
    <n v="6.3"/>
  </r>
  <r>
    <x v="5"/>
    <x v="14"/>
    <x v="67"/>
    <x v="196"/>
    <x v="309"/>
    <n v="246"/>
    <n v="212"/>
    <n v="1532"/>
    <x v="448"/>
    <n v="26421"/>
    <n v="1460751.1904761903"/>
    <n v="562.76388381469746"/>
    <n v="2872"/>
    <n v="112615"/>
    <n v="93803"/>
    <n v="165411.5"/>
    <n v="5736.25"/>
    <n v="1176"/>
    <n v="1.9"/>
    <n v="6.4"/>
    <n v="6.3"/>
  </r>
  <r>
    <x v="5"/>
    <x v="14"/>
    <x v="68"/>
    <x v="196"/>
    <x v="69"/>
    <n v="246"/>
    <n v="275"/>
    <n v="1532"/>
    <x v="623"/>
    <n v="26421"/>
    <n v="1460751.1904761903"/>
    <n v="562.76388381469746"/>
    <n v="2872"/>
    <n v="112615"/>
    <n v="93803"/>
    <n v="165411.5"/>
    <n v="5736.25"/>
    <n v="1176"/>
    <n v="1.9"/>
    <n v="6.4"/>
    <n v="6.3"/>
  </r>
  <r>
    <x v="6"/>
    <x v="14"/>
    <x v="61"/>
    <x v="167"/>
    <x v="250"/>
    <n v="248"/>
    <n v="125"/>
    <n v="1287"/>
    <x v="346"/>
    <n v="26690"/>
    <n v="1460197.6190476189"/>
    <n v="565.88948603898609"/>
    <n v="2752"/>
    <n v="111925"/>
    <n v="93842"/>
    <n v="163968"/>
    <n v="5758.5"/>
    <n v="1181"/>
    <n v="1.7"/>
    <n v="6.2"/>
    <n v="6.6"/>
  </r>
  <r>
    <x v="6"/>
    <x v="14"/>
    <x v="62"/>
    <x v="167"/>
    <x v="244"/>
    <n v="248"/>
    <n v="239"/>
    <n v="1287"/>
    <x v="144"/>
    <n v="26690"/>
    <n v="1460197.6190476189"/>
    <n v="565.88948603898609"/>
    <n v="2752"/>
    <n v="111925"/>
    <n v="93842"/>
    <n v="163968"/>
    <n v="5758.5"/>
    <n v="1181"/>
    <n v="1.7"/>
    <n v="6.2"/>
    <n v="6.6"/>
  </r>
  <r>
    <x v="6"/>
    <x v="14"/>
    <x v="63"/>
    <x v="167"/>
    <x v="255"/>
    <n v="248"/>
    <n v="227"/>
    <n v="1287"/>
    <x v="527"/>
    <n v="26690"/>
    <n v="1460197.6190476189"/>
    <n v="565.88948603898609"/>
    <n v="2752"/>
    <n v="111925"/>
    <n v="93842"/>
    <n v="163968"/>
    <n v="5758.5"/>
    <n v="1181"/>
    <n v="1.7"/>
    <n v="6.2"/>
    <n v="6.6"/>
  </r>
  <r>
    <x v="6"/>
    <x v="14"/>
    <x v="64"/>
    <x v="167"/>
    <x v="282"/>
    <n v="248"/>
    <n v="179"/>
    <n v="1287"/>
    <x v="367"/>
    <n v="26690"/>
    <n v="1460197.6190476189"/>
    <n v="565.88948603898609"/>
    <n v="2752"/>
    <n v="111925"/>
    <n v="93842"/>
    <n v="163968"/>
    <n v="5758.5"/>
    <n v="1181"/>
    <n v="1.7"/>
    <n v="6.2"/>
    <n v="6.6"/>
  </r>
  <r>
    <x v="6"/>
    <x v="14"/>
    <x v="65"/>
    <x v="167"/>
    <x v="202"/>
    <n v="248"/>
    <n v="254"/>
    <n v="1287"/>
    <x v="431"/>
    <n v="26690"/>
    <n v="1460197.6190476189"/>
    <n v="565.88948603898609"/>
    <n v="2752"/>
    <n v="111925"/>
    <n v="93842"/>
    <n v="163968"/>
    <n v="5758.5"/>
    <n v="1181"/>
    <n v="1.7"/>
    <n v="6.2"/>
    <n v="6.6"/>
  </r>
  <r>
    <x v="6"/>
    <x v="14"/>
    <x v="66"/>
    <x v="167"/>
    <x v="311"/>
    <n v="248"/>
    <n v="197"/>
    <n v="1287"/>
    <x v="278"/>
    <n v="26690"/>
    <n v="1460197.6190476189"/>
    <n v="565.88948603898609"/>
    <n v="2752"/>
    <n v="111925"/>
    <n v="93842"/>
    <n v="163968"/>
    <n v="5758.5"/>
    <n v="1181"/>
    <n v="1.7"/>
    <n v="6.2"/>
    <n v="6.6"/>
  </r>
  <r>
    <x v="6"/>
    <x v="14"/>
    <x v="67"/>
    <x v="167"/>
    <x v="287"/>
    <n v="248"/>
    <n v="224"/>
    <n v="1287"/>
    <x v="356"/>
    <n v="26690"/>
    <n v="1460197.6190476189"/>
    <n v="565.88948603898609"/>
    <n v="2752"/>
    <n v="111925"/>
    <n v="93842"/>
    <n v="163968"/>
    <n v="5758.5"/>
    <n v="1181"/>
    <n v="1.7"/>
    <n v="6.2"/>
    <n v="6.6"/>
  </r>
  <r>
    <x v="6"/>
    <x v="14"/>
    <x v="68"/>
    <x v="167"/>
    <x v="64"/>
    <n v="248"/>
    <n v="288"/>
    <n v="1287"/>
    <x v="624"/>
    <n v="26690"/>
    <n v="1460197.6190476189"/>
    <n v="565.88948603898609"/>
    <n v="2752"/>
    <n v="111925"/>
    <n v="93842"/>
    <n v="163968"/>
    <n v="5758.5"/>
    <n v="1181"/>
    <n v="1.7"/>
    <n v="6.2"/>
    <n v="6.6"/>
  </r>
  <r>
    <x v="7"/>
    <x v="14"/>
    <x v="61"/>
    <x v="152"/>
    <x v="286"/>
    <n v="249"/>
    <n v="155"/>
    <n v="1505"/>
    <x v="257"/>
    <n v="26959"/>
    <n v="1459644.0476190476"/>
    <n v="568.98111432605742"/>
    <n v="3428"/>
    <n v="111235"/>
    <n v="93881"/>
    <n v="162524.5"/>
    <n v="5780.75"/>
    <n v="1186"/>
    <n v="2"/>
    <n v="6.1"/>
    <n v="7.2"/>
  </r>
  <r>
    <x v="7"/>
    <x v="14"/>
    <x v="62"/>
    <x v="152"/>
    <x v="301"/>
    <n v="249"/>
    <n v="247"/>
    <n v="1505"/>
    <x v="457"/>
    <n v="26959"/>
    <n v="1459644.0476190476"/>
    <n v="568.98111432605742"/>
    <n v="3428"/>
    <n v="111235"/>
    <n v="93881"/>
    <n v="162524.5"/>
    <n v="5780.75"/>
    <n v="1186"/>
    <n v="2"/>
    <n v="6.1"/>
    <n v="7.2"/>
  </r>
  <r>
    <x v="7"/>
    <x v="14"/>
    <x v="63"/>
    <x v="152"/>
    <x v="36"/>
    <n v="249"/>
    <n v="239"/>
    <n v="1505"/>
    <x v="533"/>
    <n v="26959"/>
    <n v="1459644.0476190476"/>
    <n v="568.98111432605742"/>
    <n v="3428"/>
    <n v="111235"/>
    <n v="93881"/>
    <n v="162524.5"/>
    <n v="5780.75"/>
    <n v="1186"/>
    <n v="2"/>
    <n v="6.1"/>
    <n v="7.2"/>
  </r>
  <r>
    <x v="7"/>
    <x v="14"/>
    <x v="64"/>
    <x v="152"/>
    <x v="232"/>
    <n v="249"/>
    <n v="178"/>
    <n v="1505"/>
    <x v="408"/>
    <n v="26959"/>
    <n v="1459644.0476190476"/>
    <n v="568.98111432605742"/>
    <n v="3428"/>
    <n v="111235"/>
    <n v="93881"/>
    <n v="162524.5"/>
    <n v="5780.75"/>
    <n v="1186"/>
    <n v="2"/>
    <n v="6.1"/>
    <n v="7.2"/>
  </r>
  <r>
    <x v="7"/>
    <x v="14"/>
    <x v="65"/>
    <x v="152"/>
    <x v="66"/>
    <n v="249"/>
    <n v="252"/>
    <n v="1505"/>
    <x v="364"/>
    <n v="26959"/>
    <n v="1459644.0476190476"/>
    <n v="568.98111432605742"/>
    <n v="3428"/>
    <n v="111235"/>
    <n v="93881"/>
    <n v="162524.5"/>
    <n v="5780.75"/>
    <n v="1186"/>
    <n v="2"/>
    <n v="6.1"/>
    <n v="7.2"/>
  </r>
  <r>
    <x v="7"/>
    <x v="14"/>
    <x v="66"/>
    <x v="152"/>
    <x v="165"/>
    <n v="249"/>
    <n v="192"/>
    <n v="1505"/>
    <x v="266"/>
    <n v="26959"/>
    <n v="1459644.0476190476"/>
    <n v="568.98111432605742"/>
    <n v="3428"/>
    <n v="111235"/>
    <n v="93881"/>
    <n v="162524.5"/>
    <n v="5780.75"/>
    <n v="1186"/>
    <n v="2"/>
    <n v="6.1"/>
    <n v="7.2"/>
  </r>
  <r>
    <x v="7"/>
    <x v="14"/>
    <x v="67"/>
    <x v="152"/>
    <x v="212"/>
    <n v="249"/>
    <n v="221"/>
    <n v="1505"/>
    <x v="322"/>
    <n v="26959"/>
    <n v="1459644.0476190476"/>
    <n v="568.98111432605742"/>
    <n v="3428"/>
    <n v="111235"/>
    <n v="93881"/>
    <n v="162524.5"/>
    <n v="5780.75"/>
    <n v="1186"/>
    <n v="2"/>
    <n v="6.1"/>
    <n v="7.2"/>
  </r>
  <r>
    <x v="7"/>
    <x v="14"/>
    <x v="68"/>
    <x v="152"/>
    <x v="13"/>
    <n v="249"/>
    <n v="274"/>
    <n v="1505"/>
    <x v="625"/>
    <n v="26959"/>
    <n v="1459644.0476190476"/>
    <n v="568.98111432605742"/>
    <n v="3428"/>
    <n v="111235"/>
    <n v="93881"/>
    <n v="162524.5"/>
    <n v="5780.75"/>
    <n v="1186"/>
    <n v="2"/>
    <n v="6.1"/>
    <n v="7.2"/>
  </r>
  <r>
    <x v="8"/>
    <x v="14"/>
    <x v="61"/>
    <x v="115"/>
    <x v="165"/>
    <n v="229"/>
    <n v="171"/>
    <n v="3448"/>
    <x v="263"/>
    <n v="27229"/>
    <n v="1459090.476190476"/>
    <n v="544.5"/>
    <n v="2691"/>
    <n v="110545"/>
    <n v="93920"/>
    <n v="161081"/>
    <n v="5803"/>
    <n v="1191"/>
    <n v="2"/>
    <n v="6.1"/>
    <n v="7.2"/>
  </r>
  <r>
    <x v="8"/>
    <x v="14"/>
    <x v="62"/>
    <x v="115"/>
    <x v="1"/>
    <n v="229"/>
    <n v="247"/>
    <n v="3448"/>
    <x v="53"/>
    <n v="27229"/>
    <n v="1459090.476190476"/>
    <n v="544.5"/>
    <n v="2691"/>
    <n v="110545"/>
    <n v="93920"/>
    <n v="161081"/>
    <n v="5803"/>
    <n v="1191"/>
    <n v="2"/>
    <n v="6.1"/>
    <n v="7.2"/>
  </r>
  <r>
    <x v="8"/>
    <x v="14"/>
    <x v="63"/>
    <x v="115"/>
    <x v="171"/>
    <n v="229"/>
    <n v="229"/>
    <n v="3448"/>
    <x v="626"/>
    <n v="27229"/>
    <n v="1459090.476190476"/>
    <n v="544.5"/>
    <n v="2691"/>
    <n v="110545"/>
    <n v="93920"/>
    <n v="161081"/>
    <n v="5803"/>
    <n v="1191"/>
    <n v="2"/>
    <n v="6.1"/>
    <n v="7.2"/>
  </r>
  <r>
    <x v="8"/>
    <x v="14"/>
    <x v="64"/>
    <x v="115"/>
    <x v="189"/>
    <n v="229"/>
    <n v="195"/>
    <n v="3448"/>
    <x v="356"/>
    <n v="27229"/>
    <n v="1459090.476190476"/>
    <n v="544.5"/>
    <n v="2691"/>
    <n v="110545"/>
    <n v="93920"/>
    <n v="161081"/>
    <n v="5803"/>
    <n v="1191"/>
    <n v="2"/>
    <n v="6.1"/>
    <n v="7.2"/>
  </r>
  <r>
    <x v="8"/>
    <x v="14"/>
    <x v="65"/>
    <x v="115"/>
    <x v="267"/>
    <n v="229"/>
    <n v="262"/>
    <n v="3448"/>
    <x v="47"/>
    <n v="27229"/>
    <n v="1459090.476190476"/>
    <n v="544.5"/>
    <n v="2691"/>
    <n v="110545"/>
    <n v="93920"/>
    <n v="161081"/>
    <n v="5803"/>
    <n v="1191"/>
    <n v="2"/>
    <n v="6.1"/>
    <n v="7.2"/>
  </r>
  <r>
    <x v="8"/>
    <x v="14"/>
    <x v="66"/>
    <x v="115"/>
    <x v="173"/>
    <n v="229"/>
    <n v="213"/>
    <n v="3448"/>
    <x v="258"/>
    <n v="27229"/>
    <n v="1459090.476190476"/>
    <n v="544.5"/>
    <n v="2691"/>
    <n v="110545"/>
    <n v="93920"/>
    <n v="161081"/>
    <n v="5803"/>
    <n v="1191"/>
    <n v="2"/>
    <n v="6.1"/>
    <n v="7.2"/>
  </r>
  <r>
    <x v="8"/>
    <x v="14"/>
    <x v="67"/>
    <x v="115"/>
    <x v="199"/>
    <n v="229"/>
    <n v="221"/>
    <n v="3448"/>
    <x v="562"/>
    <n v="27229"/>
    <n v="1459090.476190476"/>
    <n v="544.5"/>
    <n v="2691"/>
    <n v="110545"/>
    <n v="93920"/>
    <n v="161081"/>
    <n v="5803"/>
    <n v="1191"/>
    <n v="2"/>
    <n v="6.1"/>
    <n v="7.2"/>
  </r>
  <r>
    <x v="8"/>
    <x v="14"/>
    <x v="68"/>
    <x v="115"/>
    <x v="56"/>
    <n v="229"/>
    <n v="233"/>
    <n v="3448"/>
    <x v="627"/>
    <n v="27229"/>
    <n v="1459090.476190476"/>
    <n v="544.5"/>
    <n v="2691"/>
    <n v="110545"/>
    <n v="93920"/>
    <n v="161081"/>
    <n v="5803"/>
    <n v="1191"/>
    <n v="2"/>
    <n v="6.1"/>
    <n v="7.2"/>
  </r>
  <r>
    <x v="9"/>
    <x v="14"/>
    <x v="61"/>
    <x v="159"/>
    <x v="297"/>
    <n v="245"/>
    <n v="182"/>
    <n v="1528"/>
    <x v="257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9"/>
    <x v="14"/>
    <x v="62"/>
    <x v="159"/>
    <x v="301"/>
    <n v="245"/>
    <n v="250"/>
    <n v="1528"/>
    <x v="493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9"/>
    <x v="14"/>
    <x v="63"/>
    <x v="159"/>
    <x v="230"/>
    <n v="245"/>
    <n v="212"/>
    <n v="1528"/>
    <x v="509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9"/>
    <x v="14"/>
    <x v="64"/>
    <x v="159"/>
    <x v="273"/>
    <n v="245"/>
    <n v="184"/>
    <n v="1528"/>
    <x v="505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9"/>
    <x v="14"/>
    <x v="65"/>
    <x v="159"/>
    <x v="47"/>
    <n v="245"/>
    <n v="257"/>
    <n v="1528"/>
    <x v="149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9"/>
    <x v="14"/>
    <x v="66"/>
    <x v="159"/>
    <x v="311"/>
    <n v="245"/>
    <n v="197"/>
    <n v="1528"/>
    <x v="273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9"/>
    <x v="14"/>
    <x v="67"/>
    <x v="159"/>
    <x v="314"/>
    <n v="245"/>
    <n v="218"/>
    <n v="1528"/>
    <x v="108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9"/>
    <x v="14"/>
    <x v="68"/>
    <x v="159"/>
    <x v="38"/>
    <n v="245"/>
    <n v="283"/>
    <n v="1528"/>
    <x v="566"/>
    <n v="27498"/>
    <n v="1458536.9047619046"/>
    <n v="575.16437090019849"/>
    <n v="3449"/>
    <n v="109149"/>
    <n v="91395.25"/>
    <n v="158695"/>
    <n v="5826.25"/>
    <n v="1194.75"/>
    <n v="1.7"/>
    <n v="6.1"/>
    <n v="7.1"/>
  </r>
  <r>
    <x v="10"/>
    <x v="14"/>
    <x v="61"/>
    <x v="61"/>
    <x v="279"/>
    <n v="254"/>
    <n v="192"/>
    <n v="1791"/>
    <x v="383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0"/>
    <x v="14"/>
    <x v="62"/>
    <x v="61"/>
    <x v="301"/>
    <n v="254"/>
    <n v="245"/>
    <n v="1791"/>
    <x v="372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0"/>
    <x v="14"/>
    <x v="63"/>
    <x v="61"/>
    <x v="280"/>
    <n v="254"/>
    <n v="218"/>
    <n v="1791"/>
    <x v="576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0"/>
    <x v="14"/>
    <x v="64"/>
    <x v="61"/>
    <x v="308"/>
    <n v="254"/>
    <n v="192"/>
    <n v="1791"/>
    <x v="349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0"/>
    <x v="14"/>
    <x v="65"/>
    <x v="61"/>
    <x v="351"/>
    <n v="254"/>
    <n v="262"/>
    <n v="1791"/>
    <x v="330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0"/>
    <x v="14"/>
    <x v="66"/>
    <x v="61"/>
    <x v="173"/>
    <n v="254"/>
    <n v="200"/>
    <n v="1791"/>
    <x v="289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0"/>
    <x v="14"/>
    <x v="67"/>
    <x v="61"/>
    <x v="171"/>
    <n v="254"/>
    <n v="233"/>
    <n v="1791"/>
    <x v="293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0"/>
    <x v="14"/>
    <x v="68"/>
    <x v="61"/>
    <x v="48"/>
    <n v="254"/>
    <n v="288"/>
    <n v="1791"/>
    <x v="628"/>
    <n v="27767"/>
    <n v="1457983.3333333333"/>
    <n v="578.28997312448541"/>
    <n v="3028"/>
    <n v="107753"/>
    <n v="88870.5"/>
    <n v="156309"/>
    <n v="5849.5"/>
    <n v="1198.5"/>
    <n v="1.5"/>
    <n v="6.3"/>
    <n v="6.7"/>
  </r>
  <r>
    <x v="11"/>
    <x v="14"/>
    <x v="61"/>
    <x v="202"/>
    <x v="265"/>
    <n v="254"/>
    <n v="191"/>
    <n v="1634"/>
    <x v="312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1"/>
    <x v="14"/>
    <x v="62"/>
    <x v="202"/>
    <x v="229"/>
    <n v="254"/>
    <n v="256"/>
    <n v="1634"/>
    <x v="318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1"/>
    <x v="14"/>
    <x v="63"/>
    <x v="202"/>
    <x v="180"/>
    <n v="254"/>
    <n v="225"/>
    <n v="1634"/>
    <x v="555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1"/>
    <x v="14"/>
    <x v="64"/>
    <x v="202"/>
    <x v="194"/>
    <n v="254"/>
    <n v="191"/>
    <n v="1634"/>
    <x v="451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1"/>
    <x v="14"/>
    <x v="65"/>
    <x v="202"/>
    <x v="18"/>
    <n v="254"/>
    <n v="275"/>
    <n v="1634"/>
    <x v="307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1"/>
    <x v="14"/>
    <x v="66"/>
    <x v="202"/>
    <x v="310"/>
    <n v="254"/>
    <n v="176"/>
    <n v="1634"/>
    <x v="278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1"/>
    <x v="14"/>
    <x v="67"/>
    <x v="202"/>
    <x v="244"/>
    <n v="254"/>
    <n v="220"/>
    <n v="1634"/>
    <x v="288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1"/>
    <x v="14"/>
    <x v="68"/>
    <x v="202"/>
    <x v="13"/>
    <n v="254"/>
    <n v="278"/>
    <n v="1634"/>
    <x v="429"/>
    <n v="28037"/>
    <n v="1457429.7619047619"/>
    <n v="581.38160141155845"/>
    <n v="3088"/>
    <n v="106356"/>
    <n v="86345.75"/>
    <n v="153923"/>
    <n v="5872.75"/>
    <n v="1202.25"/>
    <n v="4"/>
    <n v="6.3"/>
    <n v="6.7"/>
  </r>
  <r>
    <x v="12"/>
    <x v="14"/>
    <x v="61"/>
    <x v="64"/>
    <x v="194"/>
    <n v="257"/>
    <n v="206"/>
    <n v="3139"/>
    <x v="263"/>
    <n v="28306"/>
    <n v="1456876.1904761903"/>
    <n v="572"/>
    <n v="2605"/>
    <n v="104960"/>
    <n v="83821"/>
    <n v="151537"/>
    <n v="5896"/>
    <n v="1206"/>
    <n v="4.5"/>
    <n v="6.3"/>
    <n v="6.7"/>
  </r>
  <r>
    <x v="12"/>
    <x v="14"/>
    <x v="62"/>
    <x v="64"/>
    <x v="30"/>
    <n v="257"/>
    <n v="245"/>
    <n v="3139"/>
    <x v="481"/>
    <n v="28306"/>
    <n v="1456876.1904761903"/>
    <n v="572"/>
    <n v="2605"/>
    <n v="104960"/>
    <n v="83821"/>
    <n v="151537"/>
    <n v="5896"/>
    <n v="1206"/>
    <n v="4.5"/>
    <n v="6.3"/>
    <n v="6.7"/>
  </r>
  <r>
    <x v="12"/>
    <x v="14"/>
    <x v="63"/>
    <x v="64"/>
    <x v="304"/>
    <n v="257"/>
    <n v="233"/>
    <n v="3139"/>
    <x v="629"/>
    <n v="28306"/>
    <n v="1456876.1904761903"/>
    <n v="572"/>
    <n v="2605"/>
    <n v="104960"/>
    <n v="83821"/>
    <n v="151537"/>
    <n v="5896"/>
    <n v="1206"/>
    <n v="4.5"/>
    <n v="6.3"/>
    <n v="6.7"/>
  </r>
  <r>
    <x v="12"/>
    <x v="14"/>
    <x v="64"/>
    <x v="64"/>
    <x v="308"/>
    <n v="257"/>
    <n v="198"/>
    <n v="3139"/>
    <x v="360"/>
    <n v="28306"/>
    <n v="1456876.1904761903"/>
    <n v="572"/>
    <n v="2605"/>
    <n v="104960"/>
    <n v="83821"/>
    <n v="151537"/>
    <n v="5896"/>
    <n v="1206"/>
    <n v="4.5"/>
    <n v="6.3"/>
    <n v="6.7"/>
  </r>
  <r>
    <x v="12"/>
    <x v="14"/>
    <x v="65"/>
    <x v="64"/>
    <x v="12"/>
    <n v="257"/>
    <n v="271"/>
    <n v="3139"/>
    <x v="85"/>
    <n v="28306"/>
    <n v="1456876.1904761903"/>
    <n v="572"/>
    <n v="2605"/>
    <n v="104960"/>
    <n v="83821"/>
    <n v="151537"/>
    <n v="5896"/>
    <n v="1206"/>
    <n v="4.5"/>
    <n v="6.3"/>
    <n v="6.7"/>
  </r>
  <r>
    <x v="12"/>
    <x v="14"/>
    <x v="66"/>
    <x v="64"/>
    <x v="167"/>
    <n v="257"/>
    <n v="201"/>
    <n v="3139"/>
    <x v="299"/>
    <n v="28306"/>
    <n v="1456876.1904761903"/>
    <n v="572"/>
    <n v="2605"/>
    <n v="104960"/>
    <n v="83821"/>
    <n v="151537"/>
    <n v="5896"/>
    <n v="1206"/>
    <n v="4.5"/>
    <n v="6.3"/>
    <n v="6.7"/>
  </r>
  <r>
    <x v="12"/>
    <x v="14"/>
    <x v="67"/>
    <x v="64"/>
    <x v="220"/>
    <n v="257"/>
    <n v="212"/>
    <n v="3139"/>
    <x v="11"/>
    <n v="28306"/>
    <n v="1456876.1904761903"/>
    <n v="572"/>
    <n v="2605"/>
    <n v="104960"/>
    <n v="83821"/>
    <n v="151537"/>
    <n v="5896"/>
    <n v="1206"/>
    <n v="4.5"/>
    <n v="6.3"/>
    <n v="6.7"/>
  </r>
  <r>
    <x v="12"/>
    <x v="14"/>
    <x v="68"/>
    <x v="64"/>
    <x v="88"/>
    <n v="257"/>
    <n v="276"/>
    <n v="3139"/>
    <x v="630"/>
    <n v="28306"/>
    <n v="1456876.1904761903"/>
    <n v="572"/>
    <n v="2605"/>
    <n v="104960"/>
    <n v="83821"/>
    <n v="151537"/>
    <n v="5896"/>
    <n v="1206"/>
    <n v="4.5"/>
    <n v="6.3"/>
    <n v="6.7"/>
  </r>
  <r>
    <x v="13"/>
    <x v="14"/>
    <x v="61"/>
    <x v="151"/>
    <x v="292"/>
    <n v="245"/>
    <n v="172"/>
    <n v="1568"/>
    <x v="312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3"/>
    <x v="14"/>
    <x v="62"/>
    <x v="151"/>
    <x v="352"/>
    <n v="245"/>
    <n v="261"/>
    <n v="1568"/>
    <x v="172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3"/>
    <x v="14"/>
    <x v="63"/>
    <x v="151"/>
    <x v="249"/>
    <n v="245"/>
    <n v="217"/>
    <n v="1568"/>
    <x v="631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3"/>
    <x v="14"/>
    <x v="64"/>
    <x v="151"/>
    <x v="285"/>
    <n v="245"/>
    <n v="173"/>
    <n v="1568"/>
    <x v="424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3"/>
    <x v="14"/>
    <x v="65"/>
    <x v="151"/>
    <x v="12"/>
    <n v="245"/>
    <n v="276"/>
    <n v="1568"/>
    <x v="349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3"/>
    <x v="14"/>
    <x v="66"/>
    <x v="151"/>
    <x v="242"/>
    <n v="245"/>
    <n v="203"/>
    <n v="1568"/>
    <x v="294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3"/>
    <x v="14"/>
    <x v="67"/>
    <x v="151"/>
    <x v="227"/>
    <n v="245"/>
    <n v="208"/>
    <n v="1568"/>
    <x v="318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3"/>
    <x v="14"/>
    <x v="68"/>
    <x v="151"/>
    <x v="362"/>
    <n v="245"/>
    <n v="271"/>
    <n v="1568"/>
    <x v="632"/>
    <n v="28575"/>
    <n v="1456322.6190476189"/>
    <n v="587.56485798569452"/>
    <n v="2523"/>
    <n v="104526"/>
    <n v="82063.25"/>
    <n v="153287.5"/>
    <n v="5912.75"/>
    <n v="1209.75"/>
    <n v="5.3"/>
    <n v="5.9"/>
    <n v="6.4"/>
  </r>
  <r>
    <x v="14"/>
    <x v="14"/>
    <x v="61"/>
    <x v="203"/>
    <x v="179"/>
    <n v="252"/>
    <n v="171"/>
    <n v="1677"/>
    <x v="312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4"/>
    <x v="14"/>
    <x v="62"/>
    <x v="203"/>
    <x v="30"/>
    <n v="252"/>
    <n v="251"/>
    <n v="1677"/>
    <x v="105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4"/>
    <x v="14"/>
    <x v="63"/>
    <x v="203"/>
    <x v="229"/>
    <n v="252"/>
    <n v="233"/>
    <n v="1677"/>
    <x v="633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4"/>
    <x v="14"/>
    <x v="64"/>
    <x v="203"/>
    <x v="194"/>
    <n v="252"/>
    <n v="196"/>
    <n v="1677"/>
    <x v="360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4"/>
    <x v="14"/>
    <x v="65"/>
    <x v="203"/>
    <x v="51"/>
    <n v="252"/>
    <n v="275"/>
    <n v="1677"/>
    <x v="118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4"/>
    <x v="14"/>
    <x v="66"/>
    <x v="203"/>
    <x v="279"/>
    <n v="252"/>
    <n v="215"/>
    <n v="1677"/>
    <x v="324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4"/>
    <x v="14"/>
    <x v="67"/>
    <x v="203"/>
    <x v="274"/>
    <n v="252"/>
    <n v="233"/>
    <n v="1677"/>
    <x v="108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4"/>
    <x v="14"/>
    <x v="68"/>
    <x v="203"/>
    <x v="363"/>
    <n v="252"/>
    <n v="276"/>
    <n v="1677"/>
    <x v="634"/>
    <n v="28844"/>
    <n v="1455769.0476190476"/>
    <n v="590.69046020998474"/>
    <n v="2820"/>
    <n v="104093"/>
    <n v="80305.5"/>
    <n v="155038"/>
    <n v="5929.5"/>
    <n v="1213.5"/>
    <n v="4.5999999999999996"/>
    <n v="5.9"/>
    <n v="6.3"/>
  </r>
  <r>
    <x v="15"/>
    <x v="14"/>
    <x v="61"/>
    <x v="62"/>
    <x v="173"/>
    <n v="257"/>
    <n v="209"/>
    <n v="1246"/>
    <x v="312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5"/>
    <x v="14"/>
    <x v="62"/>
    <x v="62"/>
    <x v="42"/>
    <n v="257"/>
    <n v="265"/>
    <n v="1246"/>
    <x v="196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5"/>
    <x v="14"/>
    <x v="63"/>
    <x v="62"/>
    <x v="54"/>
    <n v="257"/>
    <n v="231"/>
    <n v="1246"/>
    <x v="530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5"/>
    <x v="14"/>
    <x v="64"/>
    <x v="62"/>
    <x v="306"/>
    <n v="257"/>
    <n v="203"/>
    <n v="1246"/>
    <x v="434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5"/>
    <x v="14"/>
    <x v="65"/>
    <x v="62"/>
    <x v="351"/>
    <n v="257"/>
    <n v="270"/>
    <n v="1246"/>
    <x v="122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5"/>
    <x v="14"/>
    <x v="66"/>
    <x v="62"/>
    <x v="239"/>
    <n v="257"/>
    <n v="209"/>
    <n v="1246"/>
    <x v="312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5"/>
    <x v="14"/>
    <x v="67"/>
    <x v="62"/>
    <x v="287"/>
    <n v="257"/>
    <n v="219"/>
    <n v="1246"/>
    <x v="172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5"/>
    <x v="14"/>
    <x v="68"/>
    <x v="62"/>
    <x v="76"/>
    <n v="257"/>
    <n v="284"/>
    <n v="1246"/>
    <x v="231"/>
    <n v="29114"/>
    <n v="1455215.476190476"/>
    <n v="593.78208849705447"/>
    <n v="3297"/>
    <n v="103659"/>
    <n v="78547.75"/>
    <n v="156788.5"/>
    <n v="5946.25"/>
    <n v="1217.25"/>
    <n v="1.8"/>
    <n v="5.9"/>
    <n v="5.9"/>
  </r>
  <r>
    <x v="16"/>
    <x v="14"/>
    <x v="61"/>
    <x v="3"/>
    <x v="178"/>
    <n v="260"/>
    <n v="196"/>
    <n v="3056"/>
    <x v="426"/>
    <n v="29383"/>
    <n v="1454661.9047619046"/>
    <n v="578"/>
    <n v="2742"/>
    <n v="103225"/>
    <n v="76790"/>
    <n v="158539"/>
    <n v="5963"/>
    <n v="1221"/>
    <n v="1.6"/>
    <n v="5.9"/>
    <n v="5.9"/>
  </r>
  <r>
    <x v="16"/>
    <x v="14"/>
    <x v="62"/>
    <x v="3"/>
    <x v="66"/>
    <n v="260"/>
    <n v="265"/>
    <n v="3056"/>
    <x v="370"/>
    <n v="29383"/>
    <n v="1454661.9047619046"/>
    <n v="578"/>
    <n v="2742"/>
    <n v="103225"/>
    <n v="76790"/>
    <n v="158539"/>
    <n v="5963"/>
    <n v="1221"/>
    <n v="1.6"/>
    <n v="5.9"/>
    <n v="5.9"/>
  </r>
  <r>
    <x v="16"/>
    <x v="14"/>
    <x v="63"/>
    <x v="3"/>
    <x v="171"/>
    <n v="260"/>
    <n v="231"/>
    <n v="3056"/>
    <x v="265"/>
    <n v="29383"/>
    <n v="1454661.9047619046"/>
    <n v="578"/>
    <n v="2742"/>
    <n v="103225"/>
    <n v="76790"/>
    <n v="158539"/>
    <n v="5963"/>
    <n v="1221"/>
    <n v="1.6"/>
    <n v="5.9"/>
    <n v="5.9"/>
  </r>
  <r>
    <x v="16"/>
    <x v="14"/>
    <x v="64"/>
    <x v="3"/>
    <x v="297"/>
    <n v="260"/>
    <n v="187"/>
    <n v="3056"/>
    <x v="395"/>
    <n v="29383"/>
    <n v="1454661.9047619046"/>
    <n v="578"/>
    <n v="2742"/>
    <n v="103225"/>
    <n v="76790"/>
    <n v="158539"/>
    <n v="5963"/>
    <n v="1221"/>
    <n v="1.6"/>
    <n v="5.9"/>
    <n v="5.9"/>
  </r>
  <r>
    <x v="16"/>
    <x v="14"/>
    <x v="65"/>
    <x v="3"/>
    <x v="12"/>
    <n v="260"/>
    <n v="266"/>
    <n v="3056"/>
    <x v="393"/>
    <n v="29383"/>
    <n v="1454661.9047619046"/>
    <n v="578"/>
    <n v="2742"/>
    <n v="103225"/>
    <n v="76790"/>
    <n v="158539"/>
    <n v="5963"/>
    <n v="1221"/>
    <n v="1.6"/>
    <n v="5.9"/>
    <n v="5.9"/>
  </r>
  <r>
    <x v="16"/>
    <x v="14"/>
    <x v="66"/>
    <x v="3"/>
    <x v="311"/>
    <n v="260"/>
    <n v="203"/>
    <n v="3056"/>
    <x v="273"/>
    <n v="29383"/>
    <n v="1454661.9047619046"/>
    <n v="578"/>
    <n v="2742"/>
    <n v="103225"/>
    <n v="76790"/>
    <n v="158539"/>
    <n v="5963"/>
    <n v="1221"/>
    <n v="1.6"/>
    <n v="5.9"/>
    <n v="5.9"/>
  </r>
  <r>
    <x v="16"/>
    <x v="14"/>
    <x v="67"/>
    <x v="3"/>
    <x v="220"/>
    <n v="260"/>
    <n v="211"/>
    <n v="3056"/>
    <x v="318"/>
    <n v="29383"/>
    <n v="1454661.9047619046"/>
    <n v="578"/>
    <n v="2742"/>
    <n v="103225"/>
    <n v="76790"/>
    <n v="158539"/>
    <n v="5963"/>
    <n v="1221"/>
    <n v="1.6"/>
    <n v="5.9"/>
    <n v="5.9"/>
  </r>
  <r>
    <x v="16"/>
    <x v="14"/>
    <x v="68"/>
    <x v="3"/>
    <x v="88"/>
    <n v="260"/>
    <n v="277"/>
    <n v="3056"/>
    <x v="635"/>
    <n v="29383"/>
    <n v="1454661.9047619046"/>
    <n v="578"/>
    <n v="2742"/>
    <n v="103225"/>
    <n v="76790"/>
    <n v="158539"/>
    <n v="5963"/>
    <n v="1221"/>
    <n v="1.6"/>
    <n v="5.9"/>
    <n v="5.9"/>
  </r>
  <r>
    <x v="17"/>
    <x v="14"/>
    <x v="61"/>
    <x v="152"/>
    <x v="273"/>
    <n v="251"/>
    <n v="178"/>
    <n v="1428"/>
    <x v="283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7"/>
    <x v="14"/>
    <x v="62"/>
    <x v="152"/>
    <x v="47"/>
    <n v="251"/>
    <n v="264"/>
    <n v="1428"/>
    <x v="74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7"/>
    <x v="14"/>
    <x v="63"/>
    <x v="152"/>
    <x v="20"/>
    <n v="251"/>
    <n v="231"/>
    <n v="1428"/>
    <x v="75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7"/>
    <x v="14"/>
    <x v="64"/>
    <x v="152"/>
    <x v="228"/>
    <n v="251"/>
    <n v="202"/>
    <n v="1428"/>
    <x v="436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7"/>
    <x v="14"/>
    <x v="65"/>
    <x v="152"/>
    <x v="344"/>
    <n v="251"/>
    <n v="285"/>
    <n v="1428"/>
    <x v="330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7"/>
    <x v="14"/>
    <x v="66"/>
    <x v="152"/>
    <x v="242"/>
    <n v="251"/>
    <n v="224"/>
    <n v="1428"/>
    <x v="426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7"/>
    <x v="14"/>
    <x v="67"/>
    <x v="152"/>
    <x v="314"/>
    <n v="251"/>
    <n v="224"/>
    <n v="1428"/>
    <x v="405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7"/>
    <x v="14"/>
    <x v="68"/>
    <x v="152"/>
    <x v="362"/>
    <n v="251"/>
    <n v="269"/>
    <n v="1428"/>
    <x v="636"/>
    <n v="29652"/>
    <n v="1454108.3333333333"/>
    <n v="599.99931900842114"/>
    <n v="2950"/>
    <n v="102793"/>
    <n v="79404"/>
    <n v="161483.25"/>
    <n v="5945.25"/>
    <n v="1214.75"/>
    <n v="1"/>
    <n v="5.8"/>
    <n v="5.6"/>
  </r>
  <r>
    <x v="18"/>
    <x v="14"/>
    <x v="61"/>
    <x v="74"/>
    <x v="173"/>
    <n v="253"/>
    <n v="208"/>
    <n v="1488"/>
    <x v="258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8"/>
    <x v="14"/>
    <x v="62"/>
    <x v="74"/>
    <x v="215"/>
    <n v="253"/>
    <n v="252"/>
    <n v="1488"/>
    <x v="88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8"/>
    <x v="14"/>
    <x v="63"/>
    <x v="74"/>
    <x v="180"/>
    <n v="253"/>
    <n v="231"/>
    <n v="1488"/>
    <x v="489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8"/>
    <x v="14"/>
    <x v="64"/>
    <x v="74"/>
    <x v="186"/>
    <n v="253"/>
    <n v="206"/>
    <n v="1488"/>
    <x v="125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8"/>
    <x v="14"/>
    <x v="65"/>
    <x v="74"/>
    <x v="15"/>
    <n v="253"/>
    <n v="284"/>
    <n v="1488"/>
    <x v="414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8"/>
    <x v="14"/>
    <x v="66"/>
    <x v="74"/>
    <x v="349"/>
    <n v="253"/>
    <n v="155"/>
    <n v="1488"/>
    <x v="346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8"/>
    <x v="14"/>
    <x v="67"/>
    <x v="74"/>
    <x v="223"/>
    <n v="253"/>
    <n v="235"/>
    <n v="1488"/>
    <x v="74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8"/>
    <x v="14"/>
    <x v="68"/>
    <x v="74"/>
    <x v="21"/>
    <n v="253"/>
    <n v="272"/>
    <n v="1488"/>
    <x v="207"/>
    <n v="29922"/>
    <n v="1453554.7619047619"/>
    <n v="603.12492123271136"/>
    <n v="2959"/>
    <n v="102360"/>
    <n v="82018"/>
    <n v="164427.5"/>
    <n v="5927.5"/>
    <n v="1208.5"/>
    <n v="0.8"/>
    <n v="5.8"/>
    <n v="5.5"/>
  </r>
  <r>
    <x v="19"/>
    <x v="14"/>
    <x v="61"/>
    <x v="204"/>
    <x v="265"/>
    <n v="255"/>
    <n v="181"/>
    <n v="930"/>
    <x v="326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19"/>
    <x v="14"/>
    <x v="62"/>
    <x v="204"/>
    <x v="352"/>
    <n v="255"/>
    <n v="246"/>
    <n v="930"/>
    <x v="303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19"/>
    <x v="14"/>
    <x v="63"/>
    <x v="204"/>
    <x v="298"/>
    <n v="255"/>
    <n v="220"/>
    <n v="930"/>
    <x v="481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19"/>
    <x v="14"/>
    <x v="64"/>
    <x v="204"/>
    <x v="311"/>
    <n v="255"/>
    <n v="196"/>
    <n v="930"/>
    <x v="420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19"/>
    <x v="14"/>
    <x v="65"/>
    <x v="204"/>
    <x v="17"/>
    <n v="255"/>
    <n v="278"/>
    <n v="930"/>
    <x v="387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19"/>
    <x v="14"/>
    <x v="66"/>
    <x v="204"/>
    <x v="196"/>
    <n v="255"/>
    <n v="204"/>
    <n v="930"/>
    <x v="346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19"/>
    <x v="14"/>
    <x v="67"/>
    <x v="204"/>
    <x v="287"/>
    <n v="255"/>
    <n v="223"/>
    <n v="930"/>
    <x v="397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19"/>
    <x v="14"/>
    <x v="68"/>
    <x v="204"/>
    <x v="53"/>
    <n v="255"/>
    <n v="286"/>
    <n v="930"/>
    <x v="637"/>
    <n v="30191"/>
    <n v="1453001.1904761903"/>
    <n v="606.21654951977439"/>
    <n v="2827"/>
    <n v="101928"/>
    <n v="84632"/>
    <n v="167371.75"/>
    <n v="5909.75"/>
    <n v="1202.25"/>
    <n v="0.9"/>
    <n v="5.8"/>
    <n v="5.5"/>
  </r>
  <r>
    <x v="20"/>
    <x v="14"/>
    <x v="61"/>
    <x v="1"/>
    <x v="182"/>
    <n v="261"/>
    <n v="230"/>
    <n v="2160"/>
    <x v="283"/>
    <n v="30460"/>
    <n v="1452447.6190476189"/>
    <n v="595"/>
    <n v="2737"/>
    <n v="101495"/>
    <n v="87246"/>
    <n v="170316"/>
    <n v="5892"/>
    <n v="1196"/>
    <n v="0.9"/>
    <n v="5.8"/>
    <n v="5.5"/>
  </r>
  <r>
    <x v="20"/>
    <x v="14"/>
    <x v="62"/>
    <x v="1"/>
    <x v="215"/>
    <n v="261"/>
    <n v="249"/>
    <n v="2160"/>
    <x v="304"/>
    <n v="30460"/>
    <n v="1452447.6190476189"/>
    <n v="595"/>
    <n v="2737"/>
    <n v="101495"/>
    <n v="87246"/>
    <n v="170316"/>
    <n v="5892"/>
    <n v="1196"/>
    <n v="0.9"/>
    <n v="5.8"/>
    <n v="5.5"/>
  </r>
  <r>
    <x v="20"/>
    <x v="14"/>
    <x v="63"/>
    <x v="1"/>
    <x v="223"/>
    <n v="261"/>
    <n v="221"/>
    <n v="2160"/>
    <x v="341"/>
    <n v="30460"/>
    <n v="1452447.6190476189"/>
    <n v="595"/>
    <n v="2737"/>
    <n v="101495"/>
    <n v="87246"/>
    <n v="170316"/>
    <n v="5892"/>
    <n v="1196"/>
    <n v="0.9"/>
    <n v="5.8"/>
    <n v="5.5"/>
  </r>
  <r>
    <x v="20"/>
    <x v="14"/>
    <x v="64"/>
    <x v="1"/>
    <x v="226"/>
    <n v="261"/>
    <n v="204"/>
    <n v="2160"/>
    <x v="419"/>
    <n v="30460"/>
    <n v="1452447.6190476189"/>
    <n v="595"/>
    <n v="2737"/>
    <n v="101495"/>
    <n v="87246"/>
    <n v="170316"/>
    <n v="5892"/>
    <n v="1196"/>
    <n v="0.9"/>
    <n v="5.8"/>
    <n v="5.5"/>
  </r>
  <r>
    <x v="20"/>
    <x v="14"/>
    <x v="65"/>
    <x v="1"/>
    <x v="243"/>
    <n v="261"/>
    <n v="261"/>
    <n v="2160"/>
    <x v="428"/>
    <n v="30460"/>
    <n v="1452447.6190476189"/>
    <n v="595"/>
    <n v="2737"/>
    <n v="101495"/>
    <n v="87246"/>
    <n v="170316"/>
    <n v="5892"/>
    <n v="1196"/>
    <n v="0.9"/>
    <n v="5.8"/>
    <n v="5.5"/>
  </r>
  <r>
    <x v="20"/>
    <x v="14"/>
    <x v="66"/>
    <x v="1"/>
    <x v="207"/>
    <n v="261"/>
    <n v="200"/>
    <n v="2160"/>
    <x v="286"/>
    <n v="30460"/>
    <n v="1452447.6190476189"/>
    <n v="595"/>
    <n v="2737"/>
    <n v="101495"/>
    <n v="87246"/>
    <n v="170316"/>
    <n v="5892"/>
    <n v="1196"/>
    <n v="0.9"/>
    <n v="5.8"/>
    <n v="5.5"/>
  </r>
  <r>
    <x v="20"/>
    <x v="14"/>
    <x v="67"/>
    <x v="1"/>
    <x v="280"/>
    <n v="261"/>
    <n v="230"/>
    <n v="2160"/>
    <x v="343"/>
    <n v="30460"/>
    <n v="1452447.6190476189"/>
    <n v="595"/>
    <n v="2737"/>
    <n v="101495"/>
    <n v="87246"/>
    <n v="170316"/>
    <n v="5892"/>
    <n v="1196"/>
    <n v="0.9"/>
    <n v="5.8"/>
    <n v="5.5"/>
  </r>
  <r>
    <x v="20"/>
    <x v="14"/>
    <x v="68"/>
    <x v="1"/>
    <x v="27"/>
    <n v="261"/>
    <n v="282"/>
    <n v="2160"/>
    <x v="638"/>
    <n v="30460"/>
    <n v="1452447.6190476189"/>
    <n v="595"/>
    <n v="2737"/>
    <n v="101495"/>
    <n v="87246"/>
    <n v="170316"/>
    <n v="5892"/>
    <n v="1196"/>
    <n v="0.9"/>
    <n v="5.8"/>
    <n v="5.5"/>
  </r>
  <r>
    <x v="21"/>
    <x v="14"/>
    <x v="61"/>
    <x v="83"/>
    <x v="233"/>
    <n v="264"/>
    <n v="222"/>
    <n v="1277"/>
    <x v="270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1"/>
    <x v="14"/>
    <x v="62"/>
    <x v="83"/>
    <x v="28"/>
    <n v="264"/>
    <n v="274"/>
    <n v="1277"/>
    <x v="161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1"/>
    <x v="14"/>
    <x v="63"/>
    <x v="83"/>
    <x v="47"/>
    <n v="264"/>
    <n v="247"/>
    <n v="1277"/>
    <x v="582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1"/>
    <x v="14"/>
    <x v="64"/>
    <x v="83"/>
    <x v="228"/>
    <n v="264"/>
    <n v="193"/>
    <n v="1277"/>
    <x v="424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1"/>
    <x v="14"/>
    <x v="65"/>
    <x v="83"/>
    <x v="69"/>
    <n v="264"/>
    <n v="291"/>
    <n v="1277"/>
    <x v="272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1"/>
    <x v="14"/>
    <x v="66"/>
    <x v="83"/>
    <x v="226"/>
    <n v="264"/>
    <n v="202"/>
    <n v="1277"/>
    <x v="326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1"/>
    <x v="14"/>
    <x v="67"/>
    <x v="83"/>
    <x v="244"/>
    <n v="264"/>
    <n v="226"/>
    <n v="1277"/>
    <x v="343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1"/>
    <x v="14"/>
    <x v="68"/>
    <x v="83"/>
    <x v="275"/>
    <n v="264"/>
    <n v="285"/>
    <n v="1277"/>
    <x v="143"/>
    <n v="30729"/>
    <n v="1459480.7142857141"/>
    <n v="612.39980609391375"/>
    <n v="3767"/>
    <n v="101030"/>
    <n v="90187.25"/>
    <n v="174241.75"/>
    <n v="5914"/>
    <n v="1200.75"/>
    <n v="0.7"/>
    <n v="5.8"/>
    <n v="5.5"/>
  </r>
  <r>
    <x v="22"/>
    <x v="14"/>
    <x v="61"/>
    <x v="117"/>
    <x v="179"/>
    <n v="260"/>
    <n v="171"/>
    <n v="1483"/>
    <x v="326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2"/>
    <x v="14"/>
    <x v="62"/>
    <x v="117"/>
    <x v="267"/>
    <n v="260"/>
    <n v="269"/>
    <n v="1483"/>
    <x v="43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2"/>
    <x v="14"/>
    <x v="63"/>
    <x v="117"/>
    <x v="7"/>
    <n v="260"/>
    <n v="244"/>
    <n v="1483"/>
    <x v="639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2"/>
    <x v="14"/>
    <x v="64"/>
    <x v="117"/>
    <x v="182"/>
    <n v="260"/>
    <n v="219"/>
    <n v="1483"/>
    <x v="359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2"/>
    <x v="14"/>
    <x v="65"/>
    <x v="117"/>
    <x v="52"/>
    <n v="260"/>
    <n v="280"/>
    <n v="1483"/>
    <x v="343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2"/>
    <x v="14"/>
    <x v="66"/>
    <x v="117"/>
    <x v="279"/>
    <n v="260"/>
    <n v="209"/>
    <n v="1483"/>
    <x v="258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2"/>
    <x v="14"/>
    <x v="67"/>
    <x v="117"/>
    <x v="298"/>
    <n v="260"/>
    <n v="226"/>
    <n v="1483"/>
    <x v="307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2"/>
    <x v="14"/>
    <x v="68"/>
    <x v="117"/>
    <x v="64"/>
    <n v="260"/>
    <n v="282"/>
    <n v="1483"/>
    <x v="640"/>
    <n v="30999"/>
    <n v="1466513.8095238095"/>
    <n v="615.52540831820397"/>
    <n v="3646"/>
    <n v="100564"/>
    <n v="93128.5"/>
    <n v="178167.5"/>
    <n v="5936"/>
    <n v="1205.5"/>
    <n v="1.4"/>
    <n v="5.8"/>
    <n v="5.8"/>
  </r>
  <r>
    <x v="23"/>
    <x v="14"/>
    <x v="61"/>
    <x v="83"/>
    <x v="271"/>
    <n v="262"/>
    <n v="188"/>
    <n v="1357"/>
    <x v="278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3"/>
    <x v="14"/>
    <x v="62"/>
    <x v="83"/>
    <x v="327"/>
    <n v="262"/>
    <n v="286"/>
    <n v="1357"/>
    <x v="401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3"/>
    <x v="14"/>
    <x v="63"/>
    <x v="83"/>
    <x v="272"/>
    <n v="262"/>
    <n v="229"/>
    <n v="1357"/>
    <x v="479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3"/>
    <x v="14"/>
    <x v="64"/>
    <x v="83"/>
    <x v="167"/>
    <n v="262"/>
    <n v="200"/>
    <n v="1357"/>
    <x v="417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3"/>
    <x v="14"/>
    <x v="65"/>
    <x v="83"/>
    <x v="78"/>
    <n v="262"/>
    <n v="278"/>
    <n v="1357"/>
    <x v="349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3"/>
    <x v="14"/>
    <x v="66"/>
    <x v="83"/>
    <x v="316"/>
    <n v="262"/>
    <n v="200"/>
    <n v="1357"/>
    <x v="346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3"/>
    <x v="14"/>
    <x v="67"/>
    <x v="83"/>
    <x v="300"/>
    <n v="262"/>
    <n v="252"/>
    <n v="1357"/>
    <x v="316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3"/>
    <x v="14"/>
    <x v="68"/>
    <x v="83"/>
    <x v="92"/>
    <n v="262"/>
    <n v="293"/>
    <n v="1357"/>
    <x v="641"/>
    <n v="31268"/>
    <n v="1473546.9047619046"/>
    <n v="618.61703660527371"/>
    <n v="3801"/>
    <n v="100099"/>
    <n v="96069.75"/>
    <n v="182093.25"/>
    <n v="5958"/>
    <n v="1210.25"/>
    <n v="1.6"/>
    <n v="5.8"/>
    <n v="6"/>
  </r>
  <r>
    <x v="24"/>
    <x v="14"/>
    <x v="61"/>
    <x v="205"/>
    <x v="302"/>
    <n v="274"/>
    <n v="173"/>
    <n v="2760"/>
    <x v="326"/>
    <n v="31537"/>
    <n v="1480580"/>
    <n v="690.5"/>
    <n v="2993"/>
    <n v="99634"/>
    <n v="99011"/>
    <n v="186019"/>
    <n v="5980"/>
    <n v="1215"/>
    <n v="1.5"/>
    <n v="5.8"/>
    <n v="6.1"/>
  </r>
  <r>
    <x v="24"/>
    <x v="14"/>
    <x v="62"/>
    <x v="205"/>
    <x v="303"/>
    <n v="274"/>
    <n v="270"/>
    <n v="2760"/>
    <x v="484"/>
    <n v="31537"/>
    <n v="1480580"/>
    <n v="690.5"/>
    <n v="2993"/>
    <n v="99634"/>
    <n v="99011"/>
    <n v="186019"/>
    <n v="5980"/>
    <n v="1215"/>
    <n v="1.5"/>
    <n v="5.8"/>
    <n v="6.1"/>
  </r>
  <r>
    <x v="24"/>
    <x v="14"/>
    <x v="63"/>
    <x v="205"/>
    <x v="42"/>
    <n v="274"/>
    <n v="239"/>
    <n v="2760"/>
    <x v="541"/>
    <n v="31537"/>
    <n v="1480580"/>
    <n v="690.5"/>
    <n v="2993"/>
    <n v="99634"/>
    <n v="99011"/>
    <n v="186019"/>
    <n v="5980"/>
    <n v="1215"/>
    <n v="1.5"/>
    <n v="5.8"/>
    <n v="6.1"/>
  </r>
  <r>
    <x v="24"/>
    <x v="14"/>
    <x v="64"/>
    <x v="205"/>
    <x v="226"/>
    <n v="274"/>
    <n v="201"/>
    <n v="2760"/>
    <x v="400"/>
    <n v="31537"/>
    <n v="1480580"/>
    <n v="690.5"/>
    <n v="2993"/>
    <n v="99634"/>
    <n v="99011"/>
    <n v="186019"/>
    <n v="5980"/>
    <n v="1215"/>
    <n v="1.5"/>
    <n v="5.8"/>
    <n v="6.1"/>
  </r>
  <r>
    <x v="24"/>
    <x v="14"/>
    <x v="65"/>
    <x v="205"/>
    <x v="43"/>
    <n v="274"/>
    <n v="267"/>
    <n v="2760"/>
    <x v="161"/>
    <n v="31537"/>
    <n v="1480580"/>
    <n v="690.5"/>
    <n v="2993"/>
    <n v="99634"/>
    <n v="99011"/>
    <n v="186019"/>
    <n v="5980"/>
    <n v="1215"/>
    <n v="1.5"/>
    <n v="5.8"/>
    <n v="6.1"/>
  </r>
  <r>
    <x v="24"/>
    <x v="14"/>
    <x v="66"/>
    <x v="205"/>
    <x v="256"/>
    <n v="274"/>
    <n v="215"/>
    <n v="2760"/>
    <x v="286"/>
    <n v="31537"/>
    <n v="1480580"/>
    <n v="690.5"/>
    <n v="2993"/>
    <n v="99634"/>
    <n v="99011"/>
    <n v="186019"/>
    <n v="5980"/>
    <n v="1215"/>
    <n v="1.5"/>
    <n v="5.8"/>
    <n v="6.1"/>
  </r>
  <r>
    <x v="24"/>
    <x v="14"/>
    <x v="67"/>
    <x v="205"/>
    <x v="54"/>
    <n v="274"/>
    <n v="245"/>
    <n v="2760"/>
    <x v="284"/>
    <n v="31537"/>
    <n v="1480580"/>
    <n v="690.5"/>
    <n v="2993"/>
    <n v="99634"/>
    <n v="99011"/>
    <n v="186019"/>
    <n v="5980"/>
    <n v="1215"/>
    <n v="1.5"/>
    <n v="5.8"/>
    <n v="6.1"/>
  </r>
  <r>
    <x v="24"/>
    <x v="14"/>
    <x v="68"/>
    <x v="205"/>
    <x v="71"/>
    <n v="274"/>
    <n v="291"/>
    <n v="2760"/>
    <x v="642"/>
    <n v="31537"/>
    <n v="1480580"/>
    <n v="690.5"/>
    <n v="2993"/>
    <n v="99634"/>
    <n v="99011"/>
    <n v="186019"/>
    <n v="5980"/>
    <n v="1215"/>
    <n v="1.5"/>
    <n v="5.8"/>
    <n v="6.1"/>
  </r>
  <r>
    <x v="25"/>
    <x v="14"/>
    <x v="61"/>
    <x v="82"/>
    <x v="180"/>
    <n v="270"/>
    <n v="254"/>
    <n v="1372"/>
    <x v="346"/>
    <n v="31807"/>
    <n v="1493225"/>
    <n v="624.80029317941307"/>
    <n v="3355"/>
    <n v="99741"/>
    <n v="100717.25"/>
    <n v="191916.25"/>
    <n v="5962.5"/>
    <n v="1214.75"/>
    <n v="1.6"/>
    <n v="6.3"/>
    <n v="6.2"/>
  </r>
  <r>
    <x v="25"/>
    <x v="14"/>
    <x v="62"/>
    <x v="82"/>
    <x v="351"/>
    <n v="270"/>
    <n v="275"/>
    <n v="1372"/>
    <x v="276"/>
    <n v="31807"/>
    <n v="1493225"/>
    <n v="624.80029317941307"/>
    <n v="3355"/>
    <n v="99741"/>
    <n v="100717.25"/>
    <n v="191916.25"/>
    <n v="5962.5"/>
    <n v="1214.75"/>
    <n v="1.6"/>
    <n v="6.3"/>
    <n v="6.2"/>
  </r>
  <r>
    <x v="25"/>
    <x v="14"/>
    <x v="63"/>
    <x v="82"/>
    <x v="215"/>
    <n v="270"/>
    <n v="249"/>
    <n v="1372"/>
    <x v="78"/>
    <n v="31807"/>
    <n v="1493225"/>
    <n v="624.80029317941307"/>
    <n v="3355"/>
    <n v="99741"/>
    <n v="100717.25"/>
    <n v="191916.25"/>
    <n v="5962.5"/>
    <n v="1214.75"/>
    <n v="1.6"/>
    <n v="6.3"/>
    <n v="6.2"/>
  </r>
  <r>
    <x v="25"/>
    <x v="14"/>
    <x v="64"/>
    <x v="82"/>
    <x v="185"/>
    <n v="270"/>
    <n v="208"/>
    <n v="1372"/>
    <x v="340"/>
    <n v="31807"/>
    <n v="1493225"/>
    <n v="624.80029317941307"/>
    <n v="3355"/>
    <n v="99741"/>
    <n v="100717.25"/>
    <n v="191916.25"/>
    <n v="5962.5"/>
    <n v="1214.75"/>
    <n v="1.6"/>
    <n v="6.3"/>
    <n v="6.2"/>
  </r>
  <r>
    <x v="25"/>
    <x v="14"/>
    <x v="65"/>
    <x v="82"/>
    <x v="364"/>
    <n v="270"/>
    <n v="256"/>
    <n v="1372"/>
    <x v="149"/>
    <n v="31807"/>
    <n v="1493225"/>
    <n v="624.80029317941307"/>
    <n v="3355"/>
    <n v="99741"/>
    <n v="100717.25"/>
    <n v="191916.25"/>
    <n v="5962.5"/>
    <n v="1214.75"/>
    <n v="1.6"/>
    <n v="6.3"/>
    <n v="6.2"/>
  </r>
  <r>
    <x v="25"/>
    <x v="14"/>
    <x v="66"/>
    <x v="82"/>
    <x v="167"/>
    <n v="270"/>
    <n v="198"/>
    <n v="1372"/>
    <x v="266"/>
    <n v="31807"/>
    <n v="1493225"/>
    <n v="624.80029317941307"/>
    <n v="3355"/>
    <n v="99741"/>
    <n v="100717.25"/>
    <n v="191916.25"/>
    <n v="5962.5"/>
    <n v="1214.75"/>
    <n v="1.6"/>
    <n v="6.3"/>
    <n v="6.2"/>
  </r>
  <r>
    <x v="25"/>
    <x v="14"/>
    <x v="67"/>
    <x v="82"/>
    <x v="230"/>
    <n v="270"/>
    <n v="225"/>
    <n v="1372"/>
    <x v="428"/>
    <n v="31807"/>
    <n v="1493225"/>
    <n v="624.80029317941307"/>
    <n v="3355"/>
    <n v="99741"/>
    <n v="100717.25"/>
    <n v="191916.25"/>
    <n v="5962.5"/>
    <n v="1214.75"/>
    <n v="1.6"/>
    <n v="6.3"/>
    <n v="6.2"/>
  </r>
  <r>
    <x v="25"/>
    <x v="14"/>
    <x v="68"/>
    <x v="82"/>
    <x v="266"/>
    <n v="270"/>
    <n v="296"/>
    <n v="1372"/>
    <x v="566"/>
    <n v="31807"/>
    <n v="1493225"/>
    <n v="624.80029317941307"/>
    <n v="3355"/>
    <n v="99741"/>
    <n v="100717.25"/>
    <n v="191916.25"/>
    <n v="5962.5"/>
    <n v="1214.75"/>
    <n v="1.6"/>
    <n v="6.3"/>
    <n v="6.2"/>
  </r>
  <r>
    <x v="26"/>
    <x v="14"/>
    <x v="61"/>
    <x v="81"/>
    <x v="265"/>
    <n v="267"/>
    <n v="176"/>
    <n v="1703"/>
    <x v="270"/>
    <n v="32076"/>
    <n v="1505870"/>
    <n v="627.92589540370341"/>
    <n v="3564"/>
    <n v="99848"/>
    <n v="102423.5"/>
    <n v="197813.5"/>
    <n v="5945"/>
    <n v="1214.5"/>
    <n v="1"/>
    <n v="6.6"/>
    <n v="6.3"/>
  </r>
  <r>
    <x v="26"/>
    <x v="14"/>
    <x v="62"/>
    <x v="81"/>
    <x v="62"/>
    <n v="267"/>
    <n v="273"/>
    <n v="1703"/>
    <x v="21"/>
    <n v="32076"/>
    <n v="1505870"/>
    <n v="627.92589540370341"/>
    <n v="3564"/>
    <n v="99848"/>
    <n v="102423.5"/>
    <n v="197813.5"/>
    <n v="5945"/>
    <n v="1214.5"/>
    <n v="1"/>
    <n v="6.6"/>
    <n v="6.3"/>
  </r>
  <r>
    <x v="26"/>
    <x v="14"/>
    <x v="63"/>
    <x v="81"/>
    <x v="7"/>
    <n v="267"/>
    <n v="240"/>
    <n v="1703"/>
    <x v="18"/>
    <n v="32076"/>
    <n v="1505870"/>
    <n v="627.92589540370341"/>
    <n v="3564"/>
    <n v="99848"/>
    <n v="102423.5"/>
    <n v="197813.5"/>
    <n v="5945"/>
    <n v="1214.5"/>
    <n v="1"/>
    <n v="6.6"/>
    <n v="6.3"/>
  </r>
  <r>
    <x v="26"/>
    <x v="14"/>
    <x v="64"/>
    <x v="81"/>
    <x v="242"/>
    <n v="267"/>
    <n v="208"/>
    <n v="1703"/>
    <x v="328"/>
    <n v="32076"/>
    <n v="1505870"/>
    <n v="627.92589540370341"/>
    <n v="3564"/>
    <n v="99848"/>
    <n v="102423.5"/>
    <n v="197813.5"/>
    <n v="5945"/>
    <n v="1214.5"/>
    <n v="1"/>
    <n v="6.6"/>
    <n v="6.3"/>
  </r>
  <r>
    <x v="26"/>
    <x v="14"/>
    <x v="65"/>
    <x v="81"/>
    <x v="364"/>
    <n v="267"/>
    <n v="261"/>
    <n v="1703"/>
    <x v="196"/>
    <n v="32076"/>
    <n v="1505870"/>
    <n v="627.92589540370341"/>
    <n v="3564"/>
    <n v="99848"/>
    <n v="102423.5"/>
    <n v="197813.5"/>
    <n v="5945"/>
    <n v="1214.5"/>
    <n v="1"/>
    <n v="6.6"/>
    <n v="6.3"/>
  </r>
  <r>
    <x v="26"/>
    <x v="14"/>
    <x v="66"/>
    <x v="81"/>
    <x v="191"/>
    <n v="267"/>
    <n v="203"/>
    <n v="1703"/>
    <x v="289"/>
    <n v="32076"/>
    <n v="1505870"/>
    <n v="627.92589540370341"/>
    <n v="3564"/>
    <n v="99848"/>
    <n v="102423.5"/>
    <n v="197813.5"/>
    <n v="5945"/>
    <n v="1214.5"/>
    <n v="1"/>
    <n v="6.6"/>
    <n v="6.3"/>
  </r>
  <r>
    <x v="26"/>
    <x v="14"/>
    <x v="67"/>
    <x v="81"/>
    <x v="215"/>
    <n v="267"/>
    <n v="260"/>
    <n v="1703"/>
    <x v="457"/>
    <n v="32076"/>
    <n v="1505870"/>
    <n v="627.92589540370341"/>
    <n v="3564"/>
    <n v="99848"/>
    <n v="102423.5"/>
    <n v="197813.5"/>
    <n v="5945"/>
    <n v="1214.5"/>
    <n v="1"/>
    <n v="6.6"/>
    <n v="6.3"/>
  </r>
  <r>
    <x v="26"/>
    <x v="14"/>
    <x v="68"/>
    <x v="81"/>
    <x v="57"/>
    <n v="267"/>
    <n v="294"/>
    <n v="1703"/>
    <x v="632"/>
    <n v="32076"/>
    <n v="1505870"/>
    <n v="627.92589540370341"/>
    <n v="3564"/>
    <n v="99848"/>
    <n v="102423.5"/>
    <n v="197813.5"/>
    <n v="5945"/>
    <n v="1214.5"/>
    <n v="1"/>
    <n v="6.6"/>
    <n v="6.3"/>
  </r>
  <r>
    <x v="27"/>
    <x v="14"/>
    <x v="61"/>
    <x v="166"/>
    <x v="166"/>
    <n v="276"/>
    <n v="245"/>
    <n v="1186"/>
    <x v="371"/>
    <n v="32345"/>
    <n v="1518515"/>
    <n v="631.01752369078645"/>
    <n v="3200"/>
    <n v="99955"/>
    <n v="104129.75"/>
    <n v="203710.75"/>
    <n v="5927.5"/>
    <n v="1214.25"/>
    <n v="0.8"/>
    <n v="6.6"/>
    <n v="6.2"/>
  </r>
  <r>
    <x v="27"/>
    <x v="14"/>
    <x v="62"/>
    <x v="166"/>
    <x v="351"/>
    <n v="276"/>
    <n v="270"/>
    <n v="1186"/>
    <x v="196"/>
    <n v="32345"/>
    <n v="1518515"/>
    <n v="631.01752369078645"/>
    <n v="3200"/>
    <n v="99955"/>
    <n v="104129.75"/>
    <n v="203710.75"/>
    <n v="5927.5"/>
    <n v="1214.25"/>
    <n v="0.8"/>
    <n v="6.6"/>
    <n v="6.2"/>
  </r>
  <r>
    <x v="27"/>
    <x v="14"/>
    <x v="63"/>
    <x v="166"/>
    <x v="171"/>
    <n v="276"/>
    <n v="226"/>
    <n v="1186"/>
    <x v="168"/>
    <n v="32345"/>
    <n v="1518515"/>
    <n v="631.01752369078645"/>
    <n v="3200"/>
    <n v="99955"/>
    <n v="104129.75"/>
    <n v="203710.75"/>
    <n v="5927.5"/>
    <n v="1214.25"/>
    <n v="0.8"/>
    <n v="6.6"/>
    <n v="6.2"/>
  </r>
  <r>
    <x v="27"/>
    <x v="14"/>
    <x v="64"/>
    <x v="166"/>
    <x v="191"/>
    <n v="276"/>
    <n v="225"/>
    <n v="1186"/>
    <x v="458"/>
    <n v="32345"/>
    <n v="1518515"/>
    <n v="631.01752369078645"/>
    <n v="3200"/>
    <n v="99955"/>
    <n v="104129.75"/>
    <n v="203710.75"/>
    <n v="5927.5"/>
    <n v="1214.25"/>
    <n v="0.8"/>
    <n v="6.6"/>
    <n v="6.2"/>
  </r>
  <r>
    <x v="27"/>
    <x v="14"/>
    <x v="65"/>
    <x v="166"/>
    <x v="24"/>
    <n v="276"/>
    <n v="303"/>
    <n v="1186"/>
    <x v="440"/>
    <n v="32345"/>
    <n v="1518515"/>
    <n v="631.01752369078645"/>
    <n v="3200"/>
    <n v="99955"/>
    <n v="104129.75"/>
    <n v="203710.75"/>
    <n v="5927.5"/>
    <n v="1214.25"/>
    <n v="0.8"/>
    <n v="6.6"/>
    <n v="6.2"/>
  </r>
  <r>
    <x v="27"/>
    <x v="14"/>
    <x v="66"/>
    <x v="166"/>
    <x v="264"/>
    <n v="276"/>
    <n v="228"/>
    <n v="1186"/>
    <x v="266"/>
    <n v="32345"/>
    <n v="1518515"/>
    <n v="631.01752369078645"/>
    <n v="3200"/>
    <n v="99955"/>
    <n v="104129.75"/>
    <n v="203710.75"/>
    <n v="5927.5"/>
    <n v="1214.25"/>
    <n v="0.8"/>
    <n v="6.6"/>
    <n v="6.2"/>
  </r>
  <r>
    <x v="27"/>
    <x v="14"/>
    <x v="67"/>
    <x v="166"/>
    <x v="62"/>
    <n v="276"/>
    <n v="266"/>
    <n v="1186"/>
    <x v="428"/>
    <n v="32345"/>
    <n v="1518515"/>
    <n v="631.01752369078645"/>
    <n v="3200"/>
    <n v="99955"/>
    <n v="104129.75"/>
    <n v="203710.75"/>
    <n v="5927.5"/>
    <n v="1214.25"/>
    <n v="0.8"/>
    <n v="6.6"/>
    <n v="6.2"/>
  </r>
  <r>
    <x v="27"/>
    <x v="14"/>
    <x v="68"/>
    <x v="166"/>
    <x v="109"/>
    <n v="276"/>
    <n v="306"/>
    <n v="1186"/>
    <x v="643"/>
    <n v="32345"/>
    <n v="1518515"/>
    <n v="631.01752369078645"/>
    <n v="3200"/>
    <n v="99955"/>
    <n v="104129.75"/>
    <n v="203710.75"/>
    <n v="5927.5"/>
    <n v="1214.25"/>
    <n v="0.8"/>
    <n v="6.6"/>
    <n v="6.2"/>
  </r>
  <r>
    <x v="28"/>
    <x v="14"/>
    <x v="61"/>
    <x v="206"/>
    <x v="233"/>
    <n v="281"/>
    <n v="215"/>
    <n v="3048"/>
    <x v="294"/>
    <n v="32614"/>
    <n v="1531160"/>
    <n v="575"/>
    <n v="3177"/>
    <n v="100061"/>
    <n v="105836"/>
    <n v="209608"/>
    <n v="5910"/>
    <n v="1214"/>
    <n v="0.3"/>
    <n v="6.6"/>
    <n v="6.1"/>
  </r>
  <r>
    <x v="28"/>
    <x v="14"/>
    <x v="62"/>
    <x v="206"/>
    <x v="18"/>
    <n v="281"/>
    <n v="286"/>
    <n v="3048"/>
    <x v="65"/>
    <n v="32614"/>
    <n v="1531160"/>
    <n v="575"/>
    <n v="3177"/>
    <n v="100061"/>
    <n v="105836"/>
    <n v="209608"/>
    <n v="5910"/>
    <n v="1214"/>
    <n v="0.3"/>
    <n v="6.6"/>
    <n v="6.1"/>
  </r>
  <r>
    <x v="28"/>
    <x v="14"/>
    <x v="63"/>
    <x v="206"/>
    <x v="202"/>
    <n v="281"/>
    <n v="239"/>
    <n v="3048"/>
    <x v="126"/>
    <n v="32614"/>
    <n v="1531160"/>
    <n v="575"/>
    <n v="3177"/>
    <n v="100061"/>
    <n v="105836"/>
    <n v="209608"/>
    <n v="5910"/>
    <n v="1214"/>
    <n v="0.3"/>
    <n v="6.6"/>
    <n v="6.1"/>
  </r>
  <r>
    <x v="28"/>
    <x v="14"/>
    <x v="64"/>
    <x v="206"/>
    <x v="256"/>
    <n v="281"/>
    <n v="225"/>
    <n v="3048"/>
    <x v="349"/>
    <n v="32614"/>
    <n v="1531160"/>
    <n v="575"/>
    <n v="3177"/>
    <n v="100061"/>
    <n v="105836"/>
    <n v="209608"/>
    <n v="5910"/>
    <n v="1214"/>
    <n v="0.3"/>
    <n v="6.6"/>
    <n v="6.1"/>
  </r>
  <r>
    <x v="28"/>
    <x v="14"/>
    <x v="65"/>
    <x v="206"/>
    <x v="21"/>
    <n v="281"/>
    <n v="276"/>
    <n v="3048"/>
    <x v="370"/>
    <n v="32614"/>
    <n v="1531160"/>
    <n v="575"/>
    <n v="3177"/>
    <n v="100061"/>
    <n v="105836"/>
    <n v="209608"/>
    <n v="5910"/>
    <n v="1214"/>
    <n v="0.3"/>
    <n v="6.6"/>
    <n v="6.1"/>
  </r>
  <r>
    <x v="28"/>
    <x v="14"/>
    <x v="66"/>
    <x v="206"/>
    <x v="227"/>
    <n v="281"/>
    <n v="224"/>
    <n v="3048"/>
    <x v="300"/>
    <n v="32614"/>
    <n v="1531160"/>
    <n v="575"/>
    <n v="3177"/>
    <n v="100061"/>
    <n v="105836"/>
    <n v="209608"/>
    <n v="5910"/>
    <n v="1214"/>
    <n v="0.3"/>
    <n v="6.6"/>
    <n v="6.1"/>
  </r>
  <r>
    <x v="28"/>
    <x v="14"/>
    <x v="67"/>
    <x v="206"/>
    <x v="249"/>
    <n v="281"/>
    <n v="222"/>
    <n v="3048"/>
    <x v="144"/>
    <n v="32614"/>
    <n v="1531160"/>
    <n v="575"/>
    <n v="3177"/>
    <n v="100061"/>
    <n v="105836"/>
    <n v="209608"/>
    <n v="5910"/>
    <n v="1214"/>
    <n v="0.3"/>
    <n v="6.6"/>
    <n v="6.1"/>
  </r>
  <r>
    <x v="28"/>
    <x v="14"/>
    <x v="68"/>
    <x v="206"/>
    <x v="117"/>
    <n v="281"/>
    <n v="303"/>
    <n v="3048"/>
    <x v="644"/>
    <n v="32614"/>
    <n v="1531160"/>
    <n v="575"/>
    <n v="3177"/>
    <n v="100061"/>
    <n v="105836"/>
    <n v="209608"/>
    <n v="5910"/>
    <n v="1214"/>
    <n v="0.3"/>
    <n v="6.6"/>
    <n v="6.1"/>
  </r>
  <r>
    <x v="29"/>
    <x v="14"/>
    <x v="61"/>
    <x v="207"/>
    <x v="203"/>
    <n v="278"/>
    <n v="224"/>
    <n v="1799"/>
    <x v="426"/>
    <n v="32884"/>
    <n v="1543805"/>
    <n v="637.20078026491251"/>
    <n v="2969"/>
    <n v="100168"/>
    <n v="106054.25"/>
    <n v="213813.5"/>
    <n v="5953.5"/>
    <n v="1234"/>
    <n v="0.4"/>
    <n v="6.4"/>
    <n v="5.6"/>
  </r>
  <r>
    <x v="29"/>
    <x v="14"/>
    <x v="62"/>
    <x v="207"/>
    <x v="2"/>
    <n v="278"/>
    <n v="287"/>
    <n v="1799"/>
    <x v="521"/>
    <n v="32884"/>
    <n v="1543805"/>
    <n v="637.20078026491251"/>
    <n v="2969"/>
    <n v="100168"/>
    <n v="106054.25"/>
    <n v="213813.5"/>
    <n v="5953.5"/>
    <n v="1234"/>
    <n v="0.4"/>
    <n v="6.4"/>
    <n v="5.6"/>
  </r>
  <r>
    <x v="29"/>
    <x v="14"/>
    <x v="63"/>
    <x v="207"/>
    <x v="211"/>
    <n v="278"/>
    <n v="245"/>
    <n v="1799"/>
    <x v="580"/>
    <n v="32884"/>
    <n v="1543805"/>
    <n v="637.20078026491251"/>
    <n v="2969"/>
    <n v="100168"/>
    <n v="106054.25"/>
    <n v="213813.5"/>
    <n v="5953.5"/>
    <n v="1234"/>
    <n v="0.4"/>
    <n v="6.4"/>
    <n v="5.6"/>
  </r>
  <r>
    <x v="29"/>
    <x v="14"/>
    <x v="64"/>
    <x v="207"/>
    <x v="317"/>
    <n v="278"/>
    <n v="223"/>
    <n v="1799"/>
    <x v="382"/>
    <n v="32884"/>
    <n v="1543805"/>
    <n v="637.20078026491251"/>
    <n v="2969"/>
    <n v="100168"/>
    <n v="106054.25"/>
    <n v="213813.5"/>
    <n v="5953.5"/>
    <n v="1234"/>
    <n v="0.4"/>
    <n v="6.4"/>
    <n v="5.6"/>
  </r>
  <r>
    <x v="29"/>
    <x v="14"/>
    <x v="65"/>
    <x v="207"/>
    <x v="33"/>
    <n v="278"/>
    <n v="297"/>
    <n v="1799"/>
    <x v="101"/>
    <n v="32884"/>
    <n v="1543805"/>
    <n v="637.20078026491251"/>
    <n v="2969"/>
    <n v="100168"/>
    <n v="106054.25"/>
    <n v="213813.5"/>
    <n v="5953.5"/>
    <n v="1234"/>
    <n v="0.4"/>
    <n v="6.4"/>
    <n v="5.6"/>
  </r>
  <r>
    <x v="29"/>
    <x v="14"/>
    <x v="66"/>
    <x v="207"/>
    <x v="178"/>
    <n v="278"/>
    <n v="175"/>
    <n v="1799"/>
    <x v="257"/>
    <n v="32884"/>
    <n v="1543805"/>
    <n v="637.20078026491251"/>
    <n v="2969"/>
    <n v="100168"/>
    <n v="106054.25"/>
    <n v="213813.5"/>
    <n v="5953.5"/>
    <n v="1234"/>
    <n v="0.4"/>
    <n v="6.4"/>
    <n v="5.6"/>
  </r>
  <r>
    <x v="29"/>
    <x v="14"/>
    <x v="67"/>
    <x v="207"/>
    <x v="25"/>
    <n v="278"/>
    <n v="238"/>
    <n v="1799"/>
    <x v="269"/>
    <n v="32884"/>
    <n v="1543805"/>
    <n v="637.20078026491251"/>
    <n v="2969"/>
    <n v="100168"/>
    <n v="106054.25"/>
    <n v="213813.5"/>
    <n v="5953.5"/>
    <n v="1234"/>
    <n v="0.4"/>
    <n v="6.4"/>
    <n v="5.6"/>
  </r>
  <r>
    <x v="29"/>
    <x v="14"/>
    <x v="68"/>
    <x v="207"/>
    <x v="77"/>
    <n v="278"/>
    <n v="310"/>
    <n v="1799"/>
    <x v="645"/>
    <n v="32884"/>
    <n v="1543805"/>
    <n v="637.20078026491251"/>
    <n v="2969"/>
    <n v="100168"/>
    <n v="106054.25"/>
    <n v="213813.5"/>
    <n v="5953.5"/>
    <n v="1234"/>
    <n v="0.4"/>
    <n v="6.4"/>
    <n v="5.6"/>
  </r>
  <r>
    <x v="30"/>
    <x v="14"/>
    <x v="61"/>
    <x v="83"/>
    <x v="190"/>
    <n v="260"/>
    <n v="232"/>
    <n v="1390"/>
    <x v="294"/>
    <n v="33153"/>
    <n v="1556450"/>
    <n v="640.32638248921614"/>
    <n v="3199"/>
    <n v="100275"/>
    <n v="106272.5"/>
    <n v="218019"/>
    <n v="5997"/>
    <n v="1254"/>
    <n v="0.4"/>
    <n v="6"/>
    <n v="5.3"/>
  </r>
  <r>
    <x v="30"/>
    <x v="14"/>
    <x v="62"/>
    <x v="83"/>
    <x v="2"/>
    <n v="260"/>
    <n v="287"/>
    <n v="1390"/>
    <x v="269"/>
    <n v="33153"/>
    <n v="1556450"/>
    <n v="640.32638248921614"/>
    <n v="3199"/>
    <n v="100275"/>
    <n v="106272.5"/>
    <n v="218019"/>
    <n v="5997"/>
    <n v="1254"/>
    <n v="0.4"/>
    <n v="6"/>
    <n v="5.3"/>
  </r>
  <r>
    <x v="30"/>
    <x v="14"/>
    <x v="63"/>
    <x v="83"/>
    <x v="229"/>
    <n v="260"/>
    <n v="238"/>
    <n v="1390"/>
    <x v="357"/>
    <n v="33153"/>
    <n v="1556450"/>
    <n v="640.32638248921614"/>
    <n v="3199"/>
    <n v="100275"/>
    <n v="106272.5"/>
    <n v="218019"/>
    <n v="5997"/>
    <n v="1254"/>
    <n v="0.4"/>
    <n v="6"/>
    <n v="5.3"/>
  </r>
  <r>
    <x v="30"/>
    <x v="14"/>
    <x v="64"/>
    <x v="83"/>
    <x v="264"/>
    <n v="260"/>
    <n v="238"/>
    <n v="1390"/>
    <x v="410"/>
    <n v="33153"/>
    <n v="1556450"/>
    <n v="640.32638248921614"/>
    <n v="3199"/>
    <n v="100275"/>
    <n v="106272.5"/>
    <n v="218019"/>
    <n v="5997"/>
    <n v="1254"/>
    <n v="0.4"/>
    <n v="6"/>
    <n v="5.3"/>
  </r>
  <r>
    <x v="30"/>
    <x v="14"/>
    <x v="65"/>
    <x v="83"/>
    <x v="307"/>
    <n v="260"/>
    <n v="280"/>
    <n v="1390"/>
    <x v="122"/>
    <n v="33153"/>
    <n v="1556450"/>
    <n v="640.32638248921614"/>
    <n v="3199"/>
    <n v="100275"/>
    <n v="106272.5"/>
    <n v="218019"/>
    <n v="5997"/>
    <n v="1254"/>
    <n v="0.4"/>
    <n v="6"/>
    <n v="5.3"/>
  </r>
  <r>
    <x v="30"/>
    <x v="14"/>
    <x v="66"/>
    <x v="83"/>
    <x v="224"/>
    <n v="260"/>
    <n v="226"/>
    <n v="1390"/>
    <x v="278"/>
    <n v="33153"/>
    <n v="1556450"/>
    <n v="640.32638248921614"/>
    <n v="3199"/>
    <n v="100275"/>
    <n v="106272.5"/>
    <n v="218019"/>
    <n v="5997"/>
    <n v="1254"/>
    <n v="0.4"/>
    <n v="6"/>
    <n v="5.3"/>
  </r>
  <r>
    <x v="30"/>
    <x v="14"/>
    <x v="67"/>
    <x v="83"/>
    <x v="47"/>
    <n v="260"/>
    <n v="249"/>
    <n v="1390"/>
    <x v="307"/>
    <n v="33153"/>
    <n v="1556450"/>
    <n v="640.32638248921614"/>
    <n v="3199"/>
    <n v="100275"/>
    <n v="106272.5"/>
    <n v="218019"/>
    <n v="5997"/>
    <n v="1254"/>
    <n v="0.4"/>
    <n v="6"/>
    <n v="5.3"/>
  </r>
  <r>
    <x v="30"/>
    <x v="14"/>
    <x v="68"/>
    <x v="83"/>
    <x v="64"/>
    <n v="260"/>
    <n v="273"/>
    <n v="1390"/>
    <x v="646"/>
    <n v="33153"/>
    <n v="1556450"/>
    <n v="640.32638248921614"/>
    <n v="3199"/>
    <n v="100275"/>
    <n v="106272.5"/>
    <n v="218019"/>
    <n v="5997"/>
    <n v="1254"/>
    <n v="0.4"/>
    <n v="6"/>
    <n v="5.3"/>
  </r>
  <r>
    <x v="31"/>
    <x v="14"/>
    <x v="61"/>
    <x v="208"/>
    <x v="239"/>
    <n v="279"/>
    <n v="214"/>
    <n v="1337"/>
    <x v="270"/>
    <n v="33422"/>
    <n v="1569095"/>
    <n v="643.41801077628577"/>
    <n v="3555"/>
    <n v="100382"/>
    <n v="106490.75"/>
    <n v="222224.5"/>
    <n v="6040.5"/>
    <n v="1274"/>
    <n v="0.1"/>
    <n v="5.9"/>
    <n v="5.2"/>
  </r>
  <r>
    <x v="31"/>
    <x v="14"/>
    <x v="62"/>
    <x v="208"/>
    <x v="26"/>
    <n v="279"/>
    <n v="297"/>
    <n v="1337"/>
    <x v="405"/>
    <n v="33422"/>
    <n v="1569095"/>
    <n v="643.41801077628577"/>
    <n v="3555"/>
    <n v="100382"/>
    <n v="106490.75"/>
    <n v="222224.5"/>
    <n v="6040.5"/>
    <n v="1274"/>
    <n v="0.1"/>
    <n v="5.9"/>
    <n v="5.2"/>
  </r>
  <r>
    <x v="31"/>
    <x v="14"/>
    <x v="63"/>
    <x v="208"/>
    <x v="12"/>
    <n v="279"/>
    <n v="260"/>
    <n v="1337"/>
    <x v="515"/>
    <n v="33422"/>
    <n v="1569095"/>
    <n v="643.41801077628577"/>
    <n v="3555"/>
    <n v="100382"/>
    <n v="106490.75"/>
    <n v="222224.5"/>
    <n v="6040.5"/>
    <n v="1274"/>
    <n v="0.1"/>
    <n v="5.9"/>
    <n v="5.2"/>
  </r>
  <r>
    <x v="31"/>
    <x v="14"/>
    <x v="64"/>
    <x v="208"/>
    <x v="191"/>
    <n v="279"/>
    <n v="221"/>
    <n v="1337"/>
    <x v="437"/>
    <n v="33422"/>
    <n v="1569095"/>
    <n v="643.41801077628577"/>
    <n v="3555"/>
    <n v="100382"/>
    <n v="106490.75"/>
    <n v="222224.5"/>
    <n v="6040.5"/>
    <n v="1274"/>
    <n v="0.1"/>
    <n v="5.9"/>
    <n v="5.2"/>
  </r>
  <r>
    <x v="31"/>
    <x v="14"/>
    <x v="65"/>
    <x v="208"/>
    <x v="38"/>
    <n v="279"/>
    <n v="299"/>
    <n v="1337"/>
    <x v="415"/>
    <n v="33422"/>
    <n v="1569095"/>
    <n v="643.41801077628577"/>
    <n v="3555"/>
    <n v="100382"/>
    <n v="106490.75"/>
    <n v="222224.5"/>
    <n v="6040.5"/>
    <n v="1274"/>
    <n v="0.1"/>
    <n v="5.9"/>
    <n v="5.2"/>
  </r>
  <r>
    <x v="31"/>
    <x v="14"/>
    <x v="66"/>
    <x v="208"/>
    <x v="254"/>
    <n v="279"/>
    <n v="195"/>
    <n v="1337"/>
    <x v="263"/>
    <n v="33422"/>
    <n v="1569095"/>
    <n v="643.41801077628577"/>
    <n v="3555"/>
    <n v="100382"/>
    <n v="106490.75"/>
    <n v="222224.5"/>
    <n v="6040.5"/>
    <n v="1274"/>
    <n v="0.1"/>
    <n v="5.9"/>
    <n v="5.2"/>
  </r>
  <r>
    <x v="31"/>
    <x v="14"/>
    <x v="67"/>
    <x v="208"/>
    <x v="223"/>
    <n v="279"/>
    <n v="229"/>
    <n v="1337"/>
    <x v="390"/>
    <n v="33422"/>
    <n v="1569095"/>
    <n v="643.41801077628577"/>
    <n v="3555"/>
    <n v="100382"/>
    <n v="106490.75"/>
    <n v="222224.5"/>
    <n v="6040.5"/>
    <n v="1274"/>
    <n v="0.1"/>
    <n v="5.9"/>
    <n v="5.2"/>
  </r>
  <r>
    <x v="31"/>
    <x v="14"/>
    <x v="68"/>
    <x v="208"/>
    <x v="40"/>
    <n v="279"/>
    <n v="300"/>
    <n v="1337"/>
    <x v="647"/>
    <n v="33422"/>
    <n v="1569095"/>
    <n v="643.41801077628577"/>
    <n v="3555"/>
    <n v="100382"/>
    <n v="106490.75"/>
    <n v="222224.5"/>
    <n v="6040.5"/>
    <n v="1274"/>
    <n v="0.1"/>
    <n v="5.9"/>
    <n v="5.2"/>
  </r>
  <r>
    <x v="32"/>
    <x v="14"/>
    <x v="61"/>
    <x v="209"/>
    <x v="268"/>
    <n v="287"/>
    <n v="236"/>
    <n v="3192"/>
    <x v="283"/>
    <n v="33692"/>
    <n v="1581740"/>
    <n v="649"/>
    <n v="2665"/>
    <n v="100489"/>
    <n v="106709"/>
    <n v="226430"/>
    <n v="6084"/>
    <n v="1294"/>
    <n v="0.4"/>
    <n v="5.8"/>
    <n v="5.2"/>
  </r>
  <r>
    <x v="32"/>
    <x v="14"/>
    <x v="62"/>
    <x v="209"/>
    <x v="0"/>
    <n v="287"/>
    <n v="302"/>
    <n v="3192"/>
    <x v="88"/>
    <n v="33692"/>
    <n v="1581740"/>
    <n v="649"/>
    <n v="2665"/>
    <n v="100489"/>
    <n v="106709"/>
    <n v="226430"/>
    <n v="6084"/>
    <n v="1294"/>
    <n v="0.4"/>
    <n v="5.8"/>
    <n v="5.2"/>
  </r>
  <r>
    <x v="32"/>
    <x v="14"/>
    <x v="63"/>
    <x v="209"/>
    <x v="5"/>
    <n v="287"/>
    <n v="253"/>
    <n v="3192"/>
    <x v="648"/>
    <n v="33692"/>
    <n v="1581740"/>
    <n v="649"/>
    <n v="2665"/>
    <n v="100489"/>
    <n v="106709"/>
    <n v="226430"/>
    <n v="6084"/>
    <n v="1294"/>
    <n v="0.4"/>
    <n v="5.8"/>
    <n v="5.2"/>
  </r>
  <r>
    <x v="32"/>
    <x v="14"/>
    <x v="64"/>
    <x v="209"/>
    <x v="254"/>
    <n v="287"/>
    <n v="207"/>
    <n v="3192"/>
    <x v="122"/>
    <n v="33692"/>
    <n v="1581740"/>
    <n v="649"/>
    <n v="2665"/>
    <n v="100489"/>
    <n v="106709"/>
    <n v="226430"/>
    <n v="6084"/>
    <n v="1294"/>
    <n v="0.4"/>
    <n v="5.8"/>
    <n v="5.2"/>
  </r>
  <r>
    <x v="32"/>
    <x v="14"/>
    <x v="65"/>
    <x v="209"/>
    <x v="362"/>
    <n v="287"/>
    <n v="294"/>
    <n v="3192"/>
    <x v="74"/>
    <n v="33692"/>
    <n v="1581740"/>
    <n v="649"/>
    <n v="2665"/>
    <n v="100489"/>
    <n v="106709"/>
    <n v="226430"/>
    <n v="6084"/>
    <n v="1294"/>
    <n v="0.4"/>
    <n v="5.8"/>
    <n v="5.2"/>
  </r>
  <r>
    <x v="32"/>
    <x v="14"/>
    <x v="66"/>
    <x v="209"/>
    <x v="208"/>
    <n v="287"/>
    <n v="203"/>
    <n v="3192"/>
    <x v="264"/>
    <n v="33692"/>
    <n v="1581740"/>
    <n v="649"/>
    <n v="2665"/>
    <n v="100489"/>
    <n v="106709"/>
    <n v="226430"/>
    <n v="6084"/>
    <n v="1294"/>
    <n v="0.4"/>
    <n v="5.8"/>
    <n v="5.2"/>
  </r>
  <r>
    <x v="32"/>
    <x v="14"/>
    <x v="67"/>
    <x v="209"/>
    <x v="267"/>
    <n v="287"/>
    <n v="255"/>
    <n v="3192"/>
    <x v="319"/>
    <n v="33692"/>
    <n v="1581740"/>
    <n v="649"/>
    <n v="2665"/>
    <n v="100489"/>
    <n v="106709"/>
    <n v="226430"/>
    <n v="6084"/>
    <n v="1294"/>
    <n v="0.4"/>
    <n v="5.8"/>
    <n v="5.2"/>
  </r>
  <r>
    <x v="32"/>
    <x v="14"/>
    <x v="68"/>
    <x v="209"/>
    <x v="326"/>
    <n v="287"/>
    <n v="304"/>
    <n v="3192"/>
    <x v="649"/>
    <n v="33692"/>
    <n v="1581740"/>
    <n v="649"/>
    <n v="2665"/>
    <n v="100489"/>
    <n v="106709"/>
    <n v="226430"/>
    <n v="6084"/>
    <n v="1294"/>
    <n v="0.4"/>
    <n v="5.8"/>
    <n v="5.2"/>
  </r>
  <r>
    <x v="33"/>
    <x v="14"/>
    <x v="61"/>
    <x v="10"/>
    <x v="224"/>
    <n v="286"/>
    <n v="220"/>
    <n v="1304"/>
    <x v="426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3"/>
    <x v="14"/>
    <x v="62"/>
    <x v="10"/>
    <x v="24"/>
    <n v="286"/>
    <n v="312"/>
    <n v="1304"/>
    <x v="134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3"/>
    <x v="14"/>
    <x v="63"/>
    <x v="10"/>
    <x v="267"/>
    <n v="286"/>
    <n v="247"/>
    <n v="1304"/>
    <x v="494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3"/>
    <x v="14"/>
    <x v="64"/>
    <x v="10"/>
    <x v="177"/>
    <n v="286"/>
    <n v="211"/>
    <n v="1304"/>
    <x v="442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3"/>
    <x v="14"/>
    <x v="65"/>
    <x v="10"/>
    <x v="26"/>
    <n v="286"/>
    <n v="295"/>
    <n v="1304"/>
    <x v="419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3"/>
    <x v="14"/>
    <x v="66"/>
    <x v="10"/>
    <x v="43"/>
    <n v="286"/>
    <n v="298"/>
    <n v="1304"/>
    <x v="283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3"/>
    <x v="14"/>
    <x v="67"/>
    <x v="10"/>
    <x v="28"/>
    <n v="286"/>
    <n v="264"/>
    <n v="1304"/>
    <x v="149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3"/>
    <x v="14"/>
    <x v="68"/>
    <x v="10"/>
    <x v="91"/>
    <n v="286"/>
    <n v="309"/>
    <n v="1304"/>
    <x v="650"/>
    <n v="33961"/>
    <n v="1594385"/>
    <n v="649.63524128764573"/>
    <n v="3828"/>
    <n v="105297"/>
    <n v="106228.25"/>
    <n v="227398.5"/>
    <n v="6119"/>
    <n v="1305"/>
    <n v="0.4"/>
    <n v="5.7"/>
    <n v="5.0999999999999996"/>
  </r>
  <r>
    <x v="34"/>
    <x v="14"/>
    <x v="61"/>
    <x v="1"/>
    <x v="181"/>
    <n v="274"/>
    <n v="209"/>
    <n v="1935"/>
    <x v="299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4"/>
    <x v="14"/>
    <x v="62"/>
    <x v="1"/>
    <x v="281"/>
    <n v="274"/>
    <n v="301"/>
    <n v="1935"/>
    <x v="491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4"/>
    <x v="14"/>
    <x v="63"/>
    <x v="1"/>
    <x v="68"/>
    <n v="274"/>
    <n v="250"/>
    <n v="1935"/>
    <x v="537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4"/>
    <x v="14"/>
    <x v="64"/>
    <x v="1"/>
    <x v="216"/>
    <n v="274"/>
    <n v="224"/>
    <n v="1935"/>
    <x v="330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4"/>
    <x v="14"/>
    <x v="65"/>
    <x v="1"/>
    <x v="6"/>
    <n v="274"/>
    <n v="291"/>
    <n v="1935"/>
    <x v="405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4"/>
    <x v="14"/>
    <x v="66"/>
    <x v="1"/>
    <x v="255"/>
    <n v="274"/>
    <n v="245"/>
    <n v="1935"/>
    <x v="286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4"/>
    <x v="14"/>
    <x v="67"/>
    <x v="1"/>
    <x v="211"/>
    <n v="274"/>
    <n v="250"/>
    <n v="1935"/>
    <x v="35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4"/>
    <x v="14"/>
    <x v="68"/>
    <x v="1"/>
    <x v="16"/>
    <n v="274"/>
    <n v="294"/>
    <n v="1935"/>
    <x v="651"/>
    <n v="34230"/>
    <n v="1607030"/>
    <n v="652.76084351192264"/>
    <n v="4147"/>
    <n v="104160"/>
    <n v="105747.5"/>
    <n v="228367"/>
    <n v="6154"/>
    <n v="1316"/>
    <n v="0.4"/>
    <n v="5.6"/>
    <n v="5.0999999999999996"/>
  </r>
  <r>
    <x v="35"/>
    <x v="14"/>
    <x v="62"/>
    <x v="210"/>
    <x v="64"/>
    <n v="293"/>
    <n v="320"/>
    <n v="993"/>
    <x v="285"/>
    <n v="34499"/>
    <n v="1619675"/>
    <n v="655.85247179899227"/>
    <n v="3898"/>
    <n v="104529"/>
    <n v="105266.75"/>
    <n v="229335.5"/>
    <n v="6189"/>
    <n v="1327"/>
    <n v="1.3"/>
    <n v="5.7"/>
    <n v="5.0999999999999996"/>
  </r>
  <r>
    <x v="35"/>
    <x v="14"/>
    <x v="63"/>
    <x v="210"/>
    <x v="205"/>
    <n v="293"/>
    <n v="242"/>
    <n v="993"/>
    <x v="388"/>
    <n v="34499"/>
    <n v="1619675"/>
    <n v="655.85247179899227"/>
    <n v="3898"/>
    <n v="104529"/>
    <n v="105266.75"/>
    <n v="229335.5"/>
    <n v="6189"/>
    <n v="1327"/>
    <n v="1.3"/>
    <n v="5.7"/>
    <n v="5.0999999999999996"/>
  </r>
  <r>
    <x v="35"/>
    <x v="14"/>
    <x v="64"/>
    <x v="210"/>
    <x v="212"/>
    <n v="293"/>
    <n v="232"/>
    <n v="993"/>
    <x v="263"/>
    <n v="34499"/>
    <n v="1619675"/>
    <n v="655.85247179899227"/>
    <n v="3898"/>
    <n v="104529"/>
    <n v="105266.75"/>
    <n v="229335.5"/>
    <n v="6189"/>
    <n v="1327"/>
    <n v="1.3"/>
    <n v="5.7"/>
    <n v="5.0999999999999996"/>
  </r>
  <r>
    <x v="35"/>
    <x v="14"/>
    <x v="65"/>
    <x v="210"/>
    <x v="109"/>
    <n v="293"/>
    <n v="336"/>
    <n v="993"/>
    <x v="328"/>
    <n v="34499"/>
    <n v="1619675"/>
    <n v="655.85247179899227"/>
    <n v="3898"/>
    <n v="104529"/>
    <n v="105266.75"/>
    <n v="229335.5"/>
    <n v="6189"/>
    <n v="1327"/>
    <n v="1.3"/>
    <n v="5.7"/>
    <n v="5.0999999999999996"/>
  </r>
  <r>
    <x v="35"/>
    <x v="14"/>
    <x v="66"/>
    <x v="210"/>
    <x v="171"/>
    <n v="293"/>
    <n v="259"/>
    <n v="993"/>
    <x v="300"/>
    <n v="34499"/>
    <n v="1619675"/>
    <n v="655.85247179899227"/>
    <n v="3898"/>
    <n v="104529"/>
    <n v="105266.75"/>
    <n v="229335.5"/>
    <n v="6189"/>
    <n v="1327"/>
    <n v="1.3"/>
    <n v="5.7"/>
    <n v="5.0999999999999996"/>
  </r>
  <r>
    <x v="35"/>
    <x v="14"/>
    <x v="67"/>
    <x v="210"/>
    <x v="66"/>
    <n v="293"/>
    <n v="249"/>
    <n v="993"/>
    <x v="367"/>
    <n v="34499"/>
    <n v="1619675"/>
    <n v="655.85247179899227"/>
    <n v="3898"/>
    <n v="104529"/>
    <n v="105266.75"/>
    <n v="229335.5"/>
    <n v="6189"/>
    <n v="1327"/>
    <n v="1.3"/>
    <n v="5.7"/>
    <n v="5.0999999999999996"/>
  </r>
  <r>
    <x v="35"/>
    <x v="14"/>
    <x v="68"/>
    <x v="210"/>
    <x v="126"/>
    <n v="293"/>
    <n v="316"/>
    <n v="993"/>
    <x v="588"/>
    <n v="34499"/>
    <n v="1619675"/>
    <n v="655.85247179899227"/>
    <n v="3898"/>
    <n v="104529"/>
    <n v="105266.75"/>
    <n v="229335.5"/>
    <n v="6189"/>
    <n v="1327"/>
    <n v="1.3"/>
    <n v="5.7"/>
    <n v="5.0999999999999996"/>
  </r>
  <r>
    <x v="36"/>
    <x v="14"/>
    <x v="61"/>
    <x v="211"/>
    <x v="208"/>
    <n v="297"/>
    <n v="203"/>
    <n v="2957"/>
    <x v="278"/>
    <n v="34769"/>
    <n v="1632320"/>
    <n v="734"/>
    <n v="2997"/>
    <n v="110405"/>
    <n v="104786"/>
    <n v="230304"/>
    <n v="6224"/>
    <n v="1338"/>
    <n v="2.2000000000000002"/>
    <n v="5.6"/>
    <n v="5"/>
  </r>
  <r>
    <x v="36"/>
    <x v="14"/>
    <x v="62"/>
    <x v="211"/>
    <x v="69"/>
    <n v="297"/>
    <n v="288"/>
    <n v="2957"/>
    <x v="421"/>
    <n v="34769"/>
    <n v="1632320"/>
    <n v="734"/>
    <n v="2997"/>
    <n v="110405"/>
    <n v="104786"/>
    <n v="230304"/>
    <n v="6224"/>
    <n v="1338"/>
    <n v="2.2000000000000002"/>
    <n v="5.6"/>
    <n v="5"/>
  </r>
  <r>
    <x v="36"/>
    <x v="14"/>
    <x v="63"/>
    <x v="211"/>
    <x v="21"/>
    <n v="297"/>
    <n v="263"/>
    <n v="2957"/>
    <x v="496"/>
    <n v="34769"/>
    <n v="1632320"/>
    <n v="734"/>
    <n v="2997"/>
    <n v="110405"/>
    <n v="104786"/>
    <n v="230304"/>
    <n v="6224"/>
    <n v="1338"/>
    <n v="2.2000000000000002"/>
    <n v="5.6"/>
    <n v="5"/>
  </r>
  <r>
    <x v="36"/>
    <x v="14"/>
    <x v="64"/>
    <x v="211"/>
    <x v="240"/>
    <n v="297"/>
    <n v="218"/>
    <n v="2957"/>
    <x v="424"/>
    <n v="34769"/>
    <n v="1632320"/>
    <n v="734"/>
    <n v="2997"/>
    <n v="110405"/>
    <n v="104786"/>
    <n v="230304"/>
    <n v="6224"/>
    <n v="1338"/>
    <n v="2.2000000000000002"/>
    <n v="5.6"/>
    <n v="5"/>
  </r>
  <r>
    <x v="36"/>
    <x v="14"/>
    <x v="65"/>
    <x v="211"/>
    <x v="281"/>
    <n v="297"/>
    <n v="286"/>
    <n v="2957"/>
    <x v="310"/>
    <n v="34769"/>
    <n v="1632320"/>
    <n v="734"/>
    <n v="2997"/>
    <n v="110405"/>
    <n v="104786"/>
    <n v="230304"/>
    <n v="6224"/>
    <n v="1338"/>
    <n v="2.2000000000000002"/>
    <n v="5.6"/>
    <n v="5"/>
  </r>
  <r>
    <x v="36"/>
    <x v="14"/>
    <x v="66"/>
    <x v="211"/>
    <x v="41"/>
    <n v="297"/>
    <n v="275"/>
    <n v="2957"/>
    <x v="263"/>
    <n v="34769"/>
    <n v="1632320"/>
    <n v="734"/>
    <n v="2997"/>
    <n v="110405"/>
    <n v="104786"/>
    <n v="230304"/>
    <n v="6224"/>
    <n v="1338"/>
    <n v="2.2000000000000002"/>
    <n v="5.6"/>
    <n v="5"/>
  </r>
  <r>
    <x v="36"/>
    <x v="14"/>
    <x v="67"/>
    <x v="211"/>
    <x v="11"/>
    <n v="297"/>
    <n v="292"/>
    <n v="2957"/>
    <x v="161"/>
    <n v="34769"/>
    <n v="1632320"/>
    <n v="734"/>
    <n v="2997"/>
    <n v="110405"/>
    <n v="104786"/>
    <n v="230304"/>
    <n v="6224"/>
    <n v="1338"/>
    <n v="2.2000000000000002"/>
    <n v="5.6"/>
    <n v="5"/>
  </r>
  <r>
    <x v="36"/>
    <x v="14"/>
    <x v="68"/>
    <x v="211"/>
    <x v="365"/>
    <n v="297"/>
    <n v="312"/>
    <n v="2957"/>
    <x v="652"/>
    <n v="34769"/>
    <n v="1632320"/>
    <n v="734"/>
    <n v="2997"/>
    <n v="110405"/>
    <n v="104786"/>
    <n v="230304"/>
    <n v="6224"/>
    <n v="1338"/>
    <n v="2.2000000000000002"/>
    <n v="5.6"/>
    <n v="5"/>
  </r>
  <r>
    <x v="37"/>
    <x v="14"/>
    <x v="61"/>
    <x v="209"/>
    <x v="244"/>
    <n v="302"/>
    <n v="230"/>
    <n v="1389"/>
    <x v="326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7"/>
    <x v="14"/>
    <x v="62"/>
    <x v="209"/>
    <x v="48"/>
    <n v="302"/>
    <n v="300"/>
    <n v="1389"/>
    <x v="388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7"/>
    <x v="14"/>
    <x v="63"/>
    <x v="209"/>
    <x v="3"/>
    <n v="302"/>
    <n v="262"/>
    <n v="1389"/>
    <x v="197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7"/>
    <x v="14"/>
    <x v="64"/>
    <x v="209"/>
    <x v="298"/>
    <n v="302"/>
    <n v="245"/>
    <n v="1389"/>
    <x v="397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7"/>
    <x v="14"/>
    <x v="65"/>
    <x v="209"/>
    <x v="9"/>
    <n v="302"/>
    <n v="321"/>
    <n v="1389"/>
    <x v="360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7"/>
    <x v="14"/>
    <x v="66"/>
    <x v="209"/>
    <x v="267"/>
    <n v="302"/>
    <n v="280"/>
    <n v="1389"/>
    <x v="383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7"/>
    <x v="14"/>
    <x v="67"/>
    <x v="209"/>
    <x v="44"/>
    <n v="302"/>
    <n v="281"/>
    <n v="1389"/>
    <x v="149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7"/>
    <x v="14"/>
    <x v="68"/>
    <x v="209"/>
    <x v="113"/>
    <n v="302"/>
    <n v="331"/>
    <n v="1389"/>
    <x v="604"/>
    <n v="35038"/>
    <n v="1644965"/>
    <n v="662.03572837314505"/>
    <n v="4331"/>
    <n v="106909"/>
    <n v="104305.25"/>
    <n v="231272.5"/>
    <n v="6259"/>
    <n v="1349"/>
    <n v="1.7"/>
    <n v="5.7"/>
    <n v="5.0999999999999996"/>
  </r>
  <r>
    <x v="38"/>
    <x v="14"/>
    <x v="61"/>
    <x v="212"/>
    <x v="329"/>
    <n v="301"/>
    <n v="260"/>
    <n v="1370"/>
    <x v="300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8"/>
    <x v="14"/>
    <x v="62"/>
    <x v="212"/>
    <x v="307"/>
    <n v="301"/>
    <n v="285"/>
    <n v="1370"/>
    <x v="105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8"/>
    <x v="14"/>
    <x v="63"/>
    <x v="212"/>
    <x v="362"/>
    <n v="301"/>
    <n v="268"/>
    <n v="1370"/>
    <x v="653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8"/>
    <x v="14"/>
    <x v="64"/>
    <x v="212"/>
    <x v="249"/>
    <n v="301"/>
    <n v="246"/>
    <n v="1370"/>
    <x v="387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8"/>
    <x v="14"/>
    <x v="65"/>
    <x v="212"/>
    <x v="80"/>
    <n v="301"/>
    <n v="322"/>
    <n v="1370"/>
    <x v="315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8"/>
    <x v="14"/>
    <x v="66"/>
    <x v="212"/>
    <x v="32"/>
    <n v="301"/>
    <n v="302"/>
    <n v="1370"/>
    <x v="270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8"/>
    <x v="14"/>
    <x v="67"/>
    <x v="212"/>
    <x v="34"/>
    <n v="301"/>
    <n v="297"/>
    <n v="1370"/>
    <x v="122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8"/>
    <x v="14"/>
    <x v="68"/>
    <x v="212"/>
    <x v="326"/>
    <n v="301"/>
    <n v="321"/>
    <n v="1370"/>
    <x v="230"/>
    <n v="35307"/>
    <n v="1657610"/>
    <n v="665.16133059742197"/>
    <n v="4790"/>
    <n v="105782"/>
    <n v="103824.5"/>
    <n v="232241"/>
    <n v="6294"/>
    <n v="1360"/>
    <n v="1.9"/>
    <n v="5.8"/>
    <n v="5.0999999999999996"/>
  </r>
  <r>
    <x v="39"/>
    <x v="14"/>
    <x v="61"/>
    <x v="213"/>
    <x v="227"/>
    <n v="311"/>
    <n v="219"/>
    <n v="1070"/>
    <x v="294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39"/>
    <x v="14"/>
    <x v="62"/>
    <x v="213"/>
    <x v="31"/>
    <n v="311"/>
    <n v="280"/>
    <n v="1070"/>
    <x v="432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39"/>
    <x v="14"/>
    <x v="63"/>
    <x v="213"/>
    <x v="33"/>
    <n v="311"/>
    <n v="278"/>
    <n v="1070"/>
    <x v="485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39"/>
    <x v="14"/>
    <x v="64"/>
    <x v="213"/>
    <x v="274"/>
    <n v="311"/>
    <n v="250"/>
    <n v="1070"/>
    <x v="451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39"/>
    <x v="14"/>
    <x v="65"/>
    <x v="213"/>
    <x v="94"/>
    <n v="311"/>
    <n v="336"/>
    <n v="1070"/>
    <x v="436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39"/>
    <x v="14"/>
    <x v="66"/>
    <x v="213"/>
    <x v="66"/>
    <n v="311"/>
    <n v="266"/>
    <n v="1070"/>
    <x v="326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39"/>
    <x v="14"/>
    <x v="67"/>
    <x v="213"/>
    <x v="15"/>
    <n v="311"/>
    <n v="276"/>
    <n v="1070"/>
    <x v="451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39"/>
    <x v="14"/>
    <x v="68"/>
    <x v="213"/>
    <x v="366"/>
    <n v="311"/>
    <n v="348"/>
    <n v="1070"/>
    <x v="654"/>
    <n v="35577"/>
    <n v="1670255"/>
    <n v="668.25295888449159"/>
    <n v="3672"/>
    <n v="103318"/>
    <n v="103343.75"/>
    <n v="233209.5"/>
    <n v="6329"/>
    <n v="1371"/>
    <n v="1.6"/>
    <n v="5.8"/>
    <n v="5.0999999999999996"/>
  </r>
  <r>
    <x v="40"/>
    <x v="14"/>
    <x v="61"/>
    <x v="214"/>
    <x v="272"/>
    <n v="325"/>
    <n v="240"/>
    <n v="2496"/>
    <x v="326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0"/>
    <x v="14"/>
    <x v="62"/>
    <x v="214"/>
    <x v="48"/>
    <n v="325"/>
    <n v="284"/>
    <n v="2496"/>
    <x v="384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0"/>
    <x v="14"/>
    <x v="63"/>
    <x v="214"/>
    <x v="59"/>
    <n v="325"/>
    <n v="291"/>
    <n v="2496"/>
    <x v="502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0"/>
    <x v="14"/>
    <x v="64"/>
    <x v="214"/>
    <x v="202"/>
    <n v="325"/>
    <n v="271"/>
    <n v="2496"/>
    <x v="505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0"/>
    <x v="14"/>
    <x v="65"/>
    <x v="214"/>
    <x v="86"/>
    <n v="325"/>
    <n v="351"/>
    <n v="2496"/>
    <x v="172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0"/>
    <x v="14"/>
    <x v="66"/>
    <x v="214"/>
    <x v="68"/>
    <n v="325"/>
    <n v="271"/>
    <n v="2496"/>
    <x v="383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0"/>
    <x v="14"/>
    <x v="67"/>
    <x v="214"/>
    <x v="75"/>
    <n v="325"/>
    <n v="272"/>
    <n v="2496"/>
    <x v="241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0"/>
    <x v="14"/>
    <x v="68"/>
    <x v="214"/>
    <x v="98"/>
    <n v="325"/>
    <n v="345"/>
    <n v="2496"/>
    <x v="655"/>
    <n v="35846"/>
    <n v="1682900"/>
    <n v="684.5"/>
    <n v="3986"/>
    <n v="106493"/>
    <n v="102863"/>
    <n v="234178"/>
    <n v="6364"/>
    <n v="1382"/>
    <n v="1.1000000000000001"/>
    <n v="5.8"/>
    <n v="5.0999999999999996"/>
  </r>
  <r>
    <x v="41"/>
    <x v="14"/>
    <x v="61"/>
    <x v="170"/>
    <x v="211"/>
    <n v="319"/>
    <n v="244"/>
    <n v="1401"/>
    <x v="326"/>
    <n v="36115"/>
    <n v="1695545"/>
    <n v="674.43621545864448"/>
    <n v="3696"/>
    <n v="104499"/>
    <n v="102382.25"/>
    <n v="235146.5"/>
    <n v="6399"/>
    <n v="1393"/>
    <n v="1.5"/>
    <n v="5.8"/>
    <n v="5"/>
  </r>
  <r>
    <x v="41"/>
    <x v="14"/>
    <x v="62"/>
    <x v="170"/>
    <x v="49"/>
    <n v="319"/>
    <n v="318"/>
    <n v="1401"/>
    <x v="276"/>
    <n v="36115"/>
    <n v="1695545"/>
    <n v="674.43621545864448"/>
    <n v="3696"/>
    <n v="104499"/>
    <n v="102382.25"/>
    <n v="235146.5"/>
    <n v="6399"/>
    <n v="1393"/>
    <n v="1.5"/>
    <n v="5.8"/>
    <n v="5"/>
  </r>
  <r>
    <x v="41"/>
    <x v="14"/>
    <x v="63"/>
    <x v="170"/>
    <x v="76"/>
    <n v="319"/>
    <n v="290"/>
    <n v="1401"/>
    <x v="482"/>
    <n v="36115"/>
    <n v="1695545"/>
    <n v="674.43621545864448"/>
    <n v="3696"/>
    <n v="104499"/>
    <n v="102382.25"/>
    <n v="235146.5"/>
    <n v="6399"/>
    <n v="1393"/>
    <n v="1.5"/>
    <n v="5.8"/>
    <n v="5"/>
  </r>
  <r>
    <x v="41"/>
    <x v="14"/>
    <x v="64"/>
    <x v="170"/>
    <x v="255"/>
    <n v="319"/>
    <n v="249"/>
    <n v="1401"/>
    <x v="324"/>
    <n v="36115"/>
    <n v="1695545"/>
    <n v="674.43621545864448"/>
    <n v="3696"/>
    <n v="104499"/>
    <n v="102382.25"/>
    <n v="235146.5"/>
    <n v="6399"/>
    <n v="1393"/>
    <n v="1.5"/>
    <n v="5.8"/>
    <n v="5"/>
  </r>
  <r>
    <x v="41"/>
    <x v="14"/>
    <x v="65"/>
    <x v="170"/>
    <x v="326"/>
    <n v="319"/>
    <n v="344"/>
    <n v="1401"/>
    <x v="430"/>
    <n v="36115"/>
    <n v="1695545"/>
    <n v="674.43621545864448"/>
    <n v="3696"/>
    <n v="104499"/>
    <n v="102382.25"/>
    <n v="235146.5"/>
    <n v="6399"/>
    <n v="1393"/>
    <n v="1.5"/>
    <n v="5.8"/>
    <n v="5"/>
  </r>
  <r>
    <x v="41"/>
    <x v="14"/>
    <x v="66"/>
    <x v="170"/>
    <x v="75"/>
    <n v="319"/>
    <n v="302"/>
    <n v="1401"/>
    <x v="286"/>
    <n v="36115"/>
    <n v="1695545"/>
    <n v="674.43621545864448"/>
    <n v="3696"/>
    <n v="104499"/>
    <n v="102382.25"/>
    <n v="235146.5"/>
    <n v="6399"/>
    <n v="1393"/>
    <n v="1.5"/>
    <n v="5.8"/>
    <n v="5"/>
  </r>
  <r>
    <x v="41"/>
    <x v="14"/>
    <x v="67"/>
    <x v="170"/>
    <x v="266"/>
    <n v="319"/>
    <n v="314"/>
    <n v="1401"/>
    <x v="401"/>
    <n v="36115"/>
    <n v="1695545"/>
    <n v="674.43621545864448"/>
    <n v="3696"/>
    <n v="104499"/>
    <n v="102382.25"/>
    <n v="235146.5"/>
    <n v="6399"/>
    <n v="1393"/>
    <n v="1.5"/>
    <n v="5.8"/>
    <n v="5"/>
  </r>
  <r>
    <x v="41"/>
    <x v="14"/>
    <x v="68"/>
    <x v="170"/>
    <x v="126"/>
    <n v="319"/>
    <n v="333"/>
    <n v="1401"/>
    <x v="656"/>
    <n v="36115"/>
    <n v="1695545"/>
    <n v="674.43621545864448"/>
    <n v="3696"/>
    <n v="104499"/>
    <n v="102382.25"/>
    <n v="235146.5"/>
    <n v="6399"/>
    <n v="1393"/>
    <n v="1.5"/>
    <n v="5.8"/>
    <n v="5"/>
  </r>
  <r>
    <x v="0"/>
    <x v="15"/>
    <x v="69"/>
    <x v="178"/>
    <x v="251"/>
    <n v="157"/>
    <n v="150"/>
    <n v="81"/>
    <x v="387"/>
    <n v="1246"/>
    <n v="1463519.0476190476"/>
    <n v="594.5"/>
    <n v="566"/>
    <n v="10030"/>
    <n v="95355"/>
    <n v="177353"/>
    <n v="5636"/>
    <n v="1140"/>
    <n v="3.4"/>
    <n v="10.4"/>
    <n v="9.5"/>
  </r>
  <r>
    <x v="0"/>
    <x v="15"/>
    <x v="70"/>
    <x v="178"/>
    <x v="265"/>
    <n v="157"/>
    <n v="174"/>
    <n v="81"/>
    <x v="277"/>
    <n v="1246"/>
    <n v="1463519.0476190476"/>
    <n v="594.5"/>
    <n v="566"/>
    <n v="10030"/>
    <n v="95355"/>
    <n v="177353"/>
    <n v="5636"/>
    <n v="1140"/>
    <n v="3.4"/>
    <n v="10.4"/>
    <n v="9.5"/>
  </r>
  <r>
    <x v="0"/>
    <x v="15"/>
    <x v="71"/>
    <x v="178"/>
    <x v="246"/>
    <n v="157"/>
    <n v="149"/>
    <n v="81"/>
    <x v="270"/>
    <n v="1246"/>
    <n v="1463519.0476190476"/>
    <n v="594.5"/>
    <n v="566"/>
    <n v="10030"/>
    <n v="95355"/>
    <n v="177353"/>
    <n v="5636"/>
    <n v="1140"/>
    <n v="3.4"/>
    <n v="10.4"/>
    <n v="9.5"/>
  </r>
  <r>
    <x v="1"/>
    <x v="15"/>
    <x v="69"/>
    <x v="215"/>
    <x v="349"/>
    <n v="173"/>
    <n v="160"/>
    <n v="66"/>
    <x v="273"/>
    <n v="1263"/>
    <n v="1462965.476190476"/>
    <n v="550.36339672919644"/>
    <n v="895"/>
    <n v="9521"/>
    <n v="94957.25"/>
    <n v="174728.5"/>
    <n v="5655.5"/>
    <n v="1147.75"/>
    <n v="4"/>
    <n v="10.7"/>
    <n v="9.1999999999999993"/>
  </r>
  <r>
    <x v="1"/>
    <x v="15"/>
    <x v="70"/>
    <x v="215"/>
    <x v="165"/>
    <n v="173"/>
    <n v="180"/>
    <n v="66"/>
    <x v="458"/>
    <n v="1263"/>
    <n v="1462965.476190476"/>
    <n v="550.36339672919644"/>
    <n v="895"/>
    <n v="9521"/>
    <n v="94957.25"/>
    <n v="174728.5"/>
    <n v="5655.5"/>
    <n v="1147.75"/>
    <n v="4"/>
    <n v="10.7"/>
    <n v="9.1999999999999993"/>
  </r>
  <r>
    <x v="1"/>
    <x v="15"/>
    <x v="71"/>
    <x v="215"/>
    <x v="285"/>
    <n v="173"/>
    <n v="184"/>
    <n v="66"/>
    <x v="346"/>
    <n v="1263"/>
    <n v="1462965.476190476"/>
    <n v="550.36339672919644"/>
    <n v="895"/>
    <n v="9521"/>
    <n v="94957.25"/>
    <n v="174728.5"/>
    <n v="5655.5"/>
    <n v="1147.75"/>
    <n v="4"/>
    <n v="10.7"/>
    <n v="9.1999999999999993"/>
  </r>
  <r>
    <x v="2"/>
    <x v="15"/>
    <x v="69"/>
    <x v="90"/>
    <x v="265"/>
    <n v="188"/>
    <n v="177"/>
    <n v="74"/>
    <x v="424"/>
    <n v="1280"/>
    <n v="1462411.9047619046"/>
    <n v="553.488998953487"/>
    <n v="583"/>
    <n v="9013"/>
    <n v="94559.5"/>
    <n v="172104"/>
    <n v="5675"/>
    <n v="1155.5"/>
    <n v="5.0999999999999996"/>
    <n v="10.3"/>
    <n v="8.6"/>
  </r>
  <r>
    <x v="2"/>
    <x v="15"/>
    <x v="70"/>
    <x v="90"/>
    <x v="166"/>
    <n v="188"/>
    <n v="230"/>
    <n v="74"/>
    <x v="278"/>
    <n v="1280"/>
    <n v="1462411.9047619046"/>
    <n v="553.488998953487"/>
    <n v="583"/>
    <n v="9013"/>
    <n v="94559.5"/>
    <n v="172104"/>
    <n v="5675"/>
    <n v="1155.5"/>
    <n v="5.0999999999999996"/>
    <n v="10.3"/>
    <n v="8.6"/>
  </r>
  <r>
    <x v="2"/>
    <x v="15"/>
    <x v="71"/>
    <x v="90"/>
    <x v="232"/>
    <n v="188"/>
    <n v="186"/>
    <n v="74"/>
    <x v="326"/>
    <n v="1280"/>
    <n v="1462411.9047619046"/>
    <n v="553.488998953487"/>
    <n v="583"/>
    <n v="9013"/>
    <n v="94559.5"/>
    <n v="172104"/>
    <n v="5675"/>
    <n v="1155.5"/>
    <n v="5.0999999999999996"/>
    <n v="10.3"/>
    <n v="8.6"/>
  </r>
  <r>
    <x v="3"/>
    <x v="15"/>
    <x v="69"/>
    <x v="125"/>
    <x v="226"/>
    <n v="167"/>
    <n v="195"/>
    <n v="92"/>
    <x v="257"/>
    <n v="1297"/>
    <n v="1461858.3333333333"/>
    <n v="556.5806272405564"/>
    <n v="458"/>
    <n v="8504"/>
    <n v="94161.75"/>
    <n v="169479.5"/>
    <n v="5694.5"/>
    <n v="1163.25"/>
    <n v="3.4"/>
    <n v="7.9"/>
    <n v="7.1"/>
  </r>
  <r>
    <x v="3"/>
    <x v="15"/>
    <x v="70"/>
    <x v="125"/>
    <x v="271"/>
    <n v="167"/>
    <n v="182"/>
    <n v="92"/>
    <x v="424"/>
    <n v="1297"/>
    <n v="1461858.3333333333"/>
    <n v="556.5806272405564"/>
    <n v="458"/>
    <n v="8504"/>
    <n v="94161.75"/>
    <n v="169479.5"/>
    <n v="5694.5"/>
    <n v="1163.25"/>
    <n v="3.4"/>
    <n v="7.9"/>
    <n v="7.1"/>
  </r>
  <r>
    <x v="3"/>
    <x v="15"/>
    <x v="71"/>
    <x v="125"/>
    <x v="221"/>
    <n v="167"/>
    <n v="128"/>
    <n v="92"/>
    <x v="273"/>
    <n v="1297"/>
    <n v="1461858.3333333333"/>
    <n v="556.5806272405564"/>
    <n v="458"/>
    <n v="8504"/>
    <n v="94161.75"/>
    <n v="169479.5"/>
    <n v="5694.5"/>
    <n v="1163.25"/>
    <n v="3.4"/>
    <n v="7.9"/>
    <n v="7.1"/>
  </r>
  <r>
    <x v="4"/>
    <x v="15"/>
    <x v="69"/>
    <x v="90"/>
    <x v="271"/>
    <n v="187"/>
    <n v="180"/>
    <n v="83"/>
    <x v="277"/>
    <n v="1314"/>
    <n v="1461304.7619047619"/>
    <n v="593"/>
    <n v="323"/>
    <n v="7995"/>
    <n v="93764"/>
    <n v="166855"/>
    <n v="5714"/>
    <n v="1171"/>
    <n v="3"/>
    <n v="7.2"/>
    <n v="6.3"/>
  </r>
  <r>
    <x v="4"/>
    <x v="15"/>
    <x v="70"/>
    <x v="90"/>
    <x v="311"/>
    <n v="187"/>
    <n v="193"/>
    <n v="83"/>
    <x v="434"/>
    <n v="1314"/>
    <n v="1461304.7619047619"/>
    <n v="593"/>
    <n v="323"/>
    <n v="7995"/>
    <n v="93764"/>
    <n v="166855"/>
    <n v="5714"/>
    <n v="1171"/>
    <n v="3"/>
    <n v="7.2"/>
    <n v="6.3"/>
  </r>
  <r>
    <x v="4"/>
    <x v="15"/>
    <x v="71"/>
    <x v="90"/>
    <x v="232"/>
    <n v="187"/>
    <n v="186"/>
    <n v="83"/>
    <x v="270"/>
    <n v="1314"/>
    <n v="1461304.7619047619"/>
    <n v="593"/>
    <n v="323"/>
    <n v="7995"/>
    <n v="93764"/>
    <n v="166855"/>
    <n v="5714"/>
    <n v="1171"/>
    <n v="3"/>
    <n v="7.2"/>
    <n v="6.3"/>
  </r>
  <r>
    <x v="5"/>
    <x v="15"/>
    <x v="69"/>
    <x v="89"/>
    <x v="194"/>
    <n v="185"/>
    <n v="182"/>
    <n v="68"/>
    <x v="458"/>
    <n v="1332"/>
    <n v="1460751.1904761903"/>
    <n v="562.76388381469746"/>
    <n v="552"/>
    <n v="7873"/>
    <n v="93803"/>
    <n v="165411.5"/>
    <n v="5736.25"/>
    <n v="1176"/>
    <n v="1.9"/>
    <n v="6.4"/>
    <n v="6.3"/>
  </r>
  <r>
    <x v="5"/>
    <x v="15"/>
    <x v="70"/>
    <x v="89"/>
    <x v="297"/>
    <n v="185"/>
    <n v="188"/>
    <n v="68"/>
    <x v="257"/>
    <n v="1332"/>
    <n v="1460751.1904761903"/>
    <n v="562.76388381469746"/>
    <n v="552"/>
    <n v="7873"/>
    <n v="93803"/>
    <n v="165411.5"/>
    <n v="5736.25"/>
    <n v="1176"/>
    <n v="1.9"/>
    <n v="6.4"/>
    <n v="6.3"/>
  </r>
  <r>
    <x v="5"/>
    <x v="15"/>
    <x v="71"/>
    <x v="89"/>
    <x v="232"/>
    <n v="185"/>
    <n v="190"/>
    <n v="68"/>
    <x v="283"/>
    <n v="1332"/>
    <n v="1460751.1904761903"/>
    <n v="562.76388381469746"/>
    <n v="552"/>
    <n v="7873"/>
    <n v="93803"/>
    <n v="165411.5"/>
    <n v="5736.25"/>
    <n v="1176"/>
    <n v="1.9"/>
    <n v="6.4"/>
    <n v="6.3"/>
  </r>
  <r>
    <x v="6"/>
    <x v="15"/>
    <x v="69"/>
    <x v="125"/>
    <x v="210"/>
    <n v="167"/>
    <n v="157"/>
    <n v="65"/>
    <x v="273"/>
    <n v="1349"/>
    <n v="1460197.6190476189"/>
    <n v="565.88948603898609"/>
    <n v="503"/>
    <n v="7750"/>
    <n v="93842"/>
    <n v="163968"/>
    <n v="5758.5"/>
    <n v="1181"/>
    <n v="1.7"/>
    <n v="6.2"/>
    <n v="6.6"/>
  </r>
  <r>
    <x v="6"/>
    <x v="15"/>
    <x v="70"/>
    <x v="125"/>
    <x v="239"/>
    <n v="167"/>
    <n v="202"/>
    <n v="65"/>
    <x v="305"/>
    <n v="1349"/>
    <n v="1460197.6190476189"/>
    <n v="565.88948603898609"/>
    <n v="503"/>
    <n v="7750"/>
    <n v="93842"/>
    <n v="163968"/>
    <n v="5758.5"/>
    <n v="1181"/>
    <n v="1.7"/>
    <n v="6.2"/>
    <n v="6.6"/>
  </r>
  <r>
    <x v="6"/>
    <x v="15"/>
    <x v="71"/>
    <x v="125"/>
    <x v="250"/>
    <n v="167"/>
    <n v="131"/>
    <n v="65"/>
    <x v="346"/>
    <n v="1349"/>
    <n v="1460197.6190476189"/>
    <n v="565.88948603898609"/>
    <n v="503"/>
    <n v="7750"/>
    <n v="93842"/>
    <n v="163968"/>
    <n v="5758.5"/>
    <n v="1181"/>
    <n v="1.7"/>
    <n v="6.2"/>
    <n v="6.6"/>
  </r>
  <r>
    <x v="7"/>
    <x v="15"/>
    <x v="69"/>
    <x v="216"/>
    <x v="269"/>
    <n v="190"/>
    <n v="171"/>
    <n v="66"/>
    <x v="263"/>
    <n v="1366"/>
    <n v="1459644.0476190476"/>
    <n v="568.98111432605742"/>
    <n v="419"/>
    <n v="7628"/>
    <n v="93881"/>
    <n v="162524.5"/>
    <n v="5780.75"/>
    <n v="1186"/>
    <n v="2"/>
    <n v="6.1"/>
    <n v="7.2"/>
  </r>
  <r>
    <x v="7"/>
    <x v="15"/>
    <x v="70"/>
    <x v="216"/>
    <x v="207"/>
    <n v="190"/>
    <n v="203"/>
    <n v="66"/>
    <x v="442"/>
    <n v="1366"/>
    <n v="1459644.0476190476"/>
    <n v="568.98111432605742"/>
    <n v="419"/>
    <n v="7628"/>
    <n v="93881"/>
    <n v="162524.5"/>
    <n v="5780.75"/>
    <n v="1186"/>
    <n v="2"/>
    <n v="6.1"/>
    <n v="7.2"/>
  </r>
  <r>
    <x v="7"/>
    <x v="15"/>
    <x v="71"/>
    <x v="216"/>
    <x v="176"/>
    <n v="190"/>
    <n v="184"/>
    <n v="66"/>
    <x v="326"/>
    <n v="1366"/>
    <n v="1459644.0476190476"/>
    <n v="568.98111432605742"/>
    <n v="419"/>
    <n v="7628"/>
    <n v="93881"/>
    <n v="162524.5"/>
    <n v="5780.75"/>
    <n v="1186"/>
    <n v="2"/>
    <n v="6.1"/>
    <n v="7.2"/>
  </r>
  <r>
    <x v="8"/>
    <x v="15"/>
    <x v="69"/>
    <x v="217"/>
    <x v="167"/>
    <n v="192"/>
    <n v="199"/>
    <n v="116"/>
    <x v="442"/>
    <n v="1383"/>
    <n v="1459090.476190476"/>
    <n v="544.5"/>
    <n v="448"/>
    <n v="7505"/>
    <n v="93920"/>
    <n v="161081"/>
    <n v="5803"/>
    <n v="1191"/>
    <n v="2"/>
    <n v="6.1"/>
    <n v="7.2"/>
  </r>
  <r>
    <x v="8"/>
    <x v="15"/>
    <x v="70"/>
    <x v="217"/>
    <x v="195"/>
    <n v="192"/>
    <n v="218"/>
    <n v="116"/>
    <x v="440"/>
    <n v="1383"/>
    <n v="1459090.476190476"/>
    <n v="544.5"/>
    <n v="448"/>
    <n v="7505"/>
    <n v="93920"/>
    <n v="161081"/>
    <n v="5803"/>
    <n v="1191"/>
    <n v="2"/>
    <n v="6.1"/>
    <n v="7.2"/>
  </r>
  <r>
    <x v="8"/>
    <x v="15"/>
    <x v="71"/>
    <x v="217"/>
    <x v="286"/>
    <n v="192"/>
    <n v="163"/>
    <n v="116"/>
    <x v="340"/>
    <n v="1383"/>
    <n v="1459090.476190476"/>
    <n v="544.5"/>
    <n v="448"/>
    <n v="7505"/>
    <n v="93920"/>
    <n v="161081"/>
    <n v="5803"/>
    <n v="1191"/>
    <n v="2"/>
    <n v="6.1"/>
    <n v="7.2"/>
  </r>
  <r>
    <x v="9"/>
    <x v="15"/>
    <x v="69"/>
    <x v="89"/>
    <x v="288"/>
    <n v="188"/>
    <n v="193"/>
    <n v="86"/>
    <x v="453"/>
    <n v="1400"/>
    <n v="1458536.9047619046"/>
    <n v="575.16437090019849"/>
    <n v="596"/>
    <n v="7383"/>
    <n v="91395.25"/>
    <n v="158695"/>
    <n v="5826.25"/>
    <n v="1194.75"/>
    <n v="1.7"/>
    <n v="6.1"/>
    <n v="7.1"/>
  </r>
  <r>
    <x v="9"/>
    <x v="15"/>
    <x v="70"/>
    <x v="89"/>
    <x v="196"/>
    <n v="188"/>
    <n v="188"/>
    <n v="86"/>
    <x v="380"/>
    <n v="1400"/>
    <n v="1458536.9047619046"/>
    <n v="575.16437090019849"/>
    <n v="596"/>
    <n v="7383"/>
    <n v="91395.25"/>
    <n v="158695"/>
    <n v="5826.25"/>
    <n v="1194.75"/>
    <n v="1.7"/>
    <n v="6.1"/>
    <n v="7.1"/>
  </r>
  <r>
    <x v="9"/>
    <x v="15"/>
    <x v="71"/>
    <x v="89"/>
    <x v="269"/>
    <n v="188"/>
    <n v="184"/>
    <n v="86"/>
    <x v="278"/>
    <n v="1400"/>
    <n v="1458536.9047619046"/>
    <n v="575.16437090019849"/>
    <n v="596"/>
    <n v="7383"/>
    <n v="91395.25"/>
    <n v="158695"/>
    <n v="5826.25"/>
    <n v="1194.75"/>
    <n v="1.7"/>
    <n v="6.1"/>
    <n v="7.1"/>
  </r>
  <r>
    <x v="10"/>
    <x v="15"/>
    <x v="69"/>
    <x v="216"/>
    <x v="228"/>
    <n v="173"/>
    <n v="182"/>
    <n v="97"/>
    <x v="387"/>
    <n v="1418"/>
    <n v="1457983.3333333333"/>
    <n v="578.28997312448541"/>
    <n v="494"/>
    <n v="7175"/>
    <n v="88870.5"/>
    <n v="156309"/>
    <n v="5849.5"/>
    <n v="1198.5"/>
    <n v="1.5"/>
    <n v="6.3"/>
    <n v="6.7"/>
  </r>
  <r>
    <x v="10"/>
    <x v="15"/>
    <x v="70"/>
    <x v="216"/>
    <x v="170"/>
    <n v="173"/>
    <n v="160"/>
    <n v="97"/>
    <x v="420"/>
    <n v="1418"/>
    <n v="1457983.3333333333"/>
    <n v="578.28997312448541"/>
    <n v="494"/>
    <n v="7175"/>
    <n v="88870.5"/>
    <n v="156309"/>
    <n v="5849.5"/>
    <n v="1198.5"/>
    <n v="1.5"/>
    <n v="6.3"/>
    <n v="6.7"/>
  </r>
  <r>
    <x v="10"/>
    <x v="15"/>
    <x v="71"/>
    <x v="216"/>
    <x v="176"/>
    <n v="173"/>
    <n v="181"/>
    <n v="97"/>
    <x v="273"/>
    <n v="1418"/>
    <n v="1457983.3333333333"/>
    <n v="578.28997312448541"/>
    <n v="494"/>
    <n v="7175"/>
    <n v="88870.5"/>
    <n v="156309"/>
    <n v="5849.5"/>
    <n v="1198.5"/>
    <n v="1.5"/>
    <n v="6.3"/>
    <n v="6.7"/>
  </r>
  <r>
    <x v="11"/>
    <x v="15"/>
    <x v="69"/>
    <x v="186"/>
    <x v="269"/>
    <n v="150"/>
    <n v="155"/>
    <n v="83"/>
    <x v="264"/>
    <n v="1435"/>
    <n v="1457429.7619047619"/>
    <n v="581.38160141155845"/>
    <n v="384"/>
    <n v="6968"/>
    <n v="86345.75"/>
    <n v="153923"/>
    <n v="5872.75"/>
    <n v="1202.25"/>
    <n v="4"/>
    <n v="6.3"/>
    <n v="6.7"/>
  </r>
  <r>
    <x v="11"/>
    <x v="15"/>
    <x v="70"/>
    <x v="186"/>
    <x v="320"/>
    <n v="150"/>
    <n v="200"/>
    <n v="83"/>
    <x v="277"/>
    <n v="1435"/>
    <n v="1457429.7619047619"/>
    <n v="581.38160141155845"/>
    <n v="384"/>
    <n v="6968"/>
    <n v="86345.75"/>
    <n v="153923"/>
    <n v="5872.75"/>
    <n v="1202.25"/>
    <n v="4"/>
    <n v="6.3"/>
    <n v="6.7"/>
  </r>
  <r>
    <x v="11"/>
    <x v="15"/>
    <x v="71"/>
    <x v="186"/>
    <x v="250"/>
    <n v="150"/>
    <n v="120"/>
    <n v="83"/>
    <x v="442"/>
    <n v="1435"/>
    <n v="1457429.7619047619"/>
    <n v="581.38160141155845"/>
    <n v="384"/>
    <n v="6968"/>
    <n v="86345.75"/>
    <n v="153923"/>
    <n v="5872.75"/>
    <n v="1202.25"/>
    <n v="4"/>
    <n v="6.3"/>
    <n v="6.7"/>
  </r>
  <r>
    <x v="12"/>
    <x v="15"/>
    <x v="69"/>
    <x v="218"/>
    <x v="309"/>
    <n v="202"/>
    <n v="212"/>
    <n v="116"/>
    <x v="290"/>
    <n v="1452"/>
    <n v="1456876.1904761903"/>
    <n v="572"/>
    <n v="462"/>
    <n v="6760"/>
    <n v="83821"/>
    <n v="151537"/>
    <n v="5896"/>
    <n v="1206"/>
    <n v="4.5"/>
    <n v="6.3"/>
    <n v="6.7"/>
  </r>
  <r>
    <x v="12"/>
    <x v="15"/>
    <x v="70"/>
    <x v="218"/>
    <x v="177"/>
    <n v="202"/>
    <n v="215"/>
    <n v="116"/>
    <x v="399"/>
    <n v="1452"/>
    <n v="1456876.1904761903"/>
    <n v="572"/>
    <n v="462"/>
    <n v="6760"/>
    <n v="83821"/>
    <n v="151537"/>
    <n v="5896"/>
    <n v="1206"/>
    <n v="4.5"/>
    <n v="6.3"/>
    <n v="6.7"/>
  </r>
  <r>
    <x v="12"/>
    <x v="15"/>
    <x v="71"/>
    <x v="218"/>
    <x v="282"/>
    <n v="202"/>
    <n v="176"/>
    <n v="116"/>
    <x v="277"/>
    <n v="1452"/>
    <n v="1456876.1904761903"/>
    <n v="572"/>
    <n v="462"/>
    <n v="6760"/>
    <n v="83821"/>
    <n v="151537"/>
    <n v="5896"/>
    <n v="1206"/>
    <n v="4.5"/>
    <n v="6.3"/>
    <n v="6.7"/>
  </r>
  <r>
    <x v="13"/>
    <x v="15"/>
    <x v="69"/>
    <x v="108"/>
    <x v="195"/>
    <n v="208"/>
    <n v="210"/>
    <n v="61"/>
    <x v="266"/>
    <n v="1469"/>
    <n v="1456322.6190476189"/>
    <n v="587.56485798569452"/>
    <n v="573"/>
    <n v="6850"/>
    <n v="82063.25"/>
    <n v="153287.5"/>
    <n v="5912.75"/>
    <n v="1209.75"/>
    <n v="5.3"/>
    <n v="5.9"/>
    <n v="6.4"/>
  </r>
  <r>
    <x v="13"/>
    <x v="15"/>
    <x v="70"/>
    <x v="108"/>
    <x v="247"/>
    <n v="208"/>
    <n v="211"/>
    <n v="61"/>
    <x v="340"/>
    <n v="1469"/>
    <n v="1456322.6190476189"/>
    <n v="587.56485798569452"/>
    <n v="573"/>
    <n v="6850"/>
    <n v="82063.25"/>
    <n v="153287.5"/>
    <n v="5912.75"/>
    <n v="1209.75"/>
    <n v="5.3"/>
    <n v="5.9"/>
    <n v="6.4"/>
  </r>
  <r>
    <x v="13"/>
    <x v="15"/>
    <x v="71"/>
    <x v="108"/>
    <x v="288"/>
    <n v="208"/>
    <n v="203"/>
    <n v="61"/>
    <x v="294"/>
    <n v="1469"/>
    <n v="1456322.6190476189"/>
    <n v="587.56485798569452"/>
    <n v="573"/>
    <n v="6850"/>
    <n v="82063.25"/>
    <n v="153287.5"/>
    <n v="5912.75"/>
    <n v="1209.75"/>
    <n v="5.3"/>
    <n v="5.9"/>
    <n v="6.4"/>
  </r>
  <r>
    <x v="14"/>
    <x v="15"/>
    <x v="69"/>
    <x v="92"/>
    <x v="207"/>
    <n v="190"/>
    <n v="195"/>
    <n v="103"/>
    <x v="380"/>
    <n v="1486"/>
    <n v="1455769.0476190476"/>
    <n v="590.69046020998474"/>
    <n v="438"/>
    <n v="6940"/>
    <n v="80305.5"/>
    <n v="155038"/>
    <n v="5929.5"/>
    <n v="1213.5"/>
    <n v="4.5999999999999996"/>
    <n v="5.9"/>
    <n v="6.3"/>
  </r>
  <r>
    <x v="14"/>
    <x v="15"/>
    <x v="70"/>
    <x v="92"/>
    <x v="207"/>
    <n v="190"/>
    <n v="190"/>
    <n v="103"/>
    <x v="434"/>
    <n v="1486"/>
    <n v="1455769.0476190476"/>
    <n v="590.69046020998474"/>
    <n v="438"/>
    <n v="6940"/>
    <n v="80305.5"/>
    <n v="155038"/>
    <n v="5929.5"/>
    <n v="1213.5"/>
    <n v="4.5999999999999996"/>
    <n v="5.9"/>
    <n v="6.3"/>
  </r>
  <r>
    <x v="14"/>
    <x v="15"/>
    <x v="71"/>
    <x v="92"/>
    <x v="293"/>
    <n v="190"/>
    <n v="182"/>
    <n v="103"/>
    <x v="299"/>
    <n v="1486"/>
    <n v="1455769.0476190476"/>
    <n v="590.69046020998474"/>
    <n v="438"/>
    <n v="6940"/>
    <n v="80305.5"/>
    <n v="155038"/>
    <n v="5929.5"/>
    <n v="1213.5"/>
    <n v="4.5999999999999996"/>
    <n v="5.9"/>
    <n v="6.3"/>
  </r>
  <r>
    <x v="15"/>
    <x v="15"/>
    <x v="69"/>
    <x v="100"/>
    <x v="207"/>
    <n v="202"/>
    <n v="192"/>
    <n v="79"/>
    <x v="458"/>
    <n v="1504"/>
    <n v="1455215.476190476"/>
    <n v="593.78208849705447"/>
    <n v="321"/>
    <n v="7030"/>
    <n v="78547.75"/>
    <n v="156788.5"/>
    <n v="5946.25"/>
    <n v="1217.25"/>
    <n v="1.8"/>
    <n v="5.9"/>
    <n v="5.9"/>
  </r>
  <r>
    <x v="15"/>
    <x v="15"/>
    <x v="70"/>
    <x v="100"/>
    <x v="317"/>
    <n v="202"/>
    <n v="225"/>
    <n v="79"/>
    <x v="305"/>
    <n v="1504"/>
    <n v="1455215.476190476"/>
    <n v="593.78208849705447"/>
    <n v="321"/>
    <n v="7030"/>
    <n v="78547.75"/>
    <n v="156788.5"/>
    <n v="5946.25"/>
    <n v="1217.25"/>
    <n v="1.8"/>
    <n v="5.9"/>
    <n v="5.9"/>
  </r>
  <r>
    <x v="15"/>
    <x v="15"/>
    <x v="71"/>
    <x v="100"/>
    <x v="288"/>
    <n v="202"/>
    <n v="190"/>
    <n v="79"/>
    <x v="264"/>
    <n v="1504"/>
    <n v="1455215.476190476"/>
    <n v="593.78208849705447"/>
    <n v="321"/>
    <n v="7030"/>
    <n v="78547.75"/>
    <n v="156788.5"/>
    <n v="5946.25"/>
    <n v="1217.25"/>
    <n v="1.8"/>
    <n v="5.9"/>
    <n v="5.9"/>
  </r>
  <r>
    <x v="16"/>
    <x v="15"/>
    <x v="69"/>
    <x v="98"/>
    <x v="172"/>
    <n v="196"/>
    <n v="213"/>
    <n v="88"/>
    <x v="324"/>
    <n v="1521"/>
    <n v="1454661.9047619046"/>
    <n v="578"/>
    <n v="468"/>
    <n v="7120"/>
    <n v="76790"/>
    <n v="158539"/>
    <n v="5963"/>
    <n v="1221"/>
    <n v="1.6"/>
    <n v="5.9"/>
    <n v="5.9"/>
  </r>
  <r>
    <x v="16"/>
    <x v="15"/>
    <x v="70"/>
    <x v="98"/>
    <x v="173"/>
    <n v="196"/>
    <n v="187"/>
    <n v="88"/>
    <x v="420"/>
    <n v="1521"/>
    <n v="1454661.9047619046"/>
    <n v="578"/>
    <n v="468"/>
    <n v="7120"/>
    <n v="76790"/>
    <n v="158539"/>
    <n v="5963"/>
    <n v="1221"/>
    <n v="1.6"/>
    <n v="5.9"/>
    <n v="5.9"/>
  </r>
  <r>
    <x v="16"/>
    <x v="15"/>
    <x v="71"/>
    <x v="98"/>
    <x v="194"/>
    <n v="196"/>
    <n v="195"/>
    <n v="88"/>
    <x v="299"/>
    <n v="1521"/>
    <n v="1454661.9047619046"/>
    <n v="578"/>
    <n v="468"/>
    <n v="7120"/>
    <n v="76790"/>
    <n v="158539"/>
    <n v="5963"/>
    <n v="1221"/>
    <n v="1.6"/>
    <n v="5.9"/>
    <n v="5.9"/>
  </r>
  <r>
    <x v="17"/>
    <x v="15"/>
    <x v="69"/>
    <x v="99"/>
    <x v="198"/>
    <n v="202"/>
    <n v="216"/>
    <n v="92"/>
    <x v="290"/>
    <n v="1538"/>
    <n v="1454108.3333333333"/>
    <n v="599.99931900842114"/>
    <n v="407"/>
    <n v="6954"/>
    <n v="79404"/>
    <n v="161483.25"/>
    <n v="5945.25"/>
    <n v="1214.75"/>
    <n v="1"/>
    <n v="5.8"/>
    <n v="5.6"/>
  </r>
  <r>
    <x v="17"/>
    <x v="15"/>
    <x v="70"/>
    <x v="99"/>
    <x v="190"/>
    <n v="202"/>
    <n v="232"/>
    <n v="92"/>
    <x v="340"/>
    <n v="1538"/>
    <n v="1454108.3333333333"/>
    <n v="599.99931900842114"/>
    <n v="407"/>
    <n v="6954"/>
    <n v="79404"/>
    <n v="161483.25"/>
    <n v="5945.25"/>
    <n v="1214.75"/>
    <n v="1"/>
    <n v="5.8"/>
    <n v="5.6"/>
  </r>
  <r>
    <x v="17"/>
    <x v="15"/>
    <x v="71"/>
    <x v="99"/>
    <x v="270"/>
    <n v="202"/>
    <n v="161"/>
    <n v="92"/>
    <x v="305"/>
    <n v="1538"/>
    <n v="1454108.3333333333"/>
    <n v="599.99931900842114"/>
    <n v="407"/>
    <n v="6954"/>
    <n v="79404"/>
    <n v="161483.25"/>
    <n v="5945.25"/>
    <n v="1214.75"/>
    <n v="1"/>
    <n v="5.8"/>
    <n v="5.6"/>
  </r>
  <r>
    <x v="18"/>
    <x v="15"/>
    <x v="69"/>
    <x v="192"/>
    <x v="313"/>
    <n v="198"/>
    <n v="263"/>
    <n v="53"/>
    <x v="426"/>
    <n v="1555"/>
    <n v="1453554.7619047619"/>
    <n v="603.12492123271136"/>
    <n v="421"/>
    <n v="6788"/>
    <n v="82018"/>
    <n v="164427.5"/>
    <n v="5927.5"/>
    <n v="1208.5"/>
    <n v="0.8"/>
    <n v="5.8"/>
    <n v="5.5"/>
  </r>
  <r>
    <x v="18"/>
    <x v="15"/>
    <x v="70"/>
    <x v="192"/>
    <x v="167"/>
    <n v="198"/>
    <n v="199"/>
    <n v="53"/>
    <x v="299"/>
    <n v="1555"/>
    <n v="1453554.7619047619"/>
    <n v="603.12492123271136"/>
    <n v="421"/>
    <n v="6788"/>
    <n v="82018"/>
    <n v="164427.5"/>
    <n v="5927.5"/>
    <n v="1208.5"/>
    <n v="0.8"/>
    <n v="5.8"/>
    <n v="5.5"/>
  </r>
  <r>
    <x v="18"/>
    <x v="15"/>
    <x v="71"/>
    <x v="192"/>
    <x v="282"/>
    <n v="198"/>
    <n v="168"/>
    <n v="53"/>
    <x v="383"/>
    <n v="1555"/>
    <n v="1453554.7619047619"/>
    <n v="603.12492123271136"/>
    <n v="421"/>
    <n v="6788"/>
    <n v="82018"/>
    <n v="164427.5"/>
    <n v="5927.5"/>
    <n v="1208.5"/>
    <n v="0.8"/>
    <n v="5.8"/>
    <n v="5.5"/>
  </r>
  <r>
    <x v="19"/>
    <x v="15"/>
    <x v="69"/>
    <x v="38"/>
    <x v="227"/>
    <n v="221"/>
    <n v="231"/>
    <n v="63"/>
    <x v="264"/>
    <n v="1572"/>
    <n v="1453001.1904761903"/>
    <n v="606.21654951977439"/>
    <n v="231"/>
    <n v="6621"/>
    <n v="84632"/>
    <n v="167371.75"/>
    <n v="5909.75"/>
    <n v="1202.25"/>
    <n v="0.9"/>
    <n v="5.8"/>
    <n v="5.5"/>
  </r>
  <r>
    <x v="19"/>
    <x v="15"/>
    <x v="70"/>
    <x v="38"/>
    <x v="247"/>
    <n v="221"/>
    <n v="214"/>
    <n v="63"/>
    <x v="380"/>
    <n v="1572"/>
    <n v="1453001.1904761903"/>
    <n v="606.21654951977439"/>
    <n v="231"/>
    <n v="6621"/>
    <n v="84632"/>
    <n v="167371.75"/>
    <n v="5909.75"/>
    <n v="1202.25"/>
    <n v="0.9"/>
    <n v="5.8"/>
    <n v="5.5"/>
  </r>
  <r>
    <x v="19"/>
    <x v="15"/>
    <x v="71"/>
    <x v="38"/>
    <x v="298"/>
    <n v="221"/>
    <n v="230"/>
    <n v="63"/>
    <x v="300"/>
    <n v="1572"/>
    <n v="1453001.1904761903"/>
    <n v="606.21654951977439"/>
    <n v="231"/>
    <n v="6621"/>
    <n v="84632"/>
    <n v="167371.75"/>
    <n v="5909.75"/>
    <n v="1202.25"/>
    <n v="0.9"/>
    <n v="5.8"/>
    <n v="5.5"/>
  </r>
  <r>
    <x v="20"/>
    <x v="15"/>
    <x v="69"/>
    <x v="162"/>
    <x v="203"/>
    <n v="207"/>
    <n v="210"/>
    <n v="75"/>
    <x v="299"/>
    <n v="1590"/>
    <n v="1452447.6190476189"/>
    <n v="595"/>
    <n v="302"/>
    <n v="6455"/>
    <n v="87246"/>
    <n v="170316"/>
    <n v="5892"/>
    <n v="1196"/>
    <n v="0.9"/>
    <n v="5.8"/>
    <n v="5.5"/>
  </r>
  <r>
    <x v="20"/>
    <x v="15"/>
    <x v="70"/>
    <x v="162"/>
    <x v="191"/>
    <n v="207"/>
    <n v="218"/>
    <n v="75"/>
    <x v="453"/>
    <n v="1590"/>
    <n v="1452447.6190476189"/>
    <n v="595"/>
    <n v="302"/>
    <n v="6455"/>
    <n v="87246"/>
    <n v="170316"/>
    <n v="5892"/>
    <n v="1196"/>
    <n v="0.9"/>
    <n v="5.8"/>
    <n v="5.5"/>
  </r>
  <r>
    <x v="20"/>
    <x v="15"/>
    <x v="71"/>
    <x v="162"/>
    <x v="297"/>
    <n v="207"/>
    <n v="182"/>
    <n v="75"/>
    <x v="283"/>
    <n v="1590"/>
    <n v="1452447.6190476189"/>
    <n v="595"/>
    <n v="302"/>
    <n v="6455"/>
    <n v="87246"/>
    <n v="170316"/>
    <n v="5892"/>
    <n v="1196"/>
    <n v="0.9"/>
    <n v="5.8"/>
    <n v="5.5"/>
  </r>
  <r>
    <x v="21"/>
    <x v="15"/>
    <x v="69"/>
    <x v="162"/>
    <x v="213"/>
    <n v="207"/>
    <n v="214"/>
    <n v="70"/>
    <x v="340"/>
    <n v="1607"/>
    <n v="1459480.7142857141"/>
    <n v="612.39980609391375"/>
    <n v="395"/>
    <n v="6403"/>
    <n v="90187.25"/>
    <n v="174241.75"/>
    <n v="5914"/>
    <n v="1200.75"/>
    <n v="0.7"/>
    <n v="5.8"/>
    <n v="5.5"/>
  </r>
  <r>
    <x v="21"/>
    <x v="15"/>
    <x v="70"/>
    <x v="162"/>
    <x v="317"/>
    <n v="207"/>
    <n v="225"/>
    <n v="70"/>
    <x v="263"/>
    <n v="1607"/>
    <n v="1459480.7142857141"/>
    <n v="612.39980609391375"/>
    <n v="395"/>
    <n v="6403"/>
    <n v="90187.25"/>
    <n v="174241.75"/>
    <n v="5914"/>
    <n v="1200.75"/>
    <n v="0.7"/>
    <n v="5.8"/>
    <n v="5.5"/>
  </r>
  <r>
    <x v="21"/>
    <x v="15"/>
    <x v="71"/>
    <x v="162"/>
    <x v="328"/>
    <n v="207"/>
    <n v="178"/>
    <n v="70"/>
    <x v="286"/>
    <n v="1607"/>
    <n v="1459480.7142857141"/>
    <n v="612.39980609391375"/>
    <n v="395"/>
    <n v="6403"/>
    <n v="90187.25"/>
    <n v="174241.75"/>
    <n v="5914"/>
    <n v="1200.75"/>
    <n v="0.7"/>
    <n v="5.8"/>
    <n v="5.5"/>
  </r>
  <r>
    <x v="22"/>
    <x v="15"/>
    <x v="69"/>
    <x v="91"/>
    <x v="194"/>
    <n v="192"/>
    <n v="191"/>
    <n v="76"/>
    <x v="266"/>
    <n v="1624"/>
    <n v="1466513.8095238095"/>
    <n v="615.52540831820397"/>
    <n v="315"/>
    <n v="6350"/>
    <n v="93128.5"/>
    <n v="178167.5"/>
    <n v="5936"/>
    <n v="1205.5"/>
    <n v="1.4"/>
    <n v="5.8"/>
    <n v="5.8"/>
  </r>
  <r>
    <x v="22"/>
    <x v="15"/>
    <x v="70"/>
    <x v="91"/>
    <x v="177"/>
    <n v="192"/>
    <n v="216"/>
    <n v="76"/>
    <x v="380"/>
    <n v="1624"/>
    <n v="1466513.8095238095"/>
    <n v="615.52540831820397"/>
    <n v="315"/>
    <n v="6350"/>
    <n v="93128.5"/>
    <n v="178167.5"/>
    <n v="5936"/>
    <n v="1205.5"/>
    <n v="1.4"/>
    <n v="5.8"/>
    <n v="5.8"/>
  </r>
  <r>
    <x v="22"/>
    <x v="15"/>
    <x v="71"/>
    <x v="91"/>
    <x v="292"/>
    <n v="192"/>
    <n v="164"/>
    <n v="76"/>
    <x v="257"/>
    <n v="1624"/>
    <n v="1466513.8095238095"/>
    <n v="615.52540831820397"/>
    <n v="315"/>
    <n v="6350"/>
    <n v="93128.5"/>
    <n v="178167.5"/>
    <n v="5936"/>
    <n v="1205.5"/>
    <n v="1.4"/>
    <n v="5.8"/>
    <n v="5.8"/>
  </r>
  <r>
    <x v="23"/>
    <x v="15"/>
    <x v="69"/>
    <x v="191"/>
    <x v="320"/>
    <n v="200"/>
    <n v="197"/>
    <n v="81"/>
    <x v="380"/>
    <n v="1641"/>
    <n v="1473546.9047619046"/>
    <n v="618.61703660527371"/>
    <n v="318"/>
    <n v="6298"/>
    <n v="96069.75"/>
    <n v="182093.25"/>
    <n v="5958"/>
    <n v="1210.25"/>
    <n v="1.6"/>
    <n v="5.8"/>
    <n v="6"/>
  </r>
  <r>
    <x v="23"/>
    <x v="15"/>
    <x v="70"/>
    <x v="191"/>
    <x v="242"/>
    <n v="200"/>
    <n v="215"/>
    <n v="81"/>
    <x v="324"/>
    <n v="1641"/>
    <n v="1473546.9047619046"/>
    <n v="618.61703660527371"/>
    <n v="318"/>
    <n v="6298"/>
    <n v="96069.75"/>
    <n v="182093.25"/>
    <n v="5958"/>
    <n v="1210.25"/>
    <n v="1.6"/>
    <n v="5.8"/>
    <n v="6"/>
  </r>
  <r>
    <x v="23"/>
    <x v="15"/>
    <x v="71"/>
    <x v="191"/>
    <x v="170"/>
    <n v="200"/>
    <n v="183"/>
    <n v="81"/>
    <x v="278"/>
    <n v="1641"/>
    <n v="1473546.9047619046"/>
    <n v="618.61703660527371"/>
    <n v="318"/>
    <n v="6298"/>
    <n v="96069.75"/>
    <n v="182093.25"/>
    <n v="5958"/>
    <n v="1210.25"/>
    <n v="1.6"/>
    <n v="5.8"/>
    <n v="6"/>
  </r>
  <r>
    <x v="24"/>
    <x v="15"/>
    <x v="69"/>
    <x v="138"/>
    <x v="191"/>
    <n v="217"/>
    <n v="217"/>
    <n v="63"/>
    <x v="290"/>
    <n v="1658"/>
    <n v="1480580"/>
    <n v="690.5"/>
    <n v="293"/>
    <n v="6396"/>
    <n v="99011"/>
    <n v="186019"/>
    <n v="5980"/>
    <n v="1215"/>
    <n v="1.5"/>
    <n v="5.8"/>
    <n v="6.1"/>
  </r>
  <r>
    <x v="24"/>
    <x v="15"/>
    <x v="70"/>
    <x v="138"/>
    <x v="239"/>
    <n v="217"/>
    <n v="214"/>
    <n v="63"/>
    <x v="263"/>
    <n v="1658"/>
    <n v="1480580"/>
    <n v="690.5"/>
    <n v="293"/>
    <n v="6396"/>
    <n v="99011"/>
    <n v="186019"/>
    <n v="5980"/>
    <n v="1215"/>
    <n v="1.5"/>
    <n v="5.8"/>
    <n v="6.1"/>
  </r>
  <r>
    <x v="24"/>
    <x v="15"/>
    <x v="71"/>
    <x v="138"/>
    <x v="203"/>
    <n v="217"/>
    <n v="221"/>
    <n v="63"/>
    <x v="312"/>
    <n v="1658"/>
    <n v="1480580"/>
    <n v="690.5"/>
    <n v="293"/>
    <n v="6396"/>
    <n v="99011"/>
    <n v="186019"/>
    <n v="5980"/>
    <n v="1215"/>
    <n v="1.5"/>
    <n v="5.8"/>
    <n v="6.1"/>
  </r>
  <r>
    <x v="25"/>
    <x v="15"/>
    <x v="69"/>
    <x v="136"/>
    <x v="285"/>
    <n v="196"/>
    <n v="177"/>
    <n v="78"/>
    <x v="324"/>
    <n v="1676"/>
    <n v="1493225"/>
    <n v="624.80029317941307"/>
    <n v="325"/>
    <n v="6262"/>
    <n v="100717.25"/>
    <n v="191916.25"/>
    <n v="5962.5"/>
    <n v="1214.75"/>
    <n v="1.6"/>
    <n v="6.3"/>
    <n v="6.2"/>
  </r>
  <r>
    <x v="25"/>
    <x v="15"/>
    <x v="70"/>
    <x v="136"/>
    <x v="224"/>
    <n v="196"/>
    <n v="221"/>
    <n v="78"/>
    <x v="380"/>
    <n v="1676"/>
    <n v="1493225"/>
    <n v="624.80029317941307"/>
    <n v="325"/>
    <n v="6262"/>
    <n v="100717.25"/>
    <n v="191916.25"/>
    <n v="5962.5"/>
    <n v="1214.75"/>
    <n v="1.6"/>
    <n v="6.3"/>
    <n v="6.2"/>
  </r>
  <r>
    <x v="25"/>
    <x v="15"/>
    <x v="71"/>
    <x v="136"/>
    <x v="242"/>
    <n v="196"/>
    <n v="192"/>
    <n v="78"/>
    <x v="383"/>
    <n v="1676"/>
    <n v="1493225"/>
    <n v="624.80029317941307"/>
    <n v="325"/>
    <n v="6262"/>
    <n v="100717.25"/>
    <n v="191916.25"/>
    <n v="5962.5"/>
    <n v="1214.75"/>
    <n v="1.6"/>
    <n v="6.3"/>
    <n v="6.2"/>
  </r>
  <r>
    <x v="26"/>
    <x v="15"/>
    <x v="69"/>
    <x v="94"/>
    <x v="178"/>
    <n v="196"/>
    <n v="194"/>
    <n v="90"/>
    <x v="420"/>
    <n v="1693"/>
    <n v="1505870"/>
    <n v="627.92589540370341"/>
    <n v="278"/>
    <n v="6129"/>
    <n v="102423.5"/>
    <n v="197813.5"/>
    <n v="5945"/>
    <n v="1214.5"/>
    <n v="1"/>
    <n v="6.6"/>
    <n v="6.3"/>
  </r>
  <r>
    <x v="26"/>
    <x v="15"/>
    <x v="70"/>
    <x v="94"/>
    <x v="167"/>
    <n v="196"/>
    <n v="199"/>
    <n v="90"/>
    <x v="380"/>
    <n v="1693"/>
    <n v="1505870"/>
    <n v="627.92589540370341"/>
    <n v="278"/>
    <n v="6129"/>
    <n v="102423.5"/>
    <n v="197813.5"/>
    <n v="5945"/>
    <n v="1214.5"/>
    <n v="1"/>
    <n v="6.6"/>
    <n v="6.3"/>
  </r>
  <r>
    <x v="26"/>
    <x v="15"/>
    <x v="71"/>
    <x v="94"/>
    <x v="316"/>
    <n v="196"/>
    <n v="192"/>
    <n v="90"/>
    <x v="263"/>
    <n v="1693"/>
    <n v="1505870"/>
    <n v="627.92589540370341"/>
    <n v="278"/>
    <n v="6129"/>
    <n v="102423.5"/>
    <n v="197813.5"/>
    <n v="5945"/>
    <n v="1214.5"/>
    <n v="1"/>
    <n v="6.6"/>
    <n v="6.3"/>
  </r>
  <r>
    <x v="27"/>
    <x v="15"/>
    <x v="69"/>
    <x v="92"/>
    <x v="285"/>
    <n v="190"/>
    <n v="175"/>
    <n v="46"/>
    <x v="266"/>
    <n v="1710"/>
    <n v="1518515"/>
    <n v="631.01752369078645"/>
    <n v="200"/>
    <n v="5995"/>
    <n v="104129.75"/>
    <n v="203710.75"/>
    <n v="5927.5"/>
    <n v="1214.25"/>
    <n v="0.8"/>
    <n v="6.6"/>
    <n v="6.2"/>
  </r>
  <r>
    <x v="27"/>
    <x v="15"/>
    <x v="70"/>
    <x v="92"/>
    <x v="233"/>
    <n v="190"/>
    <n v="200"/>
    <n v="46"/>
    <x v="273"/>
    <n v="1710"/>
    <n v="1518515"/>
    <n v="631.01752369078645"/>
    <n v="200"/>
    <n v="5995"/>
    <n v="104129.75"/>
    <n v="203710.75"/>
    <n v="5927.5"/>
    <n v="1214.25"/>
    <n v="0.8"/>
    <n v="6.6"/>
    <n v="6.2"/>
  </r>
  <r>
    <x v="28"/>
    <x v="15"/>
    <x v="69"/>
    <x v="136"/>
    <x v="278"/>
    <n v="199"/>
    <n v="183"/>
    <n v="95"/>
    <x v="453"/>
    <n v="1727"/>
    <n v="1531160"/>
    <n v="575"/>
    <n v="263"/>
    <n v="5861"/>
    <n v="105836"/>
    <n v="209608"/>
    <n v="5910"/>
    <n v="1214"/>
    <n v="0.3"/>
    <n v="6.6"/>
    <n v="6.1"/>
  </r>
  <r>
    <x v="28"/>
    <x v="15"/>
    <x v="70"/>
    <x v="136"/>
    <x v="207"/>
    <n v="199"/>
    <n v="195"/>
    <n v="95"/>
    <x v="434"/>
    <n v="1727"/>
    <n v="1531160"/>
    <n v="575"/>
    <n v="263"/>
    <n v="5861"/>
    <n v="105836"/>
    <n v="209608"/>
    <n v="5910"/>
    <n v="1214"/>
    <n v="0.3"/>
    <n v="6.6"/>
    <n v="6.1"/>
  </r>
  <r>
    <x v="28"/>
    <x v="15"/>
    <x v="71"/>
    <x v="136"/>
    <x v="287"/>
    <n v="199"/>
    <n v="254"/>
    <n v="95"/>
    <x v="264"/>
    <n v="1727"/>
    <n v="1531160"/>
    <n v="575"/>
    <n v="263"/>
    <n v="5861"/>
    <n v="105836"/>
    <n v="209608"/>
    <n v="5910"/>
    <n v="1214"/>
    <n v="0.3"/>
    <n v="6.6"/>
    <n v="6.1"/>
  </r>
  <r>
    <x v="29"/>
    <x v="15"/>
    <x v="69"/>
    <x v="136"/>
    <x v="259"/>
    <n v="196"/>
    <n v="168"/>
    <n v="90"/>
    <x v="437"/>
    <n v="1744"/>
    <n v="1543805"/>
    <n v="637.20078026491251"/>
    <n v="395"/>
    <n v="5727"/>
    <n v="106054.25"/>
    <n v="213813.5"/>
    <n v="5953.5"/>
    <n v="1234"/>
    <n v="0.4"/>
    <n v="6.4"/>
    <n v="5.6"/>
  </r>
  <r>
    <x v="29"/>
    <x v="15"/>
    <x v="70"/>
    <x v="136"/>
    <x v="208"/>
    <n v="196"/>
    <n v="219"/>
    <n v="90"/>
    <x v="340"/>
    <n v="1744"/>
    <n v="1543805"/>
    <n v="637.20078026491251"/>
    <n v="395"/>
    <n v="5727"/>
    <n v="106054.25"/>
    <n v="213813.5"/>
    <n v="5953.5"/>
    <n v="1234"/>
    <n v="0.4"/>
    <n v="6.4"/>
    <n v="5.6"/>
  </r>
  <r>
    <x v="29"/>
    <x v="15"/>
    <x v="71"/>
    <x v="136"/>
    <x v="36"/>
    <n v="196"/>
    <n v="277"/>
    <n v="90"/>
    <x v="266"/>
    <n v="1744"/>
    <n v="1543805"/>
    <n v="637.20078026491251"/>
    <n v="395"/>
    <n v="5727"/>
    <n v="106054.25"/>
    <n v="213813.5"/>
    <n v="5953.5"/>
    <n v="1234"/>
    <n v="0.4"/>
    <n v="6.4"/>
    <n v="5.6"/>
  </r>
  <r>
    <x v="30"/>
    <x v="15"/>
    <x v="69"/>
    <x v="125"/>
    <x v="204"/>
    <n v="164"/>
    <n v="141"/>
    <n v="70"/>
    <x v="258"/>
    <n v="1762"/>
    <n v="1556450"/>
    <n v="640.32638248921614"/>
    <n v="254"/>
    <n v="5594"/>
    <n v="106272.5"/>
    <n v="218019"/>
    <n v="5997"/>
    <n v="1254"/>
    <n v="0.4"/>
    <n v="6"/>
    <n v="5.3"/>
  </r>
  <r>
    <x v="30"/>
    <x v="15"/>
    <x v="70"/>
    <x v="125"/>
    <x v="308"/>
    <n v="164"/>
    <n v="184"/>
    <n v="70"/>
    <x v="324"/>
    <n v="1762"/>
    <n v="1556450"/>
    <n v="640.32638248921614"/>
    <n v="254"/>
    <n v="5594"/>
    <n v="106272.5"/>
    <n v="218019"/>
    <n v="5997"/>
    <n v="1254"/>
    <n v="0.4"/>
    <n v="6"/>
    <n v="5.3"/>
  </r>
  <r>
    <x v="30"/>
    <x v="15"/>
    <x v="71"/>
    <x v="125"/>
    <x v="207"/>
    <n v="164"/>
    <n v="178"/>
    <n v="70"/>
    <x v="278"/>
    <n v="1762"/>
    <n v="1556450"/>
    <n v="640.32638248921614"/>
    <n v="254"/>
    <n v="5594"/>
    <n v="106272.5"/>
    <n v="218019"/>
    <n v="5997"/>
    <n v="1254"/>
    <n v="0.4"/>
    <n v="6"/>
    <n v="5.3"/>
  </r>
  <r>
    <x v="31"/>
    <x v="15"/>
    <x v="69"/>
    <x v="135"/>
    <x v="169"/>
    <n v="175"/>
    <n v="151"/>
    <n v="80"/>
    <x v="257"/>
    <n v="1779"/>
    <n v="1569095"/>
    <n v="643.41801077628577"/>
    <n v="204"/>
    <n v="5460"/>
    <n v="106490.75"/>
    <n v="222224.5"/>
    <n v="6040.5"/>
    <n v="1274"/>
    <n v="0.1"/>
    <n v="5.9"/>
    <n v="5.2"/>
  </r>
  <r>
    <x v="31"/>
    <x v="15"/>
    <x v="70"/>
    <x v="135"/>
    <x v="240"/>
    <n v="175"/>
    <n v="225"/>
    <n v="80"/>
    <x v="340"/>
    <n v="1779"/>
    <n v="1569095"/>
    <n v="643.41801077628577"/>
    <n v="204"/>
    <n v="5460"/>
    <n v="106490.75"/>
    <n v="222224.5"/>
    <n v="6040.5"/>
    <n v="1274"/>
    <n v="0.1"/>
    <n v="5.9"/>
    <n v="5.2"/>
  </r>
  <r>
    <x v="31"/>
    <x v="15"/>
    <x v="71"/>
    <x v="135"/>
    <x v="288"/>
    <n v="175"/>
    <n v="164"/>
    <n v="80"/>
    <x v="299"/>
    <n v="1779"/>
    <n v="1569095"/>
    <n v="643.41801077628577"/>
    <n v="204"/>
    <n v="5460"/>
    <n v="106490.75"/>
    <n v="222224.5"/>
    <n v="6040.5"/>
    <n v="1274"/>
    <n v="0.1"/>
    <n v="5.9"/>
    <n v="5.2"/>
  </r>
  <r>
    <x v="32"/>
    <x v="15"/>
    <x v="69"/>
    <x v="133"/>
    <x v="245"/>
    <n v="188"/>
    <n v="164"/>
    <n v="67"/>
    <x v="340"/>
    <n v="1796"/>
    <n v="1581740"/>
    <n v="649"/>
    <n v="206"/>
    <n v="5326"/>
    <n v="106709"/>
    <n v="226430"/>
    <n v="6084"/>
    <n v="1294"/>
    <n v="0.4"/>
    <n v="5.8"/>
    <n v="5.2"/>
  </r>
  <r>
    <x v="32"/>
    <x v="15"/>
    <x v="70"/>
    <x v="133"/>
    <x v="216"/>
    <n v="188"/>
    <n v="221"/>
    <n v="67"/>
    <x v="266"/>
    <n v="1796"/>
    <n v="1581740"/>
    <n v="649"/>
    <n v="206"/>
    <n v="5326"/>
    <n v="106709"/>
    <n v="226430"/>
    <n v="6084"/>
    <n v="1294"/>
    <n v="0.4"/>
    <n v="5.8"/>
    <n v="5.2"/>
  </r>
  <r>
    <x v="32"/>
    <x v="15"/>
    <x v="71"/>
    <x v="133"/>
    <x v="195"/>
    <n v="188"/>
    <n v="228"/>
    <n v="67"/>
    <x v="283"/>
    <n v="1796"/>
    <n v="1581740"/>
    <n v="649"/>
    <n v="206"/>
    <n v="5326"/>
    <n v="106709"/>
    <n v="226430"/>
    <n v="6084"/>
    <n v="1294"/>
    <n v="0.4"/>
    <n v="5.8"/>
    <n v="5.2"/>
  </r>
  <r>
    <x v="33"/>
    <x v="15"/>
    <x v="69"/>
    <x v="89"/>
    <x v="204"/>
    <n v="184"/>
    <n v="154"/>
    <n v="80"/>
    <x v="305"/>
    <n v="1813"/>
    <n v="1594385"/>
    <n v="649.63524128764573"/>
    <n v="407"/>
    <n v="5192"/>
    <n v="106228.25"/>
    <n v="227398.5"/>
    <n v="6119"/>
    <n v="1305"/>
    <n v="0.4"/>
    <n v="5.7"/>
    <n v="5.0999999999999996"/>
  </r>
  <r>
    <x v="33"/>
    <x v="15"/>
    <x v="70"/>
    <x v="89"/>
    <x v="203"/>
    <n v="184"/>
    <n v="218"/>
    <n v="80"/>
    <x v="380"/>
    <n v="1813"/>
    <n v="1594385"/>
    <n v="649.63524128764573"/>
    <n v="407"/>
    <n v="5192"/>
    <n v="106228.25"/>
    <n v="227398.5"/>
    <n v="6119"/>
    <n v="1305"/>
    <n v="0.4"/>
    <n v="5.7"/>
    <n v="5.0999999999999996"/>
  </r>
  <r>
    <x v="33"/>
    <x v="15"/>
    <x v="71"/>
    <x v="89"/>
    <x v="182"/>
    <n v="184"/>
    <n v="207"/>
    <n v="80"/>
    <x v="283"/>
    <n v="1813"/>
    <n v="1594385"/>
    <n v="649.63524128764573"/>
    <n v="407"/>
    <n v="5192"/>
    <n v="106228.25"/>
    <n v="227398.5"/>
    <n v="6119"/>
    <n v="1305"/>
    <n v="0.4"/>
    <n v="5.7"/>
    <n v="5.0999999999999996"/>
  </r>
  <r>
    <x v="34"/>
    <x v="15"/>
    <x v="69"/>
    <x v="96"/>
    <x v="222"/>
    <n v="183"/>
    <n v="162"/>
    <n v="101"/>
    <x v="373"/>
    <n v="1830"/>
    <n v="1607030"/>
    <n v="652.76084351192264"/>
    <n v="278"/>
    <n v="5059"/>
    <n v="105747.5"/>
    <n v="228367"/>
    <n v="6154"/>
    <n v="1316"/>
    <n v="0.4"/>
    <n v="5.6"/>
    <n v="5.0999999999999996"/>
  </r>
  <r>
    <x v="34"/>
    <x v="15"/>
    <x v="70"/>
    <x v="96"/>
    <x v="264"/>
    <n v="183"/>
    <n v="227"/>
    <n v="101"/>
    <x v="420"/>
    <n v="1830"/>
    <n v="1607030"/>
    <n v="652.76084351192264"/>
    <n v="278"/>
    <n v="5059"/>
    <n v="105747.5"/>
    <n v="228367"/>
    <n v="6154"/>
    <n v="1316"/>
    <n v="0.4"/>
    <n v="5.6"/>
    <n v="5.0999999999999996"/>
  </r>
  <r>
    <x v="34"/>
    <x v="15"/>
    <x v="71"/>
    <x v="96"/>
    <x v="233"/>
    <n v="183"/>
    <n v="194"/>
    <n v="101"/>
    <x v="257"/>
    <n v="1830"/>
    <n v="1607030"/>
    <n v="652.76084351192264"/>
    <n v="278"/>
    <n v="5059"/>
    <n v="105747.5"/>
    <n v="228367"/>
    <n v="6154"/>
    <n v="1316"/>
    <n v="0.4"/>
    <n v="5.6"/>
    <n v="5.0999999999999996"/>
  </r>
  <r>
    <x v="35"/>
    <x v="15"/>
    <x v="69"/>
    <x v="130"/>
    <x v="257"/>
    <n v="184"/>
    <n v="157"/>
    <n v="41"/>
    <x v="270"/>
    <n v="1848"/>
    <n v="1619675"/>
    <n v="655.85247179899227"/>
    <n v="223"/>
    <n v="4925"/>
    <n v="105266.75"/>
    <n v="229335.5"/>
    <n v="6189"/>
    <n v="1327"/>
    <n v="1.3"/>
    <n v="5.7"/>
    <n v="5.0999999999999996"/>
  </r>
  <r>
    <x v="35"/>
    <x v="15"/>
    <x v="70"/>
    <x v="130"/>
    <x v="167"/>
    <n v="184"/>
    <n v="205"/>
    <n v="41"/>
    <x v="264"/>
    <n v="1848"/>
    <n v="1619675"/>
    <n v="655.85247179899227"/>
    <n v="223"/>
    <n v="4925"/>
    <n v="105266.75"/>
    <n v="229335.5"/>
    <n v="6189"/>
    <n v="1327"/>
    <n v="1.3"/>
    <n v="5.7"/>
    <n v="5.0999999999999996"/>
  </r>
  <r>
    <x v="35"/>
    <x v="15"/>
    <x v="71"/>
    <x v="130"/>
    <x v="306"/>
    <n v="184"/>
    <n v="203"/>
    <n v="41"/>
    <x v="371"/>
    <n v="1848"/>
    <n v="1619675"/>
    <n v="655.85247179899227"/>
    <n v="223"/>
    <n v="4925"/>
    <n v="105266.75"/>
    <n v="229335.5"/>
    <n v="6189"/>
    <n v="1327"/>
    <n v="1.3"/>
    <n v="5.7"/>
    <n v="5.0999999999999996"/>
  </r>
  <r>
    <x v="36"/>
    <x v="15"/>
    <x v="69"/>
    <x v="217"/>
    <x v="293"/>
    <n v="197"/>
    <n v="167"/>
    <n v="59"/>
    <x v="326"/>
    <n v="1865"/>
    <n v="1632320"/>
    <n v="734"/>
    <n v="318"/>
    <n v="4791"/>
    <n v="104786"/>
    <n v="230304"/>
    <n v="6224"/>
    <n v="1338"/>
    <n v="2.2000000000000002"/>
    <n v="5.6"/>
    <n v="5"/>
  </r>
  <r>
    <x v="36"/>
    <x v="15"/>
    <x v="70"/>
    <x v="217"/>
    <x v="207"/>
    <n v="197"/>
    <n v="200"/>
    <n v="59"/>
    <x v="380"/>
    <n v="1865"/>
    <n v="1632320"/>
    <n v="734"/>
    <n v="318"/>
    <n v="4791"/>
    <n v="104786"/>
    <n v="230304"/>
    <n v="6224"/>
    <n v="1338"/>
    <n v="2.2000000000000002"/>
    <n v="5.6"/>
    <n v="5"/>
  </r>
  <r>
    <x v="36"/>
    <x v="15"/>
    <x v="71"/>
    <x v="217"/>
    <x v="185"/>
    <n v="197"/>
    <n v="212"/>
    <n v="59"/>
    <x v="383"/>
    <n v="1865"/>
    <n v="1632320"/>
    <n v="734"/>
    <n v="318"/>
    <n v="4791"/>
    <n v="104786"/>
    <n v="230304"/>
    <n v="6224"/>
    <n v="1338"/>
    <n v="2.2000000000000002"/>
    <n v="5.6"/>
    <n v="5"/>
  </r>
  <r>
    <x v="37"/>
    <x v="15"/>
    <x v="69"/>
    <x v="127"/>
    <x v="238"/>
    <n v="168"/>
    <n v="166"/>
    <n v="62"/>
    <x v="263"/>
    <n v="1882"/>
    <n v="1644965"/>
    <n v="662.03572837314505"/>
    <n v="396"/>
    <n v="4657"/>
    <n v="104305.25"/>
    <n v="231272.5"/>
    <n v="6259"/>
    <n v="1349"/>
    <n v="1.7"/>
    <n v="5.7"/>
    <n v="5.0999999999999996"/>
  </r>
  <r>
    <x v="37"/>
    <x v="15"/>
    <x v="70"/>
    <x v="127"/>
    <x v="195"/>
    <n v="168"/>
    <n v="226"/>
    <n v="62"/>
    <x v="273"/>
    <n v="1882"/>
    <n v="1644965"/>
    <n v="662.03572837314505"/>
    <n v="396"/>
    <n v="4657"/>
    <n v="104305.25"/>
    <n v="231272.5"/>
    <n v="6259"/>
    <n v="1349"/>
    <n v="1.7"/>
    <n v="5.7"/>
    <n v="5.0999999999999996"/>
  </r>
  <r>
    <x v="37"/>
    <x v="15"/>
    <x v="71"/>
    <x v="127"/>
    <x v="200"/>
    <n v="168"/>
    <n v="123"/>
    <n v="62"/>
    <x v="278"/>
    <n v="1882"/>
    <n v="1644965"/>
    <n v="662.03572837314505"/>
    <n v="396"/>
    <n v="4657"/>
    <n v="104305.25"/>
    <n v="231272.5"/>
    <n v="6259"/>
    <n v="1349"/>
    <n v="1.7"/>
    <n v="5.7"/>
    <n v="5.0999999999999996"/>
  </r>
  <r>
    <x v="38"/>
    <x v="15"/>
    <x v="69"/>
    <x v="132"/>
    <x v="343"/>
    <n v="173"/>
    <n v="152"/>
    <n v="78"/>
    <x v="305"/>
    <n v="1899"/>
    <n v="1657610"/>
    <n v="665.16133059742197"/>
    <n v="339"/>
    <n v="4524"/>
    <n v="103824.5"/>
    <n v="232241"/>
    <n v="6294"/>
    <n v="1360"/>
    <n v="1.9"/>
    <n v="5.8"/>
    <n v="5.0999999999999996"/>
  </r>
  <r>
    <x v="38"/>
    <x v="15"/>
    <x v="70"/>
    <x v="132"/>
    <x v="239"/>
    <n v="173"/>
    <n v="207"/>
    <n v="78"/>
    <x v="458"/>
    <n v="1899"/>
    <n v="1657610"/>
    <n v="665.16133059742197"/>
    <n v="339"/>
    <n v="4524"/>
    <n v="103824.5"/>
    <n v="232241"/>
    <n v="6294"/>
    <n v="1360"/>
    <n v="1.9"/>
    <n v="5.8"/>
    <n v="5.0999999999999996"/>
  </r>
  <r>
    <x v="38"/>
    <x v="15"/>
    <x v="71"/>
    <x v="132"/>
    <x v="178"/>
    <n v="173"/>
    <n v="171"/>
    <n v="78"/>
    <x v="266"/>
    <n v="1899"/>
    <n v="1657610"/>
    <n v="665.16133059742197"/>
    <n v="339"/>
    <n v="4524"/>
    <n v="103824.5"/>
    <n v="232241"/>
    <n v="6294"/>
    <n v="1360"/>
    <n v="1.9"/>
    <n v="5.8"/>
    <n v="5.0999999999999996"/>
  </r>
  <r>
    <x v="39"/>
    <x v="15"/>
    <x v="69"/>
    <x v="94"/>
    <x v="225"/>
    <n v="189"/>
    <n v="156"/>
    <n v="45"/>
    <x v="278"/>
    <n v="1916"/>
    <n v="1670255"/>
    <n v="668.25295888449159"/>
    <n v="224"/>
    <n v="4390"/>
    <n v="103343.75"/>
    <n v="233209.5"/>
    <n v="6329"/>
    <n v="1371"/>
    <n v="1.6"/>
    <n v="5.8"/>
    <n v="5.0999999999999996"/>
  </r>
  <r>
    <x v="39"/>
    <x v="15"/>
    <x v="70"/>
    <x v="94"/>
    <x v="172"/>
    <n v="189"/>
    <n v="235"/>
    <n v="45"/>
    <x v="286"/>
    <n v="1916"/>
    <n v="1670255"/>
    <n v="668.25295888449159"/>
    <n v="224"/>
    <n v="4390"/>
    <n v="103343.75"/>
    <n v="233209.5"/>
    <n v="6329"/>
    <n v="1371"/>
    <n v="1.6"/>
    <n v="5.8"/>
    <n v="5.0999999999999996"/>
  </r>
  <r>
    <x v="39"/>
    <x v="15"/>
    <x v="71"/>
    <x v="94"/>
    <x v="181"/>
    <n v="189"/>
    <n v="216"/>
    <n v="45"/>
    <x v="294"/>
    <n v="1916"/>
    <n v="1670255"/>
    <n v="668.25295888449159"/>
    <n v="224"/>
    <n v="4390"/>
    <n v="103343.75"/>
    <n v="233209.5"/>
    <n v="6329"/>
    <n v="1371"/>
    <n v="1.6"/>
    <n v="5.8"/>
    <n v="5.0999999999999996"/>
  </r>
  <r>
    <x v="40"/>
    <x v="15"/>
    <x v="69"/>
    <x v="89"/>
    <x v="293"/>
    <n v="178"/>
    <n v="168"/>
    <n v="66"/>
    <x v="273"/>
    <n v="1933"/>
    <n v="1682900"/>
    <n v="684.5"/>
    <n v="252"/>
    <n v="4256"/>
    <n v="102863"/>
    <n v="234178"/>
    <n v="6364"/>
    <n v="1382"/>
    <n v="1.1000000000000001"/>
    <n v="5.8"/>
    <n v="5.0999999999999996"/>
  </r>
  <r>
    <x v="40"/>
    <x v="15"/>
    <x v="70"/>
    <x v="89"/>
    <x v="186"/>
    <n v="178"/>
    <n v="199"/>
    <n v="66"/>
    <x v="458"/>
    <n v="1933"/>
    <n v="1682900"/>
    <n v="684.5"/>
    <n v="252"/>
    <n v="4256"/>
    <n v="102863"/>
    <n v="234178"/>
    <n v="6364"/>
    <n v="1382"/>
    <n v="1.1000000000000001"/>
    <n v="5.8"/>
    <n v="5.0999999999999996"/>
  </r>
  <r>
    <x v="40"/>
    <x v="15"/>
    <x v="71"/>
    <x v="89"/>
    <x v="288"/>
    <n v="178"/>
    <n v="157"/>
    <n v="66"/>
    <x v="346"/>
    <n v="1933"/>
    <n v="1682900"/>
    <n v="684.5"/>
    <n v="252"/>
    <n v="4256"/>
    <n v="102863"/>
    <n v="234178"/>
    <n v="6364"/>
    <n v="1382"/>
    <n v="1.1000000000000001"/>
    <n v="5.8"/>
    <n v="5.0999999999999996"/>
  </r>
  <r>
    <x v="41"/>
    <x v="15"/>
    <x v="69"/>
    <x v="99"/>
    <x v="189"/>
    <n v="202"/>
    <n v="175"/>
    <n v="61"/>
    <x v="257"/>
    <n v="1951"/>
    <n v="1695545"/>
    <n v="674.43621545864448"/>
    <n v="220"/>
    <n v="4122"/>
    <n v="102382.25"/>
    <n v="235146.5"/>
    <n v="6399"/>
    <n v="1393"/>
    <n v="1.5"/>
    <n v="5.8"/>
    <n v="5"/>
  </r>
  <r>
    <x v="41"/>
    <x v="15"/>
    <x v="70"/>
    <x v="99"/>
    <x v="191"/>
    <n v="202"/>
    <n v="219"/>
    <n v="61"/>
    <x v="258"/>
    <n v="1951"/>
    <n v="1695545"/>
    <n v="674.43621545864448"/>
    <n v="220"/>
    <n v="4122"/>
    <n v="102382.25"/>
    <n v="235146.5"/>
    <n v="6399"/>
    <n v="1393"/>
    <n v="1.5"/>
    <n v="5.8"/>
    <n v="5"/>
  </r>
  <r>
    <x v="41"/>
    <x v="15"/>
    <x v="71"/>
    <x v="99"/>
    <x v="223"/>
    <n v="202"/>
    <n v="233"/>
    <n v="61"/>
    <x v="383"/>
    <n v="1951"/>
    <n v="1695545"/>
    <n v="674.43621545864448"/>
    <n v="220"/>
    <n v="4122"/>
    <n v="102382.25"/>
    <n v="235146.5"/>
    <n v="6399"/>
    <n v="1393"/>
    <n v="1.5"/>
    <n v="5.8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144:C158" firstHeaderRow="0" firstDataRow="1" firstDataCol="1" rowPageCount="1" colPageCount="1"/>
  <pivotFields count="2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 sortType="descending">
      <items count="17">
        <item h="1" x="15"/>
        <item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 sortType="descending">
      <items count="73">
        <item x="39"/>
        <item x="12"/>
        <item x="71"/>
        <item x="11"/>
        <item x="68"/>
        <item x="34"/>
        <item x="60"/>
        <item x="22"/>
        <item x="6"/>
        <item x="27"/>
        <item x="59"/>
        <item x="21"/>
        <item x="20"/>
        <item x="58"/>
        <item x="67"/>
        <item x="19"/>
        <item x="57"/>
        <item x="10"/>
        <item x="56"/>
        <item x="50"/>
        <item x="33"/>
        <item x="49"/>
        <item x="46"/>
        <item h="1" x="66"/>
        <item x="55"/>
        <item x="48"/>
        <item x="18"/>
        <item x="32"/>
        <item x="9"/>
        <item x="5"/>
        <item x="31"/>
        <item x="43"/>
        <item x="65"/>
        <item x="4"/>
        <item x="30"/>
        <item x="54"/>
        <item x="8"/>
        <item x="3"/>
        <item x="47"/>
        <item x="36"/>
        <item x="26"/>
        <item x="53"/>
        <item h="1" x="64"/>
        <item x="35"/>
        <item x="2"/>
        <item x="29"/>
        <item x="17"/>
        <item x="63"/>
        <item x="7"/>
        <item x="62"/>
        <item x="38"/>
        <item x="16"/>
        <item x="45"/>
        <item x="15"/>
        <item x="28"/>
        <item x="52"/>
        <item x="25"/>
        <item x="51"/>
        <item x="70"/>
        <item x="44"/>
        <item x="23"/>
        <item x="1"/>
        <item x="37"/>
        <item x="42"/>
        <item x="41"/>
        <item x="14"/>
        <item x="40"/>
        <item x="24"/>
        <item h="1" x="61"/>
        <item x="69"/>
        <item x="0"/>
        <item x="13"/>
        <item t="default"/>
      </items>
    </pivotField>
    <pivotField showAll="0">
      <items count="220">
        <item x="171"/>
        <item x="177"/>
        <item x="172"/>
        <item x="173"/>
        <item x="182"/>
        <item x="174"/>
        <item x="175"/>
        <item x="187"/>
        <item x="185"/>
        <item x="183"/>
        <item x="179"/>
        <item x="184"/>
        <item x="178"/>
        <item x="176"/>
        <item x="181"/>
        <item x="120"/>
        <item x="119"/>
        <item x="124"/>
        <item x="123"/>
        <item x="186"/>
        <item x="180"/>
        <item x="121"/>
        <item x="215"/>
        <item x="189"/>
        <item x="87"/>
        <item x="188"/>
        <item x="125"/>
        <item x="127"/>
        <item x="122"/>
        <item x="126"/>
        <item x="190"/>
        <item x="132"/>
        <item x="131"/>
        <item x="130"/>
        <item x="129"/>
        <item x="135"/>
        <item x="89"/>
        <item x="96"/>
        <item x="216"/>
        <item x="90"/>
        <item x="133"/>
        <item x="128"/>
        <item x="93"/>
        <item x="91"/>
        <item x="92"/>
        <item x="94"/>
        <item x="88"/>
        <item x="217"/>
        <item x="134"/>
        <item x="136"/>
        <item x="95"/>
        <item x="191"/>
        <item x="100"/>
        <item x="137"/>
        <item x="218"/>
        <item x="193"/>
        <item x="97"/>
        <item x="192"/>
        <item x="98"/>
        <item x="162"/>
        <item x="108"/>
        <item x="163"/>
        <item x="99"/>
        <item x="138"/>
        <item x="71"/>
        <item x="109"/>
        <item x="101"/>
        <item x="40"/>
        <item x="67"/>
        <item x="39"/>
        <item x="103"/>
        <item x="69"/>
        <item x="38"/>
        <item x="41"/>
        <item x="42"/>
        <item x="68"/>
        <item x="139"/>
        <item x="102"/>
        <item x="43"/>
        <item x="44"/>
        <item x="70"/>
        <item x="144"/>
        <item x="110"/>
        <item x="46"/>
        <item x="104"/>
        <item x="111"/>
        <item x="47"/>
        <item x="145"/>
        <item x="142"/>
        <item x="45"/>
        <item x="141"/>
        <item x="50"/>
        <item x="48"/>
        <item x="52"/>
        <item x="143"/>
        <item x="53"/>
        <item x="140"/>
        <item x="49"/>
        <item x="157"/>
        <item x="51"/>
        <item x="106"/>
        <item x="55"/>
        <item x="56"/>
        <item x="54"/>
        <item x="146"/>
        <item x="105"/>
        <item x="194"/>
        <item x="147"/>
        <item x="155"/>
        <item x="107"/>
        <item x="156"/>
        <item x="150"/>
        <item x="112"/>
        <item x="148"/>
        <item x="154"/>
        <item x="164"/>
        <item x="57"/>
        <item x="73"/>
        <item x="113"/>
        <item x="72"/>
        <item x="114"/>
        <item x="160"/>
        <item x="149"/>
        <item x="201"/>
        <item x="195"/>
        <item x="59"/>
        <item x="161"/>
        <item x="58"/>
        <item x="158"/>
        <item x="115"/>
        <item x="196"/>
        <item x="197"/>
        <item x="198"/>
        <item x="159"/>
        <item x="167"/>
        <item x="74"/>
        <item x="151"/>
        <item x="85"/>
        <item x="165"/>
        <item x="61"/>
        <item x="152"/>
        <item x="203"/>
        <item x="116"/>
        <item x="60"/>
        <item x="202"/>
        <item x="153"/>
        <item x="75"/>
        <item x="77"/>
        <item x="117"/>
        <item x="84"/>
        <item x="62"/>
        <item x="204"/>
        <item x="63"/>
        <item x="76"/>
        <item x="83"/>
        <item x="0"/>
        <item x="81"/>
        <item x="118"/>
        <item x="199"/>
        <item x="64"/>
        <item x="82"/>
        <item x="3"/>
        <item x="200"/>
        <item x="79"/>
        <item x="7"/>
        <item x="5"/>
        <item x="2"/>
        <item x="4"/>
        <item x="86"/>
        <item x="1"/>
        <item x="6"/>
        <item x="80"/>
        <item x="78"/>
        <item x="168"/>
        <item x="166"/>
        <item x="208"/>
        <item x="207"/>
        <item x="9"/>
        <item x="205"/>
        <item x="8"/>
        <item x="10"/>
        <item x="65"/>
        <item x="66"/>
        <item x="11"/>
        <item x="206"/>
        <item x="12"/>
        <item x="169"/>
        <item x="13"/>
        <item x="212"/>
        <item x="14"/>
        <item x="209"/>
        <item x="15"/>
        <item x="210"/>
        <item x="16"/>
        <item x="17"/>
        <item x="18"/>
        <item x="211"/>
        <item x="170"/>
        <item x="20"/>
        <item x="19"/>
        <item x="21"/>
        <item x="213"/>
        <item x="23"/>
        <item x="22"/>
        <item x="214"/>
        <item x="24"/>
        <item x="25"/>
        <item x="26"/>
        <item x="27"/>
        <item x="28"/>
        <item x="29"/>
        <item x="30"/>
        <item x="31"/>
        <item x="32"/>
        <item x="33"/>
        <item x="34"/>
        <item x="37"/>
        <item x="36"/>
        <item x="35"/>
        <item t="default"/>
      </items>
    </pivotField>
    <pivotField dataField="1" showAll="0">
      <items count="368">
        <item x="360"/>
        <item x="333"/>
        <item x="359"/>
        <item x="296"/>
        <item x="334"/>
        <item x="315"/>
        <item x="312"/>
        <item x="335"/>
        <item x="361"/>
        <item x="331"/>
        <item x="332"/>
        <item x="336"/>
        <item x="164"/>
        <item x="337"/>
        <item x="345"/>
        <item x="338"/>
        <item x="291"/>
        <item x="347"/>
        <item x="350"/>
        <item x="187"/>
        <item x="217"/>
        <item x="193"/>
        <item x="340"/>
        <item x="342"/>
        <item x="209"/>
        <item x="341"/>
        <item x="197"/>
        <item x="299"/>
        <item x="339"/>
        <item x="284"/>
        <item x="192"/>
        <item x="175"/>
        <item x="346"/>
        <item x="184"/>
        <item x="348"/>
        <item x="221"/>
        <item x="236"/>
        <item x="250"/>
        <item x="163"/>
        <item x="260"/>
        <item x="183"/>
        <item x="200"/>
        <item x="188"/>
        <item x="168"/>
        <item x="204"/>
        <item x="169"/>
        <item x="330"/>
        <item x="251"/>
        <item x="283"/>
        <item x="214"/>
        <item x="241"/>
        <item x="343"/>
        <item x="222"/>
        <item x="235"/>
        <item x="225"/>
        <item x="246"/>
        <item x="257"/>
        <item x="238"/>
        <item x="231"/>
        <item x="210"/>
        <item x="174"/>
        <item x="349"/>
        <item x="286"/>
        <item x="245"/>
        <item x="295"/>
        <item x="259"/>
        <item x="253"/>
        <item x="218"/>
        <item x="292"/>
        <item x="305"/>
        <item x="289"/>
        <item x="262"/>
        <item x="270"/>
        <item x="269"/>
        <item x="293"/>
        <item x="282"/>
        <item x="290"/>
        <item x="232"/>
        <item x="285"/>
        <item x="302"/>
        <item x="265"/>
        <item x="165"/>
        <item x="278"/>
        <item x="170"/>
        <item x="273"/>
        <item x="179"/>
        <item x="288"/>
        <item x="176"/>
        <item x="294"/>
        <item x="271"/>
        <item x="189"/>
        <item x="297"/>
        <item x="328"/>
        <item x="178"/>
        <item x="194"/>
        <item x="308"/>
        <item x="201"/>
        <item x="310"/>
        <item x="316"/>
        <item x="306"/>
        <item x="311"/>
        <item x="196"/>
        <item x="228"/>
        <item x="207"/>
        <item x="186"/>
        <item x="226"/>
        <item x="167"/>
        <item x="173"/>
        <item x="320"/>
        <item x="279"/>
        <item x="233"/>
        <item x="242"/>
        <item x="254"/>
        <item x="185"/>
        <item x="239"/>
        <item x="252"/>
        <item x="182"/>
        <item x="247"/>
        <item x="177"/>
        <item x="213"/>
        <item x="203"/>
        <item x="191"/>
        <item x="224"/>
        <item x="208"/>
        <item x="317"/>
        <item x="309"/>
        <item x="256"/>
        <item x="195"/>
        <item x="216"/>
        <item x="240"/>
        <item x="181"/>
        <item x="263"/>
        <item x="166"/>
        <item x="190"/>
        <item x="220"/>
        <item x="264"/>
        <item x="227"/>
        <item x="198"/>
        <item x="172"/>
        <item x="268"/>
        <item x="206"/>
        <item x="212"/>
        <item x="314"/>
        <item x="219"/>
        <item x="199"/>
        <item x="230"/>
        <item x="234"/>
        <item x="258"/>
        <item x="287"/>
        <item x="237"/>
        <item x="277"/>
        <item x="280"/>
        <item x="244"/>
        <item x="249"/>
        <item x="272"/>
        <item x="298"/>
        <item x="180"/>
        <item x="223"/>
        <item x="274"/>
        <item x="255"/>
        <item x="1"/>
        <item x="20"/>
        <item x="171"/>
        <item x="301"/>
        <item x="329"/>
        <item x="25"/>
        <item x="304"/>
        <item x="30"/>
        <item x="36"/>
        <item x="14"/>
        <item x="229"/>
        <item x="261"/>
        <item x="7"/>
        <item x="22"/>
        <item x="54"/>
        <item x="202"/>
        <item x="205"/>
        <item x="215"/>
        <item x="42"/>
        <item x="66"/>
        <item x="47"/>
        <item x="10"/>
        <item x="211"/>
        <item x="352"/>
        <item x="300"/>
        <item x="313"/>
        <item x="17"/>
        <item x="267"/>
        <item x="303"/>
        <item x="4"/>
        <item x="62"/>
        <item x="28"/>
        <item x="243"/>
        <item x="5"/>
        <item x="19"/>
        <item x="41"/>
        <item x="351"/>
        <item x="12"/>
        <item x="51"/>
        <item x="68"/>
        <item x="364"/>
        <item x="56"/>
        <item x="43"/>
        <item x="248"/>
        <item x="78"/>
        <item x="45"/>
        <item x="32"/>
        <item x="327"/>
        <item x="52"/>
        <item x="18"/>
        <item x="3"/>
        <item x="2"/>
        <item x="23"/>
        <item x="344"/>
        <item x="31"/>
        <item x="307"/>
        <item x="44"/>
        <item x="75"/>
        <item x="37"/>
        <item x="21"/>
        <item x="15"/>
        <item x="26"/>
        <item x="0"/>
        <item x="87"/>
        <item x="281"/>
        <item x="8"/>
        <item x="39"/>
        <item x="34"/>
        <item x="69"/>
        <item x="362"/>
        <item x="11"/>
        <item x="24"/>
        <item x="33"/>
        <item x="6"/>
        <item x="363"/>
        <item x="13"/>
        <item x="48"/>
        <item x="99"/>
        <item x="70"/>
        <item x="38"/>
        <item x="29"/>
        <item x="64"/>
        <item x="323"/>
        <item x="319"/>
        <item x="58"/>
        <item x="275"/>
        <item x="76"/>
        <item x="59"/>
        <item x="50"/>
        <item x="88"/>
        <item x="53"/>
        <item x="83"/>
        <item x="35"/>
        <item x="57"/>
        <item x="276"/>
        <item x="92"/>
        <item x="46"/>
        <item x="60"/>
        <item x="266"/>
        <item x="49"/>
        <item x="27"/>
        <item x="16"/>
        <item x="96"/>
        <item x="104"/>
        <item x="105"/>
        <item x="9"/>
        <item x="73"/>
        <item x="71"/>
        <item x="40"/>
        <item x="82"/>
        <item x="65"/>
        <item x="80"/>
        <item x="85"/>
        <item x="55"/>
        <item x="109"/>
        <item x="91"/>
        <item x="84"/>
        <item x="77"/>
        <item x="318"/>
        <item x="101"/>
        <item x="94"/>
        <item x="97"/>
        <item x="90"/>
        <item x="128"/>
        <item x="117"/>
        <item x="89"/>
        <item x="326"/>
        <item x="100"/>
        <item x="61"/>
        <item x="322"/>
        <item x="119"/>
        <item x="93"/>
        <item x="114"/>
        <item x="106"/>
        <item x="63"/>
        <item x="74"/>
        <item x="135"/>
        <item x="67"/>
        <item x="113"/>
        <item x="79"/>
        <item x="72"/>
        <item x="365"/>
        <item x="126"/>
        <item x="108"/>
        <item x="325"/>
        <item x="131"/>
        <item x="111"/>
        <item x="86"/>
        <item x="95"/>
        <item x="115"/>
        <item x="110"/>
        <item x="102"/>
        <item x="141"/>
        <item x="122"/>
        <item x="324"/>
        <item x="118"/>
        <item x="353"/>
        <item x="354"/>
        <item x="125"/>
        <item x="130"/>
        <item x="158"/>
        <item x="138"/>
        <item x="123"/>
        <item x="81"/>
        <item x="120"/>
        <item x="107"/>
        <item x="321"/>
        <item x="133"/>
        <item x="132"/>
        <item x="127"/>
        <item x="103"/>
        <item x="98"/>
        <item x="148"/>
        <item x="147"/>
        <item x="366"/>
        <item x="145"/>
        <item x="142"/>
        <item x="121"/>
        <item x="149"/>
        <item x="162"/>
        <item x="112"/>
        <item x="159"/>
        <item x="116"/>
        <item x="144"/>
        <item x="136"/>
        <item x="156"/>
        <item x="139"/>
        <item x="124"/>
        <item x="157"/>
        <item x="151"/>
        <item x="153"/>
        <item x="134"/>
        <item x="355"/>
        <item x="161"/>
        <item x="356"/>
        <item x="140"/>
        <item x="129"/>
        <item x="143"/>
        <item x="137"/>
        <item x="146"/>
        <item x="155"/>
        <item x="150"/>
        <item x="357"/>
        <item x="358"/>
        <item x="154"/>
        <item x="160"/>
        <item x="15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dataField="1" numFmtId="1" showAll="0"/>
    <pivotField numFmtI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22"/>
    <field x="0"/>
  </rowFields>
  <rowItems count="14">
    <i>
      <x v="9"/>
    </i>
    <i r="1">
      <x v="3"/>
    </i>
    <i r="1">
      <x v="6"/>
    </i>
    <i r="1">
      <x v="9"/>
    </i>
    <i r="1">
      <x v="12"/>
    </i>
    <i>
      <x v="10"/>
    </i>
    <i r="1">
      <x v="3"/>
    </i>
    <i r="1">
      <x v="6"/>
    </i>
    <i r="1">
      <x v="9"/>
    </i>
    <i r="1">
      <x v="12"/>
    </i>
    <i>
      <x v="11"/>
    </i>
    <i r="1">
      <x v="3"/>
    </i>
    <i r="1"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Geometric mean rents" fld="4" subtotal="average" baseField="0" baseItem="1086185824"/>
    <dataField name="No. of Approved Student Visas" fld="14" subtotal="average" baseField="0" baseItem="9"/>
  </dataFields>
  <chartFormats count="9"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OrEqual" evalOrder="-1" id="9">
      <autoFilter ref="A1">
        <filterColumn colId="0">
          <customFilters>
            <customFilter operator="greaterThanOrEqual" val="424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122:C136" firstHeaderRow="0" firstDataRow="1" firstDataCol="1" rowPageCount="1" colPageCount="1"/>
  <pivotFields count="2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 sortType="descending">
      <items count="17">
        <item h="1" x="15"/>
        <item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 sortType="descending">
      <items count="73">
        <item x="39"/>
        <item x="12"/>
        <item x="71"/>
        <item x="11"/>
        <item x="68"/>
        <item x="34"/>
        <item x="60"/>
        <item x="22"/>
        <item x="6"/>
        <item x="27"/>
        <item x="59"/>
        <item x="21"/>
        <item x="20"/>
        <item x="58"/>
        <item x="67"/>
        <item x="19"/>
        <item x="57"/>
        <item x="10"/>
        <item x="56"/>
        <item x="50"/>
        <item x="33"/>
        <item x="49"/>
        <item x="46"/>
        <item h="1" x="66"/>
        <item x="55"/>
        <item x="48"/>
        <item x="18"/>
        <item x="32"/>
        <item x="9"/>
        <item x="5"/>
        <item x="31"/>
        <item x="43"/>
        <item x="65"/>
        <item x="4"/>
        <item x="30"/>
        <item x="54"/>
        <item x="8"/>
        <item x="3"/>
        <item x="47"/>
        <item x="36"/>
        <item x="26"/>
        <item x="53"/>
        <item h="1" x="64"/>
        <item x="35"/>
        <item x="2"/>
        <item x="29"/>
        <item x="17"/>
        <item x="63"/>
        <item x="7"/>
        <item x="62"/>
        <item x="38"/>
        <item x="16"/>
        <item x="45"/>
        <item x="15"/>
        <item x="28"/>
        <item x="52"/>
        <item x="25"/>
        <item x="51"/>
        <item x="70"/>
        <item x="44"/>
        <item x="23"/>
        <item x="1"/>
        <item x="37"/>
        <item x="42"/>
        <item x="41"/>
        <item x="14"/>
        <item x="40"/>
        <item x="24"/>
        <item h="1" x="61"/>
        <item x="69"/>
        <item x="0"/>
        <item x="13"/>
        <item t="default"/>
      </items>
    </pivotField>
    <pivotField showAll="0">
      <items count="220">
        <item x="171"/>
        <item x="177"/>
        <item x="172"/>
        <item x="173"/>
        <item x="182"/>
        <item x="174"/>
        <item x="175"/>
        <item x="187"/>
        <item x="185"/>
        <item x="183"/>
        <item x="179"/>
        <item x="184"/>
        <item x="178"/>
        <item x="176"/>
        <item x="181"/>
        <item x="120"/>
        <item x="119"/>
        <item x="124"/>
        <item x="123"/>
        <item x="186"/>
        <item x="180"/>
        <item x="121"/>
        <item x="215"/>
        <item x="189"/>
        <item x="87"/>
        <item x="188"/>
        <item x="125"/>
        <item x="127"/>
        <item x="122"/>
        <item x="126"/>
        <item x="190"/>
        <item x="132"/>
        <item x="131"/>
        <item x="130"/>
        <item x="129"/>
        <item x="135"/>
        <item x="89"/>
        <item x="96"/>
        <item x="216"/>
        <item x="90"/>
        <item x="133"/>
        <item x="128"/>
        <item x="93"/>
        <item x="91"/>
        <item x="92"/>
        <item x="94"/>
        <item x="88"/>
        <item x="217"/>
        <item x="134"/>
        <item x="136"/>
        <item x="95"/>
        <item x="191"/>
        <item x="100"/>
        <item x="137"/>
        <item x="218"/>
        <item x="193"/>
        <item x="97"/>
        <item x="192"/>
        <item x="98"/>
        <item x="162"/>
        <item x="108"/>
        <item x="163"/>
        <item x="99"/>
        <item x="138"/>
        <item x="71"/>
        <item x="109"/>
        <item x="101"/>
        <item x="40"/>
        <item x="67"/>
        <item x="39"/>
        <item x="103"/>
        <item x="69"/>
        <item x="38"/>
        <item x="41"/>
        <item x="42"/>
        <item x="68"/>
        <item x="139"/>
        <item x="102"/>
        <item x="43"/>
        <item x="44"/>
        <item x="70"/>
        <item x="144"/>
        <item x="110"/>
        <item x="46"/>
        <item x="104"/>
        <item x="111"/>
        <item x="47"/>
        <item x="145"/>
        <item x="142"/>
        <item x="45"/>
        <item x="141"/>
        <item x="50"/>
        <item x="48"/>
        <item x="52"/>
        <item x="143"/>
        <item x="53"/>
        <item x="140"/>
        <item x="49"/>
        <item x="157"/>
        <item x="51"/>
        <item x="106"/>
        <item x="55"/>
        <item x="56"/>
        <item x="54"/>
        <item x="146"/>
        <item x="105"/>
        <item x="194"/>
        <item x="147"/>
        <item x="155"/>
        <item x="107"/>
        <item x="156"/>
        <item x="150"/>
        <item x="112"/>
        <item x="148"/>
        <item x="154"/>
        <item x="164"/>
        <item x="57"/>
        <item x="73"/>
        <item x="113"/>
        <item x="72"/>
        <item x="114"/>
        <item x="160"/>
        <item x="149"/>
        <item x="201"/>
        <item x="195"/>
        <item x="59"/>
        <item x="161"/>
        <item x="58"/>
        <item x="158"/>
        <item x="115"/>
        <item x="196"/>
        <item x="197"/>
        <item x="198"/>
        <item x="159"/>
        <item x="167"/>
        <item x="74"/>
        <item x="151"/>
        <item x="85"/>
        <item x="165"/>
        <item x="61"/>
        <item x="152"/>
        <item x="203"/>
        <item x="116"/>
        <item x="60"/>
        <item x="202"/>
        <item x="153"/>
        <item x="75"/>
        <item x="77"/>
        <item x="117"/>
        <item x="84"/>
        <item x="62"/>
        <item x="204"/>
        <item x="63"/>
        <item x="76"/>
        <item x="83"/>
        <item x="0"/>
        <item x="81"/>
        <item x="118"/>
        <item x="199"/>
        <item x="64"/>
        <item x="82"/>
        <item x="3"/>
        <item x="200"/>
        <item x="79"/>
        <item x="7"/>
        <item x="5"/>
        <item x="2"/>
        <item x="4"/>
        <item x="86"/>
        <item x="1"/>
        <item x="6"/>
        <item x="80"/>
        <item x="78"/>
        <item x="168"/>
        <item x="166"/>
        <item x="208"/>
        <item x="207"/>
        <item x="9"/>
        <item x="205"/>
        <item x="8"/>
        <item x="10"/>
        <item x="65"/>
        <item x="66"/>
        <item x="11"/>
        <item x="206"/>
        <item x="12"/>
        <item x="169"/>
        <item x="13"/>
        <item x="212"/>
        <item x="14"/>
        <item x="209"/>
        <item x="15"/>
        <item x="210"/>
        <item x="16"/>
        <item x="17"/>
        <item x="18"/>
        <item x="211"/>
        <item x="170"/>
        <item x="20"/>
        <item x="19"/>
        <item x="21"/>
        <item x="213"/>
        <item x="23"/>
        <item x="22"/>
        <item x="214"/>
        <item x="24"/>
        <item x="25"/>
        <item x="26"/>
        <item x="27"/>
        <item x="28"/>
        <item x="29"/>
        <item x="30"/>
        <item x="31"/>
        <item x="32"/>
        <item x="33"/>
        <item x="34"/>
        <item x="37"/>
        <item x="36"/>
        <item x="35"/>
        <item t="default"/>
      </items>
    </pivotField>
    <pivotField dataField="1" showAll="0">
      <items count="368">
        <item x="360"/>
        <item x="333"/>
        <item x="359"/>
        <item x="296"/>
        <item x="334"/>
        <item x="315"/>
        <item x="312"/>
        <item x="335"/>
        <item x="361"/>
        <item x="331"/>
        <item x="332"/>
        <item x="336"/>
        <item x="164"/>
        <item x="337"/>
        <item x="345"/>
        <item x="338"/>
        <item x="291"/>
        <item x="347"/>
        <item x="350"/>
        <item x="187"/>
        <item x="217"/>
        <item x="193"/>
        <item x="340"/>
        <item x="342"/>
        <item x="209"/>
        <item x="341"/>
        <item x="197"/>
        <item x="299"/>
        <item x="339"/>
        <item x="284"/>
        <item x="192"/>
        <item x="175"/>
        <item x="346"/>
        <item x="184"/>
        <item x="348"/>
        <item x="221"/>
        <item x="236"/>
        <item x="250"/>
        <item x="163"/>
        <item x="260"/>
        <item x="183"/>
        <item x="200"/>
        <item x="188"/>
        <item x="168"/>
        <item x="204"/>
        <item x="169"/>
        <item x="330"/>
        <item x="251"/>
        <item x="283"/>
        <item x="214"/>
        <item x="241"/>
        <item x="343"/>
        <item x="222"/>
        <item x="235"/>
        <item x="225"/>
        <item x="246"/>
        <item x="257"/>
        <item x="238"/>
        <item x="231"/>
        <item x="210"/>
        <item x="174"/>
        <item x="349"/>
        <item x="286"/>
        <item x="245"/>
        <item x="295"/>
        <item x="259"/>
        <item x="253"/>
        <item x="218"/>
        <item x="292"/>
        <item x="305"/>
        <item x="289"/>
        <item x="262"/>
        <item x="270"/>
        <item x="269"/>
        <item x="293"/>
        <item x="282"/>
        <item x="290"/>
        <item x="232"/>
        <item x="285"/>
        <item x="302"/>
        <item x="265"/>
        <item x="165"/>
        <item x="278"/>
        <item x="170"/>
        <item x="273"/>
        <item x="179"/>
        <item x="288"/>
        <item x="176"/>
        <item x="294"/>
        <item x="271"/>
        <item x="189"/>
        <item x="297"/>
        <item x="328"/>
        <item x="178"/>
        <item x="194"/>
        <item x="308"/>
        <item x="201"/>
        <item x="310"/>
        <item x="316"/>
        <item x="306"/>
        <item x="311"/>
        <item x="196"/>
        <item x="228"/>
        <item x="207"/>
        <item x="186"/>
        <item x="226"/>
        <item x="167"/>
        <item x="173"/>
        <item x="320"/>
        <item x="279"/>
        <item x="233"/>
        <item x="242"/>
        <item x="254"/>
        <item x="185"/>
        <item x="239"/>
        <item x="252"/>
        <item x="182"/>
        <item x="247"/>
        <item x="177"/>
        <item x="213"/>
        <item x="203"/>
        <item x="191"/>
        <item x="224"/>
        <item x="208"/>
        <item x="317"/>
        <item x="309"/>
        <item x="256"/>
        <item x="195"/>
        <item x="216"/>
        <item x="240"/>
        <item x="181"/>
        <item x="263"/>
        <item x="166"/>
        <item x="190"/>
        <item x="220"/>
        <item x="264"/>
        <item x="227"/>
        <item x="198"/>
        <item x="172"/>
        <item x="268"/>
        <item x="206"/>
        <item x="212"/>
        <item x="314"/>
        <item x="219"/>
        <item x="199"/>
        <item x="230"/>
        <item x="234"/>
        <item x="258"/>
        <item x="287"/>
        <item x="237"/>
        <item x="277"/>
        <item x="280"/>
        <item x="244"/>
        <item x="249"/>
        <item x="272"/>
        <item x="298"/>
        <item x="180"/>
        <item x="223"/>
        <item x="274"/>
        <item x="255"/>
        <item x="1"/>
        <item x="20"/>
        <item x="171"/>
        <item x="301"/>
        <item x="329"/>
        <item x="25"/>
        <item x="304"/>
        <item x="30"/>
        <item x="36"/>
        <item x="14"/>
        <item x="229"/>
        <item x="261"/>
        <item x="7"/>
        <item x="22"/>
        <item x="54"/>
        <item x="202"/>
        <item x="205"/>
        <item x="215"/>
        <item x="42"/>
        <item x="66"/>
        <item x="47"/>
        <item x="10"/>
        <item x="211"/>
        <item x="352"/>
        <item x="300"/>
        <item x="313"/>
        <item x="17"/>
        <item x="267"/>
        <item x="303"/>
        <item x="4"/>
        <item x="62"/>
        <item x="28"/>
        <item x="243"/>
        <item x="5"/>
        <item x="19"/>
        <item x="41"/>
        <item x="351"/>
        <item x="12"/>
        <item x="51"/>
        <item x="68"/>
        <item x="364"/>
        <item x="56"/>
        <item x="43"/>
        <item x="248"/>
        <item x="78"/>
        <item x="45"/>
        <item x="32"/>
        <item x="327"/>
        <item x="52"/>
        <item x="18"/>
        <item x="3"/>
        <item x="2"/>
        <item x="23"/>
        <item x="344"/>
        <item x="31"/>
        <item x="307"/>
        <item x="44"/>
        <item x="75"/>
        <item x="37"/>
        <item x="21"/>
        <item x="15"/>
        <item x="26"/>
        <item x="0"/>
        <item x="87"/>
        <item x="281"/>
        <item x="8"/>
        <item x="39"/>
        <item x="34"/>
        <item x="69"/>
        <item x="362"/>
        <item x="11"/>
        <item x="24"/>
        <item x="33"/>
        <item x="6"/>
        <item x="363"/>
        <item x="13"/>
        <item x="48"/>
        <item x="99"/>
        <item x="70"/>
        <item x="38"/>
        <item x="29"/>
        <item x="64"/>
        <item x="323"/>
        <item x="319"/>
        <item x="58"/>
        <item x="275"/>
        <item x="76"/>
        <item x="59"/>
        <item x="50"/>
        <item x="88"/>
        <item x="53"/>
        <item x="83"/>
        <item x="35"/>
        <item x="57"/>
        <item x="276"/>
        <item x="92"/>
        <item x="46"/>
        <item x="60"/>
        <item x="266"/>
        <item x="49"/>
        <item x="27"/>
        <item x="16"/>
        <item x="96"/>
        <item x="104"/>
        <item x="105"/>
        <item x="9"/>
        <item x="73"/>
        <item x="71"/>
        <item x="40"/>
        <item x="82"/>
        <item x="65"/>
        <item x="80"/>
        <item x="85"/>
        <item x="55"/>
        <item x="109"/>
        <item x="91"/>
        <item x="84"/>
        <item x="77"/>
        <item x="318"/>
        <item x="101"/>
        <item x="94"/>
        <item x="97"/>
        <item x="90"/>
        <item x="128"/>
        <item x="117"/>
        <item x="89"/>
        <item x="326"/>
        <item x="100"/>
        <item x="61"/>
        <item x="322"/>
        <item x="119"/>
        <item x="93"/>
        <item x="114"/>
        <item x="106"/>
        <item x="63"/>
        <item x="74"/>
        <item x="135"/>
        <item x="67"/>
        <item x="113"/>
        <item x="79"/>
        <item x="72"/>
        <item x="365"/>
        <item x="126"/>
        <item x="108"/>
        <item x="325"/>
        <item x="131"/>
        <item x="111"/>
        <item x="86"/>
        <item x="95"/>
        <item x="115"/>
        <item x="110"/>
        <item x="102"/>
        <item x="141"/>
        <item x="122"/>
        <item x="324"/>
        <item x="118"/>
        <item x="353"/>
        <item x="354"/>
        <item x="125"/>
        <item x="130"/>
        <item x="158"/>
        <item x="138"/>
        <item x="123"/>
        <item x="81"/>
        <item x="120"/>
        <item x="107"/>
        <item x="321"/>
        <item x="133"/>
        <item x="132"/>
        <item x="127"/>
        <item x="103"/>
        <item x="98"/>
        <item x="148"/>
        <item x="147"/>
        <item x="366"/>
        <item x="145"/>
        <item x="142"/>
        <item x="121"/>
        <item x="149"/>
        <item x="162"/>
        <item x="112"/>
        <item x="159"/>
        <item x="116"/>
        <item x="144"/>
        <item x="136"/>
        <item x="156"/>
        <item x="139"/>
        <item x="124"/>
        <item x="157"/>
        <item x="151"/>
        <item x="153"/>
        <item x="134"/>
        <item x="355"/>
        <item x="161"/>
        <item x="356"/>
        <item x="140"/>
        <item x="129"/>
        <item x="143"/>
        <item x="137"/>
        <item x="146"/>
        <item x="155"/>
        <item x="150"/>
        <item x="357"/>
        <item x="358"/>
        <item x="154"/>
        <item x="160"/>
        <item x="15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22"/>
    <field x="0"/>
  </rowFields>
  <rowItems count="14">
    <i>
      <x v="9"/>
    </i>
    <i r="1">
      <x v="3"/>
    </i>
    <i r="1">
      <x v="6"/>
    </i>
    <i r="1">
      <x v="9"/>
    </i>
    <i r="1">
      <x v="12"/>
    </i>
    <i>
      <x v="10"/>
    </i>
    <i r="1">
      <x v="3"/>
    </i>
    <i r="1">
      <x v="6"/>
    </i>
    <i r="1">
      <x v="9"/>
    </i>
    <i r="1">
      <x v="12"/>
    </i>
    <i>
      <x v="11"/>
    </i>
    <i r="1">
      <x v="3"/>
    </i>
    <i r="1"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Geometric mean rents" fld="4" subtotal="average" baseField="0" baseItem="1086185824"/>
    <dataField name="Median Weekly Earnings 20-29 " fld="11" subtotal="average" baseField="22" baseItem="9"/>
  </dataFields>
  <chartFormats count="9"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OrEqual" evalOrder="-1" id="9">
      <autoFilter ref="A1">
        <filterColumn colId="0">
          <customFilters>
            <customFilter operator="greaterThanOrEqual" val="424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9" firstHeaderRow="1" firstDataRow="2" firstDataCol="1"/>
  <pivotFields count="2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multipleItemSelectionAllowed="1" showAll="0" measureFilter="1" sortType="descending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 sortType="descending">
      <items count="73">
        <item x="39"/>
        <item x="12"/>
        <item x="71"/>
        <item x="11"/>
        <item x="68"/>
        <item x="34"/>
        <item x="60"/>
        <item x="22"/>
        <item x="6"/>
        <item x="27"/>
        <item x="59"/>
        <item x="21"/>
        <item x="20"/>
        <item x="58"/>
        <item x="67"/>
        <item x="19"/>
        <item x="57"/>
        <item x="10"/>
        <item x="56"/>
        <item x="50"/>
        <item x="33"/>
        <item x="49"/>
        <item x="46"/>
        <item h="1" x="66"/>
        <item x="55"/>
        <item x="48"/>
        <item x="18"/>
        <item x="32"/>
        <item x="9"/>
        <item x="5"/>
        <item x="31"/>
        <item x="43"/>
        <item x="65"/>
        <item x="4"/>
        <item x="30"/>
        <item x="54"/>
        <item x="8"/>
        <item x="3"/>
        <item x="47"/>
        <item x="36"/>
        <item x="26"/>
        <item x="53"/>
        <item h="1" x="64"/>
        <item x="35"/>
        <item x="2"/>
        <item x="29"/>
        <item x="17"/>
        <item x="63"/>
        <item x="7"/>
        <item x="62"/>
        <item x="38"/>
        <item x="16"/>
        <item x="45"/>
        <item x="15"/>
        <item x="28"/>
        <item x="52"/>
        <item x="25"/>
        <item x="51"/>
        <item x="70"/>
        <item x="44"/>
        <item x="23"/>
        <item x="1"/>
        <item x="37"/>
        <item x="42"/>
        <item x="41"/>
        <item x="14"/>
        <item x="40"/>
        <item x="24"/>
        <item h="1" x="61"/>
        <item x="69"/>
        <item x="0"/>
        <item x="13"/>
        <item t="default"/>
      </items>
    </pivotField>
    <pivotField showAll="0">
      <items count="220">
        <item x="171"/>
        <item x="177"/>
        <item x="172"/>
        <item x="173"/>
        <item x="182"/>
        <item x="174"/>
        <item x="175"/>
        <item x="187"/>
        <item x="185"/>
        <item x="183"/>
        <item x="179"/>
        <item x="184"/>
        <item x="178"/>
        <item x="176"/>
        <item x="181"/>
        <item x="120"/>
        <item x="119"/>
        <item x="124"/>
        <item x="123"/>
        <item x="186"/>
        <item x="180"/>
        <item x="121"/>
        <item x="215"/>
        <item x="189"/>
        <item x="87"/>
        <item x="188"/>
        <item x="125"/>
        <item x="127"/>
        <item x="122"/>
        <item x="126"/>
        <item x="190"/>
        <item x="132"/>
        <item x="131"/>
        <item x="130"/>
        <item x="129"/>
        <item x="135"/>
        <item x="89"/>
        <item x="96"/>
        <item x="216"/>
        <item x="90"/>
        <item x="133"/>
        <item x="128"/>
        <item x="93"/>
        <item x="91"/>
        <item x="92"/>
        <item x="94"/>
        <item x="88"/>
        <item x="217"/>
        <item x="134"/>
        <item x="136"/>
        <item x="95"/>
        <item x="191"/>
        <item x="100"/>
        <item x="137"/>
        <item x="218"/>
        <item x="193"/>
        <item x="97"/>
        <item x="192"/>
        <item x="98"/>
        <item x="162"/>
        <item x="108"/>
        <item x="163"/>
        <item x="99"/>
        <item x="138"/>
        <item x="71"/>
        <item x="109"/>
        <item x="101"/>
        <item x="40"/>
        <item x="67"/>
        <item x="39"/>
        <item x="103"/>
        <item x="69"/>
        <item x="38"/>
        <item x="41"/>
        <item x="42"/>
        <item x="68"/>
        <item x="139"/>
        <item x="102"/>
        <item x="43"/>
        <item x="44"/>
        <item x="70"/>
        <item x="144"/>
        <item x="110"/>
        <item x="46"/>
        <item x="104"/>
        <item x="111"/>
        <item x="47"/>
        <item x="145"/>
        <item x="142"/>
        <item x="45"/>
        <item x="141"/>
        <item x="50"/>
        <item x="48"/>
        <item x="52"/>
        <item x="143"/>
        <item x="53"/>
        <item x="140"/>
        <item x="49"/>
        <item x="157"/>
        <item x="51"/>
        <item x="106"/>
        <item x="55"/>
        <item x="56"/>
        <item x="54"/>
        <item x="146"/>
        <item x="105"/>
        <item x="194"/>
        <item x="147"/>
        <item x="155"/>
        <item x="107"/>
        <item x="156"/>
        <item x="150"/>
        <item x="112"/>
        <item x="148"/>
        <item x="154"/>
        <item x="164"/>
        <item x="57"/>
        <item x="73"/>
        <item x="113"/>
        <item x="72"/>
        <item x="114"/>
        <item x="160"/>
        <item x="149"/>
        <item x="201"/>
        <item x="195"/>
        <item x="59"/>
        <item x="161"/>
        <item x="58"/>
        <item x="158"/>
        <item x="115"/>
        <item x="196"/>
        <item x="197"/>
        <item x="198"/>
        <item x="159"/>
        <item x="167"/>
        <item x="74"/>
        <item x="151"/>
        <item x="85"/>
        <item x="165"/>
        <item x="61"/>
        <item x="152"/>
        <item x="203"/>
        <item x="116"/>
        <item x="60"/>
        <item x="202"/>
        <item x="153"/>
        <item x="75"/>
        <item x="77"/>
        <item x="117"/>
        <item x="84"/>
        <item x="62"/>
        <item x="204"/>
        <item x="63"/>
        <item x="76"/>
        <item x="83"/>
        <item x="0"/>
        <item x="81"/>
        <item x="118"/>
        <item x="199"/>
        <item x="64"/>
        <item x="82"/>
        <item x="3"/>
        <item x="200"/>
        <item x="79"/>
        <item x="7"/>
        <item x="5"/>
        <item x="2"/>
        <item x="4"/>
        <item x="86"/>
        <item x="1"/>
        <item x="6"/>
        <item x="80"/>
        <item x="78"/>
        <item x="168"/>
        <item x="166"/>
        <item x="208"/>
        <item x="207"/>
        <item x="9"/>
        <item x="205"/>
        <item x="8"/>
        <item x="10"/>
        <item x="65"/>
        <item x="66"/>
        <item x="11"/>
        <item x="206"/>
        <item x="12"/>
        <item x="169"/>
        <item x="13"/>
        <item x="212"/>
        <item x="14"/>
        <item x="209"/>
        <item x="15"/>
        <item x="210"/>
        <item x="16"/>
        <item x="17"/>
        <item x="18"/>
        <item x="211"/>
        <item x="170"/>
        <item x="20"/>
        <item x="19"/>
        <item x="21"/>
        <item x="213"/>
        <item x="23"/>
        <item x="22"/>
        <item x="214"/>
        <item x="24"/>
        <item x="25"/>
        <item x="26"/>
        <item x="27"/>
        <item x="28"/>
        <item x="29"/>
        <item x="30"/>
        <item x="31"/>
        <item x="32"/>
        <item x="33"/>
        <item x="34"/>
        <item x="37"/>
        <item x="36"/>
        <item x="35"/>
        <item t="default"/>
      </items>
    </pivotField>
    <pivotField dataField="1" showAll="0">
      <items count="368">
        <item x="360"/>
        <item x="333"/>
        <item x="359"/>
        <item x="296"/>
        <item x="334"/>
        <item x="315"/>
        <item x="312"/>
        <item x="335"/>
        <item x="361"/>
        <item x="331"/>
        <item x="332"/>
        <item x="336"/>
        <item x="164"/>
        <item x="337"/>
        <item x="345"/>
        <item x="338"/>
        <item x="291"/>
        <item x="347"/>
        <item x="350"/>
        <item x="187"/>
        <item x="217"/>
        <item x="193"/>
        <item x="340"/>
        <item x="342"/>
        <item x="209"/>
        <item x="341"/>
        <item x="197"/>
        <item x="299"/>
        <item x="339"/>
        <item x="284"/>
        <item x="192"/>
        <item x="175"/>
        <item x="346"/>
        <item x="184"/>
        <item x="348"/>
        <item x="221"/>
        <item x="236"/>
        <item x="250"/>
        <item x="163"/>
        <item x="260"/>
        <item x="183"/>
        <item x="200"/>
        <item x="188"/>
        <item x="168"/>
        <item x="204"/>
        <item x="169"/>
        <item x="330"/>
        <item x="251"/>
        <item x="283"/>
        <item x="214"/>
        <item x="241"/>
        <item x="343"/>
        <item x="222"/>
        <item x="235"/>
        <item x="225"/>
        <item x="246"/>
        <item x="257"/>
        <item x="238"/>
        <item x="231"/>
        <item x="210"/>
        <item x="174"/>
        <item x="349"/>
        <item x="286"/>
        <item x="245"/>
        <item x="295"/>
        <item x="259"/>
        <item x="253"/>
        <item x="218"/>
        <item x="292"/>
        <item x="305"/>
        <item x="289"/>
        <item x="262"/>
        <item x="270"/>
        <item x="269"/>
        <item x="293"/>
        <item x="282"/>
        <item x="290"/>
        <item x="232"/>
        <item x="285"/>
        <item x="302"/>
        <item x="265"/>
        <item x="165"/>
        <item x="278"/>
        <item x="170"/>
        <item x="273"/>
        <item x="179"/>
        <item x="288"/>
        <item x="176"/>
        <item x="294"/>
        <item x="271"/>
        <item x="189"/>
        <item x="297"/>
        <item x="328"/>
        <item x="178"/>
        <item x="194"/>
        <item x="308"/>
        <item x="201"/>
        <item x="310"/>
        <item x="316"/>
        <item x="306"/>
        <item x="311"/>
        <item x="196"/>
        <item x="228"/>
        <item x="207"/>
        <item x="186"/>
        <item x="226"/>
        <item x="167"/>
        <item x="173"/>
        <item x="320"/>
        <item x="279"/>
        <item x="233"/>
        <item x="242"/>
        <item x="254"/>
        <item x="185"/>
        <item x="239"/>
        <item x="252"/>
        <item x="182"/>
        <item x="247"/>
        <item x="177"/>
        <item x="213"/>
        <item x="203"/>
        <item x="191"/>
        <item x="224"/>
        <item x="208"/>
        <item x="317"/>
        <item x="309"/>
        <item x="256"/>
        <item x="195"/>
        <item x="216"/>
        <item x="240"/>
        <item x="181"/>
        <item x="263"/>
        <item x="166"/>
        <item x="190"/>
        <item x="220"/>
        <item x="264"/>
        <item x="227"/>
        <item x="198"/>
        <item x="172"/>
        <item x="268"/>
        <item x="206"/>
        <item x="212"/>
        <item x="314"/>
        <item x="219"/>
        <item x="199"/>
        <item x="230"/>
        <item x="234"/>
        <item x="258"/>
        <item x="287"/>
        <item x="237"/>
        <item x="277"/>
        <item x="280"/>
        <item x="244"/>
        <item x="249"/>
        <item x="272"/>
        <item x="298"/>
        <item x="180"/>
        <item x="223"/>
        <item x="274"/>
        <item x="255"/>
        <item x="1"/>
        <item x="20"/>
        <item x="171"/>
        <item x="301"/>
        <item x="329"/>
        <item x="25"/>
        <item x="304"/>
        <item x="30"/>
        <item x="36"/>
        <item x="14"/>
        <item x="229"/>
        <item x="261"/>
        <item x="7"/>
        <item x="22"/>
        <item x="54"/>
        <item x="202"/>
        <item x="205"/>
        <item x="215"/>
        <item x="42"/>
        <item x="66"/>
        <item x="47"/>
        <item x="10"/>
        <item x="211"/>
        <item x="352"/>
        <item x="300"/>
        <item x="313"/>
        <item x="17"/>
        <item x="267"/>
        <item x="303"/>
        <item x="4"/>
        <item x="62"/>
        <item x="28"/>
        <item x="243"/>
        <item x="5"/>
        <item x="19"/>
        <item x="41"/>
        <item x="351"/>
        <item x="12"/>
        <item x="51"/>
        <item x="68"/>
        <item x="364"/>
        <item x="56"/>
        <item x="43"/>
        <item x="248"/>
        <item x="78"/>
        <item x="45"/>
        <item x="32"/>
        <item x="327"/>
        <item x="52"/>
        <item x="18"/>
        <item x="3"/>
        <item x="2"/>
        <item x="23"/>
        <item x="344"/>
        <item x="31"/>
        <item x="307"/>
        <item x="44"/>
        <item x="75"/>
        <item x="37"/>
        <item x="21"/>
        <item x="15"/>
        <item x="26"/>
        <item x="0"/>
        <item x="87"/>
        <item x="281"/>
        <item x="8"/>
        <item x="39"/>
        <item x="34"/>
        <item x="69"/>
        <item x="362"/>
        <item x="11"/>
        <item x="24"/>
        <item x="33"/>
        <item x="6"/>
        <item x="363"/>
        <item x="13"/>
        <item x="48"/>
        <item x="99"/>
        <item x="70"/>
        <item x="38"/>
        <item x="29"/>
        <item x="64"/>
        <item x="323"/>
        <item x="319"/>
        <item x="58"/>
        <item x="275"/>
        <item x="76"/>
        <item x="59"/>
        <item x="50"/>
        <item x="88"/>
        <item x="53"/>
        <item x="83"/>
        <item x="35"/>
        <item x="57"/>
        <item x="276"/>
        <item x="92"/>
        <item x="46"/>
        <item x="60"/>
        <item x="266"/>
        <item x="49"/>
        <item x="27"/>
        <item x="16"/>
        <item x="96"/>
        <item x="104"/>
        <item x="105"/>
        <item x="9"/>
        <item x="73"/>
        <item x="71"/>
        <item x="40"/>
        <item x="82"/>
        <item x="65"/>
        <item x="80"/>
        <item x="85"/>
        <item x="55"/>
        <item x="109"/>
        <item x="91"/>
        <item x="84"/>
        <item x="77"/>
        <item x="318"/>
        <item x="101"/>
        <item x="94"/>
        <item x="97"/>
        <item x="90"/>
        <item x="128"/>
        <item x="117"/>
        <item x="89"/>
        <item x="326"/>
        <item x="100"/>
        <item x="61"/>
        <item x="322"/>
        <item x="119"/>
        <item x="93"/>
        <item x="114"/>
        <item x="106"/>
        <item x="63"/>
        <item x="74"/>
        <item x="135"/>
        <item x="67"/>
        <item x="113"/>
        <item x="79"/>
        <item x="72"/>
        <item x="365"/>
        <item x="126"/>
        <item x="108"/>
        <item x="325"/>
        <item x="131"/>
        <item x="111"/>
        <item x="86"/>
        <item x="95"/>
        <item x="115"/>
        <item x="110"/>
        <item x="102"/>
        <item x="141"/>
        <item x="122"/>
        <item x="324"/>
        <item x="118"/>
        <item x="353"/>
        <item x="354"/>
        <item x="125"/>
        <item x="130"/>
        <item x="158"/>
        <item x="138"/>
        <item x="123"/>
        <item x="81"/>
        <item x="120"/>
        <item x="107"/>
        <item x="321"/>
        <item x="133"/>
        <item x="132"/>
        <item x="127"/>
        <item x="103"/>
        <item x="98"/>
        <item x="148"/>
        <item x="147"/>
        <item x="366"/>
        <item x="145"/>
        <item x="142"/>
        <item x="121"/>
        <item x="149"/>
        <item x="162"/>
        <item x="112"/>
        <item x="159"/>
        <item x="116"/>
        <item x="144"/>
        <item x="136"/>
        <item x="156"/>
        <item x="139"/>
        <item x="124"/>
        <item x="157"/>
        <item x="151"/>
        <item x="153"/>
        <item x="134"/>
        <item x="355"/>
        <item x="161"/>
        <item x="356"/>
        <item x="140"/>
        <item x="129"/>
        <item x="143"/>
        <item x="137"/>
        <item x="146"/>
        <item x="155"/>
        <item x="150"/>
        <item x="357"/>
        <item x="358"/>
        <item x="154"/>
        <item x="160"/>
        <item x="15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22"/>
    <field x="0"/>
  </rowFields>
  <rowItems count="14">
    <i>
      <x v="9"/>
    </i>
    <i r="1">
      <x v="3"/>
    </i>
    <i r="1">
      <x v="6"/>
    </i>
    <i r="1">
      <x v="9"/>
    </i>
    <i r="1">
      <x v="12"/>
    </i>
    <i>
      <x v="10"/>
    </i>
    <i r="1">
      <x v="3"/>
    </i>
    <i r="1">
      <x v="6"/>
    </i>
    <i r="1">
      <x v="9"/>
    </i>
    <i r="1">
      <x v="12"/>
    </i>
    <i>
      <x v="11"/>
    </i>
    <i r="1">
      <x v="3"/>
    </i>
    <i r="1">
      <x v="6"/>
    </i>
    <i t="grand">
      <x/>
    </i>
  </rowItems>
  <colFields count="1">
    <field x="1"/>
  </colFields>
  <colItems count="6">
    <i>
      <x v="15"/>
    </i>
    <i>
      <x v="6"/>
    </i>
    <i>
      <x v="1"/>
    </i>
    <i>
      <x v="3"/>
    </i>
    <i>
      <x v="8"/>
    </i>
    <i t="grand">
      <x/>
    </i>
  </colItems>
  <dataFields count="1">
    <dataField name="Average of Geometric mean rents by territorial authority" fld="4" subtotal="average" baseField="0" baseItem="1086185824"/>
  </dataFields>
  <chartFormats count="5"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dateNewerThanOrEqual" evalOrder="-1" id="9">
      <autoFilter ref="A1">
        <filterColumn colId="0">
          <customFilters>
            <customFilter operator="greaterThanOrEqual" val="42430"/>
          </customFilters>
        </filterColumn>
      </autoFilter>
    </filter>
    <filter fld="1" type="count" evalOrder="-1" id="1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0:C44" firstHeaderRow="0" firstDataRow="1" firstDataCol="1" rowPageCount="1" colPageCount="1"/>
  <pivotFields count="2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7">
        <item h="1" x="15"/>
        <item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multipleItemSelectionAllowed="1" showAll="0" sortType="descending">
      <items count="73">
        <item x="39"/>
        <item x="12"/>
        <item x="71"/>
        <item x="11"/>
        <item x="68"/>
        <item x="34"/>
        <item x="60"/>
        <item x="22"/>
        <item x="6"/>
        <item x="27"/>
        <item x="59"/>
        <item x="21"/>
        <item x="20"/>
        <item x="58"/>
        <item x="67"/>
        <item x="19"/>
        <item x="57"/>
        <item x="10"/>
        <item x="56"/>
        <item x="50"/>
        <item x="33"/>
        <item x="49"/>
        <item x="46"/>
        <item h="1" x="66"/>
        <item x="55"/>
        <item x="48"/>
        <item x="18"/>
        <item x="32"/>
        <item x="9"/>
        <item x="5"/>
        <item x="31"/>
        <item x="43"/>
        <item x="65"/>
        <item x="4"/>
        <item x="30"/>
        <item x="54"/>
        <item x="8"/>
        <item x="3"/>
        <item x="47"/>
        <item x="36"/>
        <item x="26"/>
        <item x="53"/>
        <item h="1" x="64"/>
        <item x="35"/>
        <item x="2"/>
        <item x="29"/>
        <item x="17"/>
        <item x="63"/>
        <item x="7"/>
        <item x="62"/>
        <item x="38"/>
        <item x="16"/>
        <item x="45"/>
        <item x="15"/>
        <item x="28"/>
        <item x="52"/>
        <item x="25"/>
        <item x="51"/>
        <item x="70"/>
        <item x="44"/>
        <item x="23"/>
        <item x="1"/>
        <item x="37"/>
        <item x="42"/>
        <item x="41"/>
        <item x="14"/>
        <item x="40"/>
        <item x="24"/>
        <item h="1" x="61"/>
        <item x="69"/>
        <item x="0"/>
        <item x="13"/>
        <item t="default"/>
      </items>
    </pivotField>
    <pivotField showAll="0">
      <items count="220">
        <item x="171"/>
        <item x="177"/>
        <item x="172"/>
        <item x="173"/>
        <item x="182"/>
        <item x="174"/>
        <item x="175"/>
        <item x="187"/>
        <item x="185"/>
        <item x="183"/>
        <item x="179"/>
        <item x="184"/>
        <item x="178"/>
        <item x="176"/>
        <item x="181"/>
        <item x="120"/>
        <item x="119"/>
        <item x="124"/>
        <item x="123"/>
        <item x="186"/>
        <item x="180"/>
        <item x="121"/>
        <item x="215"/>
        <item x="189"/>
        <item x="87"/>
        <item x="188"/>
        <item x="125"/>
        <item x="127"/>
        <item x="122"/>
        <item x="126"/>
        <item x="190"/>
        <item x="132"/>
        <item x="131"/>
        <item x="130"/>
        <item x="129"/>
        <item x="135"/>
        <item x="89"/>
        <item x="96"/>
        <item x="216"/>
        <item x="90"/>
        <item x="133"/>
        <item x="128"/>
        <item x="93"/>
        <item x="91"/>
        <item x="92"/>
        <item x="94"/>
        <item x="88"/>
        <item x="217"/>
        <item x="134"/>
        <item x="136"/>
        <item x="95"/>
        <item x="191"/>
        <item x="100"/>
        <item x="137"/>
        <item x="218"/>
        <item x="193"/>
        <item x="97"/>
        <item x="192"/>
        <item x="98"/>
        <item x="162"/>
        <item x="108"/>
        <item x="163"/>
        <item x="99"/>
        <item x="138"/>
        <item x="71"/>
        <item x="109"/>
        <item x="101"/>
        <item x="40"/>
        <item x="67"/>
        <item x="39"/>
        <item x="103"/>
        <item x="69"/>
        <item x="38"/>
        <item x="41"/>
        <item x="42"/>
        <item x="68"/>
        <item x="139"/>
        <item x="102"/>
        <item x="43"/>
        <item x="44"/>
        <item x="70"/>
        <item x="144"/>
        <item x="110"/>
        <item x="46"/>
        <item x="104"/>
        <item x="111"/>
        <item x="47"/>
        <item x="145"/>
        <item x="142"/>
        <item x="45"/>
        <item x="141"/>
        <item x="50"/>
        <item x="48"/>
        <item x="52"/>
        <item x="143"/>
        <item x="53"/>
        <item x="140"/>
        <item x="49"/>
        <item x="157"/>
        <item x="51"/>
        <item x="106"/>
        <item x="55"/>
        <item x="56"/>
        <item x="54"/>
        <item x="146"/>
        <item x="105"/>
        <item x="194"/>
        <item x="147"/>
        <item x="155"/>
        <item x="107"/>
        <item x="156"/>
        <item x="150"/>
        <item x="112"/>
        <item x="148"/>
        <item x="154"/>
        <item x="164"/>
        <item x="57"/>
        <item x="73"/>
        <item x="113"/>
        <item x="72"/>
        <item x="114"/>
        <item x="160"/>
        <item x="149"/>
        <item x="201"/>
        <item x="195"/>
        <item x="59"/>
        <item x="161"/>
        <item x="58"/>
        <item x="158"/>
        <item x="115"/>
        <item x="196"/>
        <item x="197"/>
        <item x="198"/>
        <item x="159"/>
        <item x="167"/>
        <item x="74"/>
        <item x="151"/>
        <item x="85"/>
        <item x="165"/>
        <item x="61"/>
        <item x="152"/>
        <item x="203"/>
        <item x="116"/>
        <item x="60"/>
        <item x="202"/>
        <item x="153"/>
        <item x="75"/>
        <item x="77"/>
        <item x="117"/>
        <item x="84"/>
        <item x="62"/>
        <item x="204"/>
        <item x="63"/>
        <item x="76"/>
        <item x="83"/>
        <item x="0"/>
        <item x="81"/>
        <item x="118"/>
        <item x="199"/>
        <item x="64"/>
        <item x="82"/>
        <item x="3"/>
        <item x="200"/>
        <item x="79"/>
        <item x="7"/>
        <item x="5"/>
        <item x="2"/>
        <item x="4"/>
        <item x="86"/>
        <item x="1"/>
        <item x="6"/>
        <item x="80"/>
        <item x="78"/>
        <item x="168"/>
        <item x="166"/>
        <item x="208"/>
        <item x="207"/>
        <item x="9"/>
        <item x="205"/>
        <item x="8"/>
        <item x="10"/>
        <item x="65"/>
        <item x="66"/>
        <item x="11"/>
        <item x="206"/>
        <item x="12"/>
        <item x="169"/>
        <item x="13"/>
        <item x="212"/>
        <item x="14"/>
        <item x="209"/>
        <item x="15"/>
        <item x="210"/>
        <item x="16"/>
        <item x="17"/>
        <item x="18"/>
        <item x="211"/>
        <item x="170"/>
        <item x="20"/>
        <item x="19"/>
        <item x="21"/>
        <item x="213"/>
        <item x="23"/>
        <item x="22"/>
        <item x="214"/>
        <item x="24"/>
        <item x="25"/>
        <item x="26"/>
        <item x="27"/>
        <item x="28"/>
        <item x="29"/>
        <item x="30"/>
        <item x="31"/>
        <item x="32"/>
        <item x="33"/>
        <item x="34"/>
        <item x="37"/>
        <item x="36"/>
        <item x="35"/>
        <item t="default"/>
      </items>
    </pivotField>
    <pivotField dataField="1" showAll="0">
      <items count="368">
        <item x="360"/>
        <item x="333"/>
        <item x="359"/>
        <item x="296"/>
        <item x="334"/>
        <item x="315"/>
        <item x="312"/>
        <item x="335"/>
        <item x="361"/>
        <item x="331"/>
        <item x="332"/>
        <item x="336"/>
        <item x="164"/>
        <item x="337"/>
        <item x="345"/>
        <item x="338"/>
        <item x="291"/>
        <item x="347"/>
        <item x="350"/>
        <item x="187"/>
        <item x="217"/>
        <item x="193"/>
        <item x="340"/>
        <item x="342"/>
        <item x="209"/>
        <item x="341"/>
        <item x="197"/>
        <item x="299"/>
        <item x="339"/>
        <item x="284"/>
        <item x="192"/>
        <item x="175"/>
        <item x="346"/>
        <item x="184"/>
        <item x="348"/>
        <item x="221"/>
        <item x="236"/>
        <item x="250"/>
        <item x="163"/>
        <item x="260"/>
        <item x="183"/>
        <item x="200"/>
        <item x="188"/>
        <item x="168"/>
        <item x="204"/>
        <item x="169"/>
        <item x="330"/>
        <item x="251"/>
        <item x="283"/>
        <item x="214"/>
        <item x="241"/>
        <item x="343"/>
        <item x="222"/>
        <item x="235"/>
        <item x="225"/>
        <item x="246"/>
        <item x="257"/>
        <item x="238"/>
        <item x="231"/>
        <item x="210"/>
        <item x="174"/>
        <item x="349"/>
        <item x="286"/>
        <item x="245"/>
        <item x="295"/>
        <item x="259"/>
        <item x="253"/>
        <item x="218"/>
        <item x="292"/>
        <item x="305"/>
        <item x="289"/>
        <item x="262"/>
        <item x="270"/>
        <item x="269"/>
        <item x="293"/>
        <item x="282"/>
        <item x="290"/>
        <item x="232"/>
        <item x="285"/>
        <item x="302"/>
        <item x="265"/>
        <item x="165"/>
        <item x="278"/>
        <item x="170"/>
        <item x="273"/>
        <item x="179"/>
        <item x="288"/>
        <item x="176"/>
        <item x="294"/>
        <item x="271"/>
        <item x="189"/>
        <item x="297"/>
        <item x="328"/>
        <item x="178"/>
        <item x="194"/>
        <item x="308"/>
        <item x="201"/>
        <item x="310"/>
        <item x="316"/>
        <item x="306"/>
        <item x="311"/>
        <item x="196"/>
        <item x="228"/>
        <item x="207"/>
        <item x="186"/>
        <item x="226"/>
        <item x="167"/>
        <item x="173"/>
        <item x="320"/>
        <item x="279"/>
        <item x="233"/>
        <item x="242"/>
        <item x="254"/>
        <item x="185"/>
        <item x="239"/>
        <item x="252"/>
        <item x="182"/>
        <item x="247"/>
        <item x="177"/>
        <item x="213"/>
        <item x="203"/>
        <item x="191"/>
        <item x="224"/>
        <item x="208"/>
        <item x="317"/>
        <item x="309"/>
        <item x="256"/>
        <item x="195"/>
        <item x="216"/>
        <item x="240"/>
        <item x="181"/>
        <item x="263"/>
        <item x="166"/>
        <item x="190"/>
        <item x="220"/>
        <item x="264"/>
        <item x="227"/>
        <item x="198"/>
        <item x="172"/>
        <item x="268"/>
        <item x="206"/>
        <item x="212"/>
        <item x="314"/>
        <item x="219"/>
        <item x="199"/>
        <item x="230"/>
        <item x="234"/>
        <item x="258"/>
        <item x="287"/>
        <item x="237"/>
        <item x="277"/>
        <item x="280"/>
        <item x="244"/>
        <item x="249"/>
        <item x="272"/>
        <item x="298"/>
        <item x="180"/>
        <item x="223"/>
        <item x="274"/>
        <item x="255"/>
        <item x="1"/>
        <item x="20"/>
        <item x="171"/>
        <item x="301"/>
        <item x="329"/>
        <item x="25"/>
        <item x="304"/>
        <item x="30"/>
        <item x="36"/>
        <item x="14"/>
        <item x="229"/>
        <item x="261"/>
        <item x="7"/>
        <item x="22"/>
        <item x="54"/>
        <item x="202"/>
        <item x="205"/>
        <item x="215"/>
        <item x="42"/>
        <item x="66"/>
        <item x="47"/>
        <item x="10"/>
        <item x="211"/>
        <item x="352"/>
        <item x="300"/>
        <item x="313"/>
        <item x="17"/>
        <item x="267"/>
        <item x="303"/>
        <item x="4"/>
        <item x="62"/>
        <item x="28"/>
        <item x="243"/>
        <item x="5"/>
        <item x="19"/>
        <item x="41"/>
        <item x="351"/>
        <item x="12"/>
        <item x="51"/>
        <item x="68"/>
        <item x="364"/>
        <item x="56"/>
        <item x="43"/>
        <item x="248"/>
        <item x="78"/>
        <item x="45"/>
        <item x="32"/>
        <item x="327"/>
        <item x="52"/>
        <item x="18"/>
        <item x="3"/>
        <item x="2"/>
        <item x="23"/>
        <item x="344"/>
        <item x="31"/>
        <item x="307"/>
        <item x="44"/>
        <item x="75"/>
        <item x="37"/>
        <item x="21"/>
        <item x="15"/>
        <item x="26"/>
        <item x="0"/>
        <item x="87"/>
        <item x="281"/>
        <item x="8"/>
        <item x="39"/>
        <item x="34"/>
        <item x="69"/>
        <item x="362"/>
        <item x="11"/>
        <item x="24"/>
        <item x="33"/>
        <item x="6"/>
        <item x="363"/>
        <item x="13"/>
        <item x="48"/>
        <item x="99"/>
        <item x="70"/>
        <item x="38"/>
        <item x="29"/>
        <item x="64"/>
        <item x="323"/>
        <item x="319"/>
        <item x="58"/>
        <item x="275"/>
        <item x="76"/>
        <item x="59"/>
        <item x="50"/>
        <item x="88"/>
        <item x="53"/>
        <item x="83"/>
        <item x="35"/>
        <item x="57"/>
        <item x="276"/>
        <item x="92"/>
        <item x="46"/>
        <item x="60"/>
        <item x="266"/>
        <item x="49"/>
        <item x="27"/>
        <item x="16"/>
        <item x="96"/>
        <item x="104"/>
        <item x="105"/>
        <item x="9"/>
        <item x="73"/>
        <item x="71"/>
        <item x="40"/>
        <item x="82"/>
        <item x="65"/>
        <item x="80"/>
        <item x="85"/>
        <item x="55"/>
        <item x="109"/>
        <item x="91"/>
        <item x="84"/>
        <item x="77"/>
        <item x="318"/>
        <item x="101"/>
        <item x="94"/>
        <item x="97"/>
        <item x="90"/>
        <item x="128"/>
        <item x="117"/>
        <item x="89"/>
        <item x="326"/>
        <item x="100"/>
        <item x="61"/>
        <item x="322"/>
        <item x="119"/>
        <item x="93"/>
        <item x="114"/>
        <item x="106"/>
        <item x="63"/>
        <item x="74"/>
        <item x="135"/>
        <item x="67"/>
        <item x="113"/>
        <item x="79"/>
        <item x="72"/>
        <item x="365"/>
        <item x="126"/>
        <item x="108"/>
        <item x="325"/>
        <item x="131"/>
        <item x="111"/>
        <item x="86"/>
        <item x="95"/>
        <item x="115"/>
        <item x="110"/>
        <item x="102"/>
        <item x="141"/>
        <item x="122"/>
        <item x="324"/>
        <item x="118"/>
        <item x="353"/>
        <item x="354"/>
        <item x="125"/>
        <item x="130"/>
        <item x="158"/>
        <item x="138"/>
        <item x="123"/>
        <item x="81"/>
        <item x="120"/>
        <item x="107"/>
        <item x="321"/>
        <item x="133"/>
        <item x="132"/>
        <item x="127"/>
        <item x="103"/>
        <item x="98"/>
        <item x="148"/>
        <item x="147"/>
        <item x="366"/>
        <item x="145"/>
        <item x="142"/>
        <item x="121"/>
        <item x="149"/>
        <item x="162"/>
        <item x="112"/>
        <item x="159"/>
        <item x="116"/>
        <item x="144"/>
        <item x="136"/>
        <item x="156"/>
        <item x="139"/>
        <item x="124"/>
        <item x="157"/>
        <item x="151"/>
        <item x="153"/>
        <item x="134"/>
        <item x="355"/>
        <item x="161"/>
        <item x="356"/>
        <item x="140"/>
        <item x="129"/>
        <item x="143"/>
        <item x="137"/>
        <item x="146"/>
        <item x="155"/>
        <item x="150"/>
        <item x="357"/>
        <item x="358"/>
        <item x="154"/>
        <item x="160"/>
        <item x="15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dataFiel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22"/>
    <field x="0"/>
  </rowFields>
  <rowItems count="14">
    <i>
      <x v="9"/>
    </i>
    <i r="1">
      <x v="3"/>
    </i>
    <i r="1">
      <x v="6"/>
    </i>
    <i r="1">
      <x v="9"/>
    </i>
    <i r="1">
      <x v="12"/>
    </i>
    <i>
      <x v="10"/>
    </i>
    <i r="1">
      <x v="3"/>
    </i>
    <i r="1">
      <x v="6"/>
    </i>
    <i r="1">
      <x v="9"/>
    </i>
    <i r="1">
      <x v="12"/>
    </i>
    <i>
      <x v="11"/>
    </i>
    <i r="1">
      <x v="3"/>
    </i>
    <i r="1"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Geometric mean rents" fld="4" subtotal="average" baseField="22" baseItem="9"/>
    <dataField name="Num of Student Enrolments" fld="13" subtotal="average" baseField="22" baseItem="9"/>
  </dataFields>
  <chartFormats count="2">
    <chartFormat chart="6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OrEqual" evalOrder="-1" id="9">
      <autoFilter ref="A1">
        <filterColumn colId="0">
          <customFilters>
            <customFilter operator="greaterThanOrEqual" val="424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183:C237" firstHeaderRow="0" firstDataRow="1" firstDataCol="1" rowPageCount="1" colPageCount="1"/>
  <pivotFields count="2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7">
        <item h="1" x="15"/>
        <item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multipleItemSelectionAllowed="1" showAll="0">
      <items count="73">
        <item x="39"/>
        <item x="12"/>
        <item x="71"/>
        <item x="11"/>
        <item x="68"/>
        <item x="34"/>
        <item x="60"/>
        <item x="22"/>
        <item x="6"/>
        <item x="27"/>
        <item x="59"/>
        <item x="21"/>
        <item x="20"/>
        <item x="58"/>
        <item x="67"/>
        <item x="19"/>
        <item x="57"/>
        <item x="10"/>
        <item x="56"/>
        <item x="50"/>
        <item x="33"/>
        <item x="49"/>
        <item x="46"/>
        <item x="66"/>
        <item x="55"/>
        <item x="48"/>
        <item x="18"/>
        <item x="32"/>
        <item x="9"/>
        <item x="5"/>
        <item x="31"/>
        <item x="43"/>
        <item x="65"/>
        <item x="4"/>
        <item x="30"/>
        <item x="54"/>
        <item x="8"/>
        <item x="3"/>
        <item x="47"/>
        <item x="36"/>
        <item x="26"/>
        <item x="53"/>
        <item x="64"/>
        <item x="35"/>
        <item x="2"/>
        <item x="29"/>
        <item x="17"/>
        <item x="63"/>
        <item x="7"/>
        <item x="62"/>
        <item x="38"/>
        <item x="16"/>
        <item x="45"/>
        <item x="15"/>
        <item x="28"/>
        <item x="52"/>
        <item x="25"/>
        <item x="51"/>
        <item x="70"/>
        <item x="44"/>
        <item x="23"/>
        <item x="1"/>
        <item x="37"/>
        <item x="42"/>
        <item x="41"/>
        <item x="14"/>
        <item x="40"/>
        <item x="24"/>
        <item x="61"/>
        <item x="69"/>
        <item x="0"/>
        <item x="13"/>
        <item t="default"/>
      </items>
    </pivotField>
    <pivotField showAll="0">
      <items count="220">
        <item x="171"/>
        <item x="177"/>
        <item x="172"/>
        <item x="173"/>
        <item x="182"/>
        <item x="174"/>
        <item x="175"/>
        <item x="187"/>
        <item x="185"/>
        <item x="183"/>
        <item x="179"/>
        <item x="184"/>
        <item x="178"/>
        <item x="176"/>
        <item x="181"/>
        <item x="120"/>
        <item x="119"/>
        <item x="124"/>
        <item x="123"/>
        <item x="186"/>
        <item x="180"/>
        <item x="121"/>
        <item x="215"/>
        <item x="189"/>
        <item x="87"/>
        <item x="188"/>
        <item x="125"/>
        <item x="127"/>
        <item x="122"/>
        <item x="126"/>
        <item x="190"/>
        <item x="132"/>
        <item x="131"/>
        <item x="130"/>
        <item x="129"/>
        <item x="135"/>
        <item x="89"/>
        <item x="96"/>
        <item x="216"/>
        <item x="90"/>
        <item x="133"/>
        <item x="128"/>
        <item x="93"/>
        <item x="91"/>
        <item x="92"/>
        <item x="94"/>
        <item x="88"/>
        <item x="217"/>
        <item x="134"/>
        <item x="136"/>
        <item x="95"/>
        <item x="191"/>
        <item x="100"/>
        <item x="137"/>
        <item x="218"/>
        <item x="193"/>
        <item x="97"/>
        <item x="192"/>
        <item x="98"/>
        <item x="162"/>
        <item x="108"/>
        <item x="163"/>
        <item x="99"/>
        <item x="138"/>
        <item x="71"/>
        <item x="109"/>
        <item x="101"/>
        <item x="40"/>
        <item x="67"/>
        <item x="39"/>
        <item x="103"/>
        <item x="69"/>
        <item x="38"/>
        <item x="41"/>
        <item x="42"/>
        <item x="68"/>
        <item x="139"/>
        <item x="102"/>
        <item x="43"/>
        <item x="44"/>
        <item x="70"/>
        <item x="144"/>
        <item x="110"/>
        <item x="46"/>
        <item x="104"/>
        <item x="111"/>
        <item x="47"/>
        <item x="145"/>
        <item x="142"/>
        <item x="45"/>
        <item x="141"/>
        <item x="50"/>
        <item x="48"/>
        <item x="52"/>
        <item x="143"/>
        <item x="53"/>
        <item x="140"/>
        <item x="49"/>
        <item x="157"/>
        <item x="51"/>
        <item x="106"/>
        <item x="55"/>
        <item x="56"/>
        <item x="54"/>
        <item x="146"/>
        <item x="105"/>
        <item x="194"/>
        <item x="147"/>
        <item x="155"/>
        <item x="107"/>
        <item x="156"/>
        <item x="150"/>
        <item x="112"/>
        <item x="148"/>
        <item x="154"/>
        <item x="164"/>
        <item x="57"/>
        <item x="73"/>
        <item x="113"/>
        <item x="72"/>
        <item x="114"/>
        <item x="160"/>
        <item x="149"/>
        <item x="201"/>
        <item x="195"/>
        <item x="59"/>
        <item x="161"/>
        <item x="58"/>
        <item x="158"/>
        <item x="115"/>
        <item x="196"/>
        <item x="197"/>
        <item x="198"/>
        <item x="159"/>
        <item x="167"/>
        <item x="74"/>
        <item x="151"/>
        <item x="85"/>
        <item x="165"/>
        <item x="61"/>
        <item x="152"/>
        <item x="203"/>
        <item x="116"/>
        <item x="60"/>
        <item x="202"/>
        <item x="153"/>
        <item x="75"/>
        <item x="77"/>
        <item x="117"/>
        <item x="84"/>
        <item x="62"/>
        <item x="204"/>
        <item x="63"/>
        <item x="76"/>
        <item x="83"/>
        <item x="0"/>
        <item x="81"/>
        <item x="118"/>
        <item x="199"/>
        <item x="64"/>
        <item x="82"/>
        <item x="3"/>
        <item x="200"/>
        <item x="79"/>
        <item x="7"/>
        <item x="5"/>
        <item x="2"/>
        <item x="4"/>
        <item x="86"/>
        <item x="1"/>
        <item x="6"/>
        <item x="80"/>
        <item x="78"/>
        <item x="168"/>
        <item x="166"/>
        <item x="208"/>
        <item x="207"/>
        <item x="9"/>
        <item x="205"/>
        <item x="8"/>
        <item x="10"/>
        <item x="65"/>
        <item x="66"/>
        <item x="11"/>
        <item x="206"/>
        <item x="12"/>
        <item x="169"/>
        <item x="13"/>
        <item x="212"/>
        <item x="14"/>
        <item x="209"/>
        <item x="15"/>
        <item x="210"/>
        <item x="16"/>
        <item x="17"/>
        <item x="18"/>
        <item x="211"/>
        <item x="170"/>
        <item x="20"/>
        <item x="19"/>
        <item x="21"/>
        <item x="213"/>
        <item x="23"/>
        <item x="22"/>
        <item x="214"/>
        <item x="24"/>
        <item x="25"/>
        <item x="26"/>
        <item x="27"/>
        <item x="28"/>
        <item x="29"/>
        <item x="30"/>
        <item x="31"/>
        <item x="32"/>
        <item x="33"/>
        <item x="34"/>
        <item x="37"/>
        <item x="36"/>
        <item x="35"/>
        <item t="default"/>
      </items>
    </pivotField>
    <pivotField showAll="0">
      <items count="368">
        <item x="360"/>
        <item x="333"/>
        <item x="359"/>
        <item x="296"/>
        <item x="334"/>
        <item x="315"/>
        <item x="312"/>
        <item x="335"/>
        <item x="361"/>
        <item x="331"/>
        <item x="332"/>
        <item x="336"/>
        <item x="164"/>
        <item x="337"/>
        <item x="345"/>
        <item x="338"/>
        <item x="291"/>
        <item x="347"/>
        <item x="350"/>
        <item x="187"/>
        <item x="217"/>
        <item x="193"/>
        <item x="340"/>
        <item x="342"/>
        <item x="209"/>
        <item x="341"/>
        <item x="197"/>
        <item x="299"/>
        <item x="339"/>
        <item x="284"/>
        <item x="192"/>
        <item x="175"/>
        <item x="346"/>
        <item x="184"/>
        <item x="348"/>
        <item x="221"/>
        <item x="236"/>
        <item x="250"/>
        <item x="163"/>
        <item x="260"/>
        <item x="183"/>
        <item x="200"/>
        <item x="188"/>
        <item x="168"/>
        <item x="204"/>
        <item x="169"/>
        <item x="330"/>
        <item x="251"/>
        <item x="283"/>
        <item x="214"/>
        <item x="241"/>
        <item x="343"/>
        <item x="222"/>
        <item x="235"/>
        <item x="225"/>
        <item x="246"/>
        <item x="257"/>
        <item x="238"/>
        <item x="231"/>
        <item x="210"/>
        <item x="174"/>
        <item x="349"/>
        <item x="286"/>
        <item x="245"/>
        <item x="295"/>
        <item x="259"/>
        <item x="253"/>
        <item x="218"/>
        <item x="292"/>
        <item x="305"/>
        <item x="289"/>
        <item x="262"/>
        <item x="270"/>
        <item x="269"/>
        <item x="293"/>
        <item x="282"/>
        <item x="290"/>
        <item x="232"/>
        <item x="285"/>
        <item x="302"/>
        <item x="265"/>
        <item x="165"/>
        <item x="278"/>
        <item x="170"/>
        <item x="273"/>
        <item x="179"/>
        <item x="288"/>
        <item x="176"/>
        <item x="294"/>
        <item x="271"/>
        <item x="189"/>
        <item x="297"/>
        <item x="328"/>
        <item x="178"/>
        <item x="194"/>
        <item x="308"/>
        <item x="201"/>
        <item x="310"/>
        <item x="316"/>
        <item x="306"/>
        <item x="311"/>
        <item x="196"/>
        <item x="228"/>
        <item x="207"/>
        <item x="186"/>
        <item x="226"/>
        <item x="167"/>
        <item x="173"/>
        <item x="320"/>
        <item x="279"/>
        <item x="233"/>
        <item x="242"/>
        <item x="254"/>
        <item x="185"/>
        <item x="239"/>
        <item x="252"/>
        <item x="182"/>
        <item x="247"/>
        <item x="177"/>
        <item x="213"/>
        <item x="203"/>
        <item x="191"/>
        <item x="224"/>
        <item x="208"/>
        <item x="317"/>
        <item x="309"/>
        <item x="256"/>
        <item x="195"/>
        <item x="216"/>
        <item x="240"/>
        <item x="181"/>
        <item x="263"/>
        <item x="166"/>
        <item x="190"/>
        <item x="220"/>
        <item x="264"/>
        <item x="227"/>
        <item x="198"/>
        <item x="172"/>
        <item x="268"/>
        <item x="206"/>
        <item x="212"/>
        <item x="314"/>
        <item x="219"/>
        <item x="199"/>
        <item x="230"/>
        <item x="234"/>
        <item x="258"/>
        <item x="287"/>
        <item x="237"/>
        <item x="277"/>
        <item x="280"/>
        <item x="244"/>
        <item x="249"/>
        <item x="272"/>
        <item x="298"/>
        <item x="180"/>
        <item x="223"/>
        <item x="274"/>
        <item x="255"/>
        <item x="1"/>
        <item x="20"/>
        <item x="171"/>
        <item x="301"/>
        <item x="329"/>
        <item x="25"/>
        <item x="304"/>
        <item x="30"/>
        <item x="36"/>
        <item x="14"/>
        <item x="229"/>
        <item x="261"/>
        <item x="7"/>
        <item x="22"/>
        <item x="54"/>
        <item x="202"/>
        <item x="205"/>
        <item x="215"/>
        <item x="42"/>
        <item x="66"/>
        <item x="47"/>
        <item x="10"/>
        <item x="211"/>
        <item x="352"/>
        <item x="300"/>
        <item x="313"/>
        <item x="17"/>
        <item x="267"/>
        <item x="303"/>
        <item x="4"/>
        <item x="62"/>
        <item x="28"/>
        <item x="243"/>
        <item x="5"/>
        <item x="19"/>
        <item x="41"/>
        <item x="351"/>
        <item x="12"/>
        <item x="51"/>
        <item x="68"/>
        <item x="364"/>
        <item x="56"/>
        <item x="43"/>
        <item x="248"/>
        <item x="78"/>
        <item x="45"/>
        <item x="32"/>
        <item x="327"/>
        <item x="52"/>
        <item x="18"/>
        <item x="3"/>
        <item x="2"/>
        <item x="23"/>
        <item x="344"/>
        <item x="31"/>
        <item x="307"/>
        <item x="44"/>
        <item x="75"/>
        <item x="37"/>
        <item x="21"/>
        <item x="15"/>
        <item x="26"/>
        <item x="0"/>
        <item x="87"/>
        <item x="281"/>
        <item x="8"/>
        <item x="39"/>
        <item x="34"/>
        <item x="69"/>
        <item x="362"/>
        <item x="11"/>
        <item x="24"/>
        <item x="33"/>
        <item x="6"/>
        <item x="363"/>
        <item x="13"/>
        <item x="48"/>
        <item x="99"/>
        <item x="70"/>
        <item x="38"/>
        <item x="29"/>
        <item x="64"/>
        <item x="323"/>
        <item x="319"/>
        <item x="58"/>
        <item x="275"/>
        <item x="76"/>
        <item x="59"/>
        <item x="50"/>
        <item x="88"/>
        <item x="53"/>
        <item x="83"/>
        <item x="35"/>
        <item x="57"/>
        <item x="276"/>
        <item x="92"/>
        <item x="46"/>
        <item x="60"/>
        <item x="266"/>
        <item x="49"/>
        <item x="27"/>
        <item x="16"/>
        <item x="96"/>
        <item x="104"/>
        <item x="105"/>
        <item x="9"/>
        <item x="73"/>
        <item x="71"/>
        <item x="40"/>
        <item x="82"/>
        <item x="65"/>
        <item x="80"/>
        <item x="85"/>
        <item x="55"/>
        <item x="109"/>
        <item x="91"/>
        <item x="84"/>
        <item x="77"/>
        <item x="318"/>
        <item x="101"/>
        <item x="94"/>
        <item x="97"/>
        <item x="90"/>
        <item x="128"/>
        <item x="117"/>
        <item x="89"/>
        <item x="326"/>
        <item x="100"/>
        <item x="61"/>
        <item x="322"/>
        <item x="119"/>
        <item x="93"/>
        <item x="114"/>
        <item x="106"/>
        <item x="63"/>
        <item x="74"/>
        <item x="135"/>
        <item x="67"/>
        <item x="113"/>
        <item x="79"/>
        <item x="72"/>
        <item x="365"/>
        <item x="126"/>
        <item x="108"/>
        <item x="325"/>
        <item x="131"/>
        <item x="111"/>
        <item x="86"/>
        <item x="95"/>
        <item x="115"/>
        <item x="110"/>
        <item x="102"/>
        <item x="141"/>
        <item x="122"/>
        <item x="324"/>
        <item x="118"/>
        <item x="353"/>
        <item x="354"/>
        <item x="125"/>
        <item x="130"/>
        <item x="158"/>
        <item x="138"/>
        <item x="123"/>
        <item x="81"/>
        <item x="120"/>
        <item x="107"/>
        <item x="321"/>
        <item x="133"/>
        <item x="132"/>
        <item x="127"/>
        <item x="103"/>
        <item x="98"/>
        <item x="148"/>
        <item x="147"/>
        <item x="366"/>
        <item x="145"/>
        <item x="142"/>
        <item x="121"/>
        <item x="149"/>
        <item x="162"/>
        <item x="112"/>
        <item x="159"/>
        <item x="116"/>
        <item x="144"/>
        <item x="136"/>
        <item x="156"/>
        <item x="139"/>
        <item x="124"/>
        <item x="157"/>
        <item x="151"/>
        <item x="153"/>
        <item x="134"/>
        <item x="355"/>
        <item x="161"/>
        <item x="356"/>
        <item x="140"/>
        <item x="129"/>
        <item x="143"/>
        <item x="137"/>
        <item x="146"/>
        <item x="155"/>
        <item x="150"/>
        <item x="357"/>
        <item x="358"/>
        <item x="154"/>
        <item x="160"/>
        <item x="152"/>
        <item t="default"/>
      </items>
    </pivotField>
    <pivotField showAll="0"/>
    <pivotField showAll="0"/>
    <pivotField dataField="1" showAll="0"/>
    <pivotField showAll="0">
      <items count="658">
        <item x="320"/>
        <item x="407"/>
        <item x="371"/>
        <item x="300"/>
        <item x="326"/>
        <item x="294"/>
        <item x="312"/>
        <item x="426"/>
        <item x="346"/>
        <item x="270"/>
        <item x="383"/>
        <item x="283"/>
        <item x="286"/>
        <item x="278"/>
        <item x="266"/>
        <item x="264"/>
        <item x="263"/>
        <item x="257"/>
        <item x="273"/>
        <item x="258"/>
        <item x="289"/>
        <item x="299"/>
        <item x="277"/>
        <item x="324"/>
        <item x="305"/>
        <item x="458"/>
        <item x="290"/>
        <item x="340"/>
        <item x="453"/>
        <item x="420"/>
        <item x="380"/>
        <item x="442"/>
        <item x="408"/>
        <item x="395"/>
        <item x="437"/>
        <item x="387"/>
        <item x="462"/>
        <item x="434"/>
        <item x="296"/>
        <item x="400"/>
        <item x="373"/>
        <item x="389"/>
        <item x="424"/>
        <item x="440"/>
        <item x="505"/>
        <item x="397"/>
        <item x="419"/>
        <item x="436"/>
        <item x="328"/>
        <item x="432"/>
        <item x="410"/>
        <item x="392"/>
        <item x="367"/>
        <item x="399"/>
        <item x="125"/>
        <item x="430"/>
        <item x="337"/>
        <item x="382"/>
        <item x="404"/>
        <item x="451"/>
        <item x="349"/>
        <item x="350"/>
        <item x="315"/>
        <item x="417"/>
        <item x="415"/>
        <item x="360"/>
        <item x="359"/>
        <item x="285"/>
        <item x="281"/>
        <item x="288"/>
        <item x="390"/>
        <item x="323"/>
        <item x="122"/>
        <item x="431"/>
        <item x="343"/>
        <item x="401"/>
        <item x="304"/>
        <item x="428"/>
        <item x="101"/>
        <item x="316"/>
        <item x="394"/>
        <item x="356"/>
        <item x="330"/>
        <item x="149"/>
        <item x="303"/>
        <item x="405"/>
        <item x="272"/>
        <item x="282"/>
        <item x="363"/>
        <item x="364"/>
        <item x="172"/>
        <item x="319"/>
        <item x="310"/>
        <item x="131"/>
        <item x="261"/>
        <item x="262"/>
        <item x="414"/>
        <item x="284"/>
        <item x="448"/>
        <item x="241"/>
        <item x="175"/>
        <item x="307"/>
        <item x="306"/>
        <item x="196"/>
        <item x="108"/>
        <item x="161"/>
        <item x="269"/>
        <item x="276"/>
        <item x="322"/>
        <item x="118"/>
        <item x="393"/>
        <item x="137"/>
        <item x="293"/>
        <item x="4"/>
        <item x="457"/>
        <item x="74"/>
        <item x="467"/>
        <item x="134"/>
        <item x="98"/>
        <item x="370"/>
        <item x="388"/>
        <item x="244"/>
        <item x="318"/>
        <item x="128"/>
        <item x="507"/>
        <item x="43"/>
        <item x="71"/>
        <item x="206"/>
        <item x="88"/>
        <item x="105"/>
        <item x="539"/>
        <item x="1"/>
        <item x="144"/>
        <item x="521"/>
        <item x="11"/>
        <item x="40"/>
        <item x="85"/>
        <item x="481"/>
        <item x="468"/>
        <item x="31"/>
        <item x="526"/>
        <item x="47"/>
        <item x="493"/>
        <item x="562"/>
        <item x="542"/>
        <item x="62"/>
        <item x="384"/>
        <item x="111"/>
        <item x="8"/>
        <item x="35"/>
        <item x="232"/>
        <item x="421"/>
        <item x="485"/>
        <item x="21"/>
        <item x="412"/>
        <item x="141"/>
        <item x="24"/>
        <item x="484"/>
        <item x="81"/>
        <item x="372"/>
        <item x="486"/>
        <item x="153"/>
        <item x="483"/>
        <item x="491"/>
        <item x="65"/>
        <item x="478"/>
        <item x="238"/>
        <item x="525"/>
        <item x="490"/>
        <item x="168"/>
        <item x="53"/>
        <item x="15"/>
        <item x="474"/>
        <item x="192"/>
        <item x="494"/>
        <item x="245"/>
        <item x="220"/>
        <item x="56"/>
        <item x="381"/>
        <item x="515"/>
        <item x="202"/>
        <item x="165"/>
        <item x="557"/>
        <item x="501"/>
        <item x="313"/>
        <item x="487"/>
        <item x="248"/>
        <item x="138"/>
        <item x="329"/>
        <item x="301"/>
        <item x="92"/>
        <item x="28"/>
        <item x="470"/>
        <item x="546"/>
        <item x="482"/>
        <item x="531"/>
        <item x="529"/>
        <item x="186"/>
        <item x="472"/>
        <item x="102"/>
        <item x="530"/>
        <item x="378"/>
        <item x="347"/>
        <item x="489"/>
        <item x="582"/>
        <item x="214"/>
        <item x="480"/>
        <item x="653"/>
        <item x="176"/>
        <item x="225"/>
        <item x="229"/>
        <item x="527"/>
        <item x="471"/>
        <item x="376"/>
        <item x="150"/>
        <item x="544"/>
        <item x="78"/>
        <item x="488"/>
        <item x="335"/>
        <item x="514"/>
        <item x="492"/>
        <item x="357"/>
        <item x="533"/>
        <item x="532"/>
        <item x="321"/>
        <item x="475"/>
        <item x="559"/>
        <item x="639"/>
        <item x="545"/>
        <item x="75"/>
        <item x="536"/>
        <item x="528"/>
        <item x="543"/>
        <item x="519"/>
        <item x="181"/>
        <item x="479"/>
        <item x="5"/>
        <item x="476"/>
        <item x="308"/>
        <item x="197"/>
        <item x="555"/>
        <item x="512"/>
        <item x="477"/>
        <item x="508"/>
        <item x="522"/>
        <item x="333"/>
        <item x="469"/>
        <item x="504"/>
        <item x="259"/>
        <item x="581"/>
        <item x="109"/>
        <item x="156"/>
        <item x="119"/>
        <item x="279"/>
        <item x="209"/>
        <item x="331"/>
        <item x="374"/>
        <item x="145"/>
        <item x="162"/>
        <item x="50"/>
        <item x="365"/>
        <item x="473"/>
        <item x="341"/>
        <item x="620"/>
        <item x="502"/>
        <item x="338"/>
        <item x="297"/>
        <item x="579"/>
        <item x="44"/>
        <item x="233"/>
        <item x="63"/>
        <item x="89"/>
        <item x="193"/>
        <item x="631"/>
        <item x="510"/>
        <item x="509"/>
        <item x="633"/>
        <item x="354"/>
        <item x="580"/>
        <item x="351"/>
        <item x="348"/>
        <item x="361"/>
        <item x="327"/>
        <item x="255"/>
        <item x="18"/>
        <item x="311"/>
        <item x="541"/>
        <item x="203"/>
        <item x="353"/>
        <item x="169"/>
        <item x="540"/>
        <item x="68"/>
        <item x="25"/>
        <item x="534"/>
        <item x="251"/>
        <item x="523"/>
        <item x="12"/>
        <item x="578"/>
        <item x="95"/>
        <item x="535"/>
        <item x="576"/>
        <item x="516"/>
        <item x="517"/>
        <item x="265"/>
        <item x="503"/>
        <item x="368"/>
        <item x="496"/>
        <item x="537"/>
        <item x="513"/>
        <item x="57"/>
        <item x="524"/>
        <item x="187"/>
        <item x="520"/>
        <item x="126"/>
        <item x="226"/>
        <item x="648"/>
        <item x="344"/>
        <item x="314"/>
        <item x="564"/>
        <item x="82"/>
        <item x="560"/>
        <item x="177"/>
        <item x="246"/>
        <item x="377"/>
        <item x="103"/>
        <item x="538"/>
        <item x="151"/>
        <item x="366"/>
        <item x="274"/>
        <item x="629"/>
        <item x="215"/>
        <item x="291"/>
        <item x="267"/>
        <item x="495"/>
        <item x="124"/>
        <item x="571"/>
        <item x="32"/>
        <item x="506"/>
        <item x="379"/>
        <item x="221"/>
        <item x="342"/>
        <item x="325"/>
        <item x="626"/>
        <item x="339"/>
        <item x="511"/>
        <item x="336"/>
        <item x="548"/>
        <item x="385"/>
        <item x="358"/>
        <item x="287"/>
        <item x="132"/>
        <item x="355"/>
        <item x="572"/>
        <item x="497"/>
        <item x="332"/>
        <item x="280"/>
        <item x="114"/>
        <item x="500"/>
        <item x="139"/>
        <item x="375"/>
        <item x="317"/>
        <item x="271"/>
        <item x="163"/>
        <item x="6"/>
        <item x="120"/>
        <item x="518"/>
        <item x="574"/>
        <item x="295"/>
        <item x="90"/>
        <item x="600"/>
        <item x="198"/>
        <item x="76"/>
        <item x="219"/>
        <item x="260"/>
        <item x="234"/>
        <item x="569"/>
        <item x="611"/>
        <item x="334"/>
        <item x="243"/>
        <item x="51"/>
        <item x="309"/>
        <item x="302"/>
        <item x="96"/>
        <item x="615"/>
        <item x="565"/>
        <item x="552"/>
        <item x="498"/>
        <item x="45"/>
        <item x="352"/>
        <item x="100"/>
        <item x="26"/>
        <item x="123"/>
        <item x="362"/>
        <item x="69"/>
        <item x="210"/>
        <item x="345"/>
        <item x="275"/>
        <item x="556"/>
        <item x="256"/>
        <item x="157"/>
        <item x="637"/>
        <item x="194"/>
        <item x="99"/>
        <item x="553"/>
        <item x="369"/>
        <item x="298"/>
        <item x="113"/>
        <item x="160"/>
        <item x="550"/>
        <item x="13"/>
        <item x="499"/>
        <item x="239"/>
        <item x="19"/>
        <item x="252"/>
        <item x="242"/>
        <item x="174"/>
        <item x="598"/>
        <item x="38"/>
        <item x="148"/>
        <item x="602"/>
        <item x="268"/>
        <item x="182"/>
        <item x="218"/>
        <item x="136"/>
        <item x="591"/>
        <item x="613"/>
        <item x="208"/>
        <item x="87"/>
        <item x="593"/>
        <item x="129"/>
        <item x="130"/>
        <item x="549"/>
        <item x="292"/>
        <item x="601"/>
        <item x="33"/>
        <item x="595"/>
        <item x="173"/>
        <item x="227"/>
        <item x="588"/>
        <item x="188"/>
        <item x="586"/>
        <item x="568"/>
        <item x="654"/>
        <item x="61"/>
        <item x="617"/>
        <item x="561"/>
        <item x="117"/>
        <item x="170"/>
        <item x="86"/>
        <item x="624"/>
        <item x="58"/>
        <item x="147"/>
        <item x="42"/>
        <item x="73"/>
        <item x="41"/>
        <item x="231"/>
        <item x="112"/>
        <item x="60"/>
        <item x="83"/>
        <item x="609"/>
        <item x="49"/>
        <item x="607"/>
        <item x="216"/>
        <item x="143"/>
        <item x="643"/>
        <item x="585"/>
        <item x="589"/>
        <item x="592"/>
        <item x="2"/>
        <item x="204"/>
        <item x="116"/>
        <item x="37"/>
        <item x="614"/>
        <item x="94"/>
        <item x="159"/>
        <item x="48"/>
        <item x="254"/>
        <item x="107"/>
        <item x="237"/>
        <item x="67"/>
        <item x="191"/>
        <item x="36"/>
        <item x="135"/>
        <item x="596"/>
        <item x="583"/>
        <item x="606"/>
        <item x="646"/>
        <item x="604"/>
        <item x="641"/>
        <item x="93"/>
        <item x="23"/>
        <item x="3"/>
        <item x="72"/>
        <item x="650"/>
        <item x="566"/>
        <item x="433"/>
        <item x="106"/>
        <item x="584"/>
        <item x="22"/>
        <item x="636"/>
        <item x="230"/>
        <item x="10"/>
        <item x="207"/>
        <item x="17"/>
        <item x="640"/>
        <item x="459"/>
        <item x="9"/>
        <item x="573"/>
        <item x="250"/>
        <item x="647"/>
        <item x="167"/>
        <item x="142"/>
        <item x="623"/>
        <item x="599"/>
        <item x="66"/>
        <item x="567"/>
        <item x="180"/>
        <item x="154"/>
        <item x="625"/>
        <item x="185"/>
        <item x="570"/>
        <item x="621"/>
        <item x="179"/>
        <item x="155"/>
        <item x="577"/>
        <item x="656"/>
        <item x="16"/>
        <item x="236"/>
        <item x="547"/>
        <item x="213"/>
        <item x="634"/>
        <item x="30"/>
        <item x="190"/>
        <item x="632"/>
        <item x="29"/>
        <item x="619"/>
        <item x="446"/>
        <item x="610"/>
        <item x="464"/>
        <item x="438"/>
        <item x="563"/>
        <item x="166"/>
        <item x="429"/>
        <item x="575"/>
        <item x="200"/>
        <item x="79"/>
        <item x="558"/>
        <item x="628"/>
        <item x="184"/>
        <item x="80"/>
        <item x="603"/>
        <item x="201"/>
        <item x="597"/>
        <item x="224"/>
        <item x="439"/>
        <item x="249"/>
        <item x="444"/>
        <item x="425"/>
        <item x="55"/>
        <item x="651"/>
        <item x="645"/>
        <item x="54"/>
        <item x="551"/>
        <item x="587"/>
        <item x="441"/>
        <item x="223"/>
        <item x="605"/>
        <item x="435"/>
        <item x="616"/>
        <item x="212"/>
        <item x="590"/>
        <item x="452"/>
        <item x="618"/>
        <item x="455"/>
        <item x="466"/>
        <item x="612"/>
        <item x="554"/>
        <item x="594"/>
        <item x="413"/>
        <item x="463"/>
        <item x="608"/>
        <item x="461"/>
        <item x="121"/>
        <item x="403"/>
        <item x="406"/>
        <item x="450"/>
        <item x="416"/>
        <item x="422"/>
        <item x="240"/>
        <item x="445"/>
        <item x="418"/>
        <item x="217"/>
        <item x="449"/>
        <item x="409"/>
        <item x="391"/>
        <item x="423"/>
        <item x="638"/>
        <item x="398"/>
        <item x="443"/>
        <item x="171"/>
        <item x="146"/>
        <item x="386"/>
        <item x="396"/>
        <item x="427"/>
        <item x="456"/>
        <item x="133"/>
        <item x="228"/>
        <item x="97"/>
        <item x="655"/>
        <item x="110"/>
        <item x="205"/>
        <item x="195"/>
        <item x="447"/>
        <item x="158"/>
        <item x="34"/>
        <item x="465"/>
        <item x="59"/>
        <item x="622"/>
        <item x="91"/>
        <item x="642"/>
        <item x="115"/>
        <item x="20"/>
        <item x="39"/>
        <item x="189"/>
        <item x="46"/>
        <item x="253"/>
        <item x="454"/>
        <item x="84"/>
        <item x="140"/>
        <item x="652"/>
        <item x="644"/>
        <item x="235"/>
        <item x="70"/>
        <item x="630"/>
        <item x="183"/>
        <item x="14"/>
        <item x="635"/>
        <item x="460"/>
        <item x="7"/>
        <item x="402"/>
        <item x="164"/>
        <item x="649"/>
        <item x="64"/>
        <item x="627"/>
        <item x="0"/>
        <item x="127"/>
        <item x="411"/>
        <item x="104"/>
        <item x="211"/>
        <item x="152"/>
        <item x="178"/>
        <item x="247"/>
        <item x="77"/>
        <item x="199"/>
        <item x="222"/>
        <item x="27"/>
        <item x="52"/>
        <item t="default"/>
      </items>
    </pivotField>
    <pivotField showAll="0"/>
    <pivotField showAll="0"/>
    <pivotField numFmtId="2" showAll="0"/>
    <pivotField dataField="1"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22"/>
    <field x="0"/>
  </rowFields>
  <rowItems count="54">
    <i>
      <x v="1"/>
    </i>
    <i r="1">
      <x v="3"/>
    </i>
    <i r="1">
      <x v="6"/>
    </i>
    <i r="1">
      <x v="9"/>
    </i>
    <i r="1">
      <x v="12"/>
    </i>
    <i>
      <x v="2"/>
    </i>
    <i r="1">
      <x v="3"/>
    </i>
    <i r="1">
      <x v="6"/>
    </i>
    <i r="1">
      <x v="9"/>
    </i>
    <i r="1">
      <x v="12"/>
    </i>
    <i>
      <x v="3"/>
    </i>
    <i r="1">
      <x v="3"/>
    </i>
    <i r="1">
      <x v="6"/>
    </i>
    <i r="1">
      <x v="9"/>
    </i>
    <i r="1">
      <x v="12"/>
    </i>
    <i>
      <x v="4"/>
    </i>
    <i r="1">
      <x v="3"/>
    </i>
    <i r="1">
      <x v="6"/>
    </i>
    <i r="1">
      <x v="9"/>
    </i>
    <i r="1">
      <x v="12"/>
    </i>
    <i>
      <x v="5"/>
    </i>
    <i r="1">
      <x v="3"/>
    </i>
    <i r="1">
      <x v="6"/>
    </i>
    <i r="1">
      <x v="9"/>
    </i>
    <i r="1">
      <x v="12"/>
    </i>
    <i>
      <x v="6"/>
    </i>
    <i r="1">
      <x v="3"/>
    </i>
    <i r="1">
      <x v="6"/>
    </i>
    <i r="1">
      <x v="9"/>
    </i>
    <i r="1">
      <x v="12"/>
    </i>
    <i>
      <x v="7"/>
    </i>
    <i r="1">
      <x v="3"/>
    </i>
    <i r="1">
      <x v="6"/>
    </i>
    <i r="1">
      <x v="9"/>
    </i>
    <i r="1">
      <x v="12"/>
    </i>
    <i>
      <x v="8"/>
    </i>
    <i r="1">
      <x v="3"/>
    </i>
    <i r="1">
      <x v="6"/>
    </i>
    <i r="1">
      <x v="9"/>
    </i>
    <i r="1">
      <x v="12"/>
    </i>
    <i>
      <x v="9"/>
    </i>
    <i r="1">
      <x v="3"/>
    </i>
    <i r="1">
      <x v="6"/>
    </i>
    <i r="1">
      <x v="9"/>
    </i>
    <i r="1">
      <x v="12"/>
    </i>
    <i>
      <x v="10"/>
    </i>
    <i r="1">
      <x v="3"/>
    </i>
    <i r="1">
      <x v="6"/>
    </i>
    <i r="1">
      <x v="9"/>
    </i>
    <i r="1">
      <x v="12"/>
    </i>
    <i>
      <x v="11"/>
    </i>
    <i r="1">
      <x v="3"/>
    </i>
    <i r="1"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Average of Lodged bonds by region" fld="7" subtotal="average" baseField="22" baseItem="1"/>
    <dataField name="Average of Number of Residential Building Consents" fld="12" subtotal="average" baseField="22" baseItem="1"/>
  </dataFields>
  <chartFormats count="2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62:C76" firstHeaderRow="0" firstDataRow="1" firstDataCol="1" rowPageCount="1" colPageCount="1"/>
  <pivotFields count="2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7">
        <item h="1" x="15"/>
        <item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multipleItemSelectionAllowed="1" showAll="0">
      <items count="73">
        <item x="39"/>
        <item x="12"/>
        <item x="71"/>
        <item x="11"/>
        <item x="68"/>
        <item x="34"/>
        <item x="60"/>
        <item x="22"/>
        <item x="6"/>
        <item x="27"/>
        <item x="59"/>
        <item x="21"/>
        <item x="20"/>
        <item x="58"/>
        <item x="67"/>
        <item x="19"/>
        <item x="57"/>
        <item x="10"/>
        <item x="56"/>
        <item x="50"/>
        <item x="33"/>
        <item x="49"/>
        <item x="46"/>
        <item x="66"/>
        <item x="55"/>
        <item x="48"/>
        <item x="18"/>
        <item x="32"/>
        <item x="9"/>
        <item x="5"/>
        <item x="31"/>
        <item x="43"/>
        <item x="65"/>
        <item x="4"/>
        <item x="30"/>
        <item x="54"/>
        <item x="8"/>
        <item x="3"/>
        <item x="47"/>
        <item x="36"/>
        <item x="26"/>
        <item x="53"/>
        <item x="64"/>
        <item x="35"/>
        <item x="2"/>
        <item x="29"/>
        <item x="17"/>
        <item x="63"/>
        <item x="7"/>
        <item x="62"/>
        <item x="38"/>
        <item x="16"/>
        <item x="45"/>
        <item x="15"/>
        <item x="28"/>
        <item x="52"/>
        <item x="25"/>
        <item x="51"/>
        <item x="70"/>
        <item x="44"/>
        <item x="23"/>
        <item x="1"/>
        <item x="37"/>
        <item x="42"/>
        <item x="41"/>
        <item x="14"/>
        <item x="40"/>
        <item x="24"/>
        <item x="61"/>
        <item x="69"/>
        <item x="0"/>
        <item x="13"/>
        <item t="default"/>
      </items>
    </pivotField>
    <pivotField showAll="0">
      <items count="220">
        <item x="171"/>
        <item x="177"/>
        <item x="172"/>
        <item x="173"/>
        <item x="182"/>
        <item x="174"/>
        <item x="175"/>
        <item x="187"/>
        <item x="185"/>
        <item x="183"/>
        <item x="179"/>
        <item x="184"/>
        <item x="178"/>
        <item x="176"/>
        <item x="181"/>
        <item x="120"/>
        <item x="119"/>
        <item x="124"/>
        <item x="123"/>
        <item x="186"/>
        <item x="180"/>
        <item x="121"/>
        <item x="215"/>
        <item x="189"/>
        <item x="87"/>
        <item x="188"/>
        <item x="125"/>
        <item x="127"/>
        <item x="122"/>
        <item x="126"/>
        <item x="190"/>
        <item x="132"/>
        <item x="131"/>
        <item x="130"/>
        <item x="129"/>
        <item x="135"/>
        <item x="89"/>
        <item x="96"/>
        <item x="216"/>
        <item x="90"/>
        <item x="133"/>
        <item x="128"/>
        <item x="93"/>
        <item x="91"/>
        <item x="92"/>
        <item x="94"/>
        <item x="88"/>
        <item x="217"/>
        <item x="134"/>
        <item x="136"/>
        <item x="95"/>
        <item x="191"/>
        <item x="100"/>
        <item x="137"/>
        <item x="218"/>
        <item x="193"/>
        <item x="97"/>
        <item x="192"/>
        <item x="98"/>
        <item x="162"/>
        <item x="108"/>
        <item x="163"/>
        <item x="99"/>
        <item x="138"/>
        <item x="71"/>
        <item x="109"/>
        <item x="101"/>
        <item x="40"/>
        <item x="67"/>
        <item x="39"/>
        <item x="103"/>
        <item x="69"/>
        <item x="38"/>
        <item x="41"/>
        <item x="42"/>
        <item x="68"/>
        <item x="139"/>
        <item x="102"/>
        <item x="43"/>
        <item x="44"/>
        <item x="70"/>
        <item x="144"/>
        <item x="110"/>
        <item x="46"/>
        <item x="104"/>
        <item x="111"/>
        <item x="47"/>
        <item x="145"/>
        <item x="142"/>
        <item x="45"/>
        <item x="141"/>
        <item x="50"/>
        <item x="48"/>
        <item x="52"/>
        <item x="143"/>
        <item x="53"/>
        <item x="140"/>
        <item x="49"/>
        <item x="157"/>
        <item x="51"/>
        <item x="106"/>
        <item x="55"/>
        <item x="56"/>
        <item x="54"/>
        <item x="146"/>
        <item x="105"/>
        <item x="194"/>
        <item x="147"/>
        <item x="155"/>
        <item x="107"/>
        <item x="156"/>
        <item x="150"/>
        <item x="112"/>
        <item x="148"/>
        <item x="154"/>
        <item x="164"/>
        <item x="57"/>
        <item x="73"/>
        <item x="113"/>
        <item x="72"/>
        <item x="114"/>
        <item x="160"/>
        <item x="149"/>
        <item x="201"/>
        <item x="195"/>
        <item x="59"/>
        <item x="161"/>
        <item x="58"/>
        <item x="158"/>
        <item x="115"/>
        <item x="196"/>
        <item x="197"/>
        <item x="198"/>
        <item x="159"/>
        <item x="167"/>
        <item x="74"/>
        <item x="151"/>
        <item x="85"/>
        <item x="165"/>
        <item x="61"/>
        <item x="152"/>
        <item x="203"/>
        <item x="116"/>
        <item x="60"/>
        <item x="202"/>
        <item x="153"/>
        <item x="75"/>
        <item x="77"/>
        <item x="117"/>
        <item x="84"/>
        <item x="62"/>
        <item x="204"/>
        <item x="63"/>
        <item x="76"/>
        <item x="83"/>
        <item x="0"/>
        <item x="81"/>
        <item x="118"/>
        <item x="199"/>
        <item x="64"/>
        <item x="82"/>
        <item x="3"/>
        <item x="200"/>
        <item x="79"/>
        <item x="7"/>
        <item x="5"/>
        <item x="2"/>
        <item x="4"/>
        <item x="86"/>
        <item x="1"/>
        <item x="6"/>
        <item x="80"/>
        <item x="78"/>
        <item x="168"/>
        <item x="166"/>
        <item x="208"/>
        <item x="207"/>
        <item x="9"/>
        <item x="205"/>
        <item x="8"/>
        <item x="10"/>
        <item x="65"/>
        <item x="66"/>
        <item x="11"/>
        <item x="206"/>
        <item x="12"/>
        <item x="169"/>
        <item x="13"/>
        <item x="212"/>
        <item x="14"/>
        <item x="209"/>
        <item x="15"/>
        <item x="210"/>
        <item x="16"/>
        <item x="17"/>
        <item x="18"/>
        <item x="211"/>
        <item x="170"/>
        <item x="20"/>
        <item x="19"/>
        <item x="21"/>
        <item x="213"/>
        <item x="23"/>
        <item x="22"/>
        <item x="214"/>
        <item x="24"/>
        <item x="25"/>
        <item x="26"/>
        <item x="27"/>
        <item x="28"/>
        <item x="29"/>
        <item x="30"/>
        <item x="31"/>
        <item x="32"/>
        <item x="33"/>
        <item x="34"/>
        <item x="37"/>
        <item x="36"/>
        <item x="35"/>
        <item t="default"/>
      </items>
    </pivotField>
    <pivotField dataField="1" showAll="0">
      <items count="368">
        <item x="360"/>
        <item x="333"/>
        <item x="359"/>
        <item x="296"/>
        <item x="334"/>
        <item x="315"/>
        <item x="312"/>
        <item x="335"/>
        <item x="361"/>
        <item x="331"/>
        <item x="332"/>
        <item x="336"/>
        <item x="164"/>
        <item x="337"/>
        <item x="345"/>
        <item x="338"/>
        <item x="291"/>
        <item x="347"/>
        <item x="350"/>
        <item x="187"/>
        <item x="217"/>
        <item x="193"/>
        <item x="340"/>
        <item x="342"/>
        <item x="209"/>
        <item x="341"/>
        <item x="197"/>
        <item x="299"/>
        <item x="339"/>
        <item x="284"/>
        <item x="192"/>
        <item x="175"/>
        <item x="346"/>
        <item x="184"/>
        <item x="348"/>
        <item x="221"/>
        <item x="236"/>
        <item x="250"/>
        <item x="163"/>
        <item x="260"/>
        <item x="183"/>
        <item x="200"/>
        <item x="188"/>
        <item x="168"/>
        <item x="204"/>
        <item x="169"/>
        <item x="330"/>
        <item x="251"/>
        <item x="283"/>
        <item x="214"/>
        <item x="241"/>
        <item x="343"/>
        <item x="222"/>
        <item x="235"/>
        <item x="225"/>
        <item x="246"/>
        <item x="257"/>
        <item x="238"/>
        <item x="231"/>
        <item x="210"/>
        <item x="174"/>
        <item x="349"/>
        <item x="286"/>
        <item x="245"/>
        <item x="295"/>
        <item x="259"/>
        <item x="253"/>
        <item x="218"/>
        <item x="292"/>
        <item x="305"/>
        <item x="289"/>
        <item x="262"/>
        <item x="270"/>
        <item x="269"/>
        <item x="293"/>
        <item x="282"/>
        <item x="290"/>
        <item x="232"/>
        <item x="285"/>
        <item x="302"/>
        <item x="265"/>
        <item x="165"/>
        <item x="278"/>
        <item x="170"/>
        <item x="273"/>
        <item x="179"/>
        <item x="288"/>
        <item x="176"/>
        <item x="294"/>
        <item x="271"/>
        <item x="189"/>
        <item x="297"/>
        <item x="328"/>
        <item x="178"/>
        <item x="194"/>
        <item x="308"/>
        <item x="201"/>
        <item x="310"/>
        <item x="316"/>
        <item x="306"/>
        <item x="311"/>
        <item x="196"/>
        <item x="228"/>
        <item x="207"/>
        <item x="186"/>
        <item x="226"/>
        <item x="167"/>
        <item x="173"/>
        <item x="320"/>
        <item x="279"/>
        <item x="233"/>
        <item x="242"/>
        <item x="254"/>
        <item x="185"/>
        <item x="239"/>
        <item x="252"/>
        <item x="182"/>
        <item x="247"/>
        <item x="177"/>
        <item x="213"/>
        <item x="203"/>
        <item x="191"/>
        <item x="224"/>
        <item x="208"/>
        <item x="317"/>
        <item x="309"/>
        <item x="256"/>
        <item x="195"/>
        <item x="216"/>
        <item x="240"/>
        <item x="181"/>
        <item x="263"/>
        <item x="166"/>
        <item x="190"/>
        <item x="220"/>
        <item x="264"/>
        <item x="227"/>
        <item x="198"/>
        <item x="172"/>
        <item x="268"/>
        <item x="206"/>
        <item x="212"/>
        <item x="314"/>
        <item x="219"/>
        <item x="199"/>
        <item x="230"/>
        <item x="234"/>
        <item x="258"/>
        <item x="287"/>
        <item x="237"/>
        <item x="277"/>
        <item x="280"/>
        <item x="244"/>
        <item x="249"/>
        <item x="272"/>
        <item x="298"/>
        <item x="180"/>
        <item x="223"/>
        <item x="274"/>
        <item x="255"/>
        <item x="1"/>
        <item x="20"/>
        <item x="171"/>
        <item x="301"/>
        <item x="329"/>
        <item x="25"/>
        <item x="304"/>
        <item x="30"/>
        <item x="36"/>
        <item x="14"/>
        <item x="229"/>
        <item x="261"/>
        <item x="7"/>
        <item x="22"/>
        <item x="54"/>
        <item x="202"/>
        <item x="205"/>
        <item x="215"/>
        <item x="42"/>
        <item x="66"/>
        <item x="47"/>
        <item x="10"/>
        <item x="211"/>
        <item x="352"/>
        <item x="300"/>
        <item x="313"/>
        <item x="17"/>
        <item x="267"/>
        <item x="303"/>
        <item x="4"/>
        <item x="62"/>
        <item x="28"/>
        <item x="243"/>
        <item x="5"/>
        <item x="19"/>
        <item x="41"/>
        <item x="351"/>
        <item x="12"/>
        <item x="51"/>
        <item x="68"/>
        <item x="364"/>
        <item x="56"/>
        <item x="43"/>
        <item x="248"/>
        <item x="78"/>
        <item x="45"/>
        <item x="32"/>
        <item x="327"/>
        <item x="52"/>
        <item x="18"/>
        <item x="3"/>
        <item x="2"/>
        <item x="23"/>
        <item x="344"/>
        <item x="31"/>
        <item x="307"/>
        <item x="44"/>
        <item x="75"/>
        <item x="37"/>
        <item x="21"/>
        <item x="15"/>
        <item x="26"/>
        <item x="0"/>
        <item x="87"/>
        <item x="281"/>
        <item x="8"/>
        <item x="39"/>
        <item x="34"/>
        <item x="69"/>
        <item x="362"/>
        <item x="11"/>
        <item x="24"/>
        <item x="33"/>
        <item x="6"/>
        <item x="363"/>
        <item x="13"/>
        <item x="48"/>
        <item x="99"/>
        <item x="70"/>
        <item x="38"/>
        <item x="29"/>
        <item x="64"/>
        <item x="323"/>
        <item x="319"/>
        <item x="58"/>
        <item x="275"/>
        <item x="76"/>
        <item x="59"/>
        <item x="50"/>
        <item x="88"/>
        <item x="53"/>
        <item x="83"/>
        <item x="35"/>
        <item x="57"/>
        <item x="276"/>
        <item x="92"/>
        <item x="46"/>
        <item x="60"/>
        <item x="266"/>
        <item x="49"/>
        <item x="27"/>
        <item x="16"/>
        <item x="96"/>
        <item x="104"/>
        <item x="105"/>
        <item x="9"/>
        <item x="73"/>
        <item x="71"/>
        <item x="40"/>
        <item x="82"/>
        <item x="65"/>
        <item x="80"/>
        <item x="85"/>
        <item x="55"/>
        <item x="109"/>
        <item x="91"/>
        <item x="84"/>
        <item x="77"/>
        <item x="318"/>
        <item x="101"/>
        <item x="94"/>
        <item x="97"/>
        <item x="90"/>
        <item x="128"/>
        <item x="117"/>
        <item x="89"/>
        <item x="326"/>
        <item x="100"/>
        <item x="61"/>
        <item x="322"/>
        <item x="119"/>
        <item x="93"/>
        <item x="114"/>
        <item x="106"/>
        <item x="63"/>
        <item x="74"/>
        <item x="135"/>
        <item x="67"/>
        <item x="113"/>
        <item x="79"/>
        <item x="72"/>
        <item x="365"/>
        <item x="126"/>
        <item x="108"/>
        <item x="325"/>
        <item x="131"/>
        <item x="111"/>
        <item x="86"/>
        <item x="95"/>
        <item x="115"/>
        <item x="110"/>
        <item x="102"/>
        <item x="141"/>
        <item x="122"/>
        <item x="324"/>
        <item x="118"/>
        <item x="353"/>
        <item x="354"/>
        <item x="125"/>
        <item x="130"/>
        <item x="158"/>
        <item x="138"/>
        <item x="123"/>
        <item x="81"/>
        <item x="120"/>
        <item x="107"/>
        <item x="321"/>
        <item x="133"/>
        <item x="132"/>
        <item x="127"/>
        <item x="103"/>
        <item x="98"/>
        <item x="148"/>
        <item x="147"/>
        <item x="366"/>
        <item x="145"/>
        <item x="142"/>
        <item x="121"/>
        <item x="149"/>
        <item x="162"/>
        <item x="112"/>
        <item x="159"/>
        <item x="116"/>
        <item x="144"/>
        <item x="136"/>
        <item x="156"/>
        <item x="139"/>
        <item x="124"/>
        <item x="157"/>
        <item x="151"/>
        <item x="153"/>
        <item x="134"/>
        <item x="355"/>
        <item x="161"/>
        <item x="356"/>
        <item x="140"/>
        <item x="129"/>
        <item x="143"/>
        <item x="137"/>
        <item x="146"/>
        <item x="155"/>
        <item x="150"/>
        <item x="357"/>
        <item x="358"/>
        <item x="154"/>
        <item x="160"/>
        <item x="152"/>
        <item t="default"/>
      </items>
    </pivotField>
    <pivotField showAll="0"/>
    <pivotField showAll="0"/>
    <pivotField showAll="0"/>
    <pivotField dataField="1" showAll="0">
      <items count="658">
        <item x="320"/>
        <item x="407"/>
        <item x="371"/>
        <item x="300"/>
        <item x="326"/>
        <item x="294"/>
        <item x="312"/>
        <item x="426"/>
        <item x="346"/>
        <item x="270"/>
        <item x="383"/>
        <item x="283"/>
        <item x="286"/>
        <item x="278"/>
        <item x="266"/>
        <item x="264"/>
        <item x="263"/>
        <item x="257"/>
        <item x="273"/>
        <item x="258"/>
        <item x="289"/>
        <item x="299"/>
        <item x="277"/>
        <item x="324"/>
        <item x="305"/>
        <item x="458"/>
        <item x="290"/>
        <item x="340"/>
        <item x="453"/>
        <item x="420"/>
        <item x="380"/>
        <item x="442"/>
        <item x="408"/>
        <item x="395"/>
        <item x="437"/>
        <item x="387"/>
        <item x="462"/>
        <item x="434"/>
        <item x="296"/>
        <item x="400"/>
        <item x="373"/>
        <item x="389"/>
        <item x="424"/>
        <item x="440"/>
        <item x="505"/>
        <item x="397"/>
        <item x="419"/>
        <item x="436"/>
        <item x="328"/>
        <item x="432"/>
        <item x="410"/>
        <item x="392"/>
        <item x="367"/>
        <item x="399"/>
        <item x="125"/>
        <item x="430"/>
        <item x="337"/>
        <item x="382"/>
        <item x="404"/>
        <item x="451"/>
        <item x="349"/>
        <item x="350"/>
        <item x="315"/>
        <item x="417"/>
        <item x="415"/>
        <item x="360"/>
        <item x="359"/>
        <item x="285"/>
        <item x="281"/>
        <item x="288"/>
        <item x="390"/>
        <item x="323"/>
        <item x="122"/>
        <item x="431"/>
        <item x="343"/>
        <item x="401"/>
        <item x="304"/>
        <item x="428"/>
        <item x="101"/>
        <item x="316"/>
        <item x="394"/>
        <item x="356"/>
        <item x="330"/>
        <item x="149"/>
        <item x="303"/>
        <item x="405"/>
        <item x="272"/>
        <item x="282"/>
        <item x="363"/>
        <item x="364"/>
        <item x="172"/>
        <item x="319"/>
        <item x="310"/>
        <item x="131"/>
        <item x="261"/>
        <item x="262"/>
        <item x="414"/>
        <item x="284"/>
        <item x="448"/>
        <item x="241"/>
        <item x="175"/>
        <item x="307"/>
        <item x="306"/>
        <item x="196"/>
        <item x="108"/>
        <item x="161"/>
        <item x="269"/>
        <item x="276"/>
        <item x="322"/>
        <item x="118"/>
        <item x="393"/>
        <item x="137"/>
        <item x="293"/>
        <item x="4"/>
        <item x="457"/>
        <item x="74"/>
        <item x="467"/>
        <item x="134"/>
        <item x="98"/>
        <item x="370"/>
        <item x="388"/>
        <item x="244"/>
        <item x="318"/>
        <item x="128"/>
        <item x="507"/>
        <item x="43"/>
        <item x="71"/>
        <item x="206"/>
        <item x="88"/>
        <item x="105"/>
        <item x="539"/>
        <item x="1"/>
        <item x="144"/>
        <item x="521"/>
        <item x="11"/>
        <item x="40"/>
        <item x="85"/>
        <item x="481"/>
        <item x="468"/>
        <item x="31"/>
        <item x="526"/>
        <item x="47"/>
        <item x="493"/>
        <item x="562"/>
        <item x="542"/>
        <item x="62"/>
        <item x="384"/>
        <item x="111"/>
        <item x="8"/>
        <item x="35"/>
        <item x="232"/>
        <item x="421"/>
        <item x="485"/>
        <item x="21"/>
        <item x="412"/>
        <item x="141"/>
        <item x="24"/>
        <item x="484"/>
        <item x="81"/>
        <item x="372"/>
        <item x="486"/>
        <item x="153"/>
        <item x="483"/>
        <item x="491"/>
        <item x="65"/>
        <item x="478"/>
        <item x="238"/>
        <item x="525"/>
        <item x="490"/>
        <item x="168"/>
        <item x="53"/>
        <item x="15"/>
        <item x="474"/>
        <item x="192"/>
        <item x="494"/>
        <item x="245"/>
        <item x="220"/>
        <item x="56"/>
        <item x="381"/>
        <item x="515"/>
        <item x="202"/>
        <item x="165"/>
        <item x="557"/>
        <item x="501"/>
        <item x="313"/>
        <item x="487"/>
        <item x="248"/>
        <item x="138"/>
        <item x="329"/>
        <item x="301"/>
        <item x="92"/>
        <item x="28"/>
        <item x="470"/>
        <item x="546"/>
        <item x="482"/>
        <item x="531"/>
        <item x="529"/>
        <item x="186"/>
        <item x="472"/>
        <item x="102"/>
        <item x="530"/>
        <item x="378"/>
        <item x="347"/>
        <item x="489"/>
        <item x="582"/>
        <item x="214"/>
        <item x="480"/>
        <item x="653"/>
        <item x="176"/>
        <item x="225"/>
        <item x="229"/>
        <item x="527"/>
        <item x="471"/>
        <item x="376"/>
        <item x="150"/>
        <item x="544"/>
        <item x="78"/>
        <item x="488"/>
        <item x="335"/>
        <item x="514"/>
        <item x="492"/>
        <item x="357"/>
        <item x="533"/>
        <item x="532"/>
        <item x="321"/>
        <item x="475"/>
        <item x="559"/>
        <item x="639"/>
        <item x="545"/>
        <item x="75"/>
        <item x="536"/>
        <item x="528"/>
        <item x="543"/>
        <item x="519"/>
        <item x="181"/>
        <item x="479"/>
        <item x="5"/>
        <item x="476"/>
        <item x="308"/>
        <item x="197"/>
        <item x="555"/>
        <item x="512"/>
        <item x="477"/>
        <item x="508"/>
        <item x="522"/>
        <item x="333"/>
        <item x="469"/>
        <item x="504"/>
        <item x="259"/>
        <item x="581"/>
        <item x="109"/>
        <item x="156"/>
        <item x="119"/>
        <item x="279"/>
        <item x="209"/>
        <item x="331"/>
        <item x="374"/>
        <item x="145"/>
        <item x="162"/>
        <item x="50"/>
        <item x="365"/>
        <item x="473"/>
        <item x="341"/>
        <item x="620"/>
        <item x="502"/>
        <item x="338"/>
        <item x="297"/>
        <item x="579"/>
        <item x="44"/>
        <item x="233"/>
        <item x="63"/>
        <item x="89"/>
        <item x="193"/>
        <item x="631"/>
        <item x="510"/>
        <item x="509"/>
        <item x="633"/>
        <item x="354"/>
        <item x="580"/>
        <item x="351"/>
        <item x="348"/>
        <item x="361"/>
        <item x="327"/>
        <item x="255"/>
        <item x="18"/>
        <item x="311"/>
        <item x="541"/>
        <item x="203"/>
        <item x="353"/>
        <item x="169"/>
        <item x="540"/>
        <item x="68"/>
        <item x="25"/>
        <item x="534"/>
        <item x="251"/>
        <item x="523"/>
        <item x="12"/>
        <item x="578"/>
        <item x="95"/>
        <item x="535"/>
        <item x="576"/>
        <item x="516"/>
        <item x="517"/>
        <item x="265"/>
        <item x="503"/>
        <item x="368"/>
        <item x="496"/>
        <item x="537"/>
        <item x="513"/>
        <item x="57"/>
        <item x="524"/>
        <item x="187"/>
        <item x="520"/>
        <item x="126"/>
        <item x="226"/>
        <item x="648"/>
        <item x="344"/>
        <item x="314"/>
        <item x="564"/>
        <item x="82"/>
        <item x="560"/>
        <item x="177"/>
        <item x="246"/>
        <item x="377"/>
        <item x="103"/>
        <item x="538"/>
        <item x="151"/>
        <item x="366"/>
        <item x="274"/>
        <item x="629"/>
        <item x="215"/>
        <item x="291"/>
        <item x="267"/>
        <item x="495"/>
        <item x="124"/>
        <item x="571"/>
        <item x="32"/>
        <item x="506"/>
        <item x="379"/>
        <item x="221"/>
        <item x="342"/>
        <item x="325"/>
        <item x="626"/>
        <item x="339"/>
        <item x="511"/>
        <item x="336"/>
        <item x="548"/>
        <item x="385"/>
        <item x="358"/>
        <item x="287"/>
        <item x="132"/>
        <item x="355"/>
        <item x="572"/>
        <item x="497"/>
        <item x="332"/>
        <item x="280"/>
        <item x="114"/>
        <item x="500"/>
        <item x="139"/>
        <item x="375"/>
        <item x="317"/>
        <item x="271"/>
        <item x="163"/>
        <item x="6"/>
        <item x="120"/>
        <item x="518"/>
        <item x="574"/>
        <item x="295"/>
        <item x="90"/>
        <item x="600"/>
        <item x="198"/>
        <item x="76"/>
        <item x="219"/>
        <item x="260"/>
        <item x="234"/>
        <item x="569"/>
        <item x="611"/>
        <item x="334"/>
        <item x="243"/>
        <item x="51"/>
        <item x="309"/>
        <item x="302"/>
        <item x="96"/>
        <item x="615"/>
        <item x="565"/>
        <item x="552"/>
        <item x="498"/>
        <item x="45"/>
        <item x="352"/>
        <item x="100"/>
        <item x="26"/>
        <item x="123"/>
        <item x="362"/>
        <item x="69"/>
        <item x="210"/>
        <item x="345"/>
        <item x="275"/>
        <item x="556"/>
        <item x="256"/>
        <item x="157"/>
        <item x="637"/>
        <item x="194"/>
        <item x="99"/>
        <item x="553"/>
        <item x="369"/>
        <item x="298"/>
        <item x="113"/>
        <item x="160"/>
        <item x="550"/>
        <item x="13"/>
        <item x="499"/>
        <item x="239"/>
        <item x="19"/>
        <item x="252"/>
        <item x="242"/>
        <item x="174"/>
        <item x="598"/>
        <item x="38"/>
        <item x="148"/>
        <item x="602"/>
        <item x="268"/>
        <item x="182"/>
        <item x="218"/>
        <item x="136"/>
        <item x="591"/>
        <item x="613"/>
        <item x="208"/>
        <item x="87"/>
        <item x="593"/>
        <item x="129"/>
        <item x="130"/>
        <item x="549"/>
        <item x="292"/>
        <item x="601"/>
        <item x="33"/>
        <item x="595"/>
        <item x="173"/>
        <item x="227"/>
        <item x="588"/>
        <item x="188"/>
        <item x="586"/>
        <item x="568"/>
        <item x="654"/>
        <item x="61"/>
        <item x="617"/>
        <item x="561"/>
        <item x="117"/>
        <item x="170"/>
        <item x="86"/>
        <item x="624"/>
        <item x="58"/>
        <item x="147"/>
        <item x="42"/>
        <item x="73"/>
        <item x="41"/>
        <item x="231"/>
        <item x="112"/>
        <item x="60"/>
        <item x="83"/>
        <item x="609"/>
        <item x="49"/>
        <item x="607"/>
        <item x="216"/>
        <item x="143"/>
        <item x="643"/>
        <item x="585"/>
        <item x="589"/>
        <item x="592"/>
        <item x="2"/>
        <item x="204"/>
        <item x="116"/>
        <item x="37"/>
        <item x="614"/>
        <item x="94"/>
        <item x="159"/>
        <item x="48"/>
        <item x="254"/>
        <item x="107"/>
        <item x="237"/>
        <item x="67"/>
        <item x="191"/>
        <item x="36"/>
        <item x="135"/>
        <item x="596"/>
        <item x="583"/>
        <item x="606"/>
        <item x="646"/>
        <item x="604"/>
        <item x="641"/>
        <item x="93"/>
        <item x="23"/>
        <item x="3"/>
        <item x="72"/>
        <item x="650"/>
        <item x="566"/>
        <item x="433"/>
        <item x="106"/>
        <item x="584"/>
        <item x="22"/>
        <item x="636"/>
        <item x="230"/>
        <item x="10"/>
        <item x="207"/>
        <item x="17"/>
        <item x="640"/>
        <item x="459"/>
        <item x="9"/>
        <item x="573"/>
        <item x="250"/>
        <item x="647"/>
        <item x="167"/>
        <item x="142"/>
        <item x="623"/>
        <item x="599"/>
        <item x="66"/>
        <item x="567"/>
        <item x="180"/>
        <item x="154"/>
        <item x="625"/>
        <item x="185"/>
        <item x="570"/>
        <item x="621"/>
        <item x="179"/>
        <item x="155"/>
        <item x="577"/>
        <item x="656"/>
        <item x="16"/>
        <item x="236"/>
        <item x="547"/>
        <item x="213"/>
        <item x="634"/>
        <item x="30"/>
        <item x="190"/>
        <item x="632"/>
        <item x="29"/>
        <item x="619"/>
        <item x="446"/>
        <item x="610"/>
        <item x="464"/>
        <item x="438"/>
        <item x="563"/>
        <item x="166"/>
        <item x="429"/>
        <item x="575"/>
        <item x="200"/>
        <item x="79"/>
        <item x="558"/>
        <item x="628"/>
        <item x="184"/>
        <item x="80"/>
        <item x="603"/>
        <item x="201"/>
        <item x="597"/>
        <item x="224"/>
        <item x="439"/>
        <item x="249"/>
        <item x="444"/>
        <item x="425"/>
        <item x="55"/>
        <item x="651"/>
        <item x="645"/>
        <item x="54"/>
        <item x="551"/>
        <item x="587"/>
        <item x="441"/>
        <item x="223"/>
        <item x="605"/>
        <item x="435"/>
        <item x="616"/>
        <item x="212"/>
        <item x="590"/>
        <item x="452"/>
        <item x="618"/>
        <item x="455"/>
        <item x="466"/>
        <item x="612"/>
        <item x="554"/>
        <item x="594"/>
        <item x="413"/>
        <item x="463"/>
        <item x="608"/>
        <item x="461"/>
        <item x="121"/>
        <item x="403"/>
        <item x="406"/>
        <item x="450"/>
        <item x="416"/>
        <item x="422"/>
        <item x="240"/>
        <item x="445"/>
        <item x="418"/>
        <item x="217"/>
        <item x="449"/>
        <item x="409"/>
        <item x="391"/>
        <item x="423"/>
        <item x="638"/>
        <item x="398"/>
        <item x="443"/>
        <item x="171"/>
        <item x="146"/>
        <item x="386"/>
        <item x="396"/>
        <item x="427"/>
        <item x="456"/>
        <item x="133"/>
        <item x="228"/>
        <item x="97"/>
        <item x="655"/>
        <item x="110"/>
        <item x="205"/>
        <item x="195"/>
        <item x="447"/>
        <item x="158"/>
        <item x="34"/>
        <item x="465"/>
        <item x="59"/>
        <item x="622"/>
        <item x="91"/>
        <item x="642"/>
        <item x="115"/>
        <item x="20"/>
        <item x="39"/>
        <item x="189"/>
        <item x="46"/>
        <item x="253"/>
        <item x="454"/>
        <item x="84"/>
        <item x="140"/>
        <item x="652"/>
        <item x="644"/>
        <item x="235"/>
        <item x="70"/>
        <item x="630"/>
        <item x="183"/>
        <item x="14"/>
        <item x="635"/>
        <item x="460"/>
        <item x="7"/>
        <item x="402"/>
        <item x="164"/>
        <item x="649"/>
        <item x="64"/>
        <item x="627"/>
        <item x="0"/>
        <item x="127"/>
        <item x="411"/>
        <item x="104"/>
        <item x="211"/>
        <item x="152"/>
        <item x="178"/>
        <item x="247"/>
        <item x="77"/>
        <item x="199"/>
        <item x="222"/>
        <item x="27"/>
        <item x="52"/>
        <item t="default"/>
      </items>
    </pivotField>
    <pivotField showAll="0"/>
    <pivotField showAll="0"/>
    <pivotField numFmtId="2"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22"/>
    <field x="0"/>
  </rowFields>
  <rowItems count="14">
    <i>
      <x v="9"/>
    </i>
    <i r="1">
      <x v="3"/>
    </i>
    <i r="1">
      <x v="6"/>
    </i>
    <i r="1">
      <x v="9"/>
    </i>
    <i r="1">
      <x v="12"/>
    </i>
    <i>
      <x v="10"/>
    </i>
    <i r="1">
      <x v="3"/>
    </i>
    <i r="1">
      <x v="6"/>
    </i>
    <i r="1">
      <x v="9"/>
    </i>
    <i r="1">
      <x v="12"/>
    </i>
    <i>
      <x v="11"/>
    </i>
    <i r="1">
      <x v="3"/>
    </i>
    <i r="1"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Geometric mean rent" fld="4" subtotal="average" baseField="22" baseItem="6"/>
    <dataField name="No. of Lodged bonds" fld="8" subtotal="average" baseField="22" baseItem="6"/>
  </dataFields>
  <chartFormats count="2"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OrEqual" evalOrder="-1" id="2">
      <autoFilter ref="A1">
        <filterColumn colId="0">
          <customFilters>
            <customFilter operator="greaterThanOrEqual" val="424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99:C113" firstHeaderRow="0" firstDataRow="1" firstDataCol="1" rowPageCount="1" colPageCount="1"/>
  <pivotFields count="2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7">
        <item h="1" x="15"/>
        <item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multipleItemSelectionAllowed="1" showAll="0" sortType="descending">
      <items count="73">
        <item x="39"/>
        <item x="12"/>
        <item x="71"/>
        <item x="11"/>
        <item x="68"/>
        <item x="34"/>
        <item x="60"/>
        <item x="22"/>
        <item x="6"/>
        <item x="27"/>
        <item x="59"/>
        <item x="21"/>
        <item x="20"/>
        <item x="58"/>
        <item x="67"/>
        <item x="19"/>
        <item x="57"/>
        <item x="10"/>
        <item x="56"/>
        <item x="50"/>
        <item x="33"/>
        <item x="49"/>
        <item x="46"/>
        <item h="1" x="66"/>
        <item x="55"/>
        <item x="48"/>
        <item x="18"/>
        <item x="32"/>
        <item x="9"/>
        <item x="5"/>
        <item x="31"/>
        <item x="43"/>
        <item x="65"/>
        <item x="4"/>
        <item x="30"/>
        <item x="54"/>
        <item x="8"/>
        <item x="3"/>
        <item x="47"/>
        <item x="36"/>
        <item x="26"/>
        <item x="53"/>
        <item h="1" x="64"/>
        <item x="35"/>
        <item x="2"/>
        <item x="29"/>
        <item x="17"/>
        <item x="63"/>
        <item x="7"/>
        <item x="62"/>
        <item x="38"/>
        <item x="16"/>
        <item x="45"/>
        <item x="15"/>
        <item x="28"/>
        <item x="52"/>
        <item x="25"/>
        <item x="51"/>
        <item x="70"/>
        <item x="44"/>
        <item x="23"/>
        <item x="1"/>
        <item x="37"/>
        <item x="42"/>
        <item x="41"/>
        <item x="14"/>
        <item x="40"/>
        <item x="24"/>
        <item h="1" x="61"/>
        <item x="69"/>
        <item x="0"/>
        <item x="13"/>
        <item t="default"/>
      </items>
    </pivotField>
    <pivotField showAll="0">
      <items count="220">
        <item x="171"/>
        <item x="177"/>
        <item x="172"/>
        <item x="173"/>
        <item x="182"/>
        <item x="174"/>
        <item x="175"/>
        <item x="187"/>
        <item x="185"/>
        <item x="183"/>
        <item x="179"/>
        <item x="184"/>
        <item x="178"/>
        <item x="176"/>
        <item x="181"/>
        <item x="120"/>
        <item x="119"/>
        <item x="124"/>
        <item x="123"/>
        <item x="186"/>
        <item x="180"/>
        <item x="121"/>
        <item x="215"/>
        <item x="189"/>
        <item x="87"/>
        <item x="188"/>
        <item x="125"/>
        <item x="127"/>
        <item x="122"/>
        <item x="126"/>
        <item x="190"/>
        <item x="132"/>
        <item x="131"/>
        <item x="130"/>
        <item x="129"/>
        <item x="135"/>
        <item x="89"/>
        <item x="96"/>
        <item x="216"/>
        <item x="90"/>
        <item x="133"/>
        <item x="128"/>
        <item x="93"/>
        <item x="91"/>
        <item x="92"/>
        <item x="94"/>
        <item x="88"/>
        <item x="217"/>
        <item x="134"/>
        <item x="136"/>
        <item x="95"/>
        <item x="191"/>
        <item x="100"/>
        <item x="137"/>
        <item x="218"/>
        <item x="193"/>
        <item x="97"/>
        <item x="192"/>
        <item x="98"/>
        <item x="162"/>
        <item x="108"/>
        <item x="163"/>
        <item x="99"/>
        <item x="138"/>
        <item x="71"/>
        <item x="109"/>
        <item x="101"/>
        <item x="40"/>
        <item x="67"/>
        <item x="39"/>
        <item x="103"/>
        <item x="69"/>
        <item x="38"/>
        <item x="41"/>
        <item x="42"/>
        <item x="68"/>
        <item x="139"/>
        <item x="102"/>
        <item x="43"/>
        <item x="44"/>
        <item x="70"/>
        <item x="144"/>
        <item x="110"/>
        <item x="46"/>
        <item x="104"/>
        <item x="111"/>
        <item x="47"/>
        <item x="145"/>
        <item x="142"/>
        <item x="45"/>
        <item x="141"/>
        <item x="50"/>
        <item x="48"/>
        <item x="52"/>
        <item x="143"/>
        <item x="53"/>
        <item x="140"/>
        <item x="49"/>
        <item x="157"/>
        <item x="51"/>
        <item x="106"/>
        <item x="55"/>
        <item x="56"/>
        <item x="54"/>
        <item x="146"/>
        <item x="105"/>
        <item x="194"/>
        <item x="147"/>
        <item x="155"/>
        <item x="107"/>
        <item x="156"/>
        <item x="150"/>
        <item x="112"/>
        <item x="148"/>
        <item x="154"/>
        <item x="164"/>
        <item x="57"/>
        <item x="73"/>
        <item x="113"/>
        <item x="72"/>
        <item x="114"/>
        <item x="160"/>
        <item x="149"/>
        <item x="201"/>
        <item x="195"/>
        <item x="59"/>
        <item x="161"/>
        <item x="58"/>
        <item x="158"/>
        <item x="115"/>
        <item x="196"/>
        <item x="197"/>
        <item x="198"/>
        <item x="159"/>
        <item x="167"/>
        <item x="74"/>
        <item x="151"/>
        <item x="85"/>
        <item x="165"/>
        <item x="61"/>
        <item x="152"/>
        <item x="203"/>
        <item x="116"/>
        <item x="60"/>
        <item x="202"/>
        <item x="153"/>
        <item x="75"/>
        <item x="77"/>
        <item x="117"/>
        <item x="84"/>
        <item x="62"/>
        <item x="204"/>
        <item x="63"/>
        <item x="76"/>
        <item x="83"/>
        <item x="0"/>
        <item x="81"/>
        <item x="118"/>
        <item x="199"/>
        <item x="64"/>
        <item x="82"/>
        <item x="3"/>
        <item x="200"/>
        <item x="79"/>
        <item x="7"/>
        <item x="5"/>
        <item x="2"/>
        <item x="4"/>
        <item x="86"/>
        <item x="1"/>
        <item x="6"/>
        <item x="80"/>
        <item x="78"/>
        <item x="168"/>
        <item x="166"/>
        <item x="208"/>
        <item x="207"/>
        <item x="9"/>
        <item x="205"/>
        <item x="8"/>
        <item x="10"/>
        <item x="65"/>
        <item x="66"/>
        <item x="11"/>
        <item x="206"/>
        <item x="12"/>
        <item x="169"/>
        <item x="13"/>
        <item x="212"/>
        <item x="14"/>
        <item x="209"/>
        <item x="15"/>
        <item x="210"/>
        <item x="16"/>
        <item x="17"/>
        <item x="18"/>
        <item x="211"/>
        <item x="170"/>
        <item x="20"/>
        <item x="19"/>
        <item x="21"/>
        <item x="213"/>
        <item x="23"/>
        <item x="22"/>
        <item x="214"/>
        <item x="24"/>
        <item x="25"/>
        <item x="26"/>
        <item x="27"/>
        <item x="28"/>
        <item x="29"/>
        <item x="30"/>
        <item x="31"/>
        <item x="32"/>
        <item x="33"/>
        <item x="34"/>
        <item x="37"/>
        <item x="36"/>
        <item x="35"/>
        <item t="default"/>
      </items>
    </pivotField>
    <pivotField dataField="1" showAll="0">
      <items count="368">
        <item x="360"/>
        <item x="333"/>
        <item x="359"/>
        <item x="296"/>
        <item x="334"/>
        <item x="315"/>
        <item x="312"/>
        <item x="335"/>
        <item x="361"/>
        <item x="331"/>
        <item x="332"/>
        <item x="336"/>
        <item x="164"/>
        <item x="337"/>
        <item x="345"/>
        <item x="338"/>
        <item x="291"/>
        <item x="347"/>
        <item x="350"/>
        <item x="187"/>
        <item x="217"/>
        <item x="193"/>
        <item x="340"/>
        <item x="342"/>
        <item x="209"/>
        <item x="341"/>
        <item x="197"/>
        <item x="299"/>
        <item x="339"/>
        <item x="284"/>
        <item x="192"/>
        <item x="175"/>
        <item x="346"/>
        <item x="184"/>
        <item x="348"/>
        <item x="221"/>
        <item x="236"/>
        <item x="250"/>
        <item x="163"/>
        <item x="260"/>
        <item x="183"/>
        <item x="200"/>
        <item x="188"/>
        <item x="168"/>
        <item x="204"/>
        <item x="169"/>
        <item x="330"/>
        <item x="251"/>
        <item x="283"/>
        <item x="214"/>
        <item x="241"/>
        <item x="343"/>
        <item x="222"/>
        <item x="235"/>
        <item x="225"/>
        <item x="246"/>
        <item x="257"/>
        <item x="238"/>
        <item x="231"/>
        <item x="210"/>
        <item x="174"/>
        <item x="349"/>
        <item x="286"/>
        <item x="245"/>
        <item x="295"/>
        <item x="259"/>
        <item x="253"/>
        <item x="218"/>
        <item x="292"/>
        <item x="305"/>
        <item x="289"/>
        <item x="262"/>
        <item x="270"/>
        <item x="269"/>
        <item x="293"/>
        <item x="282"/>
        <item x="290"/>
        <item x="232"/>
        <item x="285"/>
        <item x="302"/>
        <item x="265"/>
        <item x="165"/>
        <item x="278"/>
        <item x="170"/>
        <item x="273"/>
        <item x="179"/>
        <item x="288"/>
        <item x="176"/>
        <item x="294"/>
        <item x="271"/>
        <item x="189"/>
        <item x="297"/>
        <item x="328"/>
        <item x="178"/>
        <item x="194"/>
        <item x="308"/>
        <item x="201"/>
        <item x="310"/>
        <item x="316"/>
        <item x="306"/>
        <item x="311"/>
        <item x="196"/>
        <item x="228"/>
        <item x="207"/>
        <item x="186"/>
        <item x="226"/>
        <item x="167"/>
        <item x="173"/>
        <item x="320"/>
        <item x="279"/>
        <item x="233"/>
        <item x="242"/>
        <item x="254"/>
        <item x="185"/>
        <item x="239"/>
        <item x="252"/>
        <item x="182"/>
        <item x="247"/>
        <item x="177"/>
        <item x="213"/>
        <item x="203"/>
        <item x="191"/>
        <item x="224"/>
        <item x="208"/>
        <item x="317"/>
        <item x="309"/>
        <item x="256"/>
        <item x="195"/>
        <item x="216"/>
        <item x="240"/>
        <item x="181"/>
        <item x="263"/>
        <item x="166"/>
        <item x="190"/>
        <item x="220"/>
        <item x="264"/>
        <item x="227"/>
        <item x="198"/>
        <item x="172"/>
        <item x="268"/>
        <item x="206"/>
        <item x="212"/>
        <item x="314"/>
        <item x="219"/>
        <item x="199"/>
        <item x="230"/>
        <item x="234"/>
        <item x="258"/>
        <item x="287"/>
        <item x="237"/>
        <item x="277"/>
        <item x="280"/>
        <item x="244"/>
        <item x="249"/>
        <item x="272"/>
        <item x="298"/>
        <item x="180"/>
        <item x="223"/>
        <item x="274"/>
        <item x="255"/>
        <item x="1"/>
        <item x="20"/>
        <item x="171"/>
        <item x="301"/>
        <item x="329"/>
        <item x="25"/>
        <item x="304"/>
        <item x="30"/>
        <item x="36"/>
        <item x="14"/>
        <item x="229"/>
        <item x="261"/>
        <item x="7"/>
        <item x="22"/>
        <item x="54"/>
        <item x="202"/>
        <item x="205"/>
        <item x="215"/>
        <item x="42"/>
        <item x="66"/>
        <item x="47"/>
        <item x="10"/>
        <item x="211"/>
        <item x="352"/>
        <item x="300"/>
        <item x="313"/>
        <item x="17"/>
        <item x="267"/>
        <item x="303"/>
        <item x="4"/>
        <item x="62"/>
        <item x="28"/>
        <item x="243"/>
        <item x="5"/>
        <item x="19"/>
        <item x="41"/>
        <item x="351"/>
        <item x="12"/>
        <item x="51"/>
        <item x="68"/>
        <item x="364"/>
        <item x="56"/>
        <item x="43"/>
        <item x="248"/>
        <item x="78"/>
        <item x="45"/>
        <item x="32"/>
        <item x="327"/>
        <item x="52"/>
        <item x="18"/>
        <item x="3"/>
        <item x="2"/>
        <item x="23"/>
        <item x="344"/>
        <item x="31"/>
        <item x="307"/>
        <item x="44"/>
        <item x="75"/>
        <item x="37"/>
        <item x="21"/>
        <item x="15"/>
        <item x="26"/>
        <item x="0"/>
        <item x="87"/>
        <item x="281"/>
        <item x="8"/>
        <item x="39"/>
        <item x="34"/>
        <item x="69"/>
        <item x="362"/>
        <item x="11"/>
        <item x="24"/>
        <item x="33"/>
        <item x="6"/>
        <item x="363"/>
        <item x="13"/>
        <item x="48"/>
        <item x="99"/>
        <item x="70"/>
        <item x="38"/>
        <item x="29"/>
        <item x="64"/>
        <item x="323"/>
        <item x="319"/>
        <item x="58"/>
        <item x="275"/>
        <item x="76"/>
        <item x="59"/>
        <item x="50"/>
        <item x="88"/>
        <item x="53"/>
        <item x="83"/>
        <item x="35"/>
        <item x="57"/>
        <item x="276"/>
        <item x="92"/>
        <item x="46"/>
        <item x="60"/>
        <item x="266"/>
        <item x="49"/>
        <item x="27"/>
        <item x="16"/>
        <item x="96"/>
        <item x="104"/>
        <item x="105"/>
        <item x="9"/>
        <item x="73"/>
        <item x="71"/>
        <item x="40"/>
        <item x="82"/>
        <item x="65"/>
        <item x="80"/>
        <item x="85"/>
        <item x="55"/>
        <item x="109"/>
        <item x="91"/>
        <item x="84"/>
        <item x="77"/>
        <item x="318"/>
        <item x="101"/>
        <item x="94"/>
        <item x="97"/>
        <item x="90"/>
        <item x="128"/>
        <item x="117"/>
        <item x="89"/>
        <item x="326"/>
        <item x="100"/>
        <item x="61"/>
        <item x="322"/>
        <item x="119"/>
        <item x="93"/>
        <item x="114"/>
        <item x="106"/>
        <item x="63"/>
        <item x="74"/>
        <item x="135"/>
        <item x="67"/>
        <item x="113"/>
        <item x="79"/>
        <item x="72"/>
        <item x="365"/>
        <item x="126"/>
        <item x="108"/>
        <item x="325"/>
        <item x="131"/>
        <item x="111"/>
        <item x="86"/>
        <item x="95"/>
        <item x="115"/>
        <item x="110"/>
        <item x="102"/>
        <item x="141"/>
        <item x="122"/>
        <item x="324"/>
        <item x="118"/>
        <item x="353"/>
        <item x="354"/>
        <item x="125"/>
        <item x="130"/>
        <item x="158"/>
        <item x="138"/>
        <item x="123"/>
        <item x="81"/>
        <item x="120"/>
        <item x="107"/>
        <item x="321"/>
        <item x="133"/>
        <item x="132"/>
        <item x="127"/>
        <item x="103"/>
        <item x="98"/>
        <item x="148"/>
        <item x="147"/>
        <item x="366"/>
        <item x="145"/>
        <item x="142"/>
        <item x="121"/>
        <item x="149"/>
        <item x="162"/>
        <item x="112"/>
        <item x="159"/>
        <item x="116"/>
        <item x="144"/>
        <item x="136"/>
        <item x="156"/>
        <item x="139"/>
        <item x="124"/>
        <item x="157"/>
        <item x="151"/>
        <item x="153"/>
        <item x="134"/>
        <item x="355"/>
        <item x="161"/>
        <item x="356"/>
        <item x="140"/>
        <item x="129"/>
        <item x="143"/>
        <item x="137"/>
        <item x="146"/>
        <item x="155"/>
        <item x="150"/>
        <item x="357"/>
        <item x="358"/>
        <item x="154"/>
        <item x="160"/>
        <item x="15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22"/>
    <field x="0"/>
  </rowFields>
  <rowItems count="14">
    <i>
      <x v="9"/>
    </i>
    <i r="1">
      <x v="3"/>
    </i>
    <i r="1">
      <x v="6"/>
    </i>
    <i r="1">
      <x v="9"/>
    </i>
    <i r="1">
      <x v="12"/>
    </i>
    <i>
      <x v="10"/>
    </i>
    <i r="1">
      <x v="3"/>
    </i>
    <i r="1">
      <x v="6"/>
    </i>
    <i r="1">
      <x v="9"/>
    </i>
    <i r="1">
      <x v="12"/>
    </i>
    <i>
      <x v="11"/>
    </i>
    <i r="1">
      <x v="3"/>
    </i>
    <i r="1"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Geometric mean rent" fld="4" subtotal="average" baseField="0" baseItem="6"/>
    <dataField name="No. of Residential Building Consents" fld="12" subtotal="average" baseField="22" baseItem="9"/>
  </dataFields>
  <chartFormats count="2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OrEqual" evalOrder="-1" id="9">
      <autoFilter ref="A1">
        <filterColumn colId="0">
          <customFilters>
            <customFilter operator="greaterThanOrEqual" val="424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7" name="Table68" displayName="Table68" ref="A1:U3011" totalsRowShown="0">
  <autoFilter ref="A1:U3011"/>
  <sortState ref="A2:U3011">
    <sortCondition ref="A1:A3011"/>
  </sortState>
  <tableColumns count="21">
    <tableColumn id="1" name="Date"/>
    <tableColumn id="2" name="Region"/>
    <tableColumn id="3" name="Territorial Authority"/>
    <tableColumn id="6" name="Geometric mean rents by region"/>
    <tableColumn id="7" name="Geometric mean rents by territorial authority"/>
    <tableColumn id="8" name="Synthetic lower quartile rents by region"/>
    <tableColumn id="9" name="Synthetic lower quartile rents by territorial authority"/>
    <tableColumn id="10" name="Lodged bonds by region"/>
    <tableColumn id="11" name="Lodged bonds by territorial authority" dataDxfId="29"/>
    <tableColumn id="12" name="Regional GDP" dataDxfId="28">
      <calculatedColumnFormula array="1">INDEX(Table3[#All],MATCH(1,(Table3[[#All],[Month]]=Table68[[#This Row],[Date]])*(Table3[[#All],[Region]]=Table68[[#This Row],[Region]]),0),3)</calculatedColumnFormula>
    </tableColumn>
    <tableColumn id="13" name="Population Estimate 15-39" dataDxfId="27">
      <calculatedColumnFormula>INDEX(Table1[#All], MATCH(Table68[[#This Row],[Date]],Table1[[#All],[Month]],0),2)</calculatedColumnFormula>
    </tableColumn>
    <tableColumn id="14" name="Median Weekly Earnings 20-29" dataDxfId="26">
      <calculatedColumnFormula>INDEX(Table2[#All], MATCH(Table68[[#This Row],[Date]],Table2[[#All],[Month]],0),2)</calculatedColumnFormula>
    </tableColumn>
    <tableColumn id="15" name="Number of Residential Building Consents" dataDxfId="25">
      <calculatedColumnFormula array="1">INDEX(Table4[#All],MATCH(1,(Table4[[#All],[Month]]=Table68[[#This Row],[Date]])*(Table4[[#All],[Region]]=Table68[[#This Row],[Region]]),0),3)</calculatedColumnFormula>
    </tableColumn>
    <tableColumn id="16" name="Student Enrolments by Region" dataDxfId="24">
      <calculatedColumnFormula array="1">_xlfn.IFNA(INDEX(Table5[#All], MATCH(1,(Table5[[#All],[Month]]=Table68[[#This Row],[Date]])*(Table5[[#All],[Region]]=Table68[[#This Row],[Region]]),0),3),0)</calculatedColumnFormula>
    </tableColumn>
    <tableColumn id="17" name="Approved Student Visa" dataDxfId="23">
      <calculatedColumnFormula>INDEX(Table110[#All], MATCH(Table68[[#This Row],[Date]],Table110[[#All],[Month]],0),2)</calculatedColumnFormula>
    </tableColumn>
    <tableColumn id="18" name="Approved Work Visa" dataDxfId="22">
      <calculatedColumnFormula>INDEX(Table13[#All], MATCH(Table68[[#This Row],[Date]],Table13[[#All],[Month]],0),2)</calculatedColumnFormula>
    </tableColumn>
    <tableColumn id="19" name="Average Student Allowance" dataDxfId="21">
      <calculatedColumnFormula>INDEX(Table111[#All], MATCH(Table68[[#This Row],[Date]],Table111[[#All],[Month]],0),2)</calculatedColumnFormula>
    </tableColumn>
    <tableColumn id="20" name="Average Accommodation" dataDxfId="20">
      <calculatedColumnFormula>INDEX(Table111[#All], MATCH(Table68[[#This Row],[Date]],Table111[[#All],[Month]],0),3)</calculatedColumnFormula>
    </tableColumn>
    <tableColumn id="21" name="CPI" dataDxfId="19">
      <calculatedColumnFormula>INDEX(Table413[#All], MATCH(Table68[[#This Row],[Date]],Table413[[#All],[Month]],0),2)</calculatedColumnFormula>
    </tableColumn>
    <tableColumn id="22" name="Mortgage Floating rate" dataDxfId="18">
      <calculatedColumnFormula>INDEX(Table413[#All], MATCH(Table68[[#This Row],[Date]],Table413[[#All],[Month]],0),3)</calculatedColumnFormula>
    </tableColumn>
    <tableColumn id="23" name="Mortgage 2 year fixed rate" dataDxfId="17">
      <calculatedColumnFormula>INDEX(Table413[#All], MATCH(Table68[[#This Row],[Date]],Table413[[#All],[Month]],0),4)</calculatedColumnFormula>
    </tableColumn>
  </tableColumns>
  <tableStyleInfo name="TableStyleMedium2" showFirstColumn="0" showLastColumn="1" showRowStripes="1" showColumnStripes="0"/>
</table>
</file>

<file path=xl/tables/table2.xml><?xml version="1.0" encoding="utf-8"?>
<table xmlns="http://schemas.openxmlformats.org/spreadsheetml/2006/main" id="12" name="Table413" displayName="Table413" ref="A1:D43" totalsRowShown="0">
  <autoFilter ref="A1:D43"/>
  <tableColumns count="4">
    <tableColumn id="1" name="Month" dataDxfId="16" dataCellStyle="Date"/>
    <tableColumn id="2" name="CPI" dataDxfId="15"/>
    <tableColumn id="3" name="Mortgage Floating rate" dataDxfId="14"/>
    <tableColumn id="4" name="2 year fixed rate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0" name="Table111" displayName="Table111" ref="A1:C45" totalsRowShown="0">
  <autoFilter ref="A1:C45"/>
  <sortState ref="A2:C45">
    <sortCondition ref="A1:A45"/>
  </sortState>
  <tableColumns count="3">
    <tableColumn id="1" name="Month" dataDxfId="12"/>
    <tableColumn id="2" name="Average Student Allowance"/>
    <tableColumn id="3" name="Average Accommod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Table110" displayName="Table110" ref="A1:B45" totalsRowShown="0">
  <autoFilter ref="A1:B45"/>
  <tableColumns count="2">
    <tableColumn id="1" name="Month" dataDxfId="11"/>
    <tableColumn id="2" name="Approved Student Visa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8" name="Table13" displayName="Table13" ref="A1:B45" totalsRowShown="0">
  <autoFilter ref="A1:B45"/>
  <tableColumns count="2">
    <tableColumn id="1" name="Month" dataDxfId="9"/>
    <tableColumn id="2" name="Approved Work Visa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2" name="Table5" displayName="Table5" ref="A1:C573" totalsRowShown="0">
  <autoFilter ref="A1:C573"/>
  <tableColumns count="3">
    <tableColumn id="1" name="Month" dataDxfId="7"/>
    <tableColumn id="2" name="Region"/>
    <tableColumn id="3" name="Student Enrolment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" name="Table4" displayName="Table4" ref="A1:C705" totalsRowShown="0">
  <autoFilter ref="A1:C705"/>
  <tableColumns count="3">
    <tableColumn id="1" name="Month" dataDxfId="6"/>
    <tableColumn id="2" name="Region"/>
    <tableColumn id="3" name="Number of Building Consent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5" name="Table2" displayName="Table2" ref="A1:B45" totalsRowShown="0">
  <autoFilter ref="A1:B45"/>
  <tableColumns count="2">
    <tableColumn id="1" name="Month" dataDxfId="5"/>
    <tableColumn id="4" name="Median Weekly Earnings" dataDxfId="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4" name="Table1" displayName="Table1" ref="A1:B45" totalsRowShown="0">
  <autoFilter ref="A1:B45"/>
  <sortState ref="A2:B45">
    <sortCondition ref="A1:A45"/>
  </sortState>
  <tableColumns count="2">
    <tableColumn id="1" name="Month" dataDxfId="3"/>
    <tableColumn id="2" name="Population Estimate 15-3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3" name="Table3" displayName="Table3" ref="A1:C1217" totalsRowShown="0">
  <autoFilter ref="A1:C1217"/>
  <sortState ref="A2:C1217">
    <sortCondition ref="B1:B1217"/>
  </sortState>
  <tableColumns count="3">
    <tableColumn id="1" name="Month" dataDxfId="2"/>
    <tableColumn id="2" name="Region"/>
    <tableColumn id="3" name="Regional GDP" dataDxfId="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6" name="Table6" displayName="Table6" ref="A1:K3292" totalsRowShown="0">
  <autoFilter ref="A1:K3292"/>
  <sortState ref="A2:K3292">
    <sortCondition ref="B1:B3292"/>
  </sortState>
  <tableColumns count="11">
    <tableColumn id="1" name="Month"/>
    <tableColumn id="2" name="Region"/>
    <tableColumn id="3" name="Territorial Authority"/>
    <tableColumn id="4" name="Mean rents by region"/>
    <tableColumn id="5" name="Mean rents by territorial authority"/>
    <tableColumn id="6" name="Geometric mean rents by region"/>
    <tableColumn id="7" name="Geometric mean rents by territorial authority"/>
    <tableColumn id="8" name="Synthetic lower quartile rents by region"/>
    <tableColumn id="9" name="Synthetic lower quartile rents by territorial authority"/>
    <tableColumn id="10" name="Lodged bonds by region"/>
    <tableColumn id="11" name="Lodged bonds by territorial authority" dataDxfId="0"/>
  </tableColumns>
  <tableStyleInfo name="TableStyleMedium2" showFirstColumn="0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0096"/>
  <sheetViews>
    <sheetView topLeftCell="A2793" zoomScale="85" zoomScaleNormal="85" workbookViewId="0">
      <selection activeCell="S1" sqref="S1"/>
    </sheetView>
  </sheetViews>
  <sheetFormatPr defaultRowHeight="15" x14ac:dyDescent="0.25"/>
  <cols>
    <col min="1" max="1" width="12.7109375" customWidth="1"/>
    <col min="2" max="2" width="13.140625" customWidth="1"/>
    <col min="3" max="3" width="18.5703125" customWidth="1"/>
    <col min="4" max="9" width="10.7109375" customWidth="1"/>
    <col min="10" max="10" width="12.7109375" customWidth="1"/>
    <col min="12" max="12" width="10.5703125" bestFit="1" customWidth="1"/>
    <col min="15" max="15" width="9.7109375" bestFit="1" customWidth="1"/>
  </cols>
  <sheetData>
    <row r="1" spans="1:21" x14ac:dyDescent="0.25">
      <c r="A1" s="3" t="s">
        <v>110</v>
      </c>
      <c r="B1" s="3" t="s">
        <v>56</v>
      </c>
      <c r="C1" s="3" t="s">
        <v>74</v>
      </c>
      <c r="D1" s="3" t="s">
        <v>78</v>
      </c>
      <c r="E1" s="3" t="s">
        <v>79</v>
      </c>
      <c r="F1" s="3" t="s">
        <v>80</v>
      </c>
      <c r="G1" s="3" t="s">
        <v>81</v>
      </c>
      <c r="H1" s="3" t="s">
        <v>94</v>
      </c>
      <c r="I1" s="3" t="s">
        <v>95</v>
      </c>
      <c r="J1" s="3" t="s">
        <v>96</v>
      </c>
      <c r="K1" t="s">
        <v>97</v>
      </c>
      <c r="L1" t="s">
        <v>111</v>
      </c>
      <c r="M1" t="s">
        <v>112</v>
      </c>
      <c r="N1" t="s">
        <v>113</v>
      </c>
      <c r="O1" t="s">
        <v>103</v>
      </c>
      <c r="P1" t="s">
        <v>102</v>
      </c>
      <c r="Q1" t="s">
        <v>104</v>
      </c>
      <c r="R1" t="s">
        <v>105</v>
      </c>
      <c r="S1" t="s">
        <v>106</v>
      </c>
      <c r="T1" t="s">
        <v>107</v>
      </c>
      <c r="U1" t="s">
        <v>109</v>
      </c>
    </row>
    <row r="2" spans="1:21" x14ac:dyDescent="0.25">
      <c r="A2" s="4">
        <v>39508</v>
      </c>
      <c r="B2" s="3" t="s">
        <v>58</v>
      </c>
      <c r="C2" s="3" t="s">
        <v>58</v>
      </c>
      <c r="D2" s="3">
        <v>347</v>
      </c>
      <c r="E2" s="3">
        <v>356</v>
      </c>
      <c r="F2" s="3">
        <v>273</v>
      </c>
      <c r="G2" s="3">
        <v>277</v>
      </c>
      <c r="H2" s="3">
        <v>4950</v>
      </c>
      <c r="I2" s="3">
        <v>2477</v>
      </c>
      <c r="J2">
        <f t="array" ref="J2">INDEX(Table3[#All],MATCH(1,(Table3[[#All],[Month]]=Table68[[#This Row],[Date]])*(Table3[[#All],[Region]]=Table68[[#This Row],[Region]]),0),3)</f>
        <v>64644</v>
      </c>
      <c r="K2">
        <f>INDEX(Table1[#All], MATCH(Table68[[#This Row],[Date]],Table1[[#All],[Month]],0),2)</f>
        <v>1463519.0476190476</v>
      </c>
      <c r="L2" s="8">
        <f>INDEX(Table2[#All], MATCH(Table68[[#This Row],[Date]],Table2[[#All],[Month]],0),2)</f>
        <v>594.5</v>
      </c>
      <c r="M2">
        <f t="array" ref="M2">INDEX(Table4[#All],MATCH(1,(Table4[[#All],[Month]]=Table68[[#This Row],[Date]])*(Table4[[#All],[Region]]=Table68[[#This Row],[Region]]),0),3)</f>
        <v>7999</v>
      </c>
      <c r="N2" s="2">
        <f t="array" ref="N2">_xlfn.IFNA(INDEX(Table5[#All], MATCH(1,(Table5[[#All],[Month]]=Table68[[#This Row],[Date]])*(Table5[[#All],[Region]]=Table68[[#This Row],[Region]]),0),3),0)</f>
        <v>90620</v>
      </c>
      <c r="O2" s="12">
        <f>INDEX(Table110[#All], MATCH(Table68[[#This Row],[Date]],Table110[[#All],[Month]],0),2)</f>
        <v>95355</v>
      </c>
      <c r="P2" s="12">
        <f>INDEX(Table13[#All], MATCH(Table68[[#This Row],[Date]],Table13[[#All],[Month]],0),2)</f>
        <v>177353</v>
      </c>
      <c r="Q2">
        <f>INDEX(Table111[#All], MATCH(Table68[[#This Row],[Date]],Table111[[#All],[Month]],0),2)</f>
        <v>5636</v>
      </c>
      <c r="R2">
        <f>INDEX(Table111[#All], MATCH(Table68[[#This Row],[Date]],Table111[[#All],[Month]],0),3)</f>
        <v>1140</v>
      </c>
      <c r="S2" s="2">
        <f>INDEX(Table413[#All], MATCH(Table68[[#This Row],[Date]],Table413[[#All],[Month]],0),2)</f>
        <v>3.4</v>
      </c>
      <c r="T2" s="2">
        <f>INDEX(Table413[#All], MATCH(Table68[[#This Row],[Date]],Table413[[#All],[Month]],0),3)</f>
        <v>10.4</v>
      </c>
      <c r="U2" s="2">
        <f>INDEX(Table413[#All], MATCH(Table68[[#This Row],[Date]],Table413[[#All],[Month]],0),4)</f>
        <v>9.5</v>
      </c>
    </row>
    <row r="3" spans="1:21" x14ac:dyDescent="0.25">
      <c r="A3" s="4">
        <v>39508</v>
      </c>
      <c r="B3" s="3" t="s">
        <v>58</v>
      </c>
      <c r="C3" s="3" t="s">
        <v>4</v>
      </c>
      <c r="D3" s="3">
        <v>347</v>
      </c>
      <c r="E3" s="3">
        <v>294</v>
      </c>
      <c r="F3" s="3">
        <v>273</v>
      </c>
      <c r="G3" s="3">
        <v>250</v>
      </c>
      <c r="H3" s="3">
        <v>4950</v>
      </c>
      <c r="I3" s="3">
        <v>136</v>
      </c>
      <c r="J3">
        <f t="array" ref="J3">INDEX(Table3[#All],MATCH(1,(Table3[[#All],[Month]]=Table68[[#This Row],[Date]])*(Table3[[#All],[Region]]=Table68[[#This Row],[Region]]),0),3)</f>
        <v>64644</v>
      </c>
      <c r="K3">
        <f>INDEX(Table1[#All], MATCH(Table68[[#This Row],[Date]],Table1[[#All],[Month]],0),2)</f>
        <v>1463519.0476190476</v>
      </c>
      <c r="L3" s="8">
        <f>INDEX(Table2[#All], MATCH(Table68[[#This Row],[Date]],Table2[[#All],[Month]],0),2)</f>
        <v>594.5</v>
      </c>
      <c r="M3">
        <f t="array" ref="M3">INDEX(Table4[#All],MATCH(1,(Table4[[#All],[Month]]=Table68[[#This Row],[Date]])*(Table4[[#All],[Region]]=Table68[[#This Row],[Region]]),0),3)</f>
        <v>7999</v>
      </c>
      <c r="N3" s="2">
        <f t="array" ref="N3">_xlfn.IFNA(INDEX(Table5[#All], MATCH(1,(Table5[[#All],[Month]]=Table68[[#This Row],[Date]])*(Table5[[#All],[Region]]=Table68[[#This Row],[Region]]),0),3),0)</f>
        <v>90620</v>
      </c>
      <c r="O3" s="12">
        <f>INDEX(Table110[#All], MATCH(Table68[[#This Row],[Date]],Table110[[#All],[Month]],0),2)</f>
        <v>95355</v>
      </c>
      <c r="P3" s="12">
        <f>INDEX(Table13[#All], MATCH(Table68[[#This Row],[Date]],Table13[[#All],[Month]],0),2)</f>
        <v>177353</v>
      </c>
      <c r="Q3">
        <f>INDEX(Table111[#All], MATCH(Table68[[#This Row],[Date]],Table111[[#All],[Month]],0),2)</f>
        <v>5636</v>
      </c>
      <c r="R3" s="2">
        <f>INDEX(Table111[#All], MATCH(Table68[[#This Row],[Date]],Table111[[#All],[Month]],0),3)</f>
        <v>1140</v>
      </c>
      <c r="S3" s="2">
        <f>INDEX(Table413[#All], MATCH(Table68[[#This Row],[Date]],Table413[[#All],[Month]],0),2)</f>
        <v>3.4</v>
      </c>
      <c r="T3" s="2">
        <f>INDEX(Table413[#All], MATCH(Table68[[#This Row],[Date]],Table413[[#All],[Month]],0),3)</f>
        <v>10.4</v>
      </c>
      <c r="U3" s="2">
        <f>INDEX(Table413[#All], MATCH(Table68[[#This Row],[Date]],Table413[[#All],[Month]],0),4)</f>
        <v>9.5</v>
      </c>
    </row>
    <row r="4" spans="1:21" x14ac:dyDescent="0.25">
      <c r="A4" s="4">
        <v>39508</v>
      </c>
      <c r="B4" s="3" t="s">
        <v>58</v>
      </c>
      <c r="C4" s="3" t="s">
        <v>88</v>
      </c>
      <c r="D4" s="3">
        <v>347</v>
      </c>
      <c r="E4" s="3">
        <v>345</v>
      </c>
      <c r="F4" s="3">
        <v>273</v>
      </c>
      <c r="G4" s="3">
        <v>288</v>
      </c>
      <c r="H4" s="3">
        <v>4950</v>
      </c>
      <c r="I4" s="3">
        <v>722</v>
      </c>
      <c r="J4">
        <f t="array" ref="J4">INDEX(Table3[#All],MATCH(1,(Table3[[#All],[Month]]=Table68[[#This Row],[Date]])*(Table3[[#All],[Region]]=Table68[[#This Row],[Region]]),0),3)</f>
        <v>64644</v>
      </c>
      <c r="K4">
        <f>INDEX(Table1[#All], MATCH(Table68[[#This Row],[Date]],Table1[[#All],[Month]],0),2)</f>
        <v>1463519.0476190476</v>
      </c>
      <c r="L4" s="8">
        <f>INDEX(Table2[#All], MATCH(Table68[[#This Row],[Date]],Table2[[#All],[Month]],0),2)</f>
        <v>594.5</v>
      </c>
      <c r="M4">
        <f t="array" ref="M4">INDEX(Table4[#All],MATCH(1,(Table4[[#All],[Month]]=Table68[[#This Row],[Date]])*(Table4[[#All],[Region]]=Table68[[#This Row],[Region]]),0),3)</f>
        <v>7999</v>
      </c>
      <c r="N4" s="2">
        <f t="array" ref="N4">_xlfn.IFNA(INDEX(Table5[#All], MATCH(1,(Table5[[#All],[Month]]=Table68[[#This Row],[Date]])*(Table5[[#All],[Region]]=Table68[[#This Row],[Region]]),0),3),0)</f>
        <v>90620</v>
      </c>
      <c r="O4" s="12">
        <f>INDEX(Table110[#All], MATCH(Table68[[#This Row],[Date]],Table110[[#All],[Month]],0),2)</f>
        <v>95355</v>
      </c>
      <c r="P4" s="12">
        <f>INDEX(Table13[#All], MATCH(Table68[[#This Row],[Date]],Table13[[#All],[Month]],0),2)</f>
        <v>177353</v>
      </c>
      <c r="Q4">
        <f>INDEX(Table111[#All], MATCH(Table68[[#This Row],[Date]],Table111[[#All],[Month]],0),2)</f>
        <v>5636</v>
      </c>
      <c r="R4" s="2">
        <f>INDEX(Table111[#All], MATCH(Table68[[#This Row],[Date]],Table111[[#All],[Month]],0),3)</f>
        <v>1140</v>
      </c>
      <c r="S4" s="2">
        <f>INDEX(Table413[#All], MATCH(Table68[[#This Row],[Date]],Table413[[#All],[Month]],0),2)</f>
        <v>3.4</v>
      </c>
      <c r="T4" s="2">
        <f>INDEX(Table413[#All], MATCH(Table68[[#This Row],[Date]],Table413[[#All],[Month]],0),3)</f>
        <v>10.4</v>
      </c>
      <c r="U4" s="2">
        <f>INDEX(Table413[#All], MATCH(Table68[[#This Row],[Date]],Table413[[#All],[Month]],0),4)</f>
        <v>9.5</v>
      </c>
    </row>
    <row r="5" spans="1:21" x14ac:dyDescent="0.25">
      <c r="A5" s="4">
        <v>39508</v>
      </c>
      <c r="B5" s="3" t="s">
        <v>58</v>
      </c>
      <c r="C5" s="3" t="s">
        <v>90</v>
      </c>
      <c r="D5" s="3">
        <v>347</v>
      </c>
      <c r="E5" s="3">
        <v>344</v>
      </c>
      <c r="F5" s="3">
        <v>273</v>
      </c>
      <c r="G5" s="3">
        <v>253</v>
      </c>
      <c r="H5" s="3">
        <v>4950</v>
      </c>
      <c r="I5" s="3">
        <v>792</v>
      </c>
      <c r="J5">
        <f t="array" ref="J5">INDEX(Table3[#All],MATCH(1,(Table3[[#All],[Month]]=Table68[[#This Row],[Date]])*(Table3[[#All],[Region]]=Table68[[#This Row],[Region]]),0),3)</f>
        <v>64644</v>
      </c>
      <c r="K5">
        <f>INDEX(Table1[#All], MATCH(Table68[[#This Row],[Date]],Table1[[#All],[Month]],0),2)</f>
        <v>1463519.0476190476</v>
      </c>
      <c r="L5" s="8">
        <f>INDEX(Table2[#All], MATCH(Table68[[#This Row],[Date]],Table2[[#All],[Month]],0),2)</f>
        <v>594.5</v>
      </c>
      <c r="M5">
        <f t="array" ref="M5">INDEX(Table4[#All],MATCH(1,(Table4[[#All],[Month]]=Table68[[#This Row],[Date]])*(Table4[[#All],[Region]]=Table68[[#This Row],[Region]]),0),3)</f>
        <v>7999</v>
      </c>
      <c r="N5" s="2">
        <f t="array" ref="N5">_xlfn.IFNA(INDEX(Table5[#All], MATCH(1,(Table5[[#All],[Month]]=Table68[[#This Row],[Date]])*(Table5[[#All],[Region]]=Table68[[#This Row],[Region]]),0),3),0)</f>
        <v>90620</v>
      </c>
      <c r="O5" s="12">
        <f>INDEX(Table110[#All], MATCH(Table68[[#This Row],[Date]],Table110[[#All],[Month]],0),2)</f>
        <v>95355</v>
      </c>
      <c r="P5" s="12">
        <f>INDEX(Table13[#All], MATCH(Table68[[#This Row],[Date]],Table13[[#All],[Month]],0),2)</f>
        <v>177353</v>
      </c>
      <c r="Q5">
        <f>INDEX(Table111[#All], MATCH(Table68[[#This Row],[Date]],Table111[[#All],[Month]],0),2)</f>
        <v>5636</v>
      </c>
      <c r="R5" s="2">
        <f>INDEX(Table111[#All], MATCH(Table68[[#This Row],[Date]],Table111[[#All],[Month]],0),3)</f>
        <v>1140</v>
      </c>
      <c r="S5" s="2">
        <f>INDEX(Table413[#All], MATCH(Table68[[#This Row],[Date]],Table413[[#All],[Month]],0),2)</f>
        <v>3.4</v>
      </c>
      <c r="T5" s="2">
        <f>INDEX(Table413[#All], MATCH(Table68[[#This Row],[Date]],Table413[[#All],[Month]],0),3)</f>
        <v>10.4</v>
      </c>
      <c r="U5" s="2">
        <f>INDEX(Table413[#All], MATCH(Table68[[#This Row],[Date]],Table413[[#All],[Month]],0),4)</f>
        <v>9.5</v>
      </c>
    </row>
    <row r="6" spans="1:21" x14ac:dyDescent="0.25">
      <c r="A6" s="4">
        <v>39508</v>
      </c>
      <c r="B6" s="3" t="s">
        <v>58</v>
      </c>
      <c r="C6" s="3" t="s">
        <v>5</v>
      </c>
      <c r="D6" s="3">
        <v>347</v>
      </c>
      <c r="E6" s="3">
        <v>323</v>
      </c>
      <c r="F6" s="3">
        <v>273</v>
      </c>
      <c r="G6" s="3">
        <v>265</v>
      </c>
      <c r="H6" s="3">
        <v>4950</v>
      </c>
      <c r="I6" s="3">
        <v>118</v>
      </c>
      <c r="J6">
        <f t="array" ref="J6">INDEX(Table3[#All],MATCH(1,(Table3[[#All],[Month]]=Table68[[#This Row],[Date]])*(Table3[[#All],[Region]]=Table68[[#This Row],[Region]]),0),3)</f>
        <v>64644</v>
      </c>
      <c r="K6">
        <f>INDEX(Table1[#All], MATCH(Table68[[#This Row],[Date]],Table1[[#All],[Month]],0),2)</f>
        <v>1463519.0476190476</v>
      </c>
      <c r="L6" s="8">
        <f>INDEX(Table2[#All], MATCH(Table68[[#This Row],[Date]],Table2[[#All],[Month]],0),2)</f>
        <v>594.5</v>
      </c>
      <c r="M6">
        <f t="array" ref="M6">INDEX(Table4[#All],MATCH(1,(Table4[[#All],[Month]]=Table68[[#This Row],[Date]])*(Table4[[#All],[Region]]=Table68[[#This Row],[Region]]),0),3)</f>
        <v>7999</v>
      </c>
      <c r="N6" s="2">
        <f t="array" ref="N6">_xlfn.IFNA(INDEX(Table5[#All], MATCH(1,(Table5[[#All],[Month]]=Table68[[#This Row],[Date]])*(Table5[[#All],[Region]]=Table68[[#This Row],[Region]]),0),3),0)</f>
        <v>90620</v>
      </c>
      <c r="O6" s="12">
        <f>INDEX(Table110[#All], MATCH(Table68[[#This Row],[Date]],Table110[[#All],[Month]],0),2)</f>
        <v>95355</v>
      </c>
      <c r="P6" s="12">
        <f>INDEX(Table13[#All], MATCH(Table68[[#This Row],[Date]],Table13[[#All],[Month]],0),2)</f>
        <v>177353</v>
      </c>
      <c r="Q6">
        <f>INDEX(Table111[#All], MATCH(Table68[[#This Row],[Date]],Table111[[#All],[Month]],0),2)</f>
        <v>5636</v>
      </c>
      <c r="R6" s="2">
        <f>INDEX(Table111[#All], MATCH(Table68[[#This Row],[Date]],Table111[[#All],[Month]],0),3)</f>
        <v>1140</v>
      </c>
      <c r="S6" s="2">
        <f>INDEX(Table413[#All], MATCH(Table68[[#This Row],[Date]],Table413[[#All],[Month]],0),2)</f>
        <v>3.4</v>
      </c>
      <c r="T6" s="2">
        <f>INDEX(Table413[#All], MATCH(Table68[[#This Row],[Date]],Table413[[#All],[Month]],0),3)</f>
        <v>10.4</v>
      </c>
      <c r="U6" s="2">
        <f>INDEX(Table413[#All], MATCH(Table68[[#This Row],[Date]],Table413[[#All],[Month]],0),4)</f>
        <v>9.5</v>
      </c>
    </row>
    <row r="7" spans="1:21" x14ac:dyDescent="0.25">
      <c r="A7" s="4">
        <v>39508</v>
      </c>
      <c r="B7" s="3" t="s">
        <v>58</v>
      </c>
      <c r="C7" s="3" t="s">
        <v>3</v>
      </c>
      <c r="D7" s="3">
        <v>347</v>
      </c>
      <c r="E7" s="3">
        <v>356</v>
      </c>
      <c r="F7" s="3">
        <v>273</v>
      </c>
      <c r="G7" s="3">
        <v>298</v>
      </c>
      <c r="H7" s="3">
        <v>4950</v>
      </c>
      <c r="I7" s="3">
        <v>244</v>
      </c>
      <c r="J7">
        <f t="array" ref="J7">INDEX(Table3[#All],MATCH(1,(Table3[[#All],[Month]]=Table68[[#This Row],[Date]])*(Table3[[#All],[Region]]=Table68[[#This Row],[Region]]),0),3)</f>
        <v>64644</v>
      </c>
      <c r="K7">
        <f>INDEX(Table1[#All], MATCH(Table68[[#This Row],[Date]],Table1[[#All],[Month]],0),2)</f>
        <v>1463519.0476190476</v>
      </c>
      <c r="L7" s="8">
        <f>INDEX(Table2[#All], MATCH(Table68[[#This Row],[Date]],Table2[[#All],[Month]],0),2)</f>
        <v>594.5</v>
      </c>
      <c r="M7">
        <f t="array" ref="M7">INDEX(Table4[#All],MATCH(1,(Table4[[#All],[Month]]=Table68[[#This Row],[Date]])*(Table4[[#All],[Region]]=Table68[[#This Row],[Region]]),0),3)</f>
        <v>7999</v>
      </c>
      <c r="N7" s="2">
        <f t="array" ref="N7">_xlfn.IFNA(INDEX(Table5[#All], MATCH(1,(Table5[[#All],[Month]]=Table68[[#This Row],[Date]])*(Table5[[#All],[Region]]=Table68[[#This Row],[Region]]),0),3),0)</f>
        <v>90620</v>
      </c>
      <c r="O7" s="12">
        <f>INDEX(Table110[#All], MATCH(Table68[[#This Row],[Date]],Table110[[#All],[Month]],0),2)</f>
        <v>95355</v>
      </c>
      <c r="P7" s="12">
        <f>INDEX(Table13[#All], MATCH(Table68[[#This Row],[Date]],Table13[[#All],[Month]],0),2)</f>
        <v>177353</v>
      </c>
      <c r="Q7">
        <f>INDEX(Table111[#All], MATCH(Table68[[#This Row],[Date]],Table111[[#All],[Month]],0),2)</f>
        <v>5636</v>
      </c>
      <c r="R7" s="2">
        <f>INDEX(Table111[#All], MATCH(Table68[[#This Row],[Date]],Table111[[#All],[Month]],0),3)</f>
        <v>1140</v>
      </c>
      <c r="S7" s="2">
        <f>INDEX(Table413[#All], MATCH(Table68[[#This Row],[Date]],Table413[[#All],[Month]],0),2)</f>
        <v>3.4</v>
      </c>
      <c r="T7" s="2">
        <f>INDEX(Table413[#All], MATCH(Table68[[#This Row],[Date]],Table413[[#All],[Month]],0),3)</f>
        <v>10.4</v>
      </c>
      <c r="U7" s="2">
        <f>INDEX(Table413[#All], MATCH(Table68[[#This Row],[Date]],Table413[[#All],[Month]],0),4)</f>
        <v>9.5</v>
      </c>
    </row>
    <row r="8" spans="1:21" x14ac:dyDescent="0.25">
      <c r="A8" s="4">
        <v>39508</v>
      </c>
      <c r="B8" s="3" t="s">
        <v>58</v>
      </c>
      <c r="C8" s="3" t="s">
        <v>59</v>
      </c>
      <c r="D8" s="3">
        <v>347</v>
      </c>
      <c r="E8" s="3">
        <v>327</v>
      </c>
      <c r="F8" s="3">
        <v>273</v>
      </c>
      <c r="G8" s="3">
        <v>273</v>
      </c>
      <c r="H8" s="3">
        <v>4950</v>
      </c>
      <c r="I8" s="3">
        <v>461</v>
      </c>
      <c r="J8">
        <f t="array" ref="J8">INDEX(Table3[#All],MATCH(1,(Table3[[#All],[Month]]=Table68[[#This Row],[Date]])*(Table3[[#All],[Region]]=Table68[[#This Row],[Region]]),0),3)</f>
        <v>64644</v>
      </c>
      <c r="K8">
        <f>INDEX(Table1[#All], MATCH(Table68[[#This Row],[Date]],Table1[[#All],[Month]],0),2)</f>
        <v>1463519.0476190476</v>
      </c>
      <c r="L8" s="8">
        <f>INDEX(Table2[#All], MATCH(Table68[[#This Row],[Date]],Table2[[#All],[Month]],0),2)</f>
        <v>594.5</v>
      </c>
      <c r="M8">
        <f t="array" ref="M8">INDEX(Table4[#All],MATCH(1,(Table4[[#All],[Month]]=Table68[[#This Row],[Date]])*(Table4[[#All],[Region]]=Table68[[#This Row],[Region]]),0),3)</f>
        <v>7999</v>
      </c>
      <c r="N8" s="2">
        <f t="array" ref="N8">_xlfn.IFNA(INDEX(Table5[#All], MATCH(1,(Table5[[#All],[Month]]=Table68[[#This Row],[Date]])*(Table5[[#All],[Region]]=Table68[[#This Row],[Region]]),0),3),0)</f>
        <v>90620</v>
      </c>
      <c r="O8" s="12">
        <f>INDEX(Table110[#All], MATCH(Table68[[#This Row],[Date]],Table110[[#All],[Month]],0),2)</f>
        <v>95355</v>
      </c>
      <c r="P8" s="12">
        <f>INDEX(Table13[#All], MATCH(Table68[[#This Row],[Date]],Table13[[#All],[Month]],0),2)</f>
        <v>177353</v>
      </c>
      <c r="Q8">
        <f>INDEX(Table111[#All], MATCH(Table68[[#This Row],[Date]],Table111[[#All],[Month]],0),2)</f>
        <v>5636</v>
      </c>
      <c r="R8" s="2">
        <f>INDEX(Table111[#All], MATCH(Table68[[#This Row],[Date]],Table111[[#All],[Month]],0),3)</f>
        <v>1140</v>
      </c>
      <c r="S8" s="2">
        <f>INDEX(Table413[#All], MATCH(Table68[[#This Row],[Date]],Table413[[#All],[Month]],0),2)</f>
        <v>3.4</v>
      </c>
      <c r="T8" s="2">
        <f>INDEX(Table413[#All], MATCH(Table68[[#This Row],[Date]],Table413[[#All],[Month]],0),3)</f>
        <v>10.4</v>
      </c>
      <c r="U8" s="2">
        <f>INDEX(Table413[#All], MATCH(Table68[[#This Row],[Date]],Table413[[#All],[Month]],0),4)</f>
        <v>9.5</v>
      </c>
    </row>
    <row r="9" spans="1:21" x14ac:dyDescent="0.25">
      <c r="A9" s="4">
        <v>39508</v>
      </c>
      <c r="B9" s="3" t="s">
        <v>62</v>
      </c>
      <c r="C9" s="3" t="s">
        <v>20</v>
      </c>
      <c r="D9" s="3">
        <v>261</v>
      </c>
      <c r="E9" s="3">
        <v>172</v>
      </c>
      <c r="F9" s="3">
        <v>207</v>
      </c>
      <c r="G9" s="3">
        <v>144</v>
      </c>
      <c r="H9" s="3">
        <v>984</v>
      </c>
      <c r="I9" s="3">
        <v>22</v>
      </c>
      <c r="J9">
        <f t="array" ref="J9">INDEX(Table3[#All],MATCH(1,(Table3[[#All],[Month]]=Table68[[#This Row],[Date]])*(Table3[[#All],[Region]]=Table68[[#This Row],[Region]]),0),3)</f>
        <v>9308</v>
      </c>
      <c r="K9">
        <f>INDEX(Table1[#All], MATCH(Table68[[#This Row],[Date]],Table1[[#All],[Month]],0),2)</f>
        <v>1463519.0476190476</v>
      </c>
      <c r="L9" s="8">
        <f>INDEX(Table2[#All], MATCH(Table68[[#This Row],[Date]],Table2[[#All],[Month]],0),2)</f>
        <v>594.5</v>
      </c>
      <c r="M9">
        <f t="array" ref="M9">INDEX(Table4[#All],MATCH(1,(Table4[[#All],[Month]]=Table68[[#This Row],[Date]])*(Table4[[#All],[Region]]=Table68[[#This Row],[Region]]),0),3)</f>
        <v>2419</v>
      </c>
      <c r="N9" s="2">
        <f t="array" ref="N9">_xlfn.IFNA(INDEX(Table5[#All], MATCH(1,(Table5[[#All],[Month]]=Table68[[#This Row],[Date]])*(Table5[[#All],[Region]]=Table68[[#This Row],[Region]]),0),3),0)</f>
        <v>19610</v>
      </c>
      <c r="O9" s="12">
        <f>INDEX(Table110[#All], MATCH(Table68[[#This Row],[Date]],Table110[[#All],[Month]],0),2)</f>
        <v>95355</v>
      </c>
      <c r="P9" s="12">
        <f>INDEX(Table13[#All], MATCH(Table68[[#This Row],[Date]],Table13[[#All],[Month]],0),2)</f>
        <v>177353</v>
      </c>
      <c r="Q9">
        <f>INDEX(Table111[#All], MATCH(Table68[[#This Row],[Date]],Table111[[#All],[Month]],0),2)</f>
        <v>5636</v>
      </c>
      <c r="R9" s="2">
        <f>INDEX(Table111[#All], MATCH(Table68[[#This Row],[Date]],Table111[[#All],[Month]],0),3)</f>
        <v>1140</v>
      </c>
      <c r="S9" s="2">
        <f>INDEX(Table413[#All], MATCH(Table68[[#This Row],[Date]],Table413[[#All],[Month]],0),2)</f>
        <v>3.4</v>
      </c>
      <c r="T9" s="2">
        <f>INDEX(Table413[#All], MATCH(Table68[[#This Row],[Date]],Table413[[#All],[Month]],0),3)</f>
        <v>10.4</v>
      </c>
      <c r="U9" s="2">
        <f>INDEX(Table413[#All], MATCH(Table68[[#This Row],[Date]],Table413[[#All],[Month]],0),4)</f>
        <v>9.5</v>
      </c>
    </row>
    <row r="10" spans="1:21" x14ac:dyDescent="0.25">
      <c r="A10" s="4">
        <v>39508</v>
      </c>
      <c r="B10" s="3" t="s">
        <v>62</v>
      </c>
      <c r="C10" s="3" t="s">
        <v>21</v>
      </c>
      <c r="D10" s="3">
        <v>261</v>
      </c>
      <c r="E10" s="3">
        <v>146</v>
      </c>
      <c r="F10" s="3">
        <v>207</v>
      </c>
      <c r="G10" s="3">
        <v>118</v>
      </c>
      <c r="H10" s="3">
        <v>984</v>
      </c>
      <c r="I10" s="3">
        <v>24</v>
      </c>
      <c r="J10">
        <f t="array" ref="J10">INDEX(Table3[#All],MATCH(1,(Table3[[#All],[Month]]=Table68[[#This Row],[Date]])*(Table3[[#All],[Region]]=Table68[[#This Row],[Region]]),0),3)</f>
        <v>9308</v>
      </c>
      <c r="K10">
        <f>INDEX(Table1[#All], MATCH(Table68[[#This Row],[Date]],Table1[[#All],[Month]],0),2)</f>
        <v>1463519.0476190476</v>
      </c>
      <c r="L10" s="8">
        <f>INDEX(Table2[#All], MATCH(Table68[[#This Row],[Date]],Table2[[#All],[Month]],0),2)</f>
        <v>594.5</v>
      </c>
      <c r="M10">
        <f t="array" ref="M10">INDEX(Table4[#All],MATCH(1,(Table4[[#All],[Month]]=Table68[[#This Row],[Date]])*(Table4[[#All],[Region]]=Table68[[#This Row],[Region]]),0),3)</f>
        <v>2419</v>
      </c>
      <c r="N10" s="2">
        <f t="array" ref="N10">_xlfn.IFNA(INDEX(Table5[#All], MATCH(1,(Table5[[#All],[Month]]=Table68[[#This Row],[Date]])*(Table5[[#All],[Region]]=Table68[[#This Row],[Region]]),0),3),0)</f>
        <v>19610</v>
      </c>
      <c r="O10" s="12">
        <f>INDEX(Table110[#All], MATCH(Table68[[#This Row],[Date]],Table110[[#All],[Month]],0),2)</f>
        <v>95355</v>
      </c>
      <c r="P10" s="12">
        <f>INDEX(Table13[#All], MATCH(Table68[[#This Row],[Date]],Table13[[#All],[Month]],0),2)</f>
        <v>177353</v>
      </c>
      <c r="Q10">
        <f>INDEX(Table111[#All], MATCH(Table68[[#This Row],[Date]],Table111[[#All],[Month]],0),2)</f>
        <v>5636</v>
      </c>
      <c r="R10" s="2">
        <f>INDEX(Table111[#All], MATCH(Table68[[#This Row],[Date]],Table111[[#All],[Month]],0),3)</f>
        <v>1140</v>
      </c>
      <c r="S10" s="2">
        <f>INDEX(Table413[#All], MATCH(Table68[[#This Row],[Date]],Table413[[#All],[Month]],0),2)</f>
        <v>3.4</v>
      </c>
      <c r="T10" s="2">
        <f>INDEX(Table413[#All], MATCH(Table68[[#This Row],[Date]],Table413[[#All],[Month]],0),3)</f>
        <v>10.4</v>
      </c>
      <c r="U10" s="2">
        <f>INDEX(Table413[#All], MATCH(Table68[[#This Row],[Date]],Table413[[#All],[Month]],0),4)</f>
        <v>9.5</v>
      </c>
    </row>
    <row r="11" spans="1:21" x14ac:dyDescent="0.25">
      <c r="A11" s="4">
        <v>39508</v>
      </c>
      <c r="B11" s="3" t="s">
        <v>62</v>
      </c>
      <c r="C11" s="3" t="s">
        <v>18</v>
      </c>
      <c r="D11" s="3">
        <v>261</v>
      </c>
      <c r="E11" s="3">
        <v>215</v>
      </c>
      <c r="F11" s="3">
        <v>207</v>
      </c>
      <c r="G11" s="3">
        <v>177</v>
      </c>
      <c r="H11" s="3">
        <v>984</v>
      </c>
      <c r="I11" s="3">
        <v>258</v>
      </c>
      <c r="J11">
        <f t="array" ref="J11">INDEX(Table3[#All],MATCH(1,(Table3[[#All],[Month]]=Table68[[#This Row],[Date]])*(Table3[[#All],[Region]]=Table68[[#This Row],[Region]]),0),3)</f>
        <v>9308</v>
      </c>
      <c r="K11">
        <f>INDEX(Table1[#All], MATCH(Table68[[#This Row],[Date]],Table1[[#All],[Month]],0),2)</f>
        <v>1463519.0476190476</v>
      </c>
      <c r="L11" s="8">
        <f>INDEX(Table2[#All], MATCH(Table68[[#This Row],[Date]],Table2[[#All],[Month]],0),2)</f>
        <v>594.5</v>
      </c>
      <c r="M11">
        <f t="array" ref="M11">INDEX(Table4[#All],MATCH(1,(Table4[[#All],[Month]]=Table68[[#This Row],[Date]])*(Table4[[#All],[Region]]=Table68[[#This Row],[Region]]),0),3)</f>
        <v>2419</v>
      </c>
      <c r="N11" s="2">
        <f t="array" ref="N11">_xlfn.IFNA(INDEX(Table5[#All], MATCH(1,(Table5[[#All],[Month]]=Table68[[#This Row],[Date]])*(Table5[[#All],[Region]]=Table68[[#This Row],[Region]]),0),3),0)</f>
        <v>19610</v>
      </c>
      <c r="O11" s="12">
        <f>INDEX(Table110[#All], MATCH(Table68[[#This Row],[Date]],Table110[[#All],[Month]],0),2)</f>
        <v>95355</v>
      </c>
      <c r="P11" s="12">
        <f>INDEX(Table13[#All], MATCH(Table68[[#This Row],[Date]],Table13[[#All],[Month]],0),2)</f>
        <v>177353</v>
      </c>
      <c r="Q11">
        <f>INDEX(Table111[#All], MATCH(Table68[[#This Row],[Date]],Table111[[#All],[Month]],0),2)</f>
        <v>5636</v>
      </c>
      <c r="R11" s="2">
        <f>INDEX(Table111[#All], MATCH(Table68[[#This Row],[Date]],Table111[[#All],[Month]],0),3)</f>
        <v>1140</v>
      </c>
      <c r="S11" s="2">
        <f>INDEX(Table413[#All], MATCH(Table68[[#This Row],[Date]],Table413[[#All],[Month]],0),2)</f>
        <v>3.4</v>
      </c>
      <c r="T11" s="2">
        <f>INDEX(Table413[#All], MATCH(Table68[[#This Row],[Date]],Table413[[#All],[Month]],0),3)</f>
        <v>10.4</v>
      </c>
      <c r="U11" s="2">
        <f>INDEX(Table413[#All], MATCH(Table68[[#This Row],[Date]],Table413[[#All],[Month]],0),4)</f>
        <v>9.5</v>
      </c>
    </row>
    <row r="12" spans="1:21" x14ac:dyDescent="0.25">
      <c r="A12" s="4">
        <v>39508</v>
      </c>
      <c r="B12" s="3" t="s">
        <v>62</v>
      </c>
      <c r="C12" s="3" t="s">
        <v>17</v>
      </c>
      <c r="D12" s="3">
        <v>261</v>
      </c>
      <c r="E12" s="3">
        <v>307</v>
      </c>
      <c r="F12" s="3">
        <v>207</v>
      </c>
      <c r="G12" s="3">
        <v>257</v>
      </c>
      <c r="H12" s="3">
        <v>984</v>
      </c>
      <c r="I12" s="3">
        <v>481</v>
      </c>
      <c r="J12">
        <f t="array" ref="J12">INDEX(Table3[#All],MATCH(1,(Table3[[#All],[Month]]=Table68[[#This Row],[Date]])*(Table3[[#All],[Region]]=Table68[[#This Row],[Region]]),0),3)</f>
        <v>9308</v>
      </c>
      <c r="K12">
        <f>INDEX(Table1[#All], MATCH(Table68[[#This Row],[Date]],Table1[[#All],[Month]],0),2)</f>
        <v>1463519.0476190476</v>
      </c>
      <c r="L12" s="8">
        <f>INDEX(Table2[#All], MATCH(Table68[[#This Row],[Date]],Table2[[#All],[Month]],0),2)</f>
        <v>594.5</v>
      </c>
      <c r="M12">
        <f t="array" ref="M12">INDEX(Table4[#All],MATCH(1,(Table4[[#All],[Month]]=Table68[[#This Row],[Date]])*(Table4[[#All],[Region]]=Table68[[#This Row],[Region]]),0),3)</f>
        <v>2419</v>
      </c>
      <c r="N12" s="2">
        <f t="array" ref="N12">_xlfn.IFNA(INDEX(Table5[#All], MATCH(1,(Table5[[#All],[Month]]=Table68[[#This Row],[Date]])*(Table5[[#All],[Region]]=Table68[[#This Row],[Region]]),0),3),0)</f>
        <v>19610</v>
      </c>
      <c r="O12" s="12">
        <f>INDEX(Table110[#All], MATCH(Table68[[#This Row],[Date]],Table110[[#All],[Month]],0),2)</f>
        <v>95355</v>
      </c>
      <c r="P12" s="12">
        <f>INDEX(Table13[#All], MATCH(Table68[[#This Row],[Date]],Table13[[#All],[Month]],0),2)</f>
        <v>177353</v>
      </c>
      <c r="Q12">
        <f>INDEX(Table111[#All], MATCH(Table68[[#This Row],[Date]],Table111[[#All],[Month]],0),2)</f>
        <v>5636</v>
      </c>
      <c r="R12" s="2">
        <f>INDEX(Table111[#All], MATCH(Table68[[#This Row],[Date]],Table111[[#All],[Month]],0),3)</f>
        <v>1140</v>
      </c>
      <c r="S12" s="2">
        <f>INDEX(Table413[#All], MATCH(Table68[[#This Row],[Date]],Table413[[#All],[Month]],0),2)</f>
        <v>3.4</v>
      </c>
      <c r="T12" s="2">
        <f>INDEX(Table413[#All], MATCH(Table68[[#This Row],[Date]],Table413[[#All],[Month]],0),3)</f>
        <v>10.4</v>
      </c>
      <c r="U12" s="2">
        <f>INDEX(Table413[#All], MATCH(Table68[[#This Row],[Date]],Table413[[#All],[Month]],0),4)</f>
        <v>9.5</v>
      </c>
    </row>
    <row r="13" spans="1:21" x14ac:dyDescent="0.25">
      <c r="A13" s="4">
        <v>39508</v>
      </c>
      <c r="B13" s="3" t="s">
        <v>62</v>
      </c>
      <c r="C13" s="3" t="s">
        <v>14</v>
      </c>
      <c r="D13" s="3">
        <v>261</v>
      </c>
      <c r="E13" s="3">
        <v>266</v>
      </c>
      <c r="F13" s="3">
        <v>207</v>
      </c>
      <c r="G13" s="3">
        <v>220</v>
      </c>
      <c r="H13" s="3">
        <v>984</v>
      </c>
      <c r="I13" s="3">
        <v>99</v>
      </c>
      <c r="J13">
        <f t="array" ref="J13">INDEX(Table3[#All],MATCH(1,(Table3[[#All],[Month]]=Table68[[#This Row],[Date]])*(Table3[[#All],[Region]]=Table68[[#This Row],[Region]]),0),3)</f>
        <v>9308</v>
      </c>
      <c r="K13">
        <f>INDEX(Table1[#All], MATCH(Table68[[#This Row],[Date]],Table1[[#All],[Month]],0),2)</f>
        <v>1463519.0476190476</v>
      </c>
      <c r="L13" s="8">
        <f>INDEX(Table2[#All], MATCH(Table68[[#This Row],[Date]],Table2[[#All],[Month]],0),2)</f>
        <v>594.5</v>
      </c>
      <c r="M13">
        <f t="array" ref="M13">INDEX(Table4[#All],MATCH(1,(Table4[[#All],[Month]]=Table68[[#This Row],[Date]])*(Table4[[#All],[Region]]=Table68[[#This Row],[Region]]),0),3)</f>
        <v>2419</v>
      </c>
      <c r="N13" s="2">
        <f t="array" ref="N13">_xlfn.IFNA(INDEX(Table5[#All], MATCH(1,(Table5[[#All],[Month]]=Table68[[#This Row],[Date]])*(Table5[[#All],[Region]]=Table68[[#This Row],[Region]]),0),3),0)</f>
        <v>19610</v>
      </c>
      <c r="O13" s="12">
        <f>INDEX(Table110[#All], MATCH(Table68[[#This Row],[Date]],Table110[[#All],[Month]],0),2)</f>
        <v>95355</v>
      </c>
      <c r="P13" s="12">
        <f>INDEX(Table13[#All], MATCH(Table68[[#This Row],[Date]],Table13[[#All],[Month]],0),2)</f>
        <v>177353</v>
      </c>
      <c r="Q13">
        <f>INDEX(Table111[#All], MATCH(Table68[[#This Row],[Date]],Table111[[#All],[Month]],0),2)</f>
        <v>5636</v>
      </c>
      <c r="R13" s="2">
        <f>INDEX(Table111[#All], MATCH(Table68[[#This Row],[Date]],Table111[[#All],[Month]],0),3)</f>
        <v>1140</v>
      </c>
      <c r="S13" s="2">
        <f>INDEX(Table413[#All], MATCH(Table68[[#This Row],[Date]],Table413[[#All],[Month]],0),2)</f>
        <v>3.4</v>
      </c>
      <c r="T13" s="2">
        <f>INDEX(Table413[#All], MATCH(Table68[[#This Row],[Date]],Table413[[#All],[Month]],0),3)</f>
        <v>10.4</v>
      </c>
      <c r="U13" s="2">
        <f>INDEX(Table413[#All], MATCH(Table68[[#This Row],[Date]],Table413[[#All],[Month]],0),4)</f>
        <v>9.5</v>
      </c>
    </row>
    <row r="14" spans="1:21" x14ac:dyDescent="0.25">
      <c r="A14" s="4">
        <v>39508</v>
      </c>
      <c r="B14" s="3" t="s">
        <v>62</v>
      </c>
      <c r="C14" s="3" t="s">
        <v>19</v>
      </c>
      <c r="D14" s="3">
        <v>261</v>
      </c>
      <c r="E14" s="3">
        <v>240</v>
      </c>
      <c r="F14" s="3">
        <v>207</v>
      </c>
      <c r="G14" s="3">
        <v>189</v>
      </c>
      <c r="H14" s="3">
        <v>984</v>
      </c>
      <c r="I14" s="3">
        <v>100</v>
      </c>
      <c r="J14">
        <f t="array" ref="J14">INDEX(Table3[#All],MATCH(1,(Table3[[#All],[Month]]=Table68[[#This Row],[Date]])*(Table3[[#All],[Region]]=Table68[[#This Row],[Region]]),0),3)</f>
        <v>9308</v>
      </c>
      <c r="K14">
        <f>INDEX(Table1[#All], MATCH(Table68[[#This Row],[Date]],Table1[[#All],[Month]],0),2)</f>
        <v>1463519.0476190476</v>
      </c>
      <c r="L14" s="8">
        <f>INDEX(Table2[#All], MATCH(Table68[[#This Row],[Date]],Table2[[#All],[Month]],0),2)</f>
        <v>594.5</v>
      </c>
      <c r="M14">
        <f t="array" ref="M14">INDEX(Table4[#All],MATCH(1,(Table4[[#All],[Month]]=Table68[[#This Row],[Date]])*(Table4[[#All],[Region]]=Table68[[#This Row],[Region]]),0),3)</f>
        <v>2419</v>
      </c>
      <c r="N14" s="2">
        <f t="array" ref="N14">_xlfn.IFNA(INDEX(Table5[#All], MATCH(1,(Table5[[#All],[Month]]=Table68[[#This Row],[Date]])*(Table5[[#All],[Region]]=Table68[[#This Row],[Region]]),0),3),0)</f>
        <v>19610</v>
      </c>
      <c r="O14" s="12">
        <f>INDEX(Table110[#All], MATCH(Table68[[#This Row],[Date]],Table110[[#All],[Month]],0),2)</f>
        <v>95355</v>
      </c>
      <c r="P14" s="12">
        <f>INDEX(Table13[#All], MATCH(Table68[[#This Row],[Date]],Table13[[#All],[Month]],0),2)</f>
        <v>177353</v>
      </c>
      <c r="Q14">
        <f>INDEX(Table111[#All], MATCH(Table68[[#This Row],[Date]],Table111[[#All],[Month]],0),2)</f>
        <v>5636</v>
      </c>
      <c r="R14" s="2">
        <f>INDEX(Table111[#All], MATCH(Table68[[#This Row],[Date]],Table111[[#All],[Month]],0),3)</f>
        <v>1140</v>
      </c>
      <c r="S14" s="2">
        <f>INDEX(Table413[#All], MATCH(Table68[[#This Row],[Date]],Table413[[#All],[Month]],0),2)</f>
        <v>3.4</v>
      </c>
      <c r="T14" s="2">
        <f>INDEX(Table413[#All], MATCH(Table68[[#This Row],[Date]],Table413[[#All],[Month]],0),3)</f>
        <v>10.4</v>
      </c>
      <c r="U14" s="2">
        <f>INDEX(Table413[#All], MATCH(Table68[[#This Row],[Date]],Table413[[#All],[Month]],0),4)</f>
        <v>9.5</v>
      </c>
    </row>
    <row r="15" spans="1:21" x14ac:dyDescent="0.25">
      <c r="A15" s="4">
        <v>39508</v>
      </c>
      <c r="B15" s="3" t="s">
        <v>68</v>
      </c>
      <c r="C15" s="3" t="s">
        <v>46</v>
      </c>
      <c r="D15" s="3">
        <v>257</v>
      </c>
      <c r="E15" s="3">
        <v>230</v>
      </c>
      <c r="F15" s="3">
        <v>193</v>
      </c>
      <c r="G15" s="3">
        <v>191</v>
      </c>
      <c r="H15" s="3">
        <v>2061</v>
      </c>
      <c r="I15" s="3">
        <v>57</v>
      </c>
      <c r="J15">
        <f t="array" ref="J15">INDEX(Table3[#All],MATCH(1,(Table3[[#All],[Month]]=Table68[[#This Row],[Date]])*(Table3[[#All],[Region]]=Table68[[#This Row],[Region]]),0),3)</f>
        <v>22273</v>
      </c>
      <c r="K15">
        <f>INDEX(Table1[#All], MATCH(Table68[[#This Row],[Date]],Table1[[#All],[Month]],0),2)</f>
        <v>1463519.0476190476</v>
      </c>
      <c r="L15" s="8">
        <f>INDEX(Table2[#All], MATCH(Table68[[#This Row],[Date]],Table2[[#All],[Month]],0),2)</f>
        <v>594.5</v>
      </c>
      <c r="M15">
        <f t="array" ref="M15">INDEX(Table4[#All],MATCH(1,(Table4[[#All],[Month]]=Table68[[#This Row],[Date]])*(Table4[[#All],[Region]]=Table68[[#This Row],[Region]]),0),3)</f>
        <v>4421</v>
      </c>
      <c r="N15" s="2">
        <f t="array" ref="N15">_xlfn.IFNA(INDEX(Table5[#All], MATCH(1,(Table5[[#All],[Month]]=Table68[[#This Row],[Date]])*(Table5[[#All],[Region]]=Table68[[#This Row],[Region]]),0),3),0)</f>
        <v>50710</v>
      </c>
      <c r="O15" s="12">
        <f>INDEX(Table110[#All], MATCH(Table68[[#This Row],[Date]],Table110[[#All],[Month]],0),2)</f>
        <v>95355</v>
      </c>
      <c r="P15" s="12">
        <f>INDEX(Table13[#All], MATCH(Table68[[#This Row],[Date]],Table13[[#All],[Month]],0),2)</f>
        <v>177353</v>
      </c>
      <c r="Q15">
        <f>INDEX(Table111[#All], MATCH(Table68[[#This Row],[Date]],Table111[[#All],[Month]],0),2)</f>
        <v>5636</v>
      </c>
      <c r="R15" s="2">
        <f>INDEX(Table111[#All], MATCH(Table68[[#This Row],[Date]],Table111[[#All],[Month]],0),3)</f>
        <v>1140</v>
      </c>
      <c r="S15" s="2">
        <f>INDEX(Table413[#All], MATCH(Table68[[#This Row],[Date]],Table413[[#All],[Month]],0),2)</f>
        <v>3.4</v>
      </c>
      <c r="T15" s="2">
        <f>INDEX(Table413[#All], MATCH(Table68[[#This Row],[Date]],Table413[[#All],[Month]],0),3)</f>
        <v>10.4</v>
      </c>
      <c r="U15" s="2">
        <f>INDEX(Table413[#All], MATCH(Table68[[#This Row],[Date]],Table413[[#All],[Month]],0),4)</f>
        <v>9.5</v>
      </c>
    </row>
    <row r="16" spans="1:21" x14ac:dyDescent="0.25">
      <c r="A16" s="4">
        <v>39508</v>
      </c>
      <c r="B16" s="3" t="s">
        <v>68</v>
      </c>
      <c r="C16" s="3" t="s">
        <v>83</v>
      </c>
      <c r="D16" s="3">
        <v>257</v>
      </c>
      <c r="E16" s="3">
        <v>268</v>
      </c>
      <c r="F16" s="3">
        <v>193</v>
      </c>
      <c r="G16" s="3">
        <v>202</v>
      </c>
      <c r="H16" s="3">
        <v>2061</v>
      </c>
      <c r="I16" s="3">
        <v>1652</v>
      </c>
      <c r="J16">
        <f t="array" ref="J16">INDEX(Table3[#All],MATCH(1,(Table3[[#All],[Month]]=Table68[[#This Row],[Date]])*(Table3[[#All],[Region]]=Table68[[#This Row],[Region]]),0),3)</f>
        <v>22273</v>
      </c>
      <c r="K16">
        <f>INDEX(Table1[#All], MATCH(Table68[[#This Row],[Date]],Table1[[#All],[Month]],0),2)</f>
        <v>1463519.0476190476</v>
      </c>
      <c r="L16" s="8">
        <f>INDEX(Table2[#All], MATCH(Table68[[#This Row],[Date]],Table2[[#All],[Month]],0),2)</f>
        <v>594.5</v>
      </c>
      <c r="M16">
        <f t="array" ref="M16">INDEX(Table4[#All],MATCH(1,(Table4[[#All],[Month]]=Table68[[#This Row],[Date]])*(Table4[[#All],[Region]]=Table68[[#This Row],[Region]]),0),3)</f>
        <v>4421</v>
      </c>
      <c r="N16" s="2">
        <f t="array" ref="N16">_xlfn.IFNA(INDEX(Table5[#All], MATCH(1,(Table5[[#All],[Month]]=Table68[[#This Row],[Date]])*(Table5[[#All],[Region]]=Table68[[#This Row],[Region]]),0),3),0)</f>
        <v>50710</v>
      </c>
      <c r="O16" s="12">
        <f>INDEX(Table110[#All], MATCH(Table68[[#This Row],[Date]],Table110[[#All],[Month]],0),2)</f>
        <v>95355</v>
      </c>
      <c r="P16" s="12">
        <f>INDEX(Table13[#All], MATCH(Table68[[#This Row],[Date]],Table13[[#All],[Month]],0),2)</f>
        <v>177353</v>
      </c>
      <c r="Q16">
        <f>INDEX(Table111[#All], MATCH(Table68[[#This Row],[Date]],Table111[[#All],[Month]],0),2)</f>
        <v>5636</v>
      </c>
      <c r="R16" s="2">
        <f>INDEX(Table111[#All], MATCH(Table68[[#This Row],[Date]],Table111[[#All],[Month]],0),3)</f>
        <v>1140</v>
      </c>
      <c r="S16" s="2">
        <f>INDEX(Table413[#All], MATCH(Table68[[#This Row],[Date]],Table413[[#All],[Month]],0),2)</f>
        <v>3.4</v>
      </c>
      <c r="T16" s="2">
        <f>INDEX(Table413[#All], MATCH(Table68[[#This Row],[Date]],Table413[[#All],[Month]],0),3)</f>
        <v>10.4</v>
      </c>
      <c r="U16" s="2">
        <f>INDEX(Table413[#All], MATCH(Table68[[#This Row],[Date]],Table413[[#All],[Month]],0),4)</f>
        <v>9.5</v>
      </c>
    </row>
    <row r="17" spans="1:21" x14ac:dyDescent="0.25">
      <c r="A17" s="4">
        <v>39508</v>
      </c>
      <c r="B17" s="3" t="s">
        <v>68</v>
      </c>
      <c r="C17" s="3" t="s">
        <v>38</v>
      </c>
      <c r="D17" s="3">
        <v>257</v>
      </c>
      <c r="E17" s="3">
        <v>207</v>
      </c>
      <c r="F17" s="3">
        <v>193</v>
      </c>
      <c r="G17" s="3">
        <v>143</v>
      </c>
      <c r="H17" s="3">
        <v>2061</v>
      </c>
      <c r="I17" s="3">
        <v>21</v>
      </c>
      <c r="J17">
        <f t="array" ref="J17">INDEX(Table3[#All],MATCH(1,(Table3[[#All],[Month]]=Table68[[#This Row],[Date]])*(Table3[[#All],[Region]]=Table68[[#This Row],[Region]]),0),3)</f>
        <v>22273</v>
      </c>
      <c r="K17">
        <f>INDEX(Table1[#All], MATCH(Table68[[#This Row],[Date]],Table1[[#All],[Month]],0),2)</f>
        <v>1463519.0476190476</v>
      </c>
      <c r="L17" s="8">
        <f>INDEX(Table2[#All], MATCH(Table68[[#This Row],[Date]],Table2[[#All],[Month]],0),2)</f>
        <v>594.5</v>
      </c>
      <c r="M17">
        <f t="array" ref="M17">INDEX(Table4[#All],MATCH(1,(Table4[[#All],[Month]]=Table68[[#This Row],[Date]])*(Table4[[#All],[Region]]=Table68[[#This Row],[Region]]),0),3)</f>
        <v>4421</v>
      </c>
      <c r="N17" s="2">
        <f t="array" ref="N17">_xlfn.IFNA(INDEX(Table5[#All], MATCH(1,(Table5[[#All],[Month]]=Table68[[#This Row],[Date]])*(Table5[[#All],[Region]]=Table68[[#This Row],[Region]]),0),3),0)</f>
        <v>50710</v>
      </c>
      <c r="O17" s="12">
        <f>INDEX(Table110[#All], MATCH(Table68[[#This Row],[Date]],Table110[[#All],[Month]],0),2)</f>
        <v>95355</v>
      </c>
      <c r="P17" s="12">
        <f>INDEX(Table13[#All], MATCH(Table68[[#This Row],[Date]],Table13[[#All],[Month]],0),2)</f>
        <v>177353</v>
      </c>
      <c r="Q17">
        <f>INDEX(Table111[#All], MATCH(Table68[[#This Row],[Date]],Table111[[#All],[Month]],0),2)</f>
        <v>5636</v>
      </c>
      <c r="R17" s="2">
        <f>INDEX(Table111[#All], MATCH(Table68[[#This Row],[Date]],Table111[[#All],[Month]],0),3)</f>
        <v>1140</v>
      </c>
      <c r="S17" s="2">
        <f>INDEX(Table413[#All], MATCH(Table68[[#This Row],[Date]],Table413[[#All],[Month]],0),2)</f>
        <v>3.4</v>
      </c>
      <c r="T17" s="2">
        <f>INDEX(Table413[#All], MATCH(Table68[[#This Row],[Date]],Table413[[#All],[Month]],0),3)</f>
        <v>10.4</v>
      </c>
      <c r="U17" s="2">
        <f>INDEX(Table413[#All], MATCH(Table68[[#This Row],[Date]],Table413[[#All],[Month]],0),4)</f>
        <v>9.5</v>
      </c>
    </row>
    <row r="18" spans="1:21" x14ac:dyDescent="0.25">
      <c r="A18" s="4">
        <v>39508</v>
      </c>
      <c r="B18" s="3" t="s">
        <v>68</v>
      </c>
      <c r="C18" s="3" t="s">
        <v>39</v>
      </c>
      <c r="D18" s="3">
        <v>257</v>
      </c>
      <c r="E18" s="3">
        <v>209</v>
      </c>
      <c r="F18" s="3">
        <v>193</v>
      </c>
      <c r="G18" s="3">
        <v>161</v>
      </c>
      <c r="H18" s="3">
        <v>2061</v>
      </c>
      <c r="I18" s="3">
        <v>18</v>
      </c>
      <c r="J18">
        <f t="array" ref="J18">INDEX(Table3[#All],MATCH(1,(Table3[[#All],[Month]]=Table68[[#This Row],[Date]])*(Table3[[#All],[Region]]=Table68[[#This Row],[Region]]),0),3)</f>
        <v>22273</v>
      </c>
      <c r="K18">
        <f>INDEX(Table1[#All], MATCH(Table68[[#This Row],[Date]],Table1[[#All],[Month]],0),2)</f>
        <v>1463519.0476190476</v>
      </c>
      <c r="L18" s="8">
        <f>INDEX(Table2[#All], MATCH(Table68[[#This Row],[Date]],Table2[[#All],[Month]],0),2)</f>
        <v>594.5</v>
      </c>
      <c r="M18">
        <f t="array" ref="M18">INDEX(Table4[#All],MATCH(1,(Table4[[#All],[Month]]=Table68[[#This Row],[Date]])*(Table4[[#All],[Region]]=Table68[[#This Row],[Region]]),0),3)</f>
        <v>4421</v>
      </c>
      <c r="N18" s="2">
        <f t="array" ref="N18">_xlfn.IFNA(INDEX(Table5[#All], MATCH(1,(Table5[[#All],[Month]]=Table68[[#This Row],[Date]])*(Table5[[#All],[Region]]=Table68[[#This Row],[Region]]),0),3),0)</f>
        <v>50710</v>
      </c>
      <c r="O18" s="12">
        <f>INDEX(Table110[#All], MATCH(Table68[[#This Row],[Date]],Table110[[#All],[Month]],0),2)</f>
        <v>95355</v>
      </c>
      <c r="P18" s="12">
        <f>INDEX(Table13[#All], MATCH(Table68[[#This Row],[Date]],Table13[[#All],[Month]],0),2)</f>
        <v>177353</v>
      </c>
      <c r="Q18">
        <f>INDEX(Table111[#All], MATCH(Table68[[#This Row],[Date]],Table111[[#All],[Month]],0),2)</f>
        <v>5636</v>
      </c>
      <c r="R18" s="2">
        <f>INDEX(Table111[#All], MATCH(Table68[[#This Row],[Date]],Table111[[#All],[Month]],0),3)</f>
        <v>1140</v>
      </c>
      <c r="S18" s="2">
        <f>INDEX(Table413[#All], MATCH(Table68[[#This Row],[Date]],Table413[[#All],[Month]],0),2)</f>
        <v>3.4</v>
      </c>
      <c r="T18" s="2">
        <f>INDEX(Table413[#All], MATCH(Table68[[#This Row],[Date]],Table413[[#All],[Month]],0),3)</f>
        <v>10.4</v>
      </c>
      <c r="U18" s="2">
        <f>INDEX(Table413[#All], MATCH(Table68[[#This Row],[Date]],Table413[[#All],[Month]],0),4)</f>
        <v>9.5</v>
      </c>
    </row>
    <row r="19" spans="1:21" x14ac:dyDescent="0.25">
      <c r="A19" s="4">
        <v>39508</v>
      </c>
      <c r="B19" s="3" t="s">
        <v>68</v>
      </c>
      <c r="C19" s="3" t="s">
        <v>48</v>
      </c>
      <c r="D19" s="3">
        <v>257</v>
      </c>
      <c r="E19" s="3">
        <v>193</v>
      </c>
      <c r="F19" s="3">
        <v>193</v>
      </c>
      <c r="G19" s="3">
        <v>163</v>
      </c>
      <c r="H19" s="3">
        <v>2061</v>
      </c>
      <c r="I19" s="3">
        <v>5</v>
      </c>
      <c r="J19">
        <f t="array" ref="J19">INDEX(Table3[#All],MATCH(1,(Table3[[#All],[Month]]=Table68[[#This Row],[Date]])*(Table3[[#All],[Region]]=Table68[[#This Row],[Region]]),0),3)</f>
        <v>22273</v>
      </c>
      <c r="K19">
        <f>INDEX(Table1[#All], MATCH(Table68[[#This Row],[Date]],Table1[[#All],[Month]],0),2)</f>
        <v>1463519.0476190476</v>
      </c>
      <c r="L19" s="8">
        <f>INDEX(Table2[#All], MATCH(Table68[[#This Row],[Date]],Table2[[#All],[Month]],0),2)</f>
        <v>594.5</v>
      </c>
      <c r="M19">
        <f t="array" ref="M19">INDEX(Table4[#All],MATCH(1,(Table4[[#All],[Month]]=Table68[[#This Row],[Date]])*(Table4[[#All],[Region]]=Table68[[#This Row],[Region]]),0),3)</f>
        <v>4421</v>
      </c>
      <c r="N19" s="2">
        <f t="array" ref="N19">_xlfn.IFNA(INDEX(Table5[#All], MATCH(1,(Table5[[#All],[Month]]=Table68[[#This Row],[Date]])*(Table5[[#All],[Region]]=Table68[[#This Row],[Region]]),0),3),0)</f>
        <v>50710</v>
      </c>
      <c r="O19" s="12">
        <f>INDEX(Table110[#All], MATCH(Table68[[#This Row],[Date]],Table110[[#All],[Month]],0),2)</f>
        <v>95355</v>
      </c>
      <c r="P19" s="12">
        <f>INDEX(Table13[#All], MATCH(Table68[[#This Row],[Date]],Table13[[#All],[Month]],0),2)</f>
        <v>177353</v>
      </c>
      <c r="Q19">
        <f>INDEX(Table111[#All], MATCH(Table68[[#This Row],[Date]],Table111[[#All],[Month]],0),2)</f>
        <v>5636</v>
      </c>
      <c r="R19" s="2">
        <f>INDEX(Table111[#All], MATCH(Table68[[#This Row],[Date]],Table111[[#All],[Month]],0),3)</f>
        <v>1140</v>
      </c>
      <c r="S19" s="2">
        <f>INDEX(Table413[#All], MATCH(Table68[[#This Row],[Date]],Table413[[#All],[Month]],0),2)</f>
        <v>3.4</v>
      </c>
      <c r="T19" s="2">
        <f>INDEX(Table413[#All], MATCH(Table68[[#This Row],[Date]],Table413[[#All],[Month]],0),3)</f>
        <v>10.4</v>
      </c>
      <c r="U19" s="2">
        <f>INDEX(Table413[#All], MATCH(Table68[[#This Row],[Date]],Table413[[#All],[Month]],0),4)</f>
        <v>9.5</v>
      </c>
    </row>
    <row r="20" spans="1:21" x14ac:dyDescent="0.25">
      <c r="A20" s="4">
        <v>39508</v>
      </c>
      <c r="B20" s="3" t="s">
        <v>68</v>
      </c>
      <c r="C20" s="3" t="s">
        <v>45</v>
      </c>
      <c r="D20" s="3">
        <v>257</v>
      </c>
      <c r="E20" s="3">
        <v>305</v>
      </c>
      <c r="F20" s="3">
        <v>193</v>
      </c>
      <c r="G20" s="3">
        <v>235</v>
      </c>
      <c r="H20" s="3">
        <v>2061</v>
      </c>
      <c r="I20" s="3">
        <v>40</v>
      </c>
      <c r="J20">
        <f t="array" ref="J20">INDEX(Table3[#All],MATCH(1,(Table3[[#All],[Month]]=Table68[[#This Row],[Date]])*(Table3[[#All],[Region]]=Table68[[#This Row],[Region]]),0),3)</f>
        <v>22273</v>
      </c>
      <c r="K20">
        <f>INDEX(Table1[#All], MATCH(Table68[[#This Row],[Date]],Table1[[#All],[Month]],0),2)</f>
        <v>1463519.0476190476</v>
      </c>
      <c r="L20" s="8">
        <f>INDEX(Table2[#All], MATCH(Table68[[#This Row],[Date]],Table2[[#All],[Month]],0),2)</f>
        <v>594.5</v>
      </c>
      <c r="M20">
        <f t="array" ref="M20">INDEX(Table4[#All],MATCH(1,(Table4[[#All],[Month]]=Table68[[#This Row],[Date]])*(Table4[[#All],[Region]]=Table68[[#This Row],[Region]]),0),3)</f>
        <v>4421</v>
      </c>
      <c r="N20" s="2">
        <f t="array" ref="N20">_xlfn.IFNA(INDEX(Table5[#All], MATCH(1,(Table5[[#All],[Month]]=Table68[[#This Row],[Date]])*(Table5[[#All],[Region]]=Table68[[#This Row],[Region]]),0),3),0)</f>
        <v>50710</v>
      </c>
      <c r="O20" s="12">
        <f>INDEX(Table110[#All], MATCH(Table68[[#This Row],[Date]],Table110[[#All],[Month]],0),2)</f>
        <v>95355</v>
      </c>
      <c r="P20" s="12">
        <f>INDEX(Table13[#All], MATCH(Table68[[#This Row],[Date]],Table13[[#All],[Month]],0),2)</f>
        <v>177353</v>
      </c>
      <c r="Q20">
        <f>INDEX(Table111[#All], MATCH(Table68[[#This Row],[Date]],Table111[[#All],[Month]],0),2)</f>
        <v>5636</v>
      </c>
      <c r="R20" s="2">
        <f>INDEX(Table111[#All], MATCH(Table68[[#This Row],[Date]],Table111[[#All],[Month]],0),3)</f>
        <v>1140</v>
      </c>
      <c r="S20" s="2">
        <f>INDEX(Table413[#All], MATCH(Table68[[#This Row],[Date]],Table413[[#All],[Month]],0),2)</f>
        <v>3.4</v>
      </c>
      <c r="T20" s="2">
        <f>INDEX(Table413[#All], MATCH(Table68[[#This Row],[Date]],Table413[[#All],[Month]],0),3)</f>
        <v>10.4</v>
      </c>
      <c r="U20" s="2">
        <f>INDEX(Table413[#All], MATCH(Table68[[#This Row],[Date]],Table413[[#All],[Month]],0),4)</f>
        <v>9.5</v>
      </c>
    </row>
    <row r="21" spans="1:21" x14ac:dyDescent="0.25">
      <c r="A21" s="4">
        <v>39508</v>
      </c>
      <c r="B21" s="3" t="s">
        <v>68</v>
      </c>
      <c r="C21" s="3" t="s">
        <v>47</v>
      </c>
      <c r="D21" s="3">
        <v>257</v>
      </c>
      <c r="E21" s="3">
        <v>182</v>
      </c>
      <c r="F21" s="3">
        <v>193</v>
      </c>
      <c r="G21" s="3">
        <v>138</v>
      </c>
      <c r="H21" s="3">
        <v>2061</v>
      </c>
      <c r="I21" s="3">
        <v>125</v>
      </c>
      <c r="J21">
        <f t="array" ref="J21">INDEX(Table3[#All],MATCH(1,(Table3[[#All],[Month]]=Table68[[#This Row],[Date]])*(Table3[[#All],[Region]]=Table68[[#This Row],[Region]]),0),3)</f>
        <v>22273</v>
      </c>
      <c r="K21">
        <f>INDEX(Table1[#All], MATCH(Table68[[#This Row],[Date]],Table1[[#All],[Month]],0),2)</f>
        <v>1463519.0476190476</v>
      </c>
      <c r="L21" s="8">
        <f>INDEX(Table2[#All], MATCH(Table68[[#This Row],[Date]],Table2[[#All],[Month]],0),2)</f>
        <v>594.5</v>
      </c>
      <c r="M21">
        <f t="array" ref="M21">INDEX(Table4[#All],MATCH(1,(Table4[[#All],[Month]]=Table68[[#This Row],[Date]])*(Table4[[#All],[Region]]=Table68[[#This Row],[Region]]),0),3)</f>
        <v>4421</v>
      </c>
      <c r="N21" s="2">
        <f t="array" ref="N21">_xlfn.IFNA(INDEX(Table5[#All], MATCH(1,(Table5[[#All],[Month]]=Table68[[#This Row],[Date]])*(Table5[[#All],[Region]]=Table68[[#This Row],[Region]]),0),3),0)</f>
        <v>50710</v>
      </c>
      <c r="O21" s="12">
        <f>INDEX(Table110[#All], MATCH(Table68[[#This Row],[Date]],Table110[[#All],[Month]],0),2)</f>
        <v>95355</v>
      </c>
      <c r="P21" s="12">
        <f>INDEX(Table13[#All], MATCH(Table68[[#This Row],[Date]],Table13[[#All],[Month]],0),2)</f>
        <v>177353</v>
      </c>
      <c r="Q21">
        <f>INDEX(Table111[#All], MATCH(Table68[[#This Row],[Date]],Table111[[#All],[Month]],0),2)</f>
        <v>5636</v>
      </c>
      <c r="R21" s="2">
        <f>INDEX(Table111[#All], MATCH(Table68[[#This Row],[Date]],Table111[[#All],[Month]],0),3)</f>
        <v>1140</v>
      </c>
      <c r="S21" s="2">
        <f>INDEX(Table413[#All], MATCH(Table68[[#This Row],[Date]],Table413[[#All],[Month]],0),2)</f>
        <v>3.4</v>
      </c>
      <c r="T21" s="2">
        <f>INDEX(Table413[#All], MATCH(Table68[[#This Row],[Date]],Table413[[#All],[Month]],0),3)</f>
        <v>10.4</v>
      </c>
      <c r="U21" s="2">
        <f>INDEX(Table413[#All], MATCH(Table68[[#This Row],[Date]],Table413[[#All],[Month]],0),4)</f>
        <v>9.5</v>
      </c>
    </row>
    <row r="22" spans="1:21" x14ac:dyDescent="0.25">
      <c r="A22" s="4">
        <v>39508</v>
      </c>
      <c r="B22" s="3" t="s">
        <v>68</v>
      </c>
      <c r="C22" s="3" t="s">
        <v>44</v>
      </c>
      <c r="D22" s="3">
        <v>257</v>
      </c>
      <c r="E22" s="3">
        <v>275</v>
      </c>
      <c r="F22" s="3">
        <v>193</v>
      </c>
      <c r="G22" s="3">
        <v>222</v>
      </c>
      <c r="H22" s="3">
        <v>2061</v>
      </c>
      <c r="I22" s="3">
        <v>88</v>
      </c>
      <c r="J22">
        <f t="array" ref="J22">INDEX(Table3[#All],MATCH(1,(Table3[[#All],[Month]]=Table68[[#This Row],[Date]])*(Table3[[#All],[Region]]=Table68[[#This Row],[Region]]),0),3)</f>
        <v>22273</v>
      </c>
      <c r="K22">
        <f>INDEX(Table1[#All], MATCH(Table68[[#This Row],[Date]],Table1[[#All],[Month]],0),2)</f>
        <v>1463519.0476190476</v>
      </c>
      <c r="L22" s="8">
        <f>INDEX(Table2[#All], MATCH(Table68[[#This Row],[Date]],Table2[[#All],[Month]],0),2)</f>
        <v>594.5</v>
      </c>
      <c r="M22">
        <f t="array" ref="M22">INDEX(Table4[#All],MATCH(1,(Table4[[#All],[Month]]=Table68[[#This Row],[Date]])*(Table4[[#All],[Region]]=Table68[[#This Row],[Region]]),0),3)</f>
        <v>4421</v>
      </c>
      <c r="N22" s="2">
        <f t="array" ref="N22">_xlfn.IFNA(INDEX(Table5[#All], MATCH(1,(Table5[[#All],[Month]]=Table68[[#This Row],[Date]])*(Table5[[#All],[Region]]=Table68[[#This Row],[Region]]),0),3),0)</f>
        <v>50710</v>
      </c>
      <c r="O22" s="12">
        <f>INDEX(Table110[#All], MATCH(Table68[[#This Row],[Date]],Table110[[#All],[Month]],0),2)</f>
        <v>95355</v>
      </c>
      <c r="P22" s="12">
        <f>INDEX(Table13[#All], MATCH(Table68[[#This Row],[Date]],Table13[[#All],[Month]],0),2)</f>
        <v>177353</v>
      </c>
      <c r="Q22">
        <f>INDEX(Table111[#All], MATCH(Table68[[#This Row],[Date]],Table111[[#All],[Month]],0),2)</f>
        <v>5636</v>
      </c>
      <c r="R22" s="2">
        <f>INDEX(Table111[#All], MATCH(Table68[[#This Row],[Date]],Table111[[#All],[Month]],0),3)</f>
        <v>1140</v>
      </c>
      <c r="S22" s="2">
        <f>INDEX(Table413[#All], MATCH(Table68[[#This Row],[Date]],Table413[[#All],[Month]],0),2)</f>
        <v>3.4</v>
      </c>
      <c r="T22" s="2">
        <f>INDEX(Table413[#All], MATCH(Table68[[#This Row],[Date]],Table413[[#All],[Month]],0),3)</f>
        <v>10.4</v>
      </c>
      <c r="U22" s="2">
        <f>INDEX(Table413[#All], MATCH(Table68[[#This Row],[Date]],Table413[[#All],[Month]],0),4)</f>
        <v>9.5</v>
      </c>
    </row>
    <row r="23" spans="1:21" x14ac:dyDescent="0.25">
      <c r="A23" s="4">
        <v>39508</v>
      </c>
      <c r="B23" s="3" t="s">
        <v>68</v>
      </c>
      <c r="C23" s="3" t="s">
        <v>49</v>
      </c>
      <c r="D23" s="3">
        <v>257</v>
      </c>
      <c r="E23" s="3">
        <v>160</v>
      </c>
      <c r="F23" s="3">
        <v>193</v>
      </c>
      <c r="G23" s="3">
        <v>130</v>
      </c>
      <c r="H23" s="3">
        <v>2061</v>
      </c>
      <c r="I23" s="3">
        <v>9</v>
      </c>
      <c r="J23">
        <f t="array" ref="J23">INDEX(Table3[#All],MATCH(1,(Table3[[#All],[Month]]=Table68[[#This Row],[Date]])*(Table3[[#All],[Region]]=Table68[[#This Row],[Region]]),0),3)</f>
        <v>22273</v>
      </c>
      <c r="K23">
        <f>INDEX(Table1[#All], MATCH(Table68[[#This Row],[Date]],Table1[[#All],[Month]],0),2)</f>
        <v>1463519.0476190476</v>
      </c>
      <c r="L23" s="8">
        <f>INDEX(Table2[#All], MATCH(Table68[[#This Row],[Date]],Table2[[#All],[Month]],0),2)</f>
        <v>594.5</v>
      </c>
      <c r="M23">
        <f t="array" ref="M23">INDEX(Table4[#All],MATCH(1,(Table4[[#All],[Month]]=Table68[[#This Row],[Date]])*(Table4[[#All],[Region]]=Table68[[#This Row],[Region]]),0),3)</f>
        <v>4421</v>
      </c>
      <c r="N23" s="2">
        <f t="array" ref="N23">_xlfn.IFNA(INDEX(Table5[#All], MATCH(1,(Table5[[#All],[Month]]=Table68[[#This Row],[Date]])*(Table5[[#All],[Region]]=Table68[[#This Row],[Region]]),0),3),0)</f>
        <v>50710</v>
      </c>
      <c r="O23" s="12">
        <f>INDEX(Table110[#All], MATCH(Table68[[#This Row],[Date]],Table110[[#All],[Month]],0),2)</f>
        <v>95355</v>
      </c>
      <c r="P23" s="12">
        <f>INDEX(Table13[#All], MATCH(Table68[[#This Row],[Date]],Table13[[#All],[Month]],0),2)</f>
        <v>177353</v>
      </c>
      <c r="Q23">
        <f>INDEX(Table111[#All], MATCH(Table68[[#This Row],[Date]],Table111[[#All],[Month]],0),2)</f>
        <v>5636</v>
      </c>
      <c r="R23" s="2">
        <f>INDEX(Table111[#All], MATCH(Table68[[#This Row],[Date]],Table111[[#All],[Month]],0),3)</f>
        <v>1140</v>
      </c>
      <c r="S23" s="2">
        <f>INDEX(Table413[#All], MATCH(Table68[[#This Row],[Date]],Table413[[#All],[Month]],0),2)</f>
        <v>3.4</v>
      </c>
      <c r="T23" s="2">
        <f>INDEX(Table413[#All], MATCH(Table68[[#This Row],[Date]],Table413[[#All],[Month]],0),3)</f>
        <v>10.4</v>
      </c>
      <c r="U23" s="2">
        <f>INDEX(Table413[#All], MATCH(Table68[[#This Row],[Date]],Table413[[#All],[Month]],0),4)</f>
        <v>9.5</v>
      </c>
    </row>
    <row r="24" spans="1:21" x14ac:dyDescent="0.25">
      <c r="A24" s="4">
        <v>39508</v>
      </c>
      <c r="B24" s="3" t="s">
        <v>68</v>
      </c>
      <c r="C24" s="3" t="s">
        <v>50</v>
      </c>
      <c r="D24" s="3">
        <v>257</v>
      </c>
      <c r="E24" s="3">
        <v>179</v>
      </c>
      <c r="F24" s="3">
        <v>193</v>
      </c>
      <c r="G24" s="3">
        <v>154</v>
      </c>
      <c r="H24" s="3">
        <v>2061</v>
      </c>
      <c r="I24" s="3">
        <v>46</v>
      </c>
      <c r="J24">
        <f t="array" ref="J24">INDEX(Table3[#All],MATCH(1,(Table3[[#All],[Month]]=Table68[[#This Row],[Date]])*(Table3[[#All],[Region]]=Table68[[#This Row],[Region]]),0),3)</f>
        <v>22273</v>
      </c>
      <c r="K24">
        <f>INDEX(Table1[#All], MATCH(Table68[[#This Row],[Date]],Table1[[#All],[Month]],0),2)</f>
        <v>1463519.0476190476</v>
      </c>
      <c r="L24" s="8">
        <f>INDEX(Table2[#All], MATCH(Table68[[#This Row],[Date]],Table2[[#All],[Month]],0),2)</f>
        <v>594.5</v>
      </c>
      <c r="M24">
        <f t="array" ref="M24">INDEX(Table4[#All],MATCH(1,(Table4[[#All],[Month]]=Table68[[#This Row],[Date]])*(Table4[[#All],[Region]]=Table68[[#This Row],[Region]]),0),3)</f>
        <v>4421</v>
      </c>
      <c r="N24" s="2">
        <f t="array" ref="N24">_xlfn.IFNA(INDEX(Table5[#All], MATCH(1,(Table5[[#All],[Month]]=Table68[[#This Row],[Date]])*(Table5[[#All],[Region]]=Table68[[#This Row],[Region]]),0),3),0)</f>
        <v>50710</v>
      </c>
      <c r="O24" s="12">
        <f>INDEX(Table110[#All], MATCH(Table68[[#This Row],[Date]],Table110[[#All],[Month]],0),2)</f>
        <v>95355</v>
      </c>
      <c r="P24" s="12">
        <f>INDEX(Table13[#All], MATCH(Table68[[#This Row],[Date]],Table13[[#All],[Month]],0),2)</f>
        <v>177353</v>
      </c>
      <c r="Q24">
        <f>INDEX(Table111[#All], MATCH(Table68[[#This Row],[Date]],Table111[[#All],[Month]],0),2)</f>
        <v>5636</v>
      </c>
      <c r="R24" s="2">
        <f>INDEX(Table111[#All], MATCH(Table68[[#This Row],[Date]],Table111[[#All],[Month]],0),3)</f>
        <v>1140</v>
      </c>
      <c r="S24" s="2">
        <f>INDEX(Table413[#All], MATCH(Table68[[#This Row],[Date]],Table413[[#All],[Month]],0),2)</f>
        <v>3.4</v>
      </c>
      <c r="T24" s="2">
        <f>INDEX(Table413[#All], MATCH(Table68[[#This Row],[Date]],Table413[[#All],[Month]],0),3)</f>
        <v>10.4</v>
      </c>
      <c r="U24" s="2">
        <f>INDEX(Table413[#All], MATCH(Table68[[#This Row],[Date]],Table413[[#All],[Month]],0),4)</f>
        <v>9.5</v>
      </c>
    </row>
    <row r="25" spans="1:21" x14ac:dyDescent="0.25">
      <c r="A25" s="4">
        <v>39508</v>
      </c>
      <c r="B25" s="3" t="s">
        <v>63</v>
      </c>
      <c r="C25" s="3" t="s">
        <v>22</v>
      </c>
      <c r="D25" s="3">
        <v>209</v>
      </c>
      <c r="E25" s="3">
        <v>209</v>
      </c>
      <c r="F25" s="3">
        <v>169</v>
      </c>
      <c r="G25" s="3">
        <v>169</v>
      </c>
      <c r="H25" s="3">
        <v>93</v>
      </c>
      <c r="I25" s="3">
        <v>93</v>
      </c>
      <c r="J25">
        <f t="array" ref="J25">INDEX(Table3[#All],MATCH(1,(Table3[[#All],[Month]]=Table68[[#This Row],[Date]])*(Table3[[#All],[Region]]=Table68[[#This Row],[Region]]),0),3)</f>
        <v>1344</v>
      </c>
      <c r="K25">
        <f>INDEX(Table1[#All], MATCH(Table68[[#This Row],[Date]],Table1[[#All],[Month]],0),2)</f>
        <v>1463519.0476190476</v>
      </c>
      <c r="L25" s="8">
        <f>INDEX(Table2[#All], MATCH(Table68[[#This Row],[Date]],Table2[[#All],[Month]],0),2)</f>
        <v>594.5</v>
      </c>
      <c r="M25">
        <f t="array" ref="M25">INDEX(Table4[#All],MATCH(1,(Table4[[#All],[Month]]=Table68[[#This Row],[Date]])*(Table4[[#All],[Region]]=Table68[[#This Row],[Region]]),0),3)</f>
        <v>371</v>
      </c>
      <c r="N25" s="2">
        <f t="array" ref="N25">_xlfn.IFNA(INDEX(Table5[#All], MATCH(1,(Table5[[#All],[Month]]=Table68[[#This Row],[Date]])*(Table5[[#All],[Region]]=Table68[[#This Row],[Region]]),0),3),0)</f>
        <v>0</v>
      </c>
      <c r="O25" s="12">
        <f>INDEX(Table110[#All], MATCH(Table68[[#This Row],[Date]],Table110[[#All],[Month]],0),2)</f>
        <v>95355</v>
      </c>
      <c r="P25" s="12">
        <f>INDEX(Table13[#All], MATCH(Table68[[#This Row],[Date]],Table13[[#All],[Month]],0),2)</f>
        <v>177353</v>
      </c>
      <c r="Q25">
        <f>INDEX(Table111[#All], MATCH(Table68[[#This Row],[Date]],Table111[[#All],[Month]],0),2)</f>
        <v>5636</v>
      </c>
      <c r="R25" s="2">
        <f>INDEX(Table111[#All], MATCH(Table68[[#This Row],[Date]],Table111[[#All],[Month]],0),3)</f>
        <v>1140</v>
      </c>
      <c r="S25" s="2">
        <f>INDEX(Table413[#All], MATCH(Table68[[#This Row],[Date]],Table413[[#All],[Month]],0),2)</f>
        <v>3.4</v>
      </c>
      <c r="T25" s="2">
        <f>INDEX(Table413[#All], MATCH(Table68[[#This Row],[Date]],Table413[[#All],[Month]],0),3)</f>
        <v>10.4</v>
      </c>
      <c r="U25" s="2">
        <f>INDEX(Table413[#All], MATCH(Table68[[#This Row],[Date]],Table413[[#All],[Month]],0),4)</f>
        <v>9.5</v>
      </c>
    </row>
    <row r="26" spans="1:21" x14ac:dyDescent="0.25">
      <c r="A26" s="4">
        <v>39508</v>
      </c>
      <c r="B26" s="3" t="s">
        <v>64</v>
      </c>
      <c r="C26" s="3" t="s">
        <v>82</v>
      </c>
      <c r="D26" s="3">
        <v>249</v>
      </c>
      <c r="E26" s="3">
        <v>180</v>
      </c>
      <c r="F26" s="3">
        <v>199</v>
      </c>
      <c r="G26" s="3">
        <v>161</v>
      </c>
      <c r="H26" s="3">
        <v>361</v>
      </c>
      <c r="I26" s="3">
        <v>24</v>
      </c>
      <c r="J26">
        <f t="array" ref="J26">INDEX(Table3[#All],MATCH(1,(Table3[[#All],[Month]]=Table68[[#This Row],[Date]])*(Table3[[#All],[Region]]=Table68[[#This Row],[Region]]),0),3)</f>
        <v>5359</v>
      </c>
      <c r="K26">
        <f>INDEX(Table1[#All], MATCH(Table68[[#This Row],[Date]],Table1[[#All],[Month]],0),2)</f>
        <v>1463519.0476190476</v>
      </c>
      <c r="L26" s="8">
        <f>INDEX(Table2[#All], MATCH(Table68[[#This Row],[Date]],Table2[[#All],[Month]],0),2)</f>
        <v>594.5</v>
      </c>
      <c r="M26">
        <f t="array" ref="M26">INDEX(Table4[#All],MATCH(1,(Table4[[#All],[Month]]=Table68[[#This Row],[Date]])*(Table4[[#All],[Region]]=Table68[[#This Row],[Region]]),0),3)</f>
        <v>1349</v>
      </c>
      <c r="N26" s="2">
        <f t="array" ref="N26">_xlfn.IFNA(INDEX(Table5[#All], MATCH(1,(Table5[[#All],[Month]]=Table68[[#This Row],[Date]])*(Table5[[#All],[Region]]=Table68[[#This Row],[Region]]),0),3),0)</f>
        <v>8340</v>
      </c>
      <c r="O26" s="12">
        <f>INDEX(Table110[#All], MATCH(Table68[[#This Row],[Date]],Table110[[#All],[Month]],0),2)</f>
        <v>95355</v>
      </c>
      <c r="P26" s="12">
        <f>INDEX(Table13[#All], MATCH(Table68[[#This Row],[Date]],Table13[[#All],[Month]],0),2)</f>
        <v>177353</v>
      </c>
      <c r="Q26">
        <f>INDEX(Table111[#All], MATCH(Table68[[#This Row],[Date]],Table111[[#All],[Month]],0),2)</f>
        <v>5636</v>
      </c>
      <c r="R26" s="2">
        <f>INDEX(Table111[#All], MATCH(Table68[[#This Row],[Date]],Table111[[#All],[Month]],0),3)</f>
        <v>1140</v>
      </c>
      <c r="S26" s="2">
        <f>INDEX(Table413[#All], MATCH(Table68[[#This Row],[Date]],Table413[[#All],[Month]],0),2)</f>
        <v>3.4</v>
      </c>
      <c r="T26" s="2">
        <f>INDEX(Table413[#All], MATCH(Table68[[#This Row],[Date]],Table413[[#All],[Month]],0),3)</f>
        <v>10.4</v>
      </c>
      <c r="U26" s="2">
        <f>INDEX(Table413[#All], MATCH(Table68[[#This Row],[Date]],Table413[[#All],[Month]],0),4)</f>
        <v>9.5</v>
      </c>
    </row>
    <row r="27" spans="1:21" x14ac:dyDescent="0.25">
      <c r="A27" s="4">
        <v>39508</v>
      </c>
      <c r="B27" s="3" t="s">
        <v>64</v>
      </c>
      <c r="C27" s="3" t="s">
        <v>24</v>
      </c>
      <c r="D27" s="3">
        <v>249</v>
      </c>
      <c r="E27" s="3">
        <v>255</v>
      </c>
      <c r="F27" s="3">
        <v>199</v>
      </c>
      <c r="G27" s="3">
        <v>210</v>
      </c>
      <c r="H27" s="3">
        <v>361</v>
      </c>
      <c r="I27" s="3">
        <v>161</v>
      </c>
      <c r="J27">
        <f t="array" ref="J27">INDEX(Table3[#All],MATCH(1,(Table3[[#All],[Month]]=Table68[[#This Row],[Date]])*(Table3[[#All],[Region]]=Table68[[#This Row],[Region]]),0),3)</f>
        <v>5359</v>
      </c>
      <c r="K27">
        <f>INDEX(Table1[#All], MATCH(Table68[[#This Row],[Date]],Table1[[#All],[Month]],0),2)</f>
        <v>1463519.0476190476</v>
      </c>
      <c r="L27" s="8">
        <f>INDEX(Table2[#All], MATCH(Table68[[#This Row],[Date]],Table2[[#All],[Month]],0),2)</f>
        <v>594.5</v>
      </c>
      <c r="M27">
        <f t="array" ref="M27">INDEX(Table4[#All],MATCH(1,(Table4[[#All],[Month]]=Table68[[#This Row],[Date]])*(Table4[[#All],[Region]]=Table68[[#This Row],[Region]]),0),3)</f>
        <v>1349</v>
      </c>
      <c r="N27" s="2">
        <f t="array" ref="N27">_xlfn.IFNA(INDEX(Table5[#All], MATCH(1,(Table5[[#All],[Month]]=Table68[[#This Row],[Date]])*(Table5[[#All],[Region]]=Table68[[#This Row],[Region]]),0),3),0)</f>
        <v>8340</v>
      </c>
      <c r="O27" s="12">
        <f>INDEX(Table110[#All], MATCH(Table68[[#This Row],[Date]],Table110[[#All],[Month]],0),2)</f>
        <v>95355</v>
      </c>
      <c r="P27" s="12">
        <f>INDEX(Table13[#All], MATCH(Table68[[#This Row],[Date]],Table13[[#All],[Month]],0),2)</f>
        <v>177353</v>
      </c>
      <c r="Q27">
        <f>INDEX(Table111[#All], MATCH(Table68[[#This Row],[Date]],Table111[[#All],[Month]],0),2)</f>
        <v>5636</v>
      </c>
      <c r="R27" s="2">
        <f>INDEX(Table111[#All], MATCH(Table68[[#This Row],[Date]],Table111[[#All],[Month]],0),3)</f>
        <v>1140</v>
      </c>
      <c r="S27" s="2">
        <f>INDEX(Table413[#All], MATCH(Table68[[#This Row],[Date]],Table413[[#All],[Month]],0),2)</f>
        <v>3.4</v>
      </c>
      <c r="T27" s="2">
        <f>INDEX(Table413[#All], MATCH(Table68[[#This Row],[Date]],Table413[[#All],[Month]],0),3)</f>
        <v>10.4</v>
      </c>
      <c r="U27" s="2">
        <f>INDEX(Table413[#All], MATCH(Table68[[#This Row],[Date]],Table413[[#All],[Month]],0),4)</f>
        <v>9.5</v>
      </c>
    </row>
    <row r="28" spans="1:21" x14ac:dyDescent="0.25">
      <c r="A28" s="4">
        <v>39508</v>
      </c>
      <c r="B28" s="3" t="s">
        <v>64</v>
      </c>
      <c r="C28" s="3" t="s">
        <v>89</v>
      </c>
      <c r="D28" s="3">
        <v>249</v>
      </c>
      <c r="E28" s="3">
        <v>268</v>
      </c>
      <c r="F28" s="3">
        <v>199</v>
      </c>
      <c r="G28" s="3">
        <v>217</v>
      </c>
      <c r="H28" s="3">
        <v>361</v>
      </c>
      <c r="I28" s="3">
        <v>159</v>
      </c>
      <c r="J28">
        <f t="array" ref="J28">INDEX(Table3[#All],MATCH(1,(Table3[[#All],[Month]]=Table68[[#This Row],[Date]])*(Table3[[#All],[Region]]=Table68[[#This Row],[Region]]),0),3)</f>
        <v>5359</v>
      </c>
      <c r="K28">
        <f>INDEX(Table1[#All], MATCH(Table68[[#This Row],[Date]],Table1[[#All],[Month]],0),2)</f>
        <v>1463519.0476190476</v>
      </c>
      <c r="L28" s="8">
        <f>INDEX(Table2[#All], MATCH(Table68[[#This Row],[Date]],Table2[[#All],[Month]],0),2)</f>
        <v>594.5</v>
      </c>
      <c r="M28">
        <f t="array" ref="M28">INDEX(Table4[#All],MATCH(1,(Table4[[#All],[Month]]=Table68[[#This Row],[Date]])*(Table4[[#All],[Region]]=Table68[[#This Row],[Region]]),0),3)</f>
        <v>1349</v>
      </c>
      <c r="N28" s="2">
        <f t="array" ref="N28">_xlfn.IFNA(INDEX(Table5[#All], MATCH(1,(Table5[[#All],[Month]]=Table68[[#This Row],[Date]])*(Table5[[#All],[Region]]=Table68[[#This Row],[Region]]),0),3),0)</f>
        <v>8340</v>
      </c>
      <c r="O28" s="12">
        <f>INDEX(Table110[#All], MATCH(Table68[[#This Row],[Date]],Table110[[#All],[Month]],0),2)</f>
        <v>95355</v>
      </c>
      <c r="P28" s="12">
        <f>INDEX(Table13[#All], MATCH(Table68[[#This Row],[Date]],Table13[[#All],[Month]],0),2)</f>
        <v>177353</v>
      </c>
      <c r="Q28">
        <f>INDEX(Table111[#All], MATCH(Table68[[#This Row],[Date]],Table111[[#All],[Month]],0),2)</f>
        <v>5636</v>
      </c>
      <c r="R28" s="2">
        <f>INDEX(Table111[#All], MATCH(Table68[[#This Row],[Date]],Table111[[#All],[Month]],0),3)</f>
        <v>1140</v>
      </c>
      <c r="S28" s="2">
        <f>INDEX(Table413[#All], MATCH(Table68[[#This Row],[Date]],Table413[[#All],[Month]],0),2)</f>
        <v>3.4</v>
      </c>
      <c r="T28" s="2">
        <f>INDEX(Table413[#All], MATCH(Table68[[#This Row],[Date]],Table413[[#All],[Month]],0),3)</f>
        <v>10.4</v>
      </c>
      <c r="U28" s="2">
        <f>INDEX(Table413[#All], MATCH(Table68[[#This Row],[Date]],Table413[[#All],[Month]],0),4)</f>
        <v>9.5</v>
      </c>
    </row>
    <row r="29" spans="1:21" x14ac:dyDescent="0.25">
      <c r="A29" s="4">
        <v>39508</v>
      </c>
      <c r="B29" s="3" t="s">
        <v>64</v>
      </c>
      <c r="C29" s="3" t="s">
        <v>23</v>
      </c>
      <c r="D29" s="3">
        <v>249</v>
      </c>
      <c r="E29" s="3">
        <v>139</v>
      </c>
      <c r="F29" s="3">
        <v>199</v>
      </c>
      <c r="G29" s="3">
        <v>122</v>
      </c>
      <c r="H29" s="3">
        <v>361</v>
      </c>
      <c r="I29" s="3">
        <v>17</v>
      </c>
      <c r="J29">
        <f t="array" ref="J29">INDEX(Table3[#All],MATCH(1,(Table3[[#All],[Month]]=Table68[[#This Row],[Date]])*(Table3[[#All],[Region]]=Table68[[#This Row],[Region]]),0),3)</f>
        <v>5359</v>
      </c>
      <c r="K29">
        <f>INDEX(Table1[#All], MATCH(Table68[[#This Row],[Date]],Table1[[#All],[Month]],0),2)</f>
        <v>1463519.0476190476</v>
      </c>
      <c r="L29" s="8">
        <f>INDEX(Table2[#All], MATCH(Table68[[#This Row],[Date]],Table2[[#All],[Month]],0),2)</f>
        <v>594.5</v>
      </c>
      <c r="M29">
        <f t="array" ref="M29">INDEX(Table4[#All],MATCH(1,(Table4[[#All],[Month]]=Table68[[#This Row],[Date]])*(Table4[[#All],[Region]]=Table68[[#This Row],[Region]]),0),3)</f>
        <v>1349</v>
      </c>
      <c r="N29" s="2">
        <f t="array" ref="N29">_xlfn.IFNA(INDEX(Table5[#All], MATCH(1,(Table5[[#All],[Month]]=Table68[[#This Row],[Date]])*(Table5[[#All],[Region]]=Table68[[#This Row],[Region]]),0),3),0)</f>
        <v>8340</v>
      </c>
      <c r="O29" s="12">
        <f>INDEX(Table110[#All], MATCH(Table68[[#This Row],[Date]],Table110[[#All],[Month]],0),2)</f>
        <v>95355</v>
      </c>
      <c r="P29" s="12">
        <f>INDEX(Table13[#All], MATCH(Table68[[#This Row],[Date]],Table13[[#All],[Month]],0),2)</f>
        <v>177353</v>
      </c>
      <c r="Q29">
        <f>INDEX(Table111[#All], MATCH(Table68[[#This Row],[Date]],Table111[[#All],[Month]],0),2)</f>
        <v>5636</v>
      </c>
      <c r="R29" s="2">
        <f>INDEX(Table111[#All], MATCH(Table68[[#This Row],[Date]],Table111[[#All],[Month]],0),3)</f>
        <v>1140</v>
      </c>
      <c r="S29" s="2">
        <f>INDEX(Table413[#All], MATCH(Table68[[#This Row],[Date]],Table413[[#All],[Month]],0),2)</f>
        <v>3.4</v>
      </c>
      <c r="T29" s="2">
        <f>INDEX(Table413[#All], MATCH(Table68[[#This Row],[Date]],Table413[[#All],[Month]],0),3)</f>
        <v>10.4</v>
      </c>
      <c r="U29" s="2">
        <f>INDEX(Table413[#All], MATCH(Table68[[#This Row],[Date]],Table413[[#All],[Month]],0),4)</f>
        <v>9.5</v>
      </c>
    </row>
    <row r="30" spans="1:21" x14ac:dyDescent="0.25">
      <c r="A30" s="4">
        <v>39508</v>
      </c>
      <c r="B30" s="3" t="s">
        <v>61</v>
      </c>
      <c r="C30" s="3" t="s">
        <v>32</v>
      </c>
      <c r="D30" s="3">
        <v>200</v>
      </c>
      <c r="E30" s="3">
        <v>183</v>
      </c>
      <c r="F30" s="3">
        <v>157</v>
      </c>
      <c r="G30" s="3">
        <v>158</v>
      </c>
      <c r="H30" s="3">
        <v>743</v>
      </c>
      <c r="I30" s="3">
        <v>85</v>
      </c>
      <c r="J30">
        <f t="array" ref="J30">INDEX(Table3[#All],MATCH(1,(Table3[[#All],[Month]]=Table68[[#This Row],[Date]])*(Table3[[#All],[Region]]=Table68[[#This Row],[Region]]),0),3)</f>
        <v>7474</v>
      </c>
      <c r="K30">
        <f>INDEX(Table1[#All], MATCH(Table68[[#This Row],[Date]],Table1[[#All],[Month]],0),2)</f>
        <v>1463519.0476190476</v>
      </c>
      <c r="L30" s="8">
        <f>INDEX(Table2[#All], MATCH(Table68[[#This Row],[Date]],Table2[[#All],[Month]],0),2)</f>
        <v>594.5</v>
      </c>
      <c r="M30">
        <f t="array" ref="M30">INDEX(Table4[#All],MATCH(1,(Table4[[#All],[Month]]=Table68[[#This Row],[Date]])*(Table4[[#All],[Region]]=Table68[[#This Row],[Region]]),0),3)</f>
        <v>1820</v>
      </c>
      <c r="N30" s="2">
        <f t="array" ref="N30">_xlfn.IFNA(INDEX(Table5[#All], MATCH(1,(Table5[[#All],[Month]]=Table68[[#This Row],[Date]])*(Table5[[#All],[Region]]=Table68[[#This Row],[Region]]),0),3),0)</f>
        <v>7645</v>
      </c>
      <c r="O30" s="12">
        <f>INDEX(Table110[#All], MATCH(Table68[[#This Row],[Date]],Table110[[#All],[Month]],0),2)</f>
        <v>95355</v>
      </c>
      <c r="P30" s="12">
        <f>INDEX(Table13[#All], MATCH(Table68[[#This Row],[Date]],Table13[[#All],[Month]],0),2)</f>
        <v>177353</v>
      </c>
      <c r="Q30">
        <f>INDEX(Table111[#All], MATCH(Table68[[#This Row],[Date]],Table111[[#All],[Month]],0),2)</f>
        <v>5636</v>
      </c>
      <c r="R30" s="2">
        <f>INDEX(Table111[#All], MATCH(Table68[[#This Row],[Date]],Table111[[#All],[Month]],0),3)</f>
        <v>1140</v>
      </c>
      <c r="S30" s="2">
        <f>INDEX(Table413[#All], MATCH(Table68[[#This Row],[Date]],Table413[[#All],[Month]],0),2)</f>
        <v>3.4</v>
      </c>
      <c r="T30" s="2">
        <f>INDEX(Table413[#All], MATCH(Table68[[#This Row],[Date]],Table413[[#All],[Month]],0),3)</f>
        <v>10.4</v>
      </c>
      <c r="U30" s="2">
        <f>INDEX(Table413[#All], MATCH(Table68[[#This Row],[Date]],Table413[[#All],[Month]],0),4)</f>
        <v>9.5</v>
      </c>
    </row>
    <row r="31" spans="1:21" x14ac:dyDescent="0.25">
      <c r="A31" s="4">
        <v>39508</v>
      </c>
      <c r="B31" s="3" t="s">
        <v>61</v>
      </c>
      <c r="C31" s="3" t="s">
        <v>31</v>
      </c>
      <c r="D31" s="3">
        <v>200</v>
      </c>
      <c r="E31" s="3">
        <v>226</v>
      </c>
      <c r="F31" s="3">
        <v>157</v>
      </c>
      <c r="G31" s="3">
        <v>194</v>
      </c>
      <c r="H31" s="3">
        <v>743</v>
      </c>
      <c r="I31" s="3">
        <v>67</v>
      </c>
      <c r="J31">
        <f t="array" ref="J31">INDEX(Table3[#All],MATCH(1,(Table3[[#All],[Month]]=Table68[[#This Row],[Date]])*(Table3[[#All],[Region]]=Table68[[#This Row],[Region]]),0),3)</f>
        <v>7474</v>
      </c>
      <c r="K31">
        <f>INDEX(Table1[#All], MATCH(Table68[[#This Row],[Date]],Table1[[#All],[Month]],0),2)</f>
        <v>1463519.0476190476</v>
      </c>
      <c r="L31" s="8">
        <f>INDEX(Table2[#All], MATCH(Table68[[#This Row],[Date]],Table2[[#All],[Month]],0),2)</f>
        <v>594.5</v>
      </c>
      <c r="M31">
        <f t="array" ref="M31">INDEX(Table4[#All],MATCH(1,(Table4[[#All],[Month]]=Table68[[#This Row],[Date]])*(Table4[[#All],[Region]]=Table68[[#This Row],[Region]]),0),3)</f>
        <v>1820</v>
      </c>
      <c r="N31" s="2">
        <f t="array" ref="N31">_xlfn.IFNA(INDEX(Table5[#All], MATCH(1,(Table5[[#All],[Month]]=Table68[[#This Row],[Date]])*(Table5[[#All],[Region]]=Table68[[#This Row],[Region]]),0),3),0)</f>
        <v>7645</v>
      </c>
      <c r="O31" s="12">
        <f>INDEX(Table110[#All], MATCH(Table68[[#This Row],[Date]],Table110[[#All],[Month]],0),2)</f>
        <v>95355</v>
      </c>
      <c r="P31" s="12">
        <f>INDEX(Table13[#All], MATCH(Table68[[#This Row],[Date]],Table13[[#All],[Month]],0),2)</f>
        <v>177353</v>
      </c>
      <c r="Q31">
        <f>INDEX(Table111[#All], MATCH(Table68[[#This Row],[Date]],Table111[[#All],[Month]],0),2)</f>
        <v>5636</v>
      </c>
      <c r="R31" s="2">
        <f>INDEX(Table111[#All], MATCH(Table68[[#This Row],[Date]],Table111[[#All],[Month]],0),3)</f>
        <v>1140</v>
      </c>
      <c r="S31" s="2">
        <f>INDEX(Table413[#All], MATCH(Table68[[#This Row],[Date]],Table413[[#All],[Month]],0),2)</f>
        <v>3.4</v>
      </c>
      <c r="T31" s="2">
        <f>INDEX(Table413[#All], MATCH(Table68[[#This Row],[Date]],Table413[[#All],[Month]],0),3)</f>
        <v>10.4</v>
      </c>
      <c r="U31" s="2">
        <f>INDEX(Table413[#All], MATCH(Table68[[#This Row],[Date]],Table413[[#All],[Month]],0),4)</f>
        <v>9.5</v>
      </c>
    </row>
    <row r="32" spans="1:21" x14ac:dyDescent="0.25">
      <c r="A32" s="4">
        <v>39508</v>
      </c>
      <c r="B32" s="3" t="s">
        <v>61</v>
      </c>
      <c r="C32" s="3" t="s">
        <v>91</v>
      </c>
      <c r="D32" s="3">
        <v>200</v>
      </c>
      <c r="E32" s="3">
        <v>217</v>
      </c>
      <c r="F32" s="3">
        <v>157</v>
      </c>
      <c r="G32" s="3">
        <v>165</v>
      </c>
      <c r="H32" s="3">
        <v>743</v>
      </c>
      <c r="I32" s="3">
        <v>381</v>
      </c>
      <c r="J32">
        <f t="array" ref="J32">INDEX(Table3[#All],MATCH(1,(Table3[[#All],[Month]]=Table68[[#This Row],[Date]])*(Table3[[#All],[Region]]=Table68[[#This Row],[Region]]),0),3)</f>
        <v>7474</v>
      </c>
      <c r="K32">
        <f>INDEX(Table1[#All], MATCH(Table68[[#This Row],[Date]],Table1[[#All],[Month]],0),2)</f>
        <v>1463519.0476190476</v>
      </c>
      <c r="L32" s="8">
        <f>INDEX(Table2[#All], MATCH(Table68[[#This Row],[Date]],Table2[[#All],[Month]],0),2)</f>
        <v>594.5</v>
      </c>
      <c r="M32">
        <f t="array" ref="M32">INDEX(Table4[#All],MATCH(1,(Table4[[#All],[Month]]=Table68[[#This Row],[Date]])*(Table4[[#All],[Region]]=Table68[[#This Row],[Region]]),0),3)</f>
        <v>1820</v>
      </c>
      <c r="N32" s="2">
        <f t="array" ref="N32">_xlfn.IFNA(INDEX(Table5[#All], MATCH(1,(Table5[[#All],[Month]]=Table68[[#This Row],[Date]])*(Table5[[#All],[Region]]=Table68[[#This Row],[Region]]),0),3),0)</f>
        <v>7645</v>
      </c>
      <c r="O32" s="12">
        <f>INDEX(Table110[#All], MATCH(Table68[[#This Row],[Date]],Table110[[#All],[Month]],0),2)</f>
        <v>95355</v>
      </c>
      <c r="P32" s="12">
        <f>INDEX(Table13[#All], MATCH(Table68[[#This Row],[Date]],Table13[[#All],[Month]],0),2)</f>
        <v>177353</v>
      </c>
      <c r="Q32">
        <f>INDEX(Table111[#All], MATCH(Table68[[#This Row],[Date]],Table111[[#All],[Month]],0),2)</f>
        <v>5636</v>
      </c>
      <c r="R32" s="2">
        <f>INDEX(Table111[#All], MATCH(Table68[[#This Row],[Date]],Table111[[#All],[Month]],0),3)</f>
        <v>1140</v>
      </c>
      <c r="S32" s="2">
        <f>INDEX(Table413[#All], MATCH(Table68[[#This Row],[Date]],Table413[[#All],[Month]],0),2)</f>
        <v>3.4</v>
      </c>
      <c r="T32" s="2">
        <f>INDEX(Table413[#All], MATCH(Table68[[#This Row],[Date]],Table413[[#All],[Month]],0),3)</f>
        <v>10.4</v>
      </c>
      <c r="U32" s="2">
        <f>INDEX(Table413[#All], MATCH(Table68[[#This Row],[Date]],Table413[[#All],[Month]],0),4)</f>
        <v>9.5</v>
      </c>
    </row>
    <row r="33" spans="1:21" x14ac:dyDescent="0.25">
      <c r="A33" s="4">
        <v>39508</v>
      </c>
      <c r="B33" s="3" t="s">
        <v>61</v>
      </c>
      <c r="C33" s="3" t="s">
        <v>30</v>
      </c>
      <c r="D33" s="3">
        <v>200</v>
      </c>
      <c r="E33" s="3">
        <v>164</v>
      </c>
      <c r="F33" s="3">
        <v>157</v>
      </c>
      <c r="G33" s="3">
        <v>140</v>
      </c>
      <c r="H33" s="3">
        <v>743</v>
      </c>
      <c r="I33" s="3">
        <v>30</v>
      </c>
      <c r="J33">
        <f t="array" ref="J33">INDEX(Table3[#All],MATCH(1,(Table3[[#All],[Month]]=Table68[[#This Row],[Date]])*(Table3[[#All],[Region]]=Table68[[#This Row],[Region]]),0),3)</f>
        <v>7474</v>
      </c>
      <c r="K33">
        <f>INDEX(Table1[#All], MATCH(Table68[[#This Row],[Date]],Table1[[#All],[Month]],0),2)</f>
        <v>1463519.0476190476</v>
      </c>
      <c r="L33" s="8">
        <f>INDEX(Table2[#All], MATCH(Table68[[#This Row],[Date]],Table2[[#All],[Month]],0),2)</f>
        <v>594.5</v>
      </c>
      <c r="M33">
        <f t="array" ref="M33">INDEX(Table4[#All],MATCH(1,(Table4[[#All],[Month]]=Table68[[#This Row],[Date]])*(Table4[[#All],[Region]]=Table68[[#This Row],[Region]]),0),3)</f>
        <v>1820</v>
      </c>
      <c r="N33" s="2">
        <f t="array" ref="N33">_xlfn.IFNA(INDEX(Table5[#All], MATCH(1,(Table5[[#All],[Month]]=Table68[[#This Row],[Date]])*(Table5[[#All],[Region]]=Table68[[#This Row],[Region]]),0),3),0)</f>
        <v>7645</v>
      </c>
      <c r="O33" s="12">
        <f>INDEX(Table110[#All], MATCH(Table68[[#This Row],[Date]],Table110[[#All],[Month]],0),2)</f>
        <v>95355</v>
      </c>
      <c r="P33" s="12">
        <f>INDEX(Table13[#All], MATCH(Table68[[#This Row],[Date]],Table13[[#All],[Month]],0),2)</f>
        <v>177353</v>
      </c>
      <c r="Q33">
        <f>INDEX(Table111[#All], MATCH(Table68[[#This Row],[Date]],Table111[[#All],[Month]],0),2)</f>
        <v>5636</v>
      </c>
      <c r="R33" s="2">
        <f>INDEX(Table111[#All], MATCH(Table68[[#This Row],[Date]],Table111[[#All],[Month]],0),3)</f>
        <v>1140</v>
      </c>
      <c r="S33" s="2">
        <f>INDEX(Table413[#All], MATCH(Table68[[#This Row],[Date]],Table413[[#All],[Month]],0),2)</f>
        <v>3.4</v>
      </c>
      <c r="T33" s="2">
        <f>INDEX(Table413[#All], MATCH(Table68[[#This Row],[Date]],Table413[[#All],[Month]],0),3)</f>
        <v>10.4</v>
      </c>
      <c r="U33" s="2">
        <f>INDEX(Table413[#All], MATCH(Table68[[#This Row],[Date]],Table413[[#All],[Month]],0),4)</f>
        <v>9.5</v>
      </c>
    </row>
    <row r="34" spans="1:21" x14ac:dyDescent="0.25">
      <c r="A34" s="4">
        <v>39508</v>
      </c>
      <c r="B34" s="3" t="s">
        <v>61</v>
      </c>
      <c r="C34" s="3" t="s">
        <v>11</v>
      </c>
      <c r="D34" s="3">
        <v>200</v>
      </c>
      <c r="E34" s="3">
        <v>162</v>
      </c>
      <c r="F34" s="3">
        <v>157</v>
      </c>
      <c r="G34" s="3">
        <v>134</v>
      </c>
      <c r="H34" s="3">
        <v>743</v>
      </c>
      <c r="I34" s="3">
        <v>33</v>
      </c>
      <c r="J34">
        <f t="array" ref="J34">INDEX(Table3[#All],MATCH(1,(Table3[[#All],[Month]]=Table68[[#This Row],[Date]])*(Table3[[#All],[Region]]=Table68[[#This Row],[Region]]),0),3)</f>
        <v>7474</v>
      </c>
      <c r="K34">
        <f>INDEX(Table1[#All], MATCH(Table68[[#This Row],[Date]],Table1[[#All],[Month]],0),2)</f>
        <v>1463519.0476190476</v>
      </c>
      <c r="L34" s="8">
        <f>INDEX(Table2[#All], MATCH(Table68[[#This Row],[Date]],Table2[[#All],[Month]],0),2)</f>
        <v>594.5</v>
      </c>
      <c r="M34">
        <f t="array" ref="M34">INDEX(Table4[#All],MATCH(1,(Table4[[#All],[Month]]=Table68[[#This Row],[Date]])*(Table4[[#All],[Region]]=Table68[[#This Row],[Region]]),0),3)</f>
        <v>1820</v>
      </c>
      <c r="N34" s="2">
        <f t="array" ref="N34">_xlfn.IFNA(INDEX(Table5[#All], MATCH(1,(Table5[[#All],[Month]]=Table68[[#This Row],[Date]])*(Table5[[#All],[Region]]=Table68[[#This Row],[Region]]),0),3),0)</f>
        <v>7645</v>
      </c>
      <c r="O34" s="12">
        <f>INDEX(Table110[#All], MATCH(Table68[[#This Row],[Date]],Table110[[#All],[Month]],0),2)</f>
        <v>95355</v>
      </c>
      <c r="P34" s="12">
        <f>INDEX(Table13[#All], MATCH(Table68[[#This Row],[Date]],Table13[[#All],[Month]],0),2)</f>
        <v>177353</v>
      </c>
      <c r="Q34">
        <f>INDEX(Table111[#All], MATCH(Table68[[#This Row],[Date]],Table111[[#All],[Month]],0),2)</f>
        <v>5636</v>
      </c>
      <c r="R34" s="2">
        <f>INDEX(Table111[#All], MATCH(Table68[[#This Row],[Date]],Table111[[#All],[Month]],0),3)</f>
        <v>1140</v>
      </c>
      <c r="S34" s="2">
        <f>INDEX(Table413[#All], MATCH(Table68[[#This Row],[Date]],Table413[[#All],[Month]],0),2)</f>
        <v>3.4</v>
      </c>
      <c r="T34" s="2">
        <f>INDEX(Table413[#All], MATCH(Table68[[#This Row],[Date]],Table413[[#All],[Month]],0),3)</f>
        <v>10.4</v>
      </c>
      <c r="U34" s="2">
        <f>INDEX(Table413[#All], MATCH(Table68[[#This Row],[Date]],Table413[[#All],[Month]],0),4)</f>
        <v>9.5</v>
      </c>
    </row>
    <row r="35" spans="1:21" x14ac:dyDescent="0.25">
      <c r="A35" s="4">
        <v>39508</v>
      </c>
      <c r="B35" s="3" t="s">
        <v>61</v>
      </c>
      <c r="C35" s="3" t="s">
        <v>25</v>
      </c>
      <c r="D35" s="3">
        <v>200</v>
      </c>
      <c r="E35" s="3">
        <v>145</v>
      </c>
      <c r="F35" s="3">
        <v>157</v>
      </c>
      <c r="G35" s="3">
        <v>119</v>
      </c>
      <c r="H35" s="3">
        <v>743</v>
      </c>
      <c r="I35" s="3">
        <v>21</v>
      </c>
      <c r="J35">
        <f t="array" ref="J35">INDEX(Table3[#All],MATCH(1,(Table3[[#All],[Month]]=Table68[[#This Row],[Date]])*(Table3[[#All],[Region]]=Table68[[#This Row],[Region]]),0),3)</f>
        <v>7474</v>
      </c>
      <c r="K35">
        <f>INDEX(Table1[#All], MATCH(Table68[[#This Row],[Date]],Table1[[#All],[Month]],0),2)</f>
        <v>1463519.0476190476</v>
      </c>
      <c r="L35" s="8">
        <f>INDEX(Table2[#All], MATCH(Table68[[#This Row],[Date]],Table2[[#All],[Month]],0),2)</f>
        <v>594.5</v>
      </c>
      <c r="M35">
        <f t="array" ref="M35">INDEX(Table4[#All],MATCH(1,(Table4[[#All],[Month]]=Table68[[#This Row],[Date]])*(Table4[[#All],[Region]]=Table68[[#This Row],[Region]]),0),3)</f>
        <v>1820</v>
      </c>
      <c r="N35" s="2">
        <f t="array" ref="N35">_xlfn.IFNA(INDEX(Table5[#All], MATCH(1,(Table5[[#All],[Month]]=Table68[[#This Row],[Date]])*(Table5[[#All],[Region]]=Table68[[#This Row],[Region]]),0),3),0)</f>
        <v>7645</v>
      </c>
      <c r="O35" s="12">
        <f>INDEX(Table110[#All], MATCH(Table68[[#This Row],[Date]],Table110[[#All],[Month]],0),2)</f>
        <v>95355</v>
      </c>
      <c r="P35" s="12">
        <f>INDEX(Table13[#All], MATCH(Table68[[#This Row],[Date]],Table13[[#All],[Month]],0),2)</f>
        <v>177353</v>
      </c>
      <c r="Q35">
        <f>INDEX(Table111[#All], MATCH(Table68[[#This Row],[Date]],Table111[[#All],[Month]],0),2)</f>
        <v>5636</v>
      </c>
      <c r="R35" s="2">
        <f>INDEX(Table111[#All], MATCH(Table68[[#This Row],[Date]],Table111[[#All],[Month]],0),3)</f>
        <v>1140</v>
      </c>
      <c r="S35" s="2">
        <f>INDEX(Table413[#All], MATCH(Table68[[#This Row],[Date]],Table413[[#All],[Month]],0),2)</f>
        <v>3.4</v>
      </c>
      <c r="T35" s="2">
        <f>INDEX(Table413[#All], MATCH(Table68[[#This Row],[Date]],Table413[[#All],[Month]],0),3)</f>
        <v>10.4</v>
      </c>
      <c r="U35" s="2">
        <f>INDEX(Table413[#All], MATCH(Table68[[#This Row],[Date]],Table413[[#All],[Month]],0),4)</f>
        <v>9.5</v>
      </c>
    </row>
    <row r="36" spans="1:21" x14ac:dyDescent="0.25">
      <c r="A36" s="4">
        <v>39508</v>
      </c>
      <c r="B36" s="3" t="s">
        <v>61</v>
      </c>
      <c r="C36" s="3" t="s">
        <v>29</v>
      </c>
      <c r="D36" s="3">
        <v>200</v>
      </c>
      <c r="E36" s="3">
        <v>182</v>
      </c>
      <c r="F36" s="3">
        <v>157</v>
      </c>
      <c r="G36" s="3">
        <v>151</v>
      </c>
      <c r="H36" s="3">
        <v>743</v>
      </c>
      <c r="I36" s="3">
        <v>126</v>
      </c>
      <c r="J36">
        <f t="array" ref="J36">INDEX(Table3[#All],MATCH(1,(Table3[[#All],[Month]]=Table68[[#This Row],[Date]])*(Table3[[#All],[Region]]=Table68[[#This Row],[Region]]),0),3)</f>
        <v>7474</v>
      </c>
      <c r="K36">
        <f>INDEX(Table1[#All], MATCH(Table68[[#This Row],[Date]],Table1[[#All],[Month]],0),2)</f>
        <v>1463519.0476190476</v>
      </c>
      <c r="L36" s="8">
        <f>INDEX(Table2[#All], MATCH(Table68[[#This Row],[Date]],Table2[[#All],[Month]],0),2)</f>
        <v>594.5</v>
      </c>
      <c r="M36">
        <f t="array" ref="M36">INDEX(Table4[#All],MATCH(1,(Table4[[#All],[Month]]=Table68[[#This Row],[Date]])*(Table4[[#All],[Region]]=Table68[[#This Row],[Region]]),0),3)</f>
        <v>1820</v>
      </c>
      <c r="N36" s="2">
        <f t="array" ref="N36">_xlfn.IFNA(INDEX(Table5[#All], MATCH(1,(Table5[[#All],[Month]]=Table68[[#This Row],[Date]])*(Table5[[#All],[Region]]=Table68[[#This Row],[Region]]),0),3),0)</f>
        <v>7645</v>
      </c>
      <c r="O36" s="12">
        <f>INDEX(Table110[#All], MATCH(Table68[[#This Row],[Date]],Table110[[#All],[Month]],0),2)</f>
        <v>95355</v>
      </c>
      <c r="P36" s="12">
        <f>INDEX(Table13[#All], MATCH(Table68[[#This Row],[Date]],Table13[[#All],[Month]],0),2)</f>
        <v>177353</v>
      </c>
      <c r="Q36">
        <f>INDEX(Table111[#All], MATCH(Table68[[#This Row],[Date]],Table111[[#All],[Month]],0),2)</f>
        <v>5636</v>
      </c>
      <c r="R36" s="2">
        <f>INDEX(Table111[#All], MATCH(Table68[[#This Row],[Date]],Table111[[#All],[Month]],0),3)</f>
        <v>1140</v>
      </c>
      <c r="S36" s="2">
        <f>INDEX(Table413[#All], MATCH(Table68[[#This Row],[Date]],Table413[[#All],[Month]],0),2)</f>
        <v>3.4</v>
      </c>
      <c r="T36" s="2">
        <f>INDEX(Table413[#All], MATCH(Table68[[#This Row],[Date]],Table413[[#All],[Month]],0),3)</f>
        <v>10.4</v>
      </c>
      <c r="U36" s="2">
        <f>INDEX(Table413[#All], MATCH(Table68[[#This Row],[Date]],Table413[[#All],[Month]],0),4)</f>
        <v>9.5</v>
      </c>
    </row>
    <row r="37" spans="1:21" x14ac:dyDescent="0.25">
      <c r="A37" s="4">
        <v>39508</v>
      </c>
      <c r="B37" s="3" t="s">
        <v>67</v>
      </c>
      <c r="C37" s="3" t="s">
        <v>37</v>
      </c>
      <c r="D37" s="3">
        <v>261</v>
      </c>
      <c r="E37" s="3">
        <v>261</v>
      </c>
      <c r="F37" s="3">
        <v>211</v>
      </c>
      <c r="G37" s="3">
        <v>211</v>
      </c>
      <c r="H37" s="3">
        <v>111</v>
      </c>
      <c r="I37" s="3">
        <v>111</v>
      </c>
      <c r="J37">
        <f t="array" ref="J37">INDEX(Table3[#All],MATCH(1,(Table3[[#All],[Month]]=Table68[[#This Row],[Date]])*(Table3[[#All],[Region]]=Table68[[#This Row],[Region]]),0),3)</f>
        <v>1782</v>
      </c>
      <c r="K37">
        <f>INDEX(Table1[#All], MATCH(Table68[[#This Row],[Date]],Table1[[#All],[Month]],0),2)</f>
        <v>1463519.0476190476</v>
      </c>
      <c r="L37" s="8">
        <f>INDEX(Table2[#All], MATCH(Table68[[#This Row],[Date]],Table2[[#All],[Month]],0),2)</f>
        <v>594.5</v>
      </c>
      <c r="M37">
        <f t="array" ref="M37">INDEX(Table4[#All],MATCH(1,(Table4[[#All],[Month]]=Table68[[#This Row],[Date]])*(Table4[[#All],[Region]]=Table68[[#This Row],[Region]]),0),3)</f>
        <v>583</v>
      </c>
      <c r="N37" s="2">
        <f t="array" ref="N37">_xlfn.IFNA(INDEX(Table5[#All], MATCH(1,(Table5[[#All],[Month]]=Table68[[#This Row],[Date]])*(Table5[[#All],[Region]]=Table68[[#This Row],[Region]]),0),3),0)</f>
        <v>0</v>
      </c>
      <c r="O37" s="12">
        <f>INDEX(Table110[#All], MATCH(Table68[[#This Row],[Date]],Table110[[#All],[Month]],0),2)</f>
        <v>95355</v>
      </c>
      <c r="P37" s="12">
        <f>INDEX(Table13[#All], MATCH(Table68[[#This Row],[Date]],Table13[[#All],[Month]],0),2)</f>
        <v>177353</v>
      </c>
      <c r="Q37">
        <f>INDEX(Table111[#All], MATCH(Table68[[#This Row],[Date]],Table111[[#All],[Month]],0),2)</f>
        <v>5636</v>
      </c>
      <c r="R37" s="2">
        <f>INDEX(Table111[#All], MATCH(Table68[[#This Row],[Date]],Table111[[#All],[Month]],0),3)</f>
        <v>1140</v>
      </c>
      <c r="S37" s="2">
        <f>INDEX(Table413[#All], MATCH(Table68[[#This Row],[Date]],Table413[[#All],[Month]],0),2)</f>
        <v>3.4</v>
      </c>
      <c r="T37" s="2">
        <f>INDEX(Table413[#All], MATCH(Table68[[#This Row],[Date]],Table413[[#All],[Month]],0),3)</f>
        <v>10.4</v>
      </c>
      <c r="U37" s="2">
        <f>INDEX(Table413[#All], MATCH(Table68[[#This Row],[Date]],Table413[[#All],[Month]],0),4)</f>
        <v>9.5</v>
      </c>
    </row>
    <row r="38" spans="1:21" x14ac:dyDescent="0.25">
      <c r="A38" s="4">
        <v>39508</v>
      </c>
      <c r="B38" s="3" t="s">
        <v>70</v>
      </c>
      <c r="C38" s="3" t="s">
        <v>70</v>
      </c>
      <c r="D38" s="3">
        <v>289</v>
      </c>
      <c r="E38" s="3">
        <v>289</v>
      </c>
      <c r="F38" s="3">
        <v>229</v>
      </c>
      <c r="G38" s="3">
        <v>229</v>
      </c>
      <c r="H38" s="3">
        <v>152</v>
      </c>
      <c r="I38" s="3">
        <v>152</v>
      </c>
      <c r="J38">
        <f t="array" ref="J38">INDEX(Table3[#All],MATCH(1,(Table3[[#All],[Month]]=Table68[[#This Row],[Date]])*(Table3[[#All],[Region]]=Table68[[#This Row],[Region]]),0),3)</f>
        <v>3238</v>
      </c>
      <c r="K38">
        <f>INDEX(Table1[#All], MATCH(Table68[[#This Row],[Date]],Table1[[#All],[Month]],0),2)</f>
        <v>1463519.0476190476</v>
      </c>
      <c r="L38" s="8">
        <f>INDEX(Table2[#All], MATCH(Table68[[#This Row],[Date]],Table2[[#All],[Month]],0),2)</f>
        <v>594.5</v>
      </c>
      <c r="M38">
        <f t="array" ref="M38">INDEX(Table4[#All],MATCH(1,(Table4[[#All],[Month]]=Table68[[#This Row],[Date]])*(Table4[[#All],[Region]]=Table68[[#This Row],[Region]]),0),3)</f>
        <v>537</v>
      </c>
      <c r="N38" s="2">
        <f t="array" ref="N38">_xlfn.IFNA(INDEX(Table5[#All], MATCH(1,(Table5[[#All],[Month]]=Table68[[#This Row],[Date]])*(Table5[[#All],[Region]]=Table68[[#This Row],[Region]]),0),3),0)</f>
        <v>7030</v>
      </c>
      <c r="O38" s="12">
        <f>INDEX(Table110[#All], MATCH(Table68[[#This Row],[Date]],Table110[[#All],[Month]],0),2)</f>
        <v>95355</v>
      </c>
      <c r="P38" s="12">
        <f>INDEX(Table13[#All], MATCH(Table68[[#This Row],[Date]],Table13[[#All],[Month]],0),2)</f>
        <v>177353</v>
      </c>
      <c r="Q38">
        <f>INDEX(Table111[#All], MATCH(Table68[[#This Row],[Date]],Table111[[#All],[Month]],0),2)</f>
        <v>5636</v>
      </c>
      <c r="R38" s="2">
        <f>INDEX(Table111[#All], MATCH(Table68[[#This Row],[Date]],Table111[[#All],[Month]],0),3)</f>
        <v>1140</v>
      </c>
      <c r="S38" s="2">
        <f>INDEX(Table413[#All], MATCH(Table68[[#This Row],[Date]],Table413[[#All],[Month]],0),2)</f>
        <v>3.4</v>
      </c>
      <c r="T38" s="2">
        <f>INDEX(Table413[#All], MATCH(Table68[[#This Row],[Date]],Table413[[#All],[Month]],0),3)</f>
        <v>10.4</v>
      </c>
      <c r="U38" s="2">
        <f>INDEX(Table413[#All], MATCH(Table68[[#This Row],[Date]],Table413[[#All],[Month]],0),4)</f>
        <v>9.5</v>
      </c>
    </row>
    <row r="39" spans="1:21" x14ac:dyDescent="0.25">
      <c r="A39" s="4">
        <v>39508</v>
      </c>
      <c r="B39" s="3" t="s">
        <v>57</v>
      </c>
      <c r="C39" s="3" t="s">
        <v>0</v>
      </c>
      <c r="D39" s="3">
        <v>256</v>
      </c>
      <c r="E39" s="3">
        <v>241</v>
      </c>
      <c r="F39" s="3">
        <v>210</v>
      </c>
      <c r="G39" s="3">
        <v>193</v>
      </c>
      <c r="H39" s="3">
        <v>385</v>
      </c>
      <c r="I39" s="3">
        <v>124</v>
      </c>
      <c r="J39">
        <f t="array" ref="J39">INDEX(Table3[#All],MATCH(1,(Table3[[#All],[Month]]=Table68[[#This Row],[Date]])*(Table3[[#All],[Region]]=Table68[[#This Row],[Region]]),0),3)</f>
        <v>4598</v>
      </c>
      <c r="K39">
        <f>INDEX(Table1[#All], MATCH(Table68[[#This Row],[Date]],Table1[[#All],[Month]],0),2)</f>
        <v>1463519.0476190476</v>
      </c>
      <c r="L39" s="8">
        <f>INDEX(Table2[#All], MATCH(Table68[[#This Row],[Date]],Table2[[#All],[Month]],0),2)</f>
        <v>594.5</v>
      </c>
      <c r="M39">
        <f t="array" ref="M39">INDEX(Table4[#All],MATCH(1,(Table4[[#All],[Month]]=Table68[[#This Row],[Date]])*(Table4[[#All],[Region]]=Table68[[#This Row],[Region]]),0),3)</f>
        <v>1463</v>
      </c>
      <c r="N39" s="2">
        <f t="array" ref="N39">_xlfn.IFNA(INDEX(Table5[#All], MATCH(1,(Table5[[#All],[Month]]=Table68[[#This Row],[Date]])*(Table5[[#All],[Region]]=Table68[[#This Row],[Region]]),0),3),0)</f>
        <v>8505</v>
      </c>
      <c r="O39" s="12">
        <f>INDEX(Table110[#All], MATCH(Table68[[#This Row],[Date]],Table110[[#All],[Month]],0),2)</f>
        <v>95355</v>
      </c>
      <c r="P39" s="12">
        <f>INDEX(Table13[#All], MATCH(Table68[[#This Row],[Date]],Table13[[#All],[Month]],0),2)</f>
        <v>177353</v>
      </c>
      <c r="Q39">
        <f>INDEX(Table111[#All], MATCH(Table68[[#This Row],[Date]],Table111[[#All],[Month]],0),2)</f>
        <v>5636</v>
      </c>
      <c r="R39" s="2">
        <f>INDEX(Table111[#All], MATCH(Table68[[#This Row],[Date]],Table111[[#All],[Month]],0),3)</f>
        <v>1140</v>
      </c>
      <c r="S39" s="2">
        <f>INDEX(Table413[#All], MATCH(Table68[[#This Row],[Date]],Table413[[#All],[Month]],0),2)</f>
        <v>3.4</v>
      </c>
      <c r="T39" s="2">
        <f>INDEX(Table413[#All], MATCH(Table68[[#This Row],[Date]],Table413[[#All],[Month]],0),3)</f>
        <v>10.4</v>
      </c>
      <c r="U39" s="2">
        <f>INDEX(Table413[#All], MATCH(Table68[[#This Row],[Date]],Table413[[#All],[Month]],0),4)</f>
        <v>9.5</v>
      </c>
    </row>
    <row r="40" spans="1:21" x14ac:dyDescent="0.25">
      <c r="A40" s="4">
        <v>39508</v>
      </c>
      <c r="B40" s="3" t="s">
        <v>57</v>
      </c>
      <c r="C40" s="3" t="s">
        <v>2</v>
      </c>
      <c r="D40" s="3">
        <v>256</v>
      </c>
      <c r="E40" s="3">
        <v>226</v>
      </c>
      <c r="F40" s="3">
        <v>210</v>
      </c>
      <c r="G40" s="3">
        <v>190</v>
      </c>
      <c r="H40" s="3">
        <v>385</v>
      </c>
      <c r="I40" s="3">
        <v>35</v>
      </c>
      <c r="J40">
        <f t="array" ref="J40">INDEX(Table3[#All],MATCH(1,(Table3[[#All],[Month]]=Table68[[#This Row],[Date]])*(Table3[[#All],[Region]]=Table68[[#This Row],[Region]]),0),3)</f>
        <v>4598</v>
      </c>
      <c r="K40">
        <f>INDEX(Table1[#All], MATCH(Table68[[#This Row],[Date]],Table1[[#All],[Month]],0),2)</f>
        <v>1463519.0476190476</v>
      </c>
      <c r="L40" s="8">
        <f>INDEX(Table2[#All], MATCH(Table68[[#This Row],[Date]],Table2[[#All],[Month]],0),2)</f>
        <v>594.5</v>
      </c>
      <c r="M40">
        <f t="array" ref="M40">INDEX(Table4[#All],MATCH(1,(Table4[[#All],[Month]]=Table68[[#This Row],[Date]])*(Table4[[#All],[Region]]=Table68[[#This Row],[Region]]),0),3)</f>
        <v>1463</v>
      </c>
      <c r="N40" s="2">
        <f t="array" ref="N40">_xlfn.IFNA(INDEX(Table5[#All], MATCH(1,(Table5[[#All],[Month]]=Table68[[#This Row],[Date]])*(Table5[[#All],[Region]]=Table68[[#This Row],[Region]]),0),3),0)</f>
        <v>8505</v>
      </c>
      <c r="O40" s="12">
        <f>INDEX(Table110[#All], MATCH(Table68[[#This Row],[Date]],Table110[[#All],[Month]],0),2)</f>
        <v>95355</v>
      </c>
      <c r="P40" s="12">
        <f>INDEX(Table13[#All], MATCH(Table68[[#This Row],[Date]],Table13[[#All],[Month]],0),2)</f>
        <v>177353</v>
      </c>
      <c r="Q40">
        <f>INDEX(Table111[#All], MATCH(Table68[[#This Row],[Date]],Table111[[#All],[Month]],0),2)</f>
        <v>5636</v>
      </c>
      <c r="R40" s="2">
        <f>INDEX(Table111[#All], MATCH(Table68[[#This Row],[Date]],Table111[[#All],[Month]],0),3)</f>
        <v>1140</v>
      </c>
      <c r="S40" s="2">
        <f>INDEX(Table413[#All], MATCH(Table68[[#This Row],[Date]],Table413[[#All],[Month]],0),2)</f>
        <v>3.4</v>
      </c>
      <c r="T40" s="2">
        <f>INDEX(Table413[#All], MATCH(Table68[[#This Row],[Date]],Table413[[#All],[Month]],0),3)</f>
        <v>10.4</v>
      </c>
      <c r="U40" s="2">
        <f>INDEX(Table413[#All], MATCH(Table68[[#This Row],[Date]],Table413[[#All],[Month]],0),4)</f>
        <v>9.5</v>
      </c>
    </row>
    <row r="41" spans="1:21" x14ac:dyDescent="0.25">
      <c r="A41" s="4">
        <v>39508</v>
      </c>
      <c r="B41" s="3" t="s">
        <v>57</v>
      </c>
      <c r="C41" s="3" t="s">
        <v>1</v>
      </c>
      <c r="D41" s="3">
        <v>256</v>
      </c>
      <c r="E41" s="3">
        <v>270</v>
      </c>
      <c r="F41" s="3">
        <v>210</v>
      </c>
      <c r="G41" s="3">
        <v>226</v>
      </c>
      <c r="H41" s="3">
        <v>385</v>
      </c>
      <c r="I41" s="3">
        <v>226</v>
      </c>
      <c r="J41">
        <f t="array" ref="J41">INDEX(Table3[#All],MATCH(1,(Table3[[#All],[Month]]=Table68[[#This Row],[Date]])*(Table3[[#All],[Region]]=Table68[[#This Row],[Region]]),0),3)</f>
        <v>4598</v>
      </c>
      <c r="K41">
        <f>INDEX(Table1[#All], MATCH(Table68[[#This Row],[Date]],Table1[[#All],[Month]],0),2)</f>
        <v>1463519.0476190476</v>
      </c>
      <c r="L41" s="8">
        <f>INDEX(Table2[#All], MATCH(Table68[[#This Row],[Date]],Table2[[#All],[Month]],0),2)</f>
        <v>594.5</v>
      </c>
      <c r="M41">
        <f t="array" ref="M41">INDEX(Table4[#All],MATCH(1,(Table4[[#All],[Month]]=Table68[[#This Row],[Date]])*(Table4[[#All],[Region]]=Table68[[#This Row],[Region]]),0),3)</f>
        <v>1463</v>
      </c>
      <c r="N41" s="2">
        <f t="array" ref="N41">_xlfn.IFNA(INDEX(Table5[#All], MATCH(1,(Table5[[#All],[Month]]=Table68[[#This Row],[Date]])*(Table5[[#All],[Region]]=Table68[[#This Row],[Region]]),0),3),0)</f>
        <v>8505</v>
      </c>
      <c r="O41" s="12">
        <f>INDEX(Table110[#All], MATCH(Table68[[#This Row],[Date]],Table110[[#All],[Month]],0),2)</f>
        <v>95355</v>
      </c>
      <c r="P41" s="12">
        <f>INDEX(Table13[#All], MATCH(Table68[[#This Row],[Date]],Table13[[#All],[Month]],0),2)</f>
        <v>177353</v>
      </c>
      <c r="Q41">
        <f>INDEX(Table111[#All], MATCH(Table68[[#This Row],[Date]],Table111[[#All],[Month]],0),2)</f>
        <v>5636</v>
      </c>
      <c r="R41" s="2">
        <f>INDEX(Table111[#All], MATCH(Table68[[#This Row],[Date]],Table111[[#All],[Month]],0),3)</f>
        <v>1140</v>
      </c>
      <c r="S41" s="2">
        <f>INDEX(Table413[#All], MATCH(Table68[[#This Row],[Date]],Table413[[#All],[Month]],0),2)</f>
        <v>3.4</v>
      </c>
      <c r="T41" s="2">
        <f>INDEX(Table413[#All], MATCH(Table68[[#This Row],[Date]],Table413[[#All],[Month]],0),3)</f>
        <v>10.4</v>
      </c>
      <c r="U41" s="2">
        <f>INDEX(Table413[#All], MATCH(Table68[[#This Row],[Date]],Table413[[#All],[Month]],0),4)</f>
        <v>9.5</v>
      </c>
    </row>
    <row r="42" spans="1:21" x14ac:dyDescent="0.25">
      <c r="A42" s="4">
        <v>39508</v>
      </c>
      <c r="B42" s="3" t="s">
        <v>72</v>
      </c>
      <c r="C42" s="3" t="s">
        <v>52</v>
      </c>
      <c r="D42" s="3">
        <v>220</v>
      </c>
      <c r="E42" s="3">
        <v>233</v>
      </c>
      <c r="F42" s="3">
        <v>151</v>
      </c>
      <c r="G42" s="3">
        <v>194</v>
      </c>
      <c r="H42" s="3">
        <v>1164</v>
      </c>
      <c r="I42" s="3">
        <v>49</v>
      </c>
      <c r="J42">
        <f t="array" ref="J42">INDEX(Table3[#All],MATCH(1,(Table3[[#All],[Month]]=Table68[[#This Row],[Date]])*(Table3[[#All],[Region]]=Table68[[#This Row],[Region]]),0),3)</f>
        <v>7668</v>
      </c>
      <c r="K42">
        <f>INDEX(Table1[#All], MATCH(Table68[[#This Row],[Date]],Table1[[#All],[Month]],0),2)</f>
        <v>1463519.0476190476</v>
      </c>
      <c r="L42" s="8">
        <f>INDEX(Table2[#All], MATCH(Table68[[#This Row],[Date]],Table2[[#All],[Month]],0),2)</f>
        <v>594.5</v>
      </c>
      <c r="M42">
        <f t="array" ref="M42">INDEX(Table4[#All],MATCH(1,(Table4[[#All],[Month]]=Table68[[#This Row],[Date]])*(Table4[[#All],[Region]]=Table68[[#This Row],[Region]]),0),3)</f>
        <v>2264</v>
      </c>
      <c r="N42" s="2">
        <f t="array" ref="N42">_xlfn.IFNA(INDEX(Table5[#All], MATCH(1,(Table5[[#All],[Month]]=Table68[[#This Row],[Date]])*(Table5[[#All],[Region]]=Table68[[#This Row],[Region]]),0),3),0)</f>
        <v>27575</v>
      </c>
      <c r="O42" s="12">
        <f>INDEX(Table110[#All], MATCH(Table68[[#This Row],[Date]],Table110[[#All],[Month]],0),2)</f>
        <v>95355</v>
      </c>
      <c r="P42" s="12">
        <f>INDEX(Table13[#All], MATCH(Table68[[#This Row],[Date]],Table13[[#All],[Month]],0),2)</f>
        <v>177353</v>
      </c>
      <c r="Q42">
        <f>INDEX(Table111[#All], MATCH(Table68[[#This Row],[Date]],Table111[[#All],[Month]],0),2)</f>
        <v>5636</v>
      </c>
      <c r="R42" s="2">
        <f>INDEX(Table111[#All], MATCH(Table68[[#This Row],[Date]],Table111[[#All],[Month]],0),3)</f>
        <v>1140</v>
      </c>
      <c r="S42" s="2">
        <f>INDEX(Table413[#All], MATCH(Table68[[#This Row],[Date]],Table413[[#All],[Month]],0),2)</f>
        <v>3.4</v>
      </c>
      <c r="T42" s="2">
        <f>INDEX(Table413[#All], MATCH(Table68[[#This Row],[Date]],Table413[[#All],[Month]],0),3)</f>
        <v>10.4</v>
      </c>
      <c r="U42" s="2">
        <f>INDEX(Table413[#All], MATCH(Table68[[#This Row],[Date]],Table413[[#All],[Month]],0),4)</f>
        <v>9.5</v>
      </c>
    </row>
    <row r="43" spans="1:21" x14ac:dyDescent="0.25">
      <c r="A43" s="4">
        <v>39508</v>
      </c>
      <c r="B43" s="3" t="s">
        <v>72</v>
      </c>
      <c r="C43" s="3" t="s">
        <v>51</v>
      </c>
      <c r="D43" s="3">
        <v>220</v>
      </c>
      <c r="E43" s="3">
        <v>156</v>
      </c>
      <c r="F43" s="3">
        <v>151</v>
      </c>
      <c r="G43" s="3">
        <v>115</v>
      </c>
      <c r="H43" s="3">
        <v>1164</v>
      </c>
      <c r="I43" s="3">
        <v>22</v>
      </c>
      <c r="J43">
        <f t="array" ref="J43">INDEX(Table3[#All],MATCH(1,(Table3[[#All],[Month]]=Table68[[#This Row],[Date]])*(Table3[[#All],[Region]]=Table68[[#This Row],[Region]]),0),3)</f>
        <v>7668</v>
      </c>
      <c r="K43">
        <f>INDEX(Table1[#All], MATCH(Table68[[#This Row],[Date]],Table1[[#All],[Month]],0),2)</f>
        <v>1463519.0476190476</v>
      </c>
      <c r="L43" s="8">
        <f>INDEX(Table2[#All], MATCH(Table68[[#This Row],[Date]],Table2[[#All],[Month]],0),2)</f>
        <v>594.5</v>
      </c>
      <c r="M43">
        <f t="array" ref="M43">INDEX(Table4[#All],MATCH(1,(Table4[[#All],[Month]]=Table68[[#This Row],[Date]])*(Table4[[#All],[Region]]=Table68[[#This Row],[Region]]),0),3)</f>
        <v>2264</v>
      </c>
      <c r="N43" s="2">
        <f t="array" ref="N43">_xlfn.IFNA(INDEX(Table5[#All], MATCH(1,(Table5[[#All],[Month]]=Table68[[#This Row],[Date]])*(Table5[[#All],[Region]]=Table68[[#This Row],[Region]]),0),3),0)</f>
        <v>27575</v>
      </c>
      <c r="O43" s="12">
        <f>INDEX(Table110[#All], MATCH(Table68[[#This Row],[Date]],Table110[[#All],[Month]],0),2)</f>
        <v>95355</v>
      </c>
      <c r="P43" s="12">
        <f>INDEX(Table13[#All], MATCH(Table68[[#This Row],[Date]],Table13[[#All],[Month]],0),2)</f>
        <v>177353</v>
      </c>
      <c r="Q43">
        <f>INDEX(Table111[#All], MATCH(Table68[[#This Row],[Date]],Table111[[#All],[Month]],0),2)</f>
        <v>5636</v>
      </c>
      <c r="R43" s="2">
        <f>INDEX(Table111[#All], MATCH(Table68[[#This Row],[Date]],Table111[[#All],[Month]],0),3)</f>
        <v>1140</v>
      </c>
      <c r="S43" s="2">
        <f>INDEX(Table413[#All], MATCH(Table68[[#This Row],[Date]],Table413[[#All],[Month]],0),2)</f>
        <v>3.4</v>
      </c>
      <c r="T43" s="2">
        <f>INDEX(Table413[#All], MATCH(Table68[[#This Row],[Date]],Table413[[#All],[Month]],0),3)</f>
        <v>10.4</v>
      </c>
      <c r="U43" s="2">
        <f>INDEX(Table413[#All], MATCH(Table68[[#This Row],[Date]],Table413[[#All],[Month]],0),4)</f>
        <v>9.5</v>
      </c>
    </row>
    <row r="44" spans="1:21" x14ac:dyDescent="0.25">
      <c r="A44" s="4">
        <v>39508</v>
      </c>
      <c r="B44" s="3" t="s">
        <v>72</v>
      </c>
      <c r="C44" s="3" t="s">
        <v>84</v>
      </c>
      <c r="D44" s="3">
        <v>220</v>
      </c>
      <c r="E44" s="3">
        <v>203</v>
      </c>
      <c r="F44" s="3">
        <v>151</v>
      </c>
      <c r="G44" s="3">
        <v>139</v>
      </c>
      <c r="H44" s="3">
        <v>1164</v>
      </c>
      <c r="I44" s="3">
        <v>903</v>
      </c>
      <c r="J44">
        <f t="array" ref="J44">INDEX(Table3[#All],MATCH(1,(Table3[[#All],[Month]]=Table68[[#This Row],[Date]])*(Table3[[#All],[Region]]=Table68[[#This Row],[Region]]),0),3)</f>
        <v>7668</v>
      </c>
      <c r="K44">
        <f>INDEX(Table1[#All], MATCH(Table68[[#This Row],[Date]],Table1[[#All],[Month]],0),2)</f>
        <v>1463519.0476190476</v>
      </c>
      <c r="L44" s="8">
        <f>INDEX(Table2[#All], MATCH(Table68[[#This Row],[Date]],Table2[[#All],[Month]],0),2)</f>
        <v>594.5</v>
      </c>
      <c r="M44">
        <f t="array" ref="M44">INDEX(Table4[#All],MATCH(1,(Table4[[#All],[Month]]=Table68[[#This Row],[Date]])*(Table4[[#All],[Region]]=Table68[[#This Row],[Region]]),0),3)</f>
        <v>2264</v>
      </c>
      <c r="N44" s="2">
        <f t="array" ref="N44">_xlfn.IFNA(INDEX(Table5[#All], MATCH(1,(Table5[[#All],[Month]]=Table68[[#This Row],[Date]])*(Table5[[#All],[Region]]=Table68[[#This Row],[Region]]),0),3),0)</f>
        <v>27575</v>
      </c>
      <c r="O44" s="12">
        <f>INDEX(Table110[#All], MATCH(Table68[[#This Row],[Date]],Table110[[#All],[Month]],0),2)</f>
        <v>95355</v>
      </c>
      <c r="P44" s="12">
        <f>INDEX(Table13[#All], MATCH(Table68[[#This Row],[Date]],Table13[[#All],[Month]],0),2)</f>
        <v>177353</v>
      </c>
      <c r="Q44">
        <f>INDEX(Table111[#All], MATCH(Table68[[#This Row],[Date]],Table111[[#All],[Month]],0),2)</f>
        <v>5636</v>
      </c>
      <c r="R44" s="2">
        <f>INDEX(Table111[#All], MATCH(Table68[[#This Row],[Date]],Table111[[#All],[Month]],0),3)</f>
        <v>1140</v>
      </c>
      <c r="S44" s="2">
        <f>INDEX(Table413[#All], MATCH(Table68[[#This Row],[Date]],Table413[[#All],[Month]],0),2)</f>
        <v>3.4</v>
      </c>
      <c r="T44" s="2">
        <f>INDEX(Table413[#All], MATCH(Table68[[#This Row],[Date]],Table413[[#All],[Month]],0),3)</f>
        <v>10.4</v>
      </c>
      <c r="U44" s="2">
        <f>INDEX(Table413[#All], MATCH(Table68[[#This Row],[Date]],Table413[[#All],[Month]],0),4)</f>
        <v>9.5</v>
      </c>
    </row>
    <row r="45" spans="1:21" x14ac:dyDescent="0.25">
      <c r="A45" s="4">
        <v>39508</v>
      </c>
      <c r="B45" s="3" t="s">
        <v>72</v>
      </c>
      <c r="C45" s="3" t="s">
        <v>53</v>
      </c>
      <c r="D45" s="3">
        <v>220</v>
      </c>
      <c r="E45" s="3">
        <v>328</v>
      </c>
      <c r="F45" s="3">
        <v>151</v>
      </c>
      <c r="G45" s="3">
        <v>255</v>
      </c>
      <c r="H45" s="3">
        <v>1164</v>
      </c>
      <c r="I45" s="3">
        <v>190</v>
      </c>
      <c r="J45">
        <f t="array" ref="J45">INDEX(Table3[#All],MATCH(1,(Table3[[#All],[Month]]=Table68[[#This Row],[Date]])*(Table3[[#All],[Region]]=Table68[[#This Row],[Region]]),0),3)</f>
        <v>7668</v>
      </c>
      <c r="K45">
        <f>INDEX(Table1[#All], MATCH(Table68[[#This Row],[Date]],Table1[[#All],[Month]],0),2)</f>
        <v>1463519.0476190476</v>
      </c>
      <c r="L45" s="8">
        <f>INDEX(Table2[#All], MATCH(Table68[[#This Row],[Date]],Table2[[#All],[Month]],0),2)</f>
        <v>594.5</v>
      </c>
      <c r="M45">
        <f t="array" ref="M45">INDEX(Table4[#All],MATCH(1,(Table4[[#All],[Month]]=Table68[[#This Row],[Date]])*(Table4[[#All],[Region]]=Table68[[#This Row],[Region]]),0),3)</f>
        <v>2264</v>
      </c>
      <c r="N45" s="2">
        <f t="array" ref="N45">_xlfn.IFNA(INDEX(Table5[#All], MATCH(1,(Table5[[#All],[Month]]=Table68[[#This Row],[Date]])*(Table5[[#All],[Region]]=Table68[[#This Row],[Region]]),0),3),0)</f>
        <v>27575</v>
      </c>
      <c r="O45" s="12">
        <f>INDEX(Table110[#All], MATCH(Table68[[#This Row],[Date]],Table110[[#All],[Month]],0),2)</f>
        <v>95355</v>
      </c>
      <c r="P45" s="12">
        <f>INDEX(Table13[#All], MATCH(Table68[[#This Row],[Date]],Table13[[#All],[Month]],0),2)</f>
        <v>177353</v>
      </c>
      <c r="Q45">
        <f>INDEX(Table111[#All], MATCH(Table68[[#This Row],[Date]],Table111[[#All],[Month]],0),2)</f>
        <v>5636</v>
      </c>
      <c r="R45" s="2">
        <f>INDEX(Table111[#All], MATCH(Table68[[#This Row],[Date]],Table111[[#All],[Month]],0),3)</f>
        <v>1140</v>
      </c>
      <c r="S45" s="2">
        <f>INDEX(Table413[#All], MATCH(Table68[[#This Row],[Date]],Table413[[#All],[Month]],0),2)</f>
        <v>3.4</v>
      </c>
      <c r="T45" s="2">
        <f>INDEX(Table413[#All], MATCH(Table68[[#This Row],[Date]],Table413[[#All],[Month]],0),3)</f>
        <v>10.4</v>
      </c>
      <c r="U45" s="2">
        <f>INDEX(Table413[#All], MATCH(Table68[[#This Row],[Date]],Table413[[#All],[Month]],0),4)</f>
        <v>9.5</v>
      </c>
    </row>
    <row r="46" spans="1:21" x14ac:dyDescent="0.25">
      <c r="A46" s="4">
        <v>39508</v>
      </c>
      <c r="B46" s="3" t="s">
        <v>73</v>
      </c>
      <c r="C46" s="3" t="s">
        <v>55</v>
      </c>
      <c r="D46" s="3">
        <v>169</v>
      </c>
      <c r="E46" s="3">
        <v>136</v>
      </c>
      <c r="F46" s="3">
        <v>132</v>
      </c>
      <c r="G46" s="3">
        <v>113</v>
      </c>
      <c r="H46" s="3">
        <v>290</v>
      </c>
      <c r="I46" s="3">
        <v>36</v>
      </c>
      <c r="J46">
        <f t="array" ref="J46">INDEX(Table3[#All],MATCH(1,(Table3[[#All],[Month]]=Table68[[#This Row],[Date]])*(Table3[[#All],[Region]]=Table68[[#This Row],[Region]]),0),3)</f>
        <v>4060</v>
      </c>
      <c r="K46">
        <f>INDEX(Table1[#All], MATCH(Table68[[#This Row],[Date]],Table1[[#All],[Month]],0),2)</f>
        <v>1463519.0476190476</v>
      </c>
      <c r="L46" s="8">
        <f>INDEX(Table2[#All], MATCH(Table68[[#This Row],[Date]],Table2[[#All],[Month]],0),2)</f>
        <v>594.5</v>
      </c>
      <c r="M46">
        <f t="array" ref="M46">INDEX(Table4[#All],MATCH(1,(Table4[[#All],[Month]]=Table68[[#This Row],[Date]])*(Table4[[#All],[Region]]=Table68[[#This Row],[Region]]),0),3)</f>
        <v>907</v>
      </c>
      <c r="N46" s="2">
        <f t="array" ref="N46">_xlfn.IFNA(INDEX(Table5[#All], MATCH(1,(Table5[[#All],[Month]]=Table68[[#This Row],[Date]])*(Table5[[#All],[Region]]=Table68[[#This Row],[Region]]),0),3),0)</f>
        <v>10170</v>
      </c>
      <c r="O46" s="12">
        <f>INDEX(Table110[#All], MATCH(Table68[[#This Row],[Date]],Table110[[#All],[Month]],0),2)</f>
        <v>95355</v>
      </c>
      <c r="P46" s="12">
        <f>INDEX(Table13[#All], MATCH(Table68[[#This Row],[Date]],Table13[[#All],[Month]],0),2)</f>
        <v>177353</v>
      </c>
      <c r="Q46">
        <f>INDEX(Table111[#All], MATCH(Table68[[#This Row],[Date]],Table111[[#All],[Month]],0),2)</f>
        <v>5636</v>
      </c>
      <c r="R46" s="2">
        <f>INDEX(Table111[#All], MATCH(Table68[[#This Row],[Date]],Table111[[#All],[Month]],0),3)</f>
        <v>1140</v>
      </c>
      <c r="S46" s="2">
        <f>INDEX(Table413[#All], MATCH(Table68[[#This Row],[Date]],Table413[[#All],[Month]],0),2)</f>
        <v>3.4</v>
      </c>
      <c r="T46" s="2">
        <f>INDEX(Table413[#All], MATCH(Table68[[#This Row],[Date]],Table413[[#All],[Month]],0),3)</f>
        <v>10.4</v>
      </c>
      <c r="U46" s="2">
        <f>INDEX(Table413[#All], MATCH(Table68[[#This Row],[Date]],Table413[[#All],[Month]],0),4)</f>
        <v>9.5</v>
      </c>
    </row>
    <row r="47" spans="1:21" x14ac:dyDescent="0.25">
      <c r="A47" s="4">
        <v>39508</v>
      </c>
      <c r="B47" s="3" t="s">
        <v>73</v>
      </c>
      <c r="C47" s="3" t="s">
        <v>86</v>
      </c>
      <c r="D47" s="3">
        <v>169</v>
      </c>
      <c r="E47" s="3">
        <v>176</v>
      </c>
      <c r="F47" s="3">
        <v>132</v>
      </c>
      <c r="G47" s="3">
        <v>137</v>
      </c>
      <c r="H47" s="3">
        <v>290</v>
      </c>
      <c r="I47" s="3">
        <v>221</v>
      </c>
      <c r="J47">
        <f t="array" ref="J47">INDEX(Table3[#All],MATCH(1,(Table3[[#All],[Month]]=Table68[[#This Row],[Date]])*(Table3[[#All],[Region]]=Table68[[#This Row],[Region]]),0),3)</f>
        <v>4060</v>
      </c>
      <c r="K47">
        <f>INDEX(Table1[#All], MATCH(Table68[[#This Row],[Date]],Table1[[#All],[Month]],0),2)</f>
        <v>1463519.0476190476</v>
      </c>
      <c r="L47" s="8">
        <f>INDEX(Table2[#All], MATCH(Table68[[#This Row],[Date]],Table2[[#All],[Month]],0),2)</f>
        <v>594.5</v>
      </c>
      <c r="M47">
        <f t="array" ref="M47">INDEX(Table4[#All],MATCH(1,(Table4[[#All],[Month]]=Table68[[#This Row],[Date]])*(Table4[[#All],[Region]]=Table68[[#This Row],[Region]]),0),3)</f>
        <v>907</v>
      </c>
      <c r="N47" s="2">
        <f t="array" ref="N47">_xlfn.IFNA(INDEX(Table5[#All], MATCH(1,(Table5[[#All],[Month]]=Table68[[#This Row],[Date]])*(Table5[[#All],[Region]]=Table68[[#This Row],[Region]]),0),3),0)</f>
        <v>10170</v>
      </c>
      <c r="O47" s="12">
        <f>INDEX(Table110[#All], MATCH(Table68[[#This Row],[Date]],Table110[[#All],[Month]],0),2)</f>
        <v>95355</v>
      </c>
      <c r="P47" s="12">
        <f>INDEX(Table13[#All], MATCH(Table68[[#This Row],[Date]],Table13[[#All],[Month]],0),2)</f>
        <v>177353</v>
      </c>
      <c r="Q47">
        <f>INDEX(Table111[#All], MATCH(Table68[[#This Row],[Date]],Table111[[#All],[Month]],0),2)</f>
        <v>5636</v>
      </c>
      <c r="R47" s="2">
        <f>INDEX(Table111[#All], MATCH(Table68[[#This Row],[Date]],Table111[[#All],[Month]],0),3)</f>
        <v>1140</v>
      </c>
      <c r="S47" s="2">
        <f>INDEX(Table413[#All], MATCH(Table68[[#This Row],[Date]],Table413[[#All],[Month]],0),2)</f>
        <v>3.4</v>
      </c>
      <c r="T47" s="2">
        <f>INDEX(Table413[#All], MATCH(Table68[[#This Row],[Date]],Table413[[#All],[Month]],0),3)</f>
        <v>10.4</v>
      </c>
      <c r="U47" s="2">
        <f>INDEX(Table413[#All], MATCH(Table68[[#This Row],[Date]],Table413[[#All],[Month]],0),4)</f>
        <v>9.5</v>
      </c>
    </row>
    <row r="48" spans="1:21" x14ac:dyDescent="0.25">
      <c r="A48" s="4">
        <v>39508</v>
      </c>
      <c r="B48" s="3" t="s">
        <v>73</v>
      </c>
      <c r="C48" s="3" t="s">
        <v>54</v>
      </c>
      <c r="D48" s="3">
        <v>169</v>
      </c>
      <c r="E48" s="3">
        <v>160</v>
      </c>
      <c r="F48" s="3">
        <v>132</v>
      </c>
      <c r="G48" s="3">
        <v>128</v>
      </c>
      <c r="H48" s="3">
        <v>290</v>
      </c>
      <c r="I48" s="3">
        <v>33</v>
      </c>
      <c r="J48">
        <f t="array" ref="J48">INDEX(Table3[#All],MATCH(1,(Table3[[#All],[Month]]=Table68[[#This Row],[Date]])*(Table3[[#All],[Region]]=Table68[[#This Row],[Region]]),0),3)</f>
        <v>4060</v>
      </c>
      <c r="K48">
        <f>INDEX(Table1[#All], MATCH(Table68[[#This Row],[Date]],Table1[[#All],[Month]],0),2)</f>
        <v>1463519.0476190476</v>
      </c>
      <c r="L48" s="8">
        <f>INDEX(Table2[#All], MATCH(Table68[[#This Row],[Date]],Table2[[#All],[Month]],0),2)</f>
        <v>594.5</v>
      </c>
      <c r="M48">
        <f t="array" ref="M48">INDEX(Table4[#All],MATCH(1,(Table4[[#All],[Month]]=Table68[[#This Row],[Date]])*(Table4[[#All],[Region]]=Table68[[#This Row],[Region]]),0),3)</f>
        <v>907</v>
      </c>
      <c r="N48" s="2">
        <f t="array" ref="N48">_xlfn.IFNA(INDEX(Table5[#All], MATCH(1,(Table5[[#All],[Month]]=Table68[[#This Row],[Date]])*(Table5[[#All],[Region]]=Table68[[#This Row],[Region]]),0),3),0)</f>
        <v>10170</v>
      </c>
      <c r="O48" s="12">
        <f>INDEX(Table110[#All], MATCH(Table68[[#This Row],[Date]],Table110[[#All],[Month]],0),2)</f>
        <v>95355</v>
      </c>
      <c r="P48" s="12">
        <f>INDEX(Table13[#All], MATCH(Table68[[#This Row],[Date]],Table13[[#All],[Month]],0),2)</f>
        <v>177353</v>
      </c>
      <c r="Q48">
        <f>INDEX(Table111[#All], MATCH(Table68[[#This Row],[Date]],Table111[[#All],[Month]],0),2)</f>
        <v>5636</v>
      </c>
      <c r="R48" s="2">
        <f>INDEX(Table111[#All], MATCH(Table68[[#This Row],[Date]],Table111[[#All],[Month]],0),3)</f>
        <v>1140</v>
      </c>
      <c r="S48" s="2">
        <f>INDEX(Table413[#All], MATCH(Table68[[#This Row],[Date]],Table413[[#All],[Month]],0),2)</f>
        <v>3.4</v>
      </c>
      <c r="T48" s="2">
        <f>INDEX(Table413[#All], MATCH(Table68[[#This Row],[Date]],Table413[[#All],[Month]],0),3)</f>
        <v>10.4</v>
      </c>
      <c r="U48" s="2">
        <f>INDEX(Table413[#All], MATCH(Table68[[#This Row],[Date]],Table413[[#All],[Month]],0),4)</f>
        <v>9.5</v>
      </c>
    </row>
    <row r="49" spans="1:21" x14ac:dyDescent="0.25">
      <c r="A49" s="4">
        <v>39508</v>
      </c>
      <c r="B49" s="3" t="s">
        <v>65</v>
      </c>
      <c r="C49" s="3" t="s">
        <v>26</v>
      </c>
      <c r="D49" s="3">
        <v>242</v>
      </c>
      <c r="E49" s="3">
        <v>265</v>
      </c>
      <c r="F49" s="3">
        <v>189</v>
      </c>
      <c r="G49" s="3">
        <v>209</v>
      </c>
      <c r="H49" s="3">
        <v>215</v>
      </c>
      <c r="I49" s="3">
        <v>165</v>
      </c>
      <c r="J49">
        <f t="array" ref="J49">INDEX(Table3[#All],MATCH(1,(Table3[[#All],[Month]]=Table68[[#This Row],[Date]])*(Table3[[#All],[Region]]=Table68[[#This Row],[Region]]),0),3)</f>
        <v>6806</v>
      </c>
      <c r="K49">
        <f>INDEX(Table1[#All], MATCH(Table68[[#This Row],[Date]],Table1[[#All],[Month]],0),2)</f>
        <v>1463519.0476190476</v>
      </c>
      <c r="L49" s="8">
        <f>INDEX(Table2[#All], MATCH(Table68[[#This Row],[Date]],Table2[[#All],[Month]],0),2)</f>
        <v>594.5</v>
      </c>
      <c r="M49">
        <f t="array" ref="M49">INDEX(Table4[#All],MATCH(1,(Table4[[#All],[Month]]=Table68[[#This Row],[Date]])*(Table4[[#All],[Region]]=Table68[[#This Row],[Region]]),0),3)</f>
        <v>863</v>
      </c>
      <c r="N49" s="2">
        <f t="array" ref="N49">_xlfn.IFNA(INDEX(Table5[#All], MATCH(1,(Table5[[#All],[Month]]=Table68[[#This Row],[Date]])*(Table5[[#All],[Region]]=Table68[[#This Row],[Region]]),0),3),0)</f>
        <v>4120</v>
      </c>
      <c r="O49" s="12">
        <f>INDEX(Table110[#All], MATCH(Table68[[#This Row],[Date]],Table110[[#All],[Month]],0),2)</f>
        <v>95355</v>
      </c>
      <c r="P49" s="12">
        <f>INDEX(Table13[#All], MATCH(Table68[[#This Row],[Date]],Table13[[#All],[Month]],0),2)</f>
        <v>177353</v>
      </c>
      <c r="Q49">
        <f>INDEX(Table111[#All], MATCH(Table68[[#This Row],[Date]],Table111[[#All],[Month]],0),2)</f>
        <v>5636</v>
      </c>
      <c r="R49" s="2">
        <f>INDEX(Table111[#All], MATCH(Table68[[#This Row],[Date]],Table111[[#All],[Month]],0),3)</f>
        <v>1140</v>
      </c>
      <c r="S49" s="2">
        <f>INDEX(Table413[#All], MATCH(Table68[[#This Row],[Date]],Table413[[#All],[Month]],0),2)</f>
        <v>3.4</v>
      </c>
      <c r="T49" s="2">
        <f>INDEX(Table413[#All], MATCH(Table68[[#This Row],[Date]],Table413[[#All],[Month]],0),3)</f>
        <v>10.4</v>
      </c>
      <c r="U49" s="2">
        <f>INDEX(Table413[#All], MATCH(Table68[[#This Row],[Date]],Table413[[#All],[Month]],0),4)</f>
        <v>9.5</v>
      </c>
    </row>
    <row r="50" spans="1:21" x14ac:dyDescent="0.25">
      <c r="A50" s="4">
        <v>39508</v>
      </c>
      <c r="B50" s="3" t="s">
        <v>65</v>
      </c>
      <c r="C50" s="3" t="s">
        <v>28</v>
      </c>
      <c r="D50" s="3">
        <v>242</v>
      </c>
      <c r="E50" s="3">
        <v>190</v>
      </c>
      <c r="F50" s="3">
        <v>189</v>
      </c>
      <c r="G50" s="3">
        <v>156</v>
      </c>
      <c r="H50" s="3">
        <v>215</v>
      </c>
      <c r="I50" s="3">
        <v>42</v>
      </c>
      <c r="J50">
        <f t="array" ref="J50">INDEX(Table3[#All],MATCH(1,(Table3[[#All],[Month]]=Table68[[#This Row],[Date]])*(Table3[[#All],[Region]]=Table68[[#This Row],[Region]]),0),3)</f>
        <v>6806</v>
      </c>
      <c r="K50">
        <f>INDEX(Table1[#All], MATCH(Table68[[#This Row],[Date]],Table1[[#All],[Month]],0),2)</f>
        <v>1463519.0476190476</v>
      </c>
      <c r="L50" s="8">
        <f>INDEX(Table2[#All], MATCH(Table68[[#This Row],[Date]],Table2[[#All],[Month]],0),2)</f>
        <v>594.5</v>
      </c>
      <c r="M50">
        <f t="array" ref="M50">INDEX(Table4[#All],MATCH(1,(Table4[[#All],[Month]]=Table68[[#This Row],[Date]])*(Table4[[#All],[Region]]=Table68[[#This Row],[Region]]),0),3)</f>
        <v>863</v>
      </c>
      <c r="N50" s="2">
        <f t="array" ref="N50">_xlfn.IFNA(INDEX(Table5[#All], MATCH(1,(Table5[[#All],[Month]]=Table68[[#This Row],[Date]])*(Table5[[#All],[Region]]=Table68[[#This Row],[Region]]),0),3),0)</f>
        <v>4120</v>
      </c>
      <c r="O50" s="12">
        <f>INDEX(Table110[#All], MATCH(Table68[[#This Row],[Date]],Table110[[#All],[Month]],0),2)</f>
        <v>95355</v>
      </c>
      <c r="P50" s="12">
        <f>INDEX(Table13[#All], MATCH(Table68[[#This Row],[Date]],Table13[[#All],[Month]],0),2)</f>
        <v>177353</v>
      </c>
      <c r="Q50">
        <f>INDEX(Table111[#All], MATCH(Table68[[#This Row],[Date]],Table111[[#All],[Month]],0),2)</f>
        <v>5636</v>
      </c>
      <c r="R50" s="2">
        <f>INDEX(Table111[#All], MATCH(Table68[[#This Row],[Date]],Table111[[#All],[Month]],0),3)</f>
        <v>1140</v>
      </c>
      <c r="S50" s="2">
        <f>INDEX(Table413[#All], MATCH(Table68[[#This Row],[Date]],Table413[[#All],[Month]],0),2)</f>
        <v>3.4</v>
      </c>
      <c r="T50" s="2">
        <f>INDEX(Table413[#All], MATCH(Table68[[#This Row],[Date]],Table413[[#All],[Month]],0),3)</f>
        <v>10.4</v>
      </c>
      <c r="U50" s="2">
        <f>INDEX(Table413[#All], MATCH(Table68[[#This Row],[Date]],Table413[[#All],[Month]],0),4)</f>
        <v>9.5</v>
      </c>
    </row>
    <row r="51" spans="1:21" x14ac:dyDescent="0.25">
      <c r="A51" s="4">
        <v>39508</v>
      </c>
      <c r="B51" s="3" t="s">
        <v>65</v>
      </c>
      <c r="C51" s="3" t="s">
        <v>27</v>
      </c>
      <c r="D51" s="3">
        <v>242</v>
      </c>
      <c r="E51" s="3">
        <v>147</v>
      </c>
      <c r="F51" s="3">
        <v>189</v>
      </c>
      <c r="G51" s="3">
        <v>117</v>
      </c>
      <c r="H51" s="3">
        <v>215</v>
      </c>
      <c r="I51" s="3">
        <v>8</v>
      </c>
      <c r="J51">
        <f t="array" ref="J51">INDEX(Table3[#All],MATCH(1,(Table3[[#All],[Month]]=Table68[[#This Row],[Date]])*(Table3[[#All],[Region]]=Table68[[#This Row],[Region]]),0),3)</f>
        <v>6806</v>
      </c>
      <c r="K51">
        <f>INDEX(Table1[#All], MATCH(Table68[[#This Row],[Date]],Table1[[#All],[Month]],0),2)</f>
        <v>1463519.0476190476</v>
      </c>
      <c r="L51" s="8">
        <f>INDEX(Table2[#All], MATCH(Table68[[#This Row],[Date]],Table2[[#All],[Month]],0),2)</f>
        <v>594.5</v>
      </c>
      <c r="M51">
        <f t="array" ref="M51">INDEX(Table4[#All],MATCH(1,(Table4[[#All],[Month]]=Table68[[#This Row],[Date]])*(Table4[[#All],[Region]]=Table68[[#This Row],[Region]]),0),3)</f>
        <v>863</v>
      </c>
      <c r="N51" s="2">
        <f t="array" ref="N51">_xlfn.IFNA(INDEX(Table5[#All], MATCH(1,(Table5[[#All],[Month]]=Table68[[#This Row],[Date]])*(Table5[[#All],[Region]]=Table68[[#This Row],[Region]]),0),3),0)</f>
        <v>4120</v>
      </c>
      <c r="O51" s="12">
        <f>INDEX(Table110[#All], MATCH(Table68[[#This Row],[Date]],Table110[[#All],[Month]],0),2)</f>
        <v>95355</v>
      </c>
      <c r="P51" s="12">
        <f>INDEX(Table13[#All], MATCH(Table68[[#This Row],[Date]],Table13[[#All],[Month]],0),2)</f>
        <v>177353</v>
      </c>
      <c r="Q51">
        <f>INDEX(Table111[#All], MATCH(Table68[[#This Row],[Date]],Table111[[#All],[Month]],0),2)</f>
        <v>5636</v>
      </c>
      <c r="R51" s="2">
        <f>INDEX(Table111[#All], MATCH(Table68[[#This Row],[Date]],Table111[[#All],[Month]],0),3)</f>
        <v>1140</v>
      </c>
      <c r="S51" s="2">
        <f>INDEX(Table413[#All], MATCH(Table68[[#This Row],[Date]],Table413[[#All],[Month]],0),2)</f>
        <v>3.4</v>
      </c>
      <c r="T51" s="2">
        <f>INDEX(Table413[#All], MATCH(Table68[[#This Row],[Date]],Table413[[#All],[Month]],0),3)</f>
        <v>10.4</v>
      </c>
      <c r="U51" s="2">
        <f>INDEX(Table413[#All], MATCH(Table68[[#This Row],[Date]],Table413[[#All],[Month]],0),4)</f>
        <v>9.5</v>
      </c>
    </row>
    <row r="52" spans="1:21" x14ac:dyDescent="0.25">
      <c r="A52" s="4">
        <v>39508</v>
      </c>
      <c r="B52" s="3" t="s">
        <v>69</v>
      </c>
      <c r="C52" s="3" t="s">
        <v>40</v>
      </c>
      <c r="D52" s="3">
        <v>269</v>
      </c>
      <c r="E52" s="3">
        <v>269</v>
      </c>
      <c r="F52" s="3">
        <v>213</v>
      </c>
      <c r="G52" s="3">
        <v>213</v>
      </c>
      <c r="H52" s="3">
        <v>72</v>
      </c>
      <c r="I52" s="3">
        <v>72</v>
      </c>
      <c r="J52">
        <f t="array" ref="J52">INDEX(Table3[#All],MATCH(1,(Table3[[#All],[Month]]=Table68[[#This Row],[Date]])*(Table3[[#All],[Region]]=Table68[[#This Row],[Region]]),0),3)</f>
        <v>3238</v>
      </c>
      <c r="K52">
        <f>INDEX(Table1[#All], MATCH(Table68[[#This Row],[Date]],Table1[[#All],[Month]],0),2)</f>
        <v>1463519.0476190476</v>
      </c>
      <c r="L52" s="8">
        <f>INDEX(Table2[#All], MATCH(Table68[[#This Row],[Date]],Table2[[#All],[Month]],0),2)</f>
        <v>594.5</v>
      </c>
      <c r="M52">
        <f t="array" ref="M52">INDEX(Table4[#All],MATCH(1,(Table4[[#All],[Month]]=Table68[[#This Row],[Date]])*(Table4[[#All],[Region]]=Table68[[#This Row],[Region]]),0),3)</f>
        <v>353</v>
      </c>
      <c r="N52" s="2">
        <f t="array" ref="N52">_xlfn.IFNA(INDEX(Table5[#All], MATCH(1,(Table5[[#All],[Month]]=Table68[[#This Row],[Date]])*(Table5[[#All],[Region]]=Table68[[#This Row],[Region]]),0),3),0)</f>
        <v>0</v>
      </c>
      <c r="O52" s="12">
        <f>INDEX(Table110[#All], MATCH(Table68[[#This Row],[Date]],Table110[[#All],[Month]],0),2)</f>
        <v>95355</v>
      </c>
      <c r="P52" s="12">
        <f>INDEX(Table13[#All], MATCH(Table68[[#This Row],[Date]],Table13[[#All],[Month]],0),2)</f>
        <v>177353</v>
      </c>
      <c r="Q52">
        <f>INDEX(Table111[#All], MATCH(Table68[[#This Row],[Date]],Table111[[#All],[Month]],0),2)</f>
        <v>5636</v>
      </c>
      <c r="R52" s="2">
        <f>INDEX(Table111[#All], MATCH(Table68[[#This Row],[Date]],Table111[[#All],[Month]],0),3)</f>
        <v>1140</v>
      </c>
      <c r="S52" s="2">
        <f>INDEX(Table413[#All], MATCH(Table68[[#This Row],[Date]],Table413[[#All],[Month]],0),2)</f>
        <v>3.4</v>
      </c>
      <c r="T52" s="2">
        <f>INDEX(Table413[#All], MATCH(Table68[[#This Row],[Date]],Table413[[#All],[Month]],0),3)</f>
        <v>10.4</v>
      </c>
      <c r="U52" s="2">
        <f>INDEX(Table413[#All], MATCH(Table68[[#This Row],[Date]],Table413[[#All],[Month]],0),4)</f>
        <v>9.5</v>
      </c>
    </row>
    <row r="53" spans="1:21" x14ac:dyDescent="0.25">
      <c r="A53" s="4">
        <v>39508</v>
      </c>
      <c r="B53" s="3" t="s">
        <v>60</v>
      </c>
      <c r="C53" s="3" t="s">
        <v>85</v>
      </c>
      <c r="D53" s="3">
        <v>256</v>
      </c>
      <c r="E53" s="3">
        <v>278</v>
      </c>
      <c r="F53" s="3">
        <v>202</v>
      </c>
      <c r="G53" s="3">
        <v>219</v>
      </c>
      <c r="H53" s="3">
        <v>1319</v>
      </c>
      <c r="I53" s="3">
        <v>775</v>
      </c>
      <c r="J53">
        <f t="array" ref="J53">INDEX(Table3[#All],MATCH(1,(Table3[[#All],[Month]]=Table68[[#This Row],[Date]])*(Table3[[#All],[Region]]=Table68[[#This Row],[Region]]),0),3)</f>
        <v>15241</v>
      </c>
      <c r="K53">
        <f>INDEX(Table1[#All], MATCH(Table68[[#This Row],[Date]],Table1[[#All],[Month]],0),2)</f>
        <v>1463519.0476190476</v>
      </c>
      <c r="L53" s="8">
        <f>INDEX(Table2[#All], MATCH(Table68[[#This Row],[Date]],Table2[[#All],[Month]],0),2)</f>
        <v>594.5</v>
      </c>
      <c r="M53">
        <f t="array" ref="M53">INDEX(Table4[#All],MATCH(1,(Table4[[#All],[Month]]=Table68[[#This Row],[Date]])*(Table4[[#All],[Region]]=Table68[[#This Row],[Region]]),0),3)</f>
        <v>3796</v>
      </c>
      <c r="N53" s="2">
        <f t="array" ref="N53">_xlfn.IFNA(INDEX(Table5[#All], MATCH(1,(Table5[[#All],[Month]]=Table68[[#This Row],[Date]])*(Table5[[#All],[Region]]=Table68[[#This Row],[Region]]),0),3),0)</f>
        <v>26115</v>
      </c>
      <c r="O53" s="12">
        <f>INDEX(Table110[#All], MATCH(Table68[[#This Row],[Date]],Table110[[#All],[Month]],0),2)</f>
        <v>95355</v>
      </c>
      <c r="P53" s="12">
        <f>INDEX(Table13[#All], MATCH(Table68[[#This Row],[Date]],Table13[[#All],[Month]],0),2)</f>
        <v>177353</v>
      </c>
      <c r="Q53">
        <f>INDEX(Table111[#All], MATCH(Table68[[#This Row],[Date]],Table111[[#All],[Month]],0),2)</f>
        <v>5636</v>
      </c>
      <c r="R53" s="2">
        <f>INDEX(Table111[#All], MATCH(Table68[[#This Row],[Date]],Table111[[#All],[Month]],0),3)</f>
        <v>1140</v>
      </c>
      <c r="S53" s="2">
        <f>INDEX(Table413[#All], MATCH(Table68[[#This Row],[Date]],Table413[[#All],[Month]],0),2)</f>
        <v>3.4</v>
      </c>
      <c r="T53" s="2">
        <f>INDEX(Table413[#All], MATCH(Table68[[#This Row],[Date]],Table413[[#All],[Month]],0),3)</f>
        <v>10.4</v>
      </c>
      <c r="U53" s="2">
        <f>INDEX(Table413[#All], MATCH(Table68[[#This Row],[Date]],Table413[[#All],[Month]],0),4)</f>
        <v>9.5</v>
      </c>
    </row>
    <row r="54" spans="1:21" x14ac:dyDescent="0.25">
      <c r="A54" s="4">
        <v>39508</v>
      </c>
      <c r="B54" s="3" t="s">
        <v>60</v>
      </c>
      <c r="C54" s="3" t="s">
        <v>13</v>
      </c>
      <c r="D54" s="3">
        <v>256</v>
      </c>
      <c r="E54" s="3">
        <v>215</v>
      </c>
      <c r="F54" s="3">
        <v>202</v>
      </c>
      <c r="G54" s="3">
        <v>185</v>
      </c>
      <c r="H54" s="3">
        <v>1319</v>
      </c>
      <c r="I54" s="3">
        <v>42</v>
      </c>
      <c r="J54">
        <f t="array" ref="J54">INDEX(Table3[#All],MATCH(1,(Table3[[#All],[Month]]=Table68[[#This Row],[Date]])*(Table3[[#All],[Region]]=Table68[[#This Row],[Region]]),0),3)</f>
        <v>15241</v>
      </c>
      <c r="K54">
        <f>INDEX(Table1[#All], MATCH(Table68[[#This Row],[Date]],Table1[[#All],[Month]],0),2)</f>
        <v>1463519.0476190476</v>
      </c>
      <c r="L54" s="8">
        <f>INDEX(Table2[#All], MATCH(Table68[[#This Row],[Date]],Table2[[#All],[Month]],0),2)</f>
        <v>594.5</v>
      </c>
      <c r="M54">
        <f t="array" ref="M54">INDEX(Table4[#All],MATCH(1,(Table4[[#All],[Month]]=Table68[[#This Row],[Date]])*(Table4[[#All],[Region]]=Table68[[#This Row],[Region]]),0),3)</f>
        <v>3796</v>
      </c>
      <c r="N54" s="2">
        <f t="array" ref="N54">_xlfn.IFNA(INDEX(Table5[#All], MATCH(1,(Table5[[#All],[Month]]=Table68[[#This Row],[Date]])*(Table5[[#All],[Region]]=Table68[[#This Row],[Region]]),0),3),0)</f>
        <v>26115</v>
      </c>
      <c r="O54" s="12">
        <f>INDEX(Table110[#All], MATCH(Table68[[#This Row],[Date]],Table110[[#All],[Month]],0),2)</f>
        <v>95355</v>
      </c>
      <c r="P54" s="12">
        <f>INDEX(Table13[#All], MATCH(Table68[[#This Row],[Date]],Table13[[#All],[Month]],0),2)</f>
        <v>177353</v>
      </c>
      <c r="Q54">
        <f>INDEX(Table111[#All], MATCH(Table68[[#This Row],[Date]],Table111[[#All],[Month]],0),2)</f>
        <v>5636</v>
      </c>
      <c r="R54" s="2">
        <f>INDEX(Table111[#All], MATCH(Table68[[#This Row],[Date]],Table111[[#All],[Month]],0),3)</f>
        <v>1140</v>
      </c>
      <c r="S54" s="2">
        <f>INDEX(Table413[#All], MATCH(Table68[[#This Row],[Date]],Table413[[#All],[Month]],0),2)</f>
        <v>3.4</v>
      </c>
      <c r="T54" s="2">
        <f>INDEX(Table413[#All], MATCH(Table68[[#This Row],[Date]],Table413[[#All],[Month]],0),3)</f>
        <v>10.4</v>
      </c>
      <c r="U54" s="2">
        <f>INDEX(Table413[#All], MATCH(Table68[[#This Row],[Date]],Table413[[#All],[Month]],0),4)</f>
        <v>9.5</v>
      </c>
    </row>
    <row r="55" spans="1:21" x14ac:dyDescent="0.25">
      <c r="A55" s="4">
        <v>39508</v>
      </c>
      <c r="B55" s="3" t="s">
        <v>60</v>
      </c>
      <c r="C55" s="3" t="s">
        <v>15</v>
      </c>
      <c r="D55" s="3">
        <v>256</v>
      </c>
      <c r="E55" s="3">
        <v>231</v>
      </c>
      <c r="F55" s="3">
        <v>202</v>
      </c>
      <c r="G55" s="3">
        <v>193</v>
      </c>
      <c r="H55" s="3">
        <v>1319</v>
      </c>
      <c r="I55" s="3">
        <v>52</v>
      </c>
      <c r="J55">
        <f t="array" ref="J55">INDEX(Table3[#All],MATCH(1,(Table3[[#All],[Month]]=Table68[[#This Row],[Date]])*(Table3[[#All],[Region]]=Table68[[#This Row],[Region]]),0),3)</f>
        <v>15241</v>
      </c>
      <c r="K55">
        <f>INDEX(Table1[#All], MATCH(Table68[[#This Row],[Date]],Table1[[#All],[Month]],0),2)</f>
        <v>1463519.0476190476</v>
      </c>
      <c r="L55" s="8">
        <f>INDEX(Table2[#All], MATCH(Table68[[#This Row],[Date]],Table2[[#All],[Month]],0),2)</f>
        <v>594.5</v>
      </c>
      <c r="M55">
        <f t="array" ref="M55">INDEX(Table4[#All],MATCH(1,(Table4[[#All],[Month]]=Table68[[#This Row],[Date]])*(Table4[[#All],[Region]]=Table68[[#This Row],[Region]]),0),3)</f>
        <v>3796</v>
      </c>
      <c r="N55" s="2">
        <f t="array" ref="N55">_xlfn.IFNA(INDEX(Table5[#All], MATCH(1,(Table5[[#All],[Month]]=Table68[[#This Row],[Date]])*(Table5[[#All],[Region]]=Table68[[#This Row],[Region]]),0),3),0)</f>
        <v>26115</v>
      </c>
      <c r="O55" s="12">
        <f>INDEX(Table110[#All], MATCH(Table68[[#This Row],[Date]],Table110[[#All],[Month]],0),2)</f>
        <v>95355</v>
      </c>
      <c r="P55" s="12">
        <f>INDEX(Table13[#All], MATCH(Table68[[#This Row],[Date]],Table13[[#All],[Month]],0),2)</f>
        <v>177353</v>
      </c>
      <c r="Q55">
        <f>INDEX(Table111[#All], MATCH(Table68[[#This Row],[Date]],Table111[[#All],[Month]],0),2)</f>
        <v>5636</v>
      </c>
      <c r="R55" s="2">
        <f>INDEX(Table111[#All], MATCH(Table68[[#This Row],[Date]],Table111[[#All],[Month]],0),3)</f>
        <v>1140</v>
      </c>
      <c r="S55" s="2">
        <f>INDEX(Table413[#All], MATCH(Table68[[#This Row],[Date]],Table413[[#All],[Month]],0),2)</f>
        <v>3.4</v>
      </c>
      <c r="T55" s="2">
        <f>INDEX(Table413[#All], MATCH(Table68[[#This Row],[Date]],Table413[[#All],[Month]],0),3)</f>
        <v>10.4</v>
      </c>
      <c r="U55" s="2">
        <f>INDEX(Table413[#All], MATCH(Table68[[#This Row],[Date]],Table413[[#All],[Month]],0),4)</f>
        <v>9.5</v>
      </c>
    </row>
    <row r="56" spans="1:21" x14ac:dyDescent="0.25">
      <c r="A56" s="4">
        <v>39508</v>
      </c>
      <c r="B56" s="3" t="s">
        <v>60</v>
      </c>
      <c r="C56" s="3" t="s">
        <v>8</v>
      </c>
      <c r="D56" s="3">
        <v>256</v>
      </c>
      <c r="E56" s="3">
        <v>244</v>
      </c>
      <c r="F56" s="3">
        <v>202</v>
      </c>
      <c r="G56" s="3">
        <v>189</v>
      </c>
      <c r="H56" s="3">
        <v>1319</v>
      </c>
      <c r="I56" s="3">
        <v>7</v>
      </c>
      <c r="J56">
        <f t="array" ref="J56">INDEX(Table3[#All],MATCH(1,(Table3[[#All],[Month]]=Table68[[#This Row],[Date]])*(Table3[[#All],[Region]]=Table68[[#This Row],[Region]]),0),3)</f>
        <v>15241</v>
      </c>
      <c r="K56">
        <f>INDEX(Table1[#All], MATCH(Table68[[#This Row],[Date]],Table1[[#All],[Month]],0),2)</f>
        <v>1463519.0476190476</v>
      </c>
      <c r="L56" s="8">
        <f>INDEX(Table2[#All], MATCH(Table68[[#This Row],[Date]],Table2[[#All],[Month]],0),2)</f>
        <v>594.5</v>
      </c>
      <c r="M56">
        <f t="array" ref="M56">INDEX(Table4[#All],MATCH(1,(Table4[[#All],[Month]]=Table68[[#This Row],[Date]])*(Table4[[#All],[Region]]=Table68[[#This Row],[Region]]),0),3)</f>
        <v>3796</v>
      </c>
      <c r="N56" s="2">
        <f t="array" ref="N56">_xlfn.IFNA(INDEX(Table5[#All], MATCH(1,(Table5[[#All],[Month]]=Table68[[#This Row],[Date]])*(Table5[[#All],[Region]]=Table68[[#This Row],[Region]]),0),3),0)</f>
        <v>26115</v>
      </c>
      <c r="O56" s="12">
        <f>INDEX(Table110[#All], MATCH(Table68[[#This Row],[Date]],Table110[[#All],[Month]],0),2)</f>
        <v>95355</v>
      </c>
      <c r="P56" s="12">
        <f>INDEX(Table13[#All], MATCH(Table68[[#This Row],[Date]],Table13[[#All],[Month]],0),2)</f>
        <v>177353</v>
      </c>
      <c r="Q56">
        <f>INDEX(Table111[#All], MATCH(Table68[[#This Row],[Date]],Table111[[#All],[Month]],0),2)</f>
        <v>5636</v>
      </c>
      <c r="R56" s="2">
        <f>INDEX(Table111[#All], MATCH(Table68[[#This Row],[Date]],Table111[[#All],[Month]],0),3)</f>
        <v>1140</v>
      </c>
      <c r="S56" s="2">
        <f>INDEX(Table413[#All], MATCH(Table68[[#This Row],[Date]],Table413[[#All],[Month]],0),2)</f>
        <v>3.4</v>
      </c>
      <c r="T56" s="2">
        <f>INDEX(Table413[#All], MATCH(Table68[[#This Row],[Date]],Table413[[#All],[Month]],0),3)</f>
        <v>10.4</v>
      </c>
      <c r="U56" s="2">
        <f>INDEX(Table413[#All], MATCH(Table68[[#This Row],[Date]],Table413[[#All],[Month]],0),4)</f>
        <v>9.5</v>
      </c>
    </row>
    <row r="57" spans="1:21" x14ac:dyDescent="0.25">
      <c r="A57" s="4">
        <v>39508</v>
      </c>
      <c r="B57" s="3" t="s">
        <v>60</v>
      </c>
      <c r="C57" s="3" t="s">
        <v>16</v>
      </c>
      <c r="D57" s="3">
        <v>256</v>
      </c>
      <c r="E57" s="3">
        <v>155</v>
      </c>
      <c r="F57" s="3">
        <v>202</v>
      </c>
      <c r="G57" s="3">
        <v>130</v>
      </c>
      <c r="H57" s="3">
        <v>1319</v>
      </c>
      <c r="I57" s="3">
        <v>53</v>
      </c>
      <c r="J57">
        <f t="array" ref="J57">INDEX(Table3[#All],MATCH(1,(Table3[[#All],[Month]]=Table68[[#This Row],[Date]])*(Table3[[#All],[Region]]=Table68[[#This Row],[Region]]),0),3)</f>
        <v>15241</v>
      </c>
      <c r="K57">
        <f>INDEX(Table1[#All], MATCH(Table68[[#This Row],[Date]],Table1[[#All],[Month]],0),2)</f>
        <v>1463519.0476190476</v>
      </c>
      <c r="L57" s="8">
        <f>INDEX(Table2[#All], MATCH(Table68[[#This Row],[Date]],Table2[[#All],[Month]],0),2)</f>
        <v>594.5</v>
      </c>
      <c r="M57">
        <f t="array" ref="M57">INDEX(Table4[#All],MATCH(1,(Table4[[#All],[Month]]=Table68[[#This Row],[Date]])*(Table4[[#All],[Region]]=Table68[[#This Row],[Region]]),0),3)</f>
        <v>3796</v>
      </c>
      <c r="N57" s="2">
        <f t="array" ref="N57">_xlfn.IFNA(INDEX(Table5[#All], MATCH(1,(Table5[[#All],[Month]]=Table68[[#This Row],[Date]])*(Table5[[#All],[Region]]=Table68[[#This Row],[Region]]),0),3),0)</f>
        <v>26115</v>
      </c>
      <c r="O57" s="12">
        <f>INDEX(Table110[#All], MATCH(Table68[[#This Row],[Date]],Table110[[#All],[Month]],0),2)</f>
        <v>95355</v>
      </c>
      <c r="P57" s="12">
        <f>INDEX(Table13[#All], MATCH(Table68[[#This Row],[Date]],Table13[[#All],[Month]],0),2)</f>
        <v>177353</v>
      </c>
      <c r="Q57">
        <f>INDEX(Table111[#All], MATCH(Table68[[#This Row],[Date]],Table111[[#All],[Month]],0),2)</f>
        <v>5636</v>
      </c>
      <c r="R57" s="2">
        <f>INDEX(Table111[#All], MATCH(Table68[[#This Row],[Date]],Table111[[#All],[Month]],0),3)</f>
        <v>1140</v>
      </c>
      <c r="S57" s="2">
        <f>INDEX(Table413[#All], MATCH(Table68[[#This Row],[Date]],Table413[[#All],[Month]],0),2)</f>
        <v>3.4</v>
      </c>
      <c r="T57" s="2">
        <f>INDEX(Table413[#All], MATCH(Table68[[#This Row],[Date]],Table413[[#All],[Month]],0),3)</f>
        <v>10.4</v>
      </c>
      <c r="U57" s="2">
        <f>INDEX(Table413[#All], MATCH(Table68[[#This Row],[Date]],Table413[[#All],[Month]],0),4)</f>
        <v>9.5</v>
      </c>
    </row>
    <row r="58" spans="1:21" x14ac:dyDescent="0.25">
      <c r="A58" s="4">
        <v>39508</v>
      </c>
      <c r="B58" s="3" t="s">
        <v>60</v>
      </c>
      <c r="C58" s="3" t="s">
        <v>10</v>
      </c>
      <c r="D58" s="3">
        <v>256</v>
      </c>
      <c r="E58" s="3">
        <v>242</v>
      </c>
      <c r="F58" s="3">
        <v>202</v>
      </c>
      <c r="G58" s="3">
        <v>195</v>
      </c>
      <c r="H58" s="3">
        <v>1319</v>
      </c>
      <c r="I58" s="3">
        <v>129</v>
      </c>
      <c r="J58">
        <f t="array" ref="J58">INDEX(Table3[#All],MATCH(1,(Table3[[#All],[Month]]=Table68[[#This Row],[Date]])*(Table3[[#All],[Region]]=Table68[[#This Row],[Region]]),0),3)</f>
        <v>15241</v>
      </c>
      <c r="K58">
        <f>INDEX(Table1[#All], MATCH(Table68[[#This Row],[Date]],Table1[[#All],[Month]],0),2)</f>
        <v>1463519.0476190476</v>
      </c>
      <c r="L58" s="8">
        <f>INDEX(Table2[#All], MATCH(Table68[[#This Row],[Date]],Table2[[#All],[Month]],0),2)</f>
        <v>594.5</v>
      </c>
      <c r="M58">
        <f t="array" ref="M58">INDEX(Table4[#All],MATCH(1,(Table4[[#All],[Month]]=Table68[[#This Row],[Date]])*(Table4[[#All],[Region]]=Table68[[#This Row],[Region]]),0),3)</f>
        <v>3796</v>
      </c>
      <c r="N58" s="2">
        <f t="array" ref="N58">_xlfn.IFNA(INDEX(Table5[#All], MATCH(1,(Table5[[#All],[Month]]=Table68[[#This Row],[Date]])*(Table5[[#All],[Region]]=Table68[[#This Row],[Region]]),0),3),0)</f>
        <v>26115</v>
      </c>
      <c r="O58" s="12">
        <f>INDEX(Table110[#All], MATCH(Table68[[#This Row],[Date]],Table110[[#All],[Month]],0),2)</f>
        <v>95355</v>
      </c>
      <c r="P58" s="12">
        <f>INDEX(Table13[#All], MATCH(Table68[[#This Row],[Date]],Table13[[#All],[Month]],0),2)</f>
        <v>177353</v>
      </c>
      <c r="Q58">
        <f>INDEX(Table111[#All], MATCH(Table68[[#This Row],[Date]],Table111[[#All],[Month]],0),2)</f>
        <v>5636</v>
      </c>
      <c r="R58" s="2">
        <f>INDEX(Table111[#All], MATCH(Table68[[#This Row],[Date]],Table111[[#All],[Month]],0),3)</f>
        <v>1140</v>
      </c>
      <c r="S58" s="2">
        <f>INDEX(Table413[#All], MATCH(Table68[[#This Row],[Date]],Table413[[#All],[Month]],0),2)</f>
        <v>3.4</v>
      </c>
      <c r="T58" s="2">
        <f>INDEX(Table413[#All], MATCH(Table68[[#This Row],[Date]],Table413[[#All],[Month]],0),3)</f>
        <v>10.4</v>
      </c>
      <c r="U58" s="2">
        <f>INDEX(Table413[#All], MATCH(Table68[[#This Row],[Date]],Table413[[#All],[Month]],0),4)</f>
        <v>9.5</v>
      </c>
    </row>
    <row r="59" spans="1:21" x14ac:dyDescent="0.25">
      <c r="A59" s="4">
        <v>39508</v>
      </c>
      <c r="B59" s="3" t="s">
        <v>60</v>
      </c>
      <c r="C59" s="3" t="s">
        <v>12</v>
      </c>
      <c r="D59" s="3">
        <v>256</v>
      </c>
      <c r="E59" s="3">
        <v>250</v>
      </c>
      <c r="F59" s="3">
        <v>202</v>
      </c>
      <c r="G59" s="3">
        <v>218</v>
      </c>
      <c r="H59" s="3">
        <v>1319</v>
      </c>
      <c r="I59" s="3">
        <v>79</v>
      </c>
      <c r="J59">
        <f t="array" ref="J59">INDEX(Table3[#All],MATCH(1,(Table3[[#All],[Month]]=Table68[[#This Row],[Date]])*(Table3[[#All],[Region]]=Table68[[#This Row],[Region]]),0),3)</f>
        <v>15241</v>
      </c>
      <c r="K59">
        <f>INDEX(Table1[#All], MATCH(Table68[[#This Row],[Date]],Table1[[#All],[Month]],0),2)</f>
        <v>1463519.0476190476</v>
      </c>
      <c r="L59" s="8">
        <f>INDEX(Table2[#All], MATCH(Table68[[#This Row],[Date]],Table2[[#All],[Month]],0),2)</f>
        <v>594.5</v>
      </c>
      <c r="M59">
        <f t="array" ref="M59">INDEX(Table4[#All],MATCH(1,(Table4[[#All],[Month]]=Table68[[#This Row],[Date]])*(Table4[[#All],[Region]]=Table68[[#This Row],[Region]]),0),3)</f>
        <v>3796</v>
      </c>
      <c r="N59" s="2">
        <f t="array" ref="N59">_xlfn.IFNA(INDEX(Table5[#All], MATCH(1,(Table5[[#All],[Month]]=Table68[[#This Row],[Date]])*(Table5[[#All],[Region]]=Table68[[#This Row],[Region]]),0),3),0)</f>
        <v>26115</v>
      </c>
      <c r="O59" s="12">
        <f>INDEX(Table110[#All], MATCH(Table68[[#This Row],[Date]],Table110[[#All],[Month]],0),2)</f>
        <v>95355</v>
      </c>
      <c r="P59" s="12">
        <f>INDEX(Table13[#All], MATCH(Table68[[#This Row],[Date]],Table13[[#All],[Month]],0),2)</f>
        <v>177353</v>
      </c>
      <c r="Q59">
        <f>INDEX(Table111[#All], MATCH(Table68[[#This Row],[Date]],Table111[[#All],[Month]],0),2)</f>
        <v>5636</v>
      </c>
      <c r="R59" s="2">
        <f>INDEX(Table111[#All], MATCH(Table68[[#This Row],[Date]],Table111[[#All],[Month]],0),3)</f>
        <v>1140</v>
      </c>
      <c r="S59" s="2">
        <f>INDEX(Table413[#All], MATCH(Table68[[#This Row],[Date]],Table413[[#All],[Month]],0),2)</f>
        <v>3.4</v>
      </c>
      <c r="T59" s="2">
        <f>INDEX(Table413[#All], MATCH(Table68[[#This Row],[Date]],Table413[[#All],[Month]],0),3)</f>
        <v>10.4</v>
      </c>
      <c r="U59" s="2">
        <f>INDEX(Table413[#All], MATCH(Table68[[#This Row],[Date]],Table413[[#All],[Month]],0),4)</f>
        <v>9.5</v>
      </c>
    </row>
    <row r="60" spans="1:21" x14ac:dyDescent="0.25">
      <c r="A60" s="4">
        <v>39508</v>
      </c>
      <c r="B60" s="3" t="s">
        <v>60</v>
      </c>
      <c r="C60" s="3" t="s">
        <v>6</v>
      </c>
      <c r="D60" s="3">
        <v>256</v>
      </c>
      <c r="E60" s="3">
        <v>222</v>
      </c>
      <c r="F60" s="3">
        <v>202</v>
      </c>
      <c r="G60" s="3">
        <v>181</v>
      </c>
      <c r="H60" s="3">
        <v>1319</v>
      </c>
      <c r="I60" s="3">
        <v>82</v>
      </c>
      <c r="J60">
        <f t="array" ref="J60">INDEX(Table3[#All],MATCH(1,(Table3[[#All],[Month]]=Table68[[#This Row],[Date]])*(Table3[[#All],[Region]]=Table68[[#This Row],[Region]]),0),3)</f>
        <v>15241</v>
      </c>
      <c r="K60">
        <f>INDEX(Table1[#All], MATCH(Table68[[#This Row],[Date]],Table1[[#All],[Month]],0),2)</f>
        <v>1463519.0476190476</v>
      </c>
      <c r="L60" s="8">
        <f>INDEX(Table2[#All], MATCH(Table68[[#This Row],[Date]],Table2[[#All],[Month]],0),2)</f>
        <v>594.5</v>
      </c>
      <c r="M60">
        <f t="array" ref="M60">INDEX(Table4[#All],MATCH(1,(Table4[[#All],[Month]]=Table68[[#This Row],[Date]])*(Table4[[#All],[Region]]=Table68[[#This Row],[Region]]),0),3)</f>
        <v>3796</v>
      </c>
      <c r="N60" s="2">
        <f t="array" ref="N60">_xlfn.IFNA(INDEX(Table5[#All], MATCH(1,(Table5[[#All],[Month]]=Table68[[#This Row],[Date]])*(Table5[[#All],[Region]]=Table68[[#This Row],[Region]]),0),3),0)</f>
        <v>26115</v>
      </c>
      <c r="O60" s="12">
        <f>INDEX(Table110[#All], MATCH(Table68[[#This Row],[Date]],Table110[[#All],[Month]],0),2)</f>
        <v>95355</v>
      </c>
      <c r="P60" s="12">
        <f>INDEX(Table13[#All], MATCH(Table68[[#This Row],[Date]],Table13[[#All],[Month]],0),2)</f>
        <v>177353</v>
      </c>
      <c r="Q60">
        <f>INDEX(Table111[#All], MATCH(Table68[[#This Row],[Date]],Table111[[#All],[Month]],0),2)</f>
        <v>5636</v>
      </c>
      <c r="R60" s="2">
        <f>INDEX(Table111[#All], MATCH(Table68[[#This Row],[Date]],Table111[[#All],[Month]],0),3)</f>
        <v>1140</v>
      </c>
      <c r="S60" s="2">
        <f>INDEX(Table413[#All], MATCH(Table68[[#This Row],[Date]],Table413[[#All],[Month]],0),2)</f>
        <v>3.4</v>
      </c>
      <c r="T60" s="2">
        <f>INDEX(Table413[#All], MATCH(Table68[[#This Row],[Date]],Table413[[#All],[Month]],0),3)</f>
        <v>10.4</v>
      </c>
      <c r="U60" s="2">
        <f>INDEX(Table413[#All], MATCH(Table68[[#This Row],[Date]],Table413[[#All],[Month]],0),4)</f>
        <v>9.5</v>
      </c>
    </row>
    <row r="61" spans="1:21" x14ac:dyDescent="0.25">
      <c r="A61" s="4">
        <v>39508</v>
      </c>
      <c r="B61" s="3" t="s">
        <v>60</v>
      </c>
      <c r="C61" s="3" t="s">
        <v>7</v>
      </c>
      <c r="D61" s="3">
        <v>256</v>
      </c>
      <c r="E61" s="3">
        <v>258</v>
      </c>
      <c r="F61" s="3">
        <v>202</v>
      </c>
      <c r="G61" s="3">
        <v>206</v>
      </c>
      <c r="H61" s="3">
        <v>1319</v>
      </c>
      <c r="I61" s="3">
        <v>89</v>
      </c>
      <c r="J61">
        <f t="array" ref="J61">INDEX(Table3[#All],MATCH(1,(Table3[[#All],[Month]]=Table68[[#This Row],[Date]])*(Table3[[#All],[Region]]=Table68[[#This Row],[Region]]),0),3)</f>
        <v>15241</v>
      </c>
      <c r="K61">
        <f>INDEX(Table1[#All], MATCH(Table68[[#This Row],[Date]],Table1[[#All],[Month]],0),2)</f>
        <v>1463519.0476190476</v>
      </c>
      <c r="L61" s="8">
        <f>INDEX(Table2[#All], MATCH(Table68[[#This Row],[Date]],Table2[[#All],[Month]],0),2)</f>
        <v>594.5</v>
      </c>
      <c r="M61">
        <f t="array" ref="M61">INDEX(Table4[#All],MATCH(1,(Table4[[#All],[Month]]=Table68[[#This Row],[Date]])*(Table4[[#All],[Region]]=Table68[[#This Row],[Region]]),0),3)</f>
        <v>3796</v>
      </c>
      <c r="N61" s="2">
        <f t="array" ref="N61">_xlfn.IFNA(INDEX(Table5[#All], MATCH(1,(Table5[[#All],[Month]]=Table68[[#This Row],[Date]])*(Table5[[#All],[Region]]=Table68[[#This Row],[Region]]),0),3),0)</f>
        <v>26115</v>
      </c>
      <c r="O61" s="12">
        <f>INDEX(Table110[#All], MATCH(Table68[[#This Row],[Date]],Table110[[#All],[Month]],0),2)</f>
        <v>95355</v>
      </c>
      <c r="P61" s="12">
        <f>INDEX(Table13[#All], MATCH(Table68[[#This Row],[Date]],Table13[[#All],[Month]],0),2)</f>
        <v>177353</v>
      </c>
      <c r="Q61">
        <f>INDEX(Table111[#All], MATCH(Table68[[#This Row],[Date]],Table111[[#All],[Month]],0),2)</f>
        <v>5636</v>
      </c>
      <c r="R61" s="2">
        <f>INDEX(Table111[#All], MATCH(Table68[[#This Row],[Date]],Table111[[#All],[Month]],0),3)</f>
        <v>1140</v>
      </c>
      <c r="S61" s="2">
        <f>INDEX(Table413[#All], MATCH(Table68[[#This Row],[Date]],Table413[[#All],[Month]],0),2)</f>
        <v>3.4</v>
      </c>
      <c r="T61" s="2">
        <f>INDEX(Table413[#All], MATCH(Table68[[#This Row],[Date]],Table413[[#All],[Month]],0),3)</f>
        <v>10.4</v>
      </c>
      <c r="U61" s="2">
        <f>INDEX(Table413[#All], MATCH(Table68[[#This Row],[Date]],Table413[[#All],[Month]],0),4)</f>
        <v>9.5</v>
      </c>
    </row>
    <row r="62" spans="1:21" x14ac:dyDescent="0.25">
      <c r="A62" s="4">
        <v>39508</v>
      </c>
      <c r="B62" s="3" t="s">
        <v>60</v>
      </c>
      <c r="C62" s="3" t="s">
        <v>9</v>
      </c>
      <c r="D62" s="3">
        <v>256</v>
      </c>
      <c r="E62" s="3">
        <v>146</v>
      </c>
      <c r="F62" s="3">
        <v>202</v>
      </c>
      <c r="G62" s="3">
        <v>123</v>
      </c>
      <c r="H62" s="3">
        <v>1319</v>
      </c>
      <c r="I62" s="3">
        <v>11</v>
      </c>
      <c r="J62">
        <f t="array" ref="J62">INDEX(Table3[#All],MATCH(1,(Table3[[#All],[Month]]=Table68[[#This Row],[Date]])*(Table3[[#All],[Region]]=Table68[[#This Row],[Region]]),0),3)</f>
        <v>15241</v>
      </c>
      <c r="K62">
        <f>INDEX(Table1[#All], MATCH(Table68[[#This Row],[Date]],Table1[[#All],[Month]],0),2)</f>
        <v>1463519.0476190476</v>
      </c>
      <c r="L62" s="8">
        <f>INDEX(Table2[#All], MATCH(Table68[[#This Row],[Date]],Table2[[#All],[Month]],0),2)</f>
        <v>594.5</v>
      </c>
      <c r="M62">
        <f t="array" ref="M62">INDEX(Table4[#All],MATCH(1,(Table4[[#All],[Month]]=Table68[[#This Row],[Date]])*(Table4[[#All],[Region]]=Table68[[#This Row],[Region]]),0),3)</f>
        <v>3796</v>
      </c>
      <c r="N62" s="2">
        <f t="array" ref="N62">_xlfn.IFNA(INDEX(Table5[#All], MATCH(1,(Table5[[#All],[Month]]=Table68[[#This Row],[Date]])*(Table5[[#All],[Region]]=Table68[[#This Row],[Region]]),0),3),0)</f>
        <v>26115</v>
      </c>
      <c r="O62" s="12">
        <f>INDEX(Table110[#All], MATCH(Table68[[#This Row],[Date]],Table110[[#All],[Month]],0),2)</f>
        <v>95355</v>
      </c>
      <c r="P62" s="12">
        <f>INDEX(Table13[#All], MATCH(Table68[[#This Row],[Date]],Table13[[#All],[Month]],0),2)</f>
        <v>177353</v>
      </c>
      <c r="Q62">
        <f>INDEX(Table111[#All], MATCH(Table68[[#This Row],[Date]],Table111[[#All],[Month]],0),2)</f>
        <v>5636</v>
      </c>
      <c r="R62" s="2">
        <f>INDEX(Table111[#All], MATCH(Table68[[#This Row],[Date]],Table111[[#All],[Month]],0),3)</f>
        <v>1140</v>
      </c>
      <c r="S62" s="2">
        <f>INDEX(Table413[#All], MATCH(Table68[[#This Row],[Date]],Table413[[#All],[Month]],0),2)</f>
        <v>3.4</v>
      </c>
      <c r="T62" s="2">
        <f>INDEX(Table413[#All], MATCH(Table68[[#This Row],[Date]],Table413[[#All],[Month]],0),3)</f>
        <v>10.4</v>
      </c>
      <c r="U62" s="2">
        <f>INDEX(Table413[#All], MATCH(Table68[[#This Row],[Date]],Table413[[#All],[Month]],0),4)</f>
        <v>9.5</v>
      </c>
    </row>
    <row r="63" spans="1:21" x14ac:dyDescent="0.25">
      <c r="A63" s="4">
        <v>39508</v>
      </c>
      <c r="B63" s="3" t="s">
        <v>66</v>
      </c>
      <c r="C63" s="3" t="s">
        <v>35</v>
      </c>
      <c r="D63" s="3">
        <v>333</v>
      </c>
      <c r="E63" s="3">
        <v>197</v>
      </c>
      <c r="F63" s="3">
        <v>249</v>
      </c>
      <c r="G63" s="3">
        <v>152</v>
      </c>
      <c r="H63" s="3">
        <v>1902</v>
      </c>
      <c r="I63" s="3">
        <v>13</v>
      </c>
      <c r="J63">
        <f t="array" ref="J63">INDEX(Table3[#All],MATCH(1,(Table3[[#All],[Month]]=Table68[[#This Row],[Date]])*(Table3[[#All],[Region]]=Table68[[#This Row],[Region]]),0),3)</f>
        <v>25074</v>
      </c>
      <c r="K63">
        <f>INDEX(Table1[#All], MATCH(Table68[[#This Row],[Date]],Table1[[#All],[Month]],0),2)</f>
        <v>1463519.0476190476</v>
      </c>
      <c r="L63" s="8">
        <f>INDEX(Table2[#All], MATCH(Table68[[#This Row],[Date]],Table2[[#All],[Month]],0),2)</f>
        <v>594.5</v>
      </c>
      <c r="M63">
        <f t="array" ref="M63">INDEX(Table4[#All],MATCH(1,(Table4[[#All],[Month]]=Table68[[#This Row],[Date]])*(Table4[[#All],[Region]]=Table68[[#This Row],[Region]]),0),3)</f>
        <v>3273</v>
      </c>
      <c r="N63" s="2">
        <f t="array" ref="N63">_xlfn.IFNA(INDEX(Table5[#All], MATCH(1,(Table5[[#All],[Month]]=Table68[[#This Row],[Date]])*(Table5[[#All],[Region]]=Table68[[#This Row],[Region]]),0),3),0)</f>
        <v>109010</v>
      </c>
      <c r="O63" s="12">
        <f>INDEX(Table110[#All], MATCH(Table68[[#This Row],[Date]],Table110[[#All],[Month]],0),2)</f>
        <v>95355</v>
      </c>
      <c r="P63" s="12">
        <f>INDEX(Table13[#All], MATCH(Table68[[#This Row],[Date]],Table13[[#All],[Month]],0),2)</f>
        <v>177353</v>
      </c>
      <c r="Q63">
        <f>INDEX(Table111[#All], MATCH(Table68[[#This Row],[Date]],Table111[[#All],[Month]],0),2)</f>
        <v>5636</v>
      </c>
      <c r="R63" s="2">
        <f>INDEX(Table111[#All], MATCH(Table68[[#This Row],[Date]],Table111[[#All],[Month]],0),3)</f>
        <v>1140</v>
      </c>
      <c r="S63" s="2">
        <f>INDEX(Table413[#All], MATCH(Table68[[#This Row],[Date]],Table413[[#All],[Month]],0),2)</f>
        <v>3.4</v>
      </c>
      <c r="T63" s="2">
        <f>INDEX(Table413[#All], MATCH(Table68[[#This Row],[Date]],Table413[[#All],[Month]],0),3)</f>
        <v>10.4</v>
      </c>
      <c r="U63" s="2">
        <f>INDEX(Table413[#All], MATCH(Table68[[#This Row],[Date]],Table413[[#All],[Month]],0),4)</f>
        <v>9.5</v>
      </c>
    </row>
    <row r="64" spans="1:21" x14ac:dyDescent="0.25">
      <c r="A64" s="4">
        <v>39508</v>
      </c>
      <c r="B64" s="3" t="s">
        <v>66</v>
      </c>
      <c r="C64" s="3" t="s">
        <v>33</v>
      </c>
      <c r="D64" s="3">
        <v>333</v>
      </c>
      <c r="E64" s="3">
        <v>284</v>
      </c>
      <c r="F64" s="3">
        <v>249</v>
      </c>
      <c r="G64" s="3">
        <v>234</v>
      </c>
      <c r="H64" s="3">
        <v>1902</v>
      </c>
      <c r="I64" s="3">
        <v>131</v>
      </c>
      <c r="J64">
        <f t="array" ref="J64">INDEX(Table3[#All],MATCH(1,(Table3[[#All],[Month]]=Table68[[#This Row],[Date]])*(Table3[[#All],[Region]]=Table68[[#This Row],[Region]]),0),3)</f>
        <v>25074</v>
      </c>
      <c r="K64">
        <f>INDEX(Table1[#All], MATCH(Table68[[#This Row],[Date]],Table1[[#All],[Month]],0),2)</f>
        <v>1463519.0476190476</v>
      </c>
      <c r="L64" s="8">
        <f>INDEX(Table2[#All], MATCH(Table68[[#This Row],[Date]],Table2[[#All],[Month]],0),2)</f>
        <v>594.5</v>
      </c>
      <c r="M64">
        <f t="array" ref="M64">INDEX(Table4[#All],MATCH(1,(Table4[[#All],[Month]]=Table68[[#This Row],[Date]])*(Table4[[#All],[Region]]=Table68[[#This Row],[Region]]),0),3)</f>
        <v>3273</v>
      </c>
      <c r="N64" s="2">
        <f t="array" ref="N64">_xlfn.IFNA(INDEX(Table5[#All], MATCH(1,(Table5[[#All],[Month]]=Table68[[#This Row],[Date]])*(Table5[[#All],[Region]]=Table68[[#This Row],[Region]]),0),3),0)</f>
        <v>109010</v>
      </c>
      <c r="O64" s="12">
        <f>INDEX(Table110[#All], MATCH(Table68[[#This Row],[Date]],Table110[[#All],[Month]],0),2)</f>
        <v>95355</v>
      </c>
      <c r="P64" s="12">
        <f>INDEX(Table13[#All], MATCH(Table68[[#This Row],[Date]],Table13[[#All],[Month]],0),2)</f>
        <v>177353</v>
      </c>
      <c r="Q64">
        <f>INDEX(Table111[#All], MATCH(Table68[[#This Row],[Date]],Table111[[#All],[Month]],0),2)</f>
        <v>5636</v>
      </c>
      <c r="R64" s="2">
        <f>INDEX(Table111[#All], MATCH(Table68[[#This Row],[Date]],Table111[[#All],[Month]],0),3)</f>
        <v>1140</v>
      </c>
      <c r="S64" s="2">
        <f>INDEX(Table413[#All], MATCH(Table68[[#This Row],[Date]],Table413[[#All],[Month]],0),2)</f>
        <v>3.4</v>
      </c>
      <c r="T64" s="2">
        <f>INDEX(Table413[#All], MATCH(Table68[[#This Row],[Date]],Table413[[#All],[Month]],0),3)</f>
        <v>10.4</v>
      </c>
      <c r="U64" s="2">
        <f>INDEX(Table413[#All], MATCH(Table68[[#This Row],[Date]],Table413[[#All],[Month]],0),4)</f>
        <v>9.5</v>
      </c>
    </row>
    <row r="65" spans="1:21" x14ac:dyDescent="0.25">
      <c r="A65" s="4">
        <v>39508</v>
      </c>
      <c r="B65" s="3" t="s">
        <v>66</v>
      </c>
      <c r="C65" s="3" t="s">
        <v>87</v>
      </c>
      <c r="D65" s="3">
        <v>333</v>
      </c>
      <c r="E65" s="3">
        <v>283</v>
      </c>
      <c r="F65" s="3">
        <v>249</v>
      </c>
      <c r="G65" s="3">
        <v>220</v>
      </c>
      <c r="H65" s="3">
        <v>1902</v>
      </c>
      <c r="I65" s="3">
        <v>250</v>
      </c>
      <c r="J65">
        <f t="array" ref="J65">INDEX(Table3[#All],MATCH(1,(Table3[[#All],[Month]]=Table68[[#This Row],[Date]])*(Table3[[#All],[Region]]=Table68[[#This Row],[Region]]),0),3)</f>
        <v>25074</v>
      </c>
      <c r="K65">
        <f>INDEX(Table1[#All], MATCH(Table68[[#This Row],[Date]],Table1[[#All],[Month]],0),2)</f>
        <v>1463519.0476190476</v>
      </c>
      <c r="L65" s="8">
        <f>INDEX(Table2[#All], MATCH(Table68[[#This Row],[Date]],Table2[[#All],[Month]],0),2)</f>
        <v>594.5</v>
      </c>
      <c r="M65">
        <f t="array" ref="M65">INDEX(Table4[#All],MATCH(1,(Table4[[#All],[Month]]=Table68[[#This Row],[Date]])*(Table4[[#All],[Region]]=Table68[[#This Row],[Region]]),0),3)</f>
        <v>3273</v>
      </c>
      <c r="N65" s="2">
        <f t="array" ref="N65">_xlfn.IFNA(INDEX(Table5[#All], MATCH(1,(Table5[[#All],[Month]]=Table68[[#This Row],[Date]])*(Table5[[#All],[Region]]=Table68[[#This Row],[Region]]),0),3),0)</f>
        <v>109010</v>
      </c>
      <c r="O65" s="12">
        <f>INDEX(Table110[#All], MATCH(Table68[[#This Row],[Date]],Table110[[#All],[Month]],0),2)</f>
        <v>95355</v>
      </c>
      <c r="P65" s="12">
        <f>INDEX(Table13[#All], MATCH(Table68[[#This Row],[Date]],Table13[[#All],[Month]],0),2)</f>
        <v>177353</v>
      </c>
      <c r="Q65">
        <f>INDEX(Table111[#All], MATCH(Table68[[#This Row],[Date]],Table111[[#All],[Month]],0),2)</f>
        <v>5636</v>
      </c>
      <c r="R65" s="2">
        <f>INDEX(Table111[#All], MATCH(Table68[[#This Row],[Date]],Table111[[#All],[Month]],0),3)</f>
        <v>1140</v>
      </c>
      <c r="S65" s="2">
        <f>INDEX(Table413[#All], MATCH(Table68[[#This Row],[Date]],Table413[[#All],[Month]],0),2)</f>
        <v>3.4</v>
      </c>
      <c r="T65" s="2">
        <f>INDEX(Table413[#All], MATCH(Table68[[#This Row],[Date]],Table413[[#All],[Month]],0),3)</f>
        <v>10.4</v>
      </c>
      <c r="U65" s="2">
        <f>INDEX(Table413[#All], MATCH(Table68[[#This Row],[Date]],Table413[[#All],[Month]],0),4)</f>
        <v>9.5</v>
      </c>
    </row>
    <row r="66" spans="1:21" x14ac:dyDescent="0.25">
      <c r="A66" s="4">
        <v>39508</v>
      </c>
      <c r="B66" s="3" t="s">
        <v>66</v>
      </c>
      <c r="C66" s="3" t="s">
        <v>34</v>
      </c>
      <c r="D66" s="3">
        <v>333</v>
      </c>
      <c r="E66" s="3">
        <v>213</v>
      </c>
      <c r="F66" s="3">
        <v>249</v>
      </c>
      <c r="G66" s="3">
        <v>186</v>
      </c>
      <c r="H66" s="3">
        <v>1902</v>
      </c>
      <c r="I66" s="3">
        <v>33</v>
      </c>
      <c r="J66">
        <f t="array" ref="J66">INDEX(Table3[#All],MATCH(1,(Table3[[#All],[Month]]=Table68[[#This Row],[Date]])*(Table3[[#All],[Region]]=Table68[[#This Row],[Region]]),0),3)</f>
        <v>25074</v>
      </c>
      <c r="K66">
        <f>INDEX(Table1[#All], MATCH(Table68[[#This Row],[Date]],Table1[[#All],[Month]],0),2)</f>
        <v>1463519.0476190476</v>
      </c>
      <c r="L66" s="8">
        <f>INDEX(Table2[#All], MATCH(Table68[[#This Row],[Date]],Table2[[#All],[Month]],0),2)</f>
        <v>594.5</v>
      </c>
      <c r="M66">
        <f t="array" ref="M66">INDEX(Table4[#All],MATCH(1,(Table4[[#All],[Month]]=Table68[[#This Row],[Date]])*(Table4[[#All],[Region]]=Table68[[#This Row],[Region]]),0),3)</f>
        <v>3273</v>
      </c>
      <c r="N66" s="2">
        <f t="array" ref="N66">_xlfn.IFNA(INDEX(Table5[#All], MATCH(1,(Table5[[#All],[Month]]=Table68[[#This Row],[Date]])*(Table5[[#All],[Region]]=Table68[[#This Row],[Region]]),0),3),0)</f>
        <v>109010</v>
      </c>
      <c r="O66" s="12">
        <f>INDEX(Table110[#All], MATCH(Table68[[#This Row],[Date]],Table110[[#All],[Month]],0),2)</f>
        <v>95355</v>
      </c>
      <c r="P66" s="12">
        <f>INDEX(Table13[#All], MATCH(Table68[[#This Row],[Date]],Table13[[#All],[Month]],0),2)</f>
        <v>177353</v>
      </c>
      <c r="Q66">
        <f>INDEX(Table111[#All], MATCH(Table68[[#This Row],[Date]],Table111[[#All],[Month]],0),2)</f>
        <v>5636</v>
      </c>
      <c r="R66" s="2">
        <f>INDEX(Table111[#All], MATCH(Table68[[#This Row],[Date]],Table111[[#All],[Month]],0),3)</f>
        <v>1140</v>
      </c>
      <c r="S66" s="2">
        <f>INDEX(Table413[#All], MATCH(Table68[[#This Row],[Date]],Table413[[#All],[Month]],0),2)</f>
        <v>3.4</v>
      </c>
      <c r="T66" s="2">
        <f>INDEX(Table413[#All], MATCH(Table68[[#This Row],[Date]],Table413[[#All],[Month]],0),3)</f>
        <v>10.4</v>
      </c>
      <c r="U66" s="2">
        <f>INDEX(Table413[#All], MATCH(Table68[[#This Row],[Date]],Table413[[#All],[Month]],0),4)</f>
        <v>9.5</v>
      </c>
    </row>
    <row r="67" spans="1:21" x14ac:dyDescent="0.25">
      <c r="A67" s="4">
        <v>39508</v>
      </c>
      <c r="B67" s="3" t="s">
        <v>66</v>
      </c>
      <c r="C67" s="3" t="s">
        <v>92</v>
      </c>
      <c r="D67" s="3">
        <v>333</v>
      </c>
      <c r="E67" s="3">
        <v>302</v>
      </c>
      <c r="F67" s="3">
        <v>249</v>
      </c>
      <c r="G67" s="3">
        <v>237</v>
      </c>
      <c r="H67" s="3">
        <v>1902</v>
      </c>
      <c r="I67" s="3">
        <v>104</v>
      </c>
      <c r="J67">
        <f t="array" ref="J67">INDEX(Table3[#All],MATCH(1,(Table3[[#All],[Month]]=Table68[[#This Row],[Date]])*(Table3[[#All],[Region]]=Table68[[#This Row],[Region]]),0),3)</f>
        <v>25074</v>
      </c>
      <c r="K67">
        <f>INDEX(Table1[#All], MATCH(Table68[[#This Row],[Date]],Table1[[#All],[Month]],0),2)</f>
        <v>1463519.0476190476</v>
      </c>
      <c r="L67" s="8">
        <f>INDEX(Table2[#All], MATCH(Table68[[#This Row],[Date]],Table2[[#All],[Month]],0),2)</f>
        <v>594.5</v>
      </c>
      <c r="M67">
        <f t="array" ref="M67">INDEX(Table4[#All],MATCH(1,(Table4[[#All],[Month]]=Table68[[#This Row],[Date]])*(Table4[[#All],[Region]]=Table68[[#This Row],[Region]]),0),3)</f>
        <v>3273</v>
      </c>
      <c r="N67" s="2">
        <f t="array" ref="N67">_xlfn.IFNA(INDEX(Table5[#All], MATCH(1,(Table5[[#All],[Month]]=Table68[[#This Row],[Date]])*(Table5[[#All],[Region]]=Table68[[#This Row],[Region]]),0),3),0)</f>
        <v>109010</v>
      </c>
      <c r="O67" s="12">
        <f>INDEX(Table110[#All], MATCH(Table68[[#This Row],[Date]],Table110[[#All],[Month]],0),2)</f>
        <v>95355</v>
      </c>
      <c r="P67" s="12">
        <f>INDEX(Table13[#All], MATCH(Table68[[#This Row],[Date]],Table13[[#All],[Month]],0),2)</f>
        <v>177353</v>
      </c>
      <c r="Q67">
        <f>INDEX(Table111[#All], MATCH(Table68[[#This Row],[Date]],Table111[[#All],[Month]],0),2)</f>
        <v>5636</v>
      </c>
      <c r="R67" s="2">
        <f>INDEX(Table111[#All], MATCH(Table68[[#This Row],[Date]],Table111[[#All],[Month]],0),3)</f>
        <v>1140</v>
      </c>
      <c r="S67" s="2">
        <f>INDEX(Table413[#All], MATCH(Table68[[#This Row],[Date]],Table413[[#All],[Month]],0),2)</f>
        <v>3.4</v>
      </c>
      <c r="T67" s="2">
        <f>INDEX(Table413[#All], MATCH(Table68[[#This Row],[Date]],Table413[[#All],[Month]],0),3)</f>
        <v>10.4</v>
      </c>
      <c r="U67" s="2">
        <f>INDEX(Table413[#All], MATCH(Table68[[#This Row],[Date]],Table413[[#All],[Month]],0),4)</f>
        <v>9.5</v>
      </c>
    </row>
    <row r="68" spans="1:21" x14ac:dyDescent="0.25">
      <c r="A68" s="4">
        <v>39508</v>
      </c>
      <c r="B68" s="3" t="s">
        <v>66</v>
      </c>
      <c r="C68" s="3" t="s">
        <v>36</v>
      </c>
      <c r="D68" s="3">
        <v>333</v>
      </c>
      <c r="E68" s="3">
        <v>216</v>
      </c>
      <c r="F68" s="3">
        <v>249</v>
      </c>
      <c r="G68" s="3">
        <v>178</v>
      </c>
      <c r="H68" s="3">
        <v>1902</v>
      </c>
      <c r="I68" s="3">
        <v>21</v>
      </c>
      <c r="J68">
        <f t="array" ref="J68">INDEX(Table3[#All],MATCH(1,(Table3[[#All],[Month]]=Table68[[#This Row],[Date]])*(Table3[[#All],[Region]]=Table68[[#This Row],[Region]]),0),3)</f>
        <v>25074</v>
      </c>
      <c r="K68">
        <f>INDEX(Table1[#All], MATCH(Table68[[#This Row],[Date]],Table1[[#All],[Month]],0),2)</f>
        <v>1463519.0476190476</v>
      </c>
      <c r="L68" s="8">
        <f>INDEX(Table2[#All], MATCH(Table68[[#This Row],[Date]],Table2[[#All],[Month]],0),2)</f>
        <v>594.5</v>
      </c>
      <c r="M68">
        <f t="array" ref="M68">INDEX(Table4[#All],MATCH(1,(Table4[[#All],[Month]]=Table68[[#This Row],[Date]])*(Table4[[#All],[Region]]=Table68[[#This Row],[Region]]),0),3)</f>
        <v>3273</v>
      </c>
      <c r="N68" s="2">
        <f t="array" ref="N68">_xlfn.IFNA(INDEX(Table5[#All], MATCH(1,(Table5[[#All],[Month]]=Table68[[#This Row],[Date]])*(Table5[[#All],[Region]]=Table68[[#This Row],[Region]]),0),3),0)</f>
        <v>109010</v>
      </c>
      <c r="O68" s="12">
        <f>INDEX(Table110[#All], MATCH(Table68[[#This Row],[Date]],Table110[[#All],[Month]],0),2)</f>
        <v>95355</v>
      </c>
      <c r="P68" s="12">
        <f>INDEX(Table13[#All], MATCH(Table68[[#This Row],[Date]],Table13[[#All],[Month]],0),2)</f>
        <v>177353</v>
      </c>
      <c r="Q68">
        <f>INDEX(Table111[#All], MATCH(Table68[[#This Row],[Date]],Table111[[#All],[Month]],0),2)</f>
        <v>5636</v>
      </c>
      <c r="R68" s="2">
        <f>INDEX(Table111[#All], MATCH(Table68[[#This Row],[Date]],Table111[[#All],[Month]],0),3)</f>
        <v>1140</v>
      </c>
      <c r="S68" s="2">
        <f>INDEX(Table413[#All], MATCH(Table68[[#This Row],[Date]],Table413[[#All],[Month]],0),2)</f>
        <v>3.4</v>
      </c>
      <c r="T68" s="2">
        <f>INDEX(Table413[#All], MATCH(Table68[[#This Row],[Date]],Table413[[#All],[Month]],0),3)</f>
        <v>10.4</v>
      </c>
      <c r="U68" s="2">
        <f>INDEX(Table413[#All], MATCH(Table68[[#This Row],[Date]],Table413[[#All],[Month]],0),4)</f>
        <v>9.5</v>
      </c>
    </row>
    <row r="69" spans="1:21" x14ac:dyDescent="0.25">
      <c r="A69" s="4">
        <v>39508</v>
      </c>
      <c r="B69" s="3" t="s">
        <v>66</v>
      </c>
      <c r="C69" s="3" t="s">
        <v>93</v>
      </c>
      <c r="D69" s="3">
        <v>333</v>
      </c>
      <c r="E69" s="3">
        <v>252</v>
      </c>
      <c r="F69" s="3">
        <v>249</v>
      </c>
      <c r="G69" s="3">
        <v>206</v>
      </c>
      <c r="H69" s="3">
        <v>1902</v>
      </c>
      <c r="I69" s="3">
        <v>96</v>
      </c>
      <c r="J69">
        <f t="array" ref="J69">INDEX(Table3[#All],MATCH(1,(Table3[[#All],[Month]]=Table68[[#This Row],[Date]])*(Table3[[#All],[Region]]=Table68[[#This Row],[Region]]),0),3)</f>
        <v>25074</v>
      </c>
      <c r="K69">
        <f>INDEX(Table1[#All], MATCH(Table68[[#This Row],[Date]],Table1[[#All],[Month]],0),2)</f>
        <v>1463519.0476190476</v>
      </c>
      <c r="L69" s="8">
        <f>INDEX(Table2[#All], MATCH(Table68[[#This Row],[Date]],Table2[[#All],[Month]],0),2)</f>
        <v>594.5</v>
      </c>
      <c r="M69">
        <f t="array" ref="M69">INDEX(Table4[#All],MATCH(1,(Table4[[#All],[Month]]=Table68[[#This Row],[Date]])*(Table4[[#All],[Region]]=Table68[[#This Row],[Region]]),0),3)</f>
        <v>3273</v>
      </c>
      <c r="N69" s="2">
        <f t="array" ref="N69">_xlfn.IFNA(INDEX(Table5[#All], MATCH(1,(Table5[[#All],[Month]]=Table68[[#This Row],[Date]])*(Table5[[#All],[Region]]=Table68[[#This Row],[Region]]),0),3),0)</f>
        <v>109010</v>
      </c>
      <c r="O69" s="12">
        <f>INDEX(Table110[#All], MATCH(Table68[[#This Row],[Date]],Table110[[#All],[Month]],0),2)</f>
        <v>95355</v>
      </c>
      <c r="P69" s="12">
        <f>INDEX(Table13[#All], MATCH(Table68[[#This Row],[Date]],Table13[[#All],[Month]],0),2)</f>
        <v>177353</v>
      </c>
      <c r="Q69">
        <f>INDEX(Table111[#All], MATCH(Table68[[#This Row],[Date]],Table111[[#All],[Month]],0),2)</f>
        <v>5636</v>
      </c>
      <c r="R69" s="2">
        <f>INDEX(Table111[#All], MATCH(Table68[[#This Row],[Date]],Table111[[#All],[Month]],0),3)</f>
        <v>1140</v>
      </c>
      <c r="S69" s="2">
        <f>INDEX(Table413[#All], MATCH(Table68[[#This Row],[Date]],Table413[[#All],[Month]],0),2)</f>
        <v>3.4</v>
      </c>
      <c r="T69" s="2">
        <f>INDEX(Table413[#All], MATCH(Table68[[#This Row],[Date]],Table413[[#All],[Month]],0),3)</f>
        <v>10.4</v>
      </c>
      <c r="U69" s="2">
        <f>INDEX(Table413[#All], MATCH(Table68[[#This Row],[Date]],Table413[[#All],[Month]],0),4)</f>
        <v>9.5</v>
      </c>
    </row>
    <row r="70" spans="1:21" x14ac:dyDescent="0.25">
      <c r="A70" s="4">
        <v>39508</v>
      </c>
      <c r="B70" s="3" t="s">
        <v>66</v>
      </c>
      <c r="C70" s="3" t="s">
        <v>66</v>
      </c>
      <c r="D70" s="3">
        <v>333</v>
      </c>
      <c r="E70" s="3">
        <v>368</v>
      </c>
      <c r="F70" s="3">
        <v>249</v>
      </c>
      <c r="G70" s="3">
        <v>275</v>
      </c>
      <c r="H70" s="3">
        <v>1902</v>
      </c>
      <c r="I70" s="3">
        <v>1254</v>
      </c>
      <c r="J70">
        <f t="array" ref="J70">INDEX(Table3[#All],MATCH(1,(Table3[[#All],[Month]]=Table68[[#This Row],[Date]])*(Table3[[#All],[Region]]=Table68[[#This Row],[Region]]),0),3)</f>
        <v>25074</v>
      </c>
      <c r="K70">
        <f>INDEX(Table1[#All], MATCH(Table68[[#This Row],[Date]],Table1[[#All],[Month]],0),2)</f>
        <v>1463519.0476190476</v>
      </c>
      <c r="L70" s="8">
        <f>INDEX(Table2[#All], MATCH(Table68[[#This Row],[Date]],Table2[[#All],[Month]],0),2)</f>
        <v>594.5</v>
      </c>
      <c r="M70">
        <f t="array" ref="M70">INDEX(Table4[#All],MATCH(1,(Table4[[#All],[Month]]=Table68[[#This Row],[Date]])*(Table4[[#All],[Region]]=Table68[[#This Row],[Region]]),0),3)</f>
        <v>3273</v>
      </c>
      <c r="N70" s="2">
        <f t="array" ref="N70">_xlfn.IFNA(INDEX(Table5[#All], MATCH(1,(Table5[[#All],[Month]]=Table68[[#This Row],[Date]])*(Table5[[#All],[Region]]=Table68[[#This Row],[Region]]),0),3),0)</f>
        <v>109010</v>
      </c>
      <c r="O70" s="12">
        <f>INDEX(Table110[#All], MATCH(Table68[[#This Row],[Date]],Table110[[#All],[Month]],0),2)</f>
        <v>95355</v>
      </c>
      <c r="P70" s="12">
        <f>INDEX(Table13[#All], MATCH(Table68[[#This Row],[Date]],Table13[[#All],[Month]],0),2)</f>
        <v>177353</v>
      </c>
      <c r="Q70">
        <f>INDEX(Table111[#All], MATCH(Table68[[#This Row],[Date]],Table111[[#All],[Month]],0),2)</f>
        <v>5636</v>
      </c>
      <c r="R70" s="2">
        <f>INDEX(Table111[#All], MATCH(Table68[[#This Row],[Date]],Table111[[#All],[Month]],0),3)</f>
        <v>1140</v>
      </c>
      <c r="S70" s="2">
        <f>INDEX(Table413[#All], MATCH(Table68[[#This Row],[Date]],Table413[[#All],[Month]],0),2)</f>
        <v>3.4</v>
      </c>
      <c r="T70" s="2">
        <f>INDEX(Table413[#All], MATCH(Table68[[#This Row],[Date]],Table413[[#All],[Month]],0),3)</f>
        <v>10.4</v>
      </c>
      <c r="U70" s="2">
        <f>INDEX(Table413[#All], MATCH(Table68[[#This Row],[Date]],Table413[[#All],[Month]],0),4)</f>
        <v>9.5</v>
      </c>
    </row>
    <row r="71" spans="1:21" x14ac:dyDescent="0.25">
      <c r="A71" s="4">
        <v>39508</v>
      </c>
      <c r="B71" s="3" t="s">
        <v>71</v>
      </c>
      <c r="C71" s="3" t="s">
        <v>41</v>
      </c>
      <c r="D71" s="3">
        <v>193</v>
      </c>
      <c r="E71" s="3">
        <v>181</v>
      </c>
      <c r="F71" s="3">
        <v>157</v>
      </c>
      <c r="G71" s="3">
        <v>150</v>
      </c>
      <c r="H71" s="3">
        <v>81</v>
      </c>
      <c r="I71" s="3">
        <v>40</v>
      </c>
      <c r="J71">
        <f t="array" ref="J71">INDEX(Table3[#All],MATCH(1,(Table3[[#All],[Month]]=Table68[[#This Row],[Date]])*(Table3[[#All],[Region]]=Table68[[#This Row],[Region]]),0),3)</f>
        <v>1246</v>
      </c>
      <c r="K71">
        <f>INDEX(Table1[#All], MATCH(Table68[[#This Row],[Date]],Table1[[#All],[Month]],0),2)</f>
        <v>1463519.0476190476</v>
      </c>
      <c r="L71" s="8">
        <f>INDEX(Table2[#All], MATCH(Table68[[#This Row],[Date]],Table2[[#All],[Month]],0),2)</f>
        <v>594.5</v>
      </c>
      <c r="M71">
        <f t="array" ref="M71">INDEX(Table4[#All],MATCH(1,(Table4[[#All],[Month]]=Table68[[#This Row],[Date]])*(Table4[[#All],[Region]]=Table68[[#This Row],[Region]]),0),3)</f>
        <v>566</v>
      </c>
      <c r="N71" s="2">
        <f t="array" ref="N71">_xlfn.IFNA(INDEX(Table5[#All], MATCH(1,(Table5[[#All],[Month]]=Table68[[#This Row],[Date]])*(Table5[[#All],[Region]]=Table68[[#This Row],[Region]]),0),3),0)</f>
        <v>10030</v>
      </c>
      <c r="O71" s="12">
        <f>INDEX(Table110[#All], MATCH(Table68[[#This Row],[Date]],Table110[[#All],[Month]],0),2)</f>
        <v>95355</v>
      </c>
      <c r="P71" s="12">
        <f>INDEX(Table13[#All], MATCH(Table68[[#This Row],[Date]],Table13[[#All],[Month]],0),2)</f>
        <v>177353</v>
      </c>
      <c r="Q71">
        <f>INDEX(Table111[#All], MATCH(Table68[[#This Row],[Date]],Table111[[#All],[Month]],0),2)</f>
        <v>5636</v>
      </c>
      <c r="R71" s="2">
        <f>INDEX(Table111[#All], MATCH(Table68[[#This Row],[Date]],Table111[[#All],[Month]],0),3)</f>
        <v>1140</v>
      </c>
      <c r="S71" s="2">
        <f>INDEX(Table413[#All], MATCH(Table68[[#This Row],[Date]],Table413[[#All],[Month]],0),2)</f>
        <v>3.4</v>
      </c>
      <c r="T71" s="2">
        <f>INDEX(Table413[#All], MATCH(Table68[[#This Row],[Date]],Table413[[#All],[Month]],0),3)</f>
        <v>10.4</v>
      </c>
      <c r="U71" s="2">
        <f>INDEX(Table413[#All], MATCH(Table68[[#This Row],[Date]],Table413[[#All],[Month]],0),4)</f>
        <v>9.5</v>
      </c>
    </row>
    <row r="72" spans="1:21" x14ac:dyDescent="0.25">
      <c r="A72" s="4">
        <v>39508</v>
      </c>
      <c r="B72" s="3" t="s">
        <v>71</v>
      </c>
      <c r="C72" s="3" t="s">
        <v>42</v>
      </c>
      <c r="D72" s="3">
        <v>193</v>
      </c>
      <c r="E72" s="3">
        <v>214</v>
      </c>
      <c r="F72" s="3">
        <v>157</v>
      </c>
      <c r="G72" s="3">
        <v>174</v>
      </c>
      <c r="H72" s="3">
        <v>81</v>
      </c>
      <c r="I72" s="3">
        <v>27</v>
      </c>
      <c r="J72">
        <f t="array" ref="J72">INDEX(Table3[#All],MATCH(1,(Table3[[#All],[Month]]=Table68[[#This Row],[Date]])*(Table3[[#All],[Region]]=Table68[[#This Row],[Region]]),0),3)</f>
        <v>1246</v>
      </c>
      <c r="K72">
        <f>INDEX(Table1[#All], MATCH(Table68[[#This Row],[Date]],Table1[[#All],[Month]],0),2)</f>
        <v>1463519.0476190476</v>
      </c>
      <c r="L72" s="8">
        <f>INDEX(Table2[#All], MATCH(Table68[[#This Row],[Date]],Table2[[#All],[Month]],0),2)</f>
        <v>594.5</v>
      </c>
      <c r="M72">
        <f t="array" ref="M72">INDEX(Table4[#All],MATCH(1,(Table4[[#All],[Month]]=Table68[[#This Row],[Date]])*(Table4[[#All],[Region]]=Table68[[#This Row],[Region]]),0),3)</f>
        <v>566</v>
      </c>
      <c r="N72" s="2">
        <f t="array" ref="N72">_xlfn.IFNA(INDEX(Table5[#All], MATCH(1,(Table5[[#All],[Month]]=Table68[[#This Row],[Date]])*(Table5[[#All],[Region]]=Table68[[#This Row],[Region]]),0),3),0)</f>
        <v>10030</v>
      </c>
      <c r="O72" s="12">
        <f>INDEX(Table110[#All], MATCH(Table68[[#This Row],[Date]],Table110[[#All],[Month]],0),2)</f>
        <v>95355</v>
      </c>
      <c r="P72" s="12">
        <f>INDEX(Table13[#All], MATCH(Table68[[#This Row],[Date]],Table13[[#All],[Month]],0),2)</f>
        <v>177353</v>
      </c>
      <c r="Q72">
        <f>INDEX(Table111[#All], MATCH(Table68[[#This Row],[Date]],Table111[[#All],[Month]],0),2)</f>
        <v>5636</v>
      </c>
      <c r="R72" s="2">
        <f>INDEX(Table111[#All], MATCH(Table68[[#This Row],[Date]],Table111[[#All],[Month]],0),3)</f>
        <v>1140</v>
      </c>
      <c r="S72" s="2">
        <f>INDEX(Table413[#All], MATCH(Table68[[#This Row],[Date]],Table413[[#All],[Month]],0),2)</f>
        <v>3.4</v>
      </c>
      <c r="T72" s="2">
        <f>INDEX(Table413[#All], MATCH(Table68[[#This Row],[Date]],Table413[[#All],[Month]],0),3)</f>
        <v>10.4</v>
      </c>
      <c r="U72" s="2">
        <f>INDEX(Table413[#All], MATCH(Table68[[#This Row],[Date]],Table413[[#All],[Month]],0),4)</f>
        <v>9.5</v>
      </c>
    </row>
    <row r="73" spans="1:21" x14ac:dyDescent="0.25">
      <c r="A73" s="4">
        <v>39508</v>
      </c>
      <c r="B73" s="3" t="s">
        <v>71</v>
      </c>
      <c r="C73" s="3" t="s">
        <v>43</v>
      </c>
      <c r="D73" s="3">
        <v>193</v>
      </c>
      <c r="E73" s="3">
        <v>189</v>
      </c>
      <c r="F73" s="3">
        <v>157</v>
      </c>
      <c r="G73" s="3">
        <v>149</v>
      </c>
      <c r="H73" s="3">
        <v>81</v>
      </c>
      <c r="I73" s="3">
        <v>14</v>
      </c>
      <c r="J73">
        <f t="array" ref="J73">INDEX(Table3[#All],MATCH(1,(Table3[[#All],[Month]]=Table68[[#This Row],[Date]])*(Table3[[#All],[Region]]=Table68[[#This Row],[Region]]),0),3)</f>
        <v>1246</v>
      </c>
      <c r="K73">
        <f>INDEX(Table1[#All], MATCH(Table68[[#This Row],[Date]],Table1[[#All],[Month]],0),2)</f>
        <v>1463519.0476190476</v>
      </c>
      <c r="L73" s="8">
        <f>INDEX(Table2[#All], MATCH(Table68[[#This Row],[Date]],Table2[[#All],[Month]],0),2)</f>
        <v>594.5</v>
      </c>
      <c r="M73">
        <f t="array" ref="M73">INDEX(Table4[#All],MATCH(1,(Table4[[#All],[Month]]=Table68[[#This Row],[Date]])*(Table4[[#All],[Region]]=Table68[[#This Row],[Region]]),0),3)</f>
        <v>566</v>
      </c>
      <c r="N73" s="2">
        <f t="array" ref="N73">_xlfn.IFNA(INDEX(Table5[#All], MATCH(1,(Table5[[#All],[Month]]=Table68[[#This Row],[Date]])*(Table5[[#All],[Region]]=Table68[[#This Row],[Region]]),0),3),0)</f>
        <v>10030</v>
      </c>
      <c r="O73" s="12">
        <f>INDEX(Table110[#All], MATCH(Table68[[#This Row],[Date]],Table110[[#All],[Month]],0),2)</f>
        <v>95355</v>
      </c>
      <c r="P73" s="12">
        <f>INDEX(Table13[#All], MATCH(Table68[[#This Row],[Date]],Table13[[#All],[Month]],0),2)</f>
        <v>177353</v>
      </c>
      <c r="Q73">
        <f>INDEX(Table111[#All], MATCH(Table68[[#This Row],[Date]],Table111[[#All],[Month]],0),2)</f>
        <v>5636</v>
      </c>
      <c r="R73" s="2">
        <f>INDEX(Table111[#All], MATCH(Table68[[#This Row],[Date]],Table111[[#All],[Month]],0),3)</f>
        <v>1140</v>
      </c>
      <c r="S73" s="2">
        <f>INDEX(Table413[#All], MATCH(Table68[[#This Row],[Date]],Table413[[#All],[Month]],0),2)</f>
        <v>3.4</v>
      </c>
      <c r="T73" s="2">
        <f>INDEX(Table413[#All], MATCH(Table68[[#This Row],[Date]],Table413[[#All],[Month]],0),3)</f>
        <v>10.4</v>
      </c>
      <c r="U73" s="2">
        <f>INDEX(Table413[#All], MATCH(Table68[[#This Row],[Date]],Table413[[#All],[Month]],0),4)</f>
        <v>9.5</v>
      </c>
    </row>
    <row r="74" spans="1:21" x14ac:dyDescent="0.25">
      <c r="A74" s="4">
        <v>39600</v>
      </c>
      <c r="B74" s="3" t="s">
        <v>58</v>
      </c>
      <c r="C74" s="3" t="s">
        <v>58</v>
      </c>
      <c r="D74" s="3">
        <v>363</v>
      </c>
      <c r="E74" s="3">
        <v>367</v>
      </c>
      <c r="F74" s="3">
        <v>290</v>
      </c>
      <c r="G74" s="3">
        <v>286</v>
      </c>
      <c r="H74" s="3">
        <v>5132</v>
      </c>
      <c r="I74" s="3">
        <v>2303</v>
      </c>
      <c r="J74">
        <f t="array" ref="J74">INDEX(Table3[#All],MATCH(1,(Table3[[#All],[Month]]=Table68[[#This Row],[Date]])*(Table3[[#All],[Region]]=Table68[[#This Row],[Region]]),0),3)</f>
        <v>65419</v>
      </c>
      <c r="K74">
        <f>INDEX(Table1[#All], MATCH(Table68[[#This Row],[Date]],Table1[[#All],[Month]],0),2)</f>
        <v>1462965.476190476</v>
      </c>
      <c r="L74" s="8">
        <f>INDEX(Table2[#All], MATCH(Table68[[#This Row],[Date]],Table2[[#All],[Month]],0),2)</f>
        <v>550.36339672919644</v>
      </c>
      <c r="M74">
        <f t="array" ref="M74">INDEX(Table4[#All],MATCH(1,(Table4[[#All],[Month]]=Table68[[#This Row],[Date]])*(Table4[[#All],[Region]]=Table68[[#This Row],[Region]]),0),3)</f>
        <v>8327</v>
      </c>
      <c r="N74" s="2">
        <f t="array" ref="N74">_xlfn.IFNA(INDEX(Table5[#All], MATCH(1,(Table5[[#All],[Month]]=Table68[[#This Row],[Date]])*(Table5[[#All],[Region]]=Table68[[#This Row],[Region]]),0),3),0)</f>
        <v>91883</v>
      </c>
      <c r="O74" s="12">
        <f>INDEX(Table110[#All], MATCH(Table68[[#This Row],[Date]],Table110[[#All],[Month]],0),2)</f>
        <v>94957.25</v>
      </c>
      <c r="P74" s="12">
        <f>INDEX(Table13[#All], MATCH(Table68[[#This Row],[Date]],Table13[[#All],[Month]],0),2)</f>
        <v>174728.5</v>
      </c>
      <c r="Q74">
        <f>INDEX(Table111[#All], MATCH(Table68[[#This Row],[Date]],Table111[[#All],[Month]],0),2)</f>
        <v>5655.5</v>
      </c>
      <c r="R74" s="2">
        <f>INDEX(Table111[#All], MATCH(Table68[[#This Row],[Date]],Table111[[#All],[Month]],0),3)</f>
        <v>1147.75</v>
      </c>
      <c r="S74" s="2">
        <f>INDEX(Table413[#All], MATCH(Table68[[#This Row],[Date]],Table413[[#All],[Month]],0),2)</f>
        <v>4</v>
      </c>
      <c r="T74" s="2">
        <f>INDEX(Table413[#All], MATCH(Table68[[#This Row],[Date]],Table413[[#All],[Month]],0),3)</f>
        <v>10.7</v>
      </c>
      <c r="U74" s="2">
        <f>INDEX(Table413[#All], MATCH(Table68[[#This Row],[Date]],Table413[[#All],[Month]],0),4)</f>
        <v>9.1999999999999993</v>
      </c>
    </row>
    <row r="75" spans="1:21" x14ac:dyDescent="0.25">
      <c r="A75" s="4">
        <v>39600</v>
      </c>
      <c r="B75" s="3" t="s">
        <v>58</v>
      </c>
      <c r="C75" s="3" t="s">
        <v>4</v>
      </c>
      <c r="D75" s="3">
        <v>363</v>
      </c>
      <c r="E75" s="3">
        <v>306</v>
      </c>
      <c r="F75" s="3">
        <v>290</v>
      </c>
      <c r="G75" s="3">
        <v>255</v>
      </c>
      <c r="H75" s="3">
        <v>5132</v>
      </c>
      <c r="I75" s="3">
        <v>153</v>
      </c>
      <c r="J75">
        <f t="array" ref="J75">INDEX(Table3[#All],MATCH(1,(Table3[[#All],[Month]]=Table68[[#This Row],[Date]])*(Table3[[#All],[Region]]=Table68[[#This Row],[Region]]),0),3)</f>
        <v>65419</v>
      </c>
      <c r="K75">
        <f>INDEX(Table1[#All], MATCH(Table68[[#This Row],[Date]],Table1[[#All],[Month]],0),2)</f>
        <v>1462965.476190476</v>
      </c>
      <c r="L75" s="8">
        <f>INDEX(Table2[#All], MATCH(Table68[[#This Row],[Date]],Table2[[#All],[Month]],0),2)</f>
        <v>550.36339672919644</v>
      </c>
      <c r="M75">
        <f t="array" ref="M75">INDEX(Table4[#All],MATCH(1,(Table4[[#All],[Month]]=Table68[[#This Row],[Date]])*(Table4[[#All],[Region]]=Table68[[#This Row],[Region]]),0),3)</f>
        <v>8327</v>
      </c>
      <c r="N75" s="2">
        <f t="array" ref="N75">_xlfn.IFNA(INDEX(Table5[#All], MATCH(1,(Table5[[#All],[Month]]=Table68[[#This Row],[Date]])*(Table5[[#All],[Region]]=Table68[[#This Row],[Region]]),0),3),0)</f>
        <v>91883</v>
      </c>
      <c r="O75" s="12">
        <f>INDEX(Table110[#All], MATCH(Table68[[#This Row],[Date]],Table110[[#All],[Month]],0),2)</f>
        <v>94957.25</v>
      </c>
      <c r="P75" s="12">
        <f>INDEX(Table13[#All], MATCH(Table68[[#This Row],[Date]],Table13[[#All],[Month]],0),2)</f>
        <v>174728.5</v>
      </c>
      <c r="Q75">
        <f>INDEX(Table111[#All], MATCH(Table68[[#This Row],[Date]],Table111[[#All],[Month]],0),2)</f>
        <v>5655.5</v>
      </c>
      <c r="R75" s="2">
        <f>INDEX(Table111[#All], MATCH(Table68[[#This Row],[Date]],Table111[[#All],[Month]],0),3)</f>
        <v>1147.75</v>
      </c>
      <c r="S75" s="2">
        <f>INDEX(Table413[#All], MATCH(Table68[[#This Row],[Date]],Table413[[#All],[Month]],0),2)</f>
        <v>4</v>
      </c>
      <c r="T75" s="2">
        <f>INDEX(Table413[#All], MATCH(Table68[[#This Row],[Date]],Table413[[#All],[Month]],0),3)</f>
        <v>10.7</v>
      </c>
      <c r="U75" s="2">
        <f>INDEX(Table413[#All], MATCH(Table68[[#This Row],[Date]],Table413[[#All],[Month]],0),4)</f>
        <v>9.1999999999999993</v>
      </c>
    </row>
    <row r="76" spans="1:21" x14ac:dyDescent="0.25">
      <c r="A76" s="4">
        <v>39600</v>
      </c>
      <c r="B76" s="3" t="s">
        <v>58</v>
      </c>
      <c r="C76" s="3" t="s">
        <v>88</v>
      </c>
      <c r="D76" s="3">
        <v>363</v>
      </c>
      <c r="E76" s="3">
        <v>359</v>
      </c>
      <c r="F76" s="3">
        <v>290</v>
      </c>
      <c r="G76" s="3">
        <v>298</v>
      </c>
      <c r="H76" s="3">
        <v>5132</v>
      </c>
      <c r="I76" s="3">
        <v>835</v>
      </c>
      <c r="J76">
        <f t="array" ref="J76">INDEX(Table3[#All],MATCH(1,(Table3[[#All],[Month]]=Table68[[#This Row],[Date]])*(Table3[[#All],[Region]]=Table68[[#This Row],[Region]]),0),3)</f>
        <v>65419</v>
      </c>
      <c r="K76">
        <f>INDEX(Table1[#All], MATCH(Table68[[#This Row],[Date]],Table1[[#All],[Month]],0),2)</f>
        <v>1462965.476190476</v>
      </c>
      <c r="L76" s="8">
        <f>INDEX(Table2[#All], MATCH(Table68[[#This Row],[Date]],Table2[[#All],[Month]],0),2)</f>
        <v>550.36339672919644</v>
      </c>
      <c r="M76">
        <f t="array" ref="M76">INDEX(Table4[#All],MATCH(1,(Table4[[#All],[Month]]=Table68[[#This Row],[Date]])*(Table4[[#All],[Region]]=Table68[[#This Row],[Region]]),0),3)</f>
        <v>8327</v>
      </c>
      <c r="N76" s="2">
        <f t="array" ref="N76">_xlfn.IFNA(INDEX(Table5[#All], MATCH(1,(Table5[[#All],[Month]]=Table68[[#This Row],[Date]])*(Table5[[#All],[Region]]=Table68[[#This Row],[Region]]),0),3),0)</f>
        <v>91883</v>
      </c>
      <c r="O76" s="12">
        <f>INDEX(Table110[#All], MATCH(Table68[[#This Row],[Date]],Table110[[#All],[Month]],0),2)</f>
        <v>94957.25</v>
      </c>
      <c r="P76" s="12">
        <f>INDEX(Table13[#All], MATCH(Table68[[#This Row],[Date]],Table13[[#All],[Month]],0),2)</f>
        <v>174728.5</v>
      </c>
      <c r="Q76">
        <f>INDEX(Table111[#All], MATCH(Table68[[#This Row],[Date]],Table111[[#All],[Month]],0),2)</f>
        <v>5655.5</v>
      </c>
      <c r="R76" s="2">
        <f>INDEX(Table111[#All], MATCH(Table68[[#This Row],[Date]],Table111[[#All],[Month]],0),3)</f>
        <v>1147.75</v>
      </c>
      <c r="S76" s="2">
        <f>INDEX(Table413[#All], MATCH(Table68[[#This Row],[Date]],Table413[[#All],[Month]],0),2)</f>
        <v>4</v>
      </c>
      <c r="T76" s="2">
        <f>INDEX(Table413[#All], MATCH(Table68[[#This Row],[Date]],Table413[[#All],[Month]],0),3)</f>
        <v>10.7</v>
      </c>
      <c r="U76" s="2">
        <f>INDEX(Table413[#All], MATCH(Table68[[#This Row],[Date]],Table413[[#All],[Month]],0),4)</f>
        <v>9.1999999999999993</v>
      </c>
    </row>
    <row r="77" spans="1:21" x14ac:dyDescent="0.25">
      <c r="A77" s="4">
        <v>39600</v>
      </c>
      <c r="B77" s="3" t="s">
        <v>58</v>
      </c>
      <c r="C77" s="3" t="s">
        <v>90</v>
      </c>
      <c r="D77" s="3">
        <v>363</v>
      </c>
      <c r="E77" s="3">
        <v>400</v>
      </c>
      <c r="F77" s="3">
        <v>290</v>
      </c>
      <c r="G77" s="3">
        <v>321</v>
      </c>
      <c r="H77" s="3">
        <v>5132</v>
      </c>
      <c r="I77" s="3">
        <v>818</v>
      </c>
      <c r="J77">
        <f t="array" ref="J77">INDEX(Table3[#All],MATCH(1,(Table3[[#All],[Month]]=Table68[[#This Row],[Date]])*(Table3[[#All],[Region]]=Table68[[#This Row],[Region]]),0),3)</f>
        <v>65419</v>
      </c>
      <c r="K77">
        <f>INDEX(Table1[#All], MATCH(Table68[[#This Row],[Date]],Table1[[#All],[Month]],0),2)</f>
        <v>1462965.476190476</v>
      </c>
      <c r="L77" s="8">
        <f>INDEX(Table2[#All], MATCH(Table68[[#This Row],[Date]],Table2[[#All],[Month]],0),2)</f>
        <v>550.36339672919644</v>
      </c>
      <c r="M77">
        <f t="array" ref="M77">INDEX(Table4[#All],MATCH(1,(Table4[[#All],[Month]]=Table68[[#This Row],[Date]])*(Table4[[#All],[Region]]=Table68[[#This Row],[Region]]),0),3)</f>
        <v>8327</v>
      </c>
      <c r="N77" s="2">
        <f t="array" ref="N77">_xlfn.IFNA(INDEX(Table5[#All], MATCH(1,(Table5[[#All],[Month]]=Table68[[#This Row],[Date]])*(Table5[[#All],[Region]]=Table68[[#This Row],[Region]]),0),3),0)</f>
        <v>91883</v>
      </c>
      <c r="O77" s="12">
        <f>INDEX(Table110[#All], MATCH(Table68[[#This Row],[Date]],Table110[[#All],[Month]],0),2)</f>
        <v>94957.25</v>
      </c>
      <c r="P77" s="12">
        <f>INDEX(Table13[#All], MATCH(Table68[[#This Row],[Date]],Table13[[#All],[Month]],0),2)</f>
        <v>174728.5</v>
      </c>
      <c r="Q77">
        <f>INDEX(Table111[#All], MATCH(Table68[[#This Row],[Date]],Table111[[#All],[Month]],0),2)</f>
        <v>5655.5</v>
      </c>
      <c r="R77" s="2">
        <f>INDEX(Table111[#All], MATCH(Table68[[#This Row],[Date]],Table111[[#All],[Month]],0),3)</f>
        <v>1147.75</v>
      </c>
      <c r="S77" s="2">
        <f>INDEX(Table413[#All], MATCH(Table68[[#This Row],[Date]],Table413[[#All],[Month]],0),2)</f>
        <v>4</v>
      </c>
      <c r="T77" s="2">
        <f>INDEX(Table413[#All], MATCH(Table68[[#This Row],[Date]],Table413[[#All],[Month]],0),3)</f>
        <v>10.7</v>
      </c>
      <c r="U77" s="2">
        <f>INDEX(Table413[#All], MATCH(Table68[[#This Row],[Date]],Table413[[#All],[Month]],0),4)</f>
        <v>9.1999999999999993</v>
      </c>
    </row>
    <row r="78" spans="1:21" x14ac:dyDescent="0.25">
      <c r="A78" s="4">
        <v>39600</v>
      </c>
      <c r="B78" s="3" t="s">
        <v>58</v>
      </c>
      <c r="C78" s="3" t="s">
        <v>5</v>
      </c>
      <c r="D78" s="3">
        <v>363</v>
      </c>
      <c r="E78" s="3">
        <v>315</v>
      </c>
      <c r="F78" s="3">
        <v>290</v>
      </c>
      <c r="G78" s="3">
        <v>267</v>
      </c>
      <c r="H78" s="3">
        <v>5132</v>
      </c>
      <c r="I78" s="3">
        <v>139</v>
      </c>
      <c r="J78">
        <f t="array" ref="J78">INDEX(Table3[#All],MATCH(1,(Table3[[#All],[Month]]=Table68[[#This Row],[Date]])*(Table3[[#All],[Region]]=Table68[[#This Row],[Region]]),0),3)</f>
        <v>65419</v>
      </c>
      <c r="K78">
        <f>INDEX(Table1[#All], MATCH(Table68[[#This Row],[Date]],Table1[[#All],[Month]],0),2)</f>
        <v>1462965.476190476</v>
      </c>
      <c r="L78" s="8">
        <f>INDEX(Table2[#All], MATCH(Table68[[#This Row],[Date]],Table2[[#All],[Month]],0),2)</f>
        <v>550.36339672919644</v>
      </c>
      <c r="M78">
        <f t="array" ref="M78">INDEX(Table4[#All],MATCH(1,(Table4[[#All],[Month]]=Table68[[#This Row],[Date]])*(Table4[[#All],[Region]]=Table68[[#This Row],[Region]]),0),3)</f>
        <v>8327</v>
      </c>
      <c r="N78" s="2">
        <f t="array" ref="N78">_xlfn.IFNA(INDEX(Table5[#All], MATCH(1,(Table5[[#All],[Month]]=Table68[[#This Row],[Date]])*(Table5[[#All],[Region]]=Table68[[#This Row],[Region]]),0),3),0)</f>
        <v>91883</v>
      </c>
      <c r="O78" s="12">
        <f>INDEX(Table110[#All], MATCH(Table68[[#This Row],[Date]],Table110[[#All],[Month]],0),2)</f>
        <v>94957.25</v>
      </c>
      <c r="P78" s="12">
        <f>INDEX(Table13[#All], MATCH(Table68[[#This Row],[Date]],Table13[[#All],[Month]],0),2)</f>
        <v>174728.5</v>
      </c>
      <c r="Q78">
        <f>INDEX(Table111[#All], MATCH(Table68[[#This Row],[Date]],Table111[[#All],[Month]],0),2)</f>
        <v>5655.5</v>
      </c>
      <c r="R78" s="2">
        <f>INDEX(Table111[#All], MATCH(Table68[[#This Row],[Date]],Table111[[#All],[Month]],0),3)</f>
        <v>1147.75</v>
      </c>
      <c r="S78" s="2">
        <f>INDEX(Table413[#All], MATCH(Table68[[#This Row],[Date]],Table413[[#All],[Month]],0),2)</f>
        <v>4</v>
      </c>
      <c r="T78" s="2">
        <f>INDEX(Table413[#All], MATCH(Table68[[#This Row],[Date]],Table413[[#All],[Month]],0),3)</f>
        <v>10.7</v>
      </c>
      <c r="U78" s="2">
        <f>INDEX(Table413[#All], MATCH(Table68[[#This Row],[Date]],Table413[[#All],[Month]],0),4)</f>
        <v>9.1999999999999993</v>
      </c>
    </row>
    <row r="79" spans="1:21" x14ac:dyDescent="0.25">
      <c r="A79" s="4">
        <v>39600</v>
      </c>
      <c r="B79" s="3" t="s">
        <v>58</v>
      </c>
      <c r="C79" s="3" t="s">
        <v>3</v>
      </c>
      <c r="D79" s="3">
        <v>363</v>
      </c>
      <c r="E79" s="3">
        <v>364</v>
      </c>
      <c r="F79" s="3">
        <v>290</v>
      </c>
      <c r="G79" s="3">
        <v>304</v>
      </c>
      <c r="H79" s="3">
        <v>5132</v>
      </c>
      <c r="I79" s="3">
        <v>314</v>
      </c>
      <c r="J79">
        <f t="array" ref="J79">INDEX(Table3[#All],MATCH(1,(Table3[[#All],[Month]]=Table68[[#This Row],[Date]])*(Table3[[#All],[Region]]=Table68[[#This Row],[Region]]),0),3)</f>
        <v>65419</v>
      </c>
      <c r="K79">
        <f>INDEX(Table1[#All], MATCH(Table68[[#This Row],[Date]],Table1[[#All],[Month]],0),2)</f>
        <v>1462965.476190476</v>
      </c>
      <c r="L79" s="8">
        <f>INDEX(Table2[#All], MATCH(Table68[[#This Row],[Date]],Table2[[#All],[Month]],0),2)</f>
        <v>550.36339672919644</v>
      </c>
      <c r="M79">
        <f t="array" ref="M79">INDEX(Table4[#All],MATCH(1,(Table4[[#All],[Month]]=Table68[[#This Row],[Date]])*(Table4[[#All],[Region]]=Table68[[#This Row],[Region]]),0),3)</f>
        <v>8327</v>
      </c>
      <c r="N79" s="2">
        <f t="array" ref="N79">_xlfn.IFNA(INDEX(Table5[#All], MATCH(1,(Table5[[#All],[Month]]=Table68[[#This Row],[Date]])*(Table5[[#All],[Region]]=Table68[[#This Row],[Region]]),0),3),0)</f>
        <v>91883</v>
      </c>
      <c r="O79" s="12">
        <f>INDEX(Table110[#All], MATCH(Table68[[#This Row],[Date]],Table110[[#All],[Month]],0),2)</f>
        <v>94957.25</v>
      </c>
      <c r="P79" s="12">
        <f>INDEX(Table13[#All], MATCH(Table68[[#This Row],[Date]],Table13[[#All],[Month]],0),2)</f>
        <v>174728.5</v>
      </c>
      <c r="Q79">
        <f>INDEX(Table111[#All], MATCH(Table68[[#This Row],[Date]],Table111[[#All],[Month]],0),2)</f>
        <v>5655.5</v>
      </c>
      <c r="R79" s="2">
        <f>INDEX(Table111[#All], MATCH(Table68[[#This Row],[Date]],Table111[[#All],[Month]],0),3)</f>
        <v>1147.75</v>
      </c>
      <c r="S79" s="2">
        <f>INDEX(Table413[#All], MATCH(Table68[[#This Row],[Date]],Table413[[#All],[Month]],0),2)</f>
        <v>4</v>
      </c>
      <c r="T79" s="2">
        <f>INDEX(Table413[#All], MATCH(Table68[[#This Row],[Date]],Table413[[#All],[Month]],0),3)</f>
        <v>10.7</v>
      </c>
      <c r="U79" s="2">
        <f>INDEX(Table413[#All], MATCH(Table68[[#This Row],[Date]],Table413[[#All],[Month]],0),4)</f>
        <v>9.1999999999999993</v>
      </c>
    </row>
    <row r="80" spans="1:21" x14ac:dyDescent="0.25">
      <c r="A80" s="4">
        <v>39600</v>
      </c>
      <c r="B80" s="3" t="s">
        <v>58</v>
      </c>
      <c r="C80" s="3" t="s">
        <v>59</v>
      </c>
      <c r="D80" s="3">
        <v>363</v>
      </c>
      <c r="E80" s="3">
        <v>331</v>
      </c>
      <c r="F80" s="3">
        <v>290</v>
      </c>
      <c r="G80" s="3">
        <v>274</v>
      </c>
      <c r="H80" s="3">
        <v>5132</v>
      </c>
      <c r="I80" s="3">
        <v>570</v>
      </c>
      <c r="J80">
        <f t="array" ref="J80">INDEX(Table3[#All],MATCH(1,(Table3[[#All],[Month]]=Table68[[#This Row],[Date]])*(Table3[[#All],[Region]]=Table68[[#This Row],[Region]]),0),3)</f>
        <v>65419</v>
      </c>
      <c r="K80">
        <f>INDEX(Table1[#All], MATCH(Table68[[#This Row],[Date]],Table1[[#All],[Month]],0),2)</f>
        <v>1462965.476190476</v>
      </c>
      <c r="L80" s="8">
        <f>INDEX(Table2[#All], MATCH(Table68[[#This Row],[Date]],Table2[[#All],[Month]],0),2)</f>
        <v>550.36339672919644</v>
      </c>
      <c r="M80">
        <f t="array" ref="M80">INDEX(Table4[#All],MATCH(1,(Table4[[#All],[Month]]=Table68[[#This Row],[Date]])*(Table4[[#All],[Region]]=Table68[[#This Row],[Region]]),0),3)</f>
        <v>8327</v>
      </c>
      <c r="N80" s="2">
        <f t="array" ref="N80">_xlfn.IFNA(INDEX(Table5[#All], MATCH(1,(Table5[[#All],[Month]]=Table68[[#This Row],[Date]])*(Table5[[#All],[Region]]=Table68[[#This Row],[Region]]),0),3),0)</f>
        <v>91883</v>
      </c>
      <c r="O80" s="12">
        <f>INDEX(Table110[#All], MATCH(Table68[[#This Row],[Date]],Table110[[#All],[Month]],0),2)</f>
        <v>94957.25</v>
      </c>
      <c r="P80" s="12">
        <f>INDEX(Table13[#All], MATCH(Table68[[#This Row],[Date]],Table13[[#All],[Month]],0),2)</f>
        <v>174728.5</v>
      </c>
      <c r="Q80">
        <f>INDEX(Table111[#All], MATCH(Table68[[#This Row],[Date]],Table111[[#All],[Month]],0),2)</f>
        <v>5655.5</v>
      </c>
      <c r="R80" s="2">
        <f>INDEX(Table111[#All], MATCH(Table68[[#This Row],[Date]],Table111[[#All],[Month]],0),3)</f>
        <v>1147.75</v>
      </c>
      <c r="S80" s="2">
        <f>INDEX(Table413[#All], MATCH(Table68[[#This Row],[Date]],Table413[[#All],[Month]],0),2)</f>
        <v>4</v>
      </c>
      <c r="T80" s="2">
        <f>INDEX(Table413[#All], MATCH(Table68[[#This Row],[Date]],Table413[[#All],[Month]],0),3)</f>
        <v>10.7</v>
      </c>
      <c r="U80" s="2">
        <f>INDEX(Table413[#All], MATCH(Table68[[#This Row],[Date]],Table413[[#All],[Month]],0),4)</f>
        <v>9.1999999999999993</v>
      </c>
    </row>
    <row r="81" spans="1:21" x14ac:dyDescent="0.25">
      <c r="A81" s="4">
        <v>39600</v>
      </c>
      <c r="B81" s="3" t="s">
        <v>62</v>
      </c>
      <c r="C81" s="3" t="s">
        <v>20</v>
      </c>
      <c r="D81" s="3">
        <v>258</v>
      </c>
      <c r="E81" s="3">
        <v>177</v>
      </c>
      <c r="F81" s="3">
        <v>209</v>
      </c>
      <c r="G81" s="3">
        <v>150</v>
      </c>
      <c r="H81" s="3">
        <v>1095</v>
      </c>
      <c r="I81" s="3">
        <v>21</v>
      </c>
      <c r="J81">
        <f t="array" ref="J81">INDEX(Table3[#All],MATCH(1,(Table3[[#All],[Month]]=Table68[[#This Row],[Date]])*(Table3[[#All],[Region]]=Table68[[#This Row],[Region]]),0),3)</f>
        <v>9419</v>
      </c>
      <c r="K81">
        <f>INDEX(Table1[#All], MATCH(Table68[[#This Row],[Date]],Table1[[#All],[Month]],0),2)</f>
        <v>1462965.476190476</v>
      </c>
      <c r="L81" s="8">
        <f>INDEX(Table2[#All], MATCH(Table68[[#This Row],[Date]],Table2[[#All],[Month]],0),2)</f>
        <v>550.36339672919644</v>
      </c>
      <c r="M81">
        <f t="array" ref="M81">INDEX(Table4[#All],MATCH(1,(Table4[[#All],[Month]]=Table68[[#This Row],[Date]])*(Table4[[#All],[Region]]=Table68[[#This Row],[Region]]),0),3)</f>
        <v>1989</v>
      </c>
      <c r="N81" s="2">
        <f t="array" ref="N81">_xlfn.IFNA(INDEX(Table5[#All], MATCH(1,(Table5[[#All],[Month]]=Table68[[#This Row],[Date]])*(Table5[[#All],[Region]]=Table68[[#This Row],[Region]]),0),3),0)</f>
        <v>19559</v>
      </c>
      <c r="O81" s="12">
        <f>INDEX(Table110[#All], MATCH(Table68[[#This Row],[Date]],Table110[[#All],[Month]],0),2)</f>
        <v>94957.25</v>
      </c>
      <c r="P81" s="12">
        <f>INDEX(Table13[#All], MATCH(Table68[[#This Row],[Date]],Table13[[#All],[Month]],0),2)</f>
        <v>174728.5</v>
      </c>
      <c r="Q81">
        <f>INDEX(Table111[#All], MATCH(Table68[[#This Row],[Date]],Table111[[#All],[Month]],0),2)</f>
        <v>5655.5</v>
      </c>
      <c r="R81" s="2">
        <f>INDEX(Table111[#All], MATCH(Table68[[#This Row],[Date]],Table111[[#All],[Month]],0),3)</f>
        <v>1147.75</v>
      </c>
      <c r="S81" s="2">
        <f>INDEX(Table413[#All], MATCH(Table68[[#This Row],[Date]],Table413[[#All],[Month]],0),2)</f>
        <v>4</v>
      </c>
      <c r="T81" s="2">
        <f>INDEX(Table413[#All], MATCH(Table68[[#This Row],[Date]],Table413[[#All],[Month]],0),3)</f>
        <v>10.7</v>
      </c>
      <c r="U81" s="2">
        <f>INDEX(Table413[#All], MATCH(Table68[[#This Row],[Date]],Table413[[#All],[Month]],0),4)</f>
        <v>9.1999999999999993</v>
      </c>
    </row>
    <row r="82" spans="1:21" x14ac:dyDescent="0.25">
      <c r="A82" s="4">
        <v>39600</v>
      </c>
      <c r="B82" s="3" t="s">
        <v>62</v>
      </c>
      <c r="C82" s="3" t="s">
        <v>21</v>
      </c>
      <c r="D82" s="3">
        <v>258</v>
      </c>
      <c r="E82" s="3">
        <v>179</v>
      </c>
      <c r="F82" s="3">
        <v>209</v>
      </c>
      <c r="G82" s="3">
        <v>152</v>
      </c>
      <c r="H82" s="3">
        <v>1095</v>
      </c>
      <c r="I82" s="3">
        <v>20</v>
      </c>
      <c r="J82">
        <f t="array" ref="J82">INDEX(Table3[#All],MATCH(1,(Table3[[#All],[Month]]=Table68[[#This Row],[Date]])*(Table3[[#All],[Region]]=Table68[[#This Row],[Region]]),0),3)</f>
        <v>9419</v>
      </c>
      <c r="K82">
        <f>INDEX(Table1[#All], MATCH(Table68[[#This Row],[Date]],Table1[[#All],[Month]],0),2)</f>
        <v>1462965.476190476</v>
      </c>
      <c r="L82" s="8">
        <f>INDEX(Table2[#All], MATCH(Table68[[#This Row],[Date]],Table2[[#All],[Month]],0),2)</f>
        <v>550.36339672919644</v>
      </c>
      <c r="M82">
        <f t="array" ref="M82">INDEX(Table4[#All],MATCH(1,(Table4[[#All],[Month]]=Table68[[#This Row],[Date]])*(Table4[[#All],[Region]]=Table68[[#This Row],[Region]]),0),3)</f>
        <v>1989</v>
      </c>
      <c r="N82" s="2">
        <f t="array" ref="N82">_xlfn.IFNA(INDEX(Table5[#All], MATCH(1,(Table5[[#All],[Month]]=Table68[[#This Row],[Date]])*(Table5[[#All],[Region]]=Table68[[#This Row],[Region]]),0),3),0)</f>
        <v>19559</v>
      </c>
      <c r="O82" s="12">
        <f>INDEX(Table110[#All], MATCH(Table68[[#This Row],[Date]],Table110[[#All],[Month]],0),2)</f>
        <v>94957.25</v>
      </c>
      <c r="P82" s="12">
        <f>INDEX(Table13[#All], MATCH(Table68[[#This Row],[Date]],Table13[[#All],[Month]],0),2)</f>
        <v>174728.5</v>
      </c>
      <c r="Q82">
        <f>INDEX(Table111[#All], MATCH(Table68[[#This Row],[Date]],Table111[[#All],[Month]],0),2)</f>
        <v>5655.5</v>
      </c>
      <c r="R82" s="2">
        <f>INDEX(Table111[#All], MATCH(Table68[[#This Row],[Date]],Table111[[#All],[Month]],0),3)</f>
        <v>1147.75</v>
      </c>
      <c r="S82" s="2">
        <f>INDEX(Table413[#All], MATCH(Table68[[#This Row],[Date]],Table413[[#All],[Month]],0),2)</f>
        <v>4</v>
      </c>
      <c r="T82" s="2">
        <f>INDEX(Table413[#All], MATCH(Table68[[#This Row],[Date]],Table413[[#All],[Month]],0),3)</f>
        <v>10.7</v>
      </c>
      <c r="U82" s="2">
        <f>INDEX(Table413[#All], MATCH(Table68[[#This Row],[Date]],Table413[[#All],[Month]],0),4)</f>
        <v>9.1999999999999993</v>
      </c>
    </row>
    <row r="83" spans="1:21" x14ac:dyDescent="0.25">
      <c r="A83" s="4">
        <v>39600</v>
      </c>
      <c r="B83" s="3" t="s">
        <v>62</v>
      </c>
      <c r="C83" s="3" t="s">
        <v>18</v>
      </c>
      <c r="D83" s="3">
        <v>258</v>
      </c>
      <c r="E83" s="3">
        <v>217</v>
      </c>
      <c r="F83" s="3">
        <v>209</v>
      </c>
      <c r="G83" s="3">
        <v>177</v>
      </c>
      <c r="H83" s="3">
        <v>1095</v>
      </c>
      <c r="I83" s="3">
        <v>322</v>
      </c>
      <c r="J83">
        <f t="array" ref="J83">INDEX(Table3[#All],MATCH(1,(Table3[[#All],[Month]]=Table68[[#This Row],[Date]])*(Table3[[#All],[Region]]=Table68[[#This Row],[Region]]),0),3)</f>
        <v>9419</v>
      </c>
      <c r="K83">
        <f>INDEX(Table1[#All], MATCH(Table68[[#This Row],[Date]],Table1[[#All],[Month]],0),2)</f>
        <v>1462965.476190476</v>
      </c>
      <c r="L83" s="8">
        <f>INDEX(Table2[#All], MATCH(Table68[[#This Row],[Date]],Table2[[#All],[Month]],0),2)</f>
        <v>550.36339672919644</v>
      </c>
      <c r="M83">
        <f t="array" ref="M83">INDEX(Table4[#All],MATCH(1,(Table4[[#All],[Month]]=Table68[[#This Row],[Date]])*(Table4[[#All],[Region]]=Table68[[#This Row],[Region]]),0),3)</f>
        <v>1989</v>
      </c>
      <c r="N83" s="2">
        <f t="array" ref="N83">_xlfn.IFNA(INDEX(Table5[#All], MATCH(1,(Table5[[#All],[Month]]=Table68[[#This Row],[Date]])*(Table5[[#All],[Region]]=Table68[[#This Row],[Region]]),0),3),0)</f>
        <v>19559</v>
      </c>
      <c r="O83" s="12">
        <f>INDEX(Table110[#All], MATCH(Table68[[#This Row],[Date]],Table110[[#All],[Month]],0),2)</f>
        <v>94957.25</v>
      </c>
      <c r="P83" s="12">
        <f>INDEX(Table13[#All], MATCH(Table68[[#This Row],[Date]],Table13[[#All],[Month]],0),2)</f>
        <v>174728.5</v>
      </c>
      <c r="Q83">
        <f>INDEX(Table111[#All], MATCH(Table68[[#This Row],[Date]],Table111[[#All],[Month]],0),2)</f>
        <v>5655.5</v>
      </c>
      <c r="R83" s="2">
        <f>INDEX(Table111[#All], MATCH(Table68[[#This Row],[Date]],Table111[[#All],[Month]],0),3)</f>
        <v>1147.75</v>
      </c>
      <c r="S83" s="2">
        <f>INDEX(Table413[#All], MATCH(Table68[[#This Row],[Date]],Table413[[#All],[Month]],0),2)</f>
        <v>4</v>
      </c>
      <c r="T83" s="2">
        <f>INDEX(Table413[#All], MATCH(Table68[[#This Row],[Date]],Table413[[#All],[Month]],0),3)</f>
        <v>10.7</v>
      </c>
      <c r="U83" s="2">
        <f>INDEX(Table413[#All], MATCH(Table68[[#This Row],[Date]],Table413[[#All],[Month]],0),4)</f>
        <v>9.1999999999999993</v>
      </c>
    </row>
    <row r="84" spans="1:21" x14ac:dyDescent="0.25">
      <c r="A84" s="4">
        <v>39600</v>
      </c>
      <c r="B84" s="3" t="s">
        <v>62</v>
      </c>
      <c r="C84" s="3" t="s">
        <v>17</v>
      </c>
      <c r="D84" s="3">
        <v>258</v>
      </c>
      <c r="E84" s="3">
        <v>296</v>
      </c>
      <c r="F84" s="3">
        <v>209</v>
      </c>
      <c r="G84" s="3">
        <v>249</v>
      </c>
      <c r="H84" s="3">
        <v>1095</v>
      </c>
      <c r="I84" s="3">
        <v>523</v>
      </c>
      <c r="J84">
        <f t="array" ref="J84">INDEX(Table3[#All],MATCH(1,(Table3[[#All],[Month]]=Table68[[#This Row],[Date]])*(Table3[[#All],[Region]]=Table68[[#This Row],[Region]]),0),3)</f>
        <v>9419</v>
      </c>
      <c r="K84">
        <f>INDEX(Table1[#All], MATCH(Table68[[#This Row],[Date]],Table1[[#All],[Month]],0),2)</f>
        <v>1462965.476190476</v>
      </c>
      <c r="L84" s="8">
        <f>INDEX(Table2[#All], MATCH(Table68[[#This Row],[Date]],Table2[[#All],[Month]],0),2)</f>
        <v>550.36339672919644</v>
      </c>
      <c r="M84">
        <f t="array" ref="M84">INDEX(Table4[#All],MATCH(1,(Table4[[#All],[Month]]=Table68[[#This Row],[Date]])*(Table4[[#All],[Region]]=Table68[[#This Row],[Region]]),0),3)</f>
        <v>1989</v>
      </c>
      <c r="N84" s="2">
        <f t="array" ref="N84">_xlfn.IFNA(INDEX(Table5[#All], MATCH(1,(Table5[[#All],[Month]]=Table68[[#This Row],[Date]])*(Table5[[#All],[Region]]=Table68[[#This Row],[Region]]),0),3),0)</f>
        <v>19559</v>
      </c>
      <c r="O84" s="12">
        <f>INDEX(Table110[#All], MATCH(Table68[[#This Row],[Date]],Table110[[#All],[Month]],0),2)</f>
        <v>94957.25</v>
      </c>
      <c r="P84" s="12">
        <f>INDEX(Table13[#All], MATCH(Table68[[#This Row],[Date]],Table13[[#All],[Month]],0),2)</f>
        <v>174728.5</v>
      </c>
      <c r="Q84">
        <f>INDEX(Table111[#All], MATCH(Table68[[#This Row],[Date]],Table111[[#All],[Month]],0),2)</f>
        <v>5655.5</v>
      </c>
      <c r="R84" s="2">
        <f>INDEX(Table111[#All], MATCH(Table68[[#This Row],[Date]],Table111[[#All],[Month]],0),3)</f>
        <v>1147.75</v>
      </c>
      <c r="S84" s="2">
        <f>INDEX(Table413[#All], MATCH(Table68[[#This Row],[Date]],Table413[[#All],[Month]],0),2)</f>
        <v>4</v>
      </c>
      <c r="T84" s="2">
        <f>INDEX(Table413[#All], MATCH(Table68[[#This Row],[Date]],Table413[[#All],[Month]],0),3)</f>
        <v>10.7</v>
      </c>
      <c r="U84" s="2">
        <f>INDEX(Table413[#All], MATCH(Table68[[#This Row],[Date]],Table413[[#All],[Month]],0),4)</f>
        <v>9.1999999999999993</v>
      </c>
    </row>
    <row r="85" spans="1:21" x14ac:dyDescent="0.25">
      <c r="A85" s="4">
        <v>39600</v>
      </c>
      <c r="B85" s="3" t="s">
        <v>62</v>
      </c>
      <c r="C85" s="3" t="s">
        <v>14</v>
      </c>
      <c r="D85" s="3">
        <v>258</v>
      </c>
      <c r="E85" s="3">
        <v>272</v>
      </c>
      <c r="F85" s="3">
        <v>209</v>
      </c>
      <c r="G85" s="3">
        <v>225</v>
      </c>
      <c r="H85" s="3">
        <v>1095</v>
      </c>
      <c r="I85" s="3">
        <v>114</v>
      </c>
      <c r="J85">
        <f t="array" ref="J85">INDEX(Table3[#All],MATCH(1,(Table3[[#All],[Month]]=Table68[[#This Row],[Date]])*(Table3[[#All],[Region]]=Table68[[#This Row],[Region]]),0),3)</f>
        <v>9419</v>
      </c>
      <c r="K85">
        <f>INDEX(Table1[#All], MATCH(Table68[[#This Row],[Date]],Table1[[#All],[Month]],0),2)</f>
        <v>1462965.476190476</v>
      </c>
      <c r="L85" s="8">
        <f>INDEX(Table2[#All], MATCH(Table68[[#This Row],[Date]],Table2[[#All],[Month]],0),2)</f>
        <v>550.36339672919644</v>
      </c>
      <c r="M85">
        <f t="array" ref="M85">INDEX(Table4[#All],MATCH(1,(Table4[[#All],[Month]]=Table68[[#This Row],[Date]])*(Table4[[#All],[Region]]=Table68[[#This Row],[Region]]),0),3)</f>
        <v>1989</v>
      </c>
      <c r="N85" s="2">
        <f t="array" ref="N85">_xlfn.IFNA(INDEX(Table5[#All], MATCH(1,(Table5[[#All],[Month]]=Table68[[#This Row],[Date]])*(Table5[[#All],[Region]]=Table68[[#This Row],[Region]]),0),3),0)</f>
        <v>19559</v>
      </c>
      <c r="O85" s="12">
        <f>INDEX(Table110[#All], MATCH(Table68[[#This Row],[Date]],Table110[[#All],[Month]],0),2)</f>
        <v>94957.25</v>
      </c>
      <c r="P85" s="12">
        <f>INDEX(Table13[#All], MATCH(Table68[[#This Row],[Date]],Table13[[#All],[Month]],0),2)</f>
        <v>174728.5</v>
      </c>
      <c r="Q85">
        <f>INDEX(Table111[#All], MATCH(Table68[[#This Row],[Date]],Table111[[#All],[Month]],0),2)</f>
        <v>5655.5</v>
      </c>
      <c r="R85" s="2">
        <f>INDEX(Table111[#All], MATCH(Table68[[#This Row],[Date]],Table111[[#All],[Month]],0),3)</f>
        <v>1147.75</v>
      </c>
      <c r="S85" s="2">
        <f>INDEX(Table413[#All], MATCH(Table68[[#This Row],[Date]],Table413[[#All],[Month]],0),2)</f>
        <v>4</v>
      </c>
      <c r="T85" s="2">
        <f>INDEX(Table413[#All], MATCH(Table68[[#This Row],[Date]],Table413[[#All],[Month]],0),3)</f>
        <v>10.7</v>
      </c>
      <c r="U85" s="2">
        <f>INDEX(Table413[#All], MATCH(Table68[[#This Row],[Date]],Table413[[#All],[Month]],0),4)</f>
        <v>9.1999999999999993</v>
      </c>
    </row>
    <row r="86" spans="1:21" x14ac:dyDescent="0.25">
      <c r="A86" s="4">
        <v>39600</v>
      </c>
      <c r="B86" s="3" t="s">
        <v>62</v>
      </c>
      <c r="C86" s="3" t="s">
        <v>19</v>
      </c>
      <c r="D86" s="3">
        <v>258</v>
      </c>
      <c r="E86" s="3">
        <v>241</v>
      </c>
      <c r="F86" s="3">
        <v>209</v>
      </c>
      <c r="G86" s="3">
        <v>197</v>
      </c>
      <c r="H86" s="3">
        <v>1095</v>
      </c>
      <c r="I86" s="3">
        <v>95</v>
      </c>
      <c r="J86">
        <f t="array" ref="J86">INDEX(Table3[#All],MATCH(1,(Table3[[#All],[Month]]=Table68[[#This Row],[Date]])*(Table3[[#All],[Region]]=Table68[[#This Row],[Region]]),0),3)</f>
        <v>9419</v>
      </c>
      <c r="K86">
        <f>INDEX(Table1[#All], MATCH(Table68[[#This Row],[Date]],Table1[[#All],[Month]],0),2)</f>
        <v>1462965.476190476</v>
      </c>
      <c r="L86" s="8">
        <f>INDEX(Table2[#All], MATCH(Table68[[#This Row],[Date]],Table2[[#All],[Month]],0),2)</f>
        <v>550.36339672919644</v>
      </c>
      <c r="M86">
        <f t="array" ref="M86">INDEX(Table4[#All],MATCH(1,(Table4[[#All],[Month]]=Table68[[#This Row],[Date]])*(Table4[[#All],[Region]]=Table68[[#This Row],[Region]]),0),3)</f>
        <v>1989</v>
      </c>
      <c r="N86" s="2">
        <f t="array" ref="N86">_xlfn.IFNA(INDEX(Table5[#All], MATCH(1,(Table5[[#All],[Month]]=Table68[[#This Row],[Date]])*(Table5[[#All],[Region]]=Table68[[#This Row],[Region]]),0),3),0)</f>
        <v>19559</v>
      </c>
      <c r="O86" s="12">
        <f>INDEX(Table110[#All], MATCH(Table68[[#This Row],[Date]],Table110[[#All],[Month]],0),2)</f>
        <v>94957.25</v>
      </c>
      <c r="P86" s="12">
        <f>INDEX(Table13[#All], MATCH(Table68[[#This Row],[Date]],Table13[[#All],[Month]],0),2)</f>
        <v>174728.5</v>
      </c>
      <c r="Q86">
        <f>INDEX(Table111[#All], MATCH(Table68[[#This Row],[Date]],Table111[[#All],[Month]],0),2)</f>
        <v>5655.5</v>
      </c>
      <c r="R86" s="2">
        <f>INDEX(Table111[#All], MATCH(Table68[[#This Row],[Date]],Table111[[#All],[Month]],0),3)</f>
        <v>1147.75</v>
      </c>
      <c r="S86" s="2">
        <f>INDEX(Table413[#All], MATCH(Table68[[#This Row],[Date]],Table413[[#All],[Month]],0),2)</f>
        <v>4</v>
      </c>
      <c r="T86" s="2">
        <f>INDEX(Table413[#All], MATCH(Table68[[#This Row],[Date]],Table413[[#All],[Month]],0),3)</f>
        <v>10.7</v>
      </c>
      <c r="U86" s="2">
        <f>INDEX(Table413[#All], MATCH(Table68[[#This Row],[Date]],Table413[[#All],[Month]],0),4)</f>
        <v>9.1999999999999993</v>
      </c>
    </row>
    <row r="87" spans="1:21" x14ac:dyDescent="0.25">
      <c r="A87" s="4">
        <v>39600</v>
      </c>
      <c r="B87" s="3" t="s">
        <v>68</v>
      </c>
      <c r="C87" s="3" t="s">
        <v>46</v>
      </c>
      <c r="D87" s="3">
        <v>264</v>
      </c>
      <c r="E87" s="3">
        <v>248</v>
      </c>
      <c r="F87" s="3">
        <v>207</v>
      </c>
      <c r="G87" s="3">
        <v>208</v>
      </c>
      <c r="H87" s="3">
        <v>1953</v>
      </c>
      <c r="I87" s="3">
        <v>75</v>
      </c>
      <c r="J87">
        <f t="array" ref="J87">INDEX(Table3[#All],MATCH(1,(Table3[[#All],[Month]]=Table68[[#This Row],[Date]])*(Table3[[#All],[Region]]=Table68[[#This Row],[Region]]),0),3)</f>
        <v>22585</v>
      </c>
      <c r="K87">
        <f>INDEX(Table1[#All], MATCH(Table68[[#This Row],[Date]],Table1[[#All],[Month]],0),2)</f>
        <v>1462965.476190476</v>
      </c>
      <c r="L87" s="8">
        <f>INDEX(Table2[#All], MATCH(Table68[[#This Row],[Date]],Table2[[#All],[Month]],0),2)</f>
        <v>550.36339672919644</v>
      </c>
      <c r="M87">
        <f t="array" ref="M87">INDEX(Table4[#All],MATCH(1,(Table4[[#All],[Month]]=Table68[[#This Row],[Date]])*(Table4[[#All],[Region]]=Table68[[#This Row],[Region]]),0),3)</f>
        <v>5138</v>
      </c>
      <c r="N87" s="2">
        <f t="array" ref="N87">_xlfn.IFNA(INDEX(Table5[#All], MATCH(1,(Table5[[#All],[Month]]=Table68[[#This Row],[Date]])*(Table5[[#All],[Region]]=Table68[[#This Row],[Region]]),0),3),0)</f>
        <v>50863</v>
      </c>
      <c r="O87" s="12">
        <f>INDEX(Table110[#All], MATCH(Table68[[#This Row],[Date]],Table110[[#All],[Month]],0),2)</f>
        <v>94957.25</v>
      </c>
      <c r="P87" s="12">
        <f>INDEX(Table13[#All], MATCH(Table68[[#This Row],[Date]],Table13[[#All],[Month]],0),2)</f>
        <v>174728.5</v>
      </c>
      <c r="Q87">
        <f>INDEX(Table111[#All], MATCH(Table68[[#This Row],[Date]],Table111[[#All],[Month]],0),2)</f>
        <v>5655.5</v>
      </c>
      <c r="R87" s="2">
        <f>INDEX(Table111[#All], MATCH(Table68[[#This Row],[Date]],Table111[[#All],[Month]],0),3)</f>
        <v>1147.75</v>
      </c>
      <c r="S87" s="2">
        <f>INDEX(Table413[#All], MATCH(Table68[[#This Row],[Date]],Table413[[#All],[Month]],0),2)</f>
        <v>4</v>
      </c>
      <c r="T87" s="2">
        <f>INDEX(Table413[#All], MATCH(Table68[[#This Row],[Date]],Table413[[#All],[Month]],0),3)</f>
        <v>10.7</v>
      </c>
      <c r="U87" s="2">
        <f>INDEX(Table413[#All], MATCH(Table68[[#This Row],[Date]],Table413[[#All],[Month]],0),4)</f>
        <v>9.1999999999999993</v>
      </c>
    </row>
    <row r="88" spans="1:21" x14ac:dyDescent="0.25">
      <c r="A88" s="4">
        <v>39600</v>
      </c>
      <c r="B88" s="3" t="s">
        <v>68</v>
      </c>
      <c r="C88" s="3" t="s">
        <v>83</v>
      </c>
      <c r="D88" s="3">
        <v>264</v>
      </c>
      <c r="E88" s="3">
        <v>272</v>
      </c>
      <c r="F88" s="3">
        <v>207</v>
      </c>
      <c r="G88" s="3">
        <v>214</v>
      </c>
      <c r="H88" s="3">
        <v>1953</v>
      </c>
      <c r="I88" s="3">
        <v>1538</v>
      </c>
      <c r="J88">
        <f t="array" ref="J88">INDEX(Table3[#All],MATCH(1,(Table3[[#All],[Month]]=Table68[[#This Row],[Date]])*(Table3[[#All],[Region]]=Table68[[#This Row],[Region]]),0),3)</f>
        <v>22585</v>
      </c>
      <c r="K88">
        <f>INDEX(Table1[#All], MATCH(Table68[[#This Row],[Date]],Table1[[#All],[Month]],0),2)</f>
        <v>1462965.476190476</v>
      </c>
      <c r="L88" s="8">
        <f>INDEX(Table2[#All], MATCH(Table68[[#This Row],[Date]],Table2[[#All],[Month]],0),2)</f>
        <v>550.36339672919644</v>
      </c>
      <c r="M88">
        <f t="array" ref="M88">INDEX(Table4[#All],MATCH(1,(Table4[[#All],[Month]]=Table68[[#This Row],[Date]])*(Table4[[#All],[Region]]=Table68[[#This Row],[Region]]),0),3)</f>
        <v>5138</v>
      </c>
      <c r="N88" s="2">
        <f t="array" ref="N88">_xlfn.IFNA(INDEX(Table5[#All], MATCH(1,(Table5[[#All],[Month]]=Table68[[#This Row],[Date]])*(Table5[[#All],[Region]]=Table68[[#This Row],[Region]]),0),3),0)</f>
        <v>50863</v>
      </c>
      <c r="O88" s="12">
        <f>INDEX(Table110[#All], MATCH(Table68[[#This Row],[Date]],Table110[[#All],[Month]],0),2)</f>
        <v>94957.25</v>
      </c>
      <c r="P88" s="12">
        <f>INDEX(Table13[#All], MATCH(Table68[[#This Row],[Date]],Table13[[#All],[Month]],0),2)</f>
        <v>174728.5</v>
      </c>
      <c r="Q88">
        <f>INDEX(Table111[#All], MATCH(Table68[[#This Row],[Date]],Table111[[#All],[Month]],0),2)</f>
        <v>5655.5</v>
      </c>
      <c r="R88" s="2">
        <f>INDEX(Table111[#All], MATCH(Table68[[#This Row],[Date]],Table111[[#All],[Month]],0),3)</f>
        <v>1147.75</v>
      </c>
      <c r="S88" s="2">
        <f>INDEX(Table413[#All], MATCH(Table68[[#This Row],[Date]],Table413[[#All],[Month]],0),2)</f>
        <v>4</v>
      </c>
      <c r="T88" s="2">
        <f>INDEX(Table413[#All], MATCH(Table68[[#This Row],[Date]],Table413[[#All],[Month]],0),3)</f>
        <v>10.7</v>
      </c>
      <c r="U88" s="2">
        <f>INDEX(Table413[#All], MATCH(Table68[[#This Row],[Date]],Table413[[#All],[Month]],0),4)</f>
        <v>9.1999999999999993</v>
      </c>
    </row>
    <row r="89" spans="1:21" x14ac:dyDescent="0.25">
      <c r="A89" s="4">
        <v>39600</v>
      </c>
      <c r="B89" s="3" t="s">
        <v>68</v>
      </c>
      <c r="C89" s="3" t="s">
        <v>38</v>
      </c>
      <c r="D89" s="3">
        <v>264</v>
      </c>
      <c r="E89" s="3">
        <v>227</v>
      </c>
      <c r="F89" s="3">
        <v>207</v>
      </c>
      <c r="G89" s="3">
        <v>169</v>
      </c>
      <c r="H89" s="3">
        <v>1953</v>
      </c>
      <c r="I89" s="3">
        <v>21</v>
      </c>
      <c r="J89">
        <f t="array" ref="J89">INDEX(Table3[#All],MATCH(1,(Table3[[#All],[Month]]=Table68[[#This Row],[Date]])*(Table3[[#All],[Region]]=Table68[[#This Row],[Region]]),0),3)</f>
        <v>22585</v>
      </c>
      <c r="K89">
        <f>INDEX(Table1[#All], MATCH(Table68[[#This Row],[Date]],Table1[[#All],[Month]],0),2)</f>
        <v>1462965.476190476</v>
      </c>
      <c r="L89" s="8">
        <f>INDEX(Table2[#All], MATCH(Table68[[#This Row],[Date]],Table2[[#All],[Month]],0),2)</f>
        <v>550.36339672919644</v>
      </c>
      <c r="M89">
        <f t="array" ref="M89">INDEX(Table4[#All],MATCH(1,(Table4[[#All],[Month]]=Table68[[#This Row],[Date]])*(Table4[[#All],[Region]]=Table68[[#This Row],[Region]]),0),3)</f>
        <v>5138</v>
      </c>
      <c r="N89" s="2">
        <f t="array" ref="N89">_xlfn.IFNA(INDEX(Table5[#All], MATCH(1,(Table5[[#All],[Month]]=Table68[[#This Row],[Date]])*(Table5[[#All],[Region]]=Table68[[#This Row],[Region]]),0),3),0)</f>
        <v>50863</v>
      </c>
      <c r="O89" s="12">
        <f>INDEX(Table110[#All], MATCH(Table68[[#This Row],[Date]],Table110[[#All],[Month]],0),2)</f>
        <v>94957.25</v>
      </c>
      <c r="P89" s="12">
        <f>INDEX(Table13[#All], MATCH(Table68[[#This Row],[Date]],Table13[[#All],[Month]],0),2)</f>
        <v>174728.5</v>
      </c>
      <c r="Q89">
        <f>INDEX(Table111[#All], MATCH(Table68[[#This Row],[Date]],Table111[[#All],[Month]],0),2)</f>
        <v>5655.5</v>
      </c>
      <c r="R89" s="2">
        <f>INDEX(Table111[#All], MATCH(Table68[[#This Row],[Date]],Table111[[#All],[Month]],0),3)</f>
        <v>1147.75</v>
      </c>
      <c r="S89" s="2">
        <f>INDEX(Table413[#All], MATCH(Table68[[#This Row],[Date]],Table413[[#All],[Month]],0),2)</f>
        <v>4</v>
      </c>
      <c r="T89" s="2">
        <f>INDEX(Table413[#All], MATCH(Table68[[#This Row],[Date]],Table413[[#All],[Month]],0),3)</f>
        <v>10.7</v>
      </c>
      <c r="U89" s="2">
        <f>INDEX(Table413[#All], MATCH(Table68[[#This Row],[Date]],Table413[[#All],[Month]],0),4)</f>
        <v>9.1999999999999993</v>
      </c>
    </row>
    <row r="90" spans="1:21" x14ac:dyDescent="0.25">
      <c r="A90" s="4">
        <v>39600</v>
      </c>
      <c r="B90" s="3" t="s">
        <v>68</v>
      </c>
      <c r="C90" s="3" t="s">
        <v>39</v>
      </c>
      <c r="D90" s="3">
        <v>264</v>
      </c>
      <c r="E90" s="3">
        <v>216</v>
      </c>
      <c r="F90" s="3">
        <v>207</v>
      </c>
      <c r="G90" s="3">
        <v>190</v>
      </c>
      <c r="H90" s="3">
        <v>1953</v>
      </c>
      <c r="I90" s="3">
        <v>11</v>
      </c>
      <c r="J90">
        <f t="array" ref="J90">INDEX(Table3[#All],MATCH(1,(Table3[[#All],[Month]]=Table68[[#This Row],[Date]])*(Table3[[#All],[Region]]=Table68[[#This Row],[Region]]),0),3)</f>
        <v>22585</v>
      </c>
      <c r="K90">
        <f>INDEX(Table1[#All], MATCH(Table68[[#This Row],[Date]],Table1[[#All],[Month]],0),2)</f>
        <v>1462965.476190476</v>
      </c>
      <c r="L90" s="8">
        <f>INDEX(Table2[#All], MATCH(Table68[[#This Row],[Date]],Table2[[#All],[Month]],0),2)</f>
        <v>550.36339672919644</v>
      </c>
      <c r="M90">
        <f t="array" ref="M90">INDEX(Table4[#All],MATCH(1,(Table4[[#All],[Month]]=Table68[[#This Row],[Date]])*(Table4[[#All],[Region]]=Table68[[#This Row],[Region]]),0),3)</f>
        <v>5138</v>
      </c>
      <c r="N90" s="2">
        <f t="array" ref="N90">_xlfn.IFNA(INDEX(Table5[#All], MATCH(1,(Table5[[#All],[Month]]=Table68[[#This Row],[Date]])*(Table5[[#All],[Region]]=Table68[[#This Row],[Region]]),0),3),0)</f>
        <v>50863</v>
      </c>
      <c r="O90" s="12">
        <f>INDEX(Table110[#All], MATCH(Table68[[#This Row],[Date]],Table110[[#All],[Month]],0),2)</f>
        <v>94957.25</v>
      </c>
      <c r="P90" s="12">
        <f>INDEX(Table13[#All], MATCH(Table68[[#This Row],[Date]],Table13[[#All],[Month]],0),2)</f>
        <v>174728.5</v>
      </c>
      <c r="Q90">
        <f>INDEX(Table111[#All], MATCH(Table68[[#This Row],[Date]],Table111[[#All],[Month]],0),2)</f>
        <v>5655.5</v>
      </c>
      <c r="R90" s="2">
        <f>INDEX(Table111[#All], MATCH(Table68[[#This Row],[Date]],Table111[[#All],[Month]],0),3)</f>
        <v>1147.75</v>
      </c>
      <c r="S90" s="2">
        <f>INDEX(Table413[#All], MATCH(Table68[[#This Row],[Date]],Table413[[#All],[Month]],0),2)</f>
        <v>4</v>
      </c>
      <c r="T90" s="2">
        <f>INDEX(Table413[#All], MATCH(Table68[[#This Row],[Date]],Table413[[#All],[Month]],0),3)</f>
        <v>10.7</v>
      </c>
      <c r="U90" s="2">
        <f>INDEX(Table413[#All], MATCH(Table68[[#This Row],[Date]],Table413[[#All],[Month]],0),4)</f>
        <v>9.1999999999999993</v>
      </c>
    </row>
    <row r="91" spans="1:21" x14ac:dyDescent="0.25">
      <c r="A91" s="4">
        <v>39600</v>
      </c>
      <c r="B91" s="3" t="s">
        <v>68</v>
      </c>
      <c r="C91" s="3" t="s">
        <v>48</v>
      </c>
      <c r="D91" s="3">
        <v>264</v>
      </c>
      <c r="E91" s="3">
        <v>155</v>
      </c>
      <c r="F91" s="3">
        <v>207</v>
      </c>
      <c r="G91" s="3">
        <v>120</v>
      </c>
      <c r="H91" s="3">
        <v>1953</v>
      </c>
      <c r="I91" s="3">
        <v>9</v>
      </c>
      <c r="J91">
        <f t="array" ref="J91">INDEX(Table3[#All],MATCH(1,(Table3[[#All],[Month]]=Table68[[#This Row],[Date]])*(Table3[[#All],[Region]]=Table68[[#This Row],[Region]]),0),3)</f>
        <v>22585</v>
      </c>
      <c r="K91">
        <f>INDEX(Table1[#All], MATCH(Table68[[#This Row],[Date]],Table1[[#All],[Month]],0),2)</f>
        <v>1462965.476190476</v>
      </c>
      <c r="L91" s="8">
        <f>INDEX(Table2[#All], MATCH(Table68[[#This Row],[Date]],Table2[[#All],[Month]],0),2)</f>
        <v>550.36339672919644</v>
      </c>
      <c r="M91">
        <f t="array" ref="M91">INDEX(Table4[#All],MATCH(1,(Table4[[#All],[Month]]=Table68[[#This Row],[Date]])*(Table4[[#All],[Region]]=Table68[[#This Row],[Region]]),0),3)</f>
        <v>5138</v>
      </c>
      <c r="N91" s="2">
        <f t="array" ref="N91">_xlfn.IFNA(INDEX(Table5[#All], MATCH(1,(Table5[[#All],[Month]]=Table68[[#This Row],[Date]])*(Table5[[#All],[Region]]=Table68[[#This Row],[Region]]),0),3),0)</f>
        <v>50863</v>
      </c>
      <c r="O91" s="12">
        <f>INDEX(Table110[#All], MATCH(Table68[[#This Row],[Date]],Table110[[#All],[Month]],0),2)</f>
        <v>94957.25</v>
      </c>
      <c r="P91" s="12">
        <f>INDEX(Table13[#All], MATCH(Table68[[#This Row],[Date]],Table13[[#All],[Month]],0),2)</f>
        <v>174728.5</v>
      </c>
      <c r="Q91">
        <f>INDEX(Table111[#All], MATCH(Table68[[#This Row],[Date]],Table111[[#All],[Month]],0),2)</f>
        <v>5655.5</v>
      </c>
      <c r="R91" s="2">
        <f>INDEX(Table111[#All], MATCH(Table68[[#This Row],[Date]],Table111[[#All],[Month]],0),3)</f>
        <v>1147.75</v>
      </c>
      <c r="S91" s="2">
        <f>INDEX(Table413[#All], MATCH(Table68[[#This Row],[Date]],Table413[[#All],[Month]],0),2)</f>
        <v>4</v>
      </c>
      <c r="T91" s="2">
        <f>INDEX(Table413[#All], MATCH(Table68[[#This Row],[Date]],Table413[[#All],[Month]],0),3)</f>
        <v>10.7</v>
      </c>
      <c r="U91" s="2">
        <f>INDEX(Table413[#All], MATCH(Table68[[#This Row],[Date]],Table413[[#All],[Month]],0),4)</f>
        <v>9.1999999999999993</v>
      </c>
    </row>
    <row r="92" spans="1:21" x14ac:dyDescent="0.25">
      <c r="A92" s="4">
        <v>39600</v>
      </c>
      <c r="B92" s="3" t="s">
        <v>68</v>
      </c>
      <c r="C92" s="3" t="s">
        <v>45</v>
      </c>
      <c r="D92" s="3">
        <v>264</v>
      </c>
      <c r="E92" s="3">
        <v>316</v>
      </c>
      <c r="F92" s="3">
        <v>207</v>
      </c>
      <c r="G92" s="3">
        <v>247</v>
      </c>
      <c r="H92" s="3">
        <v>1953</v>
      </c>
      <c r="I92" s="3">
        <v>56</v>
      </c>
      <c r="J92">
        <f t="array" ref="J92">INDEX(Table3[#All],MATCH(1,(Table3[[#All],[Month]]=Table68[[#This Row],[Date]])*(Table3[[#All],[Region]]=Table68[[#This Row],[Region]]),0),3)</f>
        <v>22585</v>
      </c>
      <c r="K92">
        <f>INDEX(Table1[#All], MATCH(Table68[[#This Row],[Date]],Table1[[#All],[Month]],0),2)</f>
        <v>1462965.476190476</v>
      </c>
      <c r="L92" s="8">
        <f>INDEX(Table2[#All], MATCH(Table68[[#This Row],[Date]],Table2[[#All],[Month]],0),2)</f>
        <v>550.36339672919644</v>
      </c>
      <c r="M92">
        <f t="array" ref="M92">INDEX(Table4[#All],MATCH(1,(Table4[[#All],[Month]]=Table68[[#This Row],[Date]])*(Table4[[#All],[Region]]=Table68[[#This Row],[Region]]),0),3)</f>
        <v>5138</v>
      </c>
      <c r="N92" s="2">
        <f t="array" ref="N92">_xlfn.IFNA(INDEX(Table5[#All], MATCH(1,(Table5[[#All],[Month]]=Table68[[#This Row],[Date]])*(Table5[[#All],[Region]]=Table68[[#This Row],[Region]]),0),3),0)</f>
        <v>50863</v>
      </c>
      <c r="O92" s="12">
        <f>INDEX(Table110[#All], MATCH(Table68[[#This Row],[Date]],Table110[[#All],[Month]],0),2)</f>
        <v>94957.25</v>
      </c>
      <c r="P92" s="12">
        <f>INDEX(Table13[#All], MATCH(Table68[[#This Row],[Date]],Table13[[#All],[Month]],0),2)</f>
        <v>174728.5</v>
      </c>
      <c r="Q92">
        <f>INDEX(Table111[#All], MATCH(Table68[[#This Row],[Date]],Table111[[#All],[Month]],0),2)</f>
        <v>5655.5</v>
      </c>
      <c r="R92" s="2">
        <f>INDEX(Table111[#All], MATCH(Table68[[#This Row],[Date]],Table111[[#All],[Month]],0),3)</f>
        <v>1147.75</v>
      </c>
      <c r="S92" s="2">
        <f>INDEX(Table413[#All], MATCH(Table68[[#This Row],[Date]],Table413[[#All],[Month]],0),2)</f>
        <v>4</v>
      </c>
      <c r="T92" s="2">
        <f>INDEX(Table413[#All], MATCH(Table68[[#This Row],[Date]],Table413[[#All],[Month]],0),3)</f>
        <v>10.7</v>
      </c>
      <c r="U92" s="2">
        <f>INDEX(Table413[#All], MATCH(Table68[[#This Row],[Date]],Table413[[#All],[Month]],0),4)</f>
        <v>9.1999999999999993</v>
      </c>
    </row>
    <row r="93" spans="1:21" x14ac:dyDescent="0.25">
      <c r="A93" s="4">
        <v>39600</v>
      </c>
      <c r="B93" s="3" t="s">
        <v>68</v>
      </c>
      <c r="C93" s="3" t="s">
        <v>47</v>
      </c>
      <c r="D93" s="3">
        <v>264</v>
      </c>
      <c r="E93" s="3">
        <v>194</v>
      </c>
      <c r="F93" s="3">
        <v>207</v>
      </c>
      <c r="G93" s="3">
        <v>158</v>
      </c>
      <c r="H93" s="3">
        <v>1953</v>
      </c>
      <c r="I93" s="3">
        <v>115</v>
      </c>
      <c r="J93">
        <f t="array" ref="J93">INDEX(Table3[#All],MATCH(1,(Table3[[#All],[Month]]=Table68[[#This Row],[Date]])*(Table3[[#All],[Region]]=Table68[[#This Row],[Region]]),0),3)</f>
        <v>22585</v>
      </c>
      <c r="K93">
        <f>INDEX(Table1[#All], MATCH(Table68[[#This Row],[Date]],Table1[[#All],[Month]],0),2)</f>
        <v>1462965.476190476</v>
      </c>
      <c r="L93" s="8">
        <f>INDEX(Table2[#All], MATCH(Table68[[#This Row],[Date]],Table2[[#All],[Month]],0),2)</f>
        <v>550.36339672919644</v>
      </c>
      <c r="M93">
        <f t="array" ref="M93">INDEX(Table4[#All],MATCH(1,(Table4[[#All],[Month]]=Table68[[#This Row],[Date]])*(Table4[[#All],[Region]]=Table68[[#This Row],[Region]]),0),3)</f>
        <v>5138</v>
      </c>
      <c r="N93" s="2">
        <f t="array" ref="N93">_xlfn.IFNA(INDEX(Table5[#All], MATCH(1,(Table5[[#All],[Month]]=Table68[[#This Row],[Date]])*(Table5[[#All],[Region]]=Table68[[#This Row],[Region]]),0),3),0)</f>
        <v>50863</v>
      </c>
      <c r="O93" s="12">
        <f>INDEX(Table110[#All], MATCH(Table68[[#This Row],[Date]],Table110[[#All],[Month]],0),2)</f>
        <v>94957.25</v>
      </c>
      <c r="P93" s="12">
        <f>INDEX(Table13[#All], MATCH(Table68[[#This Row],[Date]],Table13[[#All],[Month]],0),2)</f>
        <v>174728.5</v>
      </c>
      <c r="Q93">
        <f>INDEX(Table111[#All], MATCH(Table68[[#This Row],[Date]],Table111[[#All],[Month]],0),2)</f>
        <v>5655.5</v>
      </c>
      <c r="R93" s="2">
        <f>INDEX(Table111[#All], MATCH(Table68[[#This Row],[Date]],Table111[[#All],[Month]],0),3)</f>
        <v>1147.75</v>
      </c>
      <c r="S93" s="2">
        <f>INDEX(Table413[#All], MATCH(Table68[[#This Row],[Date]],Table413[[#All],[Month]],0),2)</f>
        <v>4</v>
      </c>
      <c r="T93" s="2">
        <f>INDEX(Table413[#All], MATCH(Table68[[#This Row],[Date]],Table413[[#All],[Month]],0),3)</f>
        <v>10.7</v>
      </c>
      <c r="U93" s="2">
        <f>INDEX(Table413[#All], MATCH(Table68[[#This Row],[Date]],Table413[[#All],[Month]],0),4)</f>
        <v>9.1999999999999993</v>
      </c>
    </row>
    <row r="94" spans="1:21" x14ac:dyDescent="0.25">
      <c r="A94" s="4">
        <v>39600</v>
      </c>
      <c r="B94" s="3" t="s">
        <v>68</v>
      </c>
      <c r="C94" s="3" t="s">
        <v>44</v>
      </c>
      <c r="D94" s="3">
        <v>264</v>
      </c>
      <c r="E94" s="3">
        <v>278</v>
      </c>
      <c r="F94" s="3">
        <v>207</v>
      </c>
      <c r="G94" s="3">
        <v>229</v>
      </c>
      <c r="H94" s="3">
        <v>1953</v>
      </c>
      <c r="I94" s="3">
        <v>85</v>
      </c>
      <c r="J94">
        <f t="array" ref="J94">INDEX(Table3[#All],MATCH(1,(Table3[[#All],[Month]]=Table68[[#This Row],[Date]])*(Table3[[#All],[Region]]=Table68[[#This Row],[Region]]),0),3)</f>
        <v>22585</v>
      </c>
      <c r="K94">
        <f>INDEX(Table1[#All], MATCH(Table68[[#This Row],[Date]],Table1[[#All],[Month]],0),2)</f>
        <v>1462965.476190476</v>
      </c>
      <c r="L94" s="8">
        <f>INDEX(Table2[#All], MATCH(Table68[[#This Row],[Date]],Table2[[#All],[Month]],0),2)</f>
        <v>550.36339672919644</v>
      </c>
      <c r="M94">
        <f t="array" ref="M94">INDEX(Table4[#All],MATCH(1,(Table4[[#All],[Month]]=Table68[[#This Row],[Date]])*(Table4[[#All],[Region]]=Table68[[#This Row],[Region]]),0),3)</f>
        <v>5138</v>
      </c>
      <c r="N94" s="2">
        <f t="array" ref="N94">_xlfn.IFNA(INDEX(Table5[#All], MATCH(1,(Table5[[#All],[Month]]=Table68[[#This Row],[Date]])*(Table5[[#All],[Region]]=Table68[[#This Row],[Region]]),0),3),0)</f>
        <v>50863</v>
      </c>
      <c r="O94" s="12">
        <f>INDEX(Table110[#All], MATCH(Table68[[#This Row],[Date]],Table110[[#All],[Month]],0),2)</f>
        <v>94957.25</v>
      </c>
      <c r="P94" s="12">
        <f>INDEX(Table13[#All], MATCH(Table68[[#This Row],[Date]],Table13[[#All],[Month]],0),2)</f>
        <v>174728.5</v>
      </c>
      <c r="Q94">
        <f>INDEX(Table111[#All], MATCH(Table68[[#This Row],[Date]],Table111[[#All],[Month]],0),2)</f>
        <v>5655.5</v>
      </c>
      <c r="R94" s="2">
        <f>INDEX(Table111[#All], MATCH(Table68[[#This Row],[Date]],Table111[[#All],[Month]],0),3)</f>
        <v>1147.75</v>
      </c>
      <c r="S94" s="2">
        <f>INDEX(Table413[#All], MATCH(Table68[[#This Row],[Date]],Table413[[#All],[Month]],0),2)</f>
        <v>4</v>
      </c>
      <c r="T94" s="2">
        <f>INDEX(Table413[#All], MATCH(Table68[[#This Row],[Date]],Table413[[#All],[Month]],0),3)</f>
        <v>10.7</v>
      </c>
      <c r="U94" s="2">
        <f>INDEX(Table413[#All], MATCH(Table68[[#This Row],[Date]],Table413[[#All],[Month]],0),4)</f>
        <v>9.1999999999999993</v>
      </c>
    </row>
    <row r="95" spans="1:21" x14ac:dyDescent="0.25">
      <c r="A95" s="4">
        <v>39600</v>
      </c>
      <c r="B95" s="3" t="s">
        <v>68</v>
      </c>
      <c r="C95" s="3" t="s">
        <v>49</v>
      </c>
      <c r="D95" s="3">
        <v>264</v>
      </c>
      <c r="E95" s="3">
        <v>163</v>
      </c>
      <c r="F95" s="3">
        <v>207</v>
      </c>
      <c r="G95" s="3">
        <v>135</v>
      </c>
      <c r="H95" s="3">
        <v>1953</v>
      </c>
      <c r="I95" s="3">
        <v>5</v>
      </c>
      <c r="J95">
        <f t="array" ref="J95">INDEX(Table3[#All],MATCH(1,(Table3[[#All],[Month]]=Table68[[#This Row],[Date]])*(Table3[[#All],[Region]]=Table68[[#This Row],[Region]]),0),3)</f>
        <v>22585</v>
      </c>
      <c r="K95">
        <f>INDEX(Table1[#All], MATCH(Table68[[#This Row],[Date]],Table1[[#All],[Month]],0),2)</f>
        <v>1462965.476190476</v>
      </c>
      <c r="L95" s="8">
        <f>INDEX(Table2[#All], MATCH(Table68[[#This Row],[Date]],Table2[[#All],[Month]],0),2)</f>
        <v>550.36339672919644</v>
      </c>
      <c r="M95">
        <f t="array" ref="M95">INDEX(Table4[#All],MATCH(1,(Table4[[#All],[Month]]=Table68[[#This Row],[Date]])*(Table4[[#All],[Region]]=Table68[[#This Row],[Region]]),0),3)</f>
        <v>5138</v>
      </c>
      <c r="N95" s="2">
        <f t="array" ref="N95">_xlfn.IFNA(INDEX(Table5[#All], MATCH(1,(Table5[[#All],[Month]]=Table68[[#This Row],[Date]])*(Table5[[#All],[Region]]=Table68[[#This Row],[Region]]),0),3),0)</f>
        <v>50863</v>
      </c>
      <c r="O95" s="12">
        <f>INDEX(Table110[#All], MATCH(Table68[[#This Row],[Date]],Table110[[#All],[Month]],0),2)</f>
        <v>94957.25</v>
      </c>
      <c r="P95" s="12">
        <f>INDEX(Table13[#All], MATCH(Table68[[#This Row],[Date]],Table13[[#All],[Month]],0),2)</f>
        <v>174728.5</v>
      </c>
      <c r="Q95">
        <f>INDEX(Table111[#All], MATCH(Table68[[#This Row],[Date]],Table111[[#All],[Month]],0),2)</f>
        <v>5655.5</v>
      </c>
      <c r="R95" s="2">
        <f>INDEX(Table111[#All], MATCH(Table68[[#This Row],[Date]],Table111[[#All],[Month]],0),3)</f>
        <v>1147.75</v>
      </c>
      <c r="S95" s="2">
        <f>INDEX(Table413[#All], MATCH(Table68[[#This Row],[Date]],Table413[[#All],[Month]],0),2)</f>
        <v>4</v>
      </c>
      <c r="T95" s="2">
        <f>INDEX(Table413[#All], MATCH(Table68[[#This Row],[Date]],Table413[[#All],[Month]],0),3)</f>
        <v>10.7</v>
      </c>
      <c r="U95" s="2">
        <f>INDEX(Table413[#All], MATCH(Table68[[#This Row],[Date]],Table413[[#All],[Month]],0),4)</f>
        <v>9.1999999999999993</v>
      </c>
    </row>
    <row r="96" spans="1:21" x14ac:dyDescent="0.25">
      <c r="A96" s="4">
        <v>39600</v>
      </c>
      <c r="B96" s="3" t="s">
        <v>68</v>
      </c>
      <c r="C96" s="3" t="s">
        <v>50</v>
      </c>
      <c r="D96" s="3">
        <v>264</v>
      </c>
      <c r="E96" s="3">
        <v>197</v>
      </c>
      <c r="F96" s="3">
        <v>207</v>
      </c>
      <c r="G96" s="3">
        <v>165</v>
      </c>
      <c r="H96" s="3">
        <v>1953</v>
      </c>
      <c r="I96" s="3">
        <v>38</v>
      </c>
      <c r="J96">
        <f t="array" ref="J96">INDEX(Table3[#All],MATCH(1,(Table3[[#All],[Month]]=Table68[[#This Row],[Date]])*(Table3[[#All],[Region]]=Table68[[#This Row],[Region]]),0),3)</f>
        <v>22585</v>
      </c>
      <c r="K96">
        <f>INDEX(Table1[#All], MATCH(Table68[[#This Row],[Date]],Table1[[#All],[Month]],0),2)</f>
        <v>1462965.476190476</v>
      </c>
      <c r="L96" s="8">
        <f>INDEX(Table2[#All], MATCH(Table68[[#This Row],[Date]],Table2[[#All],[Month]],0),2)</f>
        <v>550.36339672919644</v>
      </c>
      <c r="M96">
        <f t="array" ref="M96">INDEX(Table4[#All],MATCH(1,(Table4[[#All],[Month]]=Table68[[#This Row],[Date]])*(Table4[[#All],[Region]]=Table68[[#This Row],[Region]]),0),3)</f>
        <v>5138</v>
      </c>
      <c r="N96" s="2">
        <f t="array" ref="N96">_xlfn.IFNA(INDEX(Table5[#All], MATCH(1,(Table5[[#All],[Month]]=Table68[[#This Row],[Date]])*(Table5[[#All],[Region]]=Table68[[#This Row],[Region]]),0),3),0)</f>
        <v>50863</v>
      </c>
      <c r="O96" s="12">
        <f>INDEX(Table110[#All], MATCH(Table68[[#This Row],[Date]],Table110[[#All],[Month]],0),2)</f>
        <v>94957.25</v>
      </c>
      <c r="P96" s="12">
        <f>INDEX(Table13[#All], MATCH(Table68[[#This Row],[Date]],Table13[[#All],[Month]],0),2)</f>
        <v>174728.5</v>
      </c>
      <c r="Q96">
        <f>INDEX(Table111[#All], MATCH(Table68[[#This Row],[Date]],Table111[[#All],[Month]],0),2)</f>
        <v>5655.5</v>
      </c>
      <c r="R96" s="2">
        <f>INDEX(Table111[#All], MATCH(Table68[[#This Row],[Date]],Table111[[#All],[Month]],0),3)</f>
        <v>1147.75</v>
      </c>
      <c r="S96" s="2">
        <f>INDEX(Table413[#All], MATCH(Table68[[#This Row],[Date]],Table413[[#All],[Month]],0),2)</f>
        <v>4</v>
      </c>
      <c r="T96" s="2">
        <f>INDEX(Table413[#All], MATCH(Table68[[#This Row],[Date]],Table413[[#All],[Month]],0),3)</f>
        <v>10.7</v>
      </c>
      <c r="U96" s="2">
        <f>INDEX(Table413[#All], MATCH(Table68[[#This Row],[Date]],Table413[[#All],[Month]],0),4)</f>
        <v>9.1999999999999993</v>
      </c>
    </row>
    <row r="97" spans="1:21" x14ac:dyDescent="0.25">
      <c r="A97" s="4">
        <v>39600</v>
      </c>
      <c r="B97" s="3" t="s">
        <v>63</v>
      </c>
      <c r="C97" s="3" t="s">
        <v>22</v>
      </c>
      <c r="D97" s="3">
        <v>234</v>
      </c>
      <c r="E97" s="3">
        <v>234</v>
      </c>
      <c r="F97" s="3">
        <v>195</v>
      </c>
      <c r="G97" s="3">
        <v>195</v>
      </c>
      <c r="H97" s="3">
        <v>124</v>
      </c>
      <c r="I97" s="3">
        <v>124</v>
      </c>
      <c r="J97">
        <f t="array" ref="J97">INDEX(Table3[#All],MATCH(1,(Table3[[#All],[Month]]=Table68[[#This Row],[Date]])*(Table3[[#All],[Region]]=Table68[[#This Row],[Region]]),0),3)</f>
        <v>1357</v>
      </c>
      <c r="K97">
        <f>INDEX(Table1[#All], MATCH(Table68[[#This Row],[Date]],Table1[[#All],[Month]],0),2)</f>
        <v>1462965.476190476</v>
      </c>
      <c r="L97" s="8">
        <f>INDEX(Table2[#All], MATCH(Table68[[#This Row],[Date]],Table2[[#All],[Month]],0),2)</f>
        <v>550.36339672919644</v>
      </c>
      <c r="M97">
        <f t="array" ref="M97">INDEX(Table4[#All],MATCH(1,(Table4[[#All],[Month]]=Table68[[#This Row],[Date]])*(Table4[[#All],[Region]]=Table68[[#This Row],[Region]]),0),3)</f>
        <v>377</v>
      </c>
      <c r="N97" s="2">
        <f t="array" ref="N97">_xlfn.IFNA(INDEX(Table5[#All], MATCH(1,(Table5[[#All],[Month]]=Table68[[#This Row],[Date]])*(Table5[[#All],[Region]]=Table68[[#This Row],[Region]]),0),3),0)</f>
        <v>0</v>
      </c>
      <c r="O97" s="12">
        <f>INDEX(Table110[#All], MATCH(Table68[[#This Row],[Date]],Table110[[#All],[Month]],0),2)</f>
        <v>94957.25</v>
      </c>
      <c r="P97" s="12">
        <f>INDEX(Table13[#All], MATCH(Table68[[#This Row],[Date]],Table13[[#All],[Month]],0),2)</f>
        <v>174728.5</v>
      </c>
      <c r="Q97">
        <f>INDEX(Table111[#All], MATCH(Table68[[#This Row],[Date]],Table111[[#All],[Month]],0),2)</f>
        <v>5655.5</v>
      </c>
      <c r="R97" s="2">
        <f>INDEX(Table111[#All], MATCH(Table68[[#This Row],[Date]],Table111[[#All],[Month]],0),3)</f>
        <v>1147.75</v>
      </c>
      <c r="S97" s="2">
        <f>INDEX(Table413[#All], MATCH(Table68[[#This Row],[Date]],Table413[[#All],[Month]],0),2)</f>
        <v>4</v>
      </c>
      <c r="T97" s="2">
        <f>INDEX(Table413[#All], MATCH(Table68[[#This Row],[Date]],Table413[[#All],[Month]],0),3)</f>
        <v>10.7</v>
      </c>
      <c r="U97" s="2">
        <f>INDEX(Table413[#All], MATCH(Table68[[#This Row],[Date]],Table413[[#All],[Month]],0),4)</f>
        <v>9.1999999999999993</v>
      </c>
    </row>
    <row r="98" spans="1:21" x14ac:dyDescent="0.25">
      <c r="A98" s="4">
        <v>39600</v>
      </c>
      <c r="B98" s="3" t="s">
        <v>64</v>
      </c>
      <c r="C98" s="3" t="s">
        <v>82</v>
      </c>
      <c r="D98" s="3">
        <v>256</v>
      </c>
      <c r="E98" s="3">
        <v>193</v>
      </c>
      <c r="F98" s="3">
        <v>209</v>
      </c>
      <c r="G98" s="3">
        <v>171</v>
      </c>
      <c r="H98" s="3">
        <v>507</v>
      </c>
      <c r="I98" s="3">
        <v>28</v>
      </c>
      <c r="J98">
        <f t="array" ref="J98">INDEX(Table3[#All],MATCH(1,(Table3[[#All],[Month]]=Table68[[#This Row],[Date]])*(Table3[[#All],[Region]]=Table68[[#This Row],[Region]]),0),3)</f>
        <v>5406</v>
      </c>
      <c r="K98">
        <f>INDEX(Table1[#All], MATCH(Table68[[#This Row],[Date]],Table1[[#All],[Month]],0),2)</f>
        <v>1462965.476190476</v>
      </c>
      <c r="L98" s="8">
        <f>INDEX(Table2[#All], MATCH(Table68[[#This Row],[Date]],Table2[[#All],[Month]],0),2)</f>
        <v>550.36339672919644</v>
      </c>
      <c r="M98">
        <f t="array" ref="M98">INDEX(Table4[#All],MATCH(1,(Table4[[#All],[Month]]=Table68[[#This Row],[Date]])*(Table4[[#All],[Region]]=Table68[[#This Row],[Region]]),0),3)</f>
        <v>1282</v>
      </c>
      <c r="N98" s="2">
        <f t="array" ref="N98">_xlfn.IFNA(INDEX(Table5[#All], MATCH(1,(Table5[[#All],[Month]]=Table68[[#This Row],[Date]])*(Table5[[#All],[Region]]=Table68[[#This Row],[Region]]),0),3),0)</f>
        <v>8395</v>
      </c>
      <c r="O98" s="12">
        <f>INDEX(Table110[#All], MATCH(Table68[[#This Row],[Date]],Table110[[#All],[Month]],0),2)</f>
        <v>94957.25</v>
      </c>
      <c r="P98" s="12">
        <f>INDEX(Table13[#All], MATCH(Table68[[#This Row],[Date]],Table13[[#All],[Month]],0),2)</f>
        <v>174728.5</v>
      </c>
      <c r="Q98">
        <f>INDEX(Table111[#All], MATCH(Table68[[#This Row],[Date]],Table111[[#All],[Month]],0),2)</f>
        <v>5655.5</v>
      </c>
      <c r="R98" s="2">
        <f>INDEX(Table111[#All], MATCH(Table68[[#This Row],[Date]],Table111[[#All],[Month]],0),3)</f>
        <v>1147.75</v>
      </c>
      <c r="S98" s="2">
        <f>INDEX(Table413[#All], MATCH(Table68[[#This Row],[Date]],Table413[[#All],[Month]],0),2)</f>
        <v>4</v>
      </c>
      <c r="T98" s="2">
        <f>INDEX(Table413[#All], MATCH(Table68[[#This Row],[Date]],Table413[[#All],[Month]],0),3)</f>
        <v>10.7</v>
      </c>
      <c r="U98" s="2">
        <f>INDEX(Table413[#All], MATCH(Table68[[#This Row],[Date]],Table413[[#All],[Month]],0),4)</f>
        <v>9.1999999999999993</v>
      </c>
    </row>
    <row r="99" spans="1:21" x14ac:dyDescent="0.25">
      <c r="A99" s="4">
        <v>39600</v>
      </c>
      <c r="B99" s="3" t="s">
        <v>64</v>
      </c>
      <c r="C99" s="3" t="s">
        <v>24</v>
      </c>
      <c r="D99" s="3">
        <v>256</v>
      </c>
      <c r="E99" s="3">
        <v>264</v>
      </c>
      <c r="F99" s="3">
        <v>209</v>
      </c>
      <c r="G99" s="3">
        <v>218</v>
      </c>
      <c r="H99" s="3">
        <v>507</v>
      </c>
      <c r="I99" s="3">
        <v>256</v>
      </c>
      <c r="J99">
        <f t="array" ref="J99">INDEX(Table3[#All],MATCH(1,(Table3[[#All],[Month]]=Table68[[#This Row],[Date]])*(Table3[[#All],[Region]]=Table68[[#This Row],[Region]]),0),3)</f>
        <v>5406</v>
      </c>
      <c r="K99">
        <f>INDEX(Table1[#All], MATCH(Table68[[#This Row],[Date]],Table1[[#All],[Month]],0),2)</f>
        <v>1462965.476190476</v>
      </c>
      <c r="L99" s="8">
        <f>INDEX(Table2[#All], MATCH(Table68[[#This Row],[Date]],Table2[[#All],[Month]],0),2)</f>
        <v>550.36339672919644</v>
      </c>
      <c r="M99">
        <f t="array" ref="M99">INDEX(Table4[#All],MATCH(1,(Table4[[#All],[Month]]=Table68[[#This Row],[Date]])*(Table4[[#All],[Region]]=Table68[[#This Row],[Region]]),0),3)</f>
        <v>1282</v>
      </c>
      <c r="N99" s="2">
        <f t="array" ref="N99">_xlfn.IFNA(INDEX(Table5[#All], MATCH(1,(Table5[[#All],[Month]]=Table68[[#This Row],[Date]])*(Table5[[#All],[Region]]=Table68[[#This Row],[Region]]),0),3),0)</f>
        <v>8395</v>
      </c>
      <c r="O99" s="12">
        <f>INDEX(Table110[#All], MATCH(Table68[[#This Row],[Date]],Table110[[#All],[Month]],0),2)</f>
        <v>94957.25</v>
      </c>
      <c r="P99" s="12">
        <f>INDEX(Table13[#All], MATCH(Table68[[#This Row],[Date]],Table13[[#All],[Month]],0),2)</f>
        <v>174728.5</v>
      </c>
      <c r="Q99">
        <f>INDEX(Table111[#All], MATCH(Table68[[#This Row],[Date]],Table111[[#All],[Month]],0),2)</f>
        <v>5655.5</v>
      </c>
      <c r="R99" s="2">
        <f>INDEX(Table111[#All], MATCH(Table68[[#This Row],[Date]],Table111[[#All],[Month]],0),3)</f>
        <v>1147.75</v>
      </c>
      <c r="S99" s="2">
        <f>INDEX(Table413[#All], MATCH(Table68[[#This Row],[Date]],Table413[[#All],[Month]],0),2)</f>
        <v>4</v>
      </c>
      <c r="T99" s="2">
        <f>INDEX(Table413[#All], MATCH(Table68[[#This Row],[Date]],Table413[[#All],[Month]],0),3)</f>
        <v>10.7</v>
      </c>
      <c r="U99" s="2">
        <f>INDEX(Table413[#All], MATCH(Table68[[#This Row],[Date]],Table413[[#All],[Month]],0),4)</f>
        <v>9.1999999999999993</v>
      </c>
    </row>
    <row r="100" spans="1:21" x14ac:dyDescent="0.25">
      <c r="A100" s="4">
        <v>39600</v>
      </c>
      <c r="B100" s="3" t="s">
        <v>64</v>
      </c>
      <c r="C100" s="3" t="s">
        <v>89</v>
      </c>
      <c r="D100" s="3">
        <v>256</v>
      </c>
      <c r="E100" s="3">
        <v>267</v>
      </c>
      <c r="F100" s="3">
        <v>209</v>
      </c>
      <c r="G100" s="3">
        <v>221</v>
      </c>
      <c r="H100" s="3">
        <v>507</v>
      </c>
      <c r="I100" s="3">
        <v>208</v>
      </c>
      <c r="J100">
        <f t="array" ref="J100">INDEX(Table3[#All],MATCH(1,(Table3[[#All],[Month]]=Table68[[#This Row],[Date]])*(Table3[[#All],[Region]]=Table68[[#This Row],[Region]]),0),3)</f>
        <v>5406</v>
      </c>
      <c r="K100">
        <f>INDEX(Table1[#All], MATCH(Table68[[#This Row],[Date]],Table1[[#All],[Month]],0),2)</f>
        <v>1462965.476190476</v>
      </c>
      <c r="L100" s="8">
        <f>INDEX(Table2[#All], MATCH(Table68[[#This Row],[Date]],Table2[[#All],[Month]],0),2)</f>
        <v>550.36339672919644</v>
      </c>
      <c r="M100">
        <f t="array" ref="M100">INDEX(Table4[#All],MATCH(1,(Table4[[#All],[Month]]=Table68[[#This Row],[Date]])*(Table4[[#All],[Region]]=Table68[[#This Row],[Region]]),0),3)</f>
        <v>1282</v>
      </c>
      <c r="N100" s="2">
        <f t="array" ref="N100">_xlfn.IFNA(INDEX(Table5[#All], MATCH(1,(Table5[[#All],[Month]]=Table68[[#This Row],[Date]])*(Table5[[#All],[Region]]=Table68[[#This Row],[Region]]),0),3),0)</f>
        <v>8395</v>
      </c>
      <c r="O100" s="12">
        <f>INDEX(Table110[#All], MATCH(Table68[[#This Row],[Date]],Table110[[#All],[Month]],0),2)</f>
        <v>94957.25</v>
      </c>
      <c r="P100" s="12">
        <f>INDEX(Table13[#All], MATCH(Table68[[#This Row],[Date]],Table13[[#All],[Month]],0),2)</f>
        <v>174728.5</v>
      </c>
      <c r="Q100">
        <f>INDEX(Table111[#All], MATCH(Table68[[#This Row],[Date]],Table111[[#All],[Month]],0),2)</f>
        <v>5655.5</v>
      </c>
      <c r="R100" s="2">
        <f>INDEX(Table111[#All], MATCH(Table68[[#This Row],[Date]],Table111[[#All],[Month]],0),3)</f>
        <v>1147.75</v>
      </c>
      <c r="S100" s="2">
        <f>INDEX(Table413[#All], MATCH(Table68[[#This Row],[Date]],Table413[[#All],[Month]],0),2)</f>
        <v>4</v>
      </c>
      <c r="T100" s="2">
        <f>INDEX(Table413[#All], MATCH(Table68[[#This Row],[Date]],Table413[[#All],[Month]],0),3)</f>
        <v>10.7</v>
      </c>
      <c r="U100" s="2">
        <f>INDEX(Table413[#All], MATCH(Table68[[#This Row],[Date]],Table413[[#All],[Month]],0),4)</f>
        <v>9.1999999999999993</v>
      </c>
    </row>
    <row r="101" spans="1:21" x14ac:dyDescent="0.25">
      <c r="A101" s="4">
        <v>39600</v>
      </c>
      <c r="B101" s="3" t="s">
        <v>64</v>
      </c>
      <c r="C101" s="3" t="s">
        <v>23</v>
      </c>
      <c r="D101" s="3">
        <v>256</v>
      </c>
      <c r="E101" s="3">
        <v>143</v>
      </c>
      <c r="F101" s="3">
        <v>209</v>
      </c>
      <c r="G101" s="3">
        <v>125</v>
      </c>
      <c r="H101" s="3">
        <v>507</v>
      </c>
      <c r="I101" s="3">
        <v>15</v>
      </c>
      <c r="J101">
        <f t="array" ref="J101">INDEX(Table3[#All],MATCH(1,(Table3[[#All],[Month]]=Table68[[#This Row],[Date]])*(Table3[[#All],[Region]]=Table68[[#This Row],[Region]]),0),3)</f>
        <v>5406</v>
      </c>
      <c r="K101">
        <f>INDEX(Table1[#All], MATCH(Table68[[#This Row],[Date]],Table1[[#All],[Month]],0),2)</f>
        <v>1462965.476190476</v>
      </c>
      <c r="L101" s="8">
        <f>INDEX(Table2[#All], MATCH(Table68[[#This Row],[Date]],Table2[[#All],[Month]],0),2)</f>
        <v>550.36339672919644</v>
      </c>
      <c r="M101">
        <f t="array" ref="M101">INDEX(Table4[#All],MATCH(1,(Table4[[#All],[Month]]=Table68[[#This Row],[Date]])*(Table4[[#All],[Region]]=Table68[[#This Row],[Region]]),0),3)</f>
        <v>1282</v>
      </c>
      <c r="N101" s="2">
        <f t="array" ref="N101">_xlfn.IFNA(INDEX(Table5[#All], MATCH(1,(Table5[[#All],[Month]]=Table68[[#This Row],[Date]])*(Table5[[#All],[Region]]=Table68[[#This Row],[Region]]),0),3),0)</f>
        <v>8395</v>
      </c>
      <c r="O101" s="12">
        <f>INDEX(Table110[#All], MATCH(Table68[[#This Row],[Date]],Table110[[#All],[Month]],0),2)</f>
        <v>94957.25</v>
      </c>
      <c r="P101" s="12">
        <f>INDEX(Table13[#All], MATCH(Table68[[#This Row],[Date]],Table13[[#All],[Month]],0),2)</f>
        <v>174728.5</v>
      </c>
      <c r="Q101">
        <f>INDEX(Table111[#All], MATCH(Table68[[#This Row],[Date]],Table111[[#All],[Month]],0),2)</f>
        <v>5655.5</v>
      </c>
      <c r="R101" s="2">
        <f>INDEX(Table111[#All], MATCH(Table68[[#This Row],[Date]],Table111[[#All],[Month]],0),3)</f>
        <v>1147.75</v>
      </c>
      <c r="S101" s="2">
        <f>INDEX(Table413[#All], MATCH(Table68[[#This Row],[Date]],Table413[[#All],[Month]],0),2)</f>
        <v>4</v>
      </c>
      <c r="T101" s="2">
        <f>INDEX(Table413[#All], MATCH(Table68[[#This Row],[Date]],Table413[[#All],[Month]],0),3)</f>
        <v>10.7</v>
      </c>
      <c r="U101" s="2">
        <f>INDEX(Table413[#All], MATCH(Table68[[#This Row],[Date]],Table413[[#All],[Month]],0),4)</f>
        <v>9.1999999999999993</v>
      </c>
    </row>
    <row r="102" spans="1:21" x14ac:dyDescent="0.25">
      <c r="A102" s="4">
        <v>39600</v>
      </c>
      <c r="B102" s="3" t="s">
        <v>61</v>
      </c>
      <c r="C102" s="3" t="s">
        <v>32</v>
      </c>
      <c r="D102" s="3">
        <v>199</v>
      </c>
      <c r="E102" s="3">
        <v>199</v>
      </c>
      <c r="F102" s="3">
        <v>157</v>
      </c>
      <c r="G102" s="3">
        <v>168</v>
      </c>
      <c r="H102" s="3">
        <v>692</v>
      </c>
      <c r="I102" s="3">
        <v>99</v>
      </c>
      <c r="J102">
        <f t="array" ref="J102">INDEX(Table3[#All],MATCH(1,(Table3[[#All],[Month]]=Table68[[#This Row],[Date]])*(Table3[[#All],[Region]]=Table68[[#This Row],[Region]]),0),3)</f>
        <v>7544</v>
      </c>
      <c r="K102">
        <f>INDEX(Table1[#All], MATCH(Table68[[#This Row],[Date]],Table1[[#All],[Month]],0),2)</f>
        <v>1462965.476190476</v>
      </c>
      <c r="L102" s="8">
        <f>INDEX(Table2[#All], MATCH(Table68[[#This Row],[Date]],Table2[[#All],[Month]],0),2)</f>
        <v>550.36339672919644</v>
      </c>
      <c r="M102">
        <f t="array" ref="M102">INDEX(Table4[#All],MATCH(1,(Table4[[#All],[Month]]=Table68[[#This Row],[Date]])*(Table4[[#All],[Region]]=Table68[[#This Row],[Region]]),0),3)</f>
        <v>2044</v>
      </c>
      <c r="N102" s="2">
        <f t="array" ref="N102">_xlfn.IFNA(INDEX(Table5[#All], MATCH(1,(Table5[[#All],[Month]]=Table68[[#This Row],[Date]])*(Table5[[#All],[Region]]=Table68[[#This Row],[Region]]),0),3),0)</f>
        <v>7525</v>
      </c>
      <c r="O102" s="12">
        <f>INDEX(Table110[#All], MATCH(Table68[[#This Row],[Date]],Table110[[#All],[Month]],0),2)</f>
        <v>94957.25</v>
      </c>
      <c r="P102" s="12">
        <f>INDEX(Table13[#All], MATCH(Table68[[#This Row],[Date]],Table13[[#All],[Month]],0),2)</f>
        <v>174728.5</v>
      </c>
      <c r="Q102">
        <f>INDEX(Table111[#All], MATCH(Table68[[#This Row],[Date]],Table111[[#All],[Month]],0),2)</f>
        <v>5655.5</v>
      </c>
      <c r="R102" s="2">
        <f>INDEX(Table111[#All], MATCH(Table68[[#This Row],[Date]],Table111[[#All],[Month]],0),3)</f>
        <v>1147.75</v>
      </c>
      <c r="S102" s="2">
        <f>INDEX(Table413[#All], MATCH(Table68[[#This Row],[Date]],Table413[[#All],[Month]],0),2)</f>
        <v>4</v>
      </c>
      <c r="T102" s="2">
        <f>INDEX(Table413[#All], MATCH(Table68[[#This Row],[Date]],Table413[[#All],[Month]],0),3)</f>
        <v>10.7</v>
      </c>
      <c r="U102" s="2">
        <f>INDEX(Table413[#All], MATCH(Table68[[#This Row],[Date]],Table413[[#All],[Month]],0),4)</f>
        <v>9.1999999999999993</v>
      </c>
    </row>
    <row r="103" spans="1:21" x14ac:dyDescent="0.25">
      <c r="A103" s="4">
        <v>39600</v>
      </c>
      <c r="B103" s="3" t="s">
        <v>61</v>
      </c>
      <c r="C103" s="3" t="s">
        <v>31</v>
      </c>
      <c r="D103" s="3">
        <v>199</v>
      </c>
      <c r="E103" s="3">
        <v>217</v>
      </c>
      <c r="F103" s="3">
        <v>157</v>
      </c>
      <c r="G103" s="3">
        <v>177</v>
      </c>
      <c r="H103" s="3">
        <v>692</v>
      </c>
      <c r="I103" s="3">
        <v>47</v>
      </c>
      <c r="J103">
        <f t="array" ref="J103">INDEX(Table3[#All],MATCH(1,(Table3[[#All],[Month]]=Table68[[#This Row],[Date]])*(Table3[[#All],[Region]]=Table68[[#This Row],[Region]]),0),3)</f>
        <v>7544</v>
      </c>
      <c r="K103">
        <f>INDEX(Table1[#All], MATCH(Table68[[#This Row],[Date]],Table1[[#All],[Month]],0),2)</f>
        <v>1462965.476190476</v>
      </c>
      <c r="L103" s="8">
        <f>INDEX(Table2[#All], MATCH(Table68[[#This Row],[Date]],Table2[[#All],[Month]],0),2)</f>
        <v>550.36339672919644</v>
      </c>
      <c r="M103">
        <f t="array" ref="M103">INDEX(Table4[#All],MATCH(1,(Table4[[#All],[Month]]=Table68[[#This Row],[Date]])*(Table4[[#All],[Region]]=Table68[[#This Row],[Region]]),0),3)</f>
        <v>2044</v>
      </c>
      <c r="N103" s="2">
        <f t="array" ref="N103">_xlfn.IFNA(INDEX(Table5[#All], MATCH(1,(Table5[[#All],[Month]]=Table68[[#This Row],[Date]])*(Table5[[#All],[Region]]=Table68[[#This Row],[Region]]),0),3),0)</f>
        <v>7525</v>
      </c>
      <c r="O103" s="12">
        <f>INDEX(Table110[#All], MATCH(Table68[[#This Row],[Date]],Table110[[#All],[Month]],0),2)</f>
        <v>94957.25</v>
      </c>
      <c r="P103" s="12">
        <f>INDEX(Table13[#All], MATCH(Table68[[#This Row],[Date]],Table13[[#All],[Month]],0),2)</f>
        <v>174728.5</v>
      </c>
      <c r="Q103">
        <f>INDEX(Table111[#All], MATCH(Table68[[#This Row],[Date]],Table111[[#All],[Month]],0),2)</f>
        <v>5655.5</v>
      </c>
      <c r="R103" s="2">
        <f>INDEX(Table111[#All], MATCH(Table68[[#This Row],[Date]],Table111[[#All],[Month]],0),3)</f>
        <v>1147.75</v>
      </c>
      <c r="S103" s="2">
        <f>INDEX(Table413[#All], MATCH(Table68[[#This Row],[Date]],Table413[[#All],[Month]],0),2)</f>
        <v>4</v>
      </c>
      <c r="T103" s="2">
        <f>INDEX(Table413[#All], MATCH(Table68[[#This Row],[Date]],Table413[[#All],[Month]],0),3)</f>
        <v>10.7</v>
      </c>
      <c r="U103" s="2">
        <f>INDEX(Table413[#All], MATCH(Table68[[#This Row],[Date]],Table413[[#All],[Month]],0),4)</f>
        <v>9.1999999999999993</v>
      </c>
    </row>
    <row r="104" spans="1:21" x14ac:dyDescent="0.25">
      <c r="A104" s="4">
        <v>39600</v>
      </c>
      <c r="B104" s="3" t="s">
        <v>61</v>
      </c>
      <c r="C104" s="3" t="s">
        <v>91</v>
      </c>
      <c r="D104" s="3">
        <v>199</v>
      </c>
      <c r="E104" s="3">
        <v>225</v>
      </c>
      <c r="F104" s="3">
        <v>157</v>
      </c>
      <c r="G104" s="3">
        <v>175</v>
      </c>
      <c r="H104" s="3">
        <v>692</v>
      </c>
      <c r="I104" s="3">
        <v>269</v>
      </c>
      <c r="J104">
        <f t="array" ref="J104">INDEX(Table3[#All],MATCH(1,(Table3[[#All],[Month]]=Table68[[#This Row],[Date]])*(Table3[[#All],[Region]]=Table68[[#This Row],[Region]]),0),3)</f>
        <v>7544</v>
      </c>
      <c r="K104">
        <f>INDEX(Table1[#All], MATCH(Table68[[#This Row],[Date]],Table1[[#All],[Month]],0),2)</f>
        <v>1462965.476190476</v>
      </c>
      <c r="L104" s="8">
        <f>INDEX(Table2[#All], MATCH(Table68[[#This Row],[Date]],Table2[[#All],[Month]],0),2)</f>
        <v>550.36339672919644</v>
      </c>
      <c r="M104">
        <f t="array" ref="M104">INDEX(Table4[#All],MATCH(1,(Table4[[#All],[Month]]=Table68[[#This Row],[Date]])*(Table4[[#All],[Region]]=Table68[[#This Row],[Region]]),0),3)</f>
        <v>2044</v>
      </c>
      <c r="N104" s="2">
        <f t="array" ref="N104">_xlfn.IFNA(INDEX(Table5[#All], MATCH(1,(Table5[[#All],[Month]]=Table68[[#This Row],[Date]])*(Table5[[#All],[Region]]=Table68[[#This Row],[Region]]),0),3),0)</f>
        <v>7525</v>
      </c>
      <c r="O104" s="12">
        <f>INDEX(Table110[#All], MATCH(Table68[[#This Row],[Date]],Table110[[#All],[Month]],0),2)</f>
        <v>94957.25</v>
      </c>
      <c r="P104" s="12">
        <f>INDEX(Table13[#All], MATCH(Table68[[#This Row],[Date]],Table13[[#All],[Month]],0),2)</f>
        <v>174728.5</v>
      </c>
      <c r="Q104">
        <f>INDEX(Table111[#All], MATCH(Table68[[#This Row],[Date]],Table111[[#All],[Month]],0),2)</f>
        <v>5655.5</v>
      </c>
      <c r="R104" s="2">
        <f>INDEX(Table111[#All], MATCH(Table68[[#This Row],[Date]],Table111[[#All],[Month]],0),3)</f>
        <v>1147.75</v>
      </c>
      <c r="S104" s="2">
        <f>INDEX(Table413[#All], MATCH(Table68[[#This Row],[Date]],Table413[[#All],[Month]],0),2)</f>
        <v>4</v>
      </c>
      <c r="T104" s="2">
        <f>INDEX(Table413[#All], MATCH(Table68[[#This Row],[Date]],Table413[[#All],[Month]],0),3)</f>
        <v>10.7</v>
      </c>
      <c r="U104" s="2">
        <f>INDEX(Table413[#All], MATCH(Table68[[#This Row],[Date]],Table413[[#All],[Month]],0),4)</f>
        <v>9.1999999999999993</v>
      </c>
    </row>
    <row r="105" spans="1:21" x14ac:dyDescent="0.25">
      <c r="A105" s="4">
        <v>39600</v>
      </c>
      <c r="B105" s="3" t="s">
        <v>61</v>
      </c>
      <c r="C105" s="3" t="s">
        <v>30</v>
      </c>
      <c r="D105" s="3">
        <v>199</v>
      </c>
      <c r="E105" s="3">
        <v>161</v>
      </c>
      <c r="F105" s="3">
        <v>157</v>
      </c>
      <c r="G105" s="3">
        <v>135</v>
      </c>
      <c r="H105" s="3">
        <v>692</v>
      </c>
      <c r="I105" s="3">
        <v>30</v>
      </c>
      <c r="J105">
        <f t="array" ref="J105">INDEX(Table3[#All],MATCH(1,(Table3[[#All],[Month]]=Table68[[#This Row],[Date]])*(Table3[[#All],[Region]]=Table68[[#This Row],[Region]]),0),3)</f>
        <v>7544</v>
      </c>
      <c r="K105">
        <f>INDEX(Table1[#All], MATCH(Table68[[#This Row],[Date]],Table1[[#All],[Month]],0),2)</f>
        <v>1462965.476190476</v>
      </c>
      <c r="L105" s="8">
        <f>INDEX(Table2[#All], MATCH(Table68[[#This Row],[Date]],Table2[[#All],[Month]],0),2)</f>
        <v>550.36339672919644</v>
      </c>
      <c r="M105">
        <f t="array" ref="M105">INDEX(Table4[#All],MATCH(1,(Table4[[#All],[Month]]=Table68[[#This Row],[Date]])*(Table4[[#All],[Region]]=Table68[[#This Row],[Region]]),0),3)</f>
        <v>2044</v>
      </c>
      <c r="N105" s="2">
        <f t="array" ref="N105">_xlfn.IFNA(INDEX(Table5[#All], MATCH(1,(Table5[[#All],[Month]]=Table68[[#This Row],[Date]])*(Table5[[#All],[Region]]=Table68[[#This Row],[Region]]),0),3),0)</f>
        <v>7525</v>
      </c>
      <c r="O105" s="12">
        <f>INDEX(Table110[#All], MATCH(Table68[[#This Row],[Date]],Table110[[#All],[Month]],0),2)</f>
        <v>94957.25</v>
      </c>
      <c r="P105" s="12">
        <f>INDEX(Table13[#All], MATCH(Table68[[#This Row],[Date]],Table13[[#All],[Month]],0),2)</f>
        <v>174728.5</v>
      </c>
      <c r="Q105">
        <f>INDEX(Table111[#All], MATCH(Table68[[#This Row],[Date]],Table111[[#All],[Month]],0),2)</f>
        <v>5655.5</v>
      </c>
      <c r="R105" s="2">
        <f>INDEX(Table111[#All], MATCH(Table68[[#This Row],[Date]],Table111[[#All],[Month]],0),3)</f>
        <v>1147.75</v>
      </c>
      <c r="S105" s="2">
        <f>INDEX(Table413[#All], MATCH(Table68[[#This Row],[Date]],Table413[[#All],[Month]],0),2)</f>
        <v>4</v>
      </c>
      <c r="T105" s="2">
        <f>INDEX(Table413[#All], MATCH(Table68[[#This Row],[Date]],Table413[[#All],[Month]],0),3)</f>
        <v>10.7</v>
      </c>
      <c r="U105" s="2">
        <f>INDEX(Table413[#All], MATCH(Table68[[#This Row],[Date]],Table413[[#All],[Month]],0),4)</f>
        <v>9.1999999999999993</v>
      </c>
    </row>
    <row r="106" spans="1:21" x14ac:dyDescent="0.25">
      <c r="A106" s="4">
        <v>39600</v>
      </c>
      <c r="B106" s="3" t="s">
        <v>61</v>
      </c>
      <c r="C106" s="3" t="s">
        <v>11</v>
      </c>
      <c r="D106" s="3">
        <v>199</v>
      </c>
      <c r="E106" s="3">
        <v>179</v>
      </c>
      <c r="F106" s="3">
        <v>157</v>
      </c>
      <c r="G106" s="3">
        <v>136</v>
      </c>
      <c r="H106" s="3">
        <v>692</v>
      </c>
      <c r="I106" s="3">
        <v>35</v>
      </c>
      <c r="J106">
        <f t="array" ref="J106">INDEX(Table3[#All],MATCH(1,(Table3[[#All],[Month]]=Table68[[#This Row],[Date]])*(Table3[[#All],[Region]]=Table68[[#This Row],[Region]]),0),3)</f>
        <v>7544</v>
      </c>
      <c r="K106">
        <f>INDEX(Table1[#All], MATCH(Table68[[#This Row],[Date]],Table1[[#All],[Month]],0),2)</f>
        <v>1462965.476190476</v>
      </c>
      <c r="L106" s="8">
        <f>INDEX(Table2[#All], MATCH(Table68[[#This Row],[Date]],Table2[[#All],[Month]],0),2)</f>
        <v>550.36339672919644</v>
      </c>
      <c r="M106">
        <f t="array" ref="M106">INDEX(Table4[#All],MATCH(1,(Table4[[#All],[Month]]=Table68[[#This Row],[Date]])*(Table4[[#All],[Region]]=Table68[[#This Row],[Region]]),0),3)</f>
        <v>2044</v>
      </c>
      <c r="N106" s="2">
        <f t="array" ref="N106">_xlfn.IFNA(INDEX(Table5[#All], MATCH(1,(Table5[[#All],[Month]]=Table68[[#This Row],[Date]])*(Table5[[#All],[Region]]=Table68[[#This Row],[Region]]),0),3),0)</f>
        <v>7525</v>
      </c>
      <c r="O106" s="12">
        <f>INDEX(Table110[#All], MATCH(Table68[[#This Row],[Date]],Table110[[#All],[Month]],0),2)</f>
        <v>94957.25</v>
      </c>
      <c r="P106" s="12">
        <f>INDEX(Table13[#All], MATCH(Table68[[#This Row],[Date]],Table13[[#All],[Month]],0),2)</f>
        <v>174728.5</v>
      </c>
      <c r="Q106">
        <f>INDEX(Table111[#All], MATCH(Table68[[#This Row],[Date]],Table111[[#All],[Month]],0),2)</f>
        <v>5655.5</v>
      </c>
      <c r="R106" s="2">
        <f>INDEX(Table111[#All], MATCH(Table68[[#This Row],[Date]],Table111[[#All],[Month]],0),3)</f>
        <v>1147.75</v>
      </c>
      <c r="S106" s="2">
        <f>INDEX(Table413[#All], MATCH(Table68[[#This Row],[Date]],Table413[[#All],[Month]],0),2)</f>
        <v>4</v>
      </c>
      <c r="T106" s="2">
        <f>INDEX(Table413[#All], MATCH(Table68[[#This Row],[Date]],Table413[[#All],[Month]],0),3)</f>
        <v>10.7</v>
      </c>
      <c r="U106" s="2">
        <f>INDEX(Table413[#All], MATCH(Table68[[#This Row],[Date]],Table413[[#All],[Month]],0),4)</f>
        <v>9.1999999999999993</v>
      </c>
    </row>
    <row r="107" spans="1:21" x14ac:dyDescent="0.25">
      <c r="A107" s="4">
        <v>39600</v>
      </c>
      <c r="B107" s="3" t="s">
        <v>61</v>
      </c>
      <c r="C107" s="3" t="s">
        <v>25</v>
      </c>
      <c r="D107" s="3">
        <v>199</v>
      </c>
      <c r="E107" s="3">
        <v>144</v>
      </c>
      <c r="F107" s="3">
        <v>157</v>
      </c>
      <c r="G107" s="3">
        <v>119</v>
      </c>
      <c r="H107" s="3">
        <v>692</v>
      </c>
      <c r="I107" s="3">
        <v>47</v>
      </c>
      <c r="J107">
        <f t="array" ref="J107">INDEX(Table3[#All],MATCH(1,(Table3[[#All],[Month]]=Table68[[#This Row],[Date]])*(Table3[[#All],[Region]]=Table68[[#This Row],[Region]]),0),3)</f>
        <v>7544</v>
      </c>
      <c r="K107">
        <f>INDEX(Table1[#All], MATCH(Table68[[#This Row],[Date]],Table1[[#All],[Month]],0),2)</f>
        <v>1462965.476190476</v>
      </c>
      <c r="L107" s="8">
        <f>INDEX(Table2[#All], MATCH(Table68[[#This Row],[Date]],Table2[[#All],[Month]],0),2)</f>
        <v>550.36339672919644</v>
      </c>
      <c r="M107">
        <f t="array" ref="M107">INDEX(Table4[#All],MATCH(1,(Table4[[#All],[Month]]=Table68[[#This Row],[Date]])*(Table4[[#All],[Region]]=Table68[[#This Row],[Region]]),0),3)</f>
        <v>2044</v>
      </c>
      <c r="N107" s="2">
        <f t="array" ref="N107">_xlfn.IFNA(INDEX(Table5[#All], MATCH(1,(Table5[[#All],[Month]]=Table68[[#This Row],[Date]])*(Table5[[#All],[Region]]=Table68[[#This Row],[Region]]),0),3),0)</f>
        <v>7525</v>
      </c>
      <c r="O107" s="12">
        <f>INDEX(Table110[#All], MATCH(Table68[[#This Row],[Date]],Table110[[#All],[Month]],0),2)</f>
        <v>94957.25</v>
      </c>
      <c r="P107" s="12">
        <f>INDEX(Table13[#All], MATCH(Table68[[#This Row],[Date]],Table13[[#All],[Month]],0),2)</f>
        <v>174728.5</v>
      </c>
      <c r="Q107">
        <f>INDEX(Table111[#All], MATCH(Table68[[#This Row],[Date]],Table111[[#All],[Month]],0),2)</f>
        <v>5655.5</v>
      </c>
      <c r="R107" s="2">
        <f>INDEX(Table111[#All], MATCH(Table68[[#This Row],[Date]],Table111[[#All],[Month]],0),3)</f>
        <v>1147.75</v>
      </c>
      <c r="S107" s="2">
        <f>INDEX(Table413[#All], MATCH(Table68[[#This Row],[Date]],Table413[[#All],[Month]],0),2)</f>
        <v>4</v>
      </c>
      <c r="T107" s="2">
        <f>INDEX(Table413[#All], MATCH(Table68[[#This Row],[Date]],Table413[[#All],[Month]],0),3)</f>
        <v>10.7</v>
      </c>
      <c r="U107" s="2">
        <f>INDEX(Table413[#All], MATCH(Table68[[#This Row],[Date]],Table413[[#All],[Month]],0),4)</f>
        <v>9.1999999999999993</v>
      </c>
    </row>
    <row r="108" spans="1:21" x14ac:dyDescent="0.25">
      <c r="A108" s="4">
        <v>39600</v>
      </c>
      <c r="B108" s="3" t="s">
        <v>61</v>
      </c>
      <c r="C108" s="3" t="s">
        <v>29</v>
      </c>
      <c r="D108" s="3">
        <v>199</v>
      </c>
      <c r="E108" s="3">
        <v>188</v>
      </c>
      <c r="F108" s="3">
        <v>157</v>
      </c>
      <c r="G108" s="3">
        <v>154</v>
      </c>
      <c r="H108" s="3">
        <v>692</v>
      </c>
      <c r="I108" s="3">
        <v>165</v>
      </c>
      <c r="J108">
        <f t="array" ref="J108">INDEX(Table3[#All],MATCH(1,(Table3[[#All],[Month]]=Table68[[#This Row],[Date]])*(Table3[[#All],[Region]]=Table68[[#This Row],[Region]]),0),3)</f>
        <v>7544</v>
      </c>
      <c r="K108">
        <f>INDEX(Table1[#All], MATCH(Table68[[#This Row],[Date]],Table1[[#All],[Month]],0),2)</f>
        <v>1462965.476190476</v>
      </c>
      <c r="L108" s="8">
        <f>INDEX(Table2[#All], MATCH(Table68[[#This Row],[Date]],Table2[[#All],[Month]],0),2)</f>
        <v>550.36339672919644</v>
      </c>
      <c r="M108">
        <f t="array" ref="M108">INDEX(Table4[#All],MATCH(1,(Table4[[#All],[Month]]=Table68[[#This Row],[Date]])*(Table4[[#All],[Region]]=Table68[[#This Row],[Region]]),0),3)</f>
        <v>2044</v>
      </c>
      <c r="N108" s="2">
        <f t="array" ref="N108">_xlfn.IFNA(INDEX(Table5[#All], MATCH(1,(Table5[[#All],[Month]]=Table68[[#This Row],[Date]])*(Table5[[#All],[Region]]=Table68[[#This Row],[Region]]),0),3),0)</f>
        <v>7525</v>
      </c>
      <c r="O108" s="12">
        <f>INDEX(Table110[#All], MATCH(Table68[[#This Row],[Date]],Table110[[#All],[Month]],0),2)</f>
        <v>94957.25</v>
      </c>
      <c r="P108" s="12">
        <f>INDEX(Table13[#All], MATCH(Table68[[#This Row],[Date]],Table13[[#All],[Month]],0),2)</f>
        <v>174728.5</v>
      </c>
      <c r="Q108">
        <f>INDEX(Table111[#All], MATCH(Table68[[#This Row],[Date]],Table111[[#All],[Month]],0),2)</f>
        <v>5655.5</v>
      </c>
      <c r="R108" s="2">
        <f>INDEX(Table111[#All], MATCH(Table68[[#This Row],[Date]],Table111[[#All],[Month]],0),3)</f>
        <v>1147.75</v>
      </c>
      <c r="S108" s="2">
        <f>INDEX(Table413[#All], MATCH(Table68[[#This Row],[Date]],Table413[[#All],[Month]],0),2)</f>
        <v>4</v>
      </c>
      <c r="T108" s="2">
        <f>INDEX(Table413[#All], MATCH(Table68[[#This Row],[Date]],Table413[[#All],[Month]],0),3)</f>
        <v>10.7</v>
      </c>
      <c r="U108" s="2">
        <f>INDEX(Table413[#All], MATCH(Table68[[#This Row],[Date]],Table413[[#All],[Month]],0),4)</f>
        <v>9.1999999999999993</v>
      </c>
    </row>
    <row r="109" spans="1:21" x14ac:dyDescent="0.25">
      <c r="A109" s="4">
        <v>39600</v>
      </c>
      <c r="B109" s="3" t="s">
        <v>67</v>
      </c>
      <c r="C109" s="3" t="s">
        <v>37</v>
      </c>
      <c r="D109" s="3">
        <v>273</v>
      </c>
      <c r="E109" s="3">
        <v>273</v>
      </c>
      <c r="F109" s="3">
        <v>224</v>
      </c>
      <c r="G109" s="3">
        <v>224</v>
      </c>
      <c r="H109" s="3">
        <v>140</v>
      </c>
      <c r="I109" s="3">
        <v>140</v>
      </c>
      <c r="J109">
        <f t="array" ref="J109">INDEX(Table3[#All],MATCH(1,(Table3[[#All],[Month]]=Table68[[#This Row],[Date]])*(Table3[[#All],[Region]]=Table68[[#This Row],[Region]]),0),3)</f>
        <v>1807</v>
      </c>
      <c r="K109">
        <f>INDEX(Table1[#All], MATCH(Table68[[#This Row],[Date]],Table1[[#All],[Month]],0),2)</f>
        <v>1462965.476190476</v>
      </c>
      <c r="L109" s="8">
        <f>INDEX(Table2[#All], MATCH(Table68[[#This Row],[Date]],Table2[[#All],[Month]],0),2)</f>
        <v>550.36339672919644</v>
      </c>
      <c r="M109">
        <f t="array" ref="M109">INDEX(Table4[#All],MATCH(1,(Table4[[#All],[Month]]=Table68[[#This Row],[Date]])*(Table4[[#All],[Region]]=Table68[[#This Row],[Region]]),0),3)</f>
        <v>616</v>
      </c>
      <c r="N109" s="2">
        <f t="array" ref="N109">_xlfn.IFNA(INDEX(Table5[#All], MATCH(1,(Table5[[#All],[Month]]=Table68[[#This Row],[Date]])*(Table5[[#All],[Region]]=Table68[[#This Row],[Region]]),0),3),0)</f>
        <v>0</v>
      </c>
      <c r="O109" s="12">
        <f>INDEX(Table110[#All], MATCH(Table68[[#This Row],[Date]],Table110[[#All],[Month]],0),2)</f>
        <v>94957.25</v>
      </c>
      <c r="P109" s="12">
        <f>INDEX(Table13[#All], MATCH(Table68[[#This Row],[Date]],Table13[[#All],[Month]],0),2)</f>
        <v>174728.5</v>
      </c>
      <c r="Q109">
        <f>INDEX(Table111[#All], MATCH(Table68[[#This Row],[Date]],Table111[[#All],[Month]],0),2)</f>
        <v>5655.5</v>
      </c>
      <c r="R109" s="2">
        <f>INDEX(Table111[#All], MATCH(Table68[[#This Row],[Date]],Table111[[#All],[Month]],0),3)</f>
        <v>1147.75</v>
      </c>
      <c r="S109" s="2">
        <f>INDEX(Table413[#All], MATCH(Table68[[#This Row],[Date]],Table413[[#All],[Month]],0),2)</f>
        <v>4</v>
      </c>
      <c r="T109" s="2">
        <f>INDEX(Table413[#All], MATCH(Table68[[#This Row],[Date]],Table413[[#All],[Month]],0),3)</f>
        <v>10.7</v>
      </c>
      <c r="U109" s="2">
        <f>INDEX(Table413[#All], MATCH(Table68[[#This Row],[Date]],Table413[[#All],[Month]],0),4)</f>
        <v>9.1999999999999993</v>
      </c>
    </row>
    <row r="110" spans="1:21" x14ac:dyDescent="0.25">
      <c r="A110" s="4">
        <v>39600</v>
      </c>
      <c r="B110" s="3" t="s">
        <v>70</v>
      </c>
      <c r="C110" s="3" t="s">
        <v>70</v>
      </c>
      <c r="D110" s="3">
        <v>293</v>
      </c>
      <c r="E110" s="3">
        <v>293</v>
      </c>
      <c r="F110" s="3">
        <v>238</v>
      </c>
      <c r="G110" s="3">
        <v>238</v>
      </c>
      <c r="H110" s="3">
        <v>227</v>
      </c>
      <c r="I110" s="3">
        <v>227</v>
      </c>
      <c r="J110">
        <f t="array" ref="J110">INDEX(Table3[#All],MATCH(1,(Table3[[#All],[Month]]=Table68[[#This Row],[Date]])*(Table3[[#All],[Region]]=Table68[[#This Row],[Region]]),0),3)</f>
        <v>3274</v>
      </c>
      <c r="K110">
        <f>INDEX(Table1[#All], MATCH(Table68[[#This Row],[Date]],Table1[[#All],[Month]],0),2)</f>
        <v>1462965.476190476</v>
      </c>
      <c r="L110" s="8">
        <f>INDEX(Table2[#All], MATCH(Table68[[#This Row],[Date]],Table2[[#All],[Month]],0),2)</f>
        <v>550.36339672919644</v>
      </c>
      <c r="M110">
        <f t="array" ref="M110">INDEX(Table4[#All],MATCH(1,(Table4[[#All],[Month]]=Table68[[#This Row],[Date]])*(Table4[[#All],[Region]]=Table68[[#This Row],[Region]]),0),3)</f>
        <v>537</v>
      </c>
      <c r="N110" s="2">
        <f t="array" ref="N110">_xlfn.IFNA(INDEX(Table5[#All], MATCH(1,(Table5[[#All],[Month]]=Table68[[#This Row],[Date]])*(Table5[[#All],[Region]]=Table68[[#This Row],[Region]]),0),3),0)</f>
        <v>7165</v>
      </c>
      <c r="O110" s="12">
        <f>INDEX(Table110[#All], MATCH(Table68[[#This Row],[Date]],Table110[[#All],[Month]],0),2)</f>
        <v>94957.25</v>
      </c>
      <c r="P110" s="12">
        <f>INDEX(Table13[#All], MATCH(Table68[[#This Row],[Date]],Table13[[#All],[Month]],0),2)</f>
        <v>174728.5</v>
      </c>
      <c r="Q110">
        <f>INDEX(Table111[#All], MATCH(Table68[[#This Row],[Date]],Table111[[#All],[Month]],0),2)</f>
        <v>5655.5</v>
      </c>
      <c r="R110" s="2">
        <f>INDEX(Table111[#All], MATCH(Table68[[#This Row],[Date]],Table111[[#All],[Month]],0),3)</f>
        <v>1147.75</v>
      </c>
      <c r="S110" s="2">
        <f>INDEX(Table413[#All], MATCH(Table68[[#This Row],[Date]],Table413[[#All],[Month]],0),2)</f>
        <v>4</v>
      </c>
      <c r="T110" s="2">
        <f>INDEX(Table413[#All], MATCH(Table68[[#This Row],[Date]],Table413[[#All],[Month]],0),3)</f>
        <v>10.7</v>
      </c>
      <c r="U110" s="2">
        <f>INDEX(Table413[#All], MATCH(Table68[[#This Row],[Date]],Table413[[#All],[Month]],0),4)</f>
        <v>9.1999999999999993</v>
      </c>
    </row>
    <row r="111" spans="1:21" x14ac:dyDescent="0.25">
      <c r="A111" s="4">
        <v>39600</v>
      </c>
      <c r="B111" s="3" t="s">
        <v>57</v>
      </c>
      <c r="C111" s="3" t="s">
        <v>0</v>
      </c>
      <c r="D111" s="3">
        <v>248</v>
      </c>
      <c r="E111" s="3">
        <v>240</v>
      </c>
      <c r="F111" s="3">
        <v>198</v>
      </c>
      <c r="G111" s="3">
        <v>194</v>
      </c>
      <c r="H111" s="3">
        <v>503</v>
      </c>
      <c r="I111" s="3">
        <v>169</v>
      </c>
      <c r="J111">
        <f t="array" ref="J111">INDEX(Table3[#All],MATCH(1,(Table3[[#All],[Month]]=Table68[[#This Row],[Date]])*(Table3[[#All],[Region]]=Table68[[#This Row],[Region]]),0),3)</f>
        <v>4649</v>
      </c>
      <c r="K111">
        <f>INDEX(Table1[#All], MATCH(Table68[[#This Row],[Date]],Table1[[#All],[Month]],0),2)</f>
        <v>1462965.476190476</v>
      </c>
      <c r="L111" s="8">
        <f>INDEX(Table2[#All], MATCH(Table68[[#This Row],[Date]],Table2[[#All],[Month]],0),2)</f>
        <v>550.36339672919644</v>
      </c>
      <c r="M111">
        <f t="array" ref="M111">INDEX(Table4[#All],MATCH(1,(Table4[[#All],[Month]]=Table68[[#This Row],[Date]])*(Table4[[#All],[Region]]=Table68[[#This Row],[Region]]),0),3)</f>
        <v>1777</v>
      </c>
      <c r="N111" s="2">
        <f t="array" ref="N111">_xlfn.IFNA(INDEX(Table5[#All], MATCH(1,(Table5[[#All],[Month]]=Table68[[#This Row],[Date]])*(Table5[[#All],[Region]]=Table68[[#This Row],[Region]]),0),3),0)</f>
        <v>8434</v>
      </c>
      <c r="O111" s="12">
        <f>INDEX(Table110[#All], MATCH(Table68[[#This Row],[Date]],Table110[[#All],[Month]],0),2)</f>
        <v>94957.25</v>
      </c>
      <c r="P111" s="12">
        <f>INDEX(Table13[#All], MATCH(Table68[[#This Row],[Date]],Table13[[#All],[Month]],0),2)</f>
        <v>174728.5</v>
      </c>
      <c r="Q111">
        <f>INDEX(Table111[#All], MATCH(Table68[[#This Row],[Date]],Table111[[#All],[Month]],0),2)</f>
        <v>5655.5</v>
      </c>
      <c r="R111" s="2">
        <f>INDEX(Table111[#All], MATCH(Table68[[#This Row],[Date]],Table111[[#All],[Month]],0),3)</f>
        <v>1147.75</v>
      </c>
      <c r="S111" s="2">
        <f>INDEX(Table413[#All], MATCH(Table68[[#This Row],[Date]],Table413[[#All],[Month]],0),2)</f>
        <v>4</v>
      </c>
      <c r="T111" s="2">
        <f>INDEX(Table413[#All], MATCH(Table68[[#This Row],[Date]],Table413[[#All],[Month]],0),3)</f>
        <v>10.7</v>
      </c>
      <c r="U111" s="2">
        <f>INDEX(Table413[#All], MATCH(Table68[[#This Row],[Date]],Table413[[#All],[Month]],0),4)</f>
        <v>9.1999999999999993</v>
      </c>
    </row>
    <row r="112" spans="1:21" x14ac:dyDescent="0.25">
      <c r="A112" s="4">
        <v>39600</v>
      </c>
      <c r="B112" s="3" t="s">
        <v>57</v>
      </c>
      <c r="C112" s="3" t="s">
        <v>2</v>
      </c>
      <c r="D112" s="3">
        <v>248</v>
      </c>
      <c r="E112" s="3">
        <v>218</v>
      </c>
      <c r="F112" s="3">
        <v>198</v>
      </c>
      <c r="G112" s="3">
        <v>181</v>
      </c>
      <c r="H112" s="3">
        <v>503</v>
      </c>
      <c r="I112" s="3">
        <v>27</v>
      </c>
      <c r="J112">
        <f t="array" ref="J112">INDEX(Table3[#All],MATCH(1,(Table3[[#All],[Month]]=Table68[[#This Row],[Date]])*(Table3[[#All],[Region]]=Table68[[#This Row],[Region]]),0),3)</f>
        <v>4649</v>
      </c>
      <c r="K112">
        <f>INDEX(Table1[#All], MATCH(Table68[[#This Row],[Date]],Table1[[#All],[Month]],0),2)</f>
        <v>1462965.476190476</v>
      </c>
      <c r="L112" s="8">
        <f>INDEX(Table2[#All], MATCH(Table68[[#This Row],[Date]],Table2[[#All],[Month]],0),2)</f>
        <v>550.36339672919644</v>
      </c>
      <c r="M112">
        <f t="array" ref="M112">INDEX(Table4[#All],MATCH(1,(Table4[[#All],[Month]]=Table68[[#This Row],[Date]])*(Table4[[#All],[Region]]=Table68[[#This Row],[Region]]),0),3)</f>
        <v>1777</v>
      </c>
      <c r="N112" s="2">
        <f t="array" ref="N112">_xlfn.IFNA(INDEX(Table5[#All], MATCH(1,(Table5[[#All],[Month]]=Table68[[#This Row],[Date]])*(Table5[[#All],[Region]]=Table68[[#This Row],[Region]]),0),3),0)</f>
        <v>8434</v>
      </c>
      <c r="O112" s="12">
        <f>INDEX(Table110[#All], MATCH(Table68[[#This Row],[Date]],Table110[[#All],[Month]],0),2)</f>
        <v>94957.25</v>
      </c>
      <c r="P112" s="12">
        <f>INDEX(Table13[#All], MATCH(Table68[[#This Row],[Date]],Table13[[#All],[Month]],0),2)</f>
        <v>174728.5</v>
      </c>
      <c r="Q112">
        <f>INDEX(Table111[#All], MATCH(Table68[[#This Row],[Date]],Table111[[#All],[Month]],0),2)</f>
        <v>5655.5</v>
      </c>
      <c r="R112" s="2">
        <f>INDEX(Table111[#All], MATCH(Table68[[#This Row],[Date]],Table111[[#All],[Month]],0),3)</f>
        <v>1147.75</v>
      </c>
      <c r="S112" s="2">
        <f>INDEX(Table413[#All], MATCH(Table68[[#This Row],[Date]],Table413[[#All],[Month]],0),2)</f>
        <v>4</v>
      </c>
      <c r="T112" s="2">
        <f>INDEX(Table413[#All], MATCH(Table68[[#This Row],[Date]],Table413[[#All],[Month]],0),3)</f>
        <v>10.7</v>
      </c>
      <c r="U112" s="2">
        <f>INDEX(Table413[#All], MATCH(Table68[[#This Row],[Date]],Table413[[#All],[Month]],0),4)</f>
        <v>9.1999999999999993</v>
      </c>
    </row>
    <row r="113" spans="1:21" x14ac:dyDescent="0.25">
      <c r="A113" s="4">
        <v>39600</v>
      </c>
      <c r="B113" s="3" t="s">
        <v>57</v>
      </c>
      <c r="C113" s="3" t="s">
        <v>1</v>
      </c>
      <c r="D113" s="3">
        <v>248</v>
      </c>
      <c r="E113" s="3">
        <v>256</v>
      </c>
      <c r="F113" s="3">
        <v>198</v>
      </c>
      <c r="G113" s="3">
        <v>202</v>
      </c>
      <c r="H113" s="3">
        <v>503</v>
      </c>
      <c r="I113" s="3">
        <v>307</v>
      </c>
      <c r="J113">
        <f t="array" ref="J113">INDEX(Table3[#All],MATCH(1,(Table3[[#All],[Month]]=Table68[[#This Row],[Date]])*(Table3[[#All],[Region]]=Table68[[#This Row],[Region]]),0),3)</f>
        <v>4649</v>
      </c>
      <c r="K113">
        <f>INDEX(Table1[#All], MATCH(Table68[[#This Row],[Date]],Table1[[#All],[Month]],0),2)</f>
        <v>1462965.476190476</v>
      </c>
      <c r="L113" s="8">
        <f>INDEX(Table2[#All], MATCH(Table68[[#This Row],[Date]],Table2[[#All],[Month]],0),2)</f>
        <v>550.36339672919644</v>
      </c>
      <c r="M113">
        <f t="array" ref="M113">INDEX(Table4[#All],MATCH(1,(Table4[[#All],[Month]]=Table68[[#This Row],[Date]])*(Table4[[#All],[Region]]=Table68[[#This Row],[Region]]),0),3)</f>
        <v>1777</v>
      </c>
      <c r="N113" s="2">
        <f t="array" ref="N113">_xlfn.IFNA(INDEX(Table5[#All], MATCH(1,(Table5[[#All],[Month]]=Table68[[#This Row],[Date]])*(Table5[[#All],[Region]]=Table68[[#This Row],[Region]]),0),3),0)</f>
        <v>8434</v>
      </c>
      <c r="O113" s="12">
        <f>INDEX(Table110[#All], MATCH(Table68[[#This Row],[Date]],Table110[[#All],[Month]],0),2)</f>
        <v>94957.25</v>
      </c>
      <c r="P113" s="12">
        <f>INDEX(Table13[#All], MATCH(Table68[[#This Row],[Date]],Table13[[#All],[Month]],0),2)</f>
        <v>174728.5</v>
      </c>
      <c r="Q113">
        <f>INDEX(Table111[#All], MATCH(Table68[[#This Row],[Date]],Table111[[#All],[Month]],0),2)</f>
        <v>5655.5</v>
      </c>
      <c r="R113" s="2">
        <f>INDEX(Table111[#All], MATCH(Table68[[#This Row],[Date]],Table111[[#All],[Month]],0),3)</f>
        <v>1147.75</v>
      </c>
      <c r="S113" s="2">
        <f>INDEX(Table413[#All], MATCH(Table68[[#This Row],[Date]],Table413[[#All],[Month]],0),2)</f>
        <v>4</v>
      </c>
      <c r="T113" s="2">
        <f>INDEX(Table413[#All], MATCH(Table68[[#This Row],[Date]],Table413[[#All],[Month]],0),3)</f>
        <v>10.7</v>
      </c>
      <c r="U113" s="2">
        <f>INDEX(Table413[#All], MATCH(Table68[[#This Row],[Date]],Table413[[#All],[Month]],0),4)</f>
        <v>9.1999999999999993</v>
      </c>
    </row>
    <row r="114" spans="1:21" x14ac:dyDescent="0.25">
      <c r="A114" s="4">
        <v>39600</v>
      </c>
      <c r="B114" s="3" t="s">
        <v>72</v>
      </c>
      <c r="C114" s="3" t="s">
        <v>52</v>
      </c>
      <c r="D114" s="3">
        <v>269</v>
      </c>
      <c r="E114" s="3">
        <v>249</v>
      </c>
      <c r="F114" s="3">
        <v>196</v>
      </c>
      <c r="G114" s="3">
        <v>208</v>
      </c>
      <c r="H114" s="3">
        <v>766</v>
      </c>
      <c r="I114" s="3">
        <v>56</v>
      </c>
      <c r="J114">
        <f t="array" ref="J114">INDEX(Table3[#All],MATCH(1,(Table3[[#All],[Month]]=Table68[[#This Row],[Date]])*(Table3[[#All],[Region]]=Table68[[#This Row],[Region]]),0),3)</f>
        <v>7762</v>
      </c>
      <c r="K114">
        <f>INDEX(Table1[#All], MATCH(Table68[[#This Row],[Date]],Table1[[#All],[Month]],0),2)</f>
        <v>1462965.476190476</v>
      </c>
      <c r="L114" s="8">
        <f>INDEX(Table2[#All], MATCH(Table68[[#This Row],[Date]],Table2[[#All],[Month]],0),2)</f>
        <v>550.36339672919644</v>
      </c>
      <c r="M114">
        <f t="array" ref="M114">INDEX(Table4[#All],MATCH(1,(Table4[[#All],[Month]]=Table68[[#This Row],[Date]])*(Table4[[#All],[Region]]=Table68[[#This Row],[Region]]),0),3)</f>
        <v>2350</v>
      </c>
      <c r="N114" s="2">
        <f t="array" ref="N114">_xlfn.IFNA(INDEX(Table5[#All], MATCH(1,(Table5[[#All],[Month]]=Table68[[#This Row],[Date]])*(Table5[[#All],[Region]]=Table68[[#This Row],[Region]]),0),3),0)</f>
        <v>27660</v>
      </c>
      <c r="O114" s="12">
        <f>INDEX(Table110[#All], MATCH(Table68[[#This Row],[Date]],Table110[[#All],[Month]],0),2)</f>
        <v>94957.25</v>
      </c>
      <c r="P114" s="12">
        <f>INDEX(Table13[#All], MATCH(Table68[[#This Row],[Date]],Table13[[#All],[Month]],0),2)</f>
        <v>174728.5</v>
      </c>
      <c r="Q114">
        <f>INDEX(Table111[#All], MATCH(Table68[[#This Row],[Date]],Table111[[#All],[Month]],0),2)</f>
        <v>5655.5</v>
      </c>
      <c r="R114" s="2">
        <f>INDEX(Table111[#All], MATCH(Table68[[#This Row],[Date]],Table111[[#All],[Month]],0),3)</f>
        <v>1147.75</v>
      </c>
      <c r="S114" s="2">
        <f>INDEX(Table413[#All], MATCH(Table68[[#This Row],[Date]],Table413[[#All],[Month]],0),2)</f>
        <v>4</v>
      </c>
      <c r="T114" s="2">
        <f>INDEX(Table413[#All], MATCH(Table68[[#This Row],[Date]],Table413[[#All],[Month]],0),3)</f>
        <v>10.7</v>
      </c>
      <c r="U114" s="2">
        <f>INDEX(Table413[#All], MATCH(Table68[[#This Row],[Date]],Table413[[#All],[Month]],0),4)</f>
        <v>9.1999999999999993</v>
      </c>
    </row>
    <row r="115" spans="1:21" x14ac:dyDescent="0.25">
      <c r="A115" s="4">
        <v>39600</v>
      </c>
      <c r="B115" s="3" t="s">
        <v>72</v>
      </c>
      <c r="C115" s="3" t="s">
        <v>51</v>
      </c>
      <c r="D115" s="3">
        <v>269</v>
      </c>
      <c r="E115" s="3">
        <v>152</v>
      </c>
      <c r="F115" s="3">
        <v>196</v>
      </c>
      <c r="G115" s="3">
        <v>126</v>
      </c>
      <c r="H115" s="3">
        <v>766</v>
      </c>
      <c r="I115" s="3">
        <v>36</v>
      </c>
      <c r="J115">
        <f t="array" ref="J115">INDEX(Table3[#All],MATCH(1,(Table3[[#All],[Month]]=Table68[[#This Row],[Date]])*(Table3[[#All],[Region]]=Table68[[#This Row],[Region]]),0),3)</f>
        <v>7762</v>
      </c>
      <c r="K115">
        <f>INDEX(Table1[#All], MATCH(Table68[[#This Row],[Date]],Table1[[#All],[Month]],0),2)</f>
        <v>1462965.476190476</v>
      </c>
      <c r="L115" s="8">
        <f>INDEX(Table2[#All], MATCH(Table68[[#This Row],[Date]],Table2[[#All],[Month]],0),2)</f>
        <v>550.36339672919644</v>
      </c>
      <c r="M115">
        <f t="array" ref="M115">INDEX(Table4[#All],MATCH(1,(Table4[[#All],[Month]]=Table68[[#This Row],[Date]])*(Table4[[#All],[Region]]=Table68[[#This Row],[Region]]),0),3)</f>
        <v>2350</v>
      </c>
      <c r="N115" s="2">
        <f t="array" ref="N115">_xlfn.IFNA(INDEX(Table5[#All], MATCH(1,(Table5[[#All],[Month]]=Table68[[#This Row],[Date]])*(Table5[[#All],[Region]]=Table68[[#This Row],[Region]]),0),3),0)</f>
        <v>27660</v>
      </c>
      <c r="O115" s="12">
        <f>INDEX(Table110[#All], MATCH(Table68[[#This Row],[Date]],Table110[[#All],[Month]],0),2)</f>
        <v>94957.25</v>
      </c>
      <c r="P115" s="12">
        <f>INDEX(Table13[#All], MATCH(Table68[[#This Row],[Date]],Table13[[#All],[Month]],0),2)</f>
        <v>174728.5</v>
      </c>
      <c r="Q115">
        <f>INDEX(Table111[#All], MATCH(Table68[[#This Row],[Date]],Table111[[#All],[Month]],0),2)</f>
        <v>5655.5</v>
      </c>
      <c r="R115" s="2">
        <f>INDEX(Table111[#All], MATCH(Table68[[#This Row],[Date]],Table111[[#All],[Month]],0),3)</f>
        <v>1147.75</v>
      </c>
      <c r="S115" s="2">
        <f>INDEX(Table413[#All], MATCH(Table68[[#This Row],[Date]],Table413[[#All],[Month]],0),2)</f>
        <v>4</v>
      </c>
      <c r="T115" s="2">
        <f>INDEX(Table413[#All], MATCH(Table68[[#This Row],[Date]],Table413[[#All],[Month]],0),3)</f>
        <v>10.7</v>
      </c>
      <c r="U115" s="2">
        <f>INDEX(Table413[#All], MATCH(Table68[[#This Row],[Date]],Table413[[#All],[Month]],0),4)</f>
        <v>9.1999999999999993</v>
      </c>
    </row>
    <row r="116" spans="1:21" x14ac:dyDescent="0.25">
      <c r="A116" s="4">
        <v>39600</v>
      </c>
      <c r="B116" s="3" t="s">
        <v>72</v>
      </c>
      <c r="C116" s="3" t="s">
        <v>84</v>
      </c>
      <c r="D116" s="3">
        <v>269</v>
      </c>
      <c r="E116" s="3">
        <v>244</v>
      </c>
      <c r="F116" s="3">
        <v>196</v>
      </c>
      <c r="G116" s="3">
        <v>177</v>
      </c>
      <c r="H116" s="3">
        <v>766</v>
      </c>
      <c r="I116" s="3">
        <v>413</v>
      </c>
      <c r="J116">
        <f t="array" ref="J116">INDEX(Table3[#All],MATCH(1,(Table3[[#All],[Month]]=Table68[[#This Row],[Date]])*(Table3[[#All],[Region]]=Table68[[#This Row],[Region]]),0),3)</f>
        <v>7762</v>
      </c>
      <c r="K116">
        <f>INDEX(Table1[#All], MATCH(Table68[[#This Row],[Date]],Table1[[#All],[Month]],0),2)</f>
        <v>1462965.476190476</v>
      </c>
      <c r="L116" s="8">
        <f>INDEX(Table2[#All], MATCH(Table68[[#This Row],[Date]],Table2[[#All],[Month]],0),2)</f>
        <v>550.36339672919644</v>
      </c>
      <c r="M116">
        <f t="array" ref="M116">INDEX(Table4[#All],MATCH(1,(Table4[[#All],[Month]]=Table68[[#This Row],[Date]])*(Table4[[#All],[Region]]=Table68[[#This Row],[Region]]),0),3)</f>
        <v>2350</v>
      </c>
      <c r="N116" s="2">
        <f t="array" ref="N116">_xlfn.IFNA(INDEX(Table5[#All], MATCH(1,(Table5[[#All],[Month]]=Table68[[#This Row],[Date]])*(Table5[[#All],[Region]]=Table68[[#This Row],[Region]]),0),3),0)</f>
        <v>27660</v>
      </c>
      <c r="O116" s="12">
        <f>INDEX(Table110[#All], MATCH(Table68[[#This Row],[Date]],Table110[[#All],[Month]],0),2)</f>
        <v>94957.25</v>
      </c>
      <c r="P116" s="12">
        <f>INDEX(Table13[#All], MATCH(Table68[[#This Row],[Date]],Table13[[#All],[Month]],0),2)</f>
        <v>174728.5</v>
      </c>
      <c r="Q116">
        <f>INDEX(Table111[#All], MATCH(Table68[[#This Row],[Date]],Table111[[#All],[Month]],0),2)</f>
        <v>5655.5</v>
      </c>
      <c r="R116" s="2">
        <f>INDEX(Table111[#All], MATCH(Table68[[#This Row],[Date]],Table111[[#All],[Month]],0),3)</f>
        <v>1147.75</v>
      </c>
      <c r="S116" s="2">
        <f>INDEX(Table413[#All], MATCH(Table68[[#This Row],[Date]],Table413[[#All],[Month]],0),2)</f>
        <v>4</v>
      </c>
      <c r="T116" s="2">
        <f>INDEX(Table413[#All], MATCH(Table68[[#This Row],[Date]],Table413[[#All],[Month]],0),3)</f>
        <v>10.7</v>
      </c>
      <c r="U116" s="2">
        <f>INDEX(Table413[#All], MATCH(Table68[[#This Row],[Date]],Table413[[#All],[Month]],0),4)</f>
        <v>9.1999999999999993</v>
      </c>
    </row>
    <row r="117" spans="1:21" x14ac:dyDescent="0.25">
      <c r="A117" s="4">
        <v>39600</v>
      </c>
      <c r="B117" s="3" t="s">
        <v>72</v>
      </c>
      <c r="C117" s="3" t="s">
        <v>53</v>
      </c>
      <c r="D117" s="3">
        <v>269</v>
      </c>
      <c r="E117" s="3">
        <v>344</v>
      </c>
      <c r="F117" s="3">
        <v>196</v>
      </c>
      <c r="G117" s="3">
        <v>268</v>
      </c>
      <c r="H117" s="3">
        <v>766</v>
      </c>
      <c r="I117" s="3">
        <v>261</v>
      </c>
      <c r="J117">
        <f t="array" ref="J117">INDEX(Table3[#All],MATCH(1,(Table3[[#All],[Month]]=Table68[[#This Row],[Date]])*(Table3[[#All],[Region]]=Table68[[#This Row],[Region]]),0),3)</f>
        <v>7762</v>
      </c>
      <c r="K117">
        <f>INDEX(Table1[#All], MATCH(Table68[[#This Row],[Date]],Table1[[#All],[Month]],0),2)</f>
        <v>1462965.476190476</v>
      </c>
      <c r="L117" s="8">
        <f>INDEX(Table2[#All], MATCH(Table68[[#This Row],[Date]],Table2[[#All],[Month]],0),2)</f>
        <v>550.36339672919644</v>
      </c>
      <c r="M117">
        <f t="array" ref="M117">INDEX(Table4[#All],MATCH(1,(Table4[[#All],[Month]]=Table68[[#This Row],[Date]])*(Table4[[#All],[Region]]=Table68[[#This Row],[Region]]),0),3)</f>
        <v>2350</v>
      </c>
      <c r="N117" s="2">
        <f t="array" ref="N117">_xlfn.IFNA(INDEX(Table5[#All], MATCH(1,(Table5[[#All],[Month]]=Table68[[#This Row],[Date]])*(Table5[[#All],[Region]]=Table68[[#This Row],[Region]]),0),3),0)</f>
        <v>27660</v>
      </c>
      <c r="O117" s="12">
        <f>INDEX(Table110[#All], MATCH(Table68[[#This Row],[Date]],Table110[[#All],[Month]],0),2)</f>
        <v>94957.25</v>
      </c>
      <c r="P117" s="12">
        <f>INDEX(Table13[#All], MATCH(Table68[[#This Row],[Date]],Table13[[#All],[Month]],0),2)</f>
        <v>174728.5</v>
      </c>
      <c r="Q117">
        <f>INDEX(Table111[#All], MATCH(Table68[[#This Row],[Date]],Table111[[#All],[Month]],0),2)</f>
        <v>5655.5</v>
      </c>
      <c r="R117" s="2">
        <f>INDEX(Table111[#All], MATCH(Table68[[#This Row],[Date]],Table111[[#All],[Month]],0),3)</f>
        <v>1147.75</v>
      </c>
      <c r="S117" s="2">
        <f>INDEX(Table413[#All], MATCH(Table68[[#This Row],[Date]],Table413[[#All],[Month]],0),2)</f>
        <v>4</v>
      </c>
      <c r="T117" s="2">
        <f>INDEX(Table413[#All], MATCH(Table68[[#This Row],[Date]],Table413[[#All],[Month]],0),3)</f>
        <v>10.7</v>
      </c>
      <c r="U117" s="2">
        <f>INDEX(Table413[#All], MATCH(Table68[[#This Row],[Date]],Table413[[#All],[Month]],0),4)</f>
        <v>9.1999999999999993</v>
      </c>
    </row>
    <row r="118" spans="1:21" x14ac:dyDescent="0.25">
      <c r="A118" s="4">
        <v>39600</v>
      </c>
      <c r="B118" s="3" t="s">
        <v>73</v>
      </c>
      <c r="C118" s="3" t="s">
        <v>55</v>
      </c>
      <c r="D118" s="3">
        <v>173</v>
      </c>
      <c r="E118" s="3">
        <v>148</v>
      </c>
      <c r="F118" s="3">
        <v>136</v>
      </c>
      <c r="G118" s="3">
        <v>127</v>
      </c>
      <c r="H118" s="3">
        <v>313</v>
      </c>
      <c r="I118" s="3">
        <v>47</v>
      </c>
      <c r="J118">
        <f t="array" ref="J118">INDEX(Table3[#All],MATCH(1,(Table3[[#All],[Month]]=Table68[[#This Row],[Date]])*(Table3[[#All],[Region]]=Table68[[#This Row],[Region]]),0),3)</f>
        <v>4106</v>
      </c>
      <c r="K118">
        <f>INDEX(Table1[#All], MATCH(Table68[[#This Row],[Date]],Table1[[#All],[Month]],0),2)</f>
        <v>1462965.476190476</v>
      </c>
      <c r="L118" s="8">
        <f>INDEX(Table2[#All], MATCH(Table68[[#This Row],[Date]],Table2[[#All],[Month]],0),2)</f>
        <v>550.36339672919644</v>
      </c>
      <c r="M118">
        <f t="array" ref="M118">INDEX(Table4[#All],MATCH(1,(Table4[[#All],[Month]]=Table68[[#This Row],[Date]])*(Table4[[#All],[Region]]=Table68[[#This Row],[Region]]),0),3)</f>
        <v>1015</v>
      </c>
      <c r="N118" s="2">
        <f t="array" ref="N118">_xlfn.IFNA(INDEX(Table5[#All], MATCH(1,(Table5[[#All],[Month]]=Table68[[#This Row],[Date]])*(Table5[[#All],[Region]]=Table68[[#This Row],[Region]]),0),3),0)</f>
        <v>10250</v>
      </c>
      <c r="O118" s="12">
        <f>INDEX(Table110[#All], MATCH(Table68[[#This Row],[Date]],Table110[[#All],[Month]],0),2)</f>
        <v>94957.25</v>
      </c>
      <c r="P118" s="12">
        <f>INDEX(Table13[#All], MATCH(Table68[[#This Row],[Date]],Table13[[#All],[Month]],0),2)</f>
        <v>174728.5</v>
      </c>
      <c r="Q118">
        <f>INDEX(Table111[#All], MATCH(Table68[[#This Row],[Date]],Table111[[#All],[Month]],0),2)</f>
        <v>5655.5</v>
      </c>
      <c r="R118" s="2">
        <f>INDEX(Table111[#All], MATCH(Table68[[#This Row],[Date]],Table111[[#All],[Month]],0),3)</f>
        <v>1147.75</v>
      </c>
      <c r="S118" s="2">
        <f>INDEX(Table413[#All], MATCH(Table68[[#This Row],[Date]],Table413[[#All],[Month]],0),2)</f>
        <v>4</v>
      </c>
      <c r="T118" s="2">
        <f>INDEX(Table413[#All], MATCH(Table68[[#This Row],[Date]],Table413[[#All],[Month]],0),3)</f>
        <v>10.7</v>
      </c>
      <c r="U118" s="2">
        <f>INDEX(Table413[#All], MATCH(Table68[[#This Row],[Date]],Table413[[#All],[Month]],0),4)</f>
        <v>9.1999999999999993</v>
      </c>
    </row>
    <row r="119" spans="1:21" x14ac:dyDescent="0.25">
      <c r="A119" s="4">
        <v>39600</v>
      </c>
      <c r="B119" s="3" t="s">
        <v>73</v>
      </c>
      <c r="C119" s="3" t="s">
        <v>86</v>
      </c>
      <c r="D119" s="3">
        <v>173</v>
      </c>
      <c r="E119" s="3">
        <v>184</v>
      </c>
      <c r="F119" s="3">
        <v>136</v>
      </c>
      <c r="G119" s="3">
        <v>144</v>
      </c>
      <c r="H119" s="3">
        <v>313</v>
      </c>
      <c r="I119" s="3">
        <v>225</v>
      </c>
      <c r="J119">
        <f t="array" ref="J119">INDEX(Table3[#All],MATCH(1,(Table3[[#All],[Month]]=Table68[[#This Row],[Date]])*(Table3[[#All],[Region]]=Table68[[#This Row],[Region]]),0),3)</f>
        <v>4106</v>
      </c>
      <c r="K119">
        <f>INDEX(Table1[#All], MATCH(Table68[[#This Row],[Date]],Table1[[#All],[Month]],0),2)</f>
        <v>1462965.476190476</v>
      </c>
      <c r="L119" s="8">
        <f>INDEX(Table2[#All], MATCH(Table68[[#This Row],[Date]],Table2[[#All],[Month]],0),2)</f>
        <v>550.36339672919644</v>
      </c>
      <c r="M119">
        <f t="array" ref="M119">INDEX(Table4[#All],MATCH(1,(Table4[[#All],[Month]]=Table68[[#This Row],[Date]])*(Table4[[#All],[Region]]=Table68[[#This Row],[Region]]),0),3)</f>
        <v>1015</v>
      </c>
      <c r="N119" s="2">
        <f t="array" ref="N119">_xlfn.IFNA(INDEX(Table5[#All], MATCH(1,(Table5[[#All],[Month]]=Table68[[#This Row],[Date]])*(Table5[[#All],[Region]]=Table68[[#This Row],[Region]]),0),3),0)</f>
        <v>10250</v>
      </c>
      <c r="O119" s="12">
        <f>INDEX(Table110[#All], MATCH(Table68[[#This Row],[Date]],Table110[[#All],[Month]],0),2)</f>
        <v>94957.25</v>
      </c>
      <c r="P119" s="12">
        <f>INDEX(Table13[#All], MATCH(Table68[[#This Row],[Date]],Table13[[#All],[Month]],0),2)</f>
        <v>174728.5</v>
      </c>
      <c r="Q119">
        <f>INDEX(Table111[#All], MATCH(Table68[[#This Row],[Date]],Table111[[#All],[Month]],0),2)</f>
        <v>5655.5</v>
      </c>
      <c r="R119" s="2">
        <f>INDEX(Table111[#All], MATCH(Table68[[#This Row],[Date]],Table111[[#All],[Month]],0),3)</f>
        <v>1147.75</v>
      </c>
      <c r="S119" s="2">
        <f>INDEX(Table413[#All], MATCH(Table68[[#This Row],[Date]],Table413[[#All],[Month]],0),2)</f>
        <v>4</v>
      </c>
      <c r="T119" s="2">
        <f>INDEX(Table413[#All], MATCH(Table68[[#This Row],[Date]],Table413[[#All],[Month]],0),3)</f>
        <v>10.7</v>
      </c>
      <c r="U119" s="2">
        <f>INDEX(Table413[#All], MATCH(Table68[[#This Row],[Date]],Table413[[#All],[Month]],0),4)</f>
        <v>9.1999999999999993</v>
      </c>
    </row>
    <row r="120" spans="1:21" x14ac:dyDescent="0.25">
      <c r="A120" s="4">
        <v>39600</v>
      </c>
      <c r="B120" s="3" t="s">
        <v>73</v>
      </c>
      <c r="C120" s="3" t="s">
        <v>54</v>
      </c>
      <c r="D120" s="3">
        <v>173</v>
      </c>
      <c r="E120" s="3">
        <v>146</v>
      </c>
      <c r="F120" s="3">
        <v>136</v>
      </c>
      <c r="G120" s="3">
        <v>119</v>
      </c>
      <c r="H120" s="3">
        <v>313</v>
      </c>
      <c r="I120" s="3">
        <v>41</v>
      </c>
      <c r="J120">
        <f t="array" ref="J120">INDEX(Table3[#All],MATCH(1,(Table3[[#All],[Month]]=Table68[[#This Row],[Date]])*(Table3[[#All],[Region]]=Table68[[#This Row],[Region]]),0),3)</f>
        <v>4106</v>
      </c>
      <c r="K120">
        <f>INDEX(Table1[#All], MATCH(Table68[[#This Row],[Date]],Table1[[#All],[Month]],0),2)</f>
        <v>1462965.476190476</v>
      </c>
      <c r="L120" s="8">
        <f>INDEX(Table2[#All], MATCH(Table68[[#This Row],[Date]],Table2[[#All],[Month]],0),2)</f>
        <v>550.36339672919644</v>
      </c>
      <c r="M120">
        <f t="array" ref="M120">INDEX(Table4[#All],MATCH(1,(Table4[[#All],[Month]]=Table68[[#This Row],[Date]])*(Table4[[#All],[Region]]=Table68[[#This Row],[Region]]),0),3)</f>
        <v>1015</v>
      </c>
      <c r="N120" s="2">
        <f t="array" ref="N120">_xlfn.IFNA(INDEX(Table5[#All], MATCH(1,(Table5[[#All],[Month]]=Table68[[#This Row],[Date]])*(Table5[[#All],[Region]]=Table68[[#This Row],[Region]]),0),3),0)</f>
        <v>10250</v>
      </c>
      <c r="O120" s="12">
        <f>INDEX(Table110[#All], MATCH(Table68[[#This Row],[Date]],Table110[[#All],[Month]],0),2)</f>
        <v>94957.25</v>
      </c>
      <c r="P120" s="12">
        <f>INDEX(Table13[#All], MATCH(Table68[[#This Row],[Date]],Table13[[#All],[Month]],0),2)</f>
        <v>174728.5</v>
      </c>
      <c r="Q120">
        <f>INDEX(Table111[#All], MATCH(Table68[[#This Row],[Date]],Table111[[#All],[Month]],0),2)</f>
        <v>5655.5</v>
      </c>
      <c r="R120" s="2">
        <f>INDEX(Table111[#All], MATCH(Table68[[#This Row],[Date]],Table111[[#All],[Month]],0),3)</f>
        <v>1147.75</v>
      </c>
      <c r="S120" s="2">
        <f>INDEX(Table413[#All], MATCH(Table68[[#This Row],[Date]],Table413[[#All],[Month]],0),2)</f>
        <v>4</v>
      </c>
      <c r="T120" s="2">
        <f>INDEX(Table413[#All], MATCH(Table68[[#This Row],[Date]],Table413[[#All],[Month]],0),3)</f>
        <v>10.7</v>
      </c>
      <c r="U120" s="2">
        <f>INDEX(Table413[#All], MATCH(Table68[[#This Row],[Date]],Table413[[#All],[Month]],0),4)</f>
        <v>9.1999999999999993</v>
      </c>
    </row>
    <row r="121" spans="1:21" x14ac:dyDescent="0.25">
      <c r="A121" s="4">
        <v>39600</v>
      </c>
      <c r="B121" s="3" t="s">
        <v>65</v>
      </c>
      <c r="C121" s="3" t="s">
        <v>26</v>
      </c>
      <c r="D121" s="3">
        <v>250</v>
      </c>
      <c r="E121" s="3">
        <v>275</v>
      </c>
      <c r="F121" s="3">
        <v>191</v>
      </c>
      <c r="G121" s="3">
        <v>216</v>
      </c>
      <c r="H121" s="3">
        <v>395</v>
      </c>
      <c r="I121" s="3">
        <v>284</v>
      </c>
      <c r="J121">
        <f t="array" ref="J121">INDEX(Table3[#All],MATCH(1,(Table3[[#All],[Month]]=Table68[[#This Row],[Date]])*(Table3[[#All],[Region]]=Table68[[#This Row],[Region]]),0),3)</f>
        <v>6899</v>
      </c>
      <c r="K121">
        <f>INDEX(Table1[#All], MATCH(Table68[[#This Row],[Date]],Table1[[#All],[Month]],0),2)</f>
        <v>1462965.476190476</v>
      </c>
      <c r="L121" s="8">
        <f>INDEX(Table2[#All], MATCH(Table68[[#This Row],[Date]],Table2[[#All],[Month]],0),2)</f>
        <v>550.36339672919644</v>
      </c>
      <c r="M121">
        <f t="array" ref="M121">INDEX(Table4[#All],MATCH(1,(Table4[[#All],[Month]]=Table68[[#This Row],[Date]])*(Table4[[#All],[Region]]=Table68[[#This Row],[Region]]),0),3)</f>
        <v>1279</v>
      </c>
      <c r="N121" s="2">
        <f t="array" ref="N121">_xlfn.IFNA(INDEX(Table5[#All], MATCH(1,(Table5[[#All],[Month]]=Table68[[#This Row],[Date]])*(Table5[[#All],[Region]]=Table68[[#This Row],[Region]]),0),3),0)</f>
        <v>4253</v>
      </c>
      <c r="O121" s="12">
        <f>INDEX(Table110[#All], MATCH(Table68[[#This Row],[Date]],Table110[[#All],[Month]],0),2)</f>
        <v>94957.25</v>
      </c>
      <c r="P121" s="12">
        <f>INDEX(Table13[#All], MATCH(Table68[[#This Row],[Date]],Table13[[#All],[Month]],0),2)</f>
        <v>174728.5</v>
      </c>
      <c r="Q121">
        <f>INDEX(Table111[#All], MATCH(Table68[[#This Row],[Date]],Table111[[#All],[Month]],0),2)</f>
        <v>5655.5</v>
      </c>
      <c r="R121" s="2">
        <f>INDEX(Table111[#All], MATCH(Table68[[#This Row],[Date]],Table111[[#All],[Month]],0),3)</f>
        <v>1147.75</v>
      </c>
      <c r="S121" s="2">
        <f>INDEX(Table413[#All], MATCH(Table68[[#This Row],[Date]],Table413[[#All],[Month]],0),2)</f>
        <v>4</v>
      </c>
      <c r="T121" s="2">
        <f>INDEX(Table413[#All], MATCH(Table68[[#This Row],[Date]],Table413[[#All],[Month]],0),3)</f>
        <v>10.7</v>
      </c>
      <c r="U121" s="2">
        <f>INDEX(Table413[#All], MATCH(Table68[[#This Row],[Date]],Table413[[#All],[Month]],0),4)</f>
        <v>9.1999999999999993</v>
      </c>
    </row>
    <row r="122" spans="1:21" x14ac:dyDescent="0.25">
      <c r="A122" s="4">
        <v>39600</v>
      </c>
      <c r="B122" s="3" t="s">
        <v>65</v>
      </c>
      <c r="C122" s="3" t="s">
        <v>28</v>
      </c>
      <c r="D122" s="3">
        <v>250</v>
      </c>
      <c r="E122" s="3">
        <v>199</v>
      </c>
      <c r="F122" s="3">
        <v>191</v>
      </c>
      <c r="G122" s="3">
        <v>151</v>
      </c>
      <c r="H122" s="3">
        <v>395</v>
      </c>
      <c r="I122" s="3">
        <v>83</v>
      </c>
      <c r="J122">
        <f t="array" ref="J122">INDEX(Table3[#All],MATCH(1,(Table3[[#All],[Month]]=Table68[[#This Row],[Date]])*(Table3[[#All],[Region]]=Table68[[#This Row],[Region]]),0),3)</f>
        <v>6899</v>
      </c>
      <c r="K122">
        <f>INDEX(Table1[#All], MATCH(Table68[[#This Row],[Date]],Table1[[#All],[Month]],0),2)</f>
        <v>1462965.476190476</v>
      </c>
      <c r="L122" s="8">
        <f>INDEX(Table2[#All], MATCH(Table68[[#This Row],[Date]],Table2[[#All],[Month]],0),2)</f>
        <v>550.36339672919644</v>
      </c>
      <c r="M122">
        <f t="array" ref="M122">INDEX(Table4[#All],MATCH(1,(Table4[[#All],[Month]]=Table68[[#This Row],[Date]])*(Table4[[#All],[Region]]=Table68[[#This Row],[Region]]),0),3)</f>
        <v>1279</v>
      </c>
      <c r="N122" s="2">
        <f t="array" ref="N122">_xlfn.IFNA(INDEX(Table5[#All], MATCH(1,(Table5[[#All],[Month]]=Table68[[#This Row],[Date]])*(Table5[[#All],[Region]]=Table68[[#This Row],[Region]]),0),3),0)</f>
        <v>4253</v>
      </c>
      <c r="O122" s="12">
        <f>INDEX(Table110[#All], MATCH(Table68[[#This Row],[Date]],Table110[[#All],[Month]],0),2)</f>
        <v>94957.25</v>
      </c>
      <c r="P122" s="12">
        <f>INDEX(Table13[#All], MATCH(Table68[[#This Row],[Date]],Table13[[#All],[Month]],0),2)</f>
        <v>174728.5</v>
      </c>
      <c r="Q122">
        <f>INDEX(Table111[#All], MATCH(Table68[[#This Row],[Date]],Table111[[#All],[Month]],0),2)</f>
        <v>5655.5</v>
      </c>
      <c r="R122" s="2">
        <f>INDEX(Table111[#All], MATCH(Table68[[#This Row],[Date]],Table111[[#All],[Month]],0),3)</f>
        <v>1147.75</v>
      </c>
      <c r="S122" s="2">
        <f>INDEX(Table413[#All], MATCH(Table68[[#This Row],[Date]],Table413[[#All],[Month]],0),2)</f>
        <v>4</v>
      </c>
      <c r="T122" s="2">
        <f>INDEX(Table413[#All], MATCH(Table68[[#This Row],[Date]],Table413[[#All],[Month]],0),3)</f>
        <v>10.7</v>
      </c>
      <c r="U122" s="2">
        <f>INDEX(Table413[#All], MATCH(Table68[[#This Row],[Date]],Table413[[#All],[Month]],0),4)</f>
        <v>9.1999999999999993</v>
      </c>
    </row>
    <row r="123" spans="1:21" x14ac:dyDescent="0.25">
      <c r="A123" s="4">
        <v>39600</v>
      </c>
      <c r="B123" s="3" t="s">
        <v>65</v>
      </c>
      <c r="C123" s="3" t="s">
        <v>27</v>
      </c>
      <c r="D123" s="3">
        <v>250</v>
      </c>
      <c r="E123" s="3">
        <v>175</v>
      </c>
      <c r="F123" s="3">
        <v>191</v>
      </c>
      <c r="G123" s="3">
        <v>139</v>
      </c>
      <c r="H123" s="3">
        <v>395</v>
      </c>
      <c r="I123" s="3">
        <v>28</v>
      </c>
      <c r="J123">
        <f t="array" ref="J123">INDEX(Table3[#All],MATCH(1,(Table3[[#All],[Month]]=Table68[[#This Row],[Date]])*(Table3[[#All],[Region]]=Table68[[#This Row],[Region]]),0),3)</f>
        <v>6899</v>
      </c>
      <c r="K123">
        <f>INDEX(Table1[#All], MATCH(Table68[[#This Row],[Date]],Table1[[#All],[Month]],0),2)</f>
        <v>1462965.476190476</v>
      </c>
      <c r="L123" s="8">
        <f>INDEX(Table2[#All], MATCH(Table68[[#This Row],[Date]],Table2[[#All],[Month]],0),2)</f>
        <v>550.36339672919644</v>
      </c>
      <c r="M123">
        <f t="array" ref="M123">INDEX(Table4[#All],MATCH(1,(Table4[[#All],[Month]]=Table68[[#This Row],[Date]])*(Table4[[#All],[Region]]=Table68[[#This Row],[Region]]),0),3)</f>
        <v>1279</v>
      </c>
      <c r="N123" s="2">
        <f t="array" ref="N123">_xlfn.IFNA(INDEX(Table5[#All], MATCH(1,(Table5[[#All],[Month]]=Table68[[#This Row],[Date]])*(Table5[[#All],[Region]]=Table68[[#This Row],[Region]]),0),3),0)</f>
        <v>4253</v>
      </c>
      <c r="O123" s="12">
        <f>INDEX(Table110[#All], MATCH(Table68[[#This Row],[Date]],Table110[[#All],[Month]],0),2)</f>
        <v>94957.25</v>
      </c>
      <c r="P123" s="12">
        <f>INDEX(Table13[#All], MATCH(Table68[[#This Row],[Date]],Table13[[#All],[Month]],0),2)</f>
        <v>174728.5</v>
      </c>
      <c r="Q123">
        <f>INDEX(Table111[#All], MATCH(Table68[[#This Row],[Date]],Table111[[#All],[Month]],0),2)</f>
        <v>5655.5</v>
      </c>
      <c r="R123" s="2">
        <f>INDEX(Table111[#All], MATCH(Table68[[#This Row],[Date]],Table111[[#All],[Month]],0),3)</f>
        <v>1147.75</v>
      </c>
      <c r="S123" s="2">
        <f>INDEX(Table413[#All], MATCH(Table68[[#This Row],[Date]],Table413[[#All],[Month]],0),2)</f>
        <v>4</v>
      </c>
      <c r="T123" s="2">
        <f>INDEX(Table413[#All], MATCH(Table68[[#This Row],[Date]],Table413[[#All],[Month]],0),3)</f>
        <v>10.7</v>
      </c>
      <c r="U123" s="2">
        <f>INDEX(Table413[#All], MATCH(Table68[[#This Row],[Date]],Table413[[#All],[Month]],0),4)</f>
        <v>9.1999999999999993</v>
      </c>
    </row>
    <row r="124" spans="1:21" x14ac:dyDescent="0.25">
      <c r="A124" s="4">
        <v>39600</v>
      </c>
      <c r="B124" s="3" t="s">
        <v>69</v>
      </c>
      <c r="C124" s="3" t="s">
        <v>40</v>
      </c>
      <c r="D124" s="3">
        <v>255</v>
      </c>
      <c r="E124" s="3">
        <v>255</v>
      </c>
      <c r="F124" s="3">
        <v>206</v>
      </c>
      <c r="G124" s="3">
        <v>206</v>
      </c>
      <c r="H124" s="3">
        <v>104</v>
      </c>
      <c r="I124" s="3">
        <v>104</v>
      </c>
      <c r="J124">
        <f t="array" ref="J124">INDEX(Table3[#All],MATCH(1,(Table3[[#All],[Month]]=Table68[[#This Row],[Date]])*(Table3[[#All],[Region]]=Table68[[#This Row],[Region]]),0),3)</f>
        <v>3274</v>
      </c>
      <c r="K124">
        <f>INDEX(Table1[#All], MATCH(Table68[[#This Row],[Date]],Table1[[#All],[Month]],0),2)</f>
        <v>1462965.476190476</v>
      </c>
      <c r="L124" s="8">
        <f>INDEX(Table2[#All], MATCH(Table68[[#This Row],[Date]],Table2[[#All],[Month]],0),2)</f>
        <v>550.36339672919644</v>
      </c>
      <c r="M124">
        <f t="array" ref="M124">INDEX(Table4[#All],MATCH(1,(Table4[[#All],[Month]]=Table68[[#This Row],[Date]])*(Table4[[#All],[Region]]=Table68[[#This Row],[Region]]),0),3)</f>
        <v>623</v>
      </c>
      <c r="N124" s="2">
        <f t="array" ref="N124">_xlfn.IFNA(INDEX(Table5[#All], MATCH(1,(Table5[[#All],[Month]]=Table68[[#This Row],[Date]])*(Table5[[#All],[Region]]=Table68[[#This Row],[Region]]),0),3),0)</f>
        <v>0</v>
      </c>
      <c r="O124" s="12">
        <f>INDEX(Table110[#All], MATCH(Table68[[#This Row],[Date]],Table110[[#All],[Month]],0),2)</f>
        <v>94957.25</v>
      </c>
      <c r="P124" s="12">
        <f>INDEX(Table13[#All], MATCH(Table68[[#This Row],[Date]],Table13[[#All],[Month]],0),2)</f>
        <v>174728.5</v>
      </c>
      <c r="Q124">
        <f>INDEX(Table111[#All], MATCH(Table68[[#This Row],[Date]],Table111[[#All],[Month]],0),2)</f>
        <v>5655.5</v>
      </c>
      <c r="R124" s="2">
        <f>INDEX(Table111[#All], MATCH(Table68[[#This Row],[Date]],Table111[[#All],[Month]],0),3)</f>
        <v>1147.75</v>
      </c>
      <c r="S124" s="2">
        <f>INDEX(Table413[#All], MATCH(Table68[[#This Row],[Date]],Table413[[#All],[Month]],0),2)</f>
        <v>4</v>
      </c>
      <c r="T124" s="2">
        <f>INDEX(Table413[#All], MATCH(Table68[[#This Row],[Date]],Table413[[#All],[Month]],0),3)</f>
        <v>10.7</v>
      </c>
      <c r="U124" s="2">
        <f>INDEX(Table413[#All], MATCH(Table68[[#This Row],[Date]],Table413[[#All],[Month]],0),4)</f>
        <v>9.1999999999999993</v>
      </c>
    </row>
    <row r="125" spans="1:21" x14ac:dyDescent="0.25">
      <c r="A125" s="4">
        <v>39600</v>
      </c>
      <c r="B125" s="3" t="s">
        <v>60</v>
      </c>
      <c r="C125" s="3" t="s">
        <v>85</v>
      </c>
      <c r="D125" s="3">
        <v>248</v>
      </c>
      <c r="E125" s="3">
        <v>267</v>
      </c>
      <c r="F125" s="3">
        <v>197</v>
      </c>
      <c r="G125" s="3">
        <v>214</v>
      </c>
      <c r="H125" s="3">
        <v>1586</v>
      </c>
      <c r="I125" s="3">
        <v>810</v>
      </c>
      <c r="J125">
        <f t="array" ref="J125">INDEX(Table3[#All],MATCH(1,(Table3[[#All],[Month]]=Table68[[#This Row],[Date]])*(Table3[[#All],[Region]]=Table68[[#This Row],[Region]]),0),3)</f>
        <v>15424</v>
      </c>
      <c r="K125">
        <f>INDEX(Table1[#All], MATCH(Table68[[#This Row],[Date]],Table1[[#All],[Month]],0),2)</f>
        <v>1462965.476190476</v>
      </c>
      <c r="L125" s="8">
        <f>INDEX(Table2[#All], MATCH(Table68[[#This Row],[Date]],Table2[[#All],[Month]],0),2)</f>
        <v>550.36339672919644</v>
      </c>
      <c r="M125">
        <f t="array" ref="M125">INDEX(Table4[#All],MATCH(1,(Table4[[#All],[Month]]=Table68[[#This Row],[Date]])*(Table4[[#All],[Region]]=Table68[[#This Row],[Region]]),0),3)</f>
        <v>4231</v>
      </c>
      <c r="N125" s="2">
        <f t="array" ref="N125">_xlfn.IFNA(INDEX(Table5[#All], MATCH(1,(Table5[[#All],[Month]]=Table68[[#This Row],[Date]])*(Table5[[#All],[Region]]=Table68[[#This Row],[Region]]),0),3),0)</f>
        <v>26184</v>
      </c>
      <c r="O125" s="12">
        <f>INDEX(Table110[#All], MATCH(Table68[[#This Row],[Date]],Table110[[#All],[Month]],0),2)</f>
        <v>94957.25</v>
      </c>
      <c r="P125" s="12">
        <f>INDEX(Table13[#All], MATCH(Table68[[#This Row],[Date]],Table13[[#All],[Month]],0),2)</f>
        <v>174728.5</v>
      </c>
      <c r="Q125">
        <f>INDEX(Table111[#All], MATCH(Table68[[#This Row],[Date]],Table111[[#All],[Month]],0),2)</f>
        <v>5655.5</v>
      </c>
      <c r="R125" s="2">
        <f>INDEX(Table111[#All], MATCH(Table68[[#This Row],[Date]],Table111[[#All],[Month]],0),3)</f>
        <v>1147.75</v>
      </c>
      <c r="S125" s="2">
        <f>INDEX(Table413[#All], MATCH(Table68[[#This Row],[Date]],Table413[[#All],[Month]],0),2)</f>
        <v>4</v>
      </c>
      <c r="T125" s="2">
        <f>INDEX(Table413[#All], MATCH(Table68[[#This Row],[Date]],Table413[[#All],[Month]],0),3)</f>
        <v>10.7</v>
      </c>
      <c r="U125" s="2">
        <f>INDEX(Table413[#All], MATCH(Table68[[#This Row],[Date]],Table413[[#All],[Month]],0),4)</f>
        <v>9.1999999999999993</v>
      </c>
    </row>
    <row r="126" spans="1:21" x14ac:dyDescent="0.25">
      <c r="A126" s="4">
        <v>39600</v>
      </c>
      <c r="B126" s="3" t="s">
        <v>60</v>
      </c>
      <c r="C126" s="3" t="s">
        <v>13</v>
      </c>
      <c r="D126" s="3">
        <v>248</v>
      </c>
      <c r="E126" s="3">
        <v>233</v>
      </c>
      <c r="F126" s="3">
        <v>197</v>
      </c>
      <c r="G126" s="3">
        <v>202</v>
      </c>
      <c r="H126" s="3">
        <v>1586</v>
      </c>
      <c r="I126" s="3">
        <v>47</v>
      </c>
      <c r="J126">
        <f t="array" ref="J126">INDEX(Table3[#All],MATCH(1,(Table3[[#All],[Month]]=Table68[[#This Row],[Date]])*(Table3[[#All],[Region]]=Table68[[#This Row],[Region]]),0),3)</f>
        <v>15424</v>
      </c>
      <c r="K126">
        <f>INDEX(Table1[#All], MATCH(Table68[[#This Row],[Date]],Table1[[#All],[Month]],0),2)</f>
        <v>1462965.476190476</v>
      </c>
      <c r="L126" s="8">
        <f>INDEX(Table2[#All], MATCH(Table68[[#This Row],[Date]],Table2[[#All],[Month]],0),2)</f>
        <v>550.36339672919644</v>
      </c>
      <c r="M126">
        <f t="array" ref="M126">INDEX(Table4[#All],MATCH(1,(Table4[[#All],[Month]]=Table68[[#This Row],[Date]])*(Table4[[#All],[Region]]=Table68[[#This Row],[Region]]),0),3)</f>
        <v>4231</v>
      </c>
      <c r="N126" s="2">
        <f t="array" ref="N126">_xlfn.IFNA(INDEX(Table5[#All], MATCH(1,(Table5[[#All],[Month]]=Table68[[#This Row],[Date]])*(Table5[[#All],[Region]]=Table68[[#This Row],[Region]]),0),3),0)</f>
        <v>26184</v>
      </c>
      <c r="O126" s="12">
        <f>INDEX(Table110[#All], MATCH(Table68[[#This Row],[Date]],Table110[[#All],[Month]],0),2)</f>
        <v>94957.25</v>
      </c>
      <c r="P126" s="12">
        <f>INDEX(Table13[#All], MATCH(Table68[[#This Row],[Date]],Table13[[#All],[Month]],0),2)</f>
        <v>174728.5</v>
      </c>
      <c r="Q126">
        <f>INDEX(Table111[#All], MATCH(Table68[[#This Row],[Date]],Table111[[#All],[Month]],0),2)</f>
        <v>5655.5</v>
      </c>
      <c r="R126" s="2">
        <f>INDEX(Table111[#All], MATCH(Table68[[#This Row],[Date]],Table111[[#All],[Month]],0),3)</f>
        <v>1147.75</v>
      </c>
      <c r="S126" s="2">
        <f>INDEX(Table413[#All], MATCH(Table68[[#This Row],[Date]],Table413[[#All],[Month]],0),2)</f>
        <v>4</v>
      </c>
      <c r="T126" s="2">
        <f>INDEX(Table413[#All], MATCH(Table68[[#This Row],[Date]],Table413[[#All],[Month]],0),3)</f>
        <v>10.7</v>
      </c>
      <c r="U126" s="2">
        <f>INDEX(Table413[#All], MATCH(Table68[[#This Row],[Date]],Table413[[#All],[Month]],0),4)</f>
        <v>9.1999999999999993</v>
      </c>
    </row>
    <row r="127" spans="1:21" x14ac:dyDescent="0.25">
      <c r="A127" s="4">
        <v>39600</v>
      </c>
      <c r="B127" s="3" t="s">
        <v>60</v>
      </c>
      <c r="C127" s="3" t="s">
        <v>15</v>
      </c>
      <c r="D127" s="3">
        <v>248</v>
      </c>
      <c r="E127" s="3">
        <v>229</v>
      </c>
      <c r="F127" s="3">
        <v>197</v>
      </c>
      <c r="G127" s="3">
        <v>192</v>
      </c>
      <c r="H127" s="3">
        <v>1586</v>
      </c>
      <c r="I127" s="3">
        <v>96</v>
      </c>
      <c r="J127">
        <f t="array" ref="J127">INDEX(Table3[#All],MATCH(1,(Table3[[#All],[Month]]=Table68[[#This Row],[Date]])*(Table3[[#All],[Region]]=Table68[[#This Row],[Region]]),0),3)</f>
        <v>15424</v>
      </c>
      <c r="K127">
        <f>INDEX(Table1[#All], MATCH(Table68[[#This Row],[Date]],Table1[[#All],[Month]],0),2)</f>
        <v>1462965.476190476</v>
      </c>
      <c r="L127" s="8">
        <f>INDEX(Table2[#All], MATCH(Table68[[#This Row],[Date]],Table2[[#All],[Month]],0),2)</f>
        <v>550.36339672919644</v>
      </c>
      <c r="M127">
        <f t="array" ref="M127">INDEX(Table4[#All],MATCH(1,(Table4[[#All],[Month]]=Table68[[#This Row],[Date]])*(Table4[[#All],[Region]]=Table68[[#This Row],[Region]]),0),3)</f>
        <v>4231</v>
      </c>
      <c r="N127" s="2">
        <f t="array" ref="N127">_xlfn.IFNA(INDEX(Table5[#All], MATCH(1,(Table5[[#All],[Month]]=Table68[[#This Row],[Date]])*(Table5[[#All],[Region]]=Table68[[#This Row],[Region]]),0),3),0)</f>
        <v>26184</v>
      </c>
      <c r="O127" s="12">
        <f>INDEX(Table110[#All], MATCH(Table68[[#This Row],[Date]],Table110[[#All],[Month]],0),2)</f>
        <v>94957.25</v>
      </c>
      <c r="P127" s="12">
        <f>INDEX(Table13[#All], MATCH(Table68[[#This Row],[Date]],Table13[[#All],[Month]],0),2)</f>
        <v>174728.5</v>
      </c>
      <c r="Q127">
        <f>INDEX(Table111[#All], MATCH(Table68[[#This Row],[Date]],Table111[[#All],[Month]],0),2)</f>
        <v>5655.5</v>
      </c>
      <c r="R127" s="2">
        <f>INDEX(Table111[#All], MATCH(Table68[[#This Row],[Date]],Table111[[#All],[Month]],0),3)</f>
        <v>1147.75</v>
      </c>
      <c r="S127" s="2">
        <f>INDEX(Table413[#All], MATCH(Table68[[#This Row],[Date]],Table413[[#All],[Month]],0),2)</f>
        <v>4</v>
      </c>
      <c r="T127" s="2">
        <f>INDEX(Table413[#All], MATCH(Table68[[#This Row],[Date]],Table413[[#All],[Month]],0),3)</f>
        <v>10.7</v>
      </c>
      <c r="U127" s="2">
        <f>INDEX(Table413[#All], MATCH(Table68[[#This Row],[Date]],Table413[[#All],[Month]],0),4)</f>
        <v>9.1999999999999993</v>
      </c>
    </row>
    <row r="128" spans="1:21" x14ac:dyDescent="0.25">
      <c r="A128" s="4">
        <v>39600</v>
      </c>
      <c r="B128" s="3" t="s">
        <v>60</v>
      </c>
      <c r="C128" s="3" t="s">
        <v>8</v>
      </c>
      <c r="D128" s="3">
        <v>248</v>
      </c>
      <c r="E128" s="3">
        <v>218</v>
      </c>
      <c r="F128" s="3">
        <v>197</v>
      </c>
      <c r="G128" s="3">
        <v>179</v>
      </c>
      <c r="H128" s="3">
        <v>1586</v>
      </c>
      <c r="I128" s="3">
        <v>9</v>
      </c>
      <c r="J128">
        <f t="array" ref="J128">INDEX(Table3[#All],MATCH(1,(Table3[[#All],[Month]]=Table68[[#This Row],[Date]])*(Table3[[#All],[Region]]=Table68[[#This Row],[Region]]),0),3)</f>
        <v>15424</v>
      </c>
      <c r="K128">
        <f>INDEX(Table1[#All], MATCH(Table68[[#This Row],[Date]],Table1[[#All],[Month]],0),2)</f>
        <v>1462965.476190476</v>
      </c>
      <c r="L128" s="8">
        <f>INDEX(Table2[#All], MATCH(Table68[[#This Row],[Date]],Table2[[#All],[Month]],0),2)</f>
        <v>550.36339672919644</v>
      </c>
      <c r="M128">
        <f t="array" ref="M128">INDEX(Table4[#All],MATCH(1,(Table4[[#All],[Month]]=Table68[[#This Row],[Date]])*(Table4[[#All],[Region]]=Table68[[#This Row],[Region]]),0),3)</f>
        <v>4231</v>
      </c>
      <c r="N128" s="2">
        <f t="array" ref="N128">_xlfn.IFNA(INDEX(Table5[#All], MATCH(1,(Table5[[#All],[Month]]=Table68[[#This Row],[Date]])*(Table5[[#All],[Region]]=Table68[[#This Row],[Region]]),0),3),0)</f>
        <v>26184</v>
      </c>
      <c r="O128" s="12">
        <f>INDEX(Table110[#All], MATCH(Table68[[#This Row],[Date]],Table110[[#All],[Month]],0),2)</f>
        <v>94957.25</v>
      </c>
      <c r="P128" s="12">
        <f>INDEX(Table13[#All], MATCH(Table68[[#This Row],[Date]],Table13[[#All],[Month]],0),2)</f>
        <v>174728.5</v>
      </c>
      <c r="Q128">
        <f>INDEX(Table111[#All], MATCH(Table68[[#This Row],[Date]],Table111[[#All],[Month]],0),2)</f>
        <v>5655.5</v>
      </c>
      <c r="R128" s="2">
        <f>INDEX(Table111[#All], MATCH(Table68[[#This Row],[Date]],Table111[[#All],[Month]],0),3)</f>
        <v>1147.75</v>
      </c>
      <c r="S128" s="2">
        <f>INDEX(Table413[#All], MATCH(Table68[[#This Row],[Date]],Table413[[#All],[Month]],0),2)</f>
        <v>4</v>
      </c>
      <c r="T128" s="2">
        <f>INDEX(Table413[#All], MATCH(Table68[[#This Row],[Date]],Table413[[#All],[Month]],0),3)</f>
        <v>10.7</v>
      </c>
      <c r="U128" s="2">
        <f>INDEX(Table413[#All], MATCH(Table68[[#This Row],[Date]],Table413[[#All],[Month]],0),4)</f>
        <v>9.1999999999999993</v>
      </c>
    </row>
    <row r="129" spans="1:21" x14ac:dyDescent="0.25">
      <c r="A129" s="4">
        <v>39600</v>
      </c>
      <c r="B129" s="3" t="s">
        <v>60</v>
      </c>
      <c r="C129" s="3" t="s">
        <v>16</v>
      </c>
      <c r="D129" s="3">
        <v>248</v>
      </c>
      <c r="E129" s="3">
        <v>154</v>
      </c>
      <c r="F129" s="3">
        <v>197</v>
      </c>
      <c r="G129" s="3">
        <v>132</v>
      </c>
      <c r="H129" s="3">
        <v>1586</v>
      </c>
      <c r="I129" s="3">
        <v>107</v>
      </c>
      <c r="J129">
        <f t="array" ref="J129">INDEX(Table3[#All],MATCH(1,(Table3[[#All],[Month]]=Table68[[#This Row],[Date]])*(Table3[[#All],[Region]]=Table68[[#This Row],[Region]]),0),3)</f>
        <v>15424</v>
      </c>
      <c r="K129">
        <f>INDEX(Table1[#All], MATCH(Table68[[#This Row],[Date]],Table1[[#All],[Month]],0),2)</f>
        <v>1462965.476190476</v>
      </c>
      <c r="L129" s="8">
        <f>INDEX(Table2[#All], MATCH(Table68[[#This Row],[Date]],Table2[[#All],[Month]],0),2)</f>
        <v>550.36339672919644</v>
      </c>
      <c r="M129">
        <f t="array" ref="M129">INDEX(Table4[#All],MATCH(1,(Table4[[#All],[Month]]=Table68[[#This Row],[Date]])*(Table4[[#All],[Region]]=Table68[[#This Row],[Region]]),0),3)</f>
        <v>4231</v>
      </c>
      <c r="N129" s="2">
        <f t="array" ref="N129">_xlfn.IFNA(INDEX(Table5[#All], MATCH(1,(Table5[[#All],[Month]]=Table68[[#This Row],[Date]])*(Table5[[#All],[Region]]=Table68[[#This Row],[Region]]),0),3),0)</f>
        <v>26184</v>
      </c>
      <c r="O129" s="12">
        <f>INDEX(Table110[#All], MATCH(Table68[[#This Row],[Date]],Table110[[#All],[Month]],0),2)</f>
        <v>94957.25</v>
      </c>
      <c r="P129" s="12">
        <f>INDEX(Table13[#All], MATCH(Table68[[#This Row],[Date]],Table13[[#All],[Month]],0),2)</f>
        <v>174728.5</v>
      </c>
      <c r="Q129">
        <f>INDEX(Table111[#All], MATCH(Table68[[#This Row],[Date]],Table111[[#All],[Month]],0),2)</f>
        <v>5655.5</v>
      </c>
      <c r="R129" s="2">
        <f>INDEX(Table111[#All], MATCH(Table68[[#This Row],[Date]],Table111[[#All],[Month]],0),3)</f>
        <v>1147.75</v>
      </c>
      <c r="S129" s="2">
        <f>INDEX(Table413[#All], MATCH(Table68[[#This Row],[Date]],Table413[[#All],[Month]],0),2)</f>
        <v>4</v>
      </c>
      <c r="T129" s="2">
        <f>INDEX(Table413[#All], MATCH(Table68[[#This Row],[Date]],Table413[[#All],[Month]],0),3)</f>
        <v>10.7</v>
      </c>
      <c r="U129" s="2">
        <f>INDEX(Table413[#All], MATCH(Table68[[#This Row],[Date]],Table413[[#All],[Month]],0),4)</f>
        <v>9.1999999999999993</v>
      </c>
    </row>
    <row r="130" spans="1:21" x14ac:dyDescent="0.25">
      <c r="A130" s="4">
        <v>39600</v>
      </c>
      <c r="B130" s="3" t="s">
        <v>60</v>
      </c>
      <c r="C130" s="3" t="s">
        <v>10</v>
      </c>
      <c r="D130" s="3">
        <v>248</v>
      </c>
      <c r="E130" s="3">
        <v>250</v>
      </c>
      <c r="F130" s="3">
        <v>197</v>
      </c>
      <c r="G130" s="3">
        <v>205</v>
      </c>
      <c r="H130" s="3">
        <v>1586</v>
      </c>
      <c r="I130" s="3">
        <v>150</v>
      </c>
      <c r="J130">
        <f t="array" ref="J130">INDEX(Table3[#All],MATCH(1,(Table3[[#All],[Month]]=Table68[[#This Row],[Date]])*(Table3[[#All],[Region]]=Table68[[#This Row],[Region]]),0),3)</f>
        <v>15424</v>
      </c>
      <c r="K130">
        <f>INDEX(Table1[#All], MATCH(Table68[[#This Row],[Date]],Table1[[#All],[Month]],0),2)</f>
        <v>1462965.476190476</v>
      </c>
      <c r="L130" s="8">
        <f>INDEX(Table2[#All], MATCH(Table68[[#This Row],[Date]],Table2[[#All],[Month]],0),2)</f>
        <v>550.36339672919644</v>
      </c>
      <c r="M130">
        <f t="array" ref="M130">INDEX(Table4[#All],MATCH(1,(Table4[[#All],[Month]]=Table68[[#This Row],[Date]])*(Table4[[#All],[Region]]=Table68[[#This Row],[Region]]),0),3)</f>
        <v>4231</v>
      </c>
      <c r="N130" s="2">
        <f t="array" ref="N130">_xlfn.IFNA(INDEX(Table5[#All], MATCH(1,(Table5[[#All],[Month]]=Table68[[#This Row],[Date]])*(Table5[[#All],[Region]]=Table68[[#This Row],[Region]]),0),3),0)</f>
        <v>26184</v>
      </c>
      <c r="O130" s="12">
        <f>INDEX(Table110[#All], MATCH(Table68[[#This Row],[Date]],Table110[[#All],[Month]],0),2)</f>
        <v>94957.25</v>
      </c>
      <c r="P130" s="12">
        <f>INDEX(Table13[#All], MATCH(Table68[[#This Row],[Date]],Table13[[#All],[Month]],0),2)</f>
        <v>174728.5</v>
      </c>
      <c r="Q130">
        <f>INDEX(Table111[#All], MATCH(Table68[[#This Row],[Date]],Table111[[#All],[Month]],0),2)</f>
        <v>5655.5</v>
      </c>
      <c r="R130" s="2">
        <f>INDEX(Table111[#All], MATCH(Table68[[#This Row],[Date]],Table111[[#All],[Month]],0),3)</f>
        <v>1147.75</v>
      </c>
      <c r="S130" s="2">
        <f>INDEX(Table413[#All], MATCH(Table68[[#This Row],[Date]],Table413[[#All],[Month]],0),2)</f>
        <v>4</v>
      </c>
      <c r="T130" s="2">
        <f>INDEX(Table413[#All], MATCH(Table68[[#This Row],[Date]],Table413[[#All],[Month]],0),3)</f>
        <v>10.7</v>
      </c>
      <c r="U130" s="2">
        <f>INDEX(Table413[#All], MATCH(Table68[[#This Row],[Date]],Table413[[#All],[Month]],0),4)</f>
        <v>9.1999999999999993</v>
      </c>
    </row>
    <row r="131" spans="1:21" x14ac:dyDescent="0.25">
      <c r="A131" s="4">
        <v>39600</v>
      </c>
      <c r="B131" s="3" t="s">
        <v>60</v>
      </c>
      <c r="C131" s="3" t="s">
        <v>12</v>
      </c>
      <c r="D131" s="3">
        <v>248</v>
      </c>
      <c r="E131" s="3">
        <v>241</v>
      </c>
      <c r="F131" s="3">
        <v>197</v>
      </c>
      <c r="G131" s="3">
        <v>204</v>
      </c>
      <c r="H131" s="3">
        <v>1586</v>
      </c>
      <c r="I131" s="3">
        <v>116</v>
      </c>
      <c r="J131">
        <f t="array" ref="J131">INDEX(Table3[#All],MATCH(1,(Table3[[#All],[Month]]=Table68[[#This Row],[Date]])*(Table3[[#All],[Region]]=Table68[[#This Row],[Region]]),0),3)</f>
        <v>15424</v>
      </c>
      <c r="K131">
        <f>INDEX(Table1[#All], MATCH(Table68[[#This Row],[Date]],Table1[[#All],[Month]],0),2)</f>
        <v>1462965.476190476</v>
      </c>
      <c r="L131" s="8">
        <f>INDEX(Table2[#All], MATCH(Table68[[#This Row],[Date]],Table2[[#All],[Month]],0),2)</f>
        <v>550.36339672919644</v>
      </c>
      <c r="M131">
        <f t="array" ref="M131">INDEX(Table4[#All],MATCH(1,(Table4[[#All],[Month]]=Table68[[#This Row],[Date]])*(Table4[[#All],[Region]]=Table68[[#This Row],[Region]]),0),3)</f>
        <v>4231</v>
      </c>
      <c r="N131" s="2">
        <f t="array" ref="N131">_xlfn.IFNA(INDEX(Table5[#All], MATCH(1,(Table5[[#All],[Month]]=Table68[[#This Row],[Date]])*(Table5[[#All],[Region]]=Table68[[#This Row],[Region]]),0),3),0)</f>
        <v>26184</v>
      </c>
      <c r="O131" s="12">
        <f>INDEX(Table110[#All], MATCH(Table68[[#This Row],[Date]],Table110[[#All],[Month]],0),2)</f>
        <v>94957.25</v>
      </c>
      <c r="P131" s="12">
        <f>INDEX(Table13[#All], MATCH(Table68[[#This Row],[Date]],Table13[[#All],[Month]],0),2)</f>
        <v>174728.5</v>
      </c>
      <c r="Q131">
        <f>INDEX(Table111[#All], MATCH(Table68[[#This Row],[Date]],Table111[[#All],[Month]],0),2)</f>
        <v>5655.5</v>
      </c>
      <c r="R131" s="2">
        <f>INDEX(Table111[#All], MATCH(Table68[[#This Row],[Date]],Table111[[#All],[Month]],0),3)</f>
        <v>1147.75</v>
      </c>
      <c r="S131" s="2">
        <f>INDEX(Table413[#All], MATCH(Table68[[#This Row],[Date]],Table413[[#All],[Month]],0),2)</f>
        <v>4</v>
      </c>
      <c r="T131" s="2">
        <f>INDEX(Table413[#All], MATCH(Table68[[#This Row],[Date]],Table413[[#All],[Month]],0),3)</f>
        <v>10.7</v>
      </c>
      <c r="U131" s="2">
        <f>INDEX(Table413[#All], MATCH(Table68[[#This Row],[Date]],Table413[[#All],[Month]],0),4)</f>
        <v>9.1999999999999993</v>
      </c>
    </row>
    <row r="132" spans="1:21" x14ac:dyDescent="0.25">
      <c r="A132" s="4">
        <v>39600</v>
      </c>
      <c r="B132" s="3" t="s">
        <v>60</v>
      </c>
      <c r="C132" s="3" t="s">
        <v>6</v>
      </c>
      <c r="D132" s="3">
        <v>248</v>
      </c>
      <c r="E132" s="3">
        <v>237</v>
      </c>
      <c r="F132" s="3">
        <v>197</v>
      </c>
      <c r="G132" s="3">
        <v>182</v>
      </c>
      <c r="H132" s="3">
        <v>1586</v>
      </c>
      <c r="I132" s="3">
        <v>109</v>
      </c>
      <c r="J132">
        <f t="array" ref="J132">INDEX(Table3[#All],MATCH(1,(Table3[[#All],[Month]]=Table68[[#This Row],[Date]])*(Table3[[#All],[Region]]=Table68[[#This Row],[Region]]),0),3)</f>
        <v>15424</v>
      </c>
      <c r="K132">
        <f>INDEX(Table1[#All], MATCH(Table68[[#This Row],[Date]],Table1[[#All],[Month]],0),2)</f>
        <v>1462965.476190476</v>
      </c>
      <c r="L132" s="8">
        <f>INDEX(Table2[#All], MATCH(Table68[[#This Row],[Date]],Table2[[#All],[Month]],0),2)</f>
        <v>550.36339672919644</v>
      </c>
      <c r="M132">
        <f t="array" ref="M132">INDEX(Table4[#All],MATCH(1,(Table4[[#All],[Month]]=Table68[[#This Row],[Date]])*(Table4[[#All],[Region]]=Table68[[#This Row],[Region]]),0),3)</f>
        <v>4231</v>
      </c>
      <c r="N132" s="2">
        <f t="array" ref="N132">_xlfn.IFNA(INDEX(Table5[#All], MATCH(1,(Table5[[#All],[Month]]=Table68[[#This Row],[Date]])*(Table5[[#All],[Region]]=Table68[[#This Row],[Region]]),0),3),0)</f>
        <v>26184</v>
      </c>
      <c r="O132" s="12">
        <f>INDEX(Table110[#All], MATCH(Table68[[#This Row],[Date]],Table110[[#All],[Month]],0),2)</f>
        <v>94957.25</v>
      </c>
      <c r="P132" s="12">
        <f>INDEX(Table13[#All], MATCH(Table68[[#This Row],[Date]],Table13[[#All],[Month]],0),2)</f>
        <v>174728.5</v>
      </c>
      <c r="Q132">
        <f>INDEX(Table111[#All], MATCH(Table68[[#This Row],[Date]],Table111[[#All],[Month]],0),2)</f>
        <v>5655.5</v>
      </c>
      <c r="R132" s="2">
        <f>INDEX(Table111[#All], MATCH(Table68[[#This Row],[Date]],Table111[[#All],[Month]],0),3)</f>
        <v>1147.75</v>
      </c>
      <c r="S132" s="2">
        <f>INDEX(Table413[#All], MATCH(Table68[[#This Row],[Date]],Table413[[#All],[Month]],0),2)</f>
        <v>4</v>
      </c>
      <c r="T132" s="2">
        <f>INDEX(Table413[#All], MATCH(Table68[[#This Row],[Date]],Table413[[#All],[Month]],0),3)</f>
        <v>10.7</v>
      </c>
      <c r="U132" s="2">
        <f>INDEX(Table413[#All], MATCH(Table68[[#This Row],[Date]],Table413[[#All],[Month]],0),4)</f>
        <v>9.1999999999999993</v>
      </c>
    </row>
    <row r="133" spans="1:21" x14ac:dyDescent="0.25">
      <c r="A133" s="4">
        <v>39600</v>
      </c>
      <c r="B133" s="3" t="s">
        <v>60</v>
      </c>
      <c r="C133" s="3" t="s">
        <v>7</v>
      </c>
      <c r="D133" s="3">
        <v>248</v>
      </c>
      <c r="E133" s="3">
        <v>273</v>
      </c>
      <c r="F133" s="3">
        <v>197</v>
      </c>
      <c r="G133" s="3">
        <v>222</v>
      </c>
      <c r="H133" s="3">
        <v>1586</v>
      </c>
      <c r="I133" s="3">
        <v>129</v>
      </c>
      <c r="J133">
        <f t="array" ref="J133">INDEX(Table3[#All],MATCH(1,(Table3[[#All],[Month]]=Table68[[#This Row],[Date]])*(Table3[[#All],[Region]]=Table68[[#This Row],[Region]]),0),3)</f>
        <v>15424</v>
      </c>
      <c r="K133">
        <f>INDEX(Table1[#All], MATCH(Table68[[#This Row],[Date]],Table1[[#All],[Month]],0),2)</f>
        <v>1462965.476190476</v>
      </c>
      <c r="L133" s="8">
        <f>INDEX(Table2[#All], MATCH(Table68[[#This Row],[Date]],Table2[[#All],[Month]],0),2)</f>
        <v>550.36339672919644</v>
      </c>
      <c r="M133">
        <f t="array" ref="M133">INDEX(Table4[#All],MATCH(1,(Table4[[#All],[Month]]=Table68[[#This Row],[Date]])*(Table4[[#All],[Region]]=Table68[[#This Row],[Region]]),0),3)</f>
        <v>4231</v>
      </c>
      <c r="N133" s="2">
        <f t="array" ref="N133">_xlfn.IFNA(INDEX(Table5[#All], MATCH(1,(Table5[[#All],[Month]]=Table68[[#This Row],[Date]])*(Table5[[#All],[Region]]=Table68[[#This Row],[Region]]),0),3),0)</f>
        <v>26184</v>
      </c>
      <c r="O133" s="12">
        <f>INDEX(Table110[#All], MATCH(Table68[[#This Row],[Date]],Table110[[#All],[Month]],0),2)</f>
        <v>94957.25</v>
      </c>
      <c r="P133" s="12">
        <f>INDEX(Table13[#All], MATCH(Table68[[#This Row],[Date]],Table13[[#All],[Month]],0),2)</f>
        <v>174728.5</v>
      </c>
      <c r="Q133">
        <f>INDEX(Table111[#All], MATCH(Table68[[#This Row],[Date]],Table111[[#All],[Month]],0),2)</f>
        <v>5655.5</v>
      </c>
      <c r="R133" s="2">
        <f>INDEX(Table111[#All], MATCH(Table68[[#This Row],[Date]],Table111[[#All],[Month]],0),3)</f>
        <v>1147.75</v>
      </c>
      <c r="S133" s="2">
        <f>INDEX(Table413[#All], MATCH(Table68[[#This Row],[Date]],Table413[[#All],[Month]],0),2)</f>
        <v>4</v>
      </c>
      <c r="T133" s="2">
        <f>INDEX(Table413[#All], MATCH(Table68[[#This Row],[Date]],Table413[[#All],[Month]],0),3)</f>
        <v>10.7</v>
      </c>
      <c r="U133" s="2">
        <f>INDEX(Table413[#All], MATCH(Table68[[#This Row],[Date]],Table413[[#All],[Month]],0),4)</f>
        <v>9.1999999999999993</v>
      </c>
    </row>
    <row r="134" spans="1:21" x14ac:dyDescent="0.25">
      <c r="A134" s="4">
        <v>39600</v>
      </c>
      <c r="B134" s="3" t="s">
        <v>60</v>
      </c>
      <c r="C134" s="3" t="s">
        <v>9</v>
      </c>
      <c r="D134" s="3">
        <v>248</v>
      </c>
      <c r="E134" s="3">
        <v>172</v>
      </c>
      <c r="F134" s="3">
        <v>197</v>
      </c>
      <c r="G134" s="3">
        <v>146</v>
      </c>
      <c r="H134" s="3">
        <v>1586</v>
      </c>
      <c r="I134" s="3">
        <v>13</v>
      </c>
      <c r="J134">
        <f t="array" ref="J134">INDEX(Table3[#All],MATCH(1,(Table3[[#All],[Month]]=Table68[[#This Row],[Date]])*(Table3[[#All],[Region]]=Table68[[#This Row],[Region]]),0),3)</f>
        <v>15424</v>
      </c>
      <c r="K134">
        <f>INDEX(Table1[#All], MATCH(Table68[[#This Row],[Date]],Table1[[#All],[Month]],0),2)</f>
        <v>1462965.476190476</v>
      </c>
      <c r="L134" s="8">
        <f>INDEX(Table2[#All], MATCH(Table68[[#This Row],[Date]],Table2[[#All],[Month]],0),2)</f>
        <v>550.36339672919644</v>
      </c>
      <c r="M134">
        <f t="array" ref="M134">INDEX(Table4[#All],MATCH(1,(Table4[[#All],[Month]]=Table68[[#This Row],[Date]])*(Table4[[#All],[Region]]=Table68[[#This Row],[Region]]),0),3)</f>
        <v>4231</v>
      </c>
      <c r="N134" s="2">
        <f t="array" ref="N134">_xlfn.IFNA(INDEX(Table5[#All], MATCH(1,(Table5[[#All],[Month]]=Table68[[#This Row],[Date]])*(Table5[[#All],[Region]]=Table68[[#This Row],[Region]]),0),3),0)</f>
        <v>26184</v>
      </c>
      <c r="O134" s="12">
        <f>INDEX(Table110[#All], MATCH(Table68[[#This Row],[Date]],Table110[[#All],[Month]],0),2)</f>
        <v>94957.25</v>
      </c>
      <c r="P134" s="12">
        <f>INDEX(Table13[#All], MATCH(Table68[[#This Row],[Date]],Table13[[#All],[Month]],0),2)</f>
        <v>174728.5</v>
      </c>
      <c r="Q134">
        <f>INDEX(Table111[#All], MATCH(Table68[[#This Row],[Date]],Table111[[#All],[Month]],0),2)</f>
        <v>5655.5</v>
      </c>
      <c r="R134" s="2">
        <f>INDEX(Table111[#All], MATCH(Table68[[#This Row],[Date]],Table111[[#All],[Month]],0),3)</f>
        <v>1147.75</v>
      </c>
      <c r="S134" s="2">
        <f>INDEX(Table413[#All], MATCH(Table68[[#This Row],[Date]],Table413[[#All],[Month]],0),2)</f>
        <v>4</v>
      </c>
      <c r="T134" s="2">
        <f>INDEX(Table413[#All], MATCH(Table68[[#This Row],[Date]],Table413[[#All],[Month]],0),3)</f>
        <v>10.7</v>
      </c>
      <c r="U134" s="2">
        <f>INDEX(Table413[#All], MATCH(Table68[[#This Row],[Date]],Table413[[#All],[Month]],0),4)</f>
        <v>9.1999999999999993</v>
      </c>
    </row>
    <row r="135" spans="1:21" x14ac:dyDescent="0.25">
      <c r="A135" s="4">
        <v>39600</v>
      </c>
      <c r="B135" s="3" t="s">
        <v>66</v>
      </c>
      <c r="C135" s="3" t="s">
        <v>35</v>
      </c>
      <c r="D135" s="3">
        <v>316</v>
      </c>
      <c r="E135" s="3">
        <v>179</v>
      </c>
      <c r="F135" s="3">
        <v>239</v>
      </c>
      <c r="G135" s="3">
        <v>135</v>
      </c>
      <c r="H135" s="3">
        <v>1707</v>
      </c>
      <c r="I135" s="3">
        <v>20</v>
      </c>
      <c r="J135">
        <f t="array" ref="J135">INDEX(Table3[#All],MATCH(1,(Table3[[#All],[Month]]=Table68[[#This Row],[Date]])*(Table3[[#All],[Region]]=Table68[[#This Row],[Region]]),0),3)</f>
        <v>25344</v>
      </c>
      <c r="K135">
        <f>INDEX(Table1[#All], MATCH(Table68[[#This Row],[Date]],Table1[[#All],[Month]],0),2)</f>
        <v>1462965.476190476</v>
      </c>
      <c r="L135" s="8">
        <f>INDEX(Table2[#All], MATCH(Table68[[#This Row],[Date]],Table2[[#All],[Month]],0),2)</f>
        <v>550.36339672919644</v>
      </c>
      <c r="M135">
        <f t="array" ref="M135">INDEX(Table4[#All],MATCH(1,(Table4[[#All],[Month]]=Table68[[#This Row],[Date]])*(Table4[[#All],[Region]]=Table68[[#This Row],[Region]]),0),3)</f>
        <v>4908</v>
      </c>
      <c r="N135" s="2">
        <f t="array" ref="N135">_xlfn.IFNA(INDEX(Table5[#All], MATCH(1,(Table5[[#All],[Month]]=Table68[[#This Row],[Date]])*(Table5[[#All],[Region]]=Table68[[#This Row],[Region]]),0),3),0)</f>
        <v>110084</v>
      </c>
      <c r="O135" s="12">
        <f>INDEX(Table110[#All], MATCH(Table68[[#This Row],[Date]],Table110[[#All],[Month]],0),2)</f>
        <v>94957.25</v>
      </c>
      <c r="P135" s="12">
        <f>INDEX(Table13[#All], MATCH(Table68[[#This Row],[Date]],Table13[[#All],[Month]],0),2)</f>
        <v>174728.5</v>
      </c>
      <c r="Q135">
        <f>INDEX(Table111[#All], MATCH(Table68[[#This Row],[Date]],Table111[[#All],[Month]],0),2)</f>
        <v>5655.5</v>
      </c>
      <c r="R135" s="2">
        <f>INDEX(Table111[#All], MATCH(Table68[[#This Row],[Date]],Table111[[#All],[Month]],0),3)</f>
        <v>1147.75</v>
      </c>
      <c r="S135" s="2">
        <f>INDEX(Table413[#All], MATCH(Table68[[#This Row],[Date]],Table413[[#All],[Month]],0),2)</f>
        <v>4</v>
      </c>
      <c r="T135" s="2">
        <f>INDEX(Table413[#All], MATCH(Table68[[#This Row],[Date]],Table413[[#All],[Month]],0),3)</f>
        <v>10.7</v>
      </c>
      <c r="U135" s="2">
        <f>INDEX(Table413[#All], MATCH(Table68[[#This Row],[Date]],Table413[[#All],[Month]],0),4)</f>
        <v>9.1999999999999993</v>
      </c>
    </row>
    <row r="136" spans="1:21" x14ac:dyDescent="0.25">
      <c r="A136" s="4">
        <v>39600</v>
      </c>
      <c r="B136" s="3" t="s">
        <v>66</v>
      </c>
      <c r="C136" s="3" t="s">
        <v>33</v>
      </c>
      <c r="D136" s="3">
        <v>316</v>
      </c>
      <c r="E136" s="3">
        <v>286</v>
      </c>
      <c r="F136" s="3">
        <v>239</v>
      </c>
      <c r="G136" s="3">
        <v>237</v>
      </c>
      <c r="H136" s="3">
        <v>1707</v>
      </c>
      <c r="I136" s="3">
        <v>161</v>
      </c>
      <c r="J136">
        <f t="array" ref="J136">INDEX(Table3[#All],MATCH(1,(Table3[[#All],[Month]]=Table68[[#This Row],[Date]])*(Table3[[#All],[Region]]=Table68[[#This Row],[Region]]),0),3)</f>
        <v>25344</v>
      </c>
      <c r="K136">
        <f>INDEX(Table1[#All], MATCH(Table68[[#This Row],[Date]],Table1[[#All],[Month]],0),2)</f>
        <v>1462965.476190476</v>
      </c>
      <c r="L136" s="8">
        <f>INDEX(Table2[#All], MATCH(Table68[[#This Row],[Date]],Table2[[#All],[Month]],0),2)</f>
        <v>550.36339672919644</v>
      </c>
      <c r="M136">
        <f t="array" ref="M136">INDEX(Table4[#All],MATCH(1,(Table4[[#All],[Month]]=Table68[[#This Row],[Date]])*(Table4[[#All],[Region]]=Table68[[#This Row],[Region]]),0),3)</f>
        <v>4908</v>
      </c>
      <c r="N136" s="2">
        <f t="array" ref="N136">_xlfn.IFNA(INDEX(Table5[#All], MATCH(1,(Table5[[#All],[Month]]=Table68[[#This Row],[Date]])*(Table5[[#All],[Region]]=Table68[[#This Row],[Region]]),0),3),0)</f>
        <v>110084</v>
      </c>
      <c r="O136" s="12">
        <f>INDEX(Table110[#All], MATCH(Table68[[#This Row],[Date]],Table110[[#All],[Month]],0),2)</f>
        <v>94957.25</v>
      </c>
      <c r="P136" s="12">
        <f>INDEX(Table13[#All], MATCH(Table68[[#This Row],[Date]],Table13[[#All],[Month]],0),2)</f>
        <v>174728.5</v>
      </c>
      <c r="Q136">
        <f>INDEX(Table111[#All], MATCH(Table68[[#This Row],[Date]],Table111[[#All],[Month]],0),2)</f>
        <v>5655.5</v>
      </c>
      <c r="R136" s="2">
        <f>INDEX(Table111[#All], MATCH(Table68[[#This Row],[Date]],Table111[[#All],[Month]],0),3)</f>
        <v>1147.75</v>
      </c>
      <c r="S136" s="2">
        <f>INDEX(Table413[#All], MATCH(Table68[[#This Row],[Date]],Table413[[#All],[Month]],0),2)</f>
        <v>4</v>
      </c>
      <c r="T136" s="2">
        <f>INDEX(Table413[#All], MATCH(Table68[[#This Row],[Date]],Table413[[#All],[Month]],0),3)</f>
        <v>10.7</v>
      </c>
      <c r="U136" s="2">
        <f>INDEX(Table413[#All], MATCH(Table68[[#This Row],[Date]],Table413[[#All],[Month]],0),4)</f>
        <v>9.1999999999999993</v>
      </c>
    </row>
    <row r="137" spans="1:21" x14ac:dyDescent="0.25">
      <c r="A137" s="4">
        <v>39600</v>
      </c>
      <c r="B137" s="3" t="s">
        <v>66</v>
      </c>
      <c r="C137" s="3" t="s">
        <v>87</v>
      </c>
      <c r="D137" s="3">
        <v>316</v>
      </c>
      <c r="E137" s="3">
        <v>286</v>
      </c>
      <c r="F137" s="3">
        <v>239</v>
      </c>
      <c r="G137" s="3">
        <v>224</v>
      </c>
      <c r="H137" s="3">
        <v>1707</v>
      </c>
      <c r="I137" s="3">
        <v>299</v>
      </c>
      <c r="J137">
        <f t="array" ref="J137">INDEX(Table3[#All],MATCH(1,(Table3[[#All],[Month]]=Table68[[#This Row],[Date]])*(Table3[[#All],[Region]]=Table68[[#This Row],[Region]]),0),3)</f>
        <v>25344</v>
      </c>
      <c r="K137">
        <f>INDEX(Table1[#All], MATCH(Table68[[#This Row],[Date]],Table1[[#All],[Month]],0),2)</f>
        <v>1462965.476190476</v>
      </c>
      <c r="L137" s="8">
        <f>INDEX(Table2[#All], MATCH(Table68[[#This Row],[Date]],Table2[[#All],[Month]],0),2)</f>
        <v>550.36339672919644</v>
      </c>
      <c r="M137">
        <f t="array" ref="M137">INDEX(Table4[#All],MATCH(1,(Table4[[#All],[Month]]=Table68[[#This Row],[Date]])*(Table4[[#All],[Region]]=Table68[[#This Row],[Region]]),0),3)</f>
        <v>4908</v>
      </c>
      <c r="N137" s="2">
        <f t="array" ref="N137">_xlfn.IFNA(INDEX(Table5[#All], MATCH(1,(Table5[[#All],[Month]]=Table68[[#This Row],[Date]])*(Table5[[#All],[Region]]=Table68[[#This Row],[Region]]),0),3),0)</f>
        <v>110084</v>
      </c>
      <c r="O137" s="12">
        <f>INDEX(Table110[#All], MATCH(Table68[[#This Row],[Date]],Table110[[#All],[Month]],0),2)</f>
        <v>94957.25</v>
      </c>
      <c r="P137" s="12">
        <f>INDEX(Table13[#All], MATCH(Table68[[#This Row],[Date]],Table13[[#All],[Month]],0),2)</f>
        <v>174728.5</v>
      </c>
      <c r="Q137">
        <f>INDEX(Table111[#All], MATCH(Table68[[#This Row],[Date]],Table111[[#All],[Month]],0),2)</f>
        <v>5655.5</v>
      </c>
      <c r="R137" s="2">
        <f>INDEX(Table111[#All], MATCH(Table68[[#This Row],[Date]],Table111[[#All],[Month]],0),3)</f>
        <v>1147.75</v>
      </c>
      <c r="S137" s="2">
        <f>INDEX(Table413[#All], MATCH(Table68[[#This Row],[Date]],Table413[[#All],[Month]],0),2)</f>
        <v>4</v>
      </c>
      <c r="T137" s="2">
        <f>INDEX(Table413[#All], MATCH(Table68[[#This Row],[Date]],Table413[[#All],[Month]],0),3)</f>
        <v>10.7</v>
      </c>
      <c r="U137" s="2">
        <f>INDEX(Table413[#All], MATCH(Table68[[#This Row],[Date]],Table413[[#All],[Month]],0),4)</f>
        <v>9.1999999999999993</v>
      </c>
    </row>
    <row r="138" spans="1:21" x14ac:dyDescent="0.25">
      <c r="A138" s="4">
        <v>39600</v>
      </c>
      <c r="B138" s="3" t="s">
        <v>66</v>
      </c>
      <c r="C138" s="3" t="s">
        <v>34</v>
      </c>
      <c r="D138" s="3">
        <v>316</v>
      </c>
      <c r="E138" s="3">
        <v>208</v>
      </c>
      <c r="F138" s="3">
        <v>239</v>
      </c>
      <c r="G138" s="3">
        <v>180</v>
      </c>
      <c r="H138" s="3">
        <v>1707</v>
      </c>
      <c r="I138" s="3">
        <v>69</v>
      </c>
      <c r="J138">
        <f t="array" ref="J138">INDEX(Table3[#All],MATCH(1,(Table3[[#All],[Month]]=Table68[[#This Row],[Date]])*(Table3[[#All],[Region]]=Table68[[#This Row],[Region]]),0),3)</f>
        <v>25344</v>
      </c>
      <c r="K138">
        <f>INDEX(Table1[#All], MATCH(Table68[[#This Row],[Date]],Table1[[#All],[Month]],0),2)</f>
        <v>1462965.476190476</v>
      </c>
      <c r="L138" s="8">
        <f>INDEX(Table2[#All], MATCH(Table68[[#This Row],[Date]],Table2[[#All],[Month]],0),2)</f>
        <v>550.36339672919644</v>
      </c>
      <c r="M138">
        <f t="array" ref="M138">INDEX(Table4[#All],MATCH(1,(Table4[[#All],[Month]]=Table68[[#This Row],[Date]])*(Table4[[#All],[Region]]=Table68[[#This Row],[Region]]),0),3)</f>
        <v>4908</v>
      </c>
      <c r="N138" s="2">
        <f t="array" ref="N138">_xlfn.IFNA(INDEX(Table5[#All], MATCH(1,(Table5[[#All],[Month]]=Table68[[#This Row],[Date]])*(Table5[[#All],[Region]]=Table68[[#This Row],[Region]]),0),3),0)</f>
        <v>110084</v>
      </c>
      <c r="O138" s="12">
        <f>INDEX(Table110[#All], MATCH(Table68[[#This Row],[Date]],Table110[[#All],[Month]],0),2)</f>
        <v>94957.25</v>
      </c>
      <c r="P138" s="12">
        <f>INDEX(Table13[#All], MATCH(Table68[[#This Row],[Date]],Table13[[#All],[Month]],0),2)</f>
        <v>174728.5</v>
      </c>
      <c r="Q138">
        <f>INDEX(Table111[#All], MATCH(Table68[[#This Row],[Date]],Table111[[#All],[Month]],0),2)</f>
        <v>5655.5</v>
      </c>
      <c r="R138" s="2">
        <f>INDEX(Table111[#All], MATCH(Table68[[#This Row],[Date]],Table111[[#All],[Month]],0),3)</f>
        <v>1147.75</v>
      </c>
      <c r="S138" s="2">
        <f>INDEX(Table413[#All], MATCH(Table68[[#This Row],[Date]],Table413[[#All],[Month]],0),2)</f>
        <v>4</v>
      </c>
      <c r="T138" s="2">
        <f>INDEX(Table413[#All], MATCH(Table68[[#This Row],[Date]],Table413[[#All],[Month]],0),3)</f>
        <v>10.7</v>
      </c>
      <c r="U138" s="2">
        <f>INDEX(Table413[#All], MATCH(Table68[[#This Row],[Date]],Table413[[#All],[Month]],0),4)</f>
        <v>9.1999999999999993</v>
      </c>
    </row>
    <row r="139" spans="1:21" x14ac:dyDescent="0.25">
      <c r="A139" s="4">
        <v>39600</v>
      </c>
      <c r="B139" s="3" t="s">
        <v>66</v>
      </c>
      <c r="C139" s="3" t="s">
        <v>92</v>
      </c>
      <c r="D139" s="3">
        <v>316</v>
      </c>
      <c r="E139" s="3">
        <v>308</v>
      </c>
      <c r="F139" s="3">
        <v>239</v>
      </c>
      <c r="G139" s="3">
        <v>251</v>
      </c>
      <c r="H139" s="3">
        <v>1707</v>
      </c>
      <c r="I139" s="3">
        <v>105</v>
      </c>
      <c r="J139">
        <f t="array" ref="J139">INDEX(Table3[#All],MATCH(1,(Table3[[#All],[Month]]=Table68[[#This Row],[Date]])*(Table3[[#All],[Region]]=Table68[[#This Row],[Region]]),0),3)</f>
        <v>25344</v>
      </c>
      <c r="K139">
        <f>INDEX(Table1[#All], MATCH(Table68[[#This Row],[Date]],Table1[[#All],[Month]],0),2)</f>
        <v>1462965.476190476</v>
      </c>
      <c r="L139" s="8">
        <f>INDEX(Table2[#All], MATCH(Table68[[#This Row],[Date]],Table2[[#All],[Month]],0),2)</f>
        <v>550.36339672919644</v>
      </c>
      <c r="M139">
        <f t="array" ref="M139">INDEX(Table4[#All],MATCH(1,(Table4[[#All],[Month]]=Table68[[#This Row],[Date]])*(Table4[[#All],[Region]]=Table68[[#This Row],[Region]]),0),3)</f>
        <v>4908</v>
      </c>
      <c r="N139" s="2">
        <f t="array" ref="N139">_xlfn.IFNA(INDEX(Table5[#All], MATCH(1,(Table5[[#All],[Month]]=Table68[[#This Row],[Date]])*(Table5[[#All],[Region]]=Table68[[#This Row],[Region]]),0),3),0)</f>
        <v>110084</v>
      </c>
      <c r="O139" s="12">
        <f>INDEX(Table110[#All], MATCH(Table68[[#This Row],[Date]],Table110[[#All],[Month]],0),2)</f>
        <v>94957.25</v>
      </c>
      <c r="P139" s="12">
        <f>INDEX(Table13[#All], MATCH(Table68[[#This Row],[Date]],Table13[[#All],[Month]],0),2)</f>
        <v>174728.5</v>
      </c>
      <c r="Q139">
        <f>INDEX(Table111[#All], MATCH(Table68[[#This Row],[Date]],Table111[[#All],[Month]],0),2)</f>
        <v>5655.5</v>
      </c>
      <c r="R139" s="2">
        <f>INDEX(Table111[#All], MATCH(Table68[[#This Row],[Date]],Table111[[#All],[Month]],0),3)</f>
        <v>1147.75</v>
      </c>
      <c r="S139" s="2">
        <f>INDEX(Table413[#All], MATCH(Table68[[#This Row],[Date]],Table413[[#All],[Month]],0),2)</f>
        <v>4</v>
      </c>
      <c r="T139" s="2">
        <f>INDEX(Table413[#All], MATCH(Table68[[#This Row],[Date]],Table413[[#All],[Month]],0),3)</f>
        <v>10.7</v>
      </c>
      <c r="U139" s="2">
        <f>INDEX(Table413[#All], MATCH(Table68[[#This Row],[Date]],Table413[[#All],[Month]],0),4)</f>
        <v>9.1999999999999993</v>
      </c>
    </row>
    <row r="140" spans="1:21" x14ac:dyDescent="0.25">
      <c r="A140" s="4">
        <v>39600</v>
      </c>
      <c r="B140" s="3" t="s">
        <v>66</v>
      </c>
      <c r="C140" s="3" t="s">
        <v>36</v>
      </c>
      <c r="D140" s="3">
        <v>316</v>
      </c>
      <c r="E140" s="3">
        <v>238</v>
      </c>
      <c r="F140" s="3">
        <v>239</v>
      </c>
      <c r="G140" s="3">
        <v>210</v>
      </c>
      <c r="H140" s="3">
        <v>1707</v>
      </c>
      <c r="I140" s="3">
        <v>24</v>
      </c>
      <c r="J140">
        <f t="array" ref="J140">INDEX(Table3[#All],MATCH(1,(Table3[[#All],[Month]]=Table68[[#This Row],[Date]])*(Table3[[#All],[Region]]=Table68[[#This Row],[Region]]),0),3)</f>
        <v>25344</v>
      </c>
      <c r="K140">
        <f>INDEX(Table1[#All], MATCH(Table68[[#This Row],[Date]],Table1[[#All],[Month]],0),2)</f>
        <v>1462965.476190476</v>
      </c>
      <c r="L140" s="8">
        <f>INDEX(Table2[#All], MATCH(Table68[[#This Row],[Date]],Table2[[#All],[Month]],0),2)</f>
        <v>550.36339672919644</v>
      </c>
      <c r="M140">
        <f t="array" ref="M140">INDEX(Table4[#All],MATCH(1,(Table4[[#All],[Month]]=Table68[[#This Row],[Date]])*(Table4[[#All],[Region]]=Table68[[#This Row],[Region]]),0),3)</f>
        <v>4908</v>
      </c>
      <c r="N140" s="2">
        <f t="array" ref="N140">_xlfn.IFNA(INDEX(Table5[#All], MATCH(1,(Table5[[#All],[Month]]=Table68[[#This Row],[Date]])*(Table5[[#All],[Region]]=Table68[[#This Row],[Region]]),0),3),0)</f>
        <v>110084</v>
      </c>
      <c r="O140" s="12">
        <f>INDEX(Table110[#All], MATCH(Table68[[#This Row],[Date]],Table110[[#All],[Month]],0),2)</f>
        <v>94957.25</v>
      </c>
      <c r="P140" s="12">
        <f>INDEX(Table13[#All], MATCH(Table68[[#This Row],[Date]],Table13[[#All],[Month]],0),2)</f>
        <v>174728.5</v>
      </c>
      <c r="Q140">
        <f>INDEX(Table111[#All], MATCH(Table68[[#This Row],[Date]],Table111[[#All],[Month]],0),2)</f>
        <v>5655.5</v>
      </c>
      <c r="R140" s="2">
        <f>INDEX(Table111[#All], MATCH(Table68[[#This Row],[Date]],Table111[[#All],[Month]],0),3)</f>
        <v>1147.75</v>
      </c>
      <c r="S140" s="2">
        <f>INDEX(Table413[#All], MATCH(Table68[[#This Row],[Date]],Table413[[#All],[Month]],0),2)</f>
        <v>4</v>
      </c>
      <c r="T140" s="2">
        <f>INDEX(Table413[#All], MATCH(Table68[[#This Row],[Date]],Table413[[#All],[Month]],0),3)</f>
        <v>10.7</v>
      </c>
      <c r="U140" s="2">
        <f>INDEX(Table413[#All], MATCH(Table68[[#This Row],[Date]],Table413[[#All],[Month]],0),4)</f>
        <v>9.1999999999999993</v>
      </c>
    </row>
    <row r="141" spans="1:21" x14ac:dyDescent="0.25">
      <c r="A141" s="4">
        <v>39600</v>
      </c>
      <c r="B141" s="3" t="s">
        <v>66</v>
      </c>
      <c r="C141" s="3" t="s">
        <v>93</v>
      </c>
      <c r="D141" s="3">
        <v>316</v>
      </c>
      <c r="E141" s="3">
        <v>268</v>
      </c>
      <c r="F141" s="3">
        <v>239</v>
      </c>
      <c r="G141" s="3">
        <v>211</v>
      </c>
      <c r="H141" s="3">
        <v>1707</v>
      </c>
      <c r="I141" s="3">
        <v>99</v>
      </c>
      <c r="J141">
        <f t="array" ref="J141">INDEX(Table3[#All],MATCH(1,(Table3[[#All],[Month]]=Table68[[#This Row],[Date]])*(Table3[[#All],[Region]]=Table68[[#This Row],[Region]]),0),3)</f>
        <v>25344</v>
      </c>
      <c r="K141">
        <f>INDEX(Table1[#All], MATCH(Table68[[#This Row],[Date]],Table1[[#All],[Month]],0),2)</f>
        <v>1462965.476190476</v>
      </c>
      <c r="L141" s="8">
        <f>INDEX(Table2[#All], MATCH(Table68[[#This Row],[Date]],Table2[[#All],[Month]],0),2)</f>
        <v>550.36339672919644</v>
      </c>
      <c r="M141">
        <f t="array" ref="M141">INDEX(Table4[#All],MATCH(1,(Table4[[#All],[Month]]=Table68[[#This Row],[Date]])*(Table4[[#All],[Region]]=Table68[[#This Row],[Region]]),0),3)</f>
        <v>4908</v>
      </c>
      <c r="N141" s="2">
        <f t="array" ref="N141">_xlfn.IFNA(INDEX(Table5[#All], MATCH(1,(Table5[[#All],[Month]]=Table68[[#This Row],[Date]])*(Table5[[#All],[Region]]=Table68[[#This Row],[Region]]),0),3),0)</f>
        <v>110084</v>
      </c>
      <c r="O141" s="12">
        <f>INDEX(Table110[#All], MATCH(Table68[[#This Row],[Date]],Table110[[#All],[Month]],0),2)</f>
        <v>94957.25</v>
      </c>
      <c r="P141" s="12">
        <f>INDEX(Table13[#All], MATCH(Table68[[#This Row],[Date]],Table13[[#All],[Month]],0),2)</f>
        <v>174728.5</v>
      </c>
      <c r="Q141">
        <f>INDEX(Table111[#All], MATCH(Table68[[#This Row],[Date]],Table111[[#All],[Month]],0),2)</f>
        <v>5655.5</v>
      </c>
      <c r="R141" s="2">
        <f>INDEX(Table111[#All], MATCH(Table68[[#This Row],[Date]],Table111[[#All],[Month]],0),3)</f>
        <v>1147.75</v>
      </c>
      <c r="S141" s="2">
        <f>INDEX(Table413[#All], MATCH(Table68[[#This Row],[Date]],Table413[[#All],[Month]],0),2)</f>
        <v>4</v>
      </c>
      <c r="T141" s="2">
        <f>INDEX(Table413[#All], MATCH(Table68[[#This Row],[Date]],Table413[[#All],[Month]],0),3)</f>
        <v>10.7</v>
      </c>
      <c r="U141" s="2">
        <f>INDEX(Table413[#All], MATCH(Table68[[#This Row],[Date]],Table413[[#All],[Month]],0),4)</f>
        <v>9.1999999999999993</v>
      </c>
    </row>
    <row r="142" spans="1:21" x14ac:dyDescent="0.25">
      <c r="A142" s="4">
        <v>39600</v>
      </c>
      <c r="B142" s="3" t="s">
        <v>66</v>
      </c>
      <c r="C142" s="3" t="s">
        <v>66</v>
      </c>
      <c r="D142" s="3">
        <v>316</v>
      </c>
      <c r="E142" s="3">
        <v>357</v>
      </c>
      <c r="F142" s="3">
        <v>239</v>
      </c>
      <c r="G142" s="3">
        <v>267</v>
      </c>
      <c r="H142" s="3">
        <v>1707</v>
      </c>
      <c r="I142" s="3">
        <v>930</v>
      </c>
      <c r="J142">
        <f t="array" ref="J142">INDEX(Table3[#All],MATCH(1,(Table3[[#All],[Month]]=Table68[[#This Row],[Date]])*(Table3[[#All],[Region]]=Table68[[#This Row],[Region]]),0),3)</f>
        <v>25344</v>
      </c>
      <c r="K142">
        <f>INDEX(Table1[#All], MATCH(Table68[[#This Row],[Date]],Table1[[#All],[Month]],0),2)</f>
        <v>1462965.476190476</v>
      </c>
      <c r="L142" s="8">
        <f>INDEX(Table2[#All], MATCH(Table68[[#This Row],[Date]],Table2[[#All],[Month]],0),2)</f>
        <v>550.36339672919644</v>
      </c>
      <c r="M142">
        <f t="array" ref="M142">INDEX(Table4[#All],MATCH(1,(Table4[[#All],[Month]]=Table68[[#This Row],[Date]])*(Table4[[#All],[Region]]=Table68[[#This Row],[Region]]),0),3)</f>
        <v>4908</v>
      </c>
      <c r="N142" s="2">
        <f t="array" ref="N142">_xlfn.IFNA(INDEX(Table5[#All], MATCH(1,(Table5[[#All],[Month]]=Table68[[#This Row],[Date]])*(Table5[[#All],[Region]]=Table68[[#This Row],[Region]]),0),3),0)</f>
        <v>110084</v>
      </c>
      <c r="O142" s="12">
        <f>INDEX(Table110[#All], MATCH(Table68[[#This Row],[Date]],Table110[[#All],[Month]],0),2)</f>
        <v>94957.25</v>
      </c>
      <c r="P142" s="12">
        <f>INDEX(Table13[#All], MATCH(Table68[[#This Row],[Date]],Table13[[#All],[Month]],0),2)</f>
        <v>174728.5</v>
      </c>
      <c r="Q142">
        <f>INDEX(Table111[#All], MATCH(Table68[[#This Row],[Date]],Table111[[#All],[Month]],0),2)</f>
        <v>5655.5</v>
      </c>
      <c r="R142" s="2">
        <f>INDEX(Table111[#All], MATCH(Table68[[#This Row],[Date]],Table111[[#All],[Month]],0),3)</f>
        <v>1147.75</v>
      </c>
      <c r="S142" s="2">
        <f>INDEX(Table413[#All], MATCH(Table68[[#This Row],[Date]],Table413[[#All],[Month]],0),2)</f>
        <v>4</v>
      </c>
      <c r="T142" s="2">
        <f>INDEX(Table413[#All], MATCH(Table68[[#This Row],[Date]],Table413[[#All],[Month]],0),3)</f>
        <v>10.7</v>
      </c>
      <c r="U142" s="2">
        <f>INDEX(Table413[#All], MATCH(Table68[[#This Row],[Date]],Table413[[#All],[Month]],0),4)</f>
        <v>9.1999999999999993</v>
      </c>
    </row>
    <row r="143" spans="1:21" x14ac:dyDescent="0.25">
      <c r="A143" s="4">
        <v>39600</v>
      </c>
      <c r="B143" s="3" t="s">
        <v>71</v>
      </c>
      <c r="C143" s="3" t="s">
        <v>41</v>
      </c>
      <c r="D143" s="3">
        <v>207</v>
      </c>
      <c r="E143" s="3">
        <v>195</v>
      </c>
      <c r="F143" s="3">
        <v>173</v>
      </c>
      <c r="G143" s="3">
        <v>160</v>
      </c>
      <c r="H143" s="3">
        <v>66</v>
      </c>
      <c r="I143" s="3">
        <v>23</v>
      </c>
      <c r="J143">
        <f t="array" ref="J143">INDEX(Table3[#All],MATCH(1,(Table3[[#All],[Month]]=Table68[[#This Row],[Date]])*(Table3[[#All],[Region]]=Table68[[#This Row],[Region]]),0),3)</f>
        <v>1263</v>
      </c>
      <c r="K143">
        <f>INDEX(Table1[#All], MATCH(Table68[[#This Row],[Date]],Table1[[#All],[Month]],0),2)</f>
        <v>1462965.476190476</v>
      </c>
      <c r="L143" s="8">
        <f>INDEX(Table2[#All], MATCH(Table68[[#This Row],[Date]],Table2[[#All],[Month]],0),2)</f>
        <v>550.36339672919644</v>
      </c>
      <c r="M143">
        <f t="array" ref="M143">INDEX(Table4[#All],MATCH(1,(Table4[[#All],[Month]]=Table68[[#This Row],[Date]])*(Table4[[#All],[Region]]=Table68[[#This Row],[Region]]),0),3)</f>
        <v>895</v>
      </c>
      <c r="N143" s="2">
        <f t="array" ref="N143">_xlfn.IFNA(INDEX(Table5[#All], MATCH(1,(Table5[[#All],[Month]]=Table68[[#This Row],[Date]])*(Table5[[#All],[Region]]=Table68[[#This Row],[Region]]),0),3),0)</f>
        <v>9521</v>
      </c>
      <c r="O143" s="12">
        <f>INDEX(Table110[#All], MATCH(Table68[[#This Row],[Date]],Table110[[#All],[Month]],0),2)</f>
        <v>94957.25</v>
      </c>
      <c r="P143" s="12">
        <f>INDEX(Table13[#All], MATCH(Table68[[#This Row],[Date]],Table13[[#All],[Month]],0),2)</f>
        <v>174728.5</v>
      </c>
      <c r="Q143">
        <f>INDEX(Table111[#All], MATCH(Table68[[#This Row],[Date]],Table111[[#All],[Month]],0),2)</f>
        <v>5655.5</v>
      </c>
      <c r="R143" s="2">
        <f>INDEX(Table111[#All], MATCH(Table68[[#This Row],[Date]],Table111[[#All],[Month]],0),3)</f>
        <v>1147.75</v>
      </c>
      <c r="S143" s="2">
        <f>INDEX(Table413[#All], MATCH(Table68[[#This Row],[Date]],Table413[[#All],[Month]],0),2)</f>
        <v>4</v>
      </c>
      <c r="T143" s="2">
        <f>INDEX(Table413[#All], MATCH(Table68[[#This Row],[Date]],Table413[[#All],[Month]],0),3)</f>
        <v>10.7</v>
      </c>
      <c r="U143" s="2">
        <f>INDEX(Table413[#All], MATCH(Table68[[#This Row],[Date]],Table413[[#All],[Month]],0),4)</f>
        <v>9.1999999999999993</v>
      </c>
    </row>
    <row r="144" spans="1:21" x14ac:dyDescent="0.25">
      <c r="A144" s="4">
        <v>39600</v>
      </c>
      <c r="B144" s="3" t="s">
        <v>71</v>
      </c>
      <c r="C144" s="3" t="s">
        <v>42</v>
      </c>
      <c r="D144" s="3">
        <v>207</v>
      </c>
      <c r="E144" s="3">
        <v>215</v>
      </c>
      <c r="F144" s="3">
        <v>173</v>
      </c>
      <c r="G144" s="3">
        <v>180</v>
      </c>
      <c r="H144" s="3">
        <v>66</v>
      </c>
      <c r="I144" s="3">
        <v>30</v>
      </c>
      <c r="J144">
        <f t="array" ref="J144">INDEX(Table3[#All],MATCH(1,(Table3[[#All],[Month]]=Table68[[#This Row],[Date]])*(Table3[[#All],[Region]]=Table68[[#This Row],[Region]]),0),3)</f>
        <v>1263</v>
      </c>
      <c r="K144">
        <f>INDEX(Table1[#All], MATCH(Table68[[#This Row],[Date]],Table1[[#All],[Month]],0),2)</f>
        <v>1462965.476190476</v>
      </c>
      <c r="L144" s="8">
        <f>INDEX(Table2[#All], MATCH(Table68[[#This Row],[Date]],Table2[[#All],[Month]],0),2)</f>
        <v>550.36339672919644</v>
      </c>
      <c r="M144">
        <f t="array" ref="M144">INDEX(Table4[#All],MATCH(1,(Table4[[#All],[Month]]=Table68[[#This Row],[Date]])*(Table4[[#All],[Region]]=Table68[[#This Row],[Region]]),0),3)</f>
        <v>895</v>
      </c>
      <c r="N144" s="2">
        <f t="array" ref="N144">_xlfn.IFNA(INDEX(Table5[#All], MATCH(1,(Table5[[#All],[Month]]=Table68[[#This Row],[Date]])*(Table5[[#All],[Region]]=Table68[[#This Row],[Region]]),0),3),0)</f>
        <v>9521</v>
      </c>
      <c r="O144" s="12">
        <f>INDEX(Table110[#All], MATCH(Table68[[#This Row],[Date]],Table110[[#All],[Month]],0),2)</f>
        <v>94957.25</v>
      </c>
      <c r="P144" s="12">
        <f>INDEX(Table13[#All], MATCH(Table68[[#This Row],[Date]],Table13[[#All],[Month]],0),2)</f>
        <v>174728.5</v>
      </c>
      <c r="Q144">
        <f>INDEX(Table111[#All], MATCH(Table68[[#This Row],[Date]],Table111[[#All],[Month]],0),2)</f>
        <v>5655.5</v>
      </c>
      <c r="R144" s="2">
        <f>INDEX(Table111[#All], MATCH(Table68[[#This Row],[Date]],Table111[[#All],[Month]],0),3)</f>
        <v>1147.75</v>
      </c>
      <c r="S144" s="2">
        <f>INDEX(Table413[#All], MATCH(Table68[[#This Row],[Date]],Table413[[#All],[Month]],0),2)</f>
        <v>4</v>
      </c>
      <c r="T144" s="2">
        <f>INDEX(Table413[#All], MATCH(Table68[[#This Row],[Date]],Table413[[#All],[Month]],0),3)</f>
        <v>10.7</v>
      </c>
      <c r="U144" s="2">
        <f>INDEX(Table413[#All], MATCH(Table68[[#This Row],[Date]],Table413[[#All],[Month]],0),4)</f>
        <v>9.1999999999999993</v>
      </c>
    </row>
    <row r="145" spans="1:21" x14ac:dyDescent="0.25">
      <c r="A145" s="4">
        <v>39600</v>
      </c>
      <c r="B145" s="3" t="s">
        <v>71</v>
      </c>
      <c r="C145" s="3" t="s">
        <v>43</v>
      </c>
      <c r="D145" s="3">
        <v>207</v>
      </c>
      <c r="E145" s="3">
        <v>212</v>
      </c>
      <c r="F145" s="3">
        <v>173</v>
      </c>
      <c r="G145" s="3">
        <v>184</v>
      </c>
      <c r="H145" s="3">
        <v>66</v>
      </c>
      <c r="I145" s="3">
        <v>13</v>
      </c>
      <c r="J145">
        <f t="array" ref="J145">INDEX(Table3[#All],MATCH(1,(Table3[[#All],[Month]]=Table68[[#This Row],[Date]])*(Table3[[#All],[Region]]=Table68[[#This Row],[Region]]),0),3)</f>
        <v>1263</v>
      </c>
      <c r="K145">
        <f>INDEX(Table1[#All], MATCH(Table68[[#This Row],[Date]],Table1[[#All],[Month]],0),2)</f>
        <v>1462965.476190476</v>
      </c>
      <c r="L145" s="8">
        <f>INDEX(Table2[#All], MATCH(Table68[[#This Row],[Date]],Table2[[#All],[Month]],0),2)</f>
        <v>550.36339672919644</v>
      </c>
      <c r="M145">
        <f t="array" ref="M145">INDEX(Table4[#All],MATCH(1,(Table4[[#All],[Month]]=Table68[[#This Row],[Date]])*(Table4[[#All],[Region]]=Table68[[#This Row],[Region]]),0),3)</f>
        <v>895</v>
      </c>
      <c r="N145" s="2">
        <f t="array" ref="N145">_xlfn.IFNA(INDEX(Table5[#All], MATCH(1,(Table5[[#All],[Month]]=Table68[[#This Row],[Date]])*(Table5[[#All],[Region]]=Table68[[#This Row],[Region]]),0),3),0)</f>
        <v>9521</v>
      </c>
      <c r="O145" s="12">
        <f>INDEX(Table110[#All], MATCH(Table68[[#This Row],[Date]],Table110[[#All],[Month]],0),2)</f>
        <v>94957.25</v>
      </c>
      <c r="P145" s="12">
        <f>INDEX(Table13[#All], MATCH(Table68[[#This Row],[Date]],Table13[[#All],[Month]],0),2)</f>
        <v>174728.5</v>
      </c>
      <c r="Q145">
        <f>INDEX(Table111[#All], MATCH(Table68[[#This Row],[Date]],Table111[[#All],[Month]],0),2)</f>
        <v>5655.5</v>
      </c>
      <c r="R145" s="2">
        <f>INDEX(Table111[#All], MATCH(Table68[[#This Row],[Date]],Table111[[#All],[Month]],0),3)</f>
        <v>1147.75</v>
      </c>
      <c r="S145" s="2">
        <f>INDEX(Table413[#All], MATCH(Table68[[#This Row],[Date]],Table413[[#All],[Month]],0),2)</f>
        <v>4</v>
      </c>
      <c r="T145" s="2">
        <f>INDEX(Table413[#All], MATCH(Table68[[#This Row],[Date]],Table413[[#All],[Month]],0),3)</f>
        <v>10.7</v>
      </c>
      <c r="U145" s="2">
        <f>INDEX(Table413[#All], MATCH(Table68[[#This Row],[Date]],Table413[[#All],[Month]],0),4)</f>
        <v>9.1999999999999993</v>
      </c>
    </row>
    <row r="146" spans="1:21" x14ac:dyDescent="0.25">
      <c r="A146" s="4">
        <v>39692</v>
      </c>
      <c r="B146" s="3" t="s">
        <v>58</v>
      </c>
      <c r="C146" s="3" t="s">
        <v>58</v>
      </c>
      <c r="D146" s="3">
        <v>360</v>
      </c>
      <c r="E146" s="3">
        <v>369</v>
      </c>
      <c r="F146" s="3">
        <v>287</v>
      </c>
      <c r="G146" s="3">
        <v>287</v>
      </c>
      <c r="H146" s="3">
        <v>5198</v>
      </c>
      <c r="I146" s="3">
        <v>2287</v>
      </c>
      <c r="J146">
        <f t="array" ref="J146">INDEX(Table3[#All],MATCH(1,(Table3[[#All],[Month]]=Table68[[#This Row],[Date]])*(Table3[[#All],[Region]]=Table68[[#This Row],[Region]]),0),3)</f>
        <v>66195</v>
      </c>
      <c r="K146">
        <f>INDEX(Table1[#All], MATCH(Table68[[#This Row],[Date]],Table1[[#All],[Month]],0),2)</f>
        <v>1462411.9047619046</v>
      </c>
      <c r="L146" s="8">
        <f>INDEX(Table2[#All], MATCH(Table68[[#This Row],[Date]],Table2[[#All],[Month]],0),2)</f>
        <v>553.488998953487</v>
      </c>
      <c r="M146">
        <f t="array" ref="M146">INDEX(Table4[#All],MATCH(1,(Table4[[#All],[Month]]=Table68[[#This Row],[Date]])*(Table4[[#All],[Region]]=Table68[[#This Row],[Region]]),0),3)</f>
        <v>6046</v>
      </c>
      <c r="N146" s="2">
        <f t="array" ref="N146">_xlfn.IFNA(INDEX(Table5[#All], MATCH(1,(Table5[[#All],[Month]]=Table68[[#This Row],[Date]])*(Table5[[#All],[Region]]=Table68[[#This Row],[Region]]),0),3),0)</f>
        <v>93145</v>
      </c>
      <c r="O146" s="12">
        <f>INDEX(Table110[#All], MATCH(Table68[[#This Row],[Date]],Table110[[#All],[Month]],0),2)</f>
        <v>94559.5</v>
      </c>
      <c r="P146" s="12">
        <f>INDEX(Table13[#All], MATCH(Table68[[#This Row],[Date]],Table13[[#All],[Month]],0),2)</f>
        <v>172104</v>
      </c>
      <c r="Q146">
        <f>INDEX(Table111[#All], MATCH(Table68[[#This Row],[Date]],Table111[[#All],[Month]],0),2)</f>
        <v>5675</v>
      </c>
      <c r="R146" s="2">
        <f>INDEX(Table111[#All], MATCH(Table68[[#This Row],[Date]],Table111[[#All],[Month]],0),3)</f>
        <v>1155.5</v>
      </c>
      <c r="S146" s="2">
        <f>INDEX(Table413[#All], MATCH(Table68[[#This Row],[Date]],Table413[[#All],[Month]],0),2)</f>
        <v>5.0999999999999996</v>
      </c>
      <c r="T146" s="2">
        <f>INDEX(Table413[#All], MATCH(Table68[[#This Row],[Date]],Table413[[#All],[Month]],0),3)</f>
        <v>10.3</v>
      </c>
      <c r="U146" s="2">
        <f>INDEX(Table413[#All], MATCH(Table68[[#This Row],[Date]],Table413[[#All],[Month]],0),4)</f>
        <v>8.6</v>
      </c>
    </row>
    <row r="147" spans="1:21" x14ac:dyDescent="0.25">
      <c r="A147" s="4">
        <v>39692</v>
      </c>
      <c r="B147" s="3" t="s">
        <v>58</v>
      </c>
      <c r="C147" s="3" t="s">
        <v>4</v>
      </c>
      <c r="D147" s="3">
        <v>360</v>
      </c>
      <c r="E147" s="3">
        <v>303</v>
      </c>
      <c r="F147" s="3">
        <v>287</v>
      </c>
      <c r="G147" s="3">
        <v>254</v>
      </c>
      <c r="H147" s="3">
        <v>5198</v>
      </c>
      <c r="I147" s="3">
        <v>176</v>
      </c>
      <c r="J147">
        <f t="array" ref="J147">INDEX(Table3[#All],MATCH(1,(Table3[[#All],[Month]]=Table68[[#This Row],[Date]])*(Table3[[#All],[Region]]=Table68[[#This Row],[Region]]),0),3)</f>
        <v>66195</v>
      </c>
      <c r="K147">
        <f>INDEX(Table1[#All], MATCH(Table68[[#This Row],[Date]],Table1[[#All],[Month]],0),2)</f>
        <v>1462411.9047619046</v>
      </c>
      <c r="L147" s="8">
        <f>INDEX(Table2[#All], MATCH(Table68[[#This Row],[Date]],Table2[[#All],[Month]],0),2)</f>
        <v>553.488998953487</v>
      </c>
      <c r="M147">
        <f t="array" ref="M147">INDEX(Table4[#All],MATCH(1,(Table4[[#All],[Month]]=Table68[[#This Row],[Date]])*(Table4[[#All],[Region]]=Table68[[#This Row],[Region]]),0),3)</f>
        <v>6046</v>
      </c>
      <c r="N147" s="2">
        <f t="array" ref="N147">_xlfn.IFNA(INDEX(Table5[#All], MATCH(1,(Table5[[#All],[Month]]=Table68[[#This Row],[Date]])*(Table5[[#All],[Region]]=Table68[[#This Row],[Region]]),0),3),0)</f>
        <v>93145</v>
      </c>
      <c r="O147" s="12">
        <f>INDEX(Table110[#All], MATCH(Table68[[#This Row],[Date]],Table110[[#All],[Month]],0),2)</f>
        <v>94559.5</v>
      </c>
      <c r="P147" s="12">
        <f>INDEX(Table13[#All], MATCH(Table68[[#This Row],[Date]],Table13[[#All],[Month]],0),2)</f>
        <v>172104</v>
      </c>
      <c r="Q147">
        <f>INDEX(Table111[#All], MATCH(Table68[[#This Row],[Date]],Table111[[#All],[Month]],0),2)</f>
        <v>5675</v>
      </c>
      <c r="R147" s="2">
        <f>INDEX(Table111[#All], MATCH(Table68[[#This Row],[Date]],Table111[[#All],[Month]],0),3)</f>
        <v>1155.5</v>
      </c>
      <c r="S147" s="2">
        <f>INDEX(Table413[#All], MATCH(Table68[[#This Row],[Date]],Table413[[#All],[Month]],0),2)</f>
        <v>5.0999999999999996</v>
      </c>
      <c r="T147" s="2">
        <f>INDEX(Table413[#All], MATCH(Table68[[#This Row],[Date]],Table413[[#All],[Month]],0),3)</f>
        <v>10.3</v>
      </c>
      <c r="U147" s="2">
        <f>INDEX(Table413[#All], MATCH(Table68[[#This Row],[Date]],Table413[[#All],[Month]],0),4)</f>
        <v>8.6</v>
      </c>
    </row>
    <row r="148" spans="1:21" x14ac:dyDescent="0.25">
      <c r="A148" s="4">
        <v>39692</v>
      </c>
      <c r="B148" s="3" t="s">
        <v>58</v>
      </c>
      <c r="C148" s="3" t="s">
        <v>88</v>
      </c>
      <c r="D148" s="3">
        <v>360</v>
      </c>
      <c r="E148" s="3">
        <v>354</v>
      </c>
      <c r="F148" s="3">
        <v>287</v>
      </c>
      <c r="G148" s="3">
        <v>292</v>
      </c>
      <c r="H148" s="3">
        <v>5198</v>
      </c>
      <c r="I148" s="3">
        <v>897</v>
      </c>
      <c r="J148">
        <f t="array" ref="J148">INDEX(Table3[#All],MATCH(1,(Table3[[#All],[Month]]=Table68[[#This Row],[Date]])*(Table3[[#All],[Region]]=Table68[[#This Row],[Region]]),0),3)</f>
        <v>66195</v>
      </c>
      <c r="K148">
        <f>INDEX(Table1[#All], MATCH(Table68[[#This Row],[Date]],Table1[[#All],[Month]],0),2)</f>
        <v>1462411.9047619046</v>
      </c>
      <c r="L148" s="8">
        <f>INDEX(Table2[#All], MATCH(Table68[[#This Row],[Date]],Table2[[#All],[Month]],0),2)</f>
        <v>553.488998953487</v>
      </c>
      <c r="M148">
        <f t="array" ref="M148">INDEX(Table4[#All],MATCH(1,(Table4[[#All],[Month]]=Table68[[#This Row],[Date]])*(Table4[[#All],[Region]]=Table68[[#This Row],[Region]]),0),3)</f>
        <v>6046</v>
      </c>
      <c r="N148" s="2">
        <f t="array" ref="N148">_xlfn.IFNA(INDEX(Table5[#All], MATCH(1,(Table5[[#All],[Month]]=Table68[[#This Row],[Date]])*(Table5[[#All],[Region]]=Table68[[#This Row],[Region]]),0),3),0)</f>
        <v>93145</v>
      </c>
      <c r="O148" s="12">
        <f>INDEX(Table110[#All], MATCH(Table68[[#This Row],[Date]],Table110[[#All],[Month]],0),2)</f>
        <v>94559.5</v>
      </c>
      <c r="P148" s="12">
        <f>INDEX(Table13[#All], MATCH(Table68[[#This Row],[Date]],Table13[[#All],[Month]],0),2)</f>
        <v>172104</v>
      </c>
      <c r="Q148">
        <f>INDEX(Table111[#All], MATCH(Table68[[#This Row],[Date]],Table111[[#All],[Month]],0),2)</f>
        <v>5675</v>
      </c>
      <c r="R148" s="2">
        <f>INDEX(Table111[#All], MATCH(Table68[[#This Row],[Date]],Table111[[#All],[Month]],0),3)</f>
        <v>1155.5</v>
      </c>
      <c r="S148" s="2">
        <f>INDEX(Table413[#All], MATCH(Table68[[#This Row],[Date]],Table413[[#All],[Month]],0),2)</f>
        <v>5.0999999999999996</v>
      </c>
      <c r="T148" s="2">
        <f>INDEX(Table413[#All], MATCH(Table68[[#This Row],[Date]],Table413[[#All],[Month]],0),3)</f>
        <v>10.3</v>
      </c>
      <c r="U148" s="2">
        <f>INDEX(Table413[#All], MATCH(Table68[[#This Row],[Date]],Table413[[#All],[Month]],0),4)</f>
        <v>8.6</v>
      </c>
    </row>
    <row r="149" spans="1:21" x14ac:dyDescent="0.25">
      <c r="A149" s="4">
        <v>39692</v>
      </c>
      <c r="B149" s="3" t="s">
        <v>58</v>
      </c>
      <c r="C149" s="3" t="s">
        <v>90</v>
      </c>
      <c r="D149" s="3">
        <v>360</v>
      </c>
      <c r="E149" s="3">
        <v>396</v>
      </c>
      <c r="F149" s="3">
        <v>287</v>
      </c>
      <c r="G149" s="3">
        <v>317</v>
      </c>
      <c r="H149" s="3">
        <v>5198</v>
      </c>
      <c r="I149" s="3">
        <v>828</v>
      </c>
      <c r="J149">
        <f t="array" ref="J149">INDEX(Table3[#All],MATCH(1,(Table3[[#All],[Month]]=Table68[[#This Row],[Date]])*(Table3[[#All],[Region]]=Table68[[#This Row],[Region]]),0),3)</f>
        <v>66195</v>
      </c>
      <c r="K149">
        <f>INDEX(Table1[#All], MATCH(Table68[[#This Row],[Date]],Table1[[#All],[Month]],0),2)</f>
        <v>1462411.9047619046</v>
      </c>
      <c r="L149" s="8">
        <f>INDEX(Table2[#All], MATCH(Table68[[#This Row],[Date]],Table2[[#All],[Month]],0),2)</f>
        <v>553.488998953487</v>
      </c>
      <c r="M149">
        <f t="array" ref="M149">INDEX(Table4[#All],MATCH(1,(Table4[[#All],[Month]]=Table68[[#This Row],[Date]])*(Table4[[#All],[Region]]=Table68[[#This Row],[Region]]),0),3)</f>
        <v>6046</v>
      </c>
      <c r="N149" s="2">
        <f t="array" ref="N149">_xlfn.IFNA(INDEX(Table5[#All], MATCH(1,(Table5[[#All],[Month]]=Table68[[#This Row],[Date]])*(Table5[[#All],[Region]]=Table68[[#This Row],[Region]]),0),3),0)</f>
        <v>93145</v>
      </c>
      <c r="O149" s="12">
        <f>INDEX(Table110[#All], MATCH(Table68[[#This Row],[Date]],Table110[[#All],[Month]],0),2)</f>
        <v>94559.5</v>
      </c>
      <c r="P149" s="12">
        <f>INDEX(Table13[#All], MATCH(Table68[[#This Row],[Date]],Table13[[#All],[Month]],0),2)</f>
        <v>172104</v>
      </c>
      <c r="Q149">
        <f>INDEX(Table111[#All], MATCH(Table68[[#This Row],[Date]],Table111[[#All],[Month]],0),2)</f>
        <v>5675</v>
      </c>
      <c r="R149" s="2">
        <f>INDEX(Table111[#All], MATCH(Table68[[#This Row],[Date]],Table111[[#All],[Month]],0),3)</f>
        <v>1155.5</v>
      </c>
      <c r="S149" s="2">
        <f>INDEX(Table413[#All], MATCH(Table68[[#This Row],[Date]],Table413[[#All],[Month]],0),2)</f>
        <v>5.0999999999999996</v>
      </c>
      <c r="T149" s="2">
        <f>INDEX(Table413[#All], MATCH(Table68[[#This Row],[Date]],Table413[[#All],[Month]],0),3)</f>
        <v>10.3</v>
      </c>
      <c r="U149" s="2">
        <f>INDEX(Table413[#All], MATCH(Table68[[#This Row],[Date]],Table413[[#All],[Month]],0),4)</f>
        <v>8.6</v>
      </c>
    </row>
    <row r="150" spans="1:21" x14ac:dyDescent="0.25">
      <c r="A150" s="4">
        <v>39692</v>
      </c>
      <c r="B150" s="3" t="s">
        <v>58</v>
      </c>
      <c r="C150" s="3" t="s">
        <v>5</v>
      </c>
      <c r="D150" s="3">
        <v>360</v>
      </c>
      <c r="E150" s="3">
        <v>320</v>
      </c>
      <c r="F150" s="3">
        <v>287</v>
      </c>
      <c r="G150" s="3">
        <v>271</v>
      </c>
      <c r="H150" s="3">
        <v>5198</v>
      </c>
      <c r="I150" s="3">
        <v>136</v>
      </c>
      <c r="J150">
        <f t="array" ref="J150">INDEX(Table3[#All],MATCH(1,(Table3[[#All],[Month]]=Table68[[#This Row],[Date]])*(Table3[[#All],[Region]]=Table68[[#This Row],[Region]]),0),3)</f>
        <v>66195</v>
      </c>
      <c r="K150">
        <f>INDEX(Table1[#All], MATCH(Table68[[#This Row],[Date]],Table1[[#All],[Month]],0),2)</f>
        <v>1462411.9047619046</v>
      </c>
      <c r="L150" s="8">
        <f>INDEX(Table2[#All], MATCH(Table68[[#This Row],[Date]],Table2[[#All],[Month]],0),2)</f>
        <v>553.488998953487</v>
      </c>
      <c r="M150">
        <f t="array" ref="M150">INDEX(Table4[#All],MATCH(1,(Table4[[#All],[Month]]=Table68[[#This Row],[Date]])*(Table4[[#All],[Region]]=Table68[[#This Row],[Region]]),0),3)</f>
        <v>6046</v>
      </c>
      <c r="N150" s="2">
        <f t="array" ref="N150">_xlfn.IFNA(INDEX(Table5[#All], MATCH(1,(Table5[[#All],[Month]]=Table68[[#This Row],[Date]])*(Table5[[#All],[Region]]=Table68[[#This Row],[Region]]),0),3),0)</f>
        <v>93145</v>
      </c>
      <c r="O150" s="12">
        <f>INDEX(Table110[#All], MATCH(Table68[[#This Row],[Date]],Table110[[#All],[Month]],0),2)</f>
        <v>94559.5</v>
      </c>
      <c r="P150" s="12">
        <f>INDEX(Table13[#All], MATCH(Table68[[#This Row],[Date]],Table13[[#All],[Month]],0),2)</f>
        <v>172104</v>
      </c>
      <c r="Q150">
        <f>INDEX(Table111[#All], MATCH(Table68[[#This Row],[Date]],Table111[[#All],[Month]],0),2)</f>
        <v>5675</v>
      </c>
      <c r="R150" s="2">
        <f>INDEX(Table111[#All], MATCH(Table68[[#This Row],[Date]],Table111[[#All],[Month]],0),3)</f>
        <v>1155.5</v>
      </c>
      <c r="S150" s="2">
        <f>INDEX(Table413[#All], MATCH(Table68[[#This Row],[Date]],Table413[[#All],[Month]],0),2)</f>
        <v>5.0999999999999996</v>
      </c>
      <c r="T150" s="2">
        <f>INDEX(Table413[#All], MATCH(Table68[[#This Row],[Date]],Table413[[#All],[Month]],0),3)</f>
        <v>10.3</v>
      </c>
      <c r="U150" s="2">
        <f>INDEX(Table413[#All], MATCH(Table68[[#This Row],[Date]],Table413[[#All],[Month]],0),4)</f>
        <v>8.6</v>
      </c>
    </row>
    <row r="151" spans="1:21" x14ac:dyDescent="0.25">
      <c r="A151" s="4">
        <v>39692</v>
      </c>
      <c r="B151" s="3" t="s">
        <v>58</v>
      </c>
      <c r="C151" s="3" t="s">
        <v>3</v>
      </c>
      <c r="D151" s="3">
        <v>360</v>
      </c>
      <c r="E151" s="3">
        <v>343</v>
      </c>
      <c r="F151" s="3">
        <v>287</v>
      </c>
      <c r="G151" s="3">
        <v>279</v>
      </c>
      <c r="H151" s="3">
        <v>5198</v>
      </c>
      <c r="I151" s="3">
        <v>299</v>
      </c>
      <c r="J151">
        <f t="array" ref="J151">INDEX(Table3[#All],MATCH(1,(Table3[[#All],[Month]]=Table68[[#This Row],[Date]])*(Table3[[#All],[Region]]=Table68[[#This Row],[Region]]),0),3)</f>
        <v>66195</v>
      </c>
      <c r="K151">
        <f>INDEX(Table1[#All], MATCH(Table68[[#This Row],[Date]],Table1[[#All],[Month]],0),2)</f>
        <v>1462411.9047619046</v>
      </c>
      <c r="L151" s="8">
        <f>INDEX(Table2[#All], MATCH(Table68[[#This Row],[Date]],Table2[[#All],[Month]],0),2)</f>
        <v>553.488998953487</v>
      </c>
      <c r="M151">
        <f t="array" ref="M151">INDEX(Table4[#All],MATCH(1,(Table4[[#All],[Month]]=Table68[[#This Row],[Date]])*(Table4[[#All],[Region]]=Table68[[#This Row],[Region]]),0),3)</f>
        <v>6046</v>
      </c>
      <c r="N151" s="2">
        <f t="array" ref="N151">_xlfn.IFNA(INDEX(Table5[#All], MATCH(1,(Table5[[#All],[Month]]=Table68[[#This Row],[Date]])*(Table5[[#All],[Region]]=Table68[[#This Row],[Region]]),0),3),0)</f>
        <v>93145</v>
      </c>
      <c r="O151" s="12">
        <f>INDEX(Table110[#All], MATCH(Table68[[#This Row],[Date]],Table110[[#All],[Month]],0),2)</f>
        <v>94559.5</v>
      </c>
      <c r="P151" s="12">
        <f>INDEX(Table13[#All], MATCH(Table68[[#This Row],[Date]],Table13[[#All],[Month]],0),2)</f>
        <v>172104</v>
      </c>
      <c r="Q151">
        <f>INDEX(Table111[#All], MATCH(Table68[[#This Row],[Date]],Table111[[#All],[Month]],0),2)</f>
        <v>5675</v>
      </c>
      <c r="R151" s="2">
        <f>INDEX(Table111[#All], MATCH(Table68[[#This Row],[Date]],Table111[[#All],[Month]],0),3)</f>
        <v>1155.5</v>
      </c>
      <c r="S151" s="2">
        <f>INDEX(Table413[#All], MATCH(Table68[[#This Row],[Date]],Table413[[#All],[Month]],0),2)</f>
        <v>5.0999999999999996</v>
      </c>
      <c r="T151" s="2">
        <f>INDEX(Table413[#All], MATCH(Table68[[#This Row],[Date]],Table413[[#All],[Month]],0),3)</f>
        <v>10.3</v>
      </c>
      <c r="U151" s="2">
        <f>INDEX(Table413[#All], MATCH(Table68[[#This Row],[Date]],Table413[[#All],[Month]],0),4)</f>
        <v>8.6</v>
      </c>
    </row>
    <row r="152" spans="1:21" x14ac:dyDescent="0.25">
      <c r="A152" s="4">
        <v>39692</v>
      </c>
      <c r="B152" s="3" t="s">
        <v>58</v>
      </c>
      <c r="C152" s="3" t="s">
        <v>59</v>
      </c>
      <c r="D152" s="3">
        <v>360</v>
      </c>
      <c r="E152" s="3">
        <v>328</v>
      </c>
      <c r="F152" s="3">
        <v>287</v>
      </c>
      <c r="G152" s="3">
        <v>268</v>
      </c>
      <c r="H152" s="3">
        <v>5198</v>
      </c>
      <c r="I152" s="3">
        <v>575</v>
      </c>
      <c r="J152">
        <f t="array" ref="J152">INDEX(Table3[#All],MATCH(1,(Table3[[#All],[Month]]=Table68[[#This Row],[Date]])*(Table3[[#All],[Region]]=Table68[[#This Row],[Region]]),0),3)</f>
        <v>66195</v>
      </c>
      <c r="K152">
        <f>INDEX(Table1[#All], MATCH(Table68[[#This Row],[Date]],Table1[[#All],[Month]],0),2)</f>
        <v>1462411.9047619046</v>
      </c>
      <c r="L152" s="8">
        <f>INDEX(Table2[#All], MATCH(Table68[[#This Row],[Date]],Table2[[#All],[Month]],0),2)</f>
        <v>553.488998953487</v>
      </c>
      <c r="M152">
        <f t="array" ref="M152">INDEX(Table4[#All],MATCH(1,(Table4[[#All],[Month]]=Table68[[#This Row],[Date]])*(Table4[[#All],[Region]]=Table68[[#This Row],[Region]]),0),3)</f>
        <v>6046</v>
      </c>
      <c r="N152" s="2">
        <f t="array" ref="N152">_xlfn.IFNA(INDEX(Table5[#All], MATCH(1,(Table5[[#All],[Month]]=Table68[[#This Row],[Date]])*(Table5[[#All],[Region]]=Table68[[#This Row],[Region]]),0),3),0)</f>
        <v>93145</v>
      </c>
      <c r="O152" s="12">
        <f>INDEX(Table110[#All], MATCH(Table68[[#This Row],[Date]],Table110[[#All],[Month]],0),2)</f>
        <v>94559.5</v>
      </c>
      <c r="P152" s="12">
        <f>INDEX(Table13[#All], MATCH(Table68[[#This Row],[Date]],Table13[[#All],[Month]],0),2)</f>
        <v>172104</v>
      </c>
      <c r="Q152">
        <f>INDEX(Table111[#All], MATCH(Table68[[#This Row],[Date]],Table111[[#All],[Month]],0),2)</f>
        <v>5675</v>
      </c>
      <c r="R152" s="2">
        <f>INDEX(Table111[#All], MATCH(Table68[[#This Row],[Date]],Table111[[#All],[Month]],0),3)</f>
        <v>1155.5</v>
      </c>
      <c r="S152" s="2">
        <f>INDEX(Table413[#All], MATCH(Table68[[#This Row],[Date]],Table413[[#All],[Month]],0),2)</f>
        <v>5.0999999999999996</v>
      </c>
      <c r="T152" s="2">
        <f>INDEX(Table413[#All], MATCH(Table68[[#This Row],[Date]],Table413[[#All],[Month]],0),3)</f>
        <v>10.3</v>
      </c>
      <c r="U152" s="2">
        <f>INDEX(Table413[#All], MATCH(Table68[[#This Row],[Date]],Table413[[#All],[Month]],0),4)</f>
        <v>8.6</v>
      </c>
    </row>
    <row r="153" spans="1:21" x14ac:dyDescent="0.25">
      <c r="A153" s="4">
        <v>39692</v>
      </c>
      <c r="B153" s="3" t="s">
        <v>62</v>
      </c>
      <c r="C153" s="3" t="s">
        <v>20</v>
      </c>
      <c r="D153" s="3">
        <v>256</v>
      </c>
      <c r="E153" s="3">
        <v>194</v>
      </c>
      <c r="F153" s="3">
        <v>206</v>
      </c>
      <c r="G153" s="3">
        <v>169</v>
      </c>
      <c r="H153" s="3">
        <v>1233</v>
      </c>
      <c r="I153" s="3">
        <v>19</v>
      </c>
      <c r="J153">
        <f t="array" ref="J153">INDEX(Table3[#All],MATCH(1,(Table3[[#All],[Month]]=Table68[[#This Row],[Date]])*(Table3[[#All],[Region]]=Table68[[#This Row],[Region]]),0),3)</f>
        <v>9530</v>
      </c>
      <c r="K153">
        <f>INDEX(Table1[#All], MATCH(Table68[[#This Row],[Date]],Table1[[#All],[Month]],0),2)</f>
        <v>1462411.9047619046</v>
      </c>
      <c r="L153" s="8">
        <f>INDEX(Table2[#All], MATCH(Table68[[#This Row],[Date]],Table2[[#All],[Month]],0),2)</f>
        <v>553.488998953487</v>
      </c>
      <c r="M153">
        <f t="array" ref="M153">INDEX(Table4[#All],MATCH(1,(Table4[[#All],[Month]]=Table68[[#This Row],[Date]])*(Table4[[#All],[Region]]=Table68[[#This Row],[Region]]),0),3)</f>
        <v>2460</v>
      </c>
      <c r="N153" s="2">
        <f t="array" ref="N153">_xlfn.IFNA(INDEX(Table5[#All], MATCH(1,(Table5[[#All],[Month]]=Table68[[#This Row],[Date]])*(Table5[[#All],[Region]]=Table68[[#This Row],[Region]]),0),3),0)</f>
        <v>19508</v>
      </c>
      <c r="O153" s="12">
        <f>INDEX(Table110[#All], MATCH(Table68[[#This Row],[Date]],Table110[[#All],[Month]],0),2)</f>
        <v>94559.5</v>
      </c>
      <c r="P153" s="12">
        <f>INDEX(Table13[#All], MATCH(Table68[[#This Row],[Date]],Table13[[#All],[Month]],0),2)</f>
        <v>172104</v>
      </c>
      <c r="Q153">
        <f>INDEX(Table111[#All], MATCH(Table68[[#This Row],[Date]],Table111[[#All],[Month]],0),2)</f>
        <v>5675</v>
      </c>
      <c r="R153" s="2">
        <f>INDEX(Table111[#All], MATCH(Table68[[#This Row],[Date]],Table111[[#All],[Month]],0),3)</f>
        <v>1155.5</v>
      </c>
      <c r="S153" s="2">
        <f>INDEX(Table413[#All], MATCH(Table68[[#This Row],[Date]],Table413[[#All],[Month]],0),2)</f>
        <v>5.0999999999999996</v>
      </c>
      <c r="T153" s="2">
        <f>INDEX(Table413[#All], MATCH(Table68[[#This Row],[Date]],Table413[[#All],[Month]],0),3)</f>
        <v>10.3</v>
      </c>
      <c r="U153" s="2">
        <f>INDEX(Table413[#All], MATCH(Table68[[#This Row],[Date]],Table413[[#All],[Month]],0),4)</f>
        <v>8.6</v>
      </c>
    </row>
    <row r="154" spans="1:21" x14ac:dyDescent="0.25">
      <c r="A154" s="4">
        <v>39692</v>
      </c>
      <c r="B154" s="3" t="s">
        <v>62</v>
      </c>
      <c r="C154" s="3" t="s">
        <v>21</v>
      </c>
      <c r="D154" s="3">
        <v>256</v>
      </c>
      <c r="E154" s="3">
        <v>165</v>
      </c>
      <c r="F154" s="3">
        <v>206</v>
      </c>
      <c r="G154" s="3">
        <v>139</v>
      </c>
      <c r="H154" s="3">
        <v>1233</v>
      </c>
      <c r="I154" s="3">
        <v>21</v>
      </c>
      <c r="J154">
        <f t="array" ref="J154">INDEX(Table3[#All],MATCH(1,(Table3[[#All],[Month]]=Table68[[#This Row],[Date]])*(Table3[[#All],[Region]]=Table68[[#This Row],[Region]]),0),3)</f>
        <v>9530</v>
      </c>
      <c r="K154">
        <f>INDEX(Table1[#All], MATCH(Table68[[#This Row],[Date]],Table1[[#All],[Month]],0),2)</f>
        <v>1462411.9047619046</v>
      </c>
      <c r="L154" s="8">
        <f>INDEX(Table2[#All], MATCH(Table68[[#This Row],[Date]],Table2[[#All],[Month]],0),2)</f>
        <v>553.488998953487</v>
      </c>
      <c r="M154">
        <f t="array" ref="M154">INDEX(Table4[#All],MATCH(1,(Table4[[#All],[Month]]=Table68[[#This Row],[Date]])*(Table4[[#All],[Region]]=Table68[[#This Row],[Region]]),0),3)</f>
        <v>2460</v>
      </c>
      <c r="N154" s="2">
        <f t="array" ref="N154">_xlfn.IFNA(INDEX(Table5[#All], MATCH(1,(Table5[[#All],[Month]]=Table68[[#This Row],[Date]])*(Table5[[#All],[Region]]=Table68[[#This Row],[Region]]),0),3),0)</f>
        <v>19508</v>
      </c>
      <c r="O154" s="12">
        <f>INDEX(Table110[#All], MATCH(Table68[[#This Row],[Date]],Table110[[#All],[Month]],0),2)</f>
        <v>94559.5</v>
      </c>
      <c r="P154" s="12">
        <f>INDEX(Table13[#All], MATCH(Table68[[#This Row],[Date]],Table13[[#All],[Month]],0),2)</f>
        <v>172104</v>
      </c>
      <c r="Q154">
        <f>INDEX(Table111[#All], MATCH(Table68[[#This Row],[Date]],Table111[[#All],[Month]],0),2)</f>
        <v>5675</v>
      </c>
      <c r="R154" s="2">
        <f>INDEX(Table111[#All], MATCH(Table68[[#This Row],[Date]],Table111[[#All],[Month]],0),3)</f>
        <v>1155.5</v>
      </c>
      <c r="S154" s="2">
        <f>INDEX(Table413[#All], MATCH(Table68[[#This Row],[Date]],Table413[[#All],[Month]],0),2)</f>
        <v>5.0999999999999996</v>
      </c>
      <c r="T154" s="2">
        <f>INDEX(Table413[#All], MATCH(Table68[[#This Row],[Date]],Table413[[#All],[Month]],0),3)</f>
        <v>10.3</v>
      </c>
      <c r="U154" s="2">
        <f>INDEX(Table413[#All], MATCH(Table68[[#This Row],[Date]],Table413[[#All],[Month]],0),4)</f>
        <v>8.6</v>
      </c>
    </row>
    <row r="155" spans="1:21" x14ac:dyDescent="0.25">
      <c r="A155" s="4">
        <v>39692</v>
      </c>
      <c r="B155" s="3" t="s">
        <v>62</v>
      </c>
      <c r="C155" s="3" t="s">
        <v>18</v>
      </c>
      <c r="D155" s="3">
        <v>256</v>
      </c>
      <c r="E155" s="3">
        <v>221</v>
      </c>
      <c r="F155" s="3">
        <v>206</v>
      </c>
      <c r="G155" s="3">
        <v>179</v>
      </c>
      <c r="H155" s="3">
        <v>1233</v>
      </c>
      <c r="I155" s="3">
        <v>380</v>
      </c>
      <c r="J155">
        <f t="array" ref="J155">INDEX(Table3[#All],MATCH(1,(Table3[[#All],[Month]]=Table68[[#This Row],[Date]])*(Table3[[#All],[Region]]=Table68[[#This Row],[Region]]),0),3)</f>
        <v>9530</v>
      </c>
      <c r="K155">
        <f>INDEX(Table1[#All], MATCH(Table68[[#This Row],[Date]],Table1[[#All],[Month]],0),2)</f>
        <v>1462411.9047619046</v>
      </c>
      <c r="L155" s="8">
        <f>INDEX(Table2[#All], MATCH(Table68[[#This Row],[Date]],Table2[[#All],[Month]],0),2)</f>
        <v>553.488998953487</v>
      </c>
      <c r="M155">
        <f t="array" ref="M155">INDEX(Table4[#All],MATCH(1,(Table4[[#All],[Month]]=Table68[[#This Row],[Date]])*(Table4[[#All],[Region]]=Table68[[#This Row],[Region]]),0),3)</f>
        <v>2460</v>
      </c>
      <c r="N155" s="2">
        <f t="array" ref="N155">_xlfn.IFNA(INDEX(Table5[#All], MATCH(1,(Table5[[#All],[Month]]=Table68[[#This Row],[Date]])*(Table5[[#All],[Region]]=Table68[[#This Row],[Region]]),0),3),0)</f>
        <v>19508</v>
      </c>
      <c r="O155" s="12">
        <f>INDEX(Table110[#All], MATCH(Table68[[#This Row],[Date]],Table110[[#All],[Month]],0),2)</f>
        <v>94559.5</v>
      </c>
      <c r="P155" s="12">
        <f>INDEX(Table13[#All], MATCH(Table68[[#This Row],[Date]],Table13[[#All],[Month]],0),2)</f>
        <v>172104</v>
      </c>
      <c r="Q155">
        <f>INDEX(Table111[#All], MATCH(Table68[[#This Row],[Date]],Table111[[#All],[Month]],0),2)</f>
        <v>5675</v>
      </c>
      <c r="R155" s="2">
        <f>INDEX(Table111[#All], MATCH(Table68[[#This Row],[Date]],Table111[[#All],[Month]],0),3)</f>
        <v>1155.5</v>
      </c>
      <c r="S155" s="2">
        <f>INDEX(Table413[#All], MATCH(Table68[[#This Row],[Date]],Table413[[#All],[Month]],0),2)</f>
        <v>5.0999999999999996</v>
      </c>
      <c r="T155" s="2">
        <f>INDEX(Table413[#All], MATCH(Table68[[#This Row],[Date]],Table413[[#All],[Month]],0),3)</f>
        <v>10.3</v>
      </c>
      <c r="U155" s="2">
        <f>INDEX(Table413[#All], MATCH(Table68[[#This Row],[Date]],Table413[[#All],[Month]],0),4)</f>
        <v>8.6</v>
      </c>
    </row>
    <row r="156" spans="1:21" x14ac:dyDescent="0.25">
      <c r="A156" s="4">
        <v>39692</v>
      </c>
      <c r="B156" s="3" t="s">
        <v>62</v>
      </c>
      <c r="C156" s="3" t="s">
        <v>17</v>
      </c>
      <c r="D156" s="3">
        <v>256</v>
      </c>
      <c r="E156" s="3">
        <v>295</v>
      </c>
      <c r="F156" s="3">
        <v>206</v>
      </c>
      <c r="G156" s="3">
        <v>245</v>
      </c>
      <c r="H156" s="3">
        <v>1233</v>
      </c>
      <c r="I156" s="3">
        <v>602</v>
      </c>
      <c r="J156">
        <f t="array" ref="J156">INDEX(Table3[#All],MATCH(1,(Table3[[#All],[Month]]=Table68[[#This Row],[Date]])*(Table3[[#All],[Region]]=Table68[[#This Row],[Region]]),0),3)</f>
        <v>9530</v>
      </c>
      <c r="K156">
        <f>INDEX(Table1[#All], MATCH(Table68[[#This Row],[Date]],Table1[[#All],[Month]],0),2)</f>
        <v>1462411.9047619046</v>
      </c>
      <c r="L156" s="8">
        <f>INDEX(Table2[#All], MATCH(Table68[[#This Row],[Date]],Table2[[#All],[Month]],0),2)</f>
        <v>553.488998953487</v>
      </c>
      <c r="M156">
        <f t="array" ref="M156">INDEX(Table4[#All],MATCH(1,(Table4[[#All],[Month]]=Table68[[#This Row],[Date]])*(Table4[[#All],[Region]]=Table68[[#This Row],[Region]]),0),3)</f>
        <v>2460</v>
      </c>
      <c r="N156" s="2">
        <f t="array" ref="N156">_xlfn.IFNA(INDEX(Table5[#All], MATCH(1,(Table5[[#All],[Month]]=Table68[[#This Row],[Date]])*(Table5[[#All],[Region]]=Table68[[#This Row],[Region]]),0),3),0)</f>
        <v>19508</v>
      </c>
      <c r="O156" s="12">
        <f>INDEX(Table110[#All], MATCH(Table68[[#This Row],[Date]],Table110[[#All],[Month]],0),2)</f>
        <v>94559.5</v>
      </c>
      <c r="P156" s="12">
        <f>INDEX(Table13[#All], MATCH(Table68[[#This Row],[Date]],Table13[[#All],[Month]],0),2)</f>
        <v>172104</v>
      </c>
      <c r="Q156">
        <f>INDEX(Table111[#All], MATCH(Table68[[#This Row],[Date]],Table111[[#All],[Month]],0),2)</f>
        <v>5675</v>
      </c>
      <c r="R156" s="2">
        <f>INDEX(Table111[#All], MATCH(Table68[[#This Row],[Date]],Table111[[#All],[Month]],0),3)</f>
        <v>1155.5</v>
      </c>
      <c r="S156" s="2">
        <f>INDEX(Table413[#All], MATCH(Table68[[#This Row],[Date]],Table413[[#All],[Month]],0),2)</f>
        <v>5.0999999999999996</v>
      </c>
      <c r="T156" s="2">
        <f>INDEX(Table413[#All], MATCH(Table68[[#This Row],[Date]],Table413[[#All],[Month]],0),3)</f>
        <v>10.3</v>
      </c>
      <c r="U156" s="2">
        <f>INDEX(Table413[#All], MATCH(Table68[[#This Row],[Date]],Table413[[#All],[Month]],0),4)</f>
        <v>8.6</v>
      </c>
    </row>
    <row r="157" spans="1:21" x14ac:dyDescent="0.25">
      <c r="A157" s="4">
        <v>39692</v>
      </c>
      <c r="B157" s="3" t="s">
        <v>62</v>
      </c>
      <c r="C157" s="3" t="s">
        <v>14</v>
      </c>
      <c r="D157" s="3">
        <v>256</v>
      </c>
      <c r="E157" s="3">
        <v>252</v>
      </c>
      <c r="F157" s="3">
        <v>206</v>
      </c>
      <c r="G157" s="3">
        <v>210</v>
      </c>
      <c r="H157" s="3">
        <v>1233</v>
      </c>
      <c r="I157" s="3">
        <v>111</v>
      </c>
      <c r="J157">
        <f t="array" ref="J157">INDEX(Table3[#All],MATCH(1,(Table3[[#All],[Month]]=Table68[[#This Row],[Date]])*(Table3[[#All],[Region]]=Table68[[#This Row],[Region]]),0),3)</f>
        <v>9530</v>
      </c>
      <c r="K157">
        <f>INDEX(Table1[#All], MATCH(Table68[[#This Row],[Date]],Table1[[#All],[Month]],0),2)</f>
        <v>1462411.9047619046</v>
      </c>
      <c r="L157" s="8">
        <f>INDEX(Table2[#All], MATCH(Table68[[#This Row],[Date]],Table2[[#All],[Month]],0),2)</f>
        <v>553.488998953487</v>
      </c>
      <c r="M157">
        <f t="array" ref="M157">INDEX(Table4[#All],MATCH(1,(Table4[[#All],[Month]]=Table68[[#This Row],[Date]])*(Table4[[#All],[Region]]=Table68[[#This Row],[Region]]),0),3)</f>
        <v>2460</v>
      </c>
      <c r="N157" s="2">
        <f t="array" ref="N157">_xlfn.IFNA(INDEX(Table5[#All], MATCH(1,(Table5[[#All],[Month]]=Table68[[#This Row],[Date]])*(Table5[[#All],[Region]]=Table68[[#This Row],[Region]]),0),3),0)</f>
        <v>19508</v>
      </c>
      <c r="O157" s="12">
        <f>INDEX(Table110[#All], MATCH(Table68[[#This Row],[Date]],Table110[[#All],[Month]],0),2)</f>
        <v>94559.5</v>
      </c>
      <c r="P157" s="12">
        <f>INDEX(Table13[#All], MATCH(Table68[[#This Row],[Date]],Table13[[#All],[Month]],0),2)</f>
        <v>172104</v>
      </c>
      <c r="Q157">
        <f>INDEX(Table111[#All], MATCH(Table68[[#This Row],[Date]],Table111[[#All],[Month]],0),2)</f>
        <v>5675</v>
      </c>
      <c r="R157" s="2">
        <f>INDEX(Table111[#All], MATCH(Table68[[#This Row],[Date]],Table111[[#All],[Month]],0),3)</f>
        <v>1155.5</v>
      </c>
      <c r="S157" s="2">
        <f>INDEX(Table413[#All], MATCH(Table68[[#This Row],[Date]],Table413[[#All],[Month]],0),2)</f>
        <v>5.0999999999999996</v>
      </c>
      <c r="T157" s="2">
        <f>INDEX(Table413[#All], MATCH(Table68[[#This Row],[Date]],Table413[[#All],[Month]],0),3)</f>
        <v>10.3</v>
      </c>
      <c r="U157" s="2">
        <f>INDEX(Table413[#All], MATCH(Table68[[#This Row],[Date]],Table413[[#All],[Month]],0),4)</f>
        <v>8.6</v>
      </c>
    </row>
    <row r="158" spans="1:21" x14ac:dyDescent="0.25">
      <c r="A158" s="4">
        <v>39692</v>
      </c>
      <c r="B158" s="3" t="s">
        <v>62</v>
      </c>
      <c r="C158" s="3" t="s">
        <v>19</v>
      </c>
      <c r="D158" s="3">
        <v>256</v>
      </c>
      <c r="E158" s="3">
        <v>227</v>
      </c>
      <c r="F158" s="3">
        <v>206</v>
      </c>
      <c r="G158" s="3">
        <v>181</v>
      </c>
      <c r="H158" s="3">
        <v>1233</v>
      </c>
      <c r="I158" s="3">
        <v>100</v>
      </c>
      <c r="J158">
        <f t="array" ref="J158">INDEX(Table3[#All],MATCH(1,(Table3[[#All],[Month]]=Table68[[#This Row],[Date]])*(Table3[[#All],[Region]]=Table68[[#This Row],[Region]]),0),3)</f>
        <v>9530</v>
      </c>
      <c r="K158">
        <f>INDEX(Table1[#All], MATCH(Table68[[#This Row],[Date]],Table1[[#All],[Month]],0),2)</f>
        <v>1462411.9047619046</v>
      </c>
      <c r="L158" s="8">
        <f>INDEX(Table2[#All], MATCH(Table68[[#This Row],[Date]],Table2[[#All],[Month]],0),2)</f>
        <v>553.488998953487</v>
      </c>
      <c r="M158">
        <f t="array" ref="M158">INDEX(Table4[#All],MATCH(1,(Table4[[#All],[Month]]=Table68[[#This Row],[Date]])*(Table4[[#All],[Region]]=Table68[[#This Row],[Region]]),0),3)</f>
        <v>2460</v>
      </c>
      <c r="N158" s="2">
        <f t="array" ref="N158">_xlfn.IFNA(INDEX(Table5[#All], MATCH(1,(Table5[[#All],[Month]]=Table68[[#This Row],[Date]])*(Table5[[#All],[Region]]=Table68[[#This Row],[Region]]),0),3),0)</f>
        <v>19508</v>
      </c>
      <c r="O158" s="12">
        <f>INDEX(Table110[#All], MATCH(Table68[[#This Row],[Date]],Table110[[#All],[Month]],0),2)</f>
        <v>94559.5</v>
      </c>
      <c r="P158" s="12">
        <f>INDEX(Table13[#All], MATCH(Table68[[#This Row],[Date]],Table13[[#All],[Month]],0),2)</f>
        <v>172104</v>
      </c>
      <c r="Q158">
        <f>INDEX(Table111[#All], MATCH(Table68[[#This Row],[Date]],Table111[[#All],[Month]],0),2)</f>
        <v>5675</v>
      </c>
      <c r="R158" s="2">
        <f>INDEX(Table111[#All], MATCH(Table68[[#This Row],[Date]],Table111[[#All],[Month]],0),3)</f>
        <v>1155.5</v>
      </c>
      <c r="S158" s="2">
        <f>INDEX(Table413[#All], MATCH(Table68[[#This Row],[Date]],Table413[[#All],[Month]],0),2)</f>
        <v>5.0999999999999996</v>
      </c>
      <c r="T158" s="2">
        <f>INDEX(Table413[#All], MATCH(Table68[[#This Row],[Date]],Table413[[#All],[Month]],0),3)</f>
        <v>10.3</v>
      </c>
      <c r="U158" s="2">
        <f>INDEX(Table413[#All], MATCH(Table68[[#This Row],[Date]],Table413[[#All],[Month]],0),4)</f>
        <v>8.6</v>
      </c>
    </row>
    <row r="159" spans="1:21" x14ac:dyDescent="0.25">
      <c r="A159" s="4">
        <v>39692</v>
      </c>
      <c r="B159" s="3" t="s">
        <v>68</v>
      </c>
      <c r="C159" s="3" t="s">
        <v>46</v>
      </c>
      <c r="D159" s="3">
        <v>260</v>
      </c>
      <c r="E159" s="3">
        <v>245</v>
      </c>
      <c r="F159" s="3">
        <v>206</v>
      </c>
      <c r="G159" s="3">
        <v>205</v>
      </c>
      <c r="H159" s="3">
        <v>2144</v>
      </c>
      <c r="I159" s="3">
        <v>61</v>
      </c>
      <c r="J159">
        <f t="array" ref="J159">INDEX(Table3[#All],MATCH(1,(Table3[[#All],[Month]]=Table68[[#This Row],[Date]])*(Table3[[#All],[Region]]=Table68[[#This Row],[Region]]),0),3)</f>
        <v>22897</v>
      </c>
      <c r="K159">
        <f>INDEX(Table1[#All], MATCH(Table68[[#This Row],[Date]],Table1[[#All],[Month]],0),2)</f>
        <v>1462411.9047619046</v>
      </c>
      <c r="L159" s="8">
        <f>INDEX(Table2[#All], MATCH(Table68[[#This Row],[Date]],Table2[[#All],[Month]],0),2)</f>
        <v>553.488998953487</v>
      </c>
      <c r="M159">
        <f t="array" ref="M159">INDEX(Table4[#All],MATCH(1,(Table4[[#All],[Month]]=Table68[[#This Row],[Date]])*(Table4[[#All],[Region]]=Table68[[#This Row],[Region]]),0),3)</f>
        <v>4692</v>
      </c>
      <c r="N159" s="2">
        <f t="array" ref="N159">_xlfn.IFNA(INDEX(Table5[#All], MATCH(1,(Table5[[#All],[Month]]=Table68[[#This Row],[Date]])*(Table5[[#All],[Region]]=Table68[[#This Row],[Region]]),0),3),0)</f>
        <v>51015</v>
      </c>
      <c r="O159" s="12">
        <f>INDEX(Table110[#All], MATCH(Table68[[#This Row],[Date]],Table110[[#All],[Month]],0),2)</f>
        <v>94559.5</v>
      </c>
      <c r="P159" s="12">
        <f>INDEX(Table13[#All], MATCH(Table68[[#This Row],[Date]],Table13[[#All],[Month]],0),2)</f>
        <v>172104</v>
      </c>
      <c r="Q159">
        <f>INDEX(Table111[#All], MATCH(Table68[[#This Row],[Date]],Table111[[#All],[Month]],0),2)</f>
        <v>5675</v>
      </c>
      <c r="R159" s="2">
        <f>INDEX(Table111[#All], MATCH(Table68[[#This Row],[Date]],Table111[[#All],[Month]],0),3)</f>
        <v>1155.5</v>
      </c>
      <c r="S159" s="2">
        <f>INDEX(Table413[#All], MATCH(Table68[[#This Row],[Date]],Table413[[#All],[Month]],0),2)</f>
        <v>5.0999999999999996</v>
      </c>
      <c r="T159" s="2">
        <f>INDEX(Table413[#All], MATCH(Table68[[#This Row],[Date]],Table413[[#All],[Month]],0),3)</f>
        <v>10.3</v>
      </c>
      <c r="U159" s="2">
        <f>INDEX(Table413[#All], MATCH(Table68[[#This Row],[Date]],Table413[[#All],[Month]],0),4)</f>
        <v>8.6</v>
      </c>
    </row>
    <row r="160" spans="1:21" x14ac:dyDescent="0.25">
      <c r="A160" s="4">
        <v>39692</v>
      </c>
      <c r="B160" s="3" t="s">
        <v>68</v>
      </c>
      <c r="C160" s="3" t="s">
        <v>83</v>
      </c>
      <c r="D160" s="3">
        <v>260</v>
      </c>
      <c r="E160" s="3">
        <v>266</v>
      </c>
      <c r="F160" s="3">
        <v>206</v>
      </c>
      <c r="G160" s="3">
        <v>211</v>
      </c>
      <c r="H160" s="3">
        <v>2144</v>
      </c>
      <c r="I160" s="3">
        <v>1701</v>
      </c>
      <c r="J160">
        <f t="array" ref="J160">INDEX(Table3[#All],MATCH(1,(Table3[[#All],[Month]]=Table68[[#This Row],[Date]])*(Table3[[#All],[Region]]=Table68[[#This Row],[Region]]),0),3)</f>
        <v>22897</v>
      </c>
      <c r="K160">
        <f>INDEX(Table1[#All], MATCH(Table68[[#This Row],[Date]],Table1[[#All],[Month]],0),2)</f>
        <v>1462411.9047619046</v>
      </c>
      <c r="L160" s="8">
        <f>INDEX(Table2[#All], MATCH(Table68[[#This Row],[Date]],Table2[[#All],[Month]],0),2)</f>
        <v>553.488998953487</v>
      </c>
      <c r="M160">
        <f t="array" ref="M160">INDEX(Table4[#All],MATCH(1,(Table4[[#All],[Month]]=Table68[[#This Row],[Date]])*(Table4[[#All],[Region]]=Table68[[#This Row],[Region]]),0),3)</f>
        <v>4692</v>
      </c>
      <c r="N160" s="2">
        <f t="array" ref="N160">_xlfn.IFNA(INDEX(Table5[#All], MATCH(1,(Table5[[#All],[Month]]=Table68[[#This Row],[Date]])*(Table5[[#All],[Region]]=Table68[[#This Row],[Region]]),0),3),0)</f>
        <v>51015</v>
      </c>
      <c r="O160" s="12">
        <f>INDEX(Table110[#All], MATCH(Table68[[#This Row],[Date]],Table110[[#All],[Month]],0),2)</f>
        <v>94559.5</v>
      </c>
      <c r="P160" s="12">
        <f>INDEX(Table13[#All], MATCH(Table68[[#This Row],[Date]],Table13[[#All],[Month]],0),2)</f>
        <v>172104</v>
      </c>
      <c r="Q160">
        <f>INDEX(Table111[#All], MATCH(Table68[[#This Row],[Date]],Table111[[#All],[Month]],0),2)</f>
        <v>5675</v>
      </c>
      <c r="R160" s="2">
        <f>INDEX(Table111[#All], MATCH(Table68[[#This Row],[Date]],Table111[[#All],[Month]],0),3)</f>
        <v>1155.5</v>
      </c>
      <c r="S160" s="2">
        <f>INDEX(Table413[#All], MATCH(Table68[[#This Row],[Date]],Table413[[#All],[Month]],0),2)</f>
        <v>5.0999999999999996</v>
      </c>
      <c r="T160" s="2">
        <f>INDEX(Table413[#All], MATCH(Table68[[#This Row],[Date]],Table413[[#All],[Month]],0),3)</f>
        <v>10.3</v>
      </c>
      <c r="U160" s="2">
        <f>INDEX(Table413[#All], MATCH(Table68[[#This Row],[Date]],Table413[[#All],[Month]],0),4)</f>
        <v>8.6</v>
      </c>
    </row>
    <row r="161" spans="1:21" x14ac:dyDescent="0.25">
      <c r="A161" s="4">
        <v>39692</v>
      </c>
      <c r="B161" s="3" t="s">
        <v>68</v>
      </c>
      <c r="C161" s="3" t="s">
        <v>38</v>
      </c>
      <c r="D161" s="3">
        <v>260</v>
      </c>
      <c r="E161" s="3">
        <v>228</v>
      </c>
      <c r="F161" s="3">
        <v>206</v>
      </c>
      <c r="G161" s="3">
        <v>180</v>
      </c>
      <c r="H161" s="3">
        <v>2144</v>
      </c>
      <c r="I161" s="3">
        <v>21</v>
      </c>
      <c r="J161">
        <f t="array" ref="J161">INDEX(Table3[#All],MATCH(1,(Table3[[#All],[Month]]=Table68[[#This Row],[Date]])*(Table3[[#All],[Region]]=Table68[[#This Row],[Region]]),0),3)</f>
        <v>22897</v>
      </c>
      <c r="K161">
        <f>INDEX(Table1[#All], MATCH(Table68[[#This Row],[Date]],Table1[[#All],[Month]],0),2)</f>
        <v>1462411.9047619046</v>
      </c>
      <c r="L161" s="8">
        <f>INDEX(Table2[#All], MATCH(Table68[[#This Row],[Date]],Table2[[#All],[Month]],0),2)</f>
        <v>553.488998953487</v>
      </c>
      <c r="M161">
        <f t="array" ref="M161">INDEX(Table4[#All],MATCH(1,(Table4[[#All],[Month]]=Table68[[#This Row],[Date]])*(Table4[[#All],[Region]]=Table68[[#This Row],[Region]]),0),3)</f>
        <v>4692</v>
      </c>
      <c r="N161" s="2">
        <f t="array" ref="N161">_xlfn.IFNA(INDEX(Table5[#All], MATCH(1,(Table5[[#All],[Month]]=Table68[[#This Row],[Date]])*(Table5[[#All],[Region]]=Table68[[#This Row],[Region]]),0),3),0)</f>
        <v>51015</v>
      </c>
      <c r="O161" s="12">
        <f>INDEX(Table110[#All], MATCH(Table68[[#This Row],[Date]],Table110[[#All],[Month]],0),2)</f>
        <v>94559.5</v>
      </c>
      <c r="P161" s="12">
        <f>INDEX(Table13[#All], MATCH(Table68[[#This Row],[Date]],Table13[[#All],[Month]],0),2)</f>
        <v>172104</v>
      </c>
      <c r="Q161">
        <f>INDEX(Table111[#All], MATCH(Table68[[#This Row],[Date]],Table111[[#All],[Month]],0),2)</f>
        <v>5675</v>
      </c>
      <c r="R161" s="2">
        <f>INDEX(Table111[#All], MATCH(Table68[[#This Row],[Date]],Table111[[#All],[Month]],0),3)</f>
        <v>1155.5</v>
      </c>
      <c r="S161" s="2">
        <f>INDEX(Table413[#All], MATCH(Table68[[#This Row],[Date]],Table413[[#All],[Month]],0),2)</f>
        <v>5.0999999999999996</v>
      </c>
      <c r="T161" s="2">
        <f>INDEX(Table413[#All], MATCH(Table68[[#This Row],[Date]],Table413[[#All],[Month]],0),3)</f>
        <v>10.3</v>
      </c>
      <c r="U161" s="2">
        <f>INDEX(Table413[#All], MATCH(Table68[[#This Row],[Date]],Table413[[#All],[Month]],0),4)</f>
        <v>8.6</v>
      </c>
    </row>
    <row r="162" spans="1:21" x14ac:dyDescent="0.25">
      <c r="A162" s="4">
        <v>39692</v>
      </c>
      <c r="B162" s="3" t="s">
        <v>68</v>
      </c>
      <c r="C162" s="3" t="s">
        <v>39</v>
      </c>
      <c r="D162" s="3">
        <v>260</v>
      </c>
      <c r="E162" s="3">
        <v>236</v>
      </c>
      <c r="F162" s="3">
        <v>206</v>
      </c>
      <c r="G162" s="3">
        <v>201</v>
      </c>
      <c r="H162" s="3">
        <v>2144</v>
      </c>
      <c r="I162" s="3">
        <v>15</v>
      </c>
      <c r="J162">
        <f t="array" ref="J162">INDEX(Table3[#All],MATCH(1,(Table3[[#All],[Month]]=Table68[[#This Row],[Date]])*(Table3[[#All],[Region]]=Table68[[#This Row],[Region]]),0),3)</f>
        <v>22897</v>
      </c>
      <c r="K162">
        <f>INDEX(Table1[#All], MATCH(Table68[[#This Row],[Date]],Table1[[#All],[Month]],0),2)</f>
        <v>1462411.9047619046</v>
      </c>
      <c r="L162" s="8">
        <f>INDEX(Table2[#All], MATCH(Table68[[#This Row],[Date]],Table2[[#All],[Month]],0),2)</f>
        <v>553.488998953487</v>
      </c>
      <c r="M162">
        <f t="array" ref="M162">INDEX(Table4[#All],MATCH(1,(Table4[[#All],[Month]]=Table68[[#This Row],[Date]])*(Table4[[#All],[Region]]=Table68[[#This Row],[Region]]),0),3)</f>
        <v>4692</v>
      </c>
      <c r="N162" s="2">
        <f t="array" ref="N162">_xlfn.IFNA(INDEX(Table5[#All], MATCH(1,(Table5[[#All],[Month]]=Table68[[#This Row],[Date]])*(Table5[[#All],[Region]]=Table68[[#This Row],[Region]]),0),3),0)</f>
        <v>51015</v>
      </c>
      <c r="O162" s="12">
        <f>INDEX(Table110[#All], MATCH(Table68[[#This Row],[Date]],Table110[[#All],[Month]],0),2)</f>
        <v>94559.5</v>
      </c>
      <c r="P162" s="12">
        <f>INDEX(Table13[#All], MATCH(Table68[[#This Row],[Date]],Table13[[#All],[Month]],0),2)</f>
        <v>172104</v>
      </c>
      <c r="Q162">
        <f>INDEX(Table111[#All], MATCH(Table68[[#This Row],[Date]],Table111[[#All],[Month]],0),2)</f>
        <v>5675</v>
      </c>
      <c r="R162" s="2">
        <f>INDEX(Table111[#All], MATCH(Table68[[#This Row],[Date]],Table111[[#All],[Month]],0),3)</f>
        <v>1155.5</v>
      </c>
      <c r="S162" s="2">
        <f>INDEX(Table413[#All], MATCH(Table68[[#This Row],[Date]],Table413[[#All],[Month]],0),2)</f>
        <v>5.0999999999999996</v>
      </c>
      <c r="T162" s="2">
        <f>INDEX(Table413[#All], MATCH(Table68[[#This Row],[Date]],Table413[[#All],[Month]],0),3)</f>
        <v>10.3</v>
      </c>
      <c r="U162" s="2">
        <f>INDEX(Table413[#All], MATCH(Table68[[#This Row],[Date]],Table413[[#All],[Month]],0),4)</f>
        <v>8.6</v>
      </c>
    </row>
    <row r="163" spans="1:21" x14ac:dyDescent="0.25">
      <c r="A163" s="4">
        <v>39692</v>
      </c>
      <c r="B163" s="3" t="s">
        <v>68</v>
      </c>
      <c r="C163" s="3" t="s">
        <v>48</v>
      </c>
      <c r="D163" s="3">
        <v>260</v>
      </c>
      <c r="E163" s="3">
        <v>270</v>
      </c>
      <c r="F163" s="3">
        <v>206</v>
      </c>
      <c r="G163" s="3">
        <v>192</v>
      </c>
      <c r="H163" s="3">
        <v>2144</v>
      </c>
      <c r="I163" s="3">
        <v>14</v>
      </c>
      <c r="J163">
        <f t="array" ref="J163">INDEX(Table3[#All],MATCH(1,(Table3[[#All],[Month]]=Table68[[#This Row],[Date]])*(Table3[[#All],[Region]]=Table68[[#This Row],[Region]]),0),3)</f>
        <v>22897</v>
      </c>
      <c r="K163">
        <f>INDEX(Table1[#All], MATCH(Table68[[#This Row],[Date]],Table1[[#All],[Month]],0),2)</f>
        <v>1462411.9047619046</v>
      </c>
      <c r="L163" s="8">
        <f>INDEX(Table2[#All], MATCH(Table68[[#This Row],[Date]],Table2[[#All],[Month]],0),2)</f>
        <v>553.488998953487</v>
      </c>
      <c r="M163">
        <f t="array" ref="M163">INDEX(Table4[#All],MATCH(1,(Table4[[#All],[Month]]=Table68[[#This Row],[Date]])*(Table4[[#All],[Region]]=Table68[[#This Row],[Region]]),0),3)</f>
        <v>4692</v>
      </c>
      <c r="N163" s="2">
        <f t="array" ref="N163">_xlfn.IFNA(INDEX(Table5[#All], MATCH(1,(Table5[[#All],[Month]]=Table68[[#This Row],[Date]])*(Table5[[#All],[Region]]=Table68[[#This Row],[Region]]),0),3),0)</f>
        <v>51015</v>
      </c>
      <c r="O163" s="12">
        <f>INDEX(Table110[#All], MATCH(Table68[[#This Row],[Date]],Table110[[#All],[Month]],0),2)</f>
        <v>94559.5</v>
      </c>
      <c r="P163" s="12">
        <f>INDEX(Table13[#All], MATCH(Table68[[#This Row],[Date]],Table13[[#All],[Month]],0),2)</f>
        <v>172104</v>
      </c>
      <c r="Q163">
        <f>INDEX(Table111[#All], MATCH(Table68[[#This Row],[Date]],Table111[[#All],[Month]],0),2)</f>
        <v>5675</v>
      </c>
      <c r="R163" s="2">
        <f>INDEX(Table111[#All], MATCH(Table68[[#This Row],[Date]],Table111[[#All],[Month]],0),3)</f>
        <v>1155.5</v>
      </c>
      <c r="S163" s="2">
        <f>INDEX(Table413[#All], MATCH(Table68[[#This Row],[Date]],Table413[[#All],[Month]],0),2)</f>
        <v>5.0999999999999996</v>
      </c>
      <c r="T163" s="2">
        <f>INDEX(Table413[#All], MATCH(Table68[[#This Row],[Date]],Table413[[#All],[Month]],0),3)</f>
        <v>10.3</v>
      </c>
      <c r="U163" s="2">
        <f>INDEX(Table413[#All], MATCH(Table68[[#This Row],[Date]],Table413[[#All],[Month]],0),4)</f>
        <v>8.6</v>
      </c>
    </row>
    <row r="164" spans="1:21" x14ac:dyDescent="0.25">
      <c r="A164" s="4">
        <v>39692</v>
      </c>
      <c r="B164" s="3" t="s">
        <v>68</v>
      </c>
      <c r="C164" s="3" t="s">
        <v>45</v>
      </c>
      <c r="D164" s="3">
        <v>260</v>
      </c>
      <c r="E164" s="3">
        <v>293</v>
      </c>
      <c r="F164" s="3">
        <v>206</v>
      </c>
      <c r="G164" s="3">
        <v>222</v>
      </c>
      <c r="H164" s="3">
        <v>2144</v>
      </c>
      <c r="I164" s="3">
        <v>62</v>
      </c>
      <c r="J164">
        <f t="array" ref="J164">INDEX(Table3[#All],MATCH(1,(Table3[[#All],[Month]]=Table68[[#This Row],[Date]])*(Table3[[#All],[Region]]=Table68[[#This Row],[Region]]),0),3)</f>
        <v>22897</v>
      </c>
      <c r="K164">
        <f>INDEX(Table1[#All], MATCH(Table68[[#This Row],[Date]],Table1[[#All],[Month]],0),2)</f>
        <v>1462411.9047619046</v>
      </c>
      <c r="L164" s="8">
        <f>INDEX(Table2[#All], MATCH(Table68[[#This Row],[Date]],Table2[[#All],[Month]],0),2)</f>
        <v>553.488998953487</v>
      </c>
      <c r="M164">
        <f t="array" ref="M164">INDEX(Table4[#All],MATCH(1,(Table4[[#All],[Month]]=Table68[[#This Row],[Date]])*(Table4[[#All],[Region]]=Table68[[#This Row],[Region]]),0),3)</f>
        <v>4692</v>
      </c>
      <c r="N164" s="2">
        <f t="array" ref="N164">_xlfn.IFNA(INDEX(Table5[#All], MATCH(1,(Table5[[#All],[Month]]=Table68[[#This Row],[Date]])*(Table5[[#All],[Region]]=Table68[[#This Row],[Region]]),0),3),0)</f>
        <v>51015</v>
      </c>
      <c r="O164" s="12">
        <f>INDEX(Table110[#All], MATCH(Table68[[#This Row],[Date]],Table110[[#All],[Month]],0),2)</f>
        <v>94559.5</v>
      </c>
      <c r="P164" s="12">
        <f>INDEX(Table13[#All], MATCH(Table68[[#This Row],[Date]],Table13[[#All],[Month]],0),2)</f>
        <v>172104</v>
      </c>
      <c r="Q164">
        <f>INDEX(Table111[#All], MATCH(Table68[[#This Row],[Date]],Table111[[#All],[Month]],0),2)</f>
        <v>5675</v>
      </c>
      <c r="R164" s="2">
        <f>INDEX(Table111[#All], MATCH(Table68[[#This Row],[Date]],Table111[[#All],[Month]],0),3)</f>
        <v>1155.5</v>
      </c>
      <c r="S164" s="2">
        <f>INDEX(Table413[#All], MATCH(Table68[[#This Row],[Date]],Table413[[#All],[Month]],0),2)</f>
        <v>5.0999999999999996</v>
      </c>
      <c r="T164" s="2">
        <f>INDEX(Table413[#All], MATCH(Table68[[#This Row],[Date]],Table413[[#All],[Month]],0),3)</f>
        <v>10.3</v>
      </c>
      <c r="U164" s="2">
        <f>INDEX(Table413[#All], MATCH(Table68[[#This Row],[Date]],Table413[[#All],[Month]],0),4)</f>
        <v>8.6</v>
      </c>
    </row>
    <row r="165" spans="1:21" x14ac:dyDescent="0.25">
      <c r="A165" s="4">
        <v>39692</v>
      </c>
      <c r="B165" s="3" t="s">
        <v>68</v>
      </c>
      <c r="C165" s="3" t="s">
        <v>47</v>
      </c>
      <c r="D165" s="3">
        <v>260</v>
      </c>
      <c r="E165" s="3">
        <v>197</v>
      </c>
      <c r="F165" s="3">
        <v>206</v>
      </c>
      <c r="G165" s="3">
        <v>163</v>
      </c>
      <c r="H165" s="3">
        <v>2144</v>
      </c>
      <c r="I165" s="3">
        <v>87</v>
      </c>
      <c r="J165">
        <f t="array" ref="J165">INDEX(Table3[#All],MATCH(1,(Table3[[#All],[Month]]=Table68[[#This Row],[Date]])*(Table3[[#All],[Region]]=Table68[[#This Row],[Region]]),0),3)</f>
        <v>22897</v>
      </c>
      <c r="K165">
        <f>INDEX(Table1[#All], MATCH(Table68[[#This Row],[Date]],Table1[[#All],[Month]],0),2)</f>
        <v>1462411.9047619046</v>
      </c>
      <c r="L165" s="8">
        <f>INDEX(Table2[#All], MATCH(Table68[[#This Row],[Date]],Table2[[#All],[Month]],0),2)</f>
        <v>553.488998953487</v>
      </c>
      <c r="M165">
        <f t="array" ref="M165">INDEX(Table4[#All],MATCH(1,(Table4[[#All],[Month]]=Table68[[#This Row],[Date]])*(Table4[[#All],[Region]]=Table68[[#This Row],[Region]]),0),3)</f>
        <v>4692</v>
      </c>
      <c r="N165" s="2">
        <f t="array" ref="N165">_xlfn.IFNA(INDEX(Table5[#All], MATCH(1,(Table5[[#All],[Month]]=Table68[[#This Row],[Date]])*(Table5[[#All],[Region]]=Table68[[#This Row],[Region]]),0),3),0)</f>
        <v>51015</v>
      </c>
      <c r="O165" s="12">
        <f>INDEX(Table110[#All], MATCH(Table68[[#This Row],[Date]],Table110[[#All],[Month]],0),2)</f>
        <v>94559.5</v>
      </c>
      <c r="P165" s="12">
        <f>INDEX(Table13[#All], MATCH(Table68[[#This Row],[Date]],Table13[[#All],[Month]],0),2)</f>
        <v>172104</v>
      </c>
      <c r="Q165">
        <f>INDEX(Table111[#All], MATCH(Table68[[#This Row],[Date]],Table111[[#All],[Month]],0),2)</f>
        <v>5675</v>
      </c>
      <c r="R165" s="2">
        <f>INDEX(Table111[#All], MATCH(Table68[[#This Row],[Date]],Table111[[#All],[Month]],0),3)</f>
        <v>1155.5</v>
      </c>
      <c r="S165" s="2">
        <f>INDEX(Table413[#All], MATCH(Table68[[#This Row],[Date]],Table413[[#All],[Month]],0),2)</f>
        <v>5.0999999999999996</v>
      </c>
      <c r="T165" s="2">
        <f>INDEX(Table413[#All], MATCH(Table68[[#This Row],[Date]],Table413[[#All],[Month]],0),3)</f>
        <v>10.3</v>
      </c>
      <c r="U165" s="2">
        <f>INDEX(Table413[#All], MATCH(Table68[[#This Row],[Date]],Table413[[#All],[Month]],0),4)</f>
        <v>8.6</v>
      </c>
    </row>
    <row r="166" spans="1:21" x14ac:dyDescent="0.25">
      <c r="A166" s="4">
        <v>39692</v>
      </c>
      <c r="B166" s="3" t="s">
        <v>68</v>
      </c>
      <c r="C166" s="3" t="s">
        <v>44</v>
      </c>
      <c r="D166" s="3">
        <v>260</v>
      </c>
      <c r="E166" s="3">
        <v>284</v>
      </c>
      <c r="F166" s="3">
        <v>206</v>
      </c>
      <c r="G166" s="3">
        <v>243</v>
      </c>
      <c r="H166" s="3">
        <v>2144</v>
      </c>
      <c r="I166" s="3">
        <v>118</v>
      </c>
      <c r="J166">
        <f t="array" ref="J166">INDEX(Table3[#All],MATCH(1,(Table3[[#All],[Month]]=Table68[[#This Row],[Date]])*(Table3[[#All],[Region]]=Table68[[#This Row],[Region]]),0),3)</f>
        <v>22897</v>
      </c>
      <c r="K166">
        <f>INDEX(Table1[#All], MATCH(Table68[[#This Row],[Date]],Table1[[#All],[Month]],0),2)</f>
        <v>1462411.9047619046</v>
      </c>
      <c r="L166" s="8">
        <f>INDEX(Table2[#All], MATCH(Table68[[#This Row],[Date]],Table2[[#All],[Month]],0),2)</f>
        <v>553.488998953487</v>
      </c>
      <c r="M166">
        <f t="array" ref="M166">INDEX(Table4[#All],MATCH(1,(Table4[[#All],[Month]]=Table68[[#This Row],[Date]])*(Table4[[#All],[Region]]=Table68[[#This Row],[Region]]),0),3)</f>
        <v>4692</v>
      </c>
      <c r="N166" s="2">
        <f t="array" ref="N166">_xlfn.IFNA(INDEX(Table5[#All], MATCH(1,(Table5[[#All],[Month]]=Table68[[#This Row],[Date]])*(Table5[[#All],[Region]]=Table68[[#This Row],[Region]]),0),3),0)</f>
        <v>51015</v>
      </c>
      <c r="O166" s="12">
        <f>INDEX(Table110[#All], MATCH(Table68[[#This Row],[Date]],Table110[[#All],[Month]],0),2)</f>
        <v>94559.5</v>
      </c>
      <c r="P166" s="12">
        <f>INDEX(Table13[#All], MATCH(Table68[[#This Row],[Date]],Table13[[#All],[Month]],0),2)</f>
        <v>172104</v>
      </c>
      <c r="Q166">
        <f>INDEX(Table111[#All], MATCH(Table68[[#This Row],[Date]],Table111[[#All],[Month]],0),2)</f>
        <v>5675</v>
      </c>
      <c r="R166" s="2">
        <f>INDEX(Table111[#All], MATCH(Table68[[#This Row],[Date]],Table111[[#All],[Month]],0),3)</f>
        <v>1155.5</v>
      </c>
      <c r="S166" s="2">
        <f>INDEX(Table413[#All], MATCH(Table68[[#This Row],[Date]],Table413[[#All],[Month]],0),2)</f>
        <v>5.0999999999999996</v>
      </c>
      <c r="T166" s="2">
        <f>INDEX(Table413[#All], MATCH(Table68[[#This Row],[Date]],Table413[[#All],[Month]],0),3)</f>
        <v>10.3</v>
      </c>
      <c r="U166" s="2">
        <f>INDEX(Table413[#All], MATCH(Table68[[#This Row],[Date]],Table413[[#All],[Month]],0),4)</f>
        <v>8.6</v>
      </c>
    </row>
    <row r="167" spans="1:21" x14ac:dyDescent="0.25">
      <c r="A167" s="4">
        <v>39692</v>
      </c>
      <c r="B167" s="3" t="s">
        <v>68</v>
      </c>
      <c r="C167" s="3" t="s">
        <v>49</v>
      </c>
      <c r="D167" s="3">
        <v>260</v>
      </c>
      <c r="E167" s="3">
        <v>176</v>
      </c>
      <c r="F167" s="3">
        <v>206</v>
      </c>
      <c r="G167" s="3">
        <v>162</v>
      </c>
      <c r="H167" s="3">
        <v>2144</v>
      </c>
      <c r="I167" s="3">
        <v>15</v>
      </c>
      <c r="J167">
        <f t="array" ref="J167">INDEX(Table3[#All],MATCH(1,(Table3[[#All],[Month]]=Table68[[#This Row],[Date]])*(Table3[[#All],[Region]]=Table68[[#This Row],[Region]]),0),3)</f>
        <v>22897</v>
      </c>
      <c r="K167">
        <f>INDEX(Table1[#All], MATCH(Table68[[#This Row],[Date]],Table1[[#All],[Month]],0),2)</f>
        <v>1462411.9047619046</v>
      </c>
      <c r="L167" s="8">
        <f>INDEX(Table2[#All], MATCH(Table68[[#This Row],[Date]],Table2[[#All],[Month]],0),2)</f>
        <v>553.488998953487</v>
      </c>
      <c r="M167">
        <f t="array" ref="M167">INDEX(Table4[#All],MATCH(1,(Table4[[#All],[Month]]=Table68[[#This Row],[Date]])*(Table4[[#All],[Region]]=Table68[[#This Row],[Region]]),0),3)</f>
        <v>4692</v>
      </c>
      <c r="N167" s="2">
        <f t="array" ref="N167">_xlfn.IFNA(INDEX(Table5[#All], MATCH(1,(Table5[[#All],[Month]]=Table68[[#This Row],[Date]])*(Table5[[#All],[Region]]=Table68[[#This Row],[Region]]),0),3),0)</f>
        <v>51015</v>
      </c>
      <c r="O167" s="12">
        <f>INDEX(Table110[#All], MATCH(Table68[[#This Row],[Date]],Table110[[#All],[Month]],0),2)</f>
        <v>94559.5</v>
      </c>
      <c r="P167" s="12">
        <f>INDEX(Table13[#All], MATCH(Table68[[#This Row],[Date]],Table13[[#All],[Month]],0),2)</f>
        <v>172104</v>
      </c>
      <c r="Q167">
        <f>INDEX(Table111[#All], MATCH(Table68[[#This Row],[Date]],Table111[[#All],[Month]],0),2)</f>
        <v>5675</v>
      </c>
      <c r="R167" s="2">
        <f>INDEX(Table111[#All], MATCH(Table68[[#This Row],[Date]],Table111[[#All],[Month]],0),3)</f>
        <v>1155.5</v>
      </c>
      <c r="S167" s="2">
        <f>INDEX(Table413[#All], MATCH(Table68[[#This Row],[Date]],Table413[[#All],[Month]],0),2)</f>
        <v>5.0999999999999996</v>
      </c>
      <c r="T167" s="2">
        <f>INDEX(Table413[#All], MATCH(Table68[[#This Row],[Date]],Table413[[#All],[Month]],0),3)</f>
        <v>10.3</v>
      </c>
      <c r="U167" s="2">
        <f>INDEX(Table413[#All], MATCH(Table68[[#This Row],[Date]],Table413[[#All],[Month]],0),4)</f>
        <v>8.6</v>
      </c>
    </row>
    <row r="168" spans="1:21" x14ac:dyDescent="0.25">
      <c r="A168" s="4">
        <v>39692</v>
      </c>
      <c r="B168" s="3" t="s">
        <v>68</v>
      </c>
      <c r="C168" s="3" t="s">
        <v>50</v>
      </c>
      <c r="D168" s="3">
        <v>260</v>
      </c>
      <c r="E168" s="3">
        <v>179</v>
      </c>
      <c r="F168" s="3">
        <v>206</v>
      </c>
      <c r="G168" s="3">
        <v>151</v>
      </c>
      <c r="H168" s="3">
        <v>2144</v>
      </c>
      <c r="I168" s="3">
        <v>50</v>
      </c>
      <c r="J168">
        <f t="array" ref="J168">INDEX(Table3[#All],MATCH(1,(Table3[[#All],[Month]]=Table68[[#This Row],[Date]])*(Table3[[#All],[Region]]=Table68[[#This Row],[Region]]),0),3)</f>
        <v>22897</v>
      </c>
      <c r="K168">
        <f>INDEX(Table1[#All], MATCH(Table68[[#This Row],[Date]],Table1[[#All],[Month]],0),2)</f>
        <v>1462411.9047619046</v>
      </c>
      <c r="L168" s="8">
        <f>INDEX(Table2[#All], MATCH(Table68[[#This Row],[Date]],Table2[[#All],[Month]],0),2)</f>
        <v>553.488998953487</v>
      </c>
      <c r="M168">
        <f t="array" ref="M168">INDEX(Table4[#All],MATCH(1,(Table4[[#All],[Month]]=Table68[[#This Row],[Date]])*(Table4[[#All],[Region]]=Table68[[#This Row],[Region]]),0),3)</f>
        <v>4692</v>
      </c>
      <c r="N168" s="2">
        <f t="array" ref="N168">_xlfn.IFNA(INDEX(Table5[#All], MATCH(1,(Table5[[#All],[Month]]=Table68[[#This Row],[Date]])*(Table5[[#All],[Region]]=Table68[[#This Row],[Region]]),0),3),0)</f>
        <v>51015</v>
      </c>
      <c r="O168" s="12">
        <f>INDEX(Table110[#All], MATCH(Table68[[#This Row],[Date]],Table110[[#All],[Month]],0),2)</f>
        <v>94559.5</v>
      </c>
      <c r="P168" s="12">
        <f>INDEX(Table13[#All], MATCH(Table68[[#This Row],[Date]],Table13[[#All],[Month]],0),2)</f>
        <v>172104</v>
      </c>
      <c r="Q168">
        <f>INDEX(Table111[#All], MATCH(Table68[[#This Row],[Date]],Table111[[#All],[Month]],0),2)</f>
        <v>5675</v>
      </c>
      <c r="R168" s="2">
        <f>INDEX(Table111[#All], MATCH(Table68[[#This Row],[Date]],Table111[[#All],[Month]],0),3)</f>
        <v>1155.5</v>
      </c>
      <c r="S168" s="2">
        <f>INDEX(Table413[#All], MATCH(Table68[[#This Row],[Date]],Table413[[#All],[Month]],0),2)</f>
        <v>5.0999999999999996</v>
      </c>
      <c r="T168" s="2">
        <f>INDEX(Table413[#All], MATCH(Table68[[#This Row],[Date]],Table413[[#All],[Month]],0),3)</f>
        <v>10.3</v>
      </c>
      <c r="U168" s="2">
        <f>INDEX(Table413[#All], MATCH(Table68[[#This Row],[Date]],Table413[[#All],[Month]],0),4)</f>
        <v>8.6</v>
      </c>
    </row>
    <row r="169" spans="1:21" x14ac:dyDescent="0.25">
      <c r="A169" s="4">
        <v>39692</v>
      </c>
      <c r="B169" s="3" t="s">
        <v>63</v>
      </c>
      <c r="C169" s="3" t="s">
        <v>22</v>
      </c>
      <c r="D169" s="3">
        <v>223</v>
      </c>
      <c r="E169" s="3">
        <v>223</v>
      </c>
      <c r="F169" s="3">
        <v>186</v>
      </c>
      <c r="G169" s="3">
        <v>186</v>
      </c>
      <c r="H169" s="3">
        <v>155</v>
      </c>
      <c r="I169" s="3">
        <v>155</v>
      </c>
      <c r="J169">
        <f t="array" ref="J169">INDEX(Table3[#All],MATCH(1,(Table3[[#All],[Month]]=Table68[[#This Row],[Date]])*(Table3[[#All],[Region]]=Table68[[#This Row],[Region]]),0),3)</f>
        <v>1369</v>
      </c>
      <c r="K169">
        <f>INDEX(Table1[#All], MATCH(Table68[[#This Row],[Date]],Table1[[#All],[Month]],0),2)</f>
        <v>1462411.9047619046</v>
      </c>
      <c r="L169" s="8">
        <f>INDEX(Table2[#All], MATCH(Table68[[#This Row],[Date]],Table2[[#All],[Month]],0),2)</f>
        <v>553.488998953487</v>
      </c>
      <c r="M169">
        <f t="array" ref="M169">INDEX(Table4[#All],MATCH(1,(Table4[[#All],[Month]]=Table68[[#This Row],[Date]])*(Table4[[#All],[Region]]=Table68[[#This Row],[Region]]),0),3)</f>
        <v>402</v>
      </c>
      <c r="N169" s="2">
        <f t="array" ref="N169">_xlfn.IFNA(INDEX(Table5[#All], MATCH(1,(Table5[[#All],[Month]]=Table68[[#This Row],[Date]])*(Table5[[#All],[Region]]=Table68[[#This Row],[Region]]),0),3),0)</f>
        <v>0</v>
      </c>
      <c r="O169" s="12">
        <f>INDEX(Table110[#All], MATCH(Table68[[#This Row],[Date]],Table110[[#All],[Month]],0),2)</f>
        <v>94559.5</v>
      </c>
      <c r="P169" s="12">
        <f>INDEX(Table13[#All], MATCH(Table68[[#This Row],[Date]],Table13[[#All],[Month]],0),2)</f>
        <v>172104</v>
      </c>
      <c r="Q169">
        <f>INDEX(Table111[#All], MATCH(Table68[[#This Row],[Date]],Table111[[#All],[Month]],0),2)</f>
        <v>5675</v>
      </c>
      <c r="R169" s="2">
        <f>INDEX(Table111[#All], MATCH(Table68[[#This Row],[Date]],Table111[[#All],[Month]],0),3)</f>
        <v>1155.5</v>
      </c>
      <c r="S169" s="2">
        <f>INDEX(Table413[#All], MATCH(Table68[[#This Row],[Date]],Table413[[#All],[Month]],0),2)</f>
        <v>5.0999999999999996</v>
      </c>
      <c r="T169" s="2">
        <f>INDEX(Table413[#All], MATCH(Table68[[#This Row],[Date]],Table413[[#All],[Month]],0),3)</f>
        <v>10.3</v>
      </c>
      <c r="U169" s="2">
        <f>INDEX(Table413[#All], MATCH(Table68[[#This Row],[Date]],Table413[[#All],[Month]],0),4)</f>
        <v>8.6</v>
      </c>
    </row>
    <row r="170" spans="1:21" x14ac:dyDescent="0.25">
      <c r="A170" s="4">
        <v>39692</v>
      </c>
      <c r="B170" s="3" t="s">
        <v>64</v>
      </c>
      <c r="C170" s="3" t="s">
        <v>82</v>
      </c>
      <c r="D170" s="3">
        <v>257</v>
      </c>
      <c r="E170" s="3">
        <v>181</v>
      </c>
      <c r="F170" s="3">
        <v>202</v>
      </c>
      <c r="G170" s="3">
        <v>143</v>
      </c>
      <c r="H170" s="3">
        <v>412</v>
      </c>
      <c r="I170" s="3">
        <v>22</v>
      </c>
      <c r="J170">
        <f t="array" ref="J170">INDEX(Table3[#All],MATCH(1,(Table3[[#All],[Month]]=Table68[[#This Row],[Date]])*(Table3[[#All],[Region]]=Table68[[#This Row],[Region]]),0),3)</f>
        <v>5453</v>
      </c>
      <c r="K170">
        <f>INDEX(Table1[#All], MATCH(Table68[[#This Row],[Date]],Table1[[#All],[Month]],0),2)</f>
        <v>1462411.9047619046</v>
      </c>
      <c r="L170" s="8">
        <f>INDEX(Table2[#All], MATCH(Table68[[#This Row],[Date]],Table2[[#All],[Month]],0),2)</f>
        <v>553.488998953487</v>
      </c>
      <c r="M170">
        <f t="array" ref="M170">INDEX(Table4[#All],MATCH(1,(Table4[[#All],[Month]]=Table68[[#This Row],[Date]])*(Table4[[#All],[Region]]=Table68[[#This Row],[Region]]),0),3)</f>
        <v>1198</v>
      </c>
      <c r="N170" s="2">
        <f t="array" ref="N170">_xlfn.IFNA(INDEX(Table5[#All], MATCH(1,(Table5[[#All],[Month]]=Table68[[#This Row],[Date]])*(Table5[[#All],[Region]]=Table68[[#This Row],[Region]]),0),3),0)</f>
        <v>8450</v>
      </c>
      <c r="O170" s="12">
        <f>INDEX(Table110[#All], MATCH(Table68[[#This Row],[Date]],Table110[[#All],[Month]],0),2)</f>
        <v>94559.5</v>
      </c>
      <c r="P170" s="12">
        <f>INDEX(Table13[#All], MATCH(Table68[[#This Row],[Date]],Table13[[#All],[Month]],0),2)</f>
        <v>172104</v>
      </c>
      <c r="Q170">
        <f>INDEX(Table111[#All], MATCH(Table68[[#This Row],[Date]],Table111[[#All],[Month]],0),2)</f>
        <v>5675</v>
      </c>
      <c r="R170" s="2">
        <f>INDEX(Table111[#All], MATCH(Table68[[#This Row],[Date]],Table111[[#All],[Month]],0),3)</f>
        <v>1155.5</v>
      </c>
      <c r="S170" s="2">
        <f>INDEX(Table413[#All], MATCH(Table68[[#This Row],[Date]],Table413[[#All],[Month]],0),2)</f>
        <v>5.0999999999999996</v>
      </c>
      <c r="T170" s="2">
        <f>INDEX(Table413[#All], MATCH(Table68[[#This Row],[Date]],Table413[[#All],[Month]],0),3)</f>
        <v>10.3</v>
      </c>
      <c r="U170" s="2">
        <f>INDEX(Table413[#All], MATCH(Table68[[#This Row],[Date]],Table413[[#All],[Month]],0),4)</f>
        <v>8.6</v>
      </c>
    </row>
    <row r="171" spans="1:21" x14ac:dyDescent="0.25">
      <c r="A171" s="4">
        <v>39692</v>
      </c>
      <c r="B171" s="3" t="s">
        <v>64</v>
      </c>
      <c r="C171" s="3" t="s">
        <v>24</v>
      </c>
      <c r="D171" s="3">
        <v>257</v>
      </c>
      <c r="E171" s="3">
        <v>250</v>
      </c>
      <c r="F171" s="3">
        <v>202</v>
      </c>
      <c r="G171" s="3">
        <v>202</v>
      </c>
      <c r="H171" s="3">
        <v>412</v>
      </c>
      <c r="I171" s="3">
        <v>192</v>
      </c>
      <c r="J171">
        <f t="array" ref="J171">INDEX(Table3[#All],MATCH(1,(Table3[[#All],[Month]]=Table68[[#This Row],[Date]])*(Table3[[#All],[Region]]=Table68[[#This Row],[Region]]),0),3)</f>
        <v>5453</v>
      </c>
      <c r="K171">
        <f>INDEX(Table1[#All], MATCH(Table68[[#This Row],[Date]],Table1[[#All],[Month]],0),2)</f>
        <v>1462411.9047619046</v>
      </c>
      <c r="L171" s="8">
        <f>INDEX(Table2[#All], MATCH(Table68[[#This Row],[Date]],Table2[[#All],[Month]],0),2)</f>
        <v>553.488998953487</v>
      </c>
      <c r="M171">
        <f t="array" ref="M171">INDEX(Table4[#All],MATCH(1,(Table4[[#All],[Month]]=Table68[[#This Row],[Date]])*(Table4[[#All],[Region]]=Table68[[#This Row],[Region]]),0),3)</f>
        <v>1198</v>
      </c>
      <c r="N171" s="2">
        <f t="array" ref="N171">_xlfn.IFNA(INDEX(Table5[#All], MATCH(1,(Table5[[#All],[Month]]=Table68[[#This Row],[Date]])*(Table5[[#All],[Region]]=Table68[[#This Row],[Region]]),0),3),0)</f>
        <v>8450</v>
      </c>
      <c r="O171" s="12">
        <f>INDEX(Table110[#All], MATCH(Table68[[#This Row],[Date]],Table110[[#All],[Month]],0),2)</f>
        <v>94559.5</v>
      </c>
      <c r="P171" s="12">
        <f>INDEX(Table13[#All], MATCH(Table68[[#This Row],[Date]],Table13[[#All],[Month]],0),2)</f>
        <v>172104</v>
      </c>
      <c r="Q171">
        <f>INDEX(Table111[#All], MATCH(Table68[[#This Row],[Date]],Table111[[#All],[Month]],0),2)</f>
        <v>5675</v>
      </c>
      <c r="R171" s="2">
        <f>INDEX(Table111[#All], MATCH(Table68[[#This Row],[Date]],Table111[[#All],[Month]],0),3)</f>
        <v>1155.5</v>
      </c>
      <c r="S171" s="2">
        <f>INDEX(Table413[#All], MATCH(Table68[[#This Row],[Date]],Table413[[#All],[Month]],0),2)</f>
        <v>5.0999999999999996</v>
      </c>
      <c r="T171" s="2">
        <f>INDEX(Table413[#All], MATCH(Table68[[#This Row],[Date]],Table413[[#All],[Month]],0),3)</f>
        <v>10.3</v>
      </c>
      <c r="U171" s="2">
        <f>INDEX(Table413[#All], MATCH(Table68[[#This Row],[Date]],Table413[[#All],[Month]],0),4)</f>
        <v>8.6</v>
      </c>
    </row>
    <row r="172" spans="1:21" x14ac:dyDescent="0.25">
      <c r="A172" s="4">
        <v>39692</v>
      </c>
      <c r="B172" s="3" t="s">
        <v>64</v>
      </c>
      <c r="C172" s="3" t="s">
        <v>89</v>
      </c>
      <c r="D172" s="3">
        <v>257</v>
      </c>
      <c r="E172" s="3">
        <v>287</v>
      </c>
      <c r="F172" s="3">
        <v>202</v>
      </c>
      <c r="G172" s="3">
        <v>233</v>
      </c>
      <c r="H172" s="3">
        <v>412</v>
      </c>
      <c r="I172" s="3">
        <v>180</v>
      </c>
      <c r="J172">
        <f t="array" ref="J172">INDEX(Table3[#All],MATCH(1,(Table3[[#All],[Month]]=Table68[[#This Row],[Date]])*(Table3[[#All],[Region]]=Table68[[#This Row],[Region]]),0),3)</f>
        <v>5453</v>
      </c>
      <c r="K172">
        <f>INDEX(Table1[#All], MATCH(Table68[[#This Row],[Date]],Table1[[#All],[Month]],0),2)</f>
        <v>1462411.9047619046</v>
      </c>
      <c r="L172" s="8">
        <f>INDEX(Table2[#All], MATCH(Table68[[#This Row],[Date]],Table2[[#All],[Month]],0),2)</f>
        <v>553.488998953487</v>
      </c>
      <c r="M172">
        <f t="array" ref="M172">INDEX(Table4[#All],MATCH(1,(Table4[[#All],[Month]]=Table68[[#This Row],[Date]])*(Table4[[#All],[Region]]=Table68[[#This Row],[Region]]),0),3)</f>
        <v>1198</v>
      </c>
      <c r="N172" s="2">
        <f t="array" ref="N172">_xlfn.IFNA(INDEX(Table5[#All], MATCH(1,(Table5[[#All],[Month]]=Table68[[#This Row],[Date]])*(Table5[[#All],[Region]]=Table68[[#This Row],[Region]]),0),3),0)</f>
        <v>8450</v>
      </c>
      <c r="O172" s="12">
        <f>INDEX(Table110[#All], MATCH(Table68[[#This Row],[Date]],Table110[[#All],[Month]],0),2)</f>
        <v>94559.5</v>
      </c>
      <c r="P172" s="12">
        <f>INDEX(Table13[#All], MATCH(Table68[[#This Row],[Date]],Table13[[#All],[Month]],0),2)</f>
        <v>172104</v>
      </c>
      <c r="Q172">
        <f>INDEX(Table111[#All], MATCH(Table68[[#This Row],[Date]],Table111[[#All],[Month]],0),2)</f>
        <v>5675</v>
      </c>
      <c r="R172" s="2">
        <f>INDEX(Table111[#All], MATCH(Table68[[#This Row],[Date]],Table111[[#All],[Month]],0),3)</f>
        <v>1155.5</v>
      </c>
      <c r="S172" s="2">
        <f>INDEX(Table413[#All], MATCH(Table68[[#This Row],[Date]],Table413[[#All],[Month]],0),2)</f>
        <v>5.0999999999999996</v>
      </c>
      <c r="T172" s="2">
        <f>INDEX(Table413[#All], MATCH(Table68[[#This Row],[Date]],Table413[[#All],[Month]],0),3)</f>
        <v>10.3</v>
      </c>
      <c r="U172" s="2">
        <f>INDEX(Table413[#All], MATCH(Table68[[#This Row],[Date]],Table413[[#All],[Month]],0),4)</f>
        <v>8.6</v>
      </c>
    </row>
    <row r="173" spans="1:21" x14ac:dyDescent="0.25">
      <c r="A173" s="4">
        <v>39692</v>
      </c>
      <c r="B173" s="3" t="s">
        <v>64</v>
      </c>
      <c r="C173" s="3" t="s">
        <v>23</v>
      </c>
      <c r="D173" s="3">
        <v>257</v>
      </c>
      <c r="E173" s="3">
        <v>143</v>
      </c>
      <c r="F173" s="3">
        <v>202</v>
      </c>
      <c r="G173" s="3">
        <v>111</v>
      </c>
      <c r="H173" s="3">
        <v>412</v>
      </c>
      <c r="I173" s="3">
        <v>18</v>
      </c>
      <c r="J173">
        <f t="array" ref="J173">INDEX(Table3[#All],MATCH(1,(Table3[[#All],[Month]]=Table68[[#This Row],[Date]])*(Table3[[#All],[Region]]=Table68[[#This Row],[Region]]),0),3)</f>
        <v>5453</v>
      </c>
      <c r="K173">
        <f>INDEX(Table1[#All], MATCH(Table68[[#This Row],[Date]],Table1[[#All],[Month]],0),2)</f>
        <v>1462411.9047619046</v>
      </c>
      <c r="L173" s="8">
        <f>INDEX(Table2[#All], MATCH(Table68[[#This Row],[Date]],Table2[[#All],[Month]],0),2)</f>
        <v>553.488998953487</v>
      </c>
      <c r="M173">
        <f t="array" ref="M173">INDEX(Table4[#All],MATCH(1,(Table4[[#All],[Month]]=Table68[[#This Row],[Date]])*(Table4[[#All],[Region]]=Table68[[#This Row],[Region]]),0),3)</f>
        <v>1198</v>
      </c>
      <c r="N173" s="2">
        <f t="array" ref="N173">_xlfn.IFNA(INDEX(Table5[#All], MATCH(1,(Table5[[#All],[Month]]=Table68[[#This Row],[Date]])*(Table5[[#All],[Region]]=Table68[[#This Row],[Region]]),0),3),0)</f>
        <v>8450</v>
      </c>
      <c r="O173" s="12">
        <f>INDEX(Table110[#All], MATCH(Table68[[#This Row],[Date]],Table110[[#All],[Month]],0),2)</f>
        <v>94559.5</v>
      </c>
      <c r="P173" s="12">
        <f>INDEX(Table13[#All], MATCH(Table68[[#This Row],[Date]],Table13[[#All],[Month]],0),2)</f>
        <v>172104</v>
      </c>
      <c r="Q173">
        <f>INDEX(Table111[#All], MATCH(Table68[[#This Row],[Date]],Table111[[#All],[Month]],0),2)</f>
        <v>5675</v>
      </c>
      <c r="R173" s="2">
        <f>INDEX(Table111[#All], MATCH(Table68[[#This Row],[Date]],Table111[[#All],[Month]],0),3)</f>
        <v>1155.5</v>
      </c>
      <c r="S173" s="2">
        <f>INDEX(Table413[#All], MATCH(Table68[[#This Row],[Date]],Table413[[#All],[Month]],0),2)</f>
        <v>5.0999999999999996</v>
      </c>
      <c r="T173" s="2">
        <f>INDEX(Table413[#All], MATCH(Table68[[#This Row],[Date]],Table413[[#All],[Month]],0),3)</f>
        <v>10.3</v>
      </c>
      <c r="U173" s="2">
        <f>INDEX(Table413[#All], MATCH(Table68[[#This Row],[Date]],Table413[[#All],[Month]],0),4)</f>
        <v>8.6</v>
      </c>
    </row>
    <row r="174" spans="1:21" x14ac:dyDescent="0.25">
      <c r="A174" s="4">
        <v>39692</v>
      </c>
      <c r="B174" s="3" t="s">
        <v>61</v>
      </c>
      <c r="C174" s="3" t="s">
        <v>32</v>
      </c>
      <c r="D174" s="3">
        <v>206</v>
      </c>
      <c r="E174" s="3">
        <v>198</v>
      </c>
      <c r="F174" s="3">
        <v>166</v>
      </c>
      <c r="G174" s="3">
        <v>165</v>
      </c>
      <c r="H174" s="3">
        <v>710</v>
      </c>
      <c r="I174" s="3">
        <v>98</v>
      </c>
      <c r="J174">
        <f t="array" ref="J174">INDEX(Table3[#All],MATCH(1,(Table3[[#All],[Month]]=Table68[[#This Row],[Date]])*(Table3[[#All],[Region]]=Table68[[#This Row],[Region]]),0),3)</f>
        <v>7615</v>
      </c>
      <c r="K174">
        <f>INDEX(Table1[#All], MATCH(Table68[[#This Row],[Date]],Table1[[#All],[Month]],0),2)</f>
        <v>1462411.9047619046</v>
      </c>
      <c r="L174" s="8">
        <f>INDEX(Table2[#All], MATCH(Table68[[#This Row],[Date]],Table2[[#All],[Month]],0),2)</f>
        <v>553.488998953487</v>
      </c>
      <c r="M174">
        <f t="array" ref="M174">INDEX(Table4[#All],MATCH(1,(Table4[[#All],[Month]]=Table68[[#This Row],[Date]])*(Table4[[#All],[Region]]=Table68[[#This Row],[Region]]),0),3)</f>
        <v>1754</v>
      </c>
      <c r="N174" s="2">
        <f t="array" ref="N174">_xlfn.IFNA(INDEX(Table5[#All], MATCH(1,(Table5[[#All],[Month]]=Table68[[#This Row],[Date]])*(Table5[[#All],[Region]]=Table68[[#This Row],[Region]]),0),3),0)</f>
        <v>7405</v>
      </c>
      <c r="O174" s="12">
        <f>INDEX(Table110[#All], MATCH(Table68[[#This Row],[Date]],Table110[[#All],[Month]],0),2)</f>
        <v>94559.5</v>
      </c>
      <c r="P174" s="12">
        <f>INDEX(Table13[#All], MATCH(Table68[[#This Row],[Date]],Table13[[#All],[Month]],0),2)</f>
        <v>172104</v>
      </c>
      <c r="Q174">
        <f>INDEX(Table111[#All], MATCH(Table68[[#This Row],[Date]],Table111[[#All],[Month]],0),2)</f>
        <v>5675</v>
      </c>
      <c r="R174" s="2">
        <f>INDEX(Table111[#All], MATCH(Table68[[#This Row],[Date]],Table111[[#All],[Month]],0),3)</f>
        <v>1155.5</v>
      </c>
      <c r="S174" s="2">
        <f>INDEX(Table413[#All], MATCH(Table68[[#This Row],[Date]],Table413[[#All],[Month]],0),2)</f>
        <v>5.0999999999999996</v>
      </c>
      <c r="T174" s="2">
        <f>INDEX(Table413[#All], MATCH(Table68[[#This Row],[Date]],Table413[[#All],[Month]],0),3)</f>
        <v>10.3</v>
      </c>
      <c r="U174" s="2">
        <f>INDEX(Table413[#All], MATCH(Table68[[#This Row],[Date]],Table413[[#All],[Month]],0),4)</f>
        <v>8.6</v>
      </c>
    </row>
    <row r="175" spans="1:21" x14ac:dyDescent="0.25">
      <c r="A175" s="4">
        <v>39692</v>
      </c>
      <c r="B175" s="3" t="s">
        <v>61</v>
      </c>
      <c r="C175" s="3" t="s">
        <v>31</v>
      </c>
      <c r="D175" s="3">
        <v>206</v>
      </c>
      <c r="E175" s="3">
        <v>214</v>
      </c>
      <c r="F175" s="3">
        <v>166</v>
      </c>
      <c r="G175" s="3">
        <v>180</v>
      </c>
      <c r="H175" s="3">
        <v>710</v>
      </c>
      <c r="I175" s="3">
        <v>57</v>
      </c>
      <c r="J175">
        <f t="array" ref="J175">INDEX(Table3[#All],MATCH(1,(Table3[[#All],[Month]]=Table68[[#This Row],[Date]])*(Table3[[#All],[Region]]=Table68[[#This Row],[Region]]),0),3)</f>
        <v>7615</v>
      </c>
      <c r="K175">
        <f>INDEX(Table1[#All], MATCH(Table68[[#This Row],[Date]],Table1[[#All],[Month]],0),2)</f>
        <v>1462411.9047619046</v>
      </c>
      <c r="L175" s="8">
        <f>INDEX(Table2[#All], MATCH(Table68[[#This Row],[Date]],Table2[[#All],[Month]],0),2)</f>
        <v>553.488998953487</v>
      </c>
      <c r="M175">
        <f t="array" ref="M175">INDEX(Table4[#All],MATCH(1,(Table4[[#All],[Month]]=Table68[[#This Row],[Date]])*(Table4[[#All],[Region]]=Table68[[#This Row],[Region]]),0),3)</f>
        <v>1754</v>
      </c>
      <c r="N175" s="2">
        <f t="array" ref="N175">_xlfn.IFNA(INDEX(Table5[#All], MATCH(1,(Table5[[#All],[Month]]=Table68[[#This Row],[Date]])*(Table5[[#All],[Region]]=Table68[[#This Row],[Region]]),0),3),0)</f>
        <v>7405</v>
      </c>
      <c r="O175" s="12">
        <f>INDEX(Table110[#All], MATCH(Table68[[#This Row],[Date]],Table110[[#All],[Month]],0),2)</f>
        <v>94559.5</v>
      </c>
      <c r="P175" s="12">
        <f>INDEX(Table13[#All], MATCH(Table68[[#This Row],[Date]],Table13[[#All],[Month]],0),2)</f>
        <v>172104</v>
      </c>
      <c r="Q175">
        <f>INDEX(Table111[#All], MATCH(Table68[[#This Row],[Date]],Table111[[#All],[Month]],0),2)</f>
        <v>5675</v>
      </c>
      <c r="R175" s="2">
        <f>INDEX(Table111[#All], MATCH(Table68[[#This Row],[Date]],Table111[[#All],[Month]],0),3)</f>
        <v>1155.5</v>
      </c>
      <c r="S175" s="2">
        <f>INDEX(Table413[#All], MATCH(Table68[[#This Row],[Date]],Table413[[#All],[Month]],0),2)</f>
        <v>5.0999999999999996</v>
      </c>
      <c r="T175" s="2">
        <f>INDEX(Table413[#All], MATCH(Table68[[#This Row],[Date]],Table413[[#All],[Month]],0),3)</f>
        <v>10.3</v>
      </c>
      <c r="U175" s="2">
        <f>INDEX(Table413[#All], MATCH(Table68[[#This Row],[Date]],Table413[[#All],[Month]],0),4)</f>
        <v>8.6</v>
      </c>
    </row>
    <row r="176" spans="1:21" x14ac:dyDescent="0.25">
      <c r="A176" s="4">
        <v>39692</v>
      </c>
      <c r="B176" s="3" t="s">
        <v>61</v>
      </c>
      <c r="C176" s="3" t="s">
        <v>91</v>
      </c>
      <c r="D176" s="3">
        <v>206</v>
      </c>
      <c r="E176" s="3">
        <v>234</v>
      </c>
      <c r="F176" s="3">
        <v>166</v>
      </c>
      <c r="G176" s="3">
        <v>191</v>
      </c>
      <c r="H176" s="3">
        <v>710</v>
      </c>
      <c r="I176" s="3">
        <v>325</v>
      </c>
      <c r="J176">
        <f t="array" ref="J176">INDEX(Table3[#All],MATCH(1,(Table3[[#All],[Month]]=Table68[[#This Row],[Date]])*(Table3[[#All],[Region]]=Table68[[#This Row],[Region]]),0),3)</f>
        <v>7615</v>
      </c>
      <c r="K176">
        <f>INDEX(Table1[#All], MATCH(Table68[[#This Row],[Date]],Table1[[#All],[Month]],0),2)</f>
        <v>1462411.9047619046</v>
      </c>
      <c r="L176" s="8">
        <f>INDEX(Table2[#All], MATCH(Table68[[#This Row],[Date]],Table2[[#All],[Month]],0),2)</f>
        <v>553.488998953487</v>
      </c>
      <c r="M176">
        <f t="array" ref="M176">INDEX(Table4[#All],MATCH(1,(Table4[[#All],[Month]]=Table68[[#This Row],[Date]])*(Table4[[#All],[Region]]=Table68[[#This Row],[Region]]),0),3)</f>
        <v>1754</v>
      </c>
      <c r="N176" s="2">
        <f t="array" ref="N176">_xlfn.IFNA(INDEX(Table5[#All], MATCH(1,(Table5[[#All],[Month]]=Table68[[#This Row],[Date]])*(Table5[[#All],[Region]]=Table68[[#This Row],[Region]]),0),3),0)</f>
        <v>7405</v>
      </c>
      <c r="O176" s="12">
        <f>INDEX(Table110[#All], MATCH(Table68[[#This Row],[Date]],Table110[[#All],[Month]],0),2)</f>
        <v>94559.5</v>
      </c>
      <c r="P176" s="12">
        <f>INDEX(Table13[#All], MATCH(Table68[[#This Row],[Date]],Table13[[#All],[Month]],0),2)</f>
        <v>172104</v>
      </c>
      <c r="Q176">
        <f>INDEX(Table111[#All], MATCH(Table68[[#This Row],[Date]],Table111[[#All],[Month]],0),2)</f>
        <v>5675</v>
      </c>
      <c r="R176" s="2">
        <f>INDEX(Table111[#All], MATCH(Table68[[#This Row],[Date]],Table111[[#All],[Month]],0),3)</f>
        <v>1155.5</v>
      </c>
      <c r="S176" s="2">
        <f>INDEX(Table413[#All], MATCH(Table68[[#This Row],[Date]],Table413[[#All],[Month]],0),2)</f>
        <v>5.0999999999999996</v>
      </c>
      <c r="T176" s="2">
        <f>INDEX(Table413[#All], MATCH(Table68[[#This Row],[Date]],Table413[[#All],[Month]],0),3)</f>
        <v>10.3</v>
      </c>
      <c r="U176" s="2">
        <f>INDEX(Table413[#All], MATCH(Table68[[#This Row],[Date]],Table413[[#All],[Month]],0),4)</f>
        <v>8.6</v>
      </c>
    </row>
    <row r="177" spans="1:21" x14ac:dyDescent="0.25">
      <c r="A177" s="4">
        <v>39692</v>
      </c>
      <c r="B177" s="3" t="s">
        <v>61</v>
      </c>
      <c r="C177" s="3" t="s">
        <v>30</v>
      </c>
      <c r="D177" s="3">
        <v>206</v>
      </c>
      <c r="E177" s="3">
        <v>161</v>
      </c>
      <c r="F177" s="3">
        <v>166</v>
      </c>
      <c r="G177" s="3">
        <v>126</v>
      </c>
      <c r="H177" s="3">
        <v>710</v>
      </c>
      <c r="I177" s="3">
        <v>26</v>
      </c>
      <c r="J177">
        <f t="array" ref="J177">INDEX(Table3[#All],MATCH(1,(Table3[[#All],[Month]]=Table68[[#This Row],[Date]])*(Table3[[#All],[Region]]=Table68[[#This Row],[Region]]),0),3)</f>
        <v>7615</v>
      </c>
      <c r="K177">
        <f>INDEX(Table1[#All], MATCH(Table68[[#This Row],[Date]],Table1[[#All],[Month]],0),2)</f>
        <v>1462411.9047619046</v>
      </c>
      <c r="L177" s="8">
        <f>INDEX(Table2[#All], MATCH(Table68[[#This Row],[Date]],Table2[[#All],[Month]],0),2)</f>
        <v>553.488998953487</v>
      </c>
      <c r="M177">
        <f t="array" ref="M177">INDEX(Table4[#All],MATCH(1,(Table4[[#All],[Month]]=Table68[[#This Row],[Date]])*(Table4[[#All],[Region]]=Table68[[#This Row],[Region]]),0),3)</f>
        <v>1754</v>
      </c>
      <c r="N177" s="2">
        <f t="array" ref="N177">_xlfn.IFNA(INDEX(Table5[#All], MATCH(1,(Table5[[#All],[Month]]=Table68[[#This Row],[Date]])*(Table5[[#All],[Region]]=Table68[[#This Row],[Region]]),0),3),0)</f>
        <v>7405</v>
      </c>
      <c r="O177" s="12">
        <f>INDEX(Table110[#All], MATCH(Table68[[#This Row],[Date]],Table110[[#All],[Month]],0),2)</f>
        <v>94559.5</v>
      </c>
      <c r="P177" s="12">
        <f>INDEX(Table13[#All], MATCH(Table68[[#This Row],[Date]],Table13[[#All],[Month]],0),2)</f>
        <v>172104</v>
      </c>
      <c r="Q177">
        <f>INDEX(Table111[#All], MATCH(Table68[[#This Row],[Date]],Table111[[#All],[Month]],0),2)</f>
        <v>5675</v>
      </c>
      <c r="R177" s="2">
        <f>INDEX(Table111[#All], MATCH(Table68[[#This Row],[Date]],Table111[[#All],[Month]],0),3)</f>
        <v>1155.5</v>
      </c>
      <c r="S177" s="2">
        <f>INDEX(Table413[#All], MATCH(Table68[[#This Row],[Date]],Table413[[#All],[Month]],0),2)</f>
        <v>5.0999999999999996</v>
      </c>
      <c r="T177" s="2">
        <f>INDEX(Table413[#All], MATCH(Table68[[#This Row],[Date]],Table413[[#All],[Month]],0),3)</f>
        <v>10.3</v>
      </c>
      <c r="U177" s="2">
        <f>INDEX(Table413[#All], MATCH(Table68[[#This Row],[Date]],Table413[[#All],[Month]],0),4)</f>
        <v>8.6</v>
      </c>
    </row>
    <row r="178" spans="1:21" x14ac:dyDescent="0.25">
      <c r="A178" s="4">
        <v>39692</v>
      </c>
      <c r="B178" s="3" t="s">
        <v>61</v>
      </c>
      <c r="C178" s="3" t="s">
        <v>11</v>
      </c>
      <c r="D178" s="3">
        <v>206</v>
      </c>
      <c r="E178" s="3">
        <v>148</v>
      </c>
      <c r="F178" s="3">
        <v>166</v>
      </c>
      <c r="G178" s="3">
        <v>113</v>
      </c>
      <c r="H178" s="3">
        <v>710</v>
      </c>
      <c r="I178" s="3">
        <v>39</v>
      </c>
      <c r="J178">
        <f t="array" ref="J178">INDEX(Table3[#All],MATCH(1,(Table3[[#All],[Month]]=Table68[[#This Row],[Date]])*(Table3[[#All],[Region]]=Table68[[#This Row],[Region]]),0),3)</f>
        <v>7615</v>
      </c>
      <c r="K178">
        <f>INDEX(Table1[#All], MATCH(Table68[[#This Row],[Date]],Table1[[#All],[Month]],0),2)</f>
        <v>1462411.9047619046</v>
      </c>
      <c r="L178" s="8">
        <f>INDEX(Table2[#All], MATCH(Table68[[#This Row],[Date]],Table2[[#All],[Month]],0),2)</f>
        <v>553.488998953487</v>
      </c>
      <c r="M178">
        <f t="array" ref="M178">INDEX(Table4[#All],MATCH(1,(Table4[[#All],[Month]]=Table68[[#This Row],[Date]])*(Table4[[#All],[Region]]=Table68[[#This Row],[Region]]),0),3)</f>
        <v>1754</v>
      </c>
      <c r="N178" s="2">
        <f t="array" ref="N178">_xlfn.IFNA(INDEX(Table5[#All], MATCH(1,(Table5[[#All],[Month]]=Table68[[#This Row],[Date]])*(Table5[[#All],[Region]]=Table68[[#This Row],[Region]]),0),3),0)</f>
        <v>7405</v>
      </c>
      <c r="O178" s="12">
        <f>INDEX(Table110[#All], MATCH(Table68[[#This Row],[Date]],Table110[[#All],[Month]],0),2)</f>
        <v>94559.5</v>
      </c>
      <c r="P178" s="12">
        <f>INDEX(Table13[#All], MATCH(Table68[[#This Row],[Date]],Table13[[#All],[Month]],0),2)</f>
        <v>172104</v>
      </c>
      <c r="Q178">
        <f>INDEX(Table111[#All], MATCH(Table68[[#This Row],[Date]],Table111[[#All],[Month]],0),2)</f>
        <v>5675</v>
      </c>
      <c r="R178" s="2">
        <f>INDEX(Table111[#All], MATCH(Table68[[#This Row],[Date]],Table111[[#All],[Month]],0),3)</f>
        <v>1155.5</v>
      </c>
      <c r="S178" s="2">
        <f>INDEX(Table413[#All], MATCH(Table68[[#This Row],[Date]],Table413[[#All],[Month]],0),2)</f>
        <v>5.0999999999999996</v>
      </c>
      <c r="T178" s="2">
        <f>INDEX(Table413[#All], MATCH(Table68[[#This Row],[Date]],Table413[[#All],[Month]],0),3)</f>
        <v>10.3</v>
      </c>
      <c r="U178" s="2">
        <f>INDEX(Table413[#All], MATCH(Table68[[#This Row],[Date]],Table413[[#All],[Month]],0),4)</f>
        <v>8.6</v>
      </c>
    </row>
    <row r="179" spans="1:21" x14ac:dyDescent="0.25">
      <c r="A179" s="4">
        <v>39692</v>
      </c>
      <c r="B179" s="3" t="s">
        <v>61</v>
      </c>
      <c r="C179" s="3" t="s">
        <v>25</v>
      </c>
      <c r="D179" s="3">
        <v>206</v>
      </c>
      <c r="E179" s="3">
        <v>155</v>
      </c>
      <c r="F179" s="3">
        <v>166</v>
      </c>
      <c r="G179" s="3">
        <v>132</v>
      </c>
      <c r="H179" s="3">
        <v>710</v>
      </c>
      <c r="I179" s="3">
        <v>31</v>
      </c>
      <c r="J179">
        <f t="array" ref="J179">INDEX(Table3[#All],MATCH(1,(Table3[[#All],[Month]]=Table68[[#This Row],[Date]])*(Table3[[#All],[Region]]=Table68[[#This Row],[Region]]),0),3)</f>
        <v>7615</v>
      </c>
      <c r="K179">
        <f>INDEX(Table1[#All], MATCH(Table68[[#This Row],[Date]],Table1[[#All],[Month]],0),2)</f>
        <v>1462411.9047619046</v>
      </c>
      <c r="L179" s="8">
        <f>INDEX(Table2[#All], MATCH(Table68[[#This Row],[Date]],Table2[[#All],[Month]],0),2)</f>
        <v>553.488998953487</v>
      </c>
      <c r="M179">
        <f t="array" ref="M179">INDEX(Table4[#All],MATCH(1,(Table4[[#All],[Month]]=Table68[[#This Row],[Date]])*(Table4[[#All],[Region]]=Table68[[#This Row],[Region]]),0),3)</f>
        <v>1754</v>
      </c>
      <c r="N179" s="2">
        <f t="array" ref="N179">_xlfn.IFNA(INDEX(Table5[#All], MATCH(1,(Table5[[#All],[Month]]=Table68[[#This Row],[Date]])*(Table5[[#All],[Region]]=Table68[[#This Row],[Region]]),0),3),0)</f>
        <v>7405</v>
      </c>
      <c r="O179" s="12">
        <f>INDEX(Table110[#All], MATCH(Table68[[#This Row],[Date]],Table110[[#All],[Month]],0),2)</f>
        <v>94559.5</v>
      </c>
      <c r="P179" s="12">
        <f>INDEX(Table13[#All], MATCH(Table68[[#This Row],[Date]],Table13[[#All],[Month]],0),2)</f>
        <v>172104</v>
      </c>
      <c r="Q179">
        <f>INDEX(Table111[#All], MATCH(Table68[[#This Row],[Date]],Table111[[#All],[Month]],0),2)</f>
        <v>5675</v>
      </c>
      <c r="R179" s="2">
        <f>INDEX(Table111[#All], MATCH(Table68[[#This Row],[Date]],Table111[[#All],[Month]],0),3)</f>
        <v>1155.5</v>
      </c>
      <c r="S179" s="2">
        <f>INDEX(Table413[#All], MATCH(Table68[[#This Row],[Date]],Table413[[#All],[Month]],0),2)</f>
        <v>5.0999999999999996</v>
      </c>
      <c r="T179" s="2">
        <f>INDEX(Table413[#All], MATCH(Table68[[#This Row],[Date]],Table413[[#All],[Month]],0),3)</f>
        <v>10.3</v>
      </c>
      <c r="U179" s="2">
        <f>INDEX(Table413[#All], MATCH(Table68[[#This Row],[Date]],Table413[[#All],[Month]],0),4)</f>
        <v>8.6</v>
      </c>
    </row>
    <row r="180" spans="1:21" x14ac:dyDescent="0.25">
      <c r="A180" s="4">
        <v>39692</v>
      </c>
      <c r="B180" s="3" t="s">
        <v>61</v>
      </c>
      <c r="C180" s="3" t="s">
        <v>29</v>
      </c>
      <c r="D180" s="3">
        <v>206</v>
      </c>
      <c r="E180" s="3">
        <v>189</v>
      </c>
      <c r="F180" s="3">
        <v>166</v>
      </c>
      <c r="G180" s="3">
        <v>162</v>
      </c>
      <c r="H180" s="3">
        <v>710</v>
      </c>
      <c r="I180" s="3">
        <v>134</v>
      </c>
      <c r="J180">
        <f t="array" ref="J180">INDEX(Table3[#All],MATCH(1,(Table3[[#All],[Month]]=Table68[[#This Row],[Date]])*(Table3[[#All],[Region]]=Table68[[#This Row],[Region]]),0),3)</f>
        <v>7615</v>
      </c>
      <c r="K180">
        <f>INDEX(Table1[#All], MATCH(Table68[[#This Row],[Date]],Table1[[#All],[Month]],0),2)</f>
        <v>1462411.9047619046</v>
      </c>
      <c r="L180" s="8">
        <f>INDEX(Table2[#All], MATCH(Table68[[#This Row],[Date]],Table2[[#All],[Month]],0),2)</f>
        <v>553.488998953487</v>
      </c>
      <c r="M180">
        <f t="array" ref="M180">INDEX(Table4[#All],MATCH(1,(Table4[[#All],[Month]]=Table68[[#This Row],[Date]])*(Table4[[#All],[Region]]=Table68[[#This Row],[Region]]),0),3)</f>
        <v>1754</v>
      </c>
      <c r="N180" s="2">
        <f t="array" ref="N180">_xlfn.IFNA(INDEX(Table5[#All], MATCH(1,(Table5[[#All],[Month]]=Table68[[#This Row],[Date]])*(Table5[[#All],[Region]]=Table68[[#This Row],[Region]]),0),3),0)</f>
        <v>7405</v>
      </c>
      <c r="O180" s="12">
        <f>INDEX(Table110[#All], MATCH(Table68[[#This Row],[Date]],Table110[[#All],[Month]],0),2)</f>
        <v>94559.5</v>
      </c>
      <c r="P180" s="12">
        <f>INDEX(Table13[#All], MATCH(Table68[[#This Row],[Date]],Table13[[#All],[Month]],0),2)</f>
        <v>172104</v>
      </c>
      <c r="Q180">
        <f>INDEX(Table111[#All], MATCH(Table68[[#This Row],[Date]],Table111[[#All],[Month]],0),2)</f>
        <v>5675</v>
      </c>
      <c r="R180" s="2">
        <f>INDEX(Table111[#All], MATCH(Table68[[#This Row],[Date]],Table111[[#All],[Month]],0),3)</f>
        <v>1155.5</v>
      </c>
      <c r="S180" s="2">
        <f>INDEX(Table413[#All], MATCH(Table68[[#This Row],[Date]],Table413[[#All],[Month]],0),2)</f>
        <v>5.0999999999999996</v>
      </c>
      <c r="T180" s="2">
        <f>INDEX(Table413[#All], MATCH(Table68[[#This Row],[Date]],Table413[[#All],[Month]],0),3)</f>
        <v>10.3</v>
      </c>
      <c r="U180" s="2">
        <f>INDEX(Table413[#All], MATCH(Table68[[#This Row],[Date]],Table413[[#All],[Month]],0),4)</f>
        <v>8.6</v>
      </c>
    </row>
    <row r="181" spans="1:21" x14ac:dyDescent="0.25">
      <c r="A181" s="4">
        <v>39692</v>
      </c>
      <c r="B181" s="3" t="s">
        <v>67</v>
      </c>
      <c r="C181" s="3" t="s">
        <v>37</v>
      </c>
      <c r="D181" s="3">
        <v>279</v>
      </c>
      <c r="E181" s="3">
        <v>279</v>
      </c>
      <c r="F181" s="3">
        <v>234</v>
      </c>
      <c r="G181" s="3">
        <v>234</v>
      </c>
      <c r="H181" s="3">
        <v>140</v>
      </c>
      <c r="I181" s="3">
        <v>140</v>
      </c>
      <c r="J181">
        <f t="array" ref="J181">INDEX(Table3[#All],MATCH(1,(Table3[[#All],[Month]]=Table68[[#This Row],[Date]])*(Table3[[#All],[Region]]=Table68[[#This Row],[Region]]),0),3)</f>
        <v>1832</v>
      </c>
      <c r="K181">
        <f>INDEX(Table1[#All], MATCH(Table68[[#This Row],[Date]],Table1[[#All],[Month]],0),2)</f>
        <v>1462411.9047619046</v>
      </c>
      <c r="L181" s="8">
        <f>INDEX(Table2[#All], MATCH(Table68[[#This Row],[Date]],Table2[[#All],[Month]],0),2)</f>
        <v>553.488998953487</v>
      </c>
      <c r="M181">
        <f t="array" ref="M181">INDEX(Table4[#All],MATCH(1,(Table4[[#All],[Month]]=Table68[[#This Row],[Date]])*(Table4[[#All],[Region]]=Table68[[#This Row],[Region]]),0),3)</f>
        <v>512</v>
      </c>
      <c r="N181" s="2">
        <f t="array" ref="N181">_xlfn.IFNA(INDEX(Table5[#All], MATCH(1,(Table5[[#All],[Month]]=Table68[[#This Row],[Date]])*(Table5[[#All],[Region]]=Table68[[#This Row],[Region]]),0),3),0)</f>
        <v>0</v>
      </c>
      <c r="O181" s="12">
        <f>INDEX(Table110[#All], MATCH(Table68[[#This Row],[Date]],Table110[[#All],[Month]],0),2)</f>
        <v>94559.5</v>
      </c>
      <c r="P181" s="12">
        <f>INDEX(Table13[#All], MATCH(Table68[[#This Row],[Date]],Table13[[#All],[Month]],0),2)</f>
        <v>172104</v>
      </c>
      <c r="Q181">
        <f>INDEX(Table111[#All], MATCH(Table68[[#This Row],[Date]],Table111[[#All],[Month]],0),2)</f>
        <v>5675</v>
      </c>
      <c r="R181" s="2">
        <f>INDEX(Table111[#All], MATCH(Table68[[#This Row],[Date]],Table111[[#All],[Month]],0),3)</f>
        <v>1155.5</v>
      </c>
      <c r="S181" s="2">
        <f>INDEX(Table413[#All], MATCH(Table68[[#This Row],[Date]],Table413[[#All],[Month]],0),2)</f>
        <v>5.0999999999999996</v>
      </c>
      <c r="T181" s="2">
        <f>INDEX(Table413[#All], MATCH(Table68[[#This Row],[Date]],Table413[[#All],[Month]],0),3)</f>
        <v>10.3</v>
      </c>
      <c r="U181" s="2">
        <f>INDEX(Table413[#All], MATCH(Table68[[#This Row],[Date]],Table413[[#All],[Month]],0),4)</f>
        <v>8.6</v>
      </c>
    </row>
    <row r="182" spans="1:21" x14ac:dyDescent="0.25">
      <c r="A182" s="4">
        <v>39692</v>
      </c>
      <c r="B182" s="3" t="s">
        <v>70</v>
      </c>
      <c r="C182" s="3" t="s">
        <v>70</v>
      </c>
      <c r="D182" s="3">
        <v>288</v>
      </c>
      <c r="E182" s="3">
        <v>288</v>
      </c>
      <c r="F182" s="3">
        <v>233</v>
      </c>
      <c r="G182" s="3">
        <v>233</v>
      </c>
      <c r="H182" s="3">
        <v>219</v>
      </c>
      <c r="I182" s="3">
        <v>219</v>
      </c>
      <c r="J182">
        <f t="array" ref="J182">INDEX(Table3[#All],MATCH(1,(Table3[[#All],[Month]]=Table68[[#This Row],[Date]])*(Table3[[#All],[Region]]=Table68[[#This Row],[Region]]),0),3)</f>
        <v>3311</v>
      </c>
      <c r="K182">
        <f>INDEX(Table1[#All], MATCH(Table68[[#This Row],[Date]],Table1[[#All],[Month]],0),2)</f>
        <v>1462411.9047619046</v>
      </c>
      <c r="L182" s="8">
        <f>INDEX(Table2[#All], MATCH(Table68[[#This Row],[Date]],Table2[[#All],[Month]],0),2)</f>
        <v>553.488998953487</v>
      </c>
      <c r="M182">
        <f t="array" ref="M182">INDEX(Table4[#All],MATCH(1,(Table4[[#All],[Month]]=Table68[[#This Row],[Date]])*(Table4[[#All],[Region]]=Table68[[#This Row],[Region]]),0),3)</f>
        <v>458</v>
      </c>
      <c r="N182" s="2">
        <f t="array" ref="N182">_xlfn.IFNA(INDEX(Table5[#All], MATCH(1,(Table5[[#All],[Month]]=Table68[[#This Row],[Date]])*(Table5[[#All],[Region]]=Table68[[#This Row],[Region]]),0),3),0)</f>
        <v>7300</v>
      </c>
      <c r="O182" s="12">
        <f>INDEX(Table110[#All], MATCH(Table68[[#This Row],[Date]],Table110[[#All],[Month]],0),2)</f>
        <v>94559.5</v>
      </c>
      <c r="P182" s="12">
        <f>INDEX(Table13[#All], MATCH(Table68[[#This Row],[Date]],Table13[[#All],[Month]],0),2)</f>
        <v>172104</v>
      </c>
      <c r="Q182">
        <f>INDEX(Table111[#All], MATCH(Table68[[#This Row],[Date]],Table111[[#All],[Month]],0),2)</f>
        <v>5675</v>
      </c>
      <c r="R182" s="2">
        <f>INDEX(Table111[#All], MATCH(Table68[[#This Row],[Date]],Table111[[#All],[Month]],0),3)</f>
        <v>1155.5</v>
      </c>
      <c r="S182" s="2">
        <f>INDEX(Table413[#All], MATCH(Table68[[#This Row],[Date]],Table413[[#All],[Month]],0),2)</f>
        <v>5.0999999999999996</v>
      </c>
      <c r="T182" s="2">
        <f>INDEX(Table413[#All], MATCH(Table68[[#This Row],[Date]],Table413[[#All],[Month]],0),3)</f>
        <v>10.3</v>
      </c>
      <c r="U182" s="2">
        <f>INDEX(Table413[#All], MATCH(Table68[[#This Row],[Date]],Table413[[#All],[Month]],0),4)</f>
        <v>8.6</v>
      </c>
    </row>
    <row r="183" spans="1:21" x14ac:dyDescent="0.25">
      <c r="A183" s="4">
        <v>39692</v>
      </c>
      <c r="B183" s="3" t="s">
        <v>57</v>
      </c>
      <c r="C183" s="3" t="s">
        <v>0</v>
      </c>
      <c r="D183" s="3">
        <v>252</v>
      </c>
      <c r="E183" s="3">
        <v>230</v>
      </c>
      <c r="F183" s="3">
        <v>206</v>
      </c>
      <c r="G183" s="3">
        <v>182</v>
      </c>
      <c r="H183" s="3">
        <v>523</v>
      </c>
      <c r="I183" s="3">
        <v>165</v>
      </c>
      <c r="J183">
        <f t="array" ref="J183">INDEX(Table3[#All],MATCH(1,(Table3[[#All],[Month]]=Table68[[#This Row],[Date]])*(Table3[[#All],[Region]]=Table68[[#This Row],[Region]]),0),3)</f>
        <v>4701</v>
      </c>
      <c r="K183">
        <f>INDEX(Table1[#All], MATCH(Table68[[#This Row],[Date]],Table1[[#All],[Month]],0),2)</f>
        <v>1462411.9047619046</v>
      </c>
      <c r="L183" s="8">
        <f>INDEX(Table2[#All], MATCH(Table68[[#This Row],[Date]],Table2[[#All],[Month]],0),2)</f>
        <v>553.488998953487</v>
      </c>
      <c r="M183">
        <f t="array" ref="M183">INDEX(Table4[#All],MATCH(1,(Table4[[#All],[Month]]=Table68[[#This Row],[Date]])*(Table4[[#All],[Region]]=Table68[[#This Row],[Region]]),0),3)</f>
        <v>1772</v>
      </c>
      <c r="N183" s="2">
        <f t="array" ref="N183">_xlfn.IFNA(INDEX(Table5[#All], MATCH(1,(Table5[[#All],[Month]]=Table68[[#This Row],[Date]])*(Table5[[#All],[Region]]=Table68[[#This Row],[Region]]),0),3),0)</f>
        <v>8363</v>
      </c>
      <c r="O183" s="12">
        <f>INDEX(Table110[#All], MATCH(Table68[[#This Row],[Date]],Table110[[#All],[Month]],0),2)</f>
        <v>94559.5</v>
      </c>
      <c r="P183" s="12">
        <f>INDEX(Table13[#All], MATCH(Table68[[#This Row],[Date]],Table13[[#All],[Month]],0),2)</f>
        <v>172104</v>
      </c>
      <c r="Q183">
        <f>INDEX(Table111[#All], MATCH(Table68[[#This Row],[Date]],Table111[[#All],[Month]],0),2)</f>
        <v>5675</v>
      </c>
      <c r="R183" s="2">
        <f>INDEX(Table111[#All], MATCH(Table68[[#This Row],[Date]],Table111[[#All],[Month]],0),3)</f>
        <v>1155.5</v>
      </c>
      <c r="S183" s="2">
        <f>INDEX(Table413[#All], MATCH(Table68[[#This Row],[Date]],Table413[[#All],[Month]],0),2)</f>
        <v>5.0999999999999996</v>
      </c>
      <c r="T183" s="2">
        <f>INDEX(Table413[#All], MATCH(Table68[[#This Row],[Date]],Table413[[#All],[Month]],0),3)</f>
        <v>10.3</v>
      </c>
      <c r="U183" s="2">
        <f>INDEX(Table413[#All], MATCH(Table68[[#This Row],[Date]],Table413[[#All],[Month]],0),4)</f>
        <v>8.6</v>
      </c>
    </row>
    <row r="184" spans="1:21" x14ac:dyDescent="0.25">
      <c r="A184" s="4">
        <v>39692</v>
      </c>
      <c r="B184" s="3" t="s">
        <v>57</v>
      </c>
      <c r="C184" s="3" t="s">
        <v>2</v>
      </c>
      <c r="D184" s="3">
        <v>252</v>
      </c>
      <c r="E184" s="3">
        <v>208</v>
      </c>
      <c r="F184" s="3">
        <v>206</v>
      </c>
      <c r="G184" s="3">
        <v>169</v>
      </c>
      <c r="H184" s="3">
        <v>523</v>
      </c>
      <c r="I184" s="3">
        <v>48</v>
      </c>
      <c r="J184">
        <f t="array" ref="J184">INDEX(Table3[#All],MATCH(1,(Table3[[#All],[Month]]=Table68[[#This Row],[Date]])*(Table3[[#All],[Region]]=Table68[[#This Row],[Region]]),0),3)</f>
        <v>4701</v>
      </c>
      <c r="K184">
        <f>INDEX(Table1[#All], MATCH(Table68[[#This Row],[Date]],Table1[[#All],[Month]],0),2)</f>
        <v>1462411.9047619046</v>
      </c>
      <c r="L184" s="8">
        <f>INDEX(Table2[#All], MATCH(Table68[[#This Row],[Date]],Table2[[#All],[Month]],0),2)</f>
        <v>553.488998953487</v>
      </c>
      <c r="M184">
        <f t="array" ref="M184">INDEX(Table4[#All],MATCH(1,(Table4[[#All],[Month]]=Table68[[#This Row],[Date]])*(Table4[[#All],[Region]]=Table68[[#This Row],[Region]]),0),3)</f>
        <v>1772</v>
      </c>
      <c r="N184" s="2">
        <f t="array" ref="N184">_xlfn.IFNA(INDEX(Table5[#All], MATCH(1,(Table5[[#All],[Month]]=Table68[[#This Row],[Date]])*(Table5[[#All],[Region]]=Table68[[#This Row],[Region]]),0),3),0)</f>
        <v>8363</v>
      </c>
      <c r="O184" s="12">
        <f>INDEX(Table110[#All], MATCH(Table68[[#This Row],[Date]],Table110[[#All],[Month]],0),2)</f>
        <v>94559.5</v>
      </c>
      <c r="P184" s="12">
        <f>INDEX(Table13[#All], MATCH(Table68[[#This Row],[Date]],Table13[[#All],[Month]],0),2)</f>
        <v>172104</v>
      </c>
      <c r="Q184">
        <f>INDEX(Table111[#All], MATCH(Table68[[#This Row],[Date]],Table111[[#All],[Month]],0),2)</f>
        <v>5675</v>
      </c>
      <c r="R184" s="2">
        <f>INDEX(Table111[#All], MATCH(Table68[[#This Row],[Date]],Table111[[#All],[Month]],0),3)</f>
        <v>1155.5</v>
      </c>
      <c r="S184" s="2">
        <f>INDEX(Table413[#All], MATCH(Table68[[#This Row],[Date]],Table413[[#All],[Month]],0),2)</f>
        <v>5.0999999999999996</v>
      </c>
      <c r="T184" s="2">
        <f>INDEX(Table413[#All], MATCH(Table68[[#This Row],[Date]],Table413[[#All],[Month]],0),3)</f>
        <v>10.3</v>
      </c>
      <c r="U184" s="2">
        <f>INDEX(Table413[#All], MATCH(Table68[[#This Row],[Date]],Table413[[#All],[Month]],0),4)</f>
        <v>8.6</v>
      </c>
    </row>
    <row r="185" spans="1:21" x14ac:dyDescent="0.25">
      <c r="A185" s="4">
        <v>39692</v>
      </c>
      <c r="B185" s="3" t="s">
        <v>57</v>
      </c>
      <c r="C185" s="3" t="s">
        <v>1</v>
      </c>
      <c r="D185" s="3">
        <v>252</v>
      </c>
      <c r="E185" s="3">
        <v>273</v>
      </c>
      <c r="F185" s="3">
        <v>206</v>
      </c>
      <c r="G185" s="3">
        <v>231</v>
      </c>
      <c r="H185" s="3">
        <v>523</v>
      </c>
      <c r="I185" s="3">
        <v>310</v>
      </c>
      <c r="J185">
        <f t="array" ref="J185">INDEX(Table3[#All],MATCH(1,(Table3[[#All],[Month]]=Table68[[#This Row],[Date]])*(Table3[[#All],[Region]]=Table68[[#This Row],[Region]]),0),3)</f>
        <v>4701</v>
      </c>
      <c r="K185">
        <f>INDEX(Table1[#All], MATCH(Table68[[#This Row],[Date]],Table1[[#All],[Month]],0),2)</f>
        <v>1462411.9047619046</v>
      </c>
      <c r="L185" s="8">
        <f>INDEX(Table2[#All], MATCH(Table68[[#This Row],[Date]],Table2[[#All],[Month]],0),2)</f>
        <v>553.488998953487</v>
      </c>
      <c r="M185">
        <f t="array" ref="M185">INDEX(Table4[#All],MATCH(1,(Table4[[#All],[Month]]=Table68[[#This Row],[Date]])*(Table4[[#All],[Region]]=Table68[[#This Row],[Region]]),0),3)</f>
        <v>1772</v>
      </c>
      <c r="N185" s="2">
        <f t="array" ref="N185">_xlfn.IFNA(INDEX(Table5[#All], MATCH(1,(Table5[[#All],[Month]]=Table68[[#This Row],[Date]])*(Table5[[#All],[Region]]=Table68[[#This Row],[Region]]),0),3),0)</f>
        <v>8363</v>
      </c>
      <c r="O185" s="12">
        <f>INDEX(Table110[#All], MATCH(Table68[[#This Row],[Date]],Table110[[#All],[Month]],0),2)</f>
        <v>94559.5</v>
      </c>
      <c r="P185" s="12">
        <f>INDEX(Table13[#All], MATCH(Table68[[#This Row],[Date]],Table13[[#All],[Month]],0),2)</f>
        <v>172104</v>
      </c>
      <c r="Q185">
        <f>INDEX(Table111[#All], MATCH(Table68[[#This Row],[Date]],Table111[[#All],[Month]],0),2)</f>
        <v>5675</v>
      </c>
      <c r="R185" s="2">
        <f>INDEX(Table111[#All], MATCH(Table68[[#This Row],[Date]],Table111[[#All],[Month]],0),3)</f>
        <v>1155.5</v>
      </c>
      <c r="S185" s="2">
        <f>INDEX(Table413[#All], MATCH(Table68[[#This Row],[Date]],Table413[[#All],[Month]],0),2)</f>
        <v>5.0999999999999996</v>
      </c>
      <c r="T185" s="2">
        <f>INDEX(Table413[#All], MATCH(Table68[[#This Row],[Date]],Table413[[#All],[Month]],0),3)</f>
        <v>10.3</v>
      </c>
      <c r="U185" s="2">
        <f>INDEX(Table413[#All], MATCH(Table68[[#This Row],[Date]],Table413[[#All],[Month]],0),4)</f>
        <v>8.6</v>
      </c>
    </row>
    <row r="186" spans="1:21" x14ac:dyDescent="0.25">
      <c r="A186" s="4">
        <v>39692</v>
      </c>
      <c r="B186" s="3" t="s">
        <v>72</v>
      </c>
      <c r="C186" s="3" t="s">
        <v>52</v>
      </c>
      <c r="D186" s="3">
        <v>256</v>
      </c>
      <c r="E186" s="3">
        <v>242</v>
      </c>
      <c r="F186" s="3">
        <v>178</v>
      </c>
      <c r="G186" s="3">
        <v>202</v>
      </c>
      <c r="H186" s="3">
        <v>822</v>
      </c>
      <c r="I186" s="3">
        <v>35</v>
      </c>
      <c r="J186">
        <f t="array" ref="J186">INDEX(Table3[#All],MATCH(1,(Table3[[#All],[Month]]=Table68[[#This Row],[Date]])*(Table3[[#All],[Region]]=Table68[[#This Row],[Region]]),0),3)</f>
        <v>7856</v>
      </c>
      <c r="K186">
        <f>INDEX(Table1[#All], MATCH(Table68[[#This Row],[Date]],Table1[[#All],[Month]],0),2)</f>
        <v>1462411.9047619046</v>
      </c>
      <c r="L186" s="8">
        <f>INDEX(Table2[#All], MATCH(Table68[[#This Row],[Date]],Table2[[#All],[Month]],0),2)</f>
        <v>553.488998953487</v>
      </c>
      <c r="M186">
        <f t="array" ref="M186">INDEX(Table4[#All],MATCH(1,(Table4[[#All],[Month]]=Table68[[#This Row],[Date]])*(Table4[[#All],[Region]]=Table68[[#This Row],[Region]]),0),3)</f>
        <v>2258</v>
      </c>
      <c r="N186" s="2">
        <f t="array" ref="N186">_xlfn.IFNA(INDEX(Table5[#All], MATCH(1,(Table5[[#All],[Month]]=Table68[[#This Row],[Date]])*(Table5[[#All],[Region]]=Table68[[#This Row],[Region]]),0),3),0)</f>
        <v>27745</v>
      </c>
      <c r="O186" s="12">
        <f>INDEX(Table110[#All], MATCH(Table68[[#This Row],[Date]],Table110[[#All],[Month]],0),2)</f>
        <v>94559.5</v>
      </c>
      <c r="P186" s="12">
        <f>INDEX(Table13[#All], MATCH(Table68[[#This Row],[Date]],Table13[[#All],[Month]],0),2)</f>
        <v>172104</v>
      </c>
      <c r="Q186">
        <f>INDEX(Table111[#All], MATCH(Table68[[#This Row],[Date]],Table111[[#All],[Month]],0),2)</f>
        <v>5675</v>
      </c>
      <c r="R186" s="2">
        <f>INDEX(Table111[#All], MATCH(Table68[[#This Row],[Date]],Table111[[#All],[Month]],0),3)</f>
        <v>1155.5</v>
      </c>
      <c r="S186" s="2">
        <f>INDEX(Table413[#All], MATCH(Table68[[#This Row],[Date]],Table413[[#All],[Month]],0),2)</f>
        <v>5.0999999999999996</v>
      </c>
      <c r="T186" s="2">
        <f>INDEX(Table413[#All], MATCH(Table68[[#This Row],[Date]],Table413[[#All],[Month]],0),3)</f>
        <v>10.3</v>
      </c>
      <c r="U186" s="2">
        <f>INDEX(Table413[#All], MATCH(Table68[[#This Row],[Date]],Table413[[#All],[Month]],0),4)</f>
        <v>8.6</v>
      </c>
    </row>
    <row r="187" spans="1:21" x14ac:dyDescent="0.25">
      <c r="A187" s="4">
        <v>39692</v>
      </c>
      <c r="B187" s="3" t="s">
        <v>72</v>
      </c>
      <c r="C187" s="3" t="s">
        <v>51</v>
      </c>
      <c r="D187" s="3">
        <v>256</v>
      </c>
      <c r="E187" s="3">
        <v>155</v>
      </c>
      <c r="F187" s="3">
        <v>178</v>
      </c>
      <c r="G187" s="3">
        <v>128</v>
      </c>
      <c r="H187" s="3">
        <v>822</v>
      </c>
      <c r="I187" s="3">
        <v>23</v>
      </c>
      <c r="J187">
        <f t="array" ref="J187">INDEX(Table3[#All],MATCH(1,(Table3[[#All],[Month]]=Table68[[#This Row],[Date]])*(Table3[[#All],[Region]]=Table68[[#This Row],[Region]]),0),3)</f>
        <v>7856</v>
      </c>
      <c r="K187">
        <f>INDEX(Table1[#All], MATCH(Table68[[#This Row],[Date]],Table1[[#All],[Month]],0),2)</f>
        <v>1462411.9047619046</v>
      </c>
      <c r="L187" s="8">
        <f>INDEX(Table2[#All], MATCH(Table68[[#This Row],[Date]],Table2[[#All],[Month]],0),2)</f>
        <v>553.488998953487</v>
      </c>
      <c r="M187">
        <f t="array" ref="M187">INDEX(Table4[#All],MATCH(1,(Table4[[#All],[Month]]=Table68[[#This Row],[Date]])*(Table4[[#All],[Region]]=Table68[[#This Row],[Region]]),0),3)</f>
        <v>2258</v>
      </c>
      <c r="N187" s="2">
        <f t="array" ref="N187">_xlfn.IFNA(INDEX(Table5[#All], MATCH(1,(Table5[[#All],[Month]]=Table68[[#This Row],[Date]])*(Table5[[#All],[Region]]=Table68[[#This Row],[Region]]),0),3),0)</f>
        <v>27745</v>
      </c>
      <c r="O187" s="12">
        <f>INDEX(Table110[#All], MATCH(Table68[[#This Row],[Date]],Table110[[#All],[Month]],0),2)</f>
        <v>94559.5</v>
      </c>
      <c r="P187" s="12">
        <f>INDEX(Table13[#All], MATCH(Table68[[#This Row],[Date]],Table13[[#All],[Month]],0),2)</f>
        <v>172104</v>
      </c>
      <c r="Q187">
        <f>INDEX(Table111[#All], MATCH(Table68[[#This Row],[Date]],Table111[[#All],[Month]],0),2)</f>
        <v>5675</v>
      </c>
      <c r="R187" s="2">
        <f>INDEX(Table111[#All], MATCH(Table68[[#This Row],[Date]],Table111[[#All],[Month]],0),3)</f>
        <v>1155.5</v>
      </c>
      <c r="S187" s="2">
        <f>INDEX(Table413[#All], MATCH(Table68[[#This Row],[Date]],Table413[[#All],[Month]],0),2)</f>
        <v>5.0999999999999996</v>
      </c>
      <c r="T187" s="2">
        <f>INDEX(Table413[#All], MATCH(Table68[[#This Row],[Date]],Table413[[#All],[Month]],0),3)</f>
        <v>10.3</v>
      </c>
      <c r="U187" s="2">
        <f>INDEX(Table413[#All], MATCH(Table68[[#This Row],[Date]],Table413[[#All],[Month]],0),4)</f>
        <v>8.6</v>
      </c>
    </row>
    <row r="188" spans="1:21" x14ac:dyDescent="0.25">
      <c r="A188" s="4">
        <v>39692</v>
      </c>
      <c r="B188" s="3" t="s">
        <v>72</v>
      </c>
      <c r="C188" s="3" t="s">
        <v>84</v>
      </c>
      <c r="D188" s="3">
        <v>256</v>
      </c>
      <c r="E188" s="3">
        <v>244</v>
      </c>
      <c r="F188" s="3">
        <v>178</v>
      </c>
      <c r="G188" s="3">
        <v>167</v>
      </c>
      <c r="H188" s="3">
        <v>822</v>
      </c>
      <c r="I188" s="3">
        <v>629</v>
      </c>
      <c r="J188">
        <f t="array" ref="J188">INDEX(Table3[#All],MATCH(1,(Table3[[#All],[Month]]=Table68[[#This Row],[Date]])*(Table3[[#All],[Region]]=Table68[[#This Row],[Region]]),0),3)</f>
        <v>7856</v>
      </c>
      <c r="K188">
        <f>INDEX(Table1[#All], MATCH(Table68[[#This Row],[Date]],Table1[[#All],[Month]],0),2)</f>
        <v>1462411.9047619046</v>
      </c>
      <c r="L188" s="8">
        <f>INDEX(Table2[#All], MATCH(Table68[[#This Row],[Date]],Table2[[#All],[Month]],0),2)</f>
        <v>553.488998953487</v>
      </c>
      <c r="M188">
        <f t="array" ref="M188">INDEX(Table4[#All],MATCH(1,(Table4[[#All],[Month]]=Table68[[#This Row],[Date]])*(Table4[[#All],[Region]]=Table68[[#This Row],[Region]]),0),3)</f>
        <v>2258</v>
      </c>
      <c r="N188" s="2">
        <f t="array" ref="N188">_xlfn.IFNA(INDEX(Table5[#All], MATCH(1,(Table5[[#All],[Month]]=Table68[[#This Row],[Date]])*(Table5[[#All],[Region]]=Table68[[#This Row],[Region]]),0),3),0)</f>
        <v>27745</v>
      </c>
      <c r="O188" s="12">
        <f>INDEX(Table110[#All], MATCH(Table68[[#This Row],[Date]],Table110[[#All],[Month]],0),2)</f>
        <v>94559.5</v>
      </c>
      <c r="P188" s="12">
        <f>INDEX(Table13[#All], MATCH(Table68[[#This Row],[Date]],Table13[[#All],[Month]],0),2)</f>
        <v>172104</v>
      </c>
      <c r="Q188">
        <f>INDEX(Table111[#All], MATCH(Table68[[#This Row],[Date]],Table111[[#All],[Month]],0),2)</f>
        <v>5675</v>
      </c>
      <c r="R188" s="2">
        <f>INDEX(Table111[#All], MATCH(Table68[[#This Row],[Date]],Table111[[#All],[Month]],0),3)</f>
        <v>1155.5</v>
      </c>
      <c r="S188" s="2">
        <f>INDEX(Table413[#All], MATCH(Table68[[#This Row],[Date]],Table413[[#All],[Month]],0),2)</f>
        <v>5.0999999999999996</v>
      </c>
      <c r="T188" s="2">
        <f>INDEX(Table413[#All], MATCH(Table68[[#This Row],[Date]],Table413[[#All],[Month]],0),3)</f>
        <v>10.3</v>
      </c>
      <c r="U188" s="2">
        <f>INDEX(Table413[#All], MATCH(Table68[[#This Row],[Date]],Table413[[#All],[Month]],0),4)</f>
        <v>8.6</v>
      </c>
    </row>
    <row r="189" spans="1:21" x14ac:dyDescent="0.25">
      <c r="A189" s="4">
        <v>39692</v>
      </c>
      <c r="B189" s="3" t="s">
        <v>72</v>
      </c>
      <c r="C189" s="3" t="s">
        <v>53</v>
      </c>
      <c r="D189" s="3">
        <v>256</v>
      </c>
      <c r="E189" s="3">
        <v>352</v>
      </c>
      <c r="F189" s="3">
        <v>178</v>
      </c>
      <c r="G189" s="3">
        <v>273</v>
      </c>
      <c r="H189" s="3">
        <v>822</v>
      </c>
      <c r="I189" s="3">
        <v>135</v>
      </c>
      <c r="J189">
        <f t="array" ref="J189">INDEX(Table3[#All],MATCH(1,(Table3[[#All],[Month]]=Table68[[#This Row],[Date]])*(Table3[[#All],[Region]]=Table68[[#This Row],[Region]]),0),3)</f>
        <v>7856</v>
      </c>
      <c r="K189">
        <f>INDEX(Table1[#All], MATCH(Table68[[#This Row],[Date]],Table1[[#All],[Month]],0),2)</f>
        <v>1462411.9047619046</v>
      </c>
      <c r="L189" s="8">
        <f>INDEX(Table2[#All], MATCH(Table68[[#This Row],[Date]],Table2[[#All],[Month]],0),2)</f>
        <v>553.488998953487</v>
      </c>
      <c r="M189">
        <f t="array" ref="M189">INDEX(Table4[#All],MATCH(1,(Table4[[#All],[Month]]=Table68[[#This Row],[Date]])*(Table4[[#All],[Region]]=Table68[[#This Row],[Region]]),0),3)</f>
        <v>2258</v>
      </c>
      <c r="N189" s="2">
        <f t="array" ref="N189">_xlfn.IFNA(INDEX(Table5[#All], MATCH(1,(Table5[[#All],[Month]]=Table68[[#This Row],[Date]])*(Table5[[#All],[Region]]=Table68[[#This Row],[Region]]),0),3),0)</f>
        <v>27745</v>
      </c>
      <c r="O189" s="12">
        <f>INDEX(Table110[#All], MATCH(Table68[[#This Row],[Date]],Table110[[#All],[Month]],0),2)</f>
        <v>94559.5</v>
      </c>
      <c r="P189" s="12">
        <f>INDEX(Table13[#All], MATCH(Table68[[#This Row],[Date]],Table13[[#All],[Month]],0),2)</f>
        <v>172104</v>
      </c>
      <c r="Q189">
        <f>INDEX(Table111[#All], MATCH(Table68[[#This Row],[Date]],Table111[[#All],[Month]],0),2)</f>
        <v>5675</v>
      </c>
      <c r="R189" s="2">
        <f>INDEX(Table111[#All], MATCH(Table68[[#This Row],[Date]],Table111[[#All],[Month]],0),3)</f>
        <v>1155.5</v>
      </c>
      <c r="S189" s="2">
        <f>INDEX(Table413[#All], MATCH(Table68[[#This Row],[Date]],Table413[[#All],[Month]],0),2)</f>
        <v>5.0999999999999996</v>
      </c>
      <c r="T189" s="2">
        <f>INDEX(Table413[#All], MATCH(Table68[[#This Row],[Date]],Table413[[#All],[Month]],0),3)</f>
        <v>10.3</v>
      </c>
      <c r="U189" s="2">
        <f>INDEX(Table413[#All], MATCH(Table68[[#This Row],[Date]],Table413[[#All],[Month]],0),4)</f>
        <v>8.6</v>
      </c>
    </row>
    <row r="190" spans="1:21" x14ac:dyDescent="0.25">
      <c r="A190" s="4">
        <v>39692</v>
      </c>
      <c r="B190" s="3" t="s">
        <v>73</v>
      </c>
      <c r="C190" s="3" t="s">
        <v>55</v>
      </c>
      <c r="D190" s="3">
        <v>176</v>
      </c>
      <c r="E190" s="3">
        <v>131</v>
      </c>
      <c r="F190" s="3">
        <v>138</v>
      </c>
      <c r="G190" s="3">
        <v>105</v>
      </c>
      <c r="H190" s="3">
        <v>286</v>
      </c>
      <c r="I190" s="3">
        <v>42</v>
      </c>
      <c r="J190">
        <f t="array" ref="J190">INDEX(Table3[#All],MATCH(1,(Table3[[#All],[Month]]=Table68[[#This Row],[Date]])*(Table3[[#All],[Region]]=Table68[[#This Row],[Region]]),0),3)</f>
        <v>4152</v>
      </c>
      <c r="K190">
        <f>INDEX(Table1[#All], MATCH(Table68[[#This Row],[Date]],Table1[[#All],[Month]],0),2)</f>
        <v>1462411.9047619046</v>
      </c>
      <c r="L190" s="8">
        <f>INDEX(Table2[#All], MATCH(Table68[[#This Row],[Date]],Table2[[#All],[Month]],0),2)</f>
        <v>553.488998953487</v>
      </c>
      <c r="M190">
        <f t="array" ref="M190">INDEX(Table4[#All],MATCH(1,(Table4[[#All],[Month]]=Table68[[#This Row],[Date]])*(Table4[[#All],[Region]]=Table68[[#This Row],[Region]]),0),3)</f>
        <v>999</v>
      </c>
      <c r="N190" s="2">
        <f t="array" ref="N190">_xlfn.IFNA(INDEX(Table5[#All], MATCH(1,(Table5[[#All],[Month]]=Table68[[#This Row],[Date]])*(Table5[[#All],[Region]]=Table68[[#This Row],[Region]]),0),3),0)</f>
        <v>10330</v>
      </c>
      <c r="O190" s="12">
        <f>INDEX(Table110[#All], MATCH(Table68[[#This Row],[Date]],Table110[[#All],[Month]],0),2)</f>
        <v>94559.5</v>
      </c>
      <c r="P190" s="12">
        <f>INDEX(Table13[#All], MATCH(Table68[[#This Row],[Date]],Table13[[#All],[Month]],0),2)</f>
        <v>172104</v>
      </c>
      <c r="Q190">
        <f>INDEX(Table111[#All], MATCH(Table68[[#This Row],[Date]],Table111[[#All],[Month]],0),2)</f>
        <v>5675</v>
      </c>
      <c r="R190" s="2">
        <f>INDEX(Table111[#All], MATCH(Table68[[#This Row],[Date]],Table111[[#All],[Month]],0),3)</f>
        <v>1155.5</v>
      </c>
      <c r="S190" s="2">
        <f>INDEX(Table413[#All], MATCH(Table68[[#This Row],[Date]],Table413[[#All],[Month]],0),2)</f>
        <v>5.0999999999999996</v>
      </c>
      <c r="T190" s="2">
        <f>INDEX(Table413[#All], MATCH(Table68[[#This Row],[Date]],Table413[[#All],[Month]],0),3)</f>
        <v>10.3</v>
      </c>
      <c r="U190" s="2">
        <f>INDEX(Table413[#All], MATCH(Table68[[#This Row],[Date]],Table413[[#All],[Month]],0),4)</f>
        <v>8.6</v>
      </c>
    </row>
    <row r="191" spans="1:21" x14ac:dyDescent="0.25">
      <c r="A191" s="4">
        <v>39692</v>
      </c>
      <c r="B191" s="3" t="s">
        <v>73</v>
      </c>
      <c r="C191" s="3" t="s">
        <v>86</v>
      </c>
      <c r="D191" s="3">
        <v>176</v>
      </c>
      <c r="E191" s="3">
        <v>189</v>
      </c>
      <c r="F191" s="3">
        <v>138</v>
      </c>
      <c r="G191" s="3">
        <v>152</v>
      </c>
      <c r="H191" s="3">
        <v>286</v>
      </c>
      <c r="I191" s="3">
        <v>202</v>
      </c>
      <c r="J191">
        <f t="array" ref="J191">INDEX(Table3[#All],MATCH(1,(Table3[[#All],[Month]]=Table68[[#This Row],[Date]])*(Table3[[#All],[Region]]=Table68[[#This Row],[Region]]),0),3)</f>
        <v>4152</v>
      </c>
      <c r="K191">
        <f>INDEX(Table1[#All], MATCH(Table68[[#This Row],[Date]],Table1[[#All],[Month]],0),2)</f>
        <v>1462411.9047619046</v>
      </c>
      <c r="L191" s="8">
        <f>INDEX(Table2[#All], MATCH(Table68[[#This Row],[Date]],Table2[[#All],[Month]],0),2)</f>
        <v>553.488998953487</v>
      </c>
      <c r="M191">
        <f t="array" ref="M191">INDEX(Table4[#All],MATCH(1,(Table4[[#All],[Month]]=Table68[[#This Row],[Date]])*(Table4[[#All],[Region]]=Table68[[#This Row],[Region]]),0),3)</f>
        <v>999</v>
      </c>
      <c r="N191" s="2">
        <f t="array" ref="N191">_xlfn.IFNA(INDEX(Table5[#All], MATCH(1,(Table5[[#All],[Month]]=Table68[[#This Row],[Date]])*(Table5[[#All],[Region]]=Table68[[#This Row],[Region]]),0),3),0)</f>
        <v>10330</v>
      </c>
      <c r="O191" s="12">
        <f>INDEX(Table110[#All], MATCH(Table68[[#This Row],[Date]],Table110[[#All],[Month]],0),2)</f>
        <v>94559.5</v>
      </c>
      <c r="P191" s="12">
        <f>INDEX(Table13[#All], MATCH(Table68[[#This Row],[Date]],Table13[[#All],[Month]],0),2)</f>
        <v>172104</v>
      </c>
      <c r="Q191">
        <f>INDEX(Table111[#All], MATCH(Table68[[#This Row],[Date]],Table111[[#All],[Month]],0),2)</f>
        <v>5675</v>
      </c>
      <c r="R191" s="2">
        <f>INDEX(Table111[#All], MATCH(Table68[[#This Row],[Date]],Table111[[#All],[Month]],0),3)</f>
        <v>1155.5</v>
      </c>
      <c r="S191" s="2">
        <f>INDEX(Table413[#All], MATCH(Table68[[#This Row],[Date]],Table413[[#All],[Month]],0),2)</f>
        <v>5.0999999999999996</v>
      </c>
      <c r="T191" s="2">
        <f>INDEX(Table413[#All], MATCH(Table68[[#This Row],[Date]],Table413[[#All],[Month]],0),3)</f>
        <v>10.3</v>
      </c>
      <c r="U191" s="2">
        <f>INDEX(Table413[#All], MATCH(Table68[[#This Row],[Date]],Table413[[#All],[Month]],0),4)</f>
        <v>8.6</v>
      </c>
    </row>
    <row r="192" spans="1:21" x14ac:dyDescent="0.25">
      <c r="A192" s="4">
        <v>39692</v>
      </c>
      <c r="B192" s="3" t="s">
        <v>73</v>
      </c>
      <c r="C192" s="3" t="s">
        <v>54</v>
      </c>
      <c r="D192" s="3">
        <v>176</v>
      </c>
      <c r="E192" s="3">
        <v>171</v>
      </c>
      <c r="F192" s="3">
        <v>138</v>
      </c>
      <c r="G192" s="3">
        <v>129</v>
      </c>
      <c r="H192" s="3">
        <v>286</v>
      </c>
      <c r="I192" s="3">
        <v>42</v>
      </c>
      <c r="J192">
        <f t="array" ref="J192">INDEX(Table3[#All],MATCH(1,(Table3[[#All],[Month]]=Table68[[#This Row],[Date]])*(Table3[[#All],[Region]]=Table68[[#This Row],[Region]]),0),3)</f>
        <v>4152</v>
      </c>
      <c r="K192">
        <f>INDEX(Table1[#All], MATCH(Table68[[#This Row],[Date]],Table1[[#All],[Month]],0),2)</f>
        <v>1462411.9047619046</v>
      </c>
      <c r="L192" s="8">
        <f>INDEX(Table2[#All], MATCH(Table68[[#This Row],[Date]],Table2[[#All],[Month]],0),2)</f>
        <v>553.488998953487</v>
      </c>
      <c r="M192">
        <f t="array" ref="M192">INDEX(Table4[#All],MATCH(1,(Table4[[#All],[Month]]=Table68[[#This Row],[Date]])*(Table4[[#All],[Region]]=Table68[[#This Row],[Region]]),0),3)</f>
        <v>999</v>
      </c>
      <c r="N192" s="2">
        <f t="array" ref="N192">_xlfn.IFNA(INDEX(Table5[#All], MATCH(1,(Table5[[#All],[Month]]=Table68[[#This Row],[Date]])*(Table5[[#All],[Region]]=Table68[[#This Row],[Region]]),0),3),0)</f>
        <v>10330</v>
      </c>
      <c r="O192" s="12">
        <f>INDEX(Table110[#All], MATCH(Table68[[#This Row],[Date]],Table110[[#All],[Month]],0),2)</f>
        <v>94559.5</v>
      </c>
      <c r="P192" s="12">
        <f>INDEX(Table13[#All], MATCH(Table68[[#This Row],[Date]],Table13[[#All],[Month]],0),2)</f>
        <v>172104</v>
      </c>
      <c r="Q192">
        <f>INDEX(Table111[#All], MATCH(Table68[[#This Row],[Date]],Table111[[#All],[Month]],0),2)</f>
        <v>5675</v>
      </c>
      <c r="R192" s="2">
        <f>INDEX(Table111[#All], MATCH(Table68[[#This Row],[Date]],Table111[[#All],[Month]],0),3)</f>
        <v>1155.5</v>
      </c>
      <c r="S192" s="2">
        <f>INDEX(Table413[#All], MATCH(Table68[[#This Row],[Date]],Table413[[#All],[Month]],0),2)</f>
        <v>5.0999999999999996</v>
      </c>
      <c r="T192" s="2">
        <f>INDEX(Table413[#All], MATCH(Table68[[#This Row],[Date]],Table413[[#All],[Month]],0),3)</f>
        <v>10.3</v>
      </c>
      <c r="U192" s="2">
        <f>INDEX(Table413[#All], MATCH(Table68[[#This Row],[Date]],Table413[[#All],[Month]],0),4)</f>
        <v>8.6</v>
      </c>
    </row>
    <row r="193" spans="1:21" x14ac:dyDescent="0.25">
      <c r="A193" s="4">
        <v>39692</v>
      </c>
      <c r="B193" s="3" t="s">
        <v>65</v>
      </c>
      <c r="C193" s="3" t="s">
        <v>26</v>
      </c>
      <c r="D193" s="3">
        <v>239</v>
      </c>
      <c r="E193" s="3">
        <v>259</v>
      </c>
      <c r="F193" s="3">
        <v>189</v>
      </c>
      <c r="G193" s="3">
        <v>207</v>
      </c>
      <c r="H193" s="3">
        <v>339</v>
      </c>
      <c r="I193" s="3">
        <v>250</v>
      </c>
      <c r="J193">
        <f t="array" ref="J193">INDEX(Table3[#All],MATCH(1,(Table3[[#All],[Month]]=Table68[[#This Row],[Date]])*(Table3[[#All],[Region]]=Table68[[#This Row],[Region]]),0),3)</f>
        <v>6991</v>
      </c>
      <c r="K193">
        <f>INDEX(Table1[#All], MATCH(Table68[[#This Row],[Date]],Table1[[#All],[Month]],0),2)</f>
        <v>1462411.9047619046</v>
      </c>
      <c r="L193" s="8">
        <f>INDEX(Table2[#All], MATCH(Table68[[#This Row],[Date]],Table2[[#All],[Month]],0),2)</f>
        <v>553.488998953487</v>
      </c>
      <c r="M193">
        <f t="array" ref="M193">INDEX(Table4[#All],MATCH(1,(Table4[[#All],[Month]]=Table68[[#This Row],[Date]])*(Table4[[#All],[Region]]=Table68[[#This Row],[Region]]),0),3)</f>
        <v>937</v>
      </c>
      <c r="N193" s="2">
        <f t="array" ref="N193">_xlfn.IFNA(INDEX(Table5[#All], MATCH(1,(Table5[[#All],[Month]]=Table68[[#This Row],[Date]])*(Table5[[#All],[Region]]=Table68[[#This Row],[Region]]),0),3),0)</f>
        <v>4385</v>
      </c>
      <c r="O193" s="12">
        <f>INDEX(Table110[#All], MATCH(Table68[[#This Row],[Date]],Table110[[#All],[Month]],0),2)</f>
        <v>94559.5</v>
      </c>
      <c r="P193" s="12">
        <f>INDEX(Table13[#All], MATCH(Table68[[#This Row],[Date]],Table13[[#All],[Month]],0),2)</f>
        <v>172104</v>
      </c>
      <c r="Q193">
        <f>INDEX(Table111[#All], MATCH(Table68[[#This Row],[Date]],Table111[[#All],[Month]],0),2)</f>
        <v>5675</v>
      </c>
      <c r="R193" s="2">
        <f>INDEX(Table111[#All], MATCH(Table68[[#This Row],[Date]],Table111[[#All],[Month]],0),3)</f>
        <v>1155.5</v>
      </c>
      <c r="S193" s="2">
        <f>INDEX(Table413[#All], MATCH(Table68[[#This Row],[Date]],Table413[[#All],[Month]],0),2)</f>
        <v>5.0999999999999996</v>
      </c>
      <c r="T193" s="2">
        <f>INDEX(Table413[#All], MATCH(Table68[[#This Row],[Date]],Table413[[#All],[Month]],0),3)</f>
        <v>10.3</v>
      </c>
      <c r="U193" s="2">
        <f>INDEX(Table413[#All], MATCH(Table68[[#This Row],[Date]],Table413[[#All],[Month]],0),4)</f>
        <v>8.6</v>
      </c>
    </row>
    <row r="194" spans="1:21" x14ac:dyDescent="0.25">
      <c r="A194" s="4">
        <v>39692</v>
      </c>
      <c r="B194" s="3" t="s">
        <v>65</v>
      </c>
      <c r="C194" s="3" t="s">
        <v>28</v>
      </c>
      <c r="D194" s="3">
        <v>239</v>
      </c>
      <c r="E194" s="3">
        <v>197</v>
      </c>
      <c r="F194" s="3">
        <v>189</v>
      </c>
      <c r="G194" s="3">
        <v>163</v>
      </c>
      <c r="H194" s="3">
        <v>339</v>
      </c>
      <c r="I194" s="3">
        <v>62</v>
      </c>
      <c r="J194">
        <f t="array" ref="J194">INDEX(Table3[#All],MATCH(1,(Table3[[#All],[Month]]=Table68[[#This Row],[Date]])*(Table3[[#All],[Region]]=Table68[[#This Row],[Region]]),0),3)</f>
        <v>6991</v>
      </c>
      <c r="K194">
        <f>INDEX(Table1[#All], MATCH(Table68[[#This Row],[Date]],Table1[[#All],[Month]],0),2)</f>
        <v>1462411.9047619046</v>
      </c>
      <c r="L194" s="8">
        <f>INDEX(Table2[#All], MATCH(Table68[[#This Row],[Date]],Table2[[#All],[Month]],0),2)</f>
        <v>553.488998953487</v>
      </c>
      <c r="M194">
        <f t="array" ref="M194">INDEX(Table4[#All],MATCH(1,(Table4[[#All],[Month]]=Table68[[#This Row],[Date]])*(Table4[[#All],[Region]]=Table68[[#This Row],[Region]]),0),3)</f>
        <v>937</v>
      </c>
      <c r="N194" s="2">
        <f t="array" ref="N194">_xlfn.IFNA(INDEX(Table5[#All], MATCH(1,(Table5[[#All],[Month]]=Table68[[#This Row],[Date]])*(Table5[[#All],[Region]]=Table68[[#This Row],[Region]]),0),3),0)</f>
        <v>4385</v>
      </c>
      <c r="O194" s="12">
        <f>INDEX(Table110[#All], MATCH(Table68[[#This Row],[Date]],Table110[[#All],[Month]],0),2)</f>
        <v>94559.5</v>
      </c>
      <c r="P194" s="12">
        <f>INDEX(Table13[#All], MATCH(Table68[[#This Row],[Date]],Table13[[#All],[Month]],0),2)</f>
        <v>172104</v>
      </c>
      <c r="Q194">
        <f>INDEX(Table111[#All], MATCH(Table68[[#This Row],[Date]],Table111[[#All],[Month]],0),2)</f>
        <v>5675</v>
      </c>
      <c r="R194" s="2">
        <f>INDEX(Table111[#All], MATCH(Table68[[#This Row],[Date]],Table111[[#All],[Month]],0),3)</f>
        <v>1155.5</v>
      </c>
      <c r="S194" s="2">
        <f>INDEX(Table413[#All], MATCH(Table68[[#This Row],[Date]],Table413[[#All],[Month]],0),2)</f>
        <v>5.0999999999999996</v>
      </c>
      <c r="T194" s="2">
        <f>INDEX(Table413[#All], MATCH(Table68[[#This Row],[Date]],Table413[[#All],[Month]],0),3)</f>
        <v>10.3</v>
      </c>
      <c r="U194" s="2">
        <f>INDEX(Table413[#All], MATCH(Table68[[#This Row],[Date]],Table413[[#All],[Month]],0),4)</f>
        <v>8.6</v>
      </c>
    </row>
    <row r="195" spans="1:21" x14ac:dyDescent="0.25">
      <c r="A195" s="4">
        <v>39692</v>
      </c>
      <c r="B195" s="3" t="s">
        <v>65</v>
      </c>
      <c r="C195" s="3" t="s">
        <v>27</v>
      </c>
      <c r="D195" s="3">
        <v>239</v>
      </c>
      <c r="E195" s="3">
        <v>177</v>
      </c>
      <c r="F195" s="3">
        <v>189</v>
      </c>
      <c r="G195" s="3">
        <v>149</v>
      </c>
      <c r="H195" s="3">
        <v>339</v>
      </c>
      <c r="I195" s="3">
        <v>27</v>
      </c>
      <c r="J195">
        <f t="array" ref="J195">INDEX(Table3[#All],MATCH(1,(Table3[[#All],[Month]]=Table68[[#This Row],[Date]])*(Table3[[#All],[Region]]=Table68[[#This Row],[Region]]),0),3)</f>
        <v>6991</v>
      </c>
      <c r="K195">
        <f>INDEX(Table1[#All], MATCH(Table68[[#This Row],[Date]],Table1[[#All],[Month]],0),2)</f>
        <v>1462411.9047619046</v>
      </c>
      <c r="L195" s="8">
        <f>INDEX(Table2[#All], MATCH(Table68[[#This Row],[Date]],Table2[[#All],[Month]],0),2)</f>
        <v>553.488998953487</v>
      </c>
      <c r="M195">
        <f t="array" ref="M195">INDEX(Table4[#All],MATCH(1,(Table4[[#All],[Month]]=Table68[[#This Row],[Date]])*(Table4[[#All],[Region]]=Table68[[#This Row],[Region]]),0),3)</f>
        <v>937</v>
      </c>
      <c r="N195" s="2">
        <f t="array" ref="N195">_xlfn.IFNA(INDEX(Table5[#All], MATCH(1,(Table5[[#All],[Month]]=Table68[[#This Row],[Date]])*(Table5[[#All],[Region]]=Table68[[#This Row],[Region]]),0),3),0)</f>
        <v>4385</v>
      </c>
      <c r="O195" s="12">
        <f>INDEX(Table110[#All], MATCH(Table68[[#This Row],[Date]],Table110[[#All],[Month]],0),2)</f>
        <v>94559.5</v>
      </c>
      <c r="P195" s="12">
        <f>INDEX(Table13[#All], MATCH(Table68[[#This Row],[Date]],Table13[[#All],[Month]],0),2)</f>
        <v>172104</v>
      </c>
      <c r="Q195">
        <f>INDEX(Table111[#All], MATCH(Table68[[#This Row],[Date]],Table111[[#All],[Month]],0),2)</f>
        <v>5675</v>
      </c>
      <c r="R195" s="2">
        <f>INDEX(Table111[#All], MATCH(Table68[[#This Row],[Date]],Table111[[#All],[Month]],0),3)</f>
        <v>1155.5</v>
      </c>
      <c r="S195" s="2">
        <f>INDEX(Table413[#All], MATCH(Table68[[#This Row],[Date]],Table413[[#All],[Month]],0),2)</f>
        <v>5.0999999999999996</v>
      </c>
      <c r="T195" s="2">
        <f>INDEX(Table413[#All], MATCH(Table68[[#This Row],[Date]],Table413[[#All],[Month]],0),3)</f>
        <v>10.3</v>
      </c>
      <c r="U195" s="2">
        <f>INDEX(Table413[#All], MATCH(Table68[[#This Row],[Date]],Table413[[#All],[Month]],0),4)</f>
        <v>8.6</v>
      </c>
    </row>
    <row r="196" spans="1:21" x14ac:dyDescent="0.25">
      <c r="A196" s="4">
        <v>39692</v>
      </c>
      <c r="B196" s="3" t="s">
        <v>69</v>
      </c>
      <c r="C196" s="3" t="s">
        <v>40</v>
      </c>
      <c r="D196" s="3">
        <v>268</v>
      </c>
      <c r="E196" s="3">
        <v>268</v>
      </c>
      <c r="F196" s="3">
        <v>212</v>
      </c>
      <c r="G196" s="3">
        <v>212</v>
      </c>
      <c r="H196" s="3">
        <v>100</v>
      </c>
      <c r="I196" s="3">
        <v>100</v>
      </c>
      <c r="J196">
        <f t="array" ref="J196">INDEX(Table3[#All],MATCH(1,(Table3[[#All],[Month]]=Table68[[#This Row],[Date]])*(Table3[[#All],[Region]]=Table68[[#This Row],[Region]]),0),3)</f>
        <v>3311</v>
      </c>
      <c r="K196">
        <f>INDEX(Table1[#All], MATCH(Table68[[#This Row],[Date]],Table1[[#All],[Month]],0),2)</f>
        <v>1462411.9047619046</v>
      </c>
      <c r="L196" s="8">
        <f>INDEX(Table2[#All], MATCH(Table68[[#This Row],[Date]],Table2[[#All],[Month]],0),2)</f>
        <v>553.488998953487</v>
      </c>
      <c r="M196">
        <f t="array" ref="M196">INDEX(Table4[#All],MATCH(1,(Table4[[#All],[Month]]=Table68[[#This Row],[Date]])*(Table4[[#All],[Region]]=Table68[[#This Row],[Region]]),0),3)</f>
        <v>446</v>
      </c>
      <c r="N196" s="2">
        <f t="array" ref="N196">_xlfn.IFNA(INDEX(Table5[#All], MATCH(1,(Table5[[#All],[Month]]=Table68[[#This Row],[Date]])*(Table5[[#All],[Region]]=Table68[[#This Row],[Region]]),0),3),0)</f>
        <v>0</v>
      </c>
      <c r="O196" s="12">
        <f>INDEX(Table110[#All], MATCH(Table68[[#This Row],[Date]],Table110[[#All],[Month]],0),2)</f>
        <v>94559.5</v>
      </c>
      <c r="P196" s="12">
        <f>INDEX(Table13[#All], MATCH(Table68[[#This Row],[Date]],Table13[[#All],[Month]],0),2)</f>
        <v>172104</v>
      </c>
      <c r="Q196">
        <f>INDEX(Table111[#All], MATCH(Table68[[#This Row],[Date]],Table111[[#All],[Month]],0),2)</f>
        <v>5675</v>
      </c>
      <c r="R196" s="2">
        <f>INDEX(Table111[#All], MATCH(Table68[[#This Row],[Date]],Table111[[#All],[Month]],0),3)</f>
        <v>1155.5</v>
      </c>
      <c r="S196" s="2">
        <f>INDEX(Table413[#All], MATCH(Table68[[#This Row],[Date]],Table413[[#All],[Month]],0),2)</f>
        <v>5.0999999999999996</v>
      </c>
      <c r="T196" s="2">
        <f>INDEX(Table413[#All], MATCH(Table68[[#This Row],[Date]],Table413[[#All],[Month]],0),3)</f>
        <v>10.3</v>
      </c>
      <c r="U196" s="2">
        <f>INDEX(Table413[#All], MATCH(Table68[[#This Row],[Date]],Table413[[#All],[Month]],0),4)</f>
        <v>8.6</v>
      </c>
    </row>
    <row r="197" spans="1:21" x14ac:dyDescent="0.25">
      <c r="A197" s="4">
        <v>39692</v>
      </c>
      <c r="B197" s="3" t="s">
        <v>60</v>
      </c>
      <c r="C197" s="3" t="s">
        <v>85</v>
      </c>
      <c r="D197" s="3">
        <v>249</v>
      </c>
      <c r="E197" s="3">
        <v>269</v>
      </c>
      <c r="F197" s="3">
        <v>199</v>
      </c>
      <c r="G197" s="3">
        <v>216</v>
      </c>
      <c r="H197" s="3">
        <v>1413</v>
      </c>
      <c r="I197" s="3">
        <v>719</v>
      </c>
      <c r="J197">
        <f t="array" ref="J197">INDEX(Table3[#All],MATCH(1,(Table3[[#All],[Month]]=Table68[[#This Row],[Date]])*(Table3[[#All],[Region]]=Table68[[#This Row],[Region]]),0),3)</f>
        <v>15607</v>
      </c>
      <c r="K197">
        <f>INDEX(Table1[#All], MATCH(Table68[[#This Row],[Date]],Table1[[#All],[Month]],0),2)</f>
        <v>1462411.9047619046</v>
      </c>
      <c r="L197" s="8">
        <f>INDEX(Table2[#All], MATCH(Table68[[#This Row],[Date]],Table2[[#All],[Month]],0),2)</f>
        <v>553.488998953487</v>
      </c>
      <c r="M197">
        <f t="array" ref="M197">INDEX(Table4[#All],MATCH(1,(Table4[[#All],[Month]]=Table68[[#This Row],[Date]])*(Table4[[#All],[Region]]=Table68[[#This Row],[Region]]),0),3)</f>
        <v>3762</v>
      </c>
      <c r="N197" s="2">
        <f t="array" ref="N197">_xlfn.IFNA(INDEX(Table5[#All], MATCH(1,(Table5[[#All],[Month]]=Table68[[#This Row],[Date]])*(Table5[[#All],[Region]]=Table68[[#This Row],[Region]]),0),3),0)</f>
        <v>26253</v>
      </c>
      <c r="O197" s="12">
        <f>INDEX(Table110[#All], MATCH(Table68[[#This Row],[Date]],Table110[[#All],[Month]],0),2)</f>
        <v>94559.5</v>
      </c>
      <c r="P197" s="12">
        <f>INDEX(Table13[#All], MATCH(Table68[[#This Row],[Date]],Table13[[#All],[Month]],0),2)</f>
        <v>172104</v>
      </c>
      <c r="Q197">
        <f>INDEX(Table111[#All], MATCH(Table68[[#This Row],[Date]],Table111[[#All],[Month]],0),2)</f>
        <v>5675</v>
      </c>
      <c r="R197" s="2">
        <f>INDEX(Table111[#All], MATCH(Table68[[#This Row],[Date]],Table111[[#All],[Month]],0),3)</f>
        <v>1155.5</v>
      </c>
      <c r="S197" s="2">
        <f>INDEX(Table413[#All], MATCH(Table68[[#This Row],[Date]],Table413[[#All],[Month]],0),2)</f>
        <v>5.0999999999999996</v>
      </c>
      <c r="T197" s="2">
        <f>INDEX(Table413[#All], MATCH(Table68[[#This Row],[Date]],Table413[[#All],[Month]],0),3)</f>
        <v>10.3</v>
      </c>
      <c r="U197" s="2">
        <f>INDEX(Table413[#All], MATCH(Table68[[#This Row],[Date]],Table413[[#All],[Month]],0),4)</f>
        <v>8.6</v>
      </c>
    </row>
    <row r="198" spans="1:21" x14ac:dyDescent="0.25">
      <c r="A198" s="4">
        <v>39692</v>
      </c>
      <c r="B198" s="3" t="s">
        <v>60</v>
      </c>
      <c r="C198" s="3" t="s">
        <v>13</v>
      </c>
      <c r="D198" s="3">
        <v>249</v>
      </c>
      <c r="E198" s="3">
        <v>227</v>
      </c>
      <c r="F198" s="3">
        <v>199</v>
      </c>
      <c r="G198" s="3">
        <v>203</v>
      </c>
      <c r="H198" s="3">
        <v>1413</v>
      </c>
      <c r="I198" s="3">
        <v>38</v>
      </c>
      <c r="J198">
        <f t="array" ref="J198">INDEX(Table3[#All],MATCH(1,(Table3[[#All],[Month]]=Table68[[#This Row],[Date]])*(Table3[[#All],[Region]]=Table68[[#This Row],[Region]]),0),3)</f>
        <v>15607</v>
      </c>
      <c r="K198">
        <f>INDEX(Table1[#All], MATCH(Table68[[#This Row],[Date]],Table1[[#All],[Month]],0),2)</f>
        <v>1462411.9047619046</v>
      </c>
      <c r="L198" s="8">
        <f>INDEX(Table2[#All], MATCH(Table68[[#This Row],[Date]],Table2[[#All],[Month]],0),2)</f>
        <v>553.488998953487</v>
      </c>
      <c r="M198">
        <f t="array" ref="M198">INDEX(Table4[#All],MATCH(1,(Table4[[#All],[Month]]=Table68[[#This Row],[Date]])*(Table4[[#All],[Region]]=Table68[[#This Row],[Region]]),0),3)</f>
        <v>3762</v>
      </c>
      <c r="N198" s="2">
        <f t="array" ref="N198">_xlfn.IFNA(INDEX(Table5[#All], MATCH(1,(Table5[[#All],[Month]]=Table68[[#This Row],[Date]])*(Table5[[#All],[Region]]=Table68[[#This Row],[Region]]),0),3),0)</f>
        <v>26253</v>
      </c>
      <c r="O198" s="12">
        <f>INDEX(Table110[#All], MATCH(Table68[[#This Row],[Date]],Table110[[#All],[Month]],0),2)</f>
        <v>94559.5</v>
      </c>
      <c r="P198" s="12">
        <f>INDEX(Table13[#All], MATCH(Table68[[#This Row],[Date]],Table13[[#All],[Month]],0),2)</f>
        <v>172104</v>
      </c>
      <c r="Q198">
        <f>INDEX(Table111[#All], MATCH(Table68[[#This Row],[Date]],Table111[[#All],[Month]],0),2)</f>
        <v>5675</v>
      </c>
      <c r="R198" s="2">
        <f>INDEX(Table111[#All], MATCH(Table68[[#This Row],[Date]],Table111[[#All],[Month]],0),3)</f>
        <v>1155.5</v>
      </c>
      <c r="S198" s="2">
        <f>INDEX(Table413[#All], MATCH(Table68[[#This Row],[Date]],Table413[[#All],[Month]],0),2)</f>
        <v>5.0999999999999996</v>
      </c>
      <c r="T198" s="2">
        <f>INDEX(Table413[#All], MATCH(Table68[[#This Row],[Date]],Table413[[#All],[Month]],0),3)</f>
        <v>10.3</v>
      </c>
      <c r="U198" s="2">
        <f>INDEX(Table413[#All], MATCH(Table68[[#This Row],[Date]],Table413[[#All],[Month]],0),4)</f>
        <v>8.6</v>
      </c>
    </row>
    <row r="199" spans="1:21" x14ac:dyDescent="0.25">
      <c r="A199" s="4">
        <v>39692</v>
      </c>
      <c r="B199" s="3" t="s">
        <v>60</v>
      </c>
      <c r="C199" s="3" t="s">
        <v>15</v>
      </c>
      <c r="D199" s="3">
        <v>249</v>
      </c>
      <c r="E199" s="3">
        <v>229</v>
      </c>
      <c r="F199" s="3">
        <v>199</v>
      </c>
      <c r="G199" s="3">
        <v>198</v>
      </c>
      <c r="H199" s="3">
        <v>1413</v>
      </c>
      <c r="I199" s="3">
        <v>60</v>
      </c>
      <c r="J199">
        <f t="array" ref="J199">INDEX(Table3[#All],MATCH(1,(Table3[[#All],[Month]]=Table68[[#This Row],[Date]])*(Table3[[#All],[Region]]=Table68[[#This Row],[Region]]),0),3)</f>
        <v>15607</v>
      </c>
      <c r="K199">
        <f>INDEX(Table1[#All], MATCH(Table68[[#This Row],[Date]],Table1[[#All],[Month]],0),2)</f>
        <v>1462411.9047619046</v>
      </c>
      <c r="L199" s="8">
        <f>INDEX(Table2[#All], MATCH(Table68[[#This Row],[Date]],Table2[[#All],[Month]],0),2)</f>
        <v>553.488998953487</v>
      </c>
      <c r="M199">
        <f t="array" ref="M199">INDEX(Table4[#All],MATCH(1,(Table4[[#All],[Month]]=Table68[[#This Row],[Date]])*(Table4[[#All],[Region]]=Table68[[#This Row],[Region]]),0),3)</f>
        <v>3762</v>
      </c>
      <c r="N199" s="2">
        <f t="array" ref="N199">_xlfn.IFNA(INDEX(Table5[#All], MATCH(1,(Table5[[#All],[Month]]=Table68[[#This Row],[Date]])*(Table5[[#All],[Region]]=Table68[[#This Row],[Region]]),0),3),0)</f>
        <v>26253</v>
      </c>
      <c r="O199" s="12">
        <f>INDEX(Table110[#All], MATCH(Table68[[#This Row],[Date]],Table110[[#All],[Month]],0),2)</f>
        <v>94559.5</v>
      </c>
      <c r="P199" s="12">
        <f>INDEX(Table13[#All], MATCH(Table68[[#This Row],[Date]],Table13[[#All],[Month]],0),2)</f>
        <v>172104</v>
      </c>
      <c r="Q199">
        <f>INDEX(Table111[#All], MATCH(Table68[[#This Row],[Date]],Table111[[#All],[Month]],0),2)</f>
        <v>5675</v>
      </c>
      <c r="R199" s="2">
        <f>INDEX(Table111[#All], MATCH(Table68[[#This Row],[Date]],Table111[[#All],[Month]],0),3)</f>
        <v>1155.5</v>
      </c>
      <c r="S199" s="2">
        <f>INDEX(Table413[#All], MATCH(Table68[[#This Row],[Date]],Table413[[#All],[Month]],0),2)</f>
        <v>5.0999999999999996</v>
      </c>
      <c r="T199" s="2">
        <f>INDEX(Table413[#All], MATCH(Table68[[#This Row],[Date]],Table413[[#All],[Month]],0),3)</f>
        <v>10.3</v>
      </c>
      <c r="U199" s="2">
        <f>INDEX(Table413[#All], MATCH(Table68[[#This Row],[Date]],Table413[[#All],[Month]],0),4)</f>
        <v>8.6</v>
      </c>
    </row>
    <row r="200" spans="1:21" x14ac:dyDescent="0.25">
      <c r="A200" s="4">
        <v>39692</v>
      </c>
      <c r="B200" s="3" t="s">
        <v>60</v>
      </c>
      <c r="C200" s="3" t="s">
        <v>8</v>
      </c>
      <c r="D200" s="3">
        <v>249</v>
      </c>
      <c r="E200" s="3">
        <v>240</v>
      </c>
      <c r="F200" s="3">
        <v>199</v>
      </c>
      <c r="G200" s="3">
        <v>220</v>
      </c>
      <c r="H200" s="3">
        <v>1413</v>
      </c>
      <c r="I200" s="3">
        <v>9</v>
      </c>
      <c r="J200">
        <f t="array" ref="J200">INDEX(Table3[#All],MATCH(1,(Table3[[#All],[Month]]=Table68[[#This Row],[Date]])*(Table3[[#All],[Region]]=Table68[[#This Row],[Region]]),0),3)</f>
        <v>15607</v>
      </c>
      <c r="K200">
        <f>INDEX(Table1[#All], MATCH(Table68[[#This Row],[Date]],Table1[[#All],[Month]],0),2)</f>
        <v>1462411.9047619046</v>
      </c>
      <c r="L200" s="8">
        <f>INDEX(Table2[#All], MATCH(Table68[[#This Row],[Date]],Table2[[#All],[Month]],0),2)</f>
        <v>553.488998953487</v>
      </c>
      <c r="M200">
        <f t="array" ref="M200">INDEX(Table4[#All],MATCH(1,(Table4[[#All],[Month]]=Table68[[#This Row],[Date]])*(Table4[[#All],[Region]]=Table68[[#This Row],[Region]]),0),3)</f>
        <v>3762</v>
      </c>
      <c r="N200" s="2">
        <f t="array" ref="N200">_xlfn.IFNA(INDEX(Table5[#All], MATCH(1,(Table5[[#All],[Month]]=Table68[[#This Row],[Date]])*(Table5[[#All],[Region]]=Table68[[#This Row],[Region]]),0),3),0)</f>
        <v>26253</v>
      </c>
      <c r="O200" s="12">
        <f>INDEX(Table110[#All], MATCH(Table68[[#This Row],[Date]],Table110[[#All],[Month]],0),2)</f>
        <v>94559.5</v>
      </c>
      <c r="P200" s="12">
        <f>INDEX(Table13[#All], MATCH(Table68[[#This Row],[Date]],Table13[[#All],[Month]],0),2)</f>
        <v>172104</v>
      </c>
      <c r="Q200">
        <f>INDEX(Table111[#All], MATCH(Table68[[#This Row],[Date]],Table111[[#All],[Month]],0),2)</f>
        <v>5675</v>
      </c>
      <c r="R200" s="2">
        <f>INDEX(Table111[#All], MATCH(Table68[[#This Row],[Date]],Table111[[#All],[Month]],0),3)</f>
        <v>1155.5</v>
      </c>
      <c r="S200" s="2">
        <f>INDEX(Table413[#All], MATCH(Table68[[#This Row],[Date]],Table413[[#All],[Month]],0),2)</f>
        <v>5.0999999999999996</v>
      </c>
      <c r="T200" s="2">
        <f>INDEX(Table413[#All], MATCH(Table68[[#This Row],[Date]],Table413[[#All],[Month]],0),3)</f>
        <v>10.3</v>
      </c>
      <c r="U200" s="2">
        <f>INDEX(Table413[#All], MATCH(Table68[[#This Row],[Date]],Table413[[#All],[Month]],0),4)</f>
        <v>8.6</v>
      </c>
    </row>
    <row r="201" spans="1:21" x14ac:dyDescent="0.25">
      <c r="A201" s="4">
        <v>39692</v>
      </c>
      <c r="B201" s="3" t="s">
        <v>60</v>
      </c>
      <c r="C201" s="3" t="s">
        <v>16</v>
      </c>
      <c r="D201" s="3">
        <v>249</v>
      </c>
      <c r="E201" s="3">
        <v>161</v>
      </c>
      <c r="F201" s="3">
        <v>199</v>
      </c>
      <c r="G201" s="3">
        <v>135</v>
      </c>
      <c r="H201" s="3">
        <v>1413</v>
      </c>
      <c r="I201" s="3">
        <v>81</v>
      </c>
      <c r="J201">
        <f t="array" ref="J201">INDEX(Table3[#All],MATCH(1,(Table3[[#All],[Month]]=Table68[[#This Row],[Date]])*(Table3[[#All],[Region]]=Table68[[#This Row],[Region]]),0),3)</f>
        <v>15607</v>
      </c>
      <c r="K201">
        <f>INDEX(Table1[#All], MATCH(Table68[[#This Row],[Date]],Table1[[#All],[Month]],0),2)</f>
        <v>1462411.9047619046</v>
      </c>
      <c r="L201" s="8">
        <f>INDEX(Table2[#All], MATCH(Table68[[#This Row],[Date]],Table2[[#All],[Month]],0),2)</f>
        <v>553.488998953487</v>
      </c>
      <c r="M201">
        <f t="array" ref="M201">INDEX(Table4[#All],MATCH(1,(Table4[[#All],[Month]]=Table68[[#This Row],[Date]])*(Table4[[#All],[Region]]=Table68[[#This Row],[Region]]),0),3)</f>
        <v>3762</v>
      </c>
      <c r="N201" s="2">
        <f t="array" ref="N201">_xlfn.IFNA(INDEX(Table5[#All], MATCH(1,(Table5[[#All],[Month]]=Table68[[#This Row],[Date]])*(Table5[[#All],[Region]]=Table68[[#This Row],[Region]]),0),3),0)</f>
        <v>26253</v>
      </c>
      <c r="O201" s="12">
        <f>INDEX(Table110[#All], MATCH(Table68[[#This Row],[Date]],Table110[[#All],[Month]],0),2)</f>
        <v>94559.5</v>
      </c>
      <c r="P201" s="12">
        <f>INDEX(Table13[#All], MATCH(Table68[[#This Row],[Date]],Table13[[#All],[Month]],0),2)</f>
        <v>172104</v>
      </c>
      <c r="Q201">
        <f>INDEX(Table111[#All], MATCH(Table68[[#This Row],[Date]],Table111[[#All],[Month]],0),2)</f>
        <v>5675</v>
      </c>
      <c r="R201" s="2">
        <f>INDEX(Table111[#All], MATCH(Table68[[#This Row],[Date]],Table111[[#All],[Month]],0),3)</f>
        <v>1155.5</v>
      </c>
      <c r="S201" s="2">
        <f>INDEX(Table413[#All], MATCH(Table68[[#This Row],[Date]],Table413[[#All],[Month]],0),2)</f>
        <v>5.0999999999999996</v>
      </c>
      <c r="T201" s="2">
        <f>INDEX(Table413[#All], MATCH(Table68[[#This Row],[Date]],Table413[[#All],[Month]],0),3)</f>
        <v>10.3</v>
      </c>
      <c r="U201" s="2">
        <f>INDEX(Table413[#All], MATCH(Table68[[#This Row],[Date]],Table413[[#All],[Month]],0),4)</f>
        <v>8.6</v>
      </c>
    </row>
    <row r="202" spans="1:21" x14ac:dyDescent="0.25">
      <c r="A202" s="4">
        <v>39692</v>
      </c>
      <c r="B202" s="3" t="s">
        <v>60</v>
      </c>
      <c r="C202" s="3" t="s">
        <v>10</v>
      </c>
      <c r="D202" s="3">
        <v>249</v>
      </c>
      <c r="E202" s="3">
        <v>235</v>
      </c>
      <c r="F202" s="3">
        <v>199</v>
      </c>
      <c r="G202" s="3">
        <v>189</v>
      </c>
      <c r="H202" s="3">
        <v>1413</v>
      </c>
      <c r="I202" s="3">
        <v>157</v>
      </c>
      <c r="J202">
        <f t="array" ref="J202">INDEX(Table3[#All],MATCH(1,(Table3[[#All],[Month]]=Table68[[#This Row],[Date]])*(Table3[[#All],[Region]]=Table68[[#This Row],[Region]]),0),3)</f>
        <v>15607</v>
      </c>
      <c r="K202">
        <f>INDEX(Table1[#All], MATCH(Table68[[#This Row],[Date]],Table1[[#All],[Month]],0),2)</f>
        <v>1462411.9047619046</v>
      </c>
      <c r="L202" s="8">
        <f>INDEX(Table2[#All], MATCH(Table68[[#This Row],[Date]],Table2[[#All],[Month]],0),2)</f>
        <v>553.488998953487</v>
      </c>
      <c r="M202">
        <f t="array" ref="M202">INDEX(Table4[#All],MATCH(1,(Table4[[#All],[Month]]=Table68[[#This Row],[Date]])*(Table4[[#All],[Region]]=Table68[[#This Row],[Region]]),0),3)</f>
        <v>3762</v>
      </c>
      <c r="N202" s="2">
        <f t="array" ref="N202">_xlfn.IFNA(INDEX(Table5[#All], MATCH(1,(Table5[[#All],[Month]]=Table68[[#This Row],[Date]])*(Table5[[#All],[Region]]=Table68[[#This Row],[Region]]),0),3),0)</f>
        <v>26253</v>
      </c>
      <c r="O202" s="12">
        <f>INDEX(Table110[#All], MATCH(Table68[[#This Row],[Date]],Table110[[#All],[Month]],0),2)</f>
        <v>94559.5</v>
      </c>
      <c r="P202" s="12">
        <f>INDEX(Table13[#All], MATCH(Table68[[#This Row],[Date]],Table13[[#All],[Month]],0),2)</f>
        <v>172104</v>
      </c>
      <c r="Q202">
        <f>INDEX(Table111[#All], MATCH(Table68[[#This Row],[Date]],Table111[[#All],[Month]],0),2)</f>
        <v>5675</v>
      </c>
      <c r="R202" s="2">
        <f>INDEX(Table111[#All], MATCH(Table68[[#This Row],[Date]],Table111[[#All],[Month]],0),3)</f>
        <v>1155.5</v>
      </c>
      <c r="S202" s="2">
        <f>INDEX(Table413[#All], MATCH(Table68[[#This Row],[Date]],Table413[[#All],[Month]],0),2)</f>
        <v>5.0999999999999996</v>
      </c>
      <c r="T202" s="2">
        <f>INDEX(Table413[#All], MATCH(Table68[[#This Row],[Date]],Table413[[#All],[Month]],0),3)</f>
        <v>10.3</v>
      </c>
      <c r="U202" s="2">
        <f>INDEX(Table413[#All], MATCH(Table68[[#This Row],[Date]],Table413[[#All],[Month]],0),4)</f>
        <v>8.6</v>
      </c>
    </row>
    <row r="203" spans="1:21" x14ac:dyDescent="0.25">
      <c r="A203" s="4">
        <v>39692</v>
      </c>
      <c r="B203" s="3" t="s">
        <v>60</v>
      </c>
      <c r="C203" s="3" t="s">
        <v>12</v>
      </c>
      <c r="D203" s="3">
        <v>249</v>
      </c>
      <c r="E203" s="3">
        <v>230</v>
      </c>
      <c r="F203" s="3">
        <v>199</v>
      </c>
      <c r="G203" s="3">
        <v>195</v>
      </c>
      <c r="H203" s="3">
        <v>1413</v>
      </c>
      <c r="I203" s="3">
        <v>91</v>
      </c>
      <c r="J203">
        <f t="array" ref="J203">INDEX(Table3[#All],MATCH(1,(Table3[[#All],[Month]]=Table68[[#This Row],[Date]])*(Table3[[#All],[Region]]=Table68[[#This Row],[Region]]),0),3)</f>
        <v>15607</v>
      </c>
      <c r="K203">
        <f>INDEX(Table1[#All], MATCH(Table68[[#This Row],[Date]],Table1[[#All],[Month]],0),2)</f>
        <v>1462411.9047619046</v>
      </c>
      <c r="L203" s="8">
        <f>INDEX(Table2[#All], MATCH(Table68[[#This Row],[Date]],Table2[[#All],[Month]],0),2)</f>
        <v>553.488998953487</v>
      </c>
      <c r="M203">
        <f t="array" ref="M203">INDEX(Table4[#All],MATCH(1,(Table4[[#All],[Month]]=Table68[[#This Row],[Date]])*(Table4[[#All],[Region]]=Table68[[#This Row],[Region]]),0),3)</f>
        <v>3762</v>
      </c>
      <c r="N203" s="2">
        <f t="array" ref="N203">_xlfn.IFNA(INDEX(Table5[#All], MATCH(1,(Table5[[#All],[Month]]=Table68[[#This Row],[Date]])*(Table5[[#All],[Region]]=Table68[[#This Row],[Region]]),0),3),0)</f>
        <v>26253</v>
      </c>
      <c r="O203" s="12">
        <f>INDEX(Table110[#All], MATCH(Table68[[#This Row],[Date]],Table110[[#All],[Month]],0),2)</f>
        <v>94559.5</v>
      </c>
      <c r="P203" s="12">
        <f>INDEX(Table13[#All], MATCH(Table68[[#This Row],[Date]],Table13[[#All],[Month]],0),2)</f>
        <v>172104</v>
      </c>
      <c r="Q203">
        <f>INDEX(Table111[#All], MATCH(Table68[[#This Row],[Date]],Table111[[#All],[Month]],0),2)</f>
        <v>5675</v>
      </c>
      <c r="R203" s="2">
        <f>INDEX(Table111[#All], MATCH(Table68[[#This Row],[Date]],Table111[[#All],[Month]],0),3)</f>
        <v>1155.5</v>
      </c>
      <c r="S203" s="2">
        <f>INDEX(Table413[#All], MATCH(Table68[[#This Row],[Date]],Table413[[#All],[Month]],0),2)</f>
        <v>5.0999999999999996</v>
      </c>
      <c r="T203" s="2">
        <f>INDEX(Table413[#All], MATCH(Table68[[#This Row],[Date]],Table413[[#All],[Month]],0),3)</f>
        <v>10.3</v>
      </c>
      <c r="U203" s="2">
        <f>INDEX(Table413[#All], MATCH(Table68[[#This Row],[Date]],Table413[[#All],[Month]],0),4)</f>
        <v>8.6</v>
      </c>
    </row>
    <row r="204" spans="1:21" x14ac:dyDescent="0.25">
      <c r="A204" s="4">
        <v>39692</v>
      </c>
      <c r="B204" s="3" t="s">
        <v>60</v>
      </c>
      <c r="C204" s="3" t="s">
        <v>6</v>
      </c>
      <c r="D204" s="3">
        <v>249</v>
      </c>
      <c r="E204" s="3">
        <v>237</v>
      </c>
      <c r="F204" s="3">
        <v>199</v>
      </c>
      <c r="G204" s="3">
        <v>188</v>
      </c>
      <c r="H204" s="3">
        <v>1413</v>
      </c>
      <c r="I204" s="3">
        <v>108</v>
      </c>
      <c r="J204">
        <f t="array" ref="J204">INDEX(Table3[#All],MATCH(1,(Table3[[#All],[Month]]=Table68[[#This Row],[Date]])*(Table3[[#All],[Region]]=Table68[[#This Row],[Region]]),0),3)</f>
        <v>15607</v>
      </c>
      <c r="K204">
        <f>INDEX(Table1[#All], MATCH(Table68[[#This Row],[Date]],Table1[[#All],[Month]],0),2)</f>
        <v>1462411.9047619046</v>
      </c>
      <c r="L204" s="8">
        <f>INDEX(Table2[#All], MATCH(Table68[[#This Row],[Date]],Table2[[#All],[Month]],0),2)</f>
        <v>553.488998953487</v>
      </c>
      <c r="M204">
        <f t="array" ref="M204">INDEX(Table4[#All],MATCH(1,(Table4[[#All],[Month]]=Table68[[#This Row],[Date]])*(Table4[[#All],[Region]]=Table68[[#This Row],[Region]]),0),3)</f>
        <v>3762</v>
      </c>
      <c r="N204" s="2">
        <f t="array" ref="N204">_xlfn.IFNA(INDEX(Table5[#All], MATCH(1,(Table5[[#All],[Month]]=Table68[[#This Row],[Date]])*(Table5[[#All],[Region]]=Table68[[#This Row],[Region]]),0),3),0)</f>
        <v>26253</v>
      </c>
      <c r="O204" s="12">
        <f>INDEX(Table110[#All], MATCH(Table68[[#This Row],[Date]],Table110[[#All],[Month]],0),2)</f>
        <v>94559.5</v>
      </c>
      <c r="P204" s="12">
        <f>INDEX(Table13[#All], MATCH(Table68[[#This Row],[Date]],Table13[[#All],[Month]],0),2)</f>
        <v>172104</v>
      </c>
      <c r="Q204">
        <f>INDEX(Table111[#All], MATCH(Table68[[#This Row],[Date]],Table111[[#All],[Month]],0),2)</f>
        <v>5675</v>
      </c>
      <c r="R204" s="2">
        <f>INDEX(Table111[#All], MATCH(Table68[[#This Row],[Date]],Table111[[#All],[Month]],0),3)</f>
        <v>1155.5</v>
      </c>
      <c r="S204" s="2">
        <f>INDEX(Table413[#All], MATCH(Table68[[#This Row],[Date]],Table413[[#All],[Month]],0),2)</f>
        <v>5.0999999999999996</v>
      </c>
      <c r="T204" s="2">
        <f>INDEX(Table413[#All], MATCH(Table68[[#This Row],[Date]],Table413[[#All],[Month]],0),3)</f>
        <v>10.3</v>
      </c>
      <c r="U204" s="2">
        <f>INDEX(Table413[#All], MATCH(Table68[[#This Row],[Date]],Table413[[#All],[Month]],0),4)</f>
        <v>8.6</v>
      </c>
    </row>
    <row r="205" spans="1:21" x14ac:dyDescent="0.25">
      <c r="A205" s="4">
        <v>39692</v>
      </c>
      <c r="B205" s="3" t="s">
        <v>60</v>
      </c>
      <c r="C205" s="3" t="s">
        <v>7</v>
      </c>
      <c r="D205" s="3">
        <v>249</v>
      </c>
      <c r="E205" s="3">
        <v>277</v>
      </c>
      <c r="F205" s="3">
        <v>199</v>
      </c>
      <c r="G205" s="3">
        <v>232</v>
      </c>
      <c r="H205" s="3">
        <v>1413</v>
      </c>
      <c r="I205" s="3">
        <v>134</v>
      </c>
      <c r="J205">
        <f t="array" ref="J205">INDEX(Table3[#All],MATCH(1,(Table3[[#All],[Month]]=Table68[[#This Row],[Date]])*(Table3[[#All],[Region]]=Table68[[#This Row],[Region]]),0),3)</f>
        <v>15607</v>
      </c>
      <c r="K205">
        <f>INDEX(Table1[#All], MATCH(Table68[[#This Row],[Date]],Table1[[#All],[Month]],0),2)</f>
        <v>1462411.9047619046</v>
      </c>
      <c r="L205" s="8">
        <f>INDEX(Table2[#All], MATCH(Table68[[#This Row],[Date]],Table2[[#All],[Month]],0),2)</f>
        <v>553.488998953487</v>
      </c>
      <c r="M205">
        <f t="array" ref="M205">INDEX(Table4[#All],MATCH(1,(Table4[[#All],[Month]]=Table68[[#This Row],[Date]])*(Table4[[#All],[Region]]=Table68[[#This Row],[Region]]),0),3)</f>
        <v>3762</v>
      </c>
      <c r="N205" s="2">
        <f t="array" ref="N205">_xlfn.IFNA(INDEX(Table5[#All], MATCH(1,(Table5[[#All],[Month]]=Table68[[#This Row],[Date]])*(Table5[[#All],[Region]]=Table68[[#This Row],[Region]]),0),3),0)</f>
        <v>26253</v>
      </c>
      <c r="O205" s="12">
        <f>INDEX(Table110[#All], MATCH(Table68[[#This Row],[Date]],Table110[[#All],[Month]],0),2)</f>
        <v>94559.5</v>
      </c>
      <c r="P205" s="12">
        <f>INDEX(Table13[#All], MATCH(Table68[[#This Row],[Date]],Table13[[#All],[Month]],0),2)</f>
        <v>172104</v>
      </c>
      <c r="Q205">
        <f>INDEX(Table111[#All], MATCH(Table68[[#This Row],[Date]],Table111[[#All],[Month]],0),2)</f>
        <v>5675</v>
      </c>
      <c r="R205" s="2">
        <f>INDEX(Table111[#All], MATCH(Table68[[#This Row],[Date]],Table111[[#All],[Month]],0),3)</f>
        <v>1155.5</v>
      </c>
      <c r="S205" s="2">
        <f>INDEX(Table413[#All], MATCH(Table68[[#This Row],[Date]],Table413[[#All],[Month]],0),2)</f>
        <v>5.0999999999999996</v>
      </c>
      <c r="T205" s="2">
        <f>INDEX(Table413[#All], MATCH(Table68[[#This Row],[Date]],Table413[[#All],[Month]],0),3)</f>
        <v>10.3</v>
      </c>
      <c r="U205" s="2">
        <f>INDEX(Table413[#All], MATCH(Table68[[#This Row],[Date]],Table413[[#All],[Month]],0),4)</f>
        <v>8.6</v>
      </c>
    </row>
    <row r="206" spans="1:21" x14ac:dyDescent="0.25">
      <c r="A206" s="4">
        <v>39692</v>
      </c>
      <c r="B206" s="3" t="s">
        <v>60</v>
      </c>
      <c r="C206" s="3" t="s">
        <v>9</v>
      </c>
      <c r="D206" s="3">
        <v>249</v>
      </c>
      <c r="E206" s="3">
        <v>175</v>
      </c>
      <c r="F206" s="3">
        <v>199</v>
      </c>
      <c r="G206" s="3">
        <v>154</v>
      </c>
      <c r="H206" s="3">
        <v>1413</v>
      </c>
      <c r="I206" s="3">
        <v>16</v>
      </c>
      <c r="J206">
        <f t="array" ref="J206">INDEX(Table3[#All],MATCH(1,(Table3[[#All],[Month]]=Table68[[#This Row],[Date]])*(Table3[[#All],[Region]]=Table68[[#This Row],[Region]]),0),3)</f>
        <v>15607</v>
      </c>
      <c r="K206">
        <f>INDEX(Table1[#All], MATCH(Table68[[#This Row],[Date]],Table1[[#All],[Month]],0),2)</f>
        <v>1462411.9047619046</v>
      </c>
      <c r="L206" s="8">
        <f>INDEX(Table2[#All], MATCH(Table68[[#This Row],[Date]],Table2[[#All],[Month]],0),2)</f>
        <v>553.488998953487</v>
      </c>
      <c r="M206">
        <f t="array" ref="M206">INDEX(Table4[#All],MATCH(1,(Table4[[#All],[Month]]=Table68[[#This Row],[Date]])*(Table4[[#All],[Region]]=Table68[[#This Row],[Region]]),0),3)</f>
        <v>3762</v>
      </c>
      <c r="N206" s="2">
        <f t="array" ref="N206">_xlfn.IFNA(INDEX(Table5[#All], MATCH(1,(Table5[[#All],[Month]]=Table68[[#This Row],[Date]])*(Table5[[#All],[Region]]=Table68[[#This Row],[Region]]),0),3),0)</f>
        <v>26253</v>
      </c>
      <c r="O206" s="12">
        <f>INDEX(Table110[#All], MATCH(Table68[[#This Row],[Date]],Table110[[#All],[Month]],0),2)</f>
        <v>94559.5</v>
      </c>
      <c r="P206" s="12">
        <f>INDEX(Table13[#All], MATCH(Table68[[#This Row],[Date]],Table13[[#All],[Month]],0),2)</f>
        <v>172104</v>
      </c>
      <c r="Q206">
        <f>INDEX(Table111[#All], MATCH(Table68[[#This Row],[Date]],Table111[[#All],[Month]],0),2)</f>
        <v>5675</v>
      </c>
      <c r="R206" s="2">
        <f>INDEX(Table111[#All], MATCH(Table68[[#This Row],[Date]],Table111[[#All],[Month]],0),3)</f>
        <v>1155.5</v>
      </c>
      <c r="S206" s="2">
        <f>INDEX(Table413[#All], MATCH(Table68[[#This Row],[Date]],Table413[[#All],[Month]],0),2)</f>
        <v>5.0999999999999996</v>
      </c>
      <c r="T206" s="2">
        <f>INDEX(Table413[#All], MATCH(Table68[[#This Row],[Date]],Table413[[#All],[Month]],0),3)</f>
        <v>10.3</v>
      </c>
      <c r="U206" s="2">
        <f>INDEX(Table413[#All], MATCH(Table68[[#This Row],[Date]],Table413[[#All],[Month]],0),4)</f>
        <v>8.6</v>
      </c>
    </row>
    <row r="207" spans="1:21" x14ac:dyDescent="0.25">
      <c r="A207" s="4">
        <v>39692</v>
      </c>
      <c r="B207" s="3" t="s">
        <v>66</v>
      </c>
      <c r="C207" s="3" t="s">
        <v>35</v>
      </c>
      <c r="D207" s="3">
        <v>312</v>
      </c>
      <c r="E207" s="3">
        <v>208</v>
      </c>
      <c r="F207" s="3">
        <v>238</v>
      </c>
      <c r="G207" s="3">
        <v>173</v>
      </c>
      <c r="H207" s="3">
        <v>1610</v>
      </c>
      <c r="I207" s="3">
        <v>17</v>
      </c>
      <c r="J207">
        <f t="array" ref="J207">INDEX(Table3[#All],MATCH(1,(Table3[[#All],[Month]]=Table68[[#This Row],[Date]])*(Table3[[#All],[Region]]=Table68[[#This Row],[Region]]),0),3)</f>
        <v>25613</v>
      </c>
      <c r="K207">
        <f>INDEX(Table1[#All], MATCH(Table68[[#This Row],[Date]],Table1[[#All],[Month]],0),2)</f>
        <v>1462411.9047619046</v>
      </c>
      <c r="L207" s="8">
        <f>INDEX(Table2[#All], MATCH(Table68[[#This Row],[Date]],Table2[[#All],[Month]],0),2)</f>
        <v>553.488998953487</v>
      </c>
      <c r="M207">
        <f t="array" ref="M207">INDEX(Table4[#All],MATCH(1,(Table4[[#All],[Month]]=Table68[[#This Row],[Date]])*(Table4[[#All],[Region]]=Table68[[#This Row],[Region]]),0),3)</f>
        <v>4832</v>
      </c>
      <c r="N207" s="2">
        <f t="array" ref="N207">_xlfn.IFNA(INDEX(Table5[#All], MATCH(1,(Table5[[#All],[Month]]=Table68[[#This Row],[Date]])*(Table5[[#All],[Region]]=Table68[[#This Row],[Region]]),0),3),0)</f>
        <v>111158</v>
      </c>
      <c r="O207" s="12">
        <f>INDEX(Table110[#All], MATCH(Table68[[#This Row],[Date]],Table110[[#All],[Month]],0),2)</f>
        <v>94559.5</v>
      </c>
      <c r="P207" s="12">
        <f>INDEX(Table13[#All], MATCH(Table68[[#This Row],[Date]],Table13[[#All],[Month]],0),2)</f>
        <v>172104</v>
      </c>
      <c r="Q207">
        <f>INDEX(Table111[#All], MATCH(Table68[[#This Row],[Date]],Table111[[#All],[Month]],0),2)</f>
        <v>5675</v>
      </c>
      <c r="R207" s="2">
        <f>INDEX(Table111[#All], MATCH(Table68[[#This Row],[Date]],Table111[[#All],[Month]],0),3)</f>
        <v>1155.5</v>
      </c>
      <c r="S207" s="2">
        <f>INDEX(Table413[#All], MATCH(Table68[[#This Row],[Date]],Table413[[#All],[Month]],0),2)</f>
        <v>5.0999999999999996</v>
      </c>
      <c r="T207" s="2">
        <f>INDEX(Table413[#All], MATCH(Table68[[#This Row],[Date]],Table413[[#All],[Month]],0),3)</f>
        <v>10.3</v>
      </c>
      <c r="U207" s="2">
        <f>INDEX(Table413[#All], MATCH(Table68[[#This Row],[Date]],Table413[[#All],[Month]],0),4)</f>
        <v>8.6</v>
      </c>
    </row>
    <row r="208" spans="1:21" x14ac:dyDescent="0.25">
      <c r="A208" s="4">
        <v>39692</v>
      </c>
      <c r="B208" s="3" t="s">
        <v>66</v>
      </c>
      <c r="C208" s="3" t="s">
        <v>33</v>
      </c>
      <c r="D208" s="3">
        <v>312</v>
      </c>
      <c r="E208" s="3">
        <v>290</v>
      </c>
      <c r="F208" s="3">
        <v>238</v>
      </c>
      <c r="G208" s="3">
        <v>241</v>
      </c>
      <c r="H208" s="3">
        <v>1610</v>
      </c>
      <c r="I208" s="3">
        <v>147</v>
      </c>
      <c r="J208">
        <f t="array" ref="J208">INDEX(Table3[#All],MATCH(1,(Table3[[#All],[Month]]=Table68[[#This Row],[Date]])*(Table3[[#All],[Region]]=Table68[[#This Row],[Region]]),0),3)</f>
        <v>25613</v>
      </c>
      <c r="K208">
        <f>INDEX(Table1[#All], MATCH(Table68[[#This Row],[Date]],Table1[[#All],[Month]],0),2)</f>
        <v>1462411.9047619046</v>
      </c>
      <c r="L208" s="8">
        <f>INDEX(Table2[#All], MATCH(Table68[[#This Row],[Date]],Table2[[#All],[Month]],0),2)</f>
        <v>553.488998953487</v>
      </c>
      <c r="M208">
        <f t="array" ref="M208">INDEX(Table4[#All],MATCH(1,(Table4[[#All],[Month]]=Table68[[#This Row],[Date]])*(Table4[[#All],[Region]]=Table68[[#This Row],[Region]]),0),3)</f>
        <v>4832</v>
      </c>
      <c r="N208" s="2">
        <f t="array" ref="N208">_xlfn.IFNA(INDEX(Table5[#All], MATCH(1,(Table5[[#All],[Month]]=Table68[[#This Row],[Date]])*(Table5[[#All],[Region]]=Table68[[#This Row],[Region]]),0),3),0)</f>
        <v>111158</v>
      </c>
      <c r="O208" s="12">
        <f>INDEX(Table110[#All], MATCH(Table68[[#This Row],[Date]],Table110[[#All],[Month]],0),2)</f>
        <v>94559.5</v>
      </c>
      <c r="P208" s="12">
        <f>INDEX(Table13[#All], MATCH(Table68[[#This Row],[Date]],Table13[[#All],[Month]],0),2)</f>
        <v>172104</v>
      </c>
      <c r="Q208">
        <f>INDEX(Table111[#All], MATCH(Table68[[#This Row],[Date]],Table111[[#All],[Month]],0),2)</f>
        <v>5675</v>
      </c>
      <c r="R208" s="2">
        <f>INDEX(Table111[#All], MATCH(Table68[[#This Row],[Date]],Table111[[#All],[Month]],0),3)</f>
        <v>1155.5</v>
      </c>
      <c r="S208" s="2">
        <f>INDEX(Table413[#All], MATCH(Table68[[#This Row],[Date]],Table413[[#All],[Month]],0),2)</f>
        <v>5.0999999999999996</v>
      </c>
      <c r="T208" s="2">
        <f>INDEX(Table413[#All], MATCH(Table68[[#This Row],[Date]],Table413[[#All],[Month]],0),3)</f>
        <v>10.3</v>
      </c>
      <c r="U208" s="2">
        <f>INDEX(Table413[#All], MATCH(Table68[[#This Row],[Date]],Table413[[#All],[Month]],0),4)</f>
        <v>8.6</v>
      </c>
    </row>
    <row r="209" spans="1:21" x14ac:dyDescent="0.25">
      <c r="A209" s="4">
        <v>39692</v>
      </c>
      <c r="B209" s="3" t="s">
        <v>66</v>
      </c>
      <c r="C209" s="3" t="s">
        <v>87</v>
      </c>
      <c r="D209" s="3">
        <v>312</v>
      </c>
      <c r="E209" s="3">
        <v>273</v>
      </c>
      <c r="F209" s="3">
        <v>238</v>
      </c>
      <c r="G209" s="3">
        <v>208</v>
      </c>
      <c r="H209" s="3">
        <v>1610</v>
      </c>
      <c r="I209" s="3">
        <v>276</v>
      </c>
      <c r="J209">
        <f t="array" ref="J209">INDEX(Table3[#All],MATCH(1,(Table3[[#All],[Month]]=Table68[[#This Row],[Date]])*(Table3[[#All],[Region]]=Table68[[#This Row],[Region]]),0),3)</f>
        <v>25613</v>
      </c>
      <c r="K209">
        <f>INDEX(Table1[#All], MATCH(Table68[[#This Row],[Date]],Table1[[#All],[Month]],0),2)</f>
        <v>1462411.9047619046</v>
      </c>
      <c r="L209" s="8">
        <f>INDEX(Table2[#All], MATCH(Table68[[#This Row],[Date]],Table2[[#All],[Month]],0),2)</f>
        <v>553.488998953487</v>
      </c>
      <c r="M209">
        <f t="array" ref="M209">INDEX(Table4[#All],MATCH(1,(Table4[[#All],[Month]]=Table68[[#This Row],[Date]])*(Table4[[#All],[Region]]=Table68[[#This Row],[Region]]),0),3)</f>
        <v>4832</v>
      </c>
      <c r="N209" s="2">
        <f t="array" ref="N209">_xlfn.IFNA(INDEX(Table5[#All], MATCH(1,(Table5[[#All],[Month]]=Table68[[#This Row],[Date]])*(Table5[[#All],[Region]]=Table68[[#This Row],[Region]]),0),3),0)</f>
        <v>111158</v>
      </c>
      <c r="O209" s="12">
        <f>INDEX(Table110[#All], MATCH(Table68[[#This Row],[Date]],Table110[[#All],[Month]],0),2)</f>
        <v>94559.5</v>
      </c>
      <c r="P209" s="12">
        <f>INDEX(Table13[#All], MATCH(Table68[[#This Row],[Date]],Table13[[#All],[Month]],0),2)</f>
        <v>172104</v>
      </c>
      <c r="Q209">
        <f>INDEX(Table111[#All], MATCH(Table68[[#This Row],[Date]],Table111[[#All],[Month]],0),2)</f>
        <v>5675</v>
      </c>
      <c r="R209" s="2">
        <f>INDEX(Table111[#All], MATCH(Table68[[#This Row],[Date]],Table111[[#All],[Month]],0),3)</f>
        <v>1155.5</v>
      </c>
      <c r="S209" s="2">
        <f>INDEX(Table413[#All], MATCH(Table68[[#This Row],[Date]],Table413[[#All],[Month]],0),2)</f>
        <v>5.0999999999999996</v>
      </c>
      <c r="T209" s="2">
        <f>INDEX(Table413[#All], MATCH(Table68[[#This Row],[Date]],Table413[[#All],[Month]],0),3)</f>
        <v>10.3</v>
      </c>
      <c r="U209" s="2">
        <f>INDEX(Table413[#All], MATCH(Table68[[#This Row],[Date]],Table413[[#All],[Month]],0),4)</f>
        <v>8.6</v>
      </c>
    </row>
    <row r="210" spans="1:21" x14ac:dyDescent="0.25">
      <c r="A210" s="4">
        <v>39692</v>
      </c>
      <c r="B210" s="3" t="s">
        <v>66</v>
      </c>
      <c r="C210" s="3" t="s">
        <v>34</v>
      </c>
      <c r="D210" s="3">
        <v>312</v>
      </c>
      <c r="E210" s="3">
        <v>202</v>
      </c>
      <c r="F210" s="3">
        <v>238</v>
      </c>
      <c r="G210" s="3">
        <v>168</v>
      </c>
      <c r="H210" s="3">
        <v>1610</v>
      </c>
      <c r="I210" s="3">
        <v>72</v>
      </c>
      <c r="J210">
        <f t="array" ref="J210">INDEX(Table3[#All],MATCH(1,(Table3[[#All],[Month]]=Table68[[#This Row],[Date]])*(Table3[[#All],[Region]]=Table68[[#This Row],[Region]]),0),3)</f>
        <v>25613</v>
      </c>
      <c r="K210">
        <f>INDEX(Table1[#All], MATCH(Table68[[#This Row],[Date]],Table1[[#All],[Month]],0),2)</f>
        <v>1462411.9047619046</v>
      </c>
      <c r="L210" s="8">
        <f>INDEX(Table2[#All], MATCH(Table68[[#This Row],[Date]],Table2[[#All],[Month]],0),2)</f>
        <v>553.488998953487</v>
      </c>
      <c r="M210">
        <f t="array" ref="M210">INDEX(Table4[#All],MATCH(1,(Table4[[#All],[Month]]=Table68[[#This Row],[Date]])*(Table4[[#All],[Region]]=Table68[[#This Row],[Region]]),0),3)</f>
        <v>4832</v>
      </c>
      <c r="N210" s="2">
        <f t="array" ref="N210">_xlfn.IFNA(INDEX(Table5[#All], MATCH(1,(Table5[[#All],[Month]]=Table68[[#This Row],[Date]])*(Table5[[#All],[Region]]=Table68[[#This Row],[Region]]),0),3),0)</f>
        <v>111158</v>
      </c>
      <c r="O210" s="12">
        <f>INDEX(Table110[#All], MATCH(Table68[[#This Row],[Date]],Table110[[#All],[Month]],0),2)</f>
        <v>94559.5</v>
      </c>
      <c r="P210" s="12">
        <f>INDEX(Table13[#All], MATCH(Table68[[#This Row],[Date]],Table13[[#All],[Month]],0),2)</f>
        <v>172104</v>
      </c>
      <c r="Q210">
        <f>INDEX(Table111[#All], MATCH(Table68[[#This Row],[Date]],Table111[[#All],[Month]],0),2)</f>
        <v>5675</v>
      </c>
      <c r="R210" s="2">
        <f>INDEX(Table111[#All], MATCH(Table68[[#This Row],[Date]],Table111[[#All],[Month]],0),3)</f>
        <v>1155.5</v>
      </c>
      <c r="S210" s="2">
        <f>INDEX(Table413[#All], MATCH(Table68[[#This Row],[Date]],Table413[[#All],[Month]],0),2)</f>
        <v>5.0999999999999996</v>
      </c>
      <c r="T210" s="2">
        <f>INDEX(Table413[#All], MATCH(Table68[[#This Row],[Date]],Table413[[#All],[Month]],0),3)</f>
        <v>10.3</v>
      </c>
      <c r="U210" s="2">
        <f>INDEX(Table413[#All], MATCH(Table68[[#This Row],[Date]],Table413[[#All],[Month]],0),4)</f>
        <v>8.6</v>
      </c>
    </row>
    <row r="211" spans="1:21" x14ac:dyDescent="0.25">
      <c r="A211" s="4">
        <v>39692</v>
      </c>
      <c r="B211" s="3" t="s">
        <v>66</v>
      </c>
      <c r="C211" s="3" t="s">
        <v>92</v>
      </c>
      <c r="D211" s="3">
        <v>312</v>
      </c>
      <c r="E211" s="3">
        <v>303</v>
      </c>
      <c r="F211" s="3">
        <v>238</v>
      </c>
      <c r="G211" s="3">
        <v>241</v>
      </c>
      <c r="H211" s="3">
        <v>1610</v>
      </c>
      <c r="I211" s="3">
        <v>116</v>
      </c>
      <c r="J211">
        <f t="array" ref="J211">INDEX(Table3[#All],MATCH(1,(Table3[[#All],[Month]]=Table68[[#This Row],[Date]])*(Table3[[#All],[Region]]=Table68[[#This Row],[Region]]),0),3)</f>
        <v>25613</v>
      </c>
      <c r="K211">
        <f>INDEX(Table1[#All], MATCH(Table68[[#This Row],[Date]],Table1[[#All],[Month]],0),2)</f>
        <v>1462411.9047619046</v>
      </c>
      <c r="L211" s="8">
        <f>INDEX(Table2[#All], MATCH(Table68[[#This Row],[Date]],Table2[[#All],[Month]],0),2)</f>
        <v>553.488998953487</v>
      </c>
      <c r="M211">
        <f t="array" ref="M211">INDEX(Table4[#All],MATCH(1,(Table4[[#All],[Month]]=Table68[[#This Row],[Date]])*(Table4[[#All],[Region]]=Table68[[#This Row],[Region]]),0),3)</f>
        <v>4832</v>
      </c>
      <c r="N211" s="2">
        <f t="array" ref="N211">_xlfn.IFNA(INDEX(Table5[#All], MATCH(1,(Table5[[#All],[Month]]=Table68[[#This Row],[Date]])*(Table5[[#All],[Region]]=Table68[[#This Row],[Region]]),0),3),0)</f>
        <v>111158</v>
      </c>
      <c r="O211" s="12">
        <f>INDEX(Table110[#All], MATCH(Table68[[#This Row],[Date]],Table110[[#All],[Month]],0),2)</f>
        <v>94559.5</v>
      </c>
      <c r="P211" s="12">
        <f>INDEX(Table13[#All], MATCH(Table68[[#This Row],[Date]],Table13[[#All],[Month]],0),2)</f>
        <v>172104</v>
      </c>
      <c r="Q211">
        <f>INDEX(Table111[#All], MATCH(Table68[[#This Row],[Date]],Table111[[#All],[Month]],0),2)</f>
        <v>5675</v>
      </c>
      <c r="R211" s="2">
        <f>INDEX(Table111[#All], MATCH(Table68[[#This Row],[Date]],Table111[[#All],[Month]],0),3)</f>
        <v>1155.5</v>
      </c>
      <c r="S211" s="2">
        <f>INDEX(Table413[#All], MATCH(Table68[[#This Row],[Date]],Table413[[#All],[Month]],0),2)</f>
        <v>5.0999999999999996</v>
      </c>
      <c r="T211" s="2">
        <f>INDEX(Table413[#All], MATCH(Table68[[#This Row],[Date]],Table413[[#All],[Month]],0),3)</f>
        <v>10.3</v>
      </c>
      <c r="U211" s="2">
        <f>INDEX(Table413[#All], MATCH(Table68[[#This Row],[Date]],Table413[[#All],[Month]],0),4)</f>
        <v>8.6</v>
      </c>
    </row>
    <row r="212" spans="1:21" x14ac:dyDescent="0.25">
      <c r="A212" s="4">
        <v>39692</v>
      </c>
      <c r="B212" s="3" t="s">
        <v>66</v>
      </c>
      <c r="C212" s="3" t="s">
        <v>36</v>
      </c>
      <c r="D212" s="3">
        <v>312</v>
      </c>
      <c r="E212" s="3">
        <v>219</v>
      </c>
      <c r="F212" s="3">
        <v>238</v>
      </c>
      <c r="G212" s="3">
        <v>186</v>
      </c>
      <c r="H212" s="3">
        <v>1610</v>
      </c>
      <c r="I212" s="3">
        <v>16</v>
      </c>
      <c r="J212">
        <f t="array" ref="J212">INDEX(Table3[#All],MATCH(1,(Table3[[#All],[Month]]=Table68[[#This Row],[Date]])*(Table3[[#All],[Region]]=Table68[[#This Row],[Region]]),0),3)</f>
        <v>25613</v>
      </c>
      <c r="K212">
        <f>INDEX(Table1[#All], MATCH(Table68[[#This Row],[Date]],Table1[[#All],[Month]],0),2)</f>
        <v>1462411.9047619046</v>
      </c>
      <c r="L212" s="8">
        <f>INDEX(Table2[#All], MATCH(Table68[[#This Row],[Date]],Table2[[#All],[Month]],0),2)</f>
        <v>553.488998953487</v>
      </c>
      <c r="M212">
        <f t="array" ref="M212">INDEX(Table4[#All],MATCH(1,(Table4[[#All],[Month]]=Table68[[#This Row],[Date]])*(Table4[[#All],[Region]]=Table68[[#This Row],[Region]]),0),3)</f>
        <v>4832</v>
      </c>
      <c r="N212" s="2">
        <f t="array" ref="N212">_xlfn.IFNA(INDEX(Table5[#All], MATCH(1,(Table5[[#All],[Month]]=Table68[[#This Row],[Date]])*(Table5[[#All],[Region]]=Table68[[#This Row],[Region]]),0),3),0)</f>
        <v>111158</v>
      </c>
      <c r="O212" s="12">
        <f>INDEX(Table110[#All], MATCH(Table68[[#This Row],[Date]],Table110[[#All],[Month]],0),2)</f>
        <v>94559.5</v>
      </c>
      <c r="P212" s="12">
        <f>INDEX(Table13[#All], MATCH(Table68[[#This Row],[Date]],Table13[[#All],[Month]],0),2)</f>
        <v>172104</v>
      </c>
      <c r="Q212">
        <f>INDEX(Table111[#All], MATCH(Table68[[#This Row],[Date]],Table111[[#All],[Month]],0),2)</f>
        <v>5675</v>
      </c>
      <c r="R212" s="2">
        <f>INDEX(Table111[#All], MATCH(Table68[[#This Row],[Date]],Table111[[#All],[Month]],0),3)</f>
        <v>1155.5</v>
      </c>
      <c r="S212" s="2">
        <f>INDEX(Table413[#All], MATCH(Table68[[#This Row],[Date]],Table413[[#All],[Month]],0),2)</f>
        <v>5.0999999999999996</v>
      </c>
      <c r="T212" s="2">
        <f>INDEX(Table413[#All], MATCH(Table68[[#This Row],[Date]],Table413[[#All],[Month]],0),3)</f>
        <v>10.3</v>
      </c>
      <c r="U212" s="2">
        <f>INDEX(Table413[#All], MATCH(Table68[[#This Row],[Date]],Table413[[#All],[Month]],0),4)</f>
        <v>8.6</v>
      </c>
    </row>
    <row r="213" spans="1:21" x14ac:dyDescent="0.25">
      <c r="A213" s="4">
        <v>39692</v>
      </c>
      <c r="B213" s="3" t="s">
        <v>66</v>
      </c>
      <c r="C213" s="3" t="s">
        <v>93</v>
      </c>
      <c r="D213" s="3">
        <v>312</v>
      </c>
      <c r="E213" s="3">
        <v>267</v>
      </c>
      <c r="F213" s="3">
        <v>238</v>
      </c>
      <c r="G213" s="3">
        <v>216</v>
      </c>
      <c r="H213" s="3">
        <v>1610</v>
      </c>
      <c r="I213" s="3">
        <v>84</v>
      </c>
      <c r="J213">
        <f t="array" ref="J213">INDEX(Table3[#All],MATCH(1,(Table3[[#All],[Month]]=Table68[[#This Row],[Date]])*(Table3[[#All],[Region]]=Table68[[#This Row],[Region]]),0),3)</f>
        <v>25613</v>
      </c>
      <c r="K213">
        <f>INDEX(Table1[#All], MATCH(Table68[[#This Row],[Date]],Table1[[#All],[Month]],0),2)</f>
        <v>1462411.9047619046</v>
      </c>
      <c r="L213" s="8">
        <f>INDEX(Table2[#All], MATCH(Table68[[#This Row],[Date]],Table2[[#All],[Month]],0),2)</f>
        <v>553.488998953487</v>
      </c>
      <c r="M213">
        <f t="array" ref="M213">INDEX(Table4[#All],MATCH(1,(Table4[[#All],[Month]]=Table68[[#This Row],[Date]])*(Table4[[#All],[Region]]=Table68[[#This Row],[Region]]),0),3)</f>
        <v>4832</v>
      </c>
      <c r="N213" s="2">
        <f t="array" ref="N213">_xlfn.IFNA(INDEX(Table5[#All], MATCH(1,(Table5[[#All],[Month]]=Table68[[#This Row],[Date]])*(Table5[[#All],[Region]]=Table68[[#This Row],[Region]]),0),3),0)</f>
        <v>111158</v>
      </c>
      <c r="O213" s="12">
        <f>INDEX(Table110[#All], MATCH(Table68[[#This Row],[Date]],Table110[[#All],[Month]],0),2)</f>
        <v>94559.5</v>
      </c>
      <c r="P213" s="12">
        <f>INDEX(Table13[#All], MATCH(Table68[[#This Row],[Date]],Table13[[#All],[Month]],0),2)</f>
        <v>172104</v>
      </c>
      <c r="Q213">
        <f>INDEX(Table111[#All], MATCH(Table68[[#This Row],[Date]],Table111[[#All],[Month]],0),2)</f>
        <v>5675</v>
      </c>
      <c r="R213" s="2">
        <f>INDEX(Table111[#All], MATCH(Table68[[#This Row],[Date]],Table111[[#All],[Month]],0),3)</f>
        <v>1155.5</v>
      </c>
      <c r="S213" s="2">
        <f>INDEX(Table413[#All], MATCH(Table68[[#This Row],[Date]],Table413[[#All],[Month]],0),2)</f>
        <v>5.0999999999999996</v>
      </c>
      <c r="T213" s="2">
        <f>INDEX(Table413[#All], MATCH(Table68[[#This Row],[Date]],Table413[[#All],[Month]],0),3)</f>
        <v>10.3</v>
      </c>
      <c r="U213" s="2">
        <f>INDEX(Table413[#All], MATCH(Table68[[#This Row],[Date]],Table413[[#All],[Month]],0),4)</f>
        <v>8.6</v>
      </c>
    </row>
    <row r="214" spans="1:21" x14ac:dyDescent="0.25">
      <c r="A214" s="4">
        <v>39692</v>
      </c>
      <c r="B214" s="3" t="s">
        <v>66</v>
      </c>
      <c r="C214" s="3" t="s">
        <v>66</v>
      </c>
      <c r="D214" s="3">
        <v>312</v>
      </c>
      <c r="E214" s="3">
        <v>352</v>
      </c>
      <c r="F214" s="3">
        <v>238</v>
      </c>
      <c r="G214" s="3">
        <v>271</v>
      </c>
      <c r="H214" s="3">
        <v>1610</v>
      </c>
      <c r="I214" s="3">
        <v>882</v>
      </c>
      <c r="J214">
        <f t="array" ref="J214">INDEX(Table3[#All],MATCH(1,(Table3[[#All],[Month]]=Table68[[#This Row],[Date]])*(Table3[[#All],[Region]]=Table68[[#This Row],[Region]]),0),3)</f>
        <v>25613</v>
      </c>
      <c r="K214">
        <f>INDEX(Table1[#All], MATCH(Table68[[#This Row],[Date]],Table1[[#All],[Month]],0),2)</f>
        <v>1462411.9047619046</v>
      </c>
      <c r="L214" s="8">
        <f>INDEX(Table2[#All], MATCH(Table68[[#This Row],[Date]],Table2[[#All],[Month]],0),2)</f>
        <v>553.488998953487</v>
      </c>
      <c r="M214">
        <f t="array" ref="M214">INDEX(Table4[#All],MATCH(1,(Table4[[#All],[Month]]=Table68[[#This Row],[Date]])*(Table4[[#All],[Region]]=Table68[[#This Row],[Region]]),0),3)</f>
        <v>4832</v>
      </c>
      <c r="N214" s="2">
        <f t="array" ref="N214">_xlfn.IFNA(INDEX(Table5[#All], MATCH(1,(Table5[[#All],[Month]]=Table68[[#This Row],[Date]])*(Table5[[#All],[Region]]=Table68[[#This Row],[Region]]),0),3),0)</f>
        <v>111158</v>
      </c>
      <c r="O214" s="12">
        <f>INDEX(Table110[#All], MATCH(Table68[[#This Row],[Date]],Table110[[#All],[Month]],0),2)</f>
        <v>94559.5</v>
      </c>
      <c r="P214" s="12">
        <f>INDEX(Table13[#All], MATCH(Table68[[#This Row],[Date]],Table13[[#All],[Month]],0),2)</f>
        <v>172104</v>
      </c>
      <c r="Q214">
        <f>INDEX(Table111[#All], MATCH(Table68[[#This Row],[Date]],Table111[[#All],[Month]],0),2)</f>
        <v>5675</v>
      </c>
      <c r="R214" s="2">
        <f>INDEX(Table111[#All], MATCH(Table68[[#This Row],[Date]],Table111[[#All],[Month]],0),3)</f>
        <v>1155.5</v>
      </c>
      <c r="S214" s="2">
        <f>INDEX(Table413[#All], MATCH(Table68[[#This Row],[Date]],Table413[[#All],[Month]],0),2)</f>
        <v>5.0999999999999996</v>
      </c>
      <c r="T214" s="2">
        <f>INDEX(Table413[#All], MATCH(Table68[[#This Row],[Date]],Table413[[#All],[Month]],0),3)</f>
        <v>10.3</v>
      </c>
      <c r="U214" s="2">
        <f>INDEX(Table413[#All], MATCH(Table68[[#This Row],[Date]],Table413[[#All],[Month]],0),4)</f>
        <v>8.6</v>
      </c>
    </row>
    <row r="215" spans="1:21" x14ac:dyDescent="0.25">
      <c r="A215" s="4">
        <v>39692</v>
      </c>
      <c r="B215" s="3" t="s">
        <v>71</v>
      </c>
      <c r="C215" s="3" t="s">
        <v>41</v>
      </c>
      <c r="D215" s="3">
        <v>226</v>
      </c>
      <c r="E215" s="3">
        <v>214</v>
      </c>
      <c r="F215" s="3">
        <v>188</v>
      </c>
      <c r="G215" s="3">
        <v>177</v>
      </c>
      <c r="H215" s="3">
        <v>74</v>
      </c>
      <c r="I215" s="3">
        <v>47</v>
      </c>
      <c r="J215">
        <f t="array" ref="J215">INDEX(Table3[#All],MATCH(1,(Table3[[#All],[Month]]=Table68[[#This Row],[Date]])*(Table3[[#All],[Region]]=Table68[[#This Row],[Region]]),0),3)</f>
        <v>1280</v>
      </c>
      <c r="K215">
        <f>INDEX(Table1[#All], MATCH(Table68[[#This Row],[Date]],Table1[[#All],[Month]],0),2)</f>
        <v>1462411.9047619046</v>
      </c>
      <c r="L215" s="8">
        <f>INDEX(Table2[#All], MATCH(Table68[[#This Row],[Date]],Table2[[#All],[Month]],0),2)</f>
        <v>553.488998953487</v>
      </c>
      <c r="M215">
        <f t="array" ref="M215">INDEX(Table4[#All],MATCH(1,(Table4[[#All],[Month]]=Table68[[#This Row],[Date]])*(Table4[[#All],[Region]]=Table68[[#This Row],[Region]]),0),3)</f>
        <v>583</v>
      </c>
      <c r="N215" s="2">
        <f t="array" ref="N215">_xlfn.IFNA(INDEX(Table5[#All], MATCH(1,(Table5[[#All],[Month]]=Table68[[#This Row],[Date]])*(Table5[[#All],[Region]]=Table68[[#This Row],[Region]]),0),3),0)</f>
        <v>9013</v>
      </c>
      <c r="O215" s="12">
        <f>INDEX(Table110[#All], MATCH(Table68[[#This Row],[Date]],Table110[[#All],[Month]],0),2)</f>
        <v>94559.5</v>
      </c>
      <c r="P215" s="12">
        <f>INDEX(Table13[#All], MATCH(Table68[[#This Row],[Date]],Table13[[#All],[Month]],0),2)</f>
        <v>172104</v>
      </c>
      <c r="Q215">
        <f>INDEX(Table111[#All], MATCH(Table68[[#This Row],[Date]],Table111[[#All],[Month]],0),2)</f>
        <v>5675</v>
      </c>
      <c r="R215" s="2">
        <f>INDEX(Table111[#All], MATCH(Table68[[#This Row],[Date]],Table111[[#All],[Month]],0),3)</f>
        <v>1155.5</v>
      </c>
      <c r="S215" s="2">
        <f>INDEX(Table413[#All], MATCH(Table68[[#This Row],[Date]],Table413[[#All],[Month]],0),2)</f>
        <v>5.0999999999999996</v>
      </c>
      <c r="T215" s="2">
        <f>INDEX(Table413[#All], MATCH(Table68[[#This Row],[Date]],Table413[[#All],[Month]],0),3)</f>
        <v>10.3</v>
      </c>
      <c r="U215" s="2">
        <f>INDEX(Table413[#All], MATCH(Table68[[#This Row],[Date]],Table413[[#All],[Month]],0),4)</f>
        <v>8.6</v>
      </c>
    </row>
    <row r="216" spans="1:21" x14ac:dyDescent="0.25">
      <c r="A216" s="4">
        <v>39692</v>
      </c>
      <c r="B216" s="3" t="s">
        <v>71</v>
      </c>
      <c r="C216" s="3" t="s">
        <v>42</v>
      </c>
      <c r="D216" s="3">
        <v>226</v>
      </c>
      <c r="E216" s="3">
        <v>266</v>
      </c>
      <c r="F216" s="3">
        <v>188</v>
      </c>
      <c r="G216" s="3">
        <v>230</v>
      </c>
      <c r="H216" s="3">
        <v>74</v>
      </c>
      <c r="I216" s="3">
        <v>18</v>
      </c>
      <c r="J216">
        <f t="array" ref="J216">INDEX(Table3[#All],MATCH(1,(Table3[[#All],[Month]]=Table68[[#This Row],[Date]])*(Table3[[#All],[Region]]=Table68[[#This Row],[Region]]),0),3)</f>
        <v>1280</v>
      </c>
      <c r="K216">
        <f>INDEX(Table1[#All], MATCH(Table68[[#This Row],[Date]],Table1[[#All],[Month]],0),2)</f>
        <v>1462411.9047619046</v>
      </c>
      <c r="L216" s="8">
        <f>INDEX(Table2[#All], MATCH(Table68[[#This Row],[Date]],Table2[[#All],[Month]],0),2)</f>
        <v>553.488998953487</v>
      </c>
      <c r="M216">
        <f t="array" ref="M216">INDEX(Table4[#All],MATCH(1,(Table4[[#All],[Month]]=Table68[[#This Row],[Date]])*(Table4[[#All],[Region]]=Table68[[#This Row],[Region]]),0),3)</f>
        <v>583</v>
      </c>
      <c r="N216" s="2">
        <f t="array" ref="N216">_xlfn.IFNA(INDEX(Table5[#All], MATCH(1,(Table5[[#All],[Month]]=Table68[[#This Row],[Date]])*(Table5[[#All],[Region]]=Table68[[#This Row],[Region]]),0),3),0)</f>
        <v>9013</v>
      </c>
      <c r="O216" s="12">
        <f>INDEX(Table110[#All], MATCH(Table68[[#This Row],[Date]],Table110[[#All],[Month]],0),2)</f>
        <v>94559.5</v>
      </c>
      <c r="P216" s="12">
        <f>INDEX(Table13[#All], MATCH(Table68[[#This Row],[Date]],Table13[[#All],[Month]],0),2)</f>
        <v>172104</v>
      </c>
      <c r="Q216">
        <f>INDEX(Table111[#All], MATCH(Table68[[#This Row],[Date]],Table111[[#All],[Month]],0),2)</f>
        <v>5675</v>
      </c>
      <c r="R216" s="2">
        <f>INDEX(Table111[#All], MATCH(Table68[[#This Row],[Date]],Table111[[#All],[Month]],0),3)</f>
        <v>1155.5</v>
      </c>
      <c r="S216" s="2">
        <f>INDEX(Table413[#All], MATCH(Table68[[#This Row],[Date]],Table413[[#All],[Month]],0),2)</f>
        <v>5.0999999999999996</v>
      </c>
      <c r="T216" s="2">
        <f>INDEX(Table413[#All], MATCH(Table68[[#This Row],[Date]],Table413[[#All],[Month]],0),3)</f>
        <v>10.3</v>
      </c>
      <c r="U216" s="2">
        <f>INDEX(Table413[#All], MATCH(Table68[[#This Row],[Date]],Table413[[#All],[Month]],0),4)</f>
        <v>8.6</v>
      </c>
    </row>
    <row r="217" spans="1:21" x14ac:dyDescent="0.25">
      <c r="A217" s="4">
        <v>39692</v>
      </c>
      <c r="B217" s="3" t="s">
        <v>71</v>
      </c>
      <c r="C217" s="3" t="s">
        <v>43</v>
      </c>
      <c r="D217" s="3">
        <v>226</v>
      </c>
      <c r="E217" s="3">
        <v>211</v>
      </c>
      <c r="F217" s="3">
        <v>188</v>
      </c>
      <c r="G217" s="3">
        <v>186</v>
      </c>
      <c r="H217" s="3">
        <v>74</v>
      </c>
      <c r="I217" s="3">
        <v>9</v>
      </c>
      <c r="J217">
        <f t="array" ref="J217">INDEX(Table3[#All],MATCH(1,(Table3[[#All],[Month]]=Table68[[#This Row],[Date]])*(Table3[[#All],[Region]]=Table68[[#This Row],[Region]]),0),3)</f>
        <v>1280</v>
      </c>
      <c r="K217">
        <f>INDEX(Table1[#All], MATCH(Table68[[#This Row],[Date]],Table1[[#All],[Month]],0),2)</f>
        <v>1462411.9047619046</v>
      </c>
      <c r="L217" s="8">
        <f>INDEX(Table2[#All], MATCH(Table68[[#This Row],[Date]],Table2[[#All],[Month]],0),2)</f>
        <v>553.488998953487</v>
      </c>
      <c r="M217">
        <f t="array" ref="M217">INDEX(Table4[#All],MATCH(1,(Table4[[#All],[Month]]=Table68[[#This Row],[Date]])*(Table4[[#All],[Region]]=Table68[[#This Row],[Region]]),0),3)</f>
        <v>583</v>
      </c>
      <c r="N217" s="2">
        <f t="array" ref="N217">_xlfn.IFNA(INDEX(Table5[#All], MATCH(1,(Table5[[#All],[Month]]=Table68[[#This Row],[Date]])*(Table5[[#All],[Region]]=Table68[[#This Row],[Region]]),0),3),0)</f>
        <v>9013</v>
      </c>
      <c r="O217" s="12">
        <f>INDEX(Table110[#All], MATCH(Table68[[#This Row],[Date]],Table110[[#All],[Month]],0),2)</f>
        <v>94559.5</v>
      </c>
      <c r="P217" s="12">
        <f>INDEX(Table13[#All], MATCH(Table68[[#This Row],[Date]],Table13[[#All],[Month]],0),2)</f>
        <v>172104</v>
      </c>
      <c r="Q217">
        <f>INDEX(Table111[#All], MATCH(Table68[[#This Row],[Date]],Table111[[#All],[Month]],0),2)</f>
        <v>5675</v>
      </c>
      <c r="R217" s="2">
        <f>INDEX(Table111[#All], MATCH(Table68[[#This Row],[Date]],Table111[[#All],[Month]],0),3)</f>
        <v>1155.5</v>
      </c>
      <c r="S217" s="2">
        <f>INDEX(Table413[#All], MATCH(Table68[[#This Row],[Date]],Table413[[#All],[Month]],0),2)</f>
        <v>5.0999999999999996</v>
      </c>
      <c r="T217" s="2">
        <f>INDEX(Table413[#All], MATCH(Table68[[#This Row],[Date]],Table413[[#All],[Month]],0),3)</f>
        <v>10.3</v>
      </c>
      <c r="U217" s="2">
        <f>INDEX(Table413[#All], MATCH(Table68[[#This Row],[Date]],Table413[[#All],[Month]],0),4)</f>
        <v>8.6</v>
      </c>
    </row>
    <row r="218" spans="1:21" x14ac:dyDescent="0.25">
      <c r="A218" s="4">
        <v>39783</v>
      </c>
      <c r="B218" s="3" t="s">
        <v>58</v>
      </c>
      <c r="C218" s="3" t="s">
        <v>58</v>
      </c>
      <c r="D218" s="3">
        <v>355</v>
      </c>
      <c r="E218" s="3">
        <v>359</v>
      </c>
      <c r="F218" s="3">
        <v>282</v>
      </c>
      <c r="G218" s="3">
        <v>279</v>
      </c>
      <c r="H218" s="3">
        <v>4784</v>
      </c>
      <c r="I218" s="3">
        <v>2033</v>
      </c>
      <c r="J218">
        <f t="array" ref="J218">INDEX(Table3[#All],MATCH(1,(Table3[[#All],[Month]]=Table68[[#This Row],[Date]])*(Table3[[#All],[Region]]=Table68[[#This Row],[Region]]),0),3)</f>
        <v>66970</v>
      </c>
      <c r="K218">
        <f>INDEX(Table1[#All], MATCH(Table68[[#This Row],[Date]],Table1[[#All],[Month]],0),2)</f>
        <v>1461858.3333333333</v>
      </c>
      <c r="L218" s="8">
        <f>INDEX(Table2[#All], MATCH(Table68[[#This Row],[Date]],Table2[[#All],[Month]],0),2)</f>
        <v>556.5806272405564</v>
      </c>
      <c r="M218">
        <f t="array" ref="M218">INDEX(Table4[#All],MATCH(1,(Table4[[#All],[Month]]=Table68[[#This Row],[Date]])*(Table4[[#All],[Region]]=Table68[[#This Row],[Region]]),0),3)</f>
        <v>5577</v>
      </c>
      <c r="N218" s="2">
        <f t="array" ref="N218">_xlfn.IFNA(INDEX(Table5[#All], MATCH(1,(Table5[[#All],[Month]]=Table68[[#This Row],[Date]])*(Table5[[#All],[Region]]=Table68[[#This Row],[Region]]),0),3),0)</f>
        <v>94408</v>
      </c>
      <c r="O218" s="12">
        <f>INDEX(Table110[#All], MATCH(Table68[[#This Row],[Date]],Table110[[#All],[Month]],0),2)</f>
        <v>94161.75</v>
      </c>
      <c r="P218" s="12">
        <f>INDEX(Table13[#All], MATCH(Table68[[#This Row],[Date]],Table13[[#All],[Month]],0),2)</f>
        <v>169479.5</v>
      </c>
      <c r="Q218">
        <f>INDEX(Table111[#All], MATCH(Table68[[#This Row],[Date]],Table111[[#All],[Month]],0),2)</f>
        <v>5694.5</v>
      </c>
      <c r="R218" s="2">
        <f>INDEX(Table111[#All], MATCH(Table68[[#This Row],[Date]],Table111[[#All],[Month]],0),3)</f>
        <v>1163.25</v>
      </c>
      <c r="S218" s="2">
        <f>INDEX(Table413[#All], MATCH(Table68[[#This Row],[Date]],Table413[[#All],[Month]],0),2)</f>
        <v>3.4</v>
      </c>
      <c r="T218" s="2">
        <f>INDEX(Table413[#All], MATCH(Table68[[#This Row],[Date]],Table413[[#All],[Month]],0),3)</f>
        <v>7.9</v>
      </c>
      <c r="U218" s="2">
        <f>INDEX(Table413[#All], MATCH(Table68[[#This Row],[Date]],Table413[[#All],[Month]],0),4)</f>
        <v>7.1</v>
      </c>
    </row>
    <row r="219" spans="1:21" x14ac:dyDescent="0.25">
      <c r="A219" s="4">
        <v>39783</v>
      </c>
      <c r="B219" s="3" t="s">
        <v>58</v>
      </c>
      <c r="C219" s="3" t="s">
        <v>4</v>
      </c>
      <c r="D219" s="3">
        <v>355</v>
      </c>
      <c r="E219" s="3">
        <v>295</v>
      </c>
      <c r="F219" s="3">
        <v>282</v>
      </c>
      <c r="G219" s="3">
        <v>245</v>
      </c>
      <c r="H219" s="3">
        <v>4784</v>
      </c>
      <c r="I219" s="3">
        <v>158</v>
      </c>
      <c r="J219">
        <f t="array" ref="J219">INDEX(Table3[#All],MATCH(1,(Table3[[#All],[Month]]=Table68[[#This Row],[Date]])*(Table3[[#All],[Region]]=Table68[[#This Row],[Region]]),0),3)</f>
        <v>66970</v>
      </c>
      <c r="K219">
        <f>INDEX(Table1[#All], MATCH(Table68[[#This Row],[Date]],Table1[[#All],[Month]],0),2)</f>
        <v>1461858.3333333333</v>
      </c>
      <c r="L219" s="8">
        <f>INDEX(Table2[#All], MATCH(Table68[[#This Row],[Date]],Table2[[#All],[Month]],0),2)</f>
        <v>556.5806272405564</v>
      </c>
      <c r="M219">
        <f t="array" ref="M219">INDEX(Table4[#All],MATCH(1,(Table4[[#All],[Month]]=Table68[[#This Row],[Date]])*(Table4[[#All],[Region]]=Table68[[#This Row],[Region]]),0),3)</f>
        <v>5577</v>
      </c>
      <c r="N219" s="2">
        <f t="array" ref="N219">_xlfn.IFNA(INDEX(Table5[#All], MATCH(1,(Table5[[#All],[Month]]=Table68[[#This Row],[Date]])*(Table5[[#All],[Region]]=Table68[[#This Row],[Region]]),0),3),0)</f>
        <v>94408</v>
      </c>
      <c r="O219" s="12">
        <f>INDEX(Table110[#All], MATCH(Table68[[#This Row],[Date]],Table110[[#All],[Month]],0),2)</f>
        <v>94161.75</v>
      </c>
      <c r="P219" s="12">
        <f>INDEX(Table13[#All], MATCH(Table68[[#This Row],[Date]],Table13[[#All],[Month]],0),2)</f>
        <v>169479.5</v>
      </c>
      <c r="Q219">
        <f>INDEX(Table111[#All], MATCH(Table68[[#This Row],[Date]],Table111[[#All],[Month]],0),2)</f>
        <v>5694.5</v>
      </c>
      <c r="R219" s="2">
        <f>INDEX(Table111[#All], MATCH(Table68[[#This Row],[Date]],Table111[[#All],[Month]],0),3)</f>
        <v>1163.25</v>
      </c>
      <c r="S219" s="2">
        <f>INDEX(Table413[#All], MATCH(Table68[[#This Row],[Date]],Table413[[#All],[Month]],0),2)</f>
        <v>3.4</v>
      </c>
      <c r="T219" s="2">
        <f>INDEX(Table413[#All], MATCH(Table68[[#This Row],[Date]],Table413[[#All],[Month]],0),3)</f>
        <v>7.9</v>
      </c>
      <c r="U219" s="2">
        <f>INDEX(Table413[#All], MATCH(Table68[[#This Row],[Date]],Table413[[#All],[Month]],0),4)</f>
        <v>7.1</v>
      </c>
    </row>
    <row r="220" spans="1:21" x14ac:dyDescent="0.25">
      <c r="A220" s="4">
        <v>39783</v>
      </c>
      <c r="B220" s="3" t="s">
        <v>58</v>
      </c>
      <c r="C220" s="3" t="s">
        <v>88</v>
      </c>
      <c r="D220" s="3">
        <v>355</v>
      </c>
      <c r="E220" s="3">
        <v>353</v>
      </c>
      <c r="F220" s="3">
        <v>282</v>
      </c>
      <c r="G220" s="3">
        <v>288</v>
      </c>
      <c r="H220" s="3">
        <v>4784</v>
      </c>
      <c r="I220" s="3">
        <v>812</v>
      </c>
      <c r="J220">
        <f t="array" ref="J220">INDEX(Table3[#All],MATCH(1,(Table3[[#All],[Month]]=Table68[[#This Row],[Date]])*(Table3[[#All],[Region]]=Table68[[#This Row],[Region]]),0),3)</f>
        <v>66970</v>
      </c>
      <c r="K220">
        <f>INDEX(Table1[#All], MATCH(Table68[[#This Row],[Date]],Table1[[#All],[Month]],0),2)</f>
        <v>1461858.3333333333</v>
      </c>
      <c r="L220" s="8">
        <f>INDEX(Table2[#All], MATCH(Table68[[#This Row],[Date]],Table2[[#All],[Month]],0),2)</f>
        <v>556.5806272405564</v>
      </c>
      <c r="M220">
        <f t="array" ref="M220">INDEX(Table4[#All],MATCH(1,(Table4[[#All],[Month]]=Table68[[#This Row],[Date]])*(Table4[[#All],[Region]]=Table68[[#This Row],[Region]]),0),3)</f>
        <v>5577</v>
      </c>
      <c r="N220" s="2">
        <f t="array" ref="N220">_xlfn.IFNA(INDEX(Table5[#All], MATCH(1,(Table5[[#All],[Month]]=Table68[[#This Row],[Date]])*(Table5[[#All],[Region]]=Table68[[#This Row],[Region]]),0),3),0)</f>
        <v>94408</v>
      </c>
      <c r="O220" s="12">
        <f>INDEX(Table110[#All], MATCH(Table68[[#This Row],[Date]],Table110[[#All],[Month]],0),2)</f>
        <v>94161.75</v>
      </c>
      <c r="P220" s="12">
        <f>INDEX(Table13[#All], MATCH(Table68[[#This Row],[Date]],Table13[[#All],[Month]],0),2)</f>
        <v>169479.5</v>
      </c>
      <c r="Q220">
        <f>INDEX(Table111[#All], MATCH(Table68[[#This Row],[Date]],Table111[[#All],[Month]],0),2)</f>
        <v>5694.5</v>
      </c>
      <c r="R220" s="2">
        <f>INDEX(Table111[#All], MATCH(Table68[[#This Row],[Date]],Table111[[#All],[Month]],0),3)</f>
        <v>1163.25</v>
      </c>
      <c r="S220" s="2">
        <f>INDEX(Table413[#All], MATCH(Table68[[#This Row],[Date]],Table413[[#All],[Month]],0),2)</f>
        <v>3.4</v>
      </c>
      <c r="T220" s="2">
        <f>INDEX(Table413[#All], MATCH(Table68[[#This Row],[Date]],Table413[[#All],[Month]],0),3)</f>
        <v>7.9</v>
      </c>
      <c r="U220" s="2">
        <f>INDEX(Table413[#All], MATCH(Table68[[#This Row],[Date]],Table413[[#All],[Month]],0),4)</f>
        <v>7.1</v>
      </c>
    </row>
    <row r="221" spans="1:21" x14ac:dyDescent="0.25">
      <c r="A221" s="4">
        <v>39783</v>
      </c>
      <c r="B221" s="3" t="s">
        <v>58</v>
      </c>
      <c r="C221" s="3" t="s">
        <v>90</v>
      </c>
      <c r="D221" s="3">
        <v>355</v>
      </c>
      <c r="E221" s="3">
        <v>396</v>
      </c>
      <c r="F221" s="3">
        <v>282</v>
      </c>
      <c r="G221" s="3">
        <v>312</v>
      </c>
      <c r="H221" s="3">
        <v>4784</v>
      </c>
      <c r="I221" s="3">
        <v>788</v>
      </c>
      <c r="J221">
        <f t="array" ref="J221">INDEX(Table3[#All],MATCH(1,(Table3[[#All],[Month]]=Table68[[#This Row],[Date]])*(Table3[[#All],[Region]]=Table68[[#This Row],[Region]]),0),3)</f>
        <v>66970</v>
      </c>
      <c r="K221">
        <f>INDEX(Table1[#All], MATCH(Table68[[#This Row],[Date]],Table1[[#All],[Month]],0),2)</f>
        <v>1461858.3333333333</v>
      </c>
      <c r="L221" s="8">
        <f>INDEX(Table2[#All], MATCH(Table68[[#This Row],[Date]],Table2[[#All],[Month]],0),2)</f>
        <v>556.5806272405564</v>
      </c>
      <c r="M221">
        <f t="array" ref="M221">INDEX(Table4[#All],MATCH(1,(Table4[[#All],[Month]]=Table68[[#This Row],[Date]])*(Table4[[#All],[Region]]=Table68[[#This Row],[Region]]),0),3)</f>
        <v>5577</v>
      </c>
      <c r="N221" s="2">
        <f t="array" ref="N221">_xlfn.IFNA(INDEX(Table5[#All], MATCH(1,(Table5[[#All],[Month]]=Table68[[#This Row],[Date]])*(Table5[[#All],[Region]]=Table68[[#This Row],[Region]]),0),3),0)</f>
        <v>94408</v>
      </c>
      <c r="O221" s="12">
        <f>INDEX(Table110[#All], MATCH(Table68[[#This Row],[Date]],Table110[[#All],[Month]],0),2)</f>
        <v>94161.75</v>
      </c>
      <c r="P221" s="12">
        <f>INDEX(Table13[#All], MATCH(Table68[[#This Row],[Date]],Table13[[#All],[Month]],0),2)</f>
        <v>169479.5</v>
      </c>
      <c r="Q221">
        <f>INDEX(Table111[#All], MATCH(Table68[[#This Row],[Date]],Table111[[#All],[Month]],0),2)</f>
        <v>5694.5</v>
      </c>
      <c r="R221" s="2">
        <f>INDEX(Table111[#All], MATCH(Table68[[#This Row],[Date]],Table111[[#All],[Month]],0),3)</f>
        <v>1163.25</v>
      </c>
      <c r="S221" s="2">
        <f>INDEX(Table413[#All], MATCH(Table68[[#This Row],[Date]],Table413[[#All],[Month]],0),2)</f>
        <v>3.4</v>
      </c>
      <c r="T221" s="2">
        <f>INDEX(Table413[#All], MATCH(Table68[[#This Row],[Date]],Table413[[#All],[Month]],0),3)</f>
        <v>7.9</v>
      </c>
      <c r="U221" s="2">
        <f>INDEX(Table413[#All], MATCH(Table68[[#This Row],[Date]],Table413[[#All],[Month]],0),4)</f>
        <v>7.1</v>
      </c>
    </row>
    <row r="222" spans="1:21" x14ac:dyDescent="0.25">
      <c r="A222" s="4">
        <v>39783</v>
      </c>
      <c r="B222" s="3" t="s">
        <v>58</v>
      </c>
      <c r="C222" s="3" t="s">
        <v>5</v>
      </c>
      <c r="D222" s="3">
        <v>355</v>
      </c>
      <c r="E222" s="3">
        <v>307</v>
      </c>
      <c r="F222" s="3">
        <v>282</v>
      </c>
      <c r="G222" s="3">
        <v>257</v>
      </c>
      <c r="H222" s="3">
        <v>4784</v>
      </c>
      <c r="I222" s="3">
        <v>161</v>
      </c>
      <c r="J222">
        <f t="array" ref="J222">INDEX(Table3[#All],MATCH(1,(Table3[[#All],[Month]]=Table68[[#This Row],[Date]])*(Table3[[#All],[Region]]=Table68[[#This Row],[Region]]),0),3)</f>
        <v>66970</v>
      </c>
      <c r="K222">
        <f>INDEX(Table1[#All], MATCH(Table68[[#This Row],[Date]],Table1[[#All],[Month]],0),2)</f>
        <v>1461858.3333333333</v>
      </c>
      <c r="L222" s="8">
        <f>INDEX(Table2[#All], MATCH(Table68[[#This Row],[Date]],Table2[[#All],[Month]],0),2)</f>
        <v>556.5806272405564</v>
      </c>
      <c r="M222">
        <f t="array" ref="M222">INDEX(Table4[#All],MATCH(1,(Table4[[#All],[Month]]=Table68[[#This Row],[Date]])*(Table4[[#All],[Region]]=Table68[[#This Row],[Region]]),0),3)</f>
        <v>5577</v>
      </c>
      <c r="N222" s="2">
        <f t="array" ref="N222">_xlfn.IFNA(INDEX(Table5[#All], MATCH(1,(Table5[[#All],[Month]]=Table68[[#This Row],[Date]])*(Table5[[#All],[Region]]=Table68[[#This Row],[Region]]),0),3),0)</f>
        <v>94408</v>
      </c>
      <c r="O222" s="12">
        <f>INDEX(Table110[#All], MATCH(Table68[[#This Row],[Date]],Table110[[#All],[Month]],0),2)</f>
        <v>94161.75</v>
      </c>
      <c r="P222" s="12">
        <f>INDEX(Table13[#All], MATCH(Table68[[#This Row],[Date]],Table13[[#All],[Month]],0),2)</f>
        <v>169479.5</v>
      </c>
      <c r="Q222">
        <f>INDEX(Table111[#All], MATCH(Table68[[#This Row],[Date]],Table111[[#All],[Month]],0),2)</f>
        <v>5694.5</v>
      </c>
      <c r="R222" s="2">
        <f>INDEX(Table111[#All], MATCH(Table68[[#This Row],[Date]],Table111[[#All],[Month]],0),3)</f>
        <v>1163.25</v>
      </c>
      <c r="S222" s="2">
        <f>INDEX(Table413[#All], MATCH(Table68[[#This Row],[Date]],Table413[[#All],[Month]],0),2)</f>
        <v>3.4</v>
      </c>
      <c r="T222" s="2">
        <f>INDEX(Table413[#All], MATCH(Table68[[#This Row],[Date]],Table413[[#All],[Month]],0),3)</f>
        <v>7.9</v>
      </c>
      <c r="U222" s="2">
        <f>INDEX(Table413[#All], MATCH(Table68[[#This Row],[Date]],Table413[[#All],[Month]],0),4)</f>
        <v>7.1</v>
      </c>
    </row>
    <row r="223" spans="1:21" x14ac:dyDescent="0.25">
      <c r="A223" s="4">
        <v>39783</v>
      </c>
      <c r="B223" s="3" t="s">
        <v>58</v>
      </c>
      <c r="C223" s="3" t="s">
        <v>3</v>
      </c>
      <c r="D223" s="3">
        <v>355</v>
      </c>
      <c r="E223" s="3">
        <v>346</v>
      </c>
      <c r="F223" s="3">
        <v>282</v>
      </c>
      <c r="G223" s="3">
        <v>285</v>
      </c>
      <c r="H223" s="3">
        <v>4784</v>
      </c>
      <c r="I223" s="3">
        <v>309</v>
      </c>
      <c r="J223">
        <f t="array" ref="J223">INDEX(Table3[#All],MATCH(1,(Table3[[#All],[Month]]=Table68[[#This Row],[Date]])*(Table3[[#All],[Region]]=Table68[[#This Row],[Region]]),0),3)</f>
        <v>66970</v>
      </c>
      <c r="K223">
        <f>INDEX(Table1[#All], MATCH(Table68[[#This Row],[Date]],Table1[[#All],[Month]],0),2)</f>
        <v>1461858.3333333333</v>
      </c>
      <c r="L223" s="8">
        <f>INDEX(Table2[#All], MATCH(Table68[[#This Row],[Date]],Table2[[#All],[Month]],0),2)</f>
        <v>556.5806272405564</v>
      </c>
      <c r="M223">
        <f t="array" ref="M223">INDEX(Table4[#All],MATCH(1,(Table4[[#All],[Month]]=Table68[[#This Row],[Date]])*(Table4[[#All],[Region]]=Table68[[#This Row],[Region]]),0),3)</f>
        <v>5577</v>
      </c>
      <c r="N223" s="2">
        <f t="array" ref="N223">_xlfn.IFNA(INDEX(Table5[#All], MATCH(1,(Table5[[#All],[Month]]=Table68[[#This Row],[Date]])*(Table5[[#All],[Region]]=Table68[[#This Row],[Region]]),0),3),0)</f>
        <v>94408</v>
      </c>
      <c r="O223" s="12">
        <f>INDEX(Table110[#All], MATCH(Table68[[#This Row],[Date]],Table110[[#All],[Month]],0),2)</f>
        <v>94161.75</v>
      </c>
      <c r="P223" s="12">
        <f>INDEX(Table13[#All], MATCH(Table68[[#This Row],[Date]],Table13[[#All],[Month]],0),2)</f>
        <v>169479.5</v>
      </c>
      <c r="Q223">
        <f>INDEX(Table111[#All], MATCH(Table68[[#This Row],[Date]],Table111[[#All],[Month]],0),2)</f>
        <v>5694.5</v>
      </c>
      <c r="R223" s="2">
        <f>INDEX(Table111[#All], MATCH(Table68[[#This Row],[Date]],Table111[[#All],[Month]],0),3)</f>
        <v>1163.25</v>
      </c>
      <c r="S223" s="2">
        <f>INDEX(Table413[#All], MATCH(Table68[[#This Row],[Date]],Table413[[#All],[Month]],0),2)</f>
        <v>3.4</v>
      </c>
      <c r="T223" s="2">
        <f>INDEX(Table413[#All], MATCH(Table68[[#This Row],[Date]],Table413[[#All],[Month]],0),3)</f>
        <v>7.9</v>
      </c>
      <c r="U223" s="2">
        <f>INDEX(Table413[#All], MATCH(Table68[[#This Row],[Date]],Table413[[#All],[Month]],0),4)</f>
        <v>7.1</v>
      </c>
    </row>
    <row r="224" spans="1:21" x14ac:dyDescent="0.25">
      <c r="A224" s="4">
        <v>39783</v>
      </c>
      <c r="B224" s="3" t="s">
        <v>58</v>
      </c>
      <c r="C224" s="3" t="s">
        <v>59</v>
      </c>
      <c r="D224" s="3">
        <v>355</v>
      </c>
      <c r="E224" s="3">
        <v>331</v>
      </c>
      <c r="F224" s="3">
        <v>282</v>
      </c>
      <c r="G224" s="3">
        <v>278</v>
      </c>
      <c r="H224" s="3">
        <v>4784</v>
      </c>
      <c r="I224" s="3">
        <v>523</v>
      </c>
      <c r="J224">
        <f t="array" ref="J224">INDEX(Table3[#All],MATCH(1,(Table3[[#All],[Month]]=Table68[[#This Row],[Date]])*(Table3[[#All],[Region]]=Table68[[#This Row],[Region]]),0),3)</f>
        <v>66970</v>
      </c>
      <c r="K224">
        <f>INDEX(Table1[#All], MATCH(Table68[[#This Row],[Date]],Table1[[#All],[Month]],0),2)</f>
        <v>1461858.3333333333</v>
      </c>
      <c r="L224" s="8">
        <f>INDEX(Table2[#All], MATCH(Table68[[#This Row],[Date]],Table2[[#All],[Month]],0),2)</f>
        <v>556.5806272405564</v>
      </c>
      <c r="M224">
        <f t="array" ref="M224">INDEX(Table4[#All],MATCH(1,(Table4[[#All],[Month]]=Table68[[#This Row],[Date]])*(Table4[[#All],[Region]]=Table68[[#This Row],[Region]]),0),3)</f>
        <v>5577</v>
      </c>
      <c r="N224" s="2">
        <f t="array" ref="N224">_xlfn.IFNA(INDEX(Table5[#All], MATCH(1,(Table5[[#All],[Month]]=Table68[[#This Row],[Date]])*(Table5[[#All],[Region]]=Table68[[#This Row],[Region]]),0),3),0)</f>
        <v>94408</v>
      </c>
      <c r="O224" s="12">
        <f>INDEX(Table110[#All], MATCH(Table68[[#This Row],[Date]],Table110[[#All],[Month]],0),2)</f>
        <v>94161.75</v>
      </c>
      <c r="P224" s="12">
        <f>INDEX(Table13[#All], MATCH(Table68[[#This Row],[Date]],Table13[[#All],[Month]],0),2)</f>
        <v>169479.5</v>
      </c>
      <c r="Q224">
        <f>INDEX(Table111[#All], MATCH(Table68[[#This Row],[Date]],Table111[[#All],[Month]],0),2)</f>
        <v>5694.5</v>
      </c>
      <c r="R224" s="2">
        <f>INDEX(Table111[#All], MATCH(Table68[[#This Row],[Date]],Table111[[#All],[Month]],0),3)</f>
        <v>1163.25</v>
      </c>
      <c r="S224" s="2">
        <f>INDEX(Table413[#All], MATCH(Table68[[#This Row],[Date]],Table413[[#All],[Month]],0),2)</f>
        <v>3.4</v>
      </c>
      <c r="T224" s="2">
        <f>INDEX(Table413[#All], MATCH(Table68[[#This Row],[Date]],Table413[[#All],[Month]],0),3)</f>
        <v>7.9</v>
      </c>
      <c r="U224" s="2">
        <f>INDEX(Table413[#All], MATCH(Table68[[#This Row],[Date]],Table413[[#All],[Month]],0),4)</f>
        <v>7.1</v>
      </c>
    </row>
    <row r="225" spans="1:21" x14ac:dyDescent="0.25">
      <c r="A225" s="4">
        <v>39783</v>
      </c>
      <c r="B225" s="3" t="s">
        <v>62</v>
      </c>
      <c r="C225" s="3" t="s">
        <v>20</v>
      </c>
      <c r="D225" s="3">
        <v>256</v>
      </c>
      <c r="E225" s="3">
        <v>177</v>
      </c>
      <c r="F225" s="3">
        <v>208</v>
      </c>
      <c r="G225" s="3">
        <v>138</v>
      </c>
      <c r="H225" s="3">
        <v>943</v>
      </c>
      <c r="I225" s="3">
        <v>14</v>
      </c>
      <c r="J225">
        <f t="array" ref="J225">INDEX(Table3[#All],MATCH(1,(Table3[[#All],[Month]]=Table68[[#This Row],[Date]])*(Table3[[#All],[Region]]=Table68[[#This Row],[Region]]),0),3)</f>
        <v>9641</v>
      </c>
      <c r="K225">
        <f>INDEX(Table1[#All], MATCH(Table68[[#This Row],[Date]],Table1[[#All],[Month]],0),2)</f>
        <v>1461858.3333333333</v>
      </c>
      <c r="L225" s="8">
        <f>INDEX(Table2[#All], MATCH(Table68[[#This Row],[Date]],Table2[[#All],[Month]],0),2)</f>
        <v>556.5806272405564</v>
      </c>
      <c r="M225">
        <f t="array" ref="M225">INDEX(Table4[#All],MATCH(1,(Table4[[#All],[Month]]=Table68[[#This Row],[Date]])*(Table4[[#All],[Region]]=Table68[[#This Row],[Region]]),0),3)</f>
        <v>2062</v>
      </c>
      <c r="N225" s="2">
        <f t="array" ref="N225">_xlfn.IFNA(INDEX(Table5[#All], MATCH(1,(Table5[[#All],[Month]]=Table68[[#This Row],[Date]])*(Table5[[#All],[Region]]=Table68[[#This Row],[Region]]),0),3),0)</f>
        <v>19456</v>
      </c>
      <c r="O225" s="12">
        <f>INDEX(Table110[#All], MATCH(Table68[[#This Row],[Date]],Table110[[#All],[Month]],0),2)</f>
        <v>94161.75</v>
      </c>
      <c r="P225" s="12">
        <f>INDEX(Table13[#All], MATCH(Table68[[#This Row],[Date]],Table13[[#All],[Month]],0),2)</f>
        <v>169479.5</v>
      </c>
      <c r="Q225">
        <f>INDEX(Table111[#All], MATCH(Table68[[#This Row],[Date]],Table111[[#All],[Month]],0),2)</f>
        <v>5694.5</v>
      </c>
      <c r="R225" s="2">
        <f>INDEX(Table111[#All], MATCH(Table68[[#This Row],[Date]],Table111[[#All],[Month]],0),3)</f>
        <v>1163.25</v>
      </c>
      <c r="S225" s="2">
        <f>INDEX(Table413[#All], MATCH(Table68[[#This Row],[Date]],Table413[[#All],[Month]],0),2)</f>
        <v>3.4</v>
      </c>
      <c r="T225" s="2">
        <f>INDEX(Table413[#All], MATCH(Table68[[#This Row],[Date]],Table413[[#All],[Month]],0),3)</f>
        <v>7.9</v>
      </c>
      <c r="U225" s="2">
        <f>INDEX(Table413[#All], MATCH(Table68[[#This Row],[Date]],Table413[[#All],[Month]],0),4)</f>
        <v>7.1</v>
      </c>
    </row>
    <row r="226" spans="1:21" x14ac:dyDescent="0.25">
      <c r="A226" s="4">
        <v>39783</v>
      </c>
      <c r="B226" s="3" t="s">
        <v>62</v>
      </c>
      <c r="C226" s="3" t="s">
        <v>21</v>
      </c>
      <c r="D226" s="3">
        <v>256</v>
      </c>
      <c r="E226" s="3">
        <v>172</v>
      </c>
      <c r="F226" s="3">
        <v>208</v>
      </c>
      <c r="G226" s="3">
        <v>161</v>
      </c>
      <c r="H226" s="3">
        <v>943</v>
      </c>
      <c r="I226" s="3">
        <v>21</v>
      </c>
      <c r="J226">
        <f t="array" ref="J226">INDEX(Table3[#All],MATCH(1,(Table3[[#All],[Month]]=Table68[[#This Row],[Date]])*(Table3[[#All],[Region]]=Table68[[#This Row],[Region]]),0),3)</f>
        <v>9641</v>
      </c>
      <c r="K226">
        <f>INDEX(Table1[#All], MATCH(Table68[[#This Row],[Date]],Table1[[#All],[Month]],0),2)</f>
        <v>1461858.3333333333</v>
      </c>
      <c r="L226" s="8">
        <f>INDEX(Table2[#All], MATCH(Table68[[#This Row],[Date]],Table2[[#All],[Month]],0),2)</f>
        <v>556.5806272405564</v>
      </c>
      <c r="M226">
        <f t="array" ref="M226">INDEX(Table4[#All],MATCH(1,(Table4[[#All],[Month]]=Table68[[#This Row],[Date]])*(Table4[[#All],[Region]]=Table68[[#This Row],[Region]]),0),3)</f>
        <v>2062</v>
      </c>
      <c r="N226" s="2">
        <f t="array" ref="N226">_xlfn.IFNA(INDEX(Table5[#All], MATCH(1,(Table5[[#All],[Month]]=Table68[[#This Row],[Date]])*(Table5[[#All],[Region]]=Table68[[#This Row],[Region]]),0),3),0)</f>
        <v>19456</v>
      </c>
      <c r="O226" s="12">
        <f>INDEX(Table110[#All], MATCH(Table68[[#This Row],[Date]],Table110[[#All],[Month]],0),2)</f>
        <v>94161.75</v>
      </c>
      <c r="P226" s="12">
        <f>INDEX(Table13[#All], MATCH(Table68[[#This Row],[Date]],Table13[[#All],[Month]],0),2)</f>
        <v>169479.5</v>
      </c>
      <c r="Q226">
        <f>INDEX(Table111[#All], MATCH(Table68[[#This Row],[Date]],Table111[[#All],[Month]],0),2)</f>
        <v>5694.5</v>
      </c>
      <c r="R226" s="2">
        <f>INDEX(Table111[#All], MATCH(Table68[[#This Row],[Date]],Table111[[#All],[Month]],0),3)</f>
        <v>1163.25</v>
      </c>
      <c r="S226" s="2">
        <f>INDEX(Table413[#All], MATCH(Table68[[#This Row],[Date]],Table413[[#All],[Month]],0),2)</f>
        <v>3.4</v>
      </c>
      <c r="T226" s="2">
        <f>INDEX(Table413[#All], MATCH(Table68[[#This Row],[Date]],Table413[[#All],[Month]],0),3)</f>
        <v>7.9</v>
      </c>
      <c r="U226" s="2">
        <f>INDEX(Table413[#All], MATCH(Table68[[#This Row],[Date]],Table413[[#All],[Month]],0),4)</f>
        <v>7.1</v>
      </c>
    </row>
    <row r="227" spans="1:21" x14ac:dyDescent="0.25">
      <c r="A227" s="4">
        <v>39783</v>
      </c>
      <c r="B227" s="3" t="s">
        <v>62</v>
      </c>
      <c r="C227" s="3" t="s">
        <v>18</v>
      </c>
      <c r="D227" s="3">
        <v>256</v>
      </c>
      <c r="E227" s="3">
        <v>219</v>
      </c>
      <c r="F227" s="3">
        <v>208</v>
      </c>
      <c r="G227" s="3">
        <v>177</v>
      </c>
      <c r="H227" s="3">
        <v>943</v>
      </c>
      <c r="I227" s="3">
        <v>269</v>
      </c>
      <c r="J227">
        <f t="array" ref="J227">INDEX(Table3[#All],MATCH(1,(Table3[[#All],[Month]]=Table68[[#This Row],[Date]])*(Table3[[#All],[Region]]=Table68[[#This Row],[Region]]),0),3)</f>
        <v>9641</v>
      </c>
      <c r="K227">
        <f>INDEX(Table1[#All], MATCH(Table68[[#This Row],[Date]],Table1[[#All],[Month]],0),2)</f>
        <v>1461858.3333333333</v>
      </c>
      <c r="L227" s="8">
        <f>INDEX(Table2[#All], MATCH(Table68[[#This Row],[Date]],Table2[[#All],[Month]],0),2)</f>
        <v>556.5806272405564</v>
      </c>
      <c r="M227">
        <f t="array" ref="M227">INDEX(Table4[#All],MATCH(1,(Table4[[#All],[Month]]=Table68[[#This Row],[Date]])*(Table4[[#All],[Region]]=Table68[[#This Row],[Region]]),0),3)</f>
        <v>2062</v>
      </c>
      <c r="N227" s="2">
        <f t="array" ref="N227">_xlfn.IFNA(INDEX(Table5[#All], MATCH(1,(Table5[[#All],[Month]]=Table68[[#This Row],[Date]])*(Table5[[#All],[Region]]=Table68[[#This Row],[Region]]),0),3),0)</f>
        <v>19456</v>
      </c>
      <c r="O227" s="12">
        <f>INDEX(Table110[#All], MATCH(Table68[[#This Row],[Date]],Table110[[#All],[Month]],0),2)</f>
        <v>94161.75</v>
      </c>
      <c r="P227" s="12">
        <f>INDEX(Table13[#All], MATCH(Table68[[#This Row],[Date]],Table13[[#All],[Month]],0),2)</f>
        <v>169479.5</v>
      </c>
      <c r="Q227">
        <f>INDEX(Table111[#All], MATCH(Table68[[#This Row],[Date]],Table111[[#All],[Month]],0),2)</f>
        <v>5694.5</v>
      </c>
      <c r="R227" s="2">
        <f>INDEX(Table111[#All], MATCH(Table68[[#This Row],[Date]],Table111[[#All],[Month]],0),3)</f>
        <v>1163.25</v>
      </c>
      <c r="S227" s="2">
        <f>INDEX(Table413[#All], MATCH(Table68[[#This Row],[Date]],Table413[[#All],[Month]],0),2)</f>
        <v>3.4</v>
      </c>
      <c r="T227" s="2">
        <f>INDEX(Table413[#All], MATCH(Table68[[#This Row],[Date]],Table413[[#All],[Month]],0),3)</f>
        <v>7.9</v>
      </c>
      <c r="U227" s="2">
        <f>INDEX(Table413[#All], MATCH(Table68[[#This Row],[Date]],Table413[[#All],[Month]],0),4)</f>
        <v>7.1</v>
      </c>
    </row>
    <row r="228" spans="1:21" x14ac:dyDescent="0.25">
      <c r="A228" s="4">
        <v>39783</v>
      </c>
      <c r="B228" s="3" t="s">
        <v>62</v>
      </c>
      <c r="C228" s="3" t="s">
        <v>17</v>
      </c>
      <c r="D228" s="3">
        <v>256</v>
      </c>
      <c r="E228" s="3">
        <v>290</v>
      </c>
      <c r="F228" s="3">
        <v>208</v>
      </c>
      <c r="G228" s="3">
        <v>243</v>
      </c>
      <c r="H228" s="3">
        <v>943</v>
      </c>
      <c r="I228" s="3">
        <v>448</v>
      </c>
      <c r="J228">
        <f t="array" ref="J228">INDEX(Table3[#All],MATCH(1,(Table3[[#All],[Month]]=Table68[[#This Row],[Date]])*(Table3[[#All],[Region]]=Table68[[#This Row],[Region]]),0),3)</f>
        <v>9641</v>
      </c>
      <c r="K228">
        <f>INDEX(Table1[#All], MATCH(Table68[[#This Row],[Date]],Table1[[#All],[Month]],0),2)</f>
        <v>1461858.3333333333</v>
      </c>
      <c r="L228" s="8">
        <f>INDEX(Table2[#All], MATCH(Table68[[#This Row],[Date]],Table2[[#All],[Month]],0),2)</f>
        <v>556.5806272405564</v>
      </c>
      <c r="M228">
        <f t="array" ref="M228">INDEX(Table4[#All],MATCH(1,(Table4[[#All],[Month]]=Table68[[#This Row],[Date]])*(Table4[[#All],[Region]]=Table68[[#This Row],[Region]]),0),3)</f>
        <v>2062</v>
      </c>
      <c r="N228" s="2">
        <f t="array" ref="N228">_xlfn.IFNA(INDEX(Table5[#All], MATCH(1,(Table5[[#All],[Month]]=Table68[[#This Row],[Date]])*(Table5[[#All],[Region]]=Table68[[#This Row],[Region]]),0),3),0)</f>
        <v>19456</v>
      </c>
      <c r="O228" s="12">
        <f>INDEX(Table110[#All], MATCH(Table68[[#This Row],[Date]],Table110[[#All],[Month]],0),2)</f>
        <v>94161.75</v>
      </c>
      <c r="P228" s="12">
        <f>INDEX(Table13[#All], MATCH(Table68[[#This Row],[Date]],Table13[[#All],[Month]],0),2)</f>
        <v>169479.5</v>
      </c>
      <c r="Q228">
        <f>INDEX(Table111[#All], MATCH(Table68[[#This Row],[Date]],Table111[[#All],[Month]],0),2)</f>
        <v>5694.5</v>
      </c>
      <c r="R228" s="2">
        <f>INDEX(Table111[#All], MATCH(Table68[[#This Row],[Date]],Table111[[#All],[Month]],0),3)</f>
        <v>1163.25</v>
      </c>
      <c r="S228" s="2">
        <f>INDEX(Table413[#All], MATCH(Table68[[#This Row],[Date]],Table413[[#All],[Month]],0),2)</f>
        <v>3.4</v>
      </c>
      <c r="T228" s="2">
        <f>INDEX(Table413[#All], MATCH(Table68[[#This Row],[Date]],Table413[[#All],[Month]],0),3)</f>
        <v>7.9</v>
      </c>
      <c r="U228" s="2">
        <f>INDEX(Table413[#All], MATCH(Table68[[#This Row],[Date]],Table413[[#All],[Month]],0),4)</f>
        <v>7.1</v>
      </c>
    </row>
    <row r="229" spans="1:21" x14ac:dyDescent="0.25">
      <c r="A229" s="4">
        <v>39783</v>
      </c>
      <c r="B229" s="3" t="s">
        <v>62</v>
      </c>
      <c r="C229" s="3" t="s">
        <v>14</v>
      </c>
      <c r="D229" s="3">
        <v>256</v>
      </c>
      <c r="E229" s="3">
        <v>264</v>
      </c>
      <c r="F229" s="3">
        <v>208</v>
      </c>
      <c r="G229" s="3">
        <v>221</v>
      </c>
      <c r="H229" s="3">
        <v>943</v>
      </c>
      <c r="I229" s="3">
        <v>100</v>
      </c>
      <c r="J229">
        <f t="array" ref="J229">INDEX(Table3[#All],MATCH(1,(Table3[[#All],[Month]]=Table68[[#This Row],[Date]])*(Table3[[#All],[Region]]=Table68[[#This Row],[Region]]),0),3)</f>
        <v>9641</v>
      </c>
      <c r="K229">
        <f>INDEX(Table1[#All], MATCH(Table68[[#This Row],[Date]],Table1[[#All],[Month]],0),2)</f>
        <v>1461858.3333333333</v>
      </c>
      <c r="L229" s="8">
        <f>INDEX(Table2[#All], MATCH(Table68[[#This Row],[Date]],Table2[[#All],[Month]],0),2)</f>
        <v>556.5806272405564</v>
      </c>
      <c r="M229">
        <f t="array" ref="M229">INDEX(Table4[#All],MATCH(1,(Table4[[#All],[Month]]=Table68[[#This Row],[Date]])*(Table4[[#All],[Region]]=Table68[[#This Row],[Region]]),0),3)</f>
        <v>2062</v>
      </c>
      <c r="N229" s="2">
        <f t="array" ref="N229">_xlfn.IFNA(INDEX(Table5[#All], MATCH(1,(Table5[[#All],[Month]]=Table68[[#This Row],[Date]])*(Table5[[#All],[Region]]=Table68[[#This Row],[Region]]),0),3),0)</f>
        <v>19456</v>
      </c>
      <c r="O229" s="12">
        <f>INDEX(Table110[#All], MATCH(Table68[[#This Row],[Date]],Table110[[#All],[Month]],0),2)</f>
        <v>94161.75</v>
      </c>
      <c r="P229" s="12">
        <f>INDEX(Table13[#All], MATCH(Table68[[#This Row],[Date]],Table13[[#All],[Month]],0),2)</f>
        <v>169479.5</v>
      </c>
      <c r="Q229">
        <f>INDEX(Table111[#All], MATCH(Table68[[#This Row],[Date]],Table111[[#All],[Month]],0),2)</f>
        <v>5694.5</v>
      </c>
      <c r="R229" s="2">
        <f>INDEX(Table111[#All], MATCH(Table68[[#This Row],[Date]],Table111[[#All],[Month]],0),3)</f>
        <v>1163.25</v>
      </c>
      <c r="S229" s="2">
        <f>INDEX(Table413[#All], MATCH(Table68[[#This Row],[Date]],Table413[[#All],[Month]],0),2)</f>
        <v>3.4</v>
      </c>
      <c r="T229" s="2">
        <f>INDEX(Table413[#All], MATCH(Table68[[#This Row],[Date]],Table413[[#All],[Month]],0),3)</f>
        <v>7.9</v>
      </c>
      <c r="U229" s="2">
        <f>INDEX(Table413[#All], MATCH(Table68[[#This Row],[Date]],Table413[[#All],[Month]],0),4)</f>
        <v>7.1</v>
      </c>
    </row>
    <row r="230" spans="1:21" x14ac:dyDescent="0.25">
      <c r="A230" s="4">
        <v>39783</v>
      </c>
      <c r="B230" s="3" t="s">
        <v>62</v>
      </c>
      <c r="C230" s="3" t="s">
        <v>19</v>
      </c>
      <c r="D230" s="3">
        <v>256</v>
      </c>
      <c r="E230" s="3">
        <v>250</v>
      </c>
      <c r="F230" s="3">
        <v>208</v>
      </c>
      <c r="G230" s="3">
        <v>209</v>
      </c>
      <c r="H230" s="3">
        <v>943</v>
      </c>
      <c r="I230" s="3">
        <v>91</v>
      </c>
      <c r="J230">
        <f t="array" ref="J230">INDEX(Table3[#All],MATCH(1,(Table3[[#All],[Month]]=Table68[[#This Row],[Date]])*(Table3[[#All],[Region]]=Table68[[#This Row],[Region]]),0),3)</f>
        <v>9641</v>
      </c>
      <c r="K230">
        <f>INDEX(Table1[#All], MATCH(Table68[[#This Row],[Date]],Table1[[#All],[Month]],0),2)</f>
        <v>1461858.3333333333</v>
      </c>
      <c r="L230" s="8">
        <f>INDEX(Table2[#All], MATCH(Table68[[#This Row],[Date]],Table2[[#All],[Month]],0),2)</f>
        <v>556.5806272405564</v>
      </c>
      <c r="M230">
        <f t="array" ref="M230">INDEX(Table4[#All],MATCH(1,(Table4[[#All],[Month]]=Table68[[#This Row],[Date]])*(Table4[[#All],[Region]]=Table68[[#This Row],[Region]]),0),3)</f>
        <v>2062</v>
      </c>
      <c r="N230" s="2">
        <f t="array" ref="N230">_xlfn.IFNA(INDEX(Table5[#All], MATCH(1,(Table5[[#All],[Month]]=Table68[[#This Row],[Date]])*(Table5[[#All],[Region]]=Table68[[#This Row],[Region]]),0),3),0)</f>
        <v>19456</v>
      </c>
      <c r="O230" s="12">
        <f>INDEX(Table110[#All], MATCH(Table68[[#This Row],[Date]],Table110[[#All],[Month]],0),2)</f>
        <v>94161.75</v>
      </c>
      <c r="P230" s="12">
        <f>INDEX(Table13[#All], MATCH(Table68[[#This Row],[Date]],Table13[[#All],[Month]],0),2)</f>
        <v>169479.5</v>
      </c>
      <c r="Q230">
        <f>INDEX(Table111[#All], MATCH(Table68[[#This Row],[Date]],Table111[[#All],[Month]],0),2)</f>
        <v>5694.5</v>
      </c>
      <c r="R230" s="2">
        <f>INDEX(Table111[#All], MATCH(Table68[[#This Row],[Date]],Table111[[#All],[Month]],0),3)</f>
        <v>1163.25</v>
      </c>
      <c r="S230" s="2">
        <f>INDEX(Table413[#All], MATCH(Table68[[#This Row],[Date]],Table413[[#All],[Month]],0),2)</f>
        <v>3.4</v>
      </c>
      <c r="T230" s="2">
        <f>INDEX(Table413[#All], MATCH(Table68[[#This Row],[Date]],Table413[[#All],[Month]],0),3)</f>
        <v>7.9</v>
      </c>
      <c r="U230" s="2">
        <f>INDEX(Table413[#All], MATCH(Table68[[#This Row],[Date]],Table413[[#All],[Month]],0),4)</f>
        <v>7.1</v>
      </c>
    </row>
    <row r="231" spans="1:21" x14ac:dyDescent="0.25">
      <c r="A231" s="4">
        <v>39783</v>
      </c>
      <c r="B231" s="3" t="s">
        <v>68</v>
      </c>
      <c r="C231" s="3" t="s">
        <v>46</v>
      </c>
      <c r="D231" s="3">
        <v>261</v>
      </c>
      <c r="E231" s="3">
        <v>239</v>
      </c>
      <c r="F231" s="3">
        <v>203</v>
      </c>
      <c r="G231" s="3">
        <v>204</v>
      </c>
      <c r="H231" s="3">
        <v>2047</v>
      </c>
      <c r="I231" s="3">
        <v>94</v>
      </c>
      <c r="J231">
        <f t="array" ref="J231">INDEX(Table3[#All],MATCH(1,(Table3[[#All],[Month]]=Table68[[#This Row],[Date]])*(Table3[[#All],[Region]]=Table68[[#This Row],[Region]]),0),3)</f>
        <v>23209</v>
      </c>
      <c r="K231">
        <f>INDEX(Table1[#All], MATCH(Table68[[#This Row],[Date]],Table1[[#All],[Month]],0),2)</f>
        <v>1461858.3333333333</v>
      </c>
      <c r="L231" s="8">
        <f>INDEX(Table2[#All], MATCH(Table68[[#This Row],[Date]],Table2[[#All],[Month]],0),2)</f>
        <v>556.5806272405564</v>
      </c>
      <c r="M231">
        <f t="array" ref="M231">INDEX(Table4[#All],MATCH(1,(Table4[[#All],[Month]]=Table68[[#This Row],[Date]])*(Table4[[#All],[Region]]=Table68[[#This Row],[Region]]),0),3)</f>
        <v>4266</v>
      </c>
      <c r="N231" s="2">
        <f t="array" ref="N231">_xlfn.IFNA(INDEX(Table5[#All], MATCH(1,(Table5[[#All],[Month]]=Table68[[#This Row],[Date]])*(Table5[[#All],[Region]]=Table68[[#This Row],[Region]]),0),3),0)</f>
        <v>51168</v>
      </c>
      <c r="O231" s="12">
        <f>INDEX(Table110[#All], MATCH(Table68[[#This Row],[Date]],Table110[[#All],[Month]],0),2)</f>
        <v>94161.75</v>
      </c>
      <c r="P231" s="12">
        <f>INDEX(Table13[#All], MATCH(Table68[[#This Row],[Date]],Table13[[#All],[Month]],0),2)</f>
        <v>169479.5</v>
      </c>
      <c r="Q231">
        <f>INDEX(Table111[#All], MATCH(Table68[[#This Row],[Date]],Table111[[#All],[Month]],0),2)</f>
        <v>5694.5</v>
      </c>
      <c r="R231" s="2">
        <f>INDEX(Table111[#All], MATCH(Table68[[#This Row],[Date]],Table111[[#All],[Month]],0),3)</f>
        <v>1163.25</v>
      </c>
      <c r="S231" s="2">
        <f>INDEX(Table413[#All], MATCH(Table68[[#This Row],[Date]],Table413[[#All],[Month]],0),2)</f>
        <v>3.4</v>
      </c>
      <c r="T231" s="2">
        <f>INDEX(Table413[#All], MATCH(Table68[[#This Row],[Date]],Table413[[#All],[Month]],0),3)</f>
        <v>7.9</v>
      </c>
      <c r="U231" s="2">
        <f>INDEX(Table413[#All], MATCH(Table68[[#This Row],[Date]],Table413[[#All],[Month]],0),4)</f>
        <v>7.1</v>
      </c>
    </row>
    <row r="232" spans="1:21" x14ac:dyDescent="0.25">
      <c r="A232" s="4">
        <v>39783</v>
      </c>
      <c r="B232" s="3" t="s">
        <v>68</v>
      </c>
      <c r="C232" s="3" t="s">
        <v>83</v>
      </c>
      <c r="D232" s="3">
        <v>261</v>
      </c>
      <c r="E232" s="3">
        <v>270</v>
      </c>
      <c r="F232" s="3">
        <v>203</v>
      </c>
      <c r="G232" s="3">
        <v>209</v>
      </c>
      <c r="H232" s="3">
        <v>2047</v>
      </c>
      <c r="I232" s="3">
        <v>1569</v>
      </c>
      <c r="J232">
        <f t="array" ref="J232">INDEX(Table3[#All],MATCH(1,(Table3[[#All],[Month]]=Table68[[#This Row],[Date]])*(Table3[[#All],[Region]]=Table68[[#This Row],[Region]]),0),3)</f>
        <v>23209</v>
      </c>
      <c r="K232">
        <f>INDEX(Table1[#All], MATCH(Table68[[#This Row],[Date]],Table1[[#All],[Month]],0),2)</f>
        <v>1461858.3333333333</v>
      </c>
      <c r="L232" s="8">
        <f>INDEX(Table2[#All], MATCH(Table68[[#This Row],[Date]],Table2[[#All],[Month]],0),2)</f>
        <v>556.5806272405564</v>
      </c>
      <c r="M232">
        <f t="array" ref="M232">INDEX(Table4[#All],MATCH(1,(Table4[[#All],[Month]]=Table68[[#This Row],[Date]])*(Table4[[#All],[Region]]=Table68[[#This Row],[Region]]),0),3)</f>
        <v>4266</v>
      </c>
      <c r="N232" s="2">
        <f t="array" ref="N232">_xlfn.IFNA(INDEX(Table5[#All], MATCH(1,(Table5[[#All],[Month]]=Table68[[#This Row],[Date]])*(Table5[[#All],[Region]]=Table68[[#This Row],[Region]]),0),3),0)</f>
        <v>51168</v>
      </c>
      <c r="O232" s="12">
        <f>INDEX(Table110[#All], MATCH(Table68[[#This Row],[Date]],Table110[[#All],[Month]],0),2)</f>
        <v>94161.75</v>
      </c>
      <c r="P232" s="12">
        <f>INDEX(Table13[#All], MATCH(Table68[[#This Row],[Date]],Table13[[#All],[Month]],0),2)</f>
        <v>169479.5</v>
      </c>
      <c r="Q232">
        <f>INDEX(Table111[#All], MATCH(Table68[[#This Row],[Date]],Table111[[#All],[Month]],0),2)</f>
        <v>5694.5</v>
      </c>
      <c r="R232" s="2">
        <f>INDEX(Table111[#All], MATCH(Table68[[#This Row],[Date]],Table111[[#All],[Month]],0),3)</f>
        <v>1163.25</v>
      </c>
      <c r="S232" s="2">
        <f>INDEX(Table413[#All], MATCH(Table68[[#This Row],[Date]],Table413[[#All],[Month]],0),2)</f>
        <v>3.4</v>
      </c>
      <c r="T232" s="2">
        <f>INDEX(Table413[#All], MATCH(Table68[[#This Row],[Date]],Table413[[#All],[Month]],0),3)</f>
        <v>7.9</v>
      </c>
      <c r="U232" s="2">
        <f>INDEX(Table413[#All], MATCH(Table68[[#This Row],[Date]],Table413[[#All],[Month]],0),4)</f>
        <v>7.1</v>
      </c>
    </row>
    <row r="233" spans="1:21" x14ac:dyDescent="0.25">
      <c r="A233" s="4">
        <v>39783</v>
      </c>
      <c r="B233" s="3" t="s">
        <v>68</v>
      </c>
      <c r="C233" s="3" t="s">
        <v>38</v>
      </c>
      <c r="D233" s="3">
        <v>261</v>
      </c>
      <c r="E233" s="3">
        <v>236</v>
      </c>
      <c r="F233" s="3">
        <v>203</v>
      </c>
      <c r="G233" s="3">
        <v>204</v>
      </c>
      <c r="H233" s="3">
        <v>2047</v>
      </c>
      <c r="I233" s="3">
        <v>25</v>
      </c>
      <c r="J233">
        <f t="array" ref="J233">INDEX(Table3[#All],MATCH(1,(Table3[[#All],[Month]]=Table68[[#This Row],[Date]])*(Table3[[#All],[Region]]=Table68[[#This Row],[Region]]),0),3)</f>
        <v>23209</v>
      </c>
      <c r="K233">
        <f>INDEX(Table1[#All], MATCH(Table68[[#This Row],[Date]],Table1[[#All],[Month]],0),2)</f>
        <v>1461858.3333333333</v>
      </c>
      <c r="L233" s="8">
        <f>INDEX(Table2[#All], MATCH(Table68[[#This Row],[Date]],Table2[[#All],[Month]],0),2)</f>
        <v>556.5806272405564</v>
      </c>
      <c r="M233">
        <f t="array" ref="M233">INDEX(Table4[#All],MATCH(1,(Table4[[#All],[Month]]=Table68[[#This Row],[Date]])*(Table4[[#All],[Region]]=Table68[[#This Row],[Region]]),0),3)</f>
        <v>4266</v>
      </c>
      <c r="N233" s="2">
        <f t="array" ref="N233">_xlfn.IFNA(INDEX(Table5[#All], MATCH(1,(Table5[[#All],[Month]]=Table68[[#This Row],[Date]])*(Table5[[#All],[Region]]=Table68[[#This Row],[Region]]),0),3),0)</f>
        <v>51168</v>
      </c>
      <c r="O233" s="12">
        <f>INDEX(Table110[#All], MATCH(Table68[[#This Row],[Date]],Table110[[#All],[Month]],0),2)</f>
        <v>94161.75</v>
      </c>
      <c r="P233" s="12">
        <f>INDEX(Table13[#All], MATCH(Table68[[#This Row],[Date]],Table13[[#All],[Month]],0),2)</f>
        <v>169479.5</v>
      </c>
      <c r="Q233">
        <f>INDEX(Table111[#All], MATCH(Table68[[#This Row],[Date]],Table111[[#All],[Month]],0),2)</f>
        <v>5694.5</v>
      </c>
      <c r="R233" s="2">
        <f>INDEX(Table111[#All], MATCH(Table68[[#This Row],[Date]],Table111[[#All],[Month]],0),3)</f>
        <v>1163.25</v>
      </c>
      <c r="S233" s="2">
        <f>INDEX(Table413[#All], MATCH(Table68[[#This Row],[Date]],Table413[[#All],[Month]],0),2)</f>
        <v>3.4</v>
      </c>
      <c r="T233" s="2">
        <f>INDEX(Table413[#All], MATCH(Table68[[#This Row],[Date]],Table413[[#All],[Month]],0),3)</f>
        <v>7.9</v>
      </c>
      <c r="U233" s="2">
        <f>INDEX(Table413[#All], MATCH(Table68[[#This Row],[Date]],Table413[[#All],[Month]],0),4)</f>
        <v>7.1</v>
      </c>
    </row>
    <row r="234" spans="1:21" x14ac:dyDescent="0.25">
      <c r="A234" s="4">
        <v>39783</v>
      </c>
      <c r="B234" s="3" t="s">
        <v>68</v>
      </c>
      <c r="C234" s="3" t="s">
        <v>39</v>
      </c>
      <c r="D234" s="3">
        <v>261</v>
      </c>
      <c r="E234" s="3">
        <v>212</v>
      </c>
      <c r="F234" s="3">
        <v>203</v>
      </c>
      <c r="G234" s="3">
        <v>170</v>
      </c>
      <c r="H234" s="3">
        <v>2047</v>
      </c>
      <c r="I234" s="3">
        <v>16</v>
      </c>
      <c r="J234">
        <f t="array" ref="J234">INDEX(Table3[#All],MATCH(1,(Table3[[#All],[Month]]=Table68[[#This Row],[Date]])*(Table3[[#All],[Region]]=Table68[[#This Row],[Region]]),0),3)</f>
        <v>23209</v>
      </c>
      <c r="K234">
        <f>INDEX(Table1[#All], MATCH(Table68[[#This Row],[Date]],Table1[[#All],[Month]],0),2)</f>
        <v>1461858.3333333333</v>
      </c>
      <c r="L234" s="8">
        <f>INDEX(Table2[#All], MATCH(Table68[[#This Row],[Date]],Table2[[#All],[Month]],0),2)</f>
        <v>556.5806272405564</v>
      </c>
      <c r="M234">
        <f t="array" ref="M234">INDEX(Table4[#All],MATCH(1,(Table4[[#All],[Month]]=Table68[[#This Row],[Date]])*(Table4[[#All],[Region]]=Table68[[#This Row],[Region]]),0),3)</f>
        <v>4266</v>
      </c>
      <c r="N234" s="2">
        <f t="array" ref="N234">_xlfn.IFNA(INDEX(Table5[#All], MATCH(1,(Table5[[#All],[Month]]=Table68[[#This Row],[Date]])*(Table5[[#All],[Region]]=Table68[[#This Row],[Region]]),0),3),0)</f>
        <v>51168</v>
      </c>
      <c r="O234" s="12">
        <f>INDEX(Table110[#All], MATCH(Table68[[#This Row],[Date]],Table110[[#All],[Month]],0),2)</f>
        <v>94161.75</v>
      </c>
      <c r="P234" s="12">
        <f>INDEX(Table13[#All], MATCH(Table68[[#This Row],[Date]],Table13[[#All],[Month]],0),2)</f>
        <v>169479.5</v>
      </c>
      <c r="Q234">
        <f>INDEX(Table111[#All], MATCH(Table68[[#This Row],[Date]],Table111[[#All],[Month]],0),2)</f>
        <v>5694.5</v>
      </c>
      <c r="R234" s="2">
        <f>INDEX(Table111[#All], MATCH(Table68[[#This Row],[Date]],Table111[[#All],[Month]],0),3)</f>
        <v>1163.25</v>
      </c>
      <c r="S234" s="2">
        <f>INDEX(Table413[#All], MATCH(Table68[[#This Row],[Date]],Table413[[#All],[Month]],0),2)</f>
        <v>3.4</v>
      </c>
      <c r="T234" s="2">
        <f>INDEX(Table413[#All], MATCH(Table68[[#This Row],[Date]],Table413[[#All],[Month]],0),3)</f>
        <v>7.9</v>
      </c>
      <c r="U234" s="2">
        <f>INDEX(Table413[#All], MATCH(Table68[[#This Row],[Date]],Table413[[#All],[Month]],0),4)</f>
        <v>7.1</v>
      </c>
    </row>
    <row r="235" spans="1:21" x14ac:dyDescent="0.25">
      <c r="A235" s="4">
        <v>39783</v>
      </c>
      <c r="B235" s="3" t="s">
        <v>68</v>
      </c>
      <c r="C235" s="3" t="s">
        <v>48</v>
      </c>
      <c r="D235" s="3">
        <v>261</v>
      </c>
      <c r="E235" s="3">
        <v>153</v>
      </c>
      <c r="F235" s="3">
        <v>203</v>
      </c>
      <c r="G235" s="3">
        <v>115</v>
      </c>
      <c r="H235" s="3">
        <v>2047</v>
      </c>
      <c r="I235" s="3">
        <v>11</v>
      </c>
      <c r="J235">
        <f t="array" ref="J235">INDEX(Table3[#All],MATCH(1,(Table3[[#All],[Month]]=Table68[[#This Row],[Date]])*(Table3[[#All],[Region]]=Table68[[#This Row],[Region]]),0),3)</f>
        <v>23209</v>
      </c>
      <c r="K235">
        <f>INDEX(Table1[#All], MATCH(Table68[[#This Row],[Date]],Table1[[#All],[Month]],0),2)</f>
        <v>1461858.3333333333</v>
      </c>
      <c r="L235" s="8">
        <f>INDEX(Table2[#All], MATCH(Table68[[#This Row],[Date]],Table2[[#All],[Month]],0),2)</f>
        <v>556.5806272405564</v>
      </c>
      <c r="M235">
        <f t="array" ref="M235">INDEX(Table4[#All],MATCH(1,(Table4[[#All],[Month]]=Table68[[#This Row],[Date]])*(Table4[[#All],[Region]]=Table68[[#This Row],[Region]]),0),3)</f>
        <v>4266</v>
      </c>
      <c r="N235" s="2">
        <f t="array" ref="N235">_xlfn.IFNA(INDEX(Table5[#All], MATCH(1,(Table5[[#All],[Month]]=Table68[[#This Row],[Date]])*(Table5[[#All],[Region]]=Table68[[#This Row],[Region]]),0),3),0)</f>
        <v>51168</v>
      </c>
      <c r="O235" s="12">
        <f>INDEX(Table110[#All], MATCH(Table68[[#This Row],[Date]],Table110[[#All],[Month]],0),2)</f>
        <v>94161.75</v>
      </c>
      <c r="P235" s="12">
        <f>INDEX(Table13[#All], MATCH(Table68[[#This Row],[Date]],Table13[[#All],[Month]],0),2)</f>
        <v>169479.5</v>
      </c>
      <c r="Q235">
        <f>INDEX(Table111[#All], MATCH(Table68[[#This Row],[Date]],Table111[[#All],[Month]],0),2)</f>
        <v>5694.5</v>
      </c>
      <c r="R235" s="2">
        <f>INDEX(Table111[#All], MATCH(Table68[[#This Row],[Date]],Table111[[#All],[Month]],0),3)</f>
        <v>1163.25</v>
      </c>
      <c r="S235" s="2">
        <f>INDEX(Table413[#All], MATCH(Table68[[#This Row],[Date]],Table413[[#All],[Month]],0),2)</f>
        <v>3.4</v>
      </c>
      <c r="T235" s="2">
        <f>INDEX(Table413[#All], MATCH(Table68[[#This Row],[Date]],Table413[[#All],[Month]],0),3)</f>
        <v>7.9</v>
      </c>
      <c r="U235" s="2">
        <f>INDEX(Table413[#All], MATCH(Table68[[#This Row],[Date]],Table413[[#All],[Month]],0),4)</f>
        <v>7.1</v>
      </c>
    </row>
    <row r="236" spans="1:21" x14ac:dyDescent="0.25">
      <c r="A236" s="4">
        <v>39783</v>
      </c>
      <c r="B236" s="3" t="s">
        <v>68</v>
      </c>
      <c r="C236" s="3" t="s">
        <v>45</v>
      </c>
      <c r="D236" s="3">
        <v>261</v>
      </c>
      <c r="E236" s="3">
        <v>308</v>
      </c>
      <c r="F236" s="3">
        <v>203</v>
      </c>
      <c r="G236" s="3">
        <v>257</v>
      </c>
      <c r="H236" s="3">
        <v>2047</v>
      </c>
      <c r="I236" s="3">
        <v>58</v>
      </c>
      <c r="J236">
        <f t="array" ref="J236">INDEX(Table3[#All],MATCH(1,(Table3[[#All],[Month]]=Table68[[#This Row],[Date]])*(Table3[[#All],[Region]]=Table68[[#This Row],[Region]]),0),3)</f>
        <v>23209</v>
      </c>
      <c r="K236">
        <f>INDEX(Table1[#All], MATCH(Table68[[#This Row],[Date]],Table1[[#All],[Month]],0),2)</f>
        <v>1461858.3333333333</v>
      </c>
      <c r="L236" s="8">
        <f>INDEX(Table2[#All], MATCH(Table68[[#This Row],[Date]],Table2[[#All],[Month]],0),2)</f>
        <v>556.5806272405564</v>
      </c>
      <c r="M236">
        <f t="array" ref="M236">INDEX(Table4[#All],MATCH(1,(Table4[[#All],[Month]]=Table68[[#This Row],[Date]])*(Table4[[#All],[Region]]=Table68[[#This Row],[Region]]),0),3)</f>
        <v>4266</v>
      </c>
      <c r="N236" s="2">
        <f t="array" ref="N236">_xlfn.IFNA(INDEX(Table5[#All], MATCH(1,(Table5[[#All],[Month]]=Table68[[#This Row],[Date]])*(Table5[[#All],[Region]]=Table68[[#This Row],[Region]]),0),3),0)</f>
        <v>51168</v>
      </c>
      <c r="O236" s="12">
        <f>INDEX(Table110[#All], MATCH(Table68[[#This Row],[Date]],Table110[[#All],[Month]],0),2)</f>
        <v>94161.75</v>
      </c>
      <c r="P236" s="12">
        <f>INDEX(Table13[#All], MATCH(Table68[[#This Row],[Date]],Table13[[#All],[Month]],0),2)</f>
        <v>169479.5</v>
      </c>
      <c r="Q236">
        <f>INDEX(Table111[#All], MATCH(Table68[[#This Row],[Date]],Table111[[#All],[Month]],0),2)</f>
        <v>5694.5</v>
      </c>
      <c r="R236" s="2">
        <f>INDEX(Table111[#All], MATCH(Table68[[#This Row],[Date]],Table111[[#All],[Month]],0),3)</f>
        <v>1163.25</v>
      </c>
      <c r="S236" s="2">
        <f>INDEX(Table413[#All], MATCH(Table68[[#This Row],[Date]],Table413[[#All],[Month]],0),2)</f>
        <v>3.4</v>
      </c>
      <c r="T236" s="2">
        <f>INDEX(Table413[#All], MATCH(Table68[[#This Row],[Date]],Table413[[#All],[Month]],0),3)</f>
        <v>7.9</v>
      </c>
      <c r="U236" s="2">
        <f>INDEX(Table413[#All], MATCH(Table68[[#This Row],[Date]],Table413[[#All],[Month]],0),4)</f>
        <v>7.1</v>
      </c>
    </row>
    <row r="237" spans="1:21" x14ac:dyDescent="0.25">
      <c r="A237" s="4">
        <v>39783</v>
      </c>
      <c r="B237" s="3" t="s">
        <v>68</v>
      </c>
      <c r="C237" s="3" t="s">
        <v>47</v>
      </c>
      <c r="D237" s="3">
        <v>261</v>
      </c>
      <c r="E237" s="3">
        <v>196</v>
      </c>
      <c r="F237" s="3">
        <v>203</v>
      </c>
      <c r="G237" s="3">
        <v>162</v>
      </c>
      <c r="H237" s="3">
        <v>2047</v>
      </c>
      <c r="I237" s="3">
        <v>114</v>
      </c>
      <c r="J237">
        <f t="array" ref="J237">INDEX(Table3[#All],MATCH(1,(Table3[[#All],[Month]]=Table68[[#This Row],[Date]])*(Table3[[#All],[Region]]=Table68[[#This Row],[Region]]),0),3)</f>
        <v>23209</v>
      </c>
      <c r="K237">
        <f>INDEX(Table1[#All], MATCH(Table68[[#This Row],[Date]],Table1[[#All],[Month]],0),2)</f>
        <v>1461858.3333333333</v>
      </c>
      <c r="L237" s="8">
        <f>INDEX(Table2[#All], MATCH(Table68[[#This Row],[Date]],Table2[[#All],[Month]],0),2)</f>
        <v>556.5806272405564</v>
      </c>
      <c r="M237">
        <f t="array" ref="M237">INDEX(Table4[#All],MATCH(1,(Table4[[#All],[Month]]=Table68[[#This Row],[Date]])*(Table4[[#All],[Region]]=Table68[[#This Row],[Region]]),0),3)</f>
        <v>4266</v>
      </c>
      <c r="N237" s="2">
        <f t="array" ref="N237">_xlfn.IFNA(INDEX(Table5[#All], MATCH(1,(Table5[[#All],[Month]]=Table68[[#This Row],[Date]])*(Table5[[#All],[Region]]=Table68[[#This Row],[Region]]),0),3),0)</f>
        <v>51168</v>
      </c>
      <c r="O237" s="12">
        <f>INDEX(Table110[#All], MATCH(Table68[[#This Row],[Date]],Table110[[#All],[Month]],0),2)</f>
        <v>94161.75</v>
      </c>
      <c r="P237" s="12">
        <f>INDEX(Table13[#All], MATCH(Table68[[#This Row],[Date]],Table13[[#All],[Month]],0),2)</f>
        <v>169479.5</v>
      </c>
      <c r="Q237">
        <f>INDEX(Table111[#All], MATCH(Table68[[#This Row],[Date]],Table111[[#All],[Month]],0),2)</f>
        <v>5694.5</v>
      </c>
      <c r="R237" s="2">
        <f>INDEX(Table111[#All], MATCH(Table68[[#This Row],[Date]],Table111[[#All],[Month]],0),3)</f>
        <v>1163.25</v>
      </c>
      <c r="S237" s="2">
        <f>INDEX(Table413[#All], MATCH(Table68[[#This Row],[Date]],Table413[[#All],[Month]],0),2)</f>
        <v>3.4</v>
      </c>
      <c r="T237" s="2">
        <f>INDEX(Table413[#All], MATCH(Table68[[#This Row],[Date]],Table413[[#All],[Month]],0),3)</f>
        <v>7.9</v>
      </c>
      <c r="U237" s="2">
        <f>INDEX(Table413[#All], MATCH(Table68[[#This Row],[Date]],Table413[[#All],[Month]],0),4)</f>
        <v>7.1</v>
      </c>
    </row>
    <row r="238" spans="1:21" x14ac:dyDescent="0.25">
      <c r="A238" s="4">
        <v>39783</v>
      </c>
      <c r="B238" s="3" t="s">
        <v>68</v>
      </c>
      <c r="C238" s="3" t="s">
        <v>44</v>
      </c>
      <c r="D238" s="3">
        <v>261</v>
      </c>
      <c r="E238" s="3">
        <v>282</v>
      </c>
      <c r="F238" s="3">
        <v>203</v>
      </c>
      <c r="G238" s="3">
        <v>226</v>
      </c>
      <c r="H238" s="3">
        <v>2047</v>
      </c>
      <c r="I238" s="3">
        <v>105</v>
      </c>
      <c r="J238">
        <f t="array" ref="J238">INDEX(Table3[#All],MATCH(1,(Table3[[#All],[Month]]=Table68[[#This Row],[Date]])*(Table3[[#All],[Region]]=Table68[[#This Row],[Region]]),0),3)</f>
        <v>23209</v>
      </c>
      <c r="K238">
        <f>INDEX(Table1[#All], MATCH(Table68[[#This Row],[Date]],Table1[[#All],[Month]],0),2)</f>
        <v>1461858.3333333333</v>
      </c>
      <c r="L238" s="8">
        <f>INDEX(Table2[#All], MATCH(Table68[[#This Row],[Date]],Table2[[#All],[Month]],0),2)</f>
        <v>556.5806272405564</v>
      </c>
      <c r="M238">
        <f t="array" ref="M238">INDEX(Table4[#All],MATCH(1,(Table4[[#All],[Month]]=Table68[[#This Row],[Date]])*(Table4[[#All],[Region]]=Table68[[#This Row],[Region]]),0),3)</f>
        <v>4266</v>
      </c>
      <c r="N238" s="2">
        <f t="array" ref="N238">_xlfn.IFNA(INDEX(Table5[#All], MATCH(1,(Table5[[#All],[Month]]=Table68[[#This Row],[Date]])*(Table5[[#All],[Region]]=Table68[[#This Row],[Region]]),0),3),0)</f>
        <v>51168</v>
      </c>
      <c r="O238" s="12">
        <f>INDEX(Table110[#All], MATCH(Table68[[#This Row],[Date]],Table110[[#All],[Month]],0),2)</f>
        <v>94161.75</v>
      </c>
      <c r="P238" s="12">
        <f>INDEX(Table13[#All], MATCH(Table68[[#This Row],[Date]],Table13[[#All],[Month]],0),2)</f>
        <v>169479.5</v>
      </c>
      <c r="Q238">
        <f>INDEX(Table111[#All], MATCH(Table68[[#This Row],[Date]],Table111[[#All],[Month]],0),2)</f>
        <v>5694.5</v>
      </c>
      <c r="R238" s="2">
        <f>INDEX(Table111[#All], MATCH(Table68[[#This Row],[Date]],Table111[[#All],[Month]],0),3)</f>
        <v>1163.25</v>
      </c>
      <c r="S238" s="2">
        <f>INDEX(Table413[#All], MATCH(Table68[[#This Row],[Date]],Table413[[#All],[Month]],0),2)</f>
        <v>3.4</v>
      </c>
      <c r="T238" s="2">
        <f>INDEX(Table413[#All], MATCH(Table68[[#This Row],[Date]],Table413[[#All],[Month]],0),3)</f>
        <v>7.9</v>
      </c>
      <c r="U238" s="2">
        <f>INDEX(Table413[#All], MATCH(Table68[[#This Row],[Date]],Table413[[#All],[Month]],0),4)</f>
        <v>7.1</v>
      </c>
    </row>
    <row r="239" spans="1:21" x14ac:dyDescent="0.25">
      <c r="A239" s="4">
        <v>39783</v>
      </c>
      <c r="B239" s="3" t="s">
        <v>68</v>
      </c>
      <c r="C239" s="3" t="s">
        <v>49</v>
      </c>
      <c r="D239" s="3">
        <v>261</v>
      </c>
      <c r="E239" s="3">
        <v>164</v>
      </c>
      <c r="F239" s="3">
        <v>203</v>
      </c>
      <c r="G239" s="3">
        <v>142</v>
      </c>
      <c r="H239" s="3">
        <v>2047</v>
      </c>
      <c r="I239" s="3">
        <v>11</v>
      </c>
      <c r="J239">
        <f t="array" ref="J239">INDEX(Table3[#All],MATCH(1,(Table3[[#All],[Month]]=Table68[[#This Row],[Date]])*(Table3[[#All],[Region]]=Table68[[#This Row],[Region]]),0),3)</f>
        <v>23209</v>
      </c>
      <c r="K239">
        <f>INDEX(Table1[#All], MATCH(Table68[[#This Row],[Date]],Table1[[#All],[Month]],0),2)</f>
        <v>1461858.3333333333</v>
      </c>
      <c r="L239" s="8">
        <f>INDEX(Table2[#All], MATCH(Table68[[#This Row],[Date]],Table2[[#All],[Month]],0),2)</f>
        <v>556.5806272405564</v>
      </c>
      <c r="M239">
        <f t="array" ref="M239">INDEX(Table4[#All],MATCH(1,(Table4[[#All],[Month]]=Table68[[#This Row],[Date]])*(Table4[[#All],[Region]]=Table68[[#This Row],[Region]]),0),3)</f>
        <v>4266</v>
      </c>
      <c r="N239" s="2">
        <f t="array" ref="N239">_xlfn.IFNA(INDEX(Table5[#All], MATCH(1,(Table5[[#All],[Month]]=Table68[[#This Row],[Date]])*(Table5[[#All],[Region]]=Table68[[#This Row],[Region]]),0),3),0)</f>
        <v>51168</v>
      </c>
      <c r="O239" s="12">
        <f>INDEX(Table110[#All], MATCH(Table68[[#This Row],[Date]],Table110[[#All],[Month]],0),2)</f>
        <v>94161.75</v>
      </c>
      <c r="P239" s="12">
        <f>INDEX(Table13[#All], MATCH(Table68[[#This Row],[Date]],Table13[[#All],[Month]],0),2)</f>
        <v>169479.5</v>
      </c>
      <c r="Q239">
        <f>INDEX(Table111[#All], MATCH(Table68[[#This Row],[Date]],Table111[[#All],[Month]],0),2)</f>
        <v>5694.5</v>
      </c>
      <c r="R239" s="2">
        <f>INDEX(Table111[#All], MATCH(Table68[[#This Row],[Date]],Table111[[#All],[Month]],0),3)</f>
        <v>1163.25</v>
      </c>
      <c r="S239" s="2">
        <f>INDEX(Table413[#All], MATCH(Table68[[#This Row],[Date]],Table413[[#All],[Month]],0),2)</f>
        <v>3.4</v>
      </c>
      <c r="T239" s="2">
        <f>INDEX(Table413[#All], MATCH(Table68[[#This Row],[Date]],Table413[[#All],[Month]],0),3)</f>
        <v>7.9</v>
      </c>
      <c r="U239" s="2">
        <f>INDEX(Table413[#All], MATCH(Table68[[#This Row],[Date]],Table413[[#All],[Month]],0),4)</f>
        <v>7.1</v>
      </c>
    </row>
    <row r="240" spans="1:21" x14ac:dyDescent="0.25">
      <c r="A240" s="4">
        <v>39783</v>
      </c>
      <c r="B240" s="3" t="s">
        <v>68</v>
      </c>
      <c r="C240" s="3" t="s">
        <v>50</v>
      </c>
      <c r="D240" s="3">
        <v>261</v>
      </c>
      <c r="E240" s="3">
        <v>193</v>
      </c>
      <c r="F240" s="3">
        <v>203</v>
      </c>
      <c r="G240" s="3">
        <v>165</v>
      </c>
      <c r="H240" s="3">
        <v>2047</v>
      </c>
      <c r="I240" s="3">
        <v>44</v>
      </c>
      <c r="J240">
        <f t="array" ref="J240">INDEX(Table3[#All],MATCH(1,(Table3[[#All],[Month]]=Table68[[#This Row],[Date]])*(Table3[[#All],[Region]]=Table68[[#This Row],[Region]]),0),3)</f>
        <v>23209</v>
      </c>
      <c r="K240">
        <f>INDEX(Table1[#All], MATCH(Table68[[#This Row],[Date]],Table1[[#All],[Month]],0),2)</f>
        <v>1461858.3333333333</v>
      </c>
      <c r="L240" s="8">
        <f>INDEX(Table2[#All], MATCH(Table68[[#This Row],[Date]],Table2[[#All],[Month]],0),2)</f>
        <v>556.5806272405564</v>
      </c>
      <c r="M240">
        <f t="array" ref="M240">INDEX(Table4[#All],MATCH(1,(Table4[[#All],[Month]]=Table68[[#This Row],[Date]])*(Table4[[#All],[Region]]=Table68[[#This Row],[Region]]),0),3)</f>
        <v>4266</v>
      </c>
      <c r="N240" s="2">
        <f t="array" ref="N240">_xlfn.IFNA(INDEX(Table5[#All], MATCH(1,(Table5[[#All],[Month]]=Table68[[#This Row],[Date]])*(Table5[[#All],[Region]]=Table68[[#This Row],[Region]]),0),3),0)</f>
        <v>51168</v>
      </c>
      <c r="O240" s="12">
        <f>INDEX(Table110[#All], MATCH(Table68[[#This Row],[Date]],Table110[[#All],[Month]],0),2)</f>
        <v>94161.75</v>
      </c>
      <c r="P240" s="12">
        <f>INDEX(Table13[#All], MATCH(Table68[[#This Row],[Date]],Table13[[#All],[Month]],0),2)</f>
        <v>169479.5</v>
      </c>
      <c r="Q240">
        <f>INDEX(Table111[#All], MATCH(Table68[[#This Row],[Date]],Table111[[#All],[Month]],0),2)</f>
        <v>5694.5</v>
      </c>
      <c r="R240" s="2">
        <f>INDEX(Table111[#All], MATCH(Table68[[#This Row],[Date]],Table111[[#All],[Month]],0),3)</f>
        <v>1163.25</v>
      </c>
      <c r="S240" s="2">
        <f>INDEX(Table413[#All], MATCH(Table68[[#This Row],[Date]],Table413[[#All],[Month]],0),2)</f>
        <v>3.4</v>
      </c>
      <c r="T240" s="2">
        <f>INDEX(Table413[#All], MATCH(Table68[[#This Row],[Date]],Table413[[#All],[Month]],0),3)</f>
        <v>7.9</v>
      </c>
      <c r="U240" s="2">
        <f>INDEX(Table413[#All], MATCH(Table68[[#This Row],[Date]],Table413[[#All],[Month]],0),4)</f>
        <v>7.1</v>
      </c>
    </row>
    <row r="241" spans="1:21" x14ac:dyDescent="0.25">
      <c r="A241" s="4">
        <v>39783</v>
      </c>
      <c r="B241" s="3" t="s">
        <v>63</v>
      </c>
      <c r="C241" s="3" t="s">
        <v>22</v>
      </c>
      <c r="D241" s="3">
        <v>226</v>
      </c>
      <c r="E241" s="3">
        <v>226</v>
      </c>
      <c r="F241" s="3">
        <v>184</v>
      </c>
      <c r="G241" s="3">
        <v>184</v>
      </c>
      <c r="H241" s="3">
        <v>80</v>
      </c>
      <c r="I241" s="3">
        <v>80</v>
      </c>
      <c r="J241">
        <f t="array" ref="J241">INDEX(Table3[#All],MATCH(1,(Table3[[#All],[Month]]=Table68[[#This Row],[Date]])*(Table3[[#All],[Region]]=Table68[[#This Row],[Region]]),0),3)</f>
        <v>1382</v>
      </c>
      <c r="K241">
        <f>INDEX(Table1[#All], MATCH(Table68[[#This Row],[Date]],Table1[[#All],[Month]],0),2)</f>
        <v>1461858.3333333333</v>
      </c>
      <c r="L241" s="8">
        <f>INDEX(Table2[#All], MATCH(Table68[[#This Row],[Date]],Table2[[#All],[Month]],0),2)</f>
        <v>556.5806272405564</v>
      </c>
      <c r="M241">
        <f t="array" ref="M241">INDEX(Table4[#All],MATCH(1,(Table4[[#All],[Month]]=Table68[[#This Row],[Date]])*(Table4[[#All],[Region]]=Table68[[#This Row],[Region]]),0),3)</f>
        <v>351</v>
      </c>
      <c r="N241" s="2">
        <f t="array" ref="N241">_xlfn.IFNA(INDEX(Table5[#All], MATCH(1,(Table5[[#All],[Month]]=Table68[[#This Row],[Date]])*(Table5[[#All],[Region]]=Table68[[#This Row],[Region]]),0),3),0)</f>
        <v>0</v>
      </c>
      <c r="O241" s="12">
        <f>INDEX(Table110[#All], MATCH(Table68[[#This Row],[Date]],Table110[[#All],[Month]],0),2)</f>
        <v>94161.75</v>
      </c>
      <c r="P241" s="12">
        <f>INDEX(Table13[#All], MATCH(Table68[[#This Row],[Date]],Table13[[#All],[Month]],0),2)</f>
        <v>169479.5</v>
      </c>
      <c r="Q241">
        <f>INDEX(Table111[#All], MATCH(Table68[[#This Row],[Date]],Table111[[#All],[Month]],0),2)</f>
        <v>5694.5</v>
      </c>
      <c r="R241" s="2">
        <f>INDEX(Table111[#All], MATCH(Table68[[#This Row],[Date]],Table111[[#All],[Month]],0),3)</f>
        <v>1163.25</v>
      </c>
      <c r="S241" s="2">
        <f>INDEX(Table413[#All], MATCH(Table68[[#This Row],[Date]],Table413[[#All],[Month]],0),2)</f>
        <v>3.4</v>
      </c>
      <c r="T241" s="2">
        <f>INDEX(Table413[#All], MATCH(Table68[[#This Row],[Date]],Table413[[#All],[Month]],0),3)</f>
        <v>7.9</v>
      </c>
      <c r="U241" s="2">
        <f>INDEX(Table413[#All], MATCH(Table68[[#This Row],[Date]],Table413[[#All],[Month]],0),4)</f>
        <v>7.1</v>
      </c>
    </row>
    <row r="242" spans="1:21" x14ac:dyDescent="0.25">
      <c r="A242" s="4">
        <v>39783</v>
      </c>
      <c r="B242" s="3" t="s">
        <v>64</v>
      </c>
      <c r="C242" s="3" t="s">
        <v>82</v>
      </c>
      <c r="D242" s="3">
        <v>262</v>
      </c>
      <c r="E242" s="3">
        <v>202</v>
      </c>
      <c r="F242" s="3">
        <v>214</v>
      </c>
      <c r="G242" s="3">
        <v>177</v>
      </c>
      <c r="H242" s="3">
        <v>443</v>
      </c>
      <c r="I242" s="3">
        <v>11</v>
      </c>
      <c r="J242">
        <f t="array" ref="J242">INDEX(Table3[#All],MATCH(1,(Table3[[#All],[Month]]=Table68[[#This Row],[Date]])*(Table3[[#All],[Region]]=Table68[[#This Row],[Region]]),0),3)</f>
        <v>5501</v>
      </c>
      <c r="K242">
        <f>INDEX(Table1[#All], MATCH(Table68[[#This Row],[Date]],Table1[[#All],[Month]],0),2)</f>
        <v>1461858.3333333333</v>
      </c>
      <c r="L242" s="8">
        <f>INDEX(Table2[#All], MATCH(Table68[[#This Row],[Date]],Table2[[#All],[Month]],0),2)</f>
        <v>556.5806272405564</v>
      </c>
      <c r="M242">
        <f t="array" ref="M242">INDEX(Table4[#All],MATCH(1,(Table4[[#All],[Month]]=Table68[[#This Row],[Date]])*(Table4[[#All],[Region]]=Table68[[#This Row],[Region]]),0),3)</f>
        <v>939</v>
      </c>
      <c r="N242" s="2">
        <f t="array" ref="N242">_xlfn.IFNA(INDEX(Table5[#All], MATCH(1,(Table5[[#All],[Month]]=Table68[[#This Row],[Date]])*(Table5[[#All],[Region]]=Table68[[#This Row],[Region]]),0),3),0)</f>
        <v>8505</v>
      </c>
      <c r="O242" s="12">
        <f>INDEX(Table110[#All], MATCH(Table68[[#This Row],[Date]],Table110[[#All],[Month]],0),2)</f>
        <v>94161.75</v>
      </c>
      <c r="P242" s="12">
        <f>INDEX(Table13[#All], MATCH(Table68[[#This Row],[Date]],Table13[[#All],[Month]],0),2)</f>
        <v>169479.5</v>
      </c>
      <c r="Q242">
        <f>INDEX(Table111[#All], MATCH(Table68[[#This Row],[Date]],Table111[[#All],[Month]],0),2)</f>
        <v>5694.5</v>
      </c>
      <c r="R242" s="2">
        <f>INDEX(Table111[#All], MATCH(Table68[[#This Row],[Date]],Table111[[#All],[Month]],0),3)</f>
        <v>1163.25</v>
      </c>
      <c r="S242" s="2">
        <f>INDEX(Table413[#All], MATCH(Table68[[#This Row],[Date]],Table413[[#All],[Month]],0),2)</f>
        <v>3.4</v>
      </c>
      <c r="T242" s="2">
        <f>INDEX(Table413[#All], MATCH(Table68[[#This Row],[Date]],Table413[[#All],[Month]],0),3)</f>
        <v>7.9</v>
      </c>
      <c r="U242" s="2">
        <f>INDEX(Table413[#All], MATCH(Table68[[#This Row],[Date]],Table413[[#All],[Month]],0),4)</f>
        <v>7.1</v>
      </c>
    </row>
    <row r="243" spans="1:21" x14ac:dyDescent="0.25">
      <c r="A243" s="4">
        <v>39783</v>
      </c>
      <c r="B243" s="3" t="s">
        <v>64</v>
      </c>
      <c r="C243" s="3" t="s">
        <v>24</v>
      </c>
      <c r="D243" s="3">
        <v>262</v>
      </c>
      <c r="E243" s="3">
        <v>268</v>
      </c>
      <c r="F243" s="3">
        <v>214</v>
      </c>
      <c r="G243" s="3">
        <v>218</v>
      </c>
      <c r="H243" s="3">
        <v>443</v>
      </c>
      <c r="I243" s="3">
        <v>217</v>
      </c>
      <c r="J243">
        <f t="array" ref="J243">INDEX(Table3[#All],MATCH(1,(Table3[[#All],[Month]]=Table68[[#This Row],[Date]])*(Table3[[#All],[Region]]=Table68[[#This Row],[Region]]),0),3)</f>
        <v>5501</v>
      </c>
      <c r="K243">
        <f>INDEX(Table1[#All], MATCH(Table68[[#This Row],[Date]],Table1[[#All],[Month]],0),2)</f>
        <v>1461858.3333333333</v>
      </c>
      <c r="L243" s="8">
        <f>INDEX(Table2[#All], MATCH(Table68[[#This Row],[Date]],Table2[[#All],[Month]],0),2)</f>
        <v>556.5806272405564</v>
      </c>
      <c r="M243">
        <f t="array" ref="M243">INDEX(Table4[#All],MATCH(1,(Table4[[#All],[Month]]=Table68[[#This Row],[Date]])*(Table4[[#All],[Region]]=Table68[[#This Row],[Region]]),0),3)</f>
        <v>939</v>
      </c>
      <c r="N243" s="2">
        <f t="array" ref="N243">_xlfn.IFNA(INDEX(Table5[#All], MATCH(1,(Table5[[#All],[Month]]=Table68[[#This Row],[Date]])*(Table5[[#All],[Region]]=Table68[[#This Row],[Region]]),0),3),0)</f>
        <v>8505</v>
      </c>
      <c r="O243" s="12">
        <f>INDEX(Table110[#All], MATCH(Table68[[#This Row],[Date]],Table110[[#All],[Month]],0),2)</f>
        <v>94161.75</v>
      </c>
      <c r="P243" s="12">
        <f>INDEX(Table13[#All], MATCH(Table68[[#This Row],[Date]],Table13[[#All],[Month]],0),2)</f>
        <v>169479.5</v>
      </c>
      <c r="Q243">
        <f>INDEX(Table111[#All], MATCH(Table68[[#This Row],[Date]],Table111[[#All],[Month]],0),2)</f>
        <v>5694.5</v>
      </c>
      <c r="R243" s="2">
        <f>INDEX(Table111[#All], MATCH(Table68[[#This Row],[Date]],Table111[[#All],[Month]],0),3)</f>
        <v>1163.25</v>
      </c>
      <c r="S243" s="2">
        <f>INDEX(Table413[#All], MATCH(Table68[[#This Row],[Date]],Table413[[#All],[Month]],0),2)</f>
        <v>3.4</v>
      </c>
      <c r="T243" s="2">
        <f>INDEX(Table413[#All], MATCH(Table68[[#This Row],[Date]],Table413[[#All],[Month]],0),3)</f>
        <v>7.9</v>
      </c>
      <c r="U243" s="2">
        <f>INDEX(Table413[#All], MATCH(Table68[[#This Row],[Date]],Table413[[#All],[Month]],0),4)</f>
        <v>7.1</v>
      </c>
    </row>
    <row r="244" spans="1:21" x14ac:dyDescent="0.25">
      <c r="A244" s="4">
        <v>39783</v>
      </c>
      <c r="B244" s="3" t="s">
        <v>64</v>
      </c>
      <c r="C244" s="3" t="s">
        <v>89</v>
      </c>
      <c r="D244" s="3">
        <v>262</v>
      </c>
      <c r="E244" s="3">
        <v>272</v>
      </c>
      <c r="F244" s="3">
        <v>214</v>
      </c>
      <c r="G244" s="3">
        <v>230</v>
      </c>
      <c r="H244" s="3">
        <v>443</v>
      </c>
      <c r="I244" s="3">
        <v>198</v>
      </c>
      <c r="J244">
        <f t="array" ref="J244">INDEX(Table3[#All],MATCH(1,(Table3[[#All],[Month]]=Table68[[#This Row],[Date]])*(Table3[[#All],[Region]]=Table68[[#This Row],[Region]]),0),3)</f>
        <v>5501</v>
      </c>
      <c r="K244">
        <f>INDEX(Table1[#All], MATCH(Table68[[#This Row],[Date]],Table1[[#All],[Month]],0),2)</f>
        <v>1461858.3333333333</v>
      </c>
      <c r="L244" s="8">
        <f>INDEX(Table2[#All], MATCH(Table68[[#This Row],[Date]],Table2[[#All],[Month]],0),2)</f>
        <v>556.5806272405564</v>
      </c>
      <c r="M244">
        <f t="array" ref="M244">INDEX(Table4[#All],MATCH(1,(Table4[[#All],[Month]]=Table68[[#This Row],[Date]])*(Table4[[#All],[Region]]=Table68[[#This Row],[Region]]),0),3)</f>
        <v>939</v>
      </c>
      <c r="N244" s="2">
        <f t="array" ref="N244">_xlfn.IFNA(INDEX(Table5[#All], MATCH(1,(Table5[[#All],[Month]]=Table68[[#This Row],[Date]])*(Table5[[#All],[Region]]=Table68[[#This Row],[Region]]),0),3),0)</f>
        <v>8505</v>
      </c>
      <c r="O244" s="12">
        <f>INDEX(Table110[#All], MATCH(Table68[[#This Row],[Date]],Table110[[#All],[Month]],0),2)</f>
        <v>94161.75</v>
      </c>
      <c r="P244" s="12">
        <f>INDEX(Table13[#All], MATCH(Table68[[#This Row],[Date]],Table13[[#All],[Month]],0),2)</f>
        <v>169479.5</v>
      </c>
      <c r="Q244">
        <f>INDEX(Table111[#All], MATCH(Table68[[#This Row],[Date]],Table111[[#All],[Month]],0),2)</f>
        <v>5694.5</v>
      </c>
      <c r="R244" s="2">
        <f>INDEX(Table111[#All], MATCH(Table68[[#This Row],[Date]],Table111[[#All],[Month]],0),3)</f>
        <v>1163.25</v>
      </c>
      <c r="S244" s="2">
        <f>INDEX(Table413[#All], MATCH(Table68[[#This Row],[Date]],Table413[[#All],[Month]],0),2)</f>
        <v>3.4</v>
      </c>
      <c r="T244" s="2">
        <f>INDEX(Table413[#All], MATCH(Table68[[#This Row],[Date]],Table413[[#All],[Month]],0),3)</f>
        <v>7.9</v>
      </c>
      <c r="U244" s="2">
        <f>INDEX(Table413[#All], MATCH(Table68[[#This Row],[Date]],Table413[[#All],[Month]],0),4)</f>
        <v>7.1</v>
      </c>
    </row>
    <row r="245" spans="1:21" x14ac:dyDescent="0.25">
      <c r="A245" s="4">
        <v>39783</v>
      </c>
      <c r="B245" s="3" t="s">
        <v>64</v>
      </c>
      <c r="C245" s="3" t="s">
        <v>23</v>
      </c>
      <c r="D245" s="3">
        <v>262</v>
      </c>
      <c r="E245" s="3">
        <v>144</v>
      </c>
      <c r="F245" s="3">
        <v>214</v>
      </c>
      <c r="G245" s="3">
        <v>128</v>
      </c>
      <c r="H245" s="3">
        <v>443</v>
      </c>
      <c r="I245" s="3">
        <v>17</v>
      </c>
      <c r="J245">
        <f t="array" ref="J245">INDEX(Table3[#All],MATCH(1,(Table3[[#All],[Month]]=Table68[[#This Row],[Date]])*(Table3[[#All],[Region]]=Table68[[#This Row],[Region]]),0),3)</f>
        <v>5501</v>
      </c>
      <c r="K245">
        <f>INDEX(Table1[#All], MATCH(Table68[[#This Row],[Date]],Table1[[#All],[Month]],0),2)</f>
        <v>1461858.3333333333</v>
      </c>
      <c r="L245" s="8">
        <f>INDEX(Table2[#All], MATCH(Table68[[#This Row],[Date]],Table2[[#All],[Month]],0),2)</f>
        <v>556.5806272405564</v>
      </c>
      <c r="M245">
        <f t="array" ref="M245">INDEX(Table4[#All],MATCH(1,(Table4[[#All],[Month]]=Table68[[#This Row],[Date]])*(Table4[[#All],[Region]]=Table68[[#This Row],[Region]]),0),3)</f>
        <v>939</v>
      </c>
      <c r="N245" s="2">
        <f t="array" ref="N245">_xlfn.IFNA(INDEX(Table5[#All], MATCH(1,(Table5[[#All],[Month]]=Table68[[#This Row],[Date]])*(Table5[[#All],[Region]]=Table68[[#This Row],[Region]]),0),3),0)</f>
        <v>8505</v>
      </c>
      <c r="O245" s="12">
        <f>INDEX(Table110[#All], MATCH(Table68[[#This Row],[Date]],Table110[[#All],[Month]],0),2)</f>
        <v>94161.75</v>
      </c>
      <c r="P245" s="12">
        <f>INDEX(Table13[#All], MATCH(Table68[[#This Row],[Date]],Table13[[#All],[Month]],0),2)</f>
        <v>169479.5</v>
      </c>
      <c r="Q245">
        <f>INDEX(Table111[#All], MATCH(Table68[[#This Row],[Date]],Table111[[#All],[Month]],0),2)</f>
        <v>5694.5</v>
      </c>
      <c r="R245" s="2">
        <f>INDEX(Table111[#All], MATCH(Table68[[#This Row],[Date]],Table111[[#All],[Month]],0),3)</f>
        <v>1163.25</v>
      </c>
      <c r="S245" s="2">
        <f>INDEX(Table413[#All], MATCH(Table68[[#This Row],[Date]],Table413[[#All],[Month]],0),2)</f>
        <v>3.4</v>
      </c>
      <c r="T245" s="2">
        <f>INDEX(Table413[#All], MATCH(Table68[[#This Row],[Date]],Table413[[#All],[Month]],0),3)</f>
        <v>7.9</v>
      </c>
      <c r="U245" s="2">
        <f>INDEX(Table413[#All], MATCH(Table68[[#This Row],[Date]],Table413[[#All],[Month]],0),4)</f>
        <v>7.1</v>
      </c>
    </row>
    <row r="246" spans="1:21" x14ac:dyDescent="0.25">
      <c r="A246" s="4">
        <v>39783</v>
      </c>
      <c r="B246" s="3" t="s">
        <v>61</v>
      </c>
      <c r="C246" s="3" t="s">
        <v>32</v>
      </c>
      <c r="D246" s="3">
        <v>213</v>
      </c>
      <c r="E246" s="3">
        <v>192</v>
      </c>
      <c r="F246" s="3">
        <v>168</v>
      </c>
      <c r="G246" s="3">
        <v>163</v>
      </c>
      <c r="H246" s="3">
        <v>844</v>
      </c>
      <c r="I246" s="3">
        <v>105</v>
      </c>
      <c r="J246">
        <f t="array" ref="J246">INDEX(Table3[#All],MATCH(1,(Table3[[#All],[Month]]=Table68[[#This Row],[Date]])*(Table3[[#All],[Region]]=Table68[[#This Row],[Region]]),0),3)</f>
        <v>7685</v>
      </c>
      <c r="K246">
        <f>INDEX(Table1[#All], MATCH(Table68[[#This Row],[Date]],Table1[[#All],[Month]],0),2)</f>
        <v>1461858.3333333333</v>
      </c>
      <c r="L246" s="8">
        <f>INDEX(Table2[#All], MATCH(Table68[[#This Row],[Date]],Table2[[#All],[Month]],0),2)</f>
        <v>556.5806272405564</v>
      </c>
      <c r="M246">
        <f t="array" ref="M246">INDEX(Table4[#All],MATCH(1,(Table4[[#All],[Month]]=Table68[[#This Row],[Date]])*(Table4[[#All],[Region]]=Table68[[#This Row],[Region]]),0),3)</f>
        <v>1466</v>
      </c>
      <c r="N246" s="2">
        <f t="array" ref="N246">_xlfn.IFNA(INDEX(Table5[#All], MATCH(1,(Table5[[#All],[Month]]=Table68[[#This Row],[Date]])*(Table5[[#All],[Region]]=Table68[[#This Row],[Region]]),0),3),0)</f>
        <v>7285</v>
      </c>
      <c r="O246" s="12">
        <f>INDEX(Table110[#All], MATCH(Table68[[#This Row],[Date]],Table110[[#All],[Month]],0),2)</f>
        <v>94161.75</v>
      </c>
      <c r="P246" s="12">
        <f>INDEX(Table13[#All], MATCH(Table68[[#This Row],[Date]],Table13[[#All],[Month]],0),2)</f>
        <v>169479.5</v>
      </c>
      <c r="Q246">
        <f>INDEX(Table111[#All], MATCH(Table68[[#This Row],[Date]],Table111[[#All],[Month]],0),2)</f>
        <v>5694.5</v>
      </c>
      <c r="R246" s="2">
        <f>INDEX(Table111[#All], MATCH(Table68[[#This Row],[Date]],Table111[[#All],[Month]],0),3)</f>
        <v>1163.25</v>
      </c>
      <c r="S246" s="2">
        <f>INDEX(Table413[#All], MATCH(Table68[[#This Row],[Date]],Table413[[#All],[Month]],0),2)</f>
        <v>3.4</v>
      </c>
      <c r="T246" s="2">
        <f>INDEX(Table413[#All], MATCH(Table68[[#This Row],[Date]],Table413[[#All],[Month]],0),3)</f>
        <v>7.9</v>
      </c>
      <c r="U246" s="2">
        <f>INDEX(Table413[#All], MATCH(Table68[[#This Row],[Date]],Table413[[#All],[Month]],0),4)</f>
        <v>7.1</v>
      </c>
    </row>
    <row r="247" spans="1:21" x14ac:dyDescent="0.25">
      <c r="A247" s="4">
        <v>39783</v>
      </c>
      <c r="B247" s="3" t="s">
        <v>61</v>
      </c>
      <c r="C247" s="3" t="s">
        <v>31</v>
      </c>
      <c r="D247" s="3">
        <v>213</v>
      </c>
      <c r="E247" s="3">
        <v>197</v>
      </c>
      <c r="F247" s="3">
        <v>168</v>
      </c>
      <c r="G247" s="3">
        <v>161</v>
      </c>
      <c r="H247" s="3">
        <v>844</v>
      </c>
      <c r="I247" s="3">
        <v>71</v>
      </c>
      <c r="J247">
        <f t="array" ref="J247">INDEX(Table3[#All],MATCH(1,(Table3[[#All],[Month]]=Table68[[#This Row],[Date]])*(Table3[[#All],[Region]]=Table68[[#This Row],[Region]]),0),3)</f>
        <v>7685</v>
      </c>
      <c r="K247">
        <f>INDEX(Table1[#All], MATCH(Table68[[#This Row],[Date]],Table1[[#All],[Month]],0),2)</f>
        <v>1461858.3333333333</v>
      </c>
      <c r="L247" s="8">
        <f>INDEX(Table2[#All], MATCH(Table68[[#This Row],[Date]],Table2[[#All],[Month]],0),2)</f>
        <v>556.5806272405564</v>
      </c>
      <c r="M247">
        <f t="array" ref="M247">INDEX(Table4[#All],MATCH(1,(Table4[[#All],[Month]]=Table68[[#This Row],[Date]])*(Table4[[#All],[Region]]=Table68[[#This Row],[Region]]),0),3)</f>
        <v>1466</v>
      </c>
      <c r="N247" s="2">
        <f t="array" ref="N247">_xlfn.IFNA(INDEX(Table5[#All], MATCH(1,(Table5[[#All],[Month]]=Table68[[#This Row],[Date]])*(Table5[[#All],[Region]]=Table68[[#This Row],[Region]]),0),3),0)</f>
        <v>7285</v>
      </c>
      <c r="O247" s="12">
        <f>INDEX(Table110[#All], MATCH(Table68[[#This Row],[Date]],Table110[[#All],[Month]],0),2)</f>
        <v>94161.75</v>
      </c>
      <c r="P247" s="12">
        <f>INDEX(Table13[#All], MATCH(Table68[[#This Row],[Date]],Table13[[#All],[Month]],0),2)</f>
        <v>169479.5</v>
      </c>
      <c r="Q247">
        <f>INDEX(Table111[#All], MATCH(Table68[[#This Row],[Date]],Table111[[#All],[Month]],0),2)</f>
        <v>5694.5</v>
      </c>
      <c r="R247" s="2">
        <f>INDEX(Table111[#All], MATCH(Table68[[#This Row],[Date]],Table111[[#All],[Month]],0),3)</f>
        <v>1163.25</v>
      </c>
      <c r="S247" s="2">
        <f>INDEX(Table413[#All], MATCH(Table68[[#This Row],[Date]],Table413[[#All],[Month]],0),2)</f>
        <v>3.4</v>
      </c>
      <c r="T247" s="2">
        <f>INDEX(Table413[#All], MATCH(Table68[[#This Row],[Date]],Table413[[#All],[Month]],0),3)</f>
        <v>7.9</v>
      </c>
      <c r="U247" s="2">
        <f>INDEX(Table413[#All], MATCH(Table68[[#This Row],[Date]],Table413[[#All],[Month]],0),4)</f>
        <v>7.1</v>
      </c>
    </row>
    <row r="248" spans="1:21" x14ac:dyDescent="0.25">
      <c r="A248" s="4">
        <v>39783</v>
      </c>
      <c r="B248" s="3" t="s">
        <v>61</v>
      </c>
      <c r="C248" s="3" t="s">
        <v>91</v>
      </c>
      <c r="D248" s="3">
        <v>213</v>
      </c>
      <c r="E248" s="3">
        <v>246</v>
      </c>
      <c r="F248" s="3">
        <v>168</v>
      </c>
      <c r="G248" s="3">
        <v>195</v>
      </c>
      <c r="H248" s="3">
        <v>844</v>
      </c>
      <c r="I248" s="3">
        <v>426</v>
      </c>
      <c r="J248">
        <f t="array" ref="J248">INDEX(Table3[#All],MATCH(1,(Table3[[#All],[Month]]=Table68[[#This Row],[Date]])*(Table3[[#All],[Region]]=Table68[[#This Row],[Region]]),0),3)</f>
        <v>7685</v>
      </c>
      <c r="K248">
        <f>INDEX(Table1[#All], MATCH(Table68[[#This Row],[Date]],Table1[[#All],[Month]],0),2)</f>
        <v>1461858.3333333333</v>
      </c>
      <c r="L248" s="8">
        <f>INDEX(Table2[#All], MATCH(Table68[[#This Row],[Date]],Table2[[#All],[Month]],0),2)</f>
        <v>556.5806272405564</v>
      </c>
      <c r="M248">
        <f t="array" ref="M248">INDEX(Table4[#All],MATCH(1,(Table4[[#All],[Month]]=Table68[[#This Row],[Date]])*(Table4[[#All],[Region]]=Table68[[#This Row],[Region]]),0),3)</f>
        <v>1466</v>
      </c>
      <c r="N248" s="2">
        <f t="array" ref="N248">_xlfn.IFNA(INDEX(Table5[#All], MATCH(1,(Table5[[#All],[Month]]=Table68[[#This Row],[Date]])*(Table5[[#All],[Region]]=Table68[[#This Row],[Region]]),0),3),0)</f>
        <v>7285</v>
      </c>
      <c r="O248" s="12">
        <f>INDEX(Table110[#All], MATCH(Table68[[#This Row],[Date]],Table110[[#All],[Month]],0),2)</f>
        <v>94161.75</v>
      </c>
      <c r="P248" s="12">
        <f>INDEX(Table13[#All], MATCH(Table68[[#This Row],[Date]],Table13[[#All],[Month]],0),2)</f>
        <v>169479.5</v>
      </c>
      <c r="Q248">
        <f>INDEX(Table111[#All], MATCH(Table68[[#This Row],[Date]],Table111[[#All],[Month]],0),2)</f>
        <v>5694.5</v>
      </c>
      <c r="R248" s="2">
        <f>INDEX(Table111[#All], MATCH(Table68[[#This Row],[Date]],Table111[[#All],[Month]],0),3)</f>
        <v>1163.25</v>
      </c>
      <c r="S248" s="2">
        <f>INDEX(Table413[#All], MATCH(Table68[[#This Row],[Date]],Table413[[#All],[Month]],0),2)</f>
        <v>3.4</v>
      </c>
      <c r="T248" s="2">
        <f>INDEX(Table413[#All], MATCH(Table68[[#This Row],[Date]],Table413[[#All],[Month]],0),3)</f>
        <v>7.9</v>
      </c>
      <c r="U248" s="2">
        <f>INDEX(Table413[#All], MATCH(Table68[[#This Row],[Date]],Table413[[#All],[Month]],0),4)</f>
        <v>7.1</v>
      </c>
    </row>
    <row r="249" spans="1:21" x14ac:dyDescent="0.25">
      <c r="A249" s="4">
        <v>39783</v>
      </c>
      <c r="B249" s="3" t="s">
        <v>61</v>
      </c>
      <c r="C249" s="3" t="s">
        <v>30</v>
      </c>
      <c r="D249" s="3">
        <v>213</v>
      </c>
      <c r="E249" s="3">
        <v>161</v>
      </c>
      <c r="F249" s="3">
        <v>168</v>
      </c>
      <c r="G249" s="3">
        <v>134</v>
      </c>
      <c r="H249" s="3">
        <v>844</v>
      </c>
      <c r="I249" s="3">
        <v>31</v>
      </c>
      <c r="J249">
        <f t="array" ref="J249">INDEX(Table3[#All],MATCH(1,(Table3[[#All],[Month]]=Table68[[#This Row],[Date]])*(Table3[[#All],[Region]]=Table68[[#This Row],[Region]]),0),3)</f>
        <v>7685</v>
      </c>
      <c r="K249">
        <f>INDEX(Table1[#All], MATCH(Table68[[#This Row],[Date]],Table1[[#All],[Month]],0),2)</f>
        <v>1461858.3333333333</v>
      </c>
      <c r="L249" s="8">
        <f>INDEX(Table2[#All], MATCH(Table68[[#This Row],[Date]],Table2[[#All],[Month]],0),2)</f>
        <v>556.5806272405564</v>
      </c>
      <c r="M249">
        <f t="array" ref="M249">INDEX(Table4[#All],MATCH(1,(Table4[[#All],[Month]]=Table68[[#This Row],[Date]])*(Table4[[#All],[Region]]=Table68[[#This Row],[Region]]),0),3)</f>
        <v>1466</v>
      </c>
      <c r="N249" s="2">
        <f t="array" ref="N249">_xlfn.IFNA(INDEX(Table5[#All], MATCH(1,(Table5[[#All],[Month]]=Table68[[#This Row],[Date]])*(Table5[[#All],[Region]]=Table68[[#This Row],[Region]]),0),3),0)</f>
        <v>7285</v>
      </c>
      <c r="O249" s="12">
        <f>INDEX(Table110[#All], MATCH(Table68[[#This Row],[Date]],Table110[[#All],[Month]],0),2)</f>
        <v>94161.75</v>
      </c>
      <c r="P249" s="12">
        <f>INDEX(Table13[#All], MATCH(Table68[[#This Row],[Date]],Table13[[#All],[Month]],0),2)</f>
        <v>169479.5</v>
      </c>
      <c r="Q249">
        <f>INDEX(Table111[#All], MATCH(Table68[[#This Row],[Date]],Table111[[#All],[Month]],0),2)</f>
        <v>5694.5</v>
      </c>
      <c r="R249" s="2">
        <f>INDEX(Table111[#All], MATCH(Table68[[#This Row],[Date]],Table111[[#All],[Month]],0),3)</f>
        <v>1163.25</v>
      </c>
      <c r="S249" s="2">
        <f>INDEX(Table413[#All], MATCH(Table68[[#This Row],[Date]],Table413[[#All],[Month]],0),2)</f>
        <v>3.4</v>
      </c>
      <c r="T249" s="2">
        <f>INDEX(Table413[#All], MATCH(Table68[[#This Row],[Date]],Table413[[#All],[Month]],0),3)</f>
        <v>7.9</v>
      </c>
      <c r="U249" s="2">
        <f>INDEX(Table413[#All], MATCH(Table68[[#This Row],[Date]],Table413[[#All],[Month]],0),4)</f>
        <v>7.1</v>
      </c>
    </row>
    <row r="250" spans="1:21" x14ac:dyDescent="0.25">
      <c r="A250" s="4">
        <v>39783</v>
      </c>
      <c r="B250" s="3" t="s">
        <v>61</v>
      </c>
      <c r="C250" s="3" t="s">
        <v>11</v>
      </c>
      <c r="D250" s="3">
        <v>213</v>
      </c>
      <c r="E250" s="3">
        <v>155</v>
      </c>
      <c r="F250" s="3">
        <v>168</v>
      </c>
      <c r="G250" s="3">
        <v>126</v>
      </c>
      <c r="H250" s="3">
        <v>844</v>
      </c>
      <c r="I250" s="3">
        <v>28</v>
      </c>
      <c r="J250">
        <f t="array" ref="J250">INDEX(Table3[#All],MATCH(1,(Table3[[#All],[Month]]=Table68[[#This Row],[Date]])*(Table3[[#All],[Region]]=Table68[[#This Row],[Region]]),0),3)</f>
        <v>7685</v>
      </c>
      <c r="K250">
        <f>INDEX(Table1[#All], MATCH(Table68[[#This Row],[Date]],Table1[[#All],[Month]],0),2)</f>
        <v>1461858.3333333333</v>
      </c>
      <c r="L250" s="8">
        <f>INDEX(Table2[#All], MATCH(Table68[[#This Row],[Date]],Table2[[#All],[Month]],0),2)</f>
        <v>556.5806272405564</v>
      </c>
      <c r="M250">
        <f t="array" ref="M250">INDEX(Table4[#All],MATCH(1,(Table4[[#All],[Month]]=Table68[[#This Row],[Date]])*(Table4[[#All],[Region]]=Table68[[#This Row],[Region]]),0),3)</f>
        <v>1466</v>
      </c>
      <c r="N250" s="2">
        <f t="array" ref="N250">_xlfn.IFNA(INDEX(Table5[#All], MATCH(1,(Table5[[#All],[Month]]=Table68[[#This Row],[Date]])*(Table5[[#All],[Region]]=Table68[[#This Row],[Region]]),0),3),0)</f>
        <v>7285</v>
      </c>
      <c r="O250" s="12">
        <f>INDEX(Table110[#All], MATCH(Table68[[#This Row],[Date]],Table110[[#All],[Month]],0),2)</f>
        <v>94161.75</v>
      </c>
      <c r="P250" s="12">
        <f>INDEX(Table13[#All], MATCH(Table68[[#This Row],[Date]],Table13[[#All],[Month]],0),2)</f>
        <v>169479.5</v>
      </c>
      <c r="Q250">
        <f>INDEX(Table111[#All], MATCH(Table68[[#This Row],[Date]],Table111[[#All],[Month]],0),2)</f>
        <v>5694.5</v>
      </c>
      <c r="R250" s="2">
        <f>INDEX(Table111[#All], MATCH(Table68[[#This Row],[Date]],Table111[[#All],[Month]],0),3)</f>
        <v>1163.25</v>
      </c>
      <c r="S250" s="2">
        <f>INDEX(Table413[#All], MATCH(Table68[[#This Row],[Date]],Table413[[#All],[Month]],0),2)</f>
        <v>3.4</v>
      </c>
      <c r="T250" s="2">
        <f>INDEX(Table413[#All], MATCH(Table68[[#This Row],[Date]],Table413[[#All],[Month]],0),3)</f>
        <v>7.9</v>
      </c>
      <c r="U250" s="2">
        <f>INDEX(Table413[#All], MATCH(Table68[[#This Row],[Date]],Table413[[#All],[Month]],0),4)</f>
        <v>7.1</v>
      </c>
    </row>
    <row r="251" spans="1:21" x14ac:dyDescent="0.25">
      <c r="A251" s="4">
        <v>39783</v>
      </c>
      <c r="B251" s="3" t="s">
        <v>61</v>
      </c>
      <c r="C251" s="3" t="s">
        <v>25</v>
      </c>
      <c r="D251" s="3">
        <v>213</v>
      </c>
      <c r="E251" s="3">
        <v>158</v>
      </c>
      <c r="F251" s="3">
        <v>168</v>
      </c>
      <c r="G251" s="3">
        <v>138</v>
      </c>
      <c r="H251" s="3">
        <v>844</v>
      </c>
      <c r="I251" s="3">
        <v>44</v>
      </c>
      <c r="J251">
        <f t="array" ref="J251">INDEX(Table3[#All],MATCH(1,(Table3[[#All],[Month]]=Table68[[#This Row],[Date]])*(Table3[[#All],[Region]]=Table68[[#This Row],[Region]]),0),3)</f>
        <v>7685</v>
      </c>
      <c r="K251">
        <f>INDEX(Table1[#All], MATCH(Table68[[#This Row],[Date]],Table1[[#All],[Month]],0),2)</f>
        <v>1461858.3333333333</v>
      </c>
      <c r="L251" s="8">
        <f>INDEX(Table2[#All], MATCH(Table68[[#This Row],[Date]],Table2[[#All],[Month]],0),2)</f>
        <v>556.5806272405564</v>
      </c>
      <c r="M251">
        <f t="array" ref="M251">INDEX(Table4[#All],MATCH(1,(Table4[[#All],[Month]]=Table68[[#This Row],[Date]])*(Table4[[#All],[Region]]=Table68[[#This Row],[Region]]),0),3)</f>
        <v>1466</v>
      </c>
      <c r="N251" s="2">
        <f t="array" ref="N251">_xlfn.IFNA(INDEX(Table5[#All], MATCH(1,(Table5[[#All],[Month]]=Table68[[#This Row],[Date]])*(Table5[[#All],[Region]]=Table68[[#This Row],[Region]]),0),3),0)</f>
        <v>7285</v>
      </c>
      <c r="O251" s="12">
        <f>INDEX(Table110[#All], MATCH(Table68[[#This Row],[Date]],Table110[[#All],[Month]],0),2)</f>
        <v>94161.75</v>
      </c>
      <c r="P251" s="12">
        <f>INDEX(Table13[#All], MATCH(Table68[[#This Row],[Date]],Table13[[#All],[Month]],0),2)</f>
        <v>169479.5</v>
      </c>
      <c r="Q251">
        <f>INDEX(Table111[#All], MATCH(Table68[[#This Row],[Date]],Table111[[#All],[Month]],0),2)</f>
        <v>5694.5</v>
      </c>
      <c r="R251" s="2">
        <f>INDEX(Table111[#All], MATCH(Table68[[#This Row],[Date]],Table111[[#All],[Month]],0),3)</f>
        <v>1163.25</v>
      </c>
      <c r="S251" s="2">
        <f>INDEX(Table413[#All], MATCH(Table68[[#This Row],[Date]],Table413[[#All],[Month]],0),2)</f>
        <v>3.4</v>
      </c>
      <c r="T251" s="2">
        <f>INDEX(Table413[#All], MATCH(Table68[[#This Row],[Date]],Table413[[#All],[Month]],0),3)</f>
        <v>7.9</v>
      </c>
      <c r="U251" s="2">
        <f>INDEX(Table413[#All], MATCH(Table68[[#This Row],[Date]],Table413[[#All],[Month]],0),4)</f>
        <v>7.1</v>
      </c>
    </row>
    <row r="252" spans="1:21" x14ac:dyDescent="0.25">
      <c r="A252" s="4">
        <v>39783</v>
      </c>
      <c r="B252" s="3" t="s">
        <v>61</v>
      </c>
      <c r="C252" s="3" t="s">
        <v>29</v>
      </c>
      <c r="D252" s="3">
        <v>213</v>
      </c>
      <c r="E252" s="3">
        <v>188</v>
      </c>
      <c r="F252" s="3">
        <v>168</v>
      </c>
      <c r="G252" s="3">
        <v>155</v>
      </c>
      <c r="H252" s="3">
        <v>844</v>
      </c>
      <c r="I252" s="3">
        <v>139</v>
      </c>
      <c r="J252">
        <f t="array" ref="J252">INDEX(Table3[#All],MATCH(1,(Table3[[#All],[Month]]=Table68[[#This Row],[Date]])*(Table3[[#All],[Region]]=Table68[[#This Row],[Region]]),0),3)</f>
        <v>7685</v>
      </c>
      <c r="K252">
        <f>INDEX(Table1[#All], MATCH(Table68[[#This Row],[Date]],Table1[[#All],[Month]],0),2)</f>
        <v>1461858.3333333333</v>
      </c>
      <c r="L252" s="8">
        <f>INDEX(Table2[#All], MATCH(Table68[[#This Row],[Date]],Table2[[#All],[Month]],0),2)</f>
        <v>556.5806272405564</v>
      </c>
      <c r="M252">
        <f t="array" ref="M252">INDEX(Table4[#All],MATCH(1,(Table4[[#All],[Month]]=Table68[[#This Row],[Date]])*(Table4[[#All],[Region]]=Table68[[#This Row],[Region]]),0),3)</f>
        <v>1466</v>
      </c>
      <c r="N252" s="2">
        <f t="array" ref="N252">_xlfn.IFNA(INDEX(Table5[#All], MATCH(1,(Table5[[#All],[Month]]=Table68[[#This Row],[Date]])*(Table5[[#All],[Region]]=Table68[[#This Row],[Region]]),0),3),0)</f>
        <v>7285</v>
      </c>
      <c r="O252" s="12">
        <f>INDEX(Table110[#All], MATCH(Table68[[#This Row],[Date]],Table110[[#All],[Month]],0),2)</f>
        <v>94161.75</v>
      </c>
      <c r="P252" s="12">
        <f>INDEX(Table13[#All], MATCH(Table68[[#This Row],[Date]],Table13[[#All],[Month]],0),2)</f>
        <v>169479.5</v>
      </c>
      <c r="Q252">
        <f>INDEX(Table111[#All], MATCH(Table68[[#This Row],[Date]],Table111[[#All],[Month]],0),2)</f>
        <v>5694.5</v>
      </c>
      <c r="R252" s="2">
        <f>INDEX(Table111[#All], MATCH(Table68[[#This Row],[Date]],Table111[[#All],[Month]],0),3)</f>
        <v>1163.25</v>
      </c>
      <c r="S252" s="2">
        <f>INDEX(Table413[#All], MATCH(Table68[[#This Row],[Date]],Table413[[#All],[Month]],0),2)</f>
        <v>3.4</v>
      </c>
      <c r="T252" s="2">
        <f>INDEX(Table413[#All], MATCH(Table68[[#This Row],[Date]],Table413[[#All],[Month]],0),3)</f>
        <v>7.9</v>
      </c>
      <c r="U252" s="2">
        <f>INDEX(Table413[#All], MATCH(Table68[[#This Row],[Date]],Table413[[#All],[Month]],0),4)</f>
        <v>7.1</v>
      </c>
    </row>
    <row r="253" spans="1:21" x14ac:dyDescent="0.25">
      <c r="A253" s="4">
        <v>39783</v>
      </c>
      <c r="B253" s="3" t="s">
        <v>67</v>
      </c>
      <c r="C253" s="3" t="s">
        <v>37</v>
      </c>
      <c r="D253" s="3">
        <v>294</v>
      </c>
      <c r="E253" s="3">
        <v>294</v>
      </c>
      <c r="F253" s="3">
        <v>227</v>
      </c>
      <c r="G253" s="3">
        <v>227</v>
      </c>
      <c r="H253" s="3">
        <v>172</v>
      </c>
      <c r="I253" s="3">
        <v>172</v>
      </c>
      <c r="J253">
        <f t="array" ref="J253">INDEX(Table3[#All],MATCH(1,(Table3[[#All],[Month]]=Table68[[#This Row],[Date]])*(Table3[[#All],[Region]]=Table68[[#This Row],[Region]]),0),3)</f>
        <v>1856</v>
      </c>
      <c r="K253">
        <f>INDEX(Table1[#All], MATCH(Table68[[#This Row],[Date]],Table1[[#All],[Month]],0),2)</f>
        <v>1461858.3333333333</v>
      </c>
      <c r="L253" s="8">
        <f>INDEX(Table2[#All], MATCH(Table68[[#This Row],[Date]],Table2[[#All],[Month]],0),2)</f>
        <v>556.5806272405564</v>
      </c>
      <c r="M253">
        <f t="array" ref="M253">INDEX(Table4[#All],MATCH(1,(Table4[[#All],[Month]]=Table68[[#This Row],[Date]])*(Table4[[#All],[Region]]=Table68[[#This Row],[Region]]),0),3)</f>
        <v>472</v>
      </c>
      <c r="N253" s="2">
        <f t="array" ref="N253">_xlfn.IFNA(INDEX(Table5[#All], MATCH(1,(Table5[[#All],[Month]]=Table68[[#This Row],[Date]])*(Table5[[#All],[Region]]=Table68[[#This Row],[Region]]),0),3),0)</f>
        <v>0</v>
      </c>
      <c r="O253" s="12">
        <f>INDEX(Table110[#All], MATCH(Table68[[#This Row],[Date]],Table110[[#All],[Month]],0),2)</f>
        <v>94161.75</v>
      </c>
      <c r="P253" s="12">
        <f>INDEX(Table13[#All], MATCH(Table68[[#This Row],[Date]],Table13[[#All],[Month]],0),2)</f>
        <v>169479.5</v>
      </c>
      <c r="Q253">
        <f>INDEX(Table111[#All], MATCH(Table68[[#This Row],[Date]],Table111[[#All],[Month]],0),2)</f>
        <v>5694.5</v>
      </c>
      <c r="R253" s="2">
        <f>INDEX(Table111[#All], MATCH(Table68[[#This Row],[Date]],Table111[[#All],[Month]],0),3)</f>
        <v>1163.25</v>
      </c>
      <c r="S253" s="2">
        <f>INDEX(Table413[#All], MATCH(Table68[[#This Row],[Date]],Table413[[#All],[Month]],0),2)</f>
        <v>3.4</v>
      </c>
      <c r="T253" s="2">
        <f>INDEX(Table413[#All], MATCH(Table68[[#This Row],[Date]],Table413[[#All],[Month]],0),3)</f>
        <v>7.9</v>
      </c>
      <c r="U253" s="2">
        <f>INDEX(Table413[#All], MATCH(Table68[[#This Row],[Date]],Table413[[#All],[Month]],0),4)</f>
        <v>7.1</v>
      </c>
    </row>
    <row r="254" spans="1:21" x14ac:dyDescent="0.25">
      <c r="A254" s="4">
        <v>39783</v>
      </c>
      <c r="B254" s="3" t="s">
        <v>70</v>
      </c>
      <c r="C254" s="3" t="s">
        <v>70</v>
      </c>
      <c r="D254" s="3">
        <v>278</v>
      </c>
      <c r="E254" s="3">
        <v>278</v>
      </c>
      <c r="F254" s="3">
        <v>223</v>
      </c>
      <c r="G254" s="3">
        <v>223</v>
      </c>
      <c r="H254" s="3">
        <v>170</v>
      </c>
      <c r="I254" s="3">
        <v>170</v>
      </c>
      <c r="J254">
        <f t="array" ref="J254">INDEX(Table3[#All],MATCH(1,(Table3[[#All],[Month]]=Table68[[#This Row],[Date]])*(Table3[[#All],[Region]]=Table68[[#This Row],[Region]]),0),3)</f>
        <v>3348</v>
      </c>
      <c r="K254">
        <f>INDEX(Table1[#All], MATCH(Table68[[#This Row],[Date]],Table1[[#All],[Month]],0),2)</f>
        <v>1461858.3333333333</v>
      </c>
      <c r="L254" s="8">
        <f>INDEX(Table2[#All], MATCH(Table68[[#This Row],[Date]],Table2[[#All],[Month]],0),2)</f>
        <v>556.5806272405564</v>
      </c>
      <c r="M254">
        <f t="array" ref="M254">INDEX(Table4[#All],MATCH(1,(Table4[[#All],[Month]]=Table68[[#This Row],[Date]])*(Table4[[#All],[Region]]=Table68[[#This Row],[Region]]),0),3)</f>
        <v>553</v>
      </c>
      <c r="N254" s="2">
        <f t="array" ref="N254">_xlfn.IFNA(INDEX(Table5[#All], MATCH(1,(Table5[[#All],[Month]]=Table68[[#This Row],[Date]])*(Table5[[#All],[Region]]=Table68[[#This Row],[Region]]),0),3),0)</f>
        <v>7435</v>
      </c>
      <c r="O254" s="12">
        <f>INDEX(Table110[#All], MATCH(Table68[[#This Row],[Date]],Table110[[#All],[Month]],0),2)</f>
        <v>94161.75</v>
      </c>
      <c r="P254" s="12">
        <f>INDEX(Table13[#All], MATCH(Table68[[#This Row],[Date]],Table13[[#All],[Month]],0),2)</f>
        <v>169479.5</v>
      </c>
      <c r="Q254">
        <f>INDEX(Table111[#All], MATCH(Table68[[#This Row],[Date]],Table111[[#All],[Month]],0),2)</f>
        <v>5694.5</v>
      </c>
      <c r="R254" s="2">
        <f>INDEX(Table111[#All], MATCH(Table68[[#This Row],[Date]],Table111[[#All],[Month]],0),3)</f>
        <v>1163.25</v>
      </c>
      <c r="S254" s="2">
        <f>INDEX(Table413[#All], MATCH(Table68[[#This Row],[Date]],Table413[[#All],[Month]],0),2)</f>
        <v>3.4</v>
      </c>
      <c r="T254" s="2">
        <f>INDEX(Table413[#All], MATCH(Table68[[#This Row],[Date]],Table413[[#All],[Month]],0),3)</f>
        <v>7.9</v>
      </c>
      <c r="U254" s="2">
        <f>INDEX(Table413[#All], MATCH(Table68[[#This Row],[Date]],Table413[[#All],[Month]],0),4)</f>
        <v>7.1</v>
      </c>
    </row>
    <row r="255" spans="1:21" x14ac:dyDescent="0.25">
      <c r="A255" s="4">
        <v>39783</v>
      </c>
      <c r="B255" s="3" t="s">
        <v>57</v>
      </c>
      <c r="C255" s="3" t="s">
        <v>0</v>
      </c>
      <c r="D255" s="3">
        <v>242</v>
      </c>
      <c r="E255" s="3">
        <v>225</v>
      </c>
      <c r="F255" s="3">
        <v>195</v>
      </c>
      <c r="G255" s="3">
        <v>184</v>
      </c>
      <c r="H255" s="3">
        <v>440</v>
      </c>
      <c r="I255" s="3">
        <v>151</v>
      </c>
      <c r="J255">
        <f t="array" ref="J255">INDEX(Table3[#All],MATCH(1,(Table3[[#All],[Month]]=Table68[[#This Row],[Date]])*(Table3[[#All],[Region]]=Table68[[#This Row],[Region]]),0),3)</f>
        <v>4752</v>
      </c>
      <c r="K255">
        <f>INDEX(Table1[#All], MATCH(Table68[[#This Row],[Date]],Table1[[#All],[Month]],0),2)</f>
        <v>1461858.3333333333</v>
      </c>
      <c r="L255" s="8">
        <f>INDEX(Table2[#All], MATCH(Table68[[#This Row],[Date]],Table2[[#All],[Month]],0),2)</f>
        <v>556.5806272405564</v>
      </c>
      <c r="M255">
        <f t="array" ref="M255">INDEX(Table4[#All],MATCH(1,(Table4[[#All],[Month]]=Table68[[#This Row],[Date]])*(Table4[[#All],[Region]]=Table68[[#This Row],[Region]]),0),3)</f>
        <v>1299</v>
      </c>
      <c r="N255" s="2">
        <f t="array" ref="N255">_xlfn.IFNA(INDEX(Table5[#All], MATCH(1,(Table5[[#All],[Month]]=Table68[[#This Row],[Date]])*(Table5[[#All],[Region]]=Table68[[#This Row],[Region]]),0),3),0)</f>
        <v>8291</v>
      </c>
      <c r="O255" s="12">
        <f>INDEX(Table110[#All], MATCH(Table68[[#This Row],[Date]],Table110[[#All],[Month]],0),2)</f>
        <v>94161.75</v>
      </c>
      <c r="P255" s="12">
        <f>INDEX(Table13[#All], MATCH(Table68[[#This Row],[Date]],Table13[[#All],[Month]],0),2)</f>
        <v>169479.5</v>
      </c>
      <c r="Q255">
        <f>INDEX(Table111[#All], MATCH(Table68[[#This Row],[Date]],Table111[[#All],[Month]],0),2)</f>
        <v>5694.5</v>
      </c>
      <c r="R255" s="2">
        <f>INDEX(Table111[#All], MATCH(Table68[[#This Row],[Date]],Table111[[#All],[Month]],0),3)</f>
        <v>1163.25</v>
      </c>
      <c r="S255" s="2">
        <f>INDEX(Table413[#All], MATCH(Table68[[#This Row],[Date]],Table413[[#All],[Month]],0),2)</f>
        <v>3.4</v>
      </c>
      <c r="T255" s="2">
        <f>INDEX(Table413[#All], MATCH(Table68[[#This Row],[Date]],Table413[[#All],[Month]],0),3)</f>
        <v>7.9</v>
      </c>
      <c r="U255" s="2">
        <f>INDEX(Table413[#All], MATCH(Table68[[#This Row],[Date]],Table413[[#All],[Month]],0),4)</f>
        <v>7.1</v>
      </c>
    </row>
    <row r="256" spans="1:21" x14ac:dyDescent="0.25">
      <c r="A256" s="4">
        <v>39783</v>
      </c>
      <c r="B256" s="3" t="s">
        <v>57</v>
      </c>
      <c r="C256" s="3" t="s">
        <v>2</v>
      </c>
      <c r="D256" s="3">
        <v>242</v>
      </c>
      <c r="E256" s="3">
        <v>202</v>
      </c>
      <c r="F256" s="3">
        <v>195</v>
      </c>
      <c r="G256" s="3">
        <v>176</v>
      </c>
      <c r="H256" s="3">
        <v>440</v>
      </c>
      <c r="I256" s="3">
        <v>22</v>
      </c>
      <c r="J256">
        <f t="array" ref="J256">INDEX(Table3[#All],MATCH(1,(Table3[[#All],[Month]]=Table68[[#This Row],[Date]])*(Table3[[#All],[Region]]=Table68[[#This Row],[Region]]),0),3)</f>
        <v>4752</v>
      </c>
      <c r="K256">
        <f>INDEX(Table1[#All], MATCH(Table68[[#This Row],[Date]],Table1[[#All],[Month]],0),2)</f>
        <v>1461858.3333333333</v>
      </c>
      <c r="L256" s="8">
        <f>INDEX(Table2[#All], MATCH(Table68[[#This Row],[Date]],Table2[[#All],[Month]],0),2)</f>
        <v>556.5806272405564</v>
      </c>
      <c r="M256">
        <f t="array" ref="M256">INDEX(Table4[#All],MATCH(1,(Table4[[#All],[Month]]=Table68[[#This Row],[Date]])*(Table4[[#All],[Region]]=Table68[[#This Row],[Region]]),0),3)</f>
        <v>1299</v>
      </c>
      <c r="N256" s="2">
        <f t="array" ref="N256">_xlfn.IFNA(INDEX(Table5[#All], MATCH(1,(Table5[[#All],[Month]]=Table68[[#This Row],[Date]])*(Table5[[#All],[Region]]=Table68[[#This Row],[Region]]),0),3),0)</f>
        <v>8291</v>
      </c>
      <c r="O256" s="12">
        <f>INDEX(Table110[#All], MATCH(Table68[[#This Row],[Date]],Table110[[#All],[Month]],0),2)</f>
        <v>94161.75</v>
      </c>
      <c r="P256" s="12">
        <f>INDEX(Table13[#All], MATCH(Table68[[#This Row],[Date]],Table13[[#All],[Month]],0),2)</f>
        <v>169479.5</v>
      </c>
      <c r="Q256">
        <f>INDEX(Table111[#All], MATCH(Table68[[#This Row],[Date]],Table111[[#All],[Month]],0),2)</f>
        <v>5694.5</v>
      </c>
      <c r="R256" s="2">
        <f>INDEX(Table111[#All], MATCH(Table68[[#This Row],[Date]],Table111[[#All],[Month]],0),3)</f>
        <v>1163.25</v>
      </c>
      <c r="S256" s="2">
        <f>INDEX(Table413[#All], MATCH(Table68[[#This Row],[Date]],Table413[[#All],[Month]],0),2)</f>
        <v>3.4</v>
      </c>
      <c r="T256" s="2">
        <f>INDEX(Table413[#All], MATCH(Table68[[#This Row],[Date]],Table413[[#All],[Month]],0),3)</f>
        <v>7.9</v>
      </c>
      <c r="U256" s="2">
        <f>INDEX(Table413[#All], MATCH(Table68[[#This Row],[Date]],Table413[[#All],[Month]],0),4)</f>
        <v>7.1</v>
      </c>
    </row>
    <row r="257" spans="1:21" x14ac:dyDescent="0.25">
      <c r="A257" s="4">
        <v>39783</v>
      </c>
      <c r="B257" s="3" t="s">
        <v>57</v>
      </c>
      <c r="C257" s="3" t="s">
        <v>1</v>
      </c>
      <c r="D257" s="3">
        <v>242</v>
      </c>
      <c r="E257" s="3">
        <v>256</v>
      </c>
      <c r="F257" s="3">
        <v>195</v>
      </c>
      <c r="G257" s="3">
        <v>206</v>
      </c>
      <c r="H257" s="3">
        <v>440</v>
      </c>
      <c r="I257" s="3">
        <v>267</v>
      </c>
      <c r="J257">
        <f t="array" ref="J257">INDEX(Table3[#All],MATCH(1,(Table3[[#All],[Month]]=Table68[[#This Row],[Date]])*(Table3[[#All],[Region]]=Table68[[#This Row],[Region]]),0),3)</f>
        <v>4752</v>
      </c>
      <c r="K257">
        <f>INDEX(Table1[#All], MATCH(Table68[[#This Row],[Date]],Table1[[#All],[Month]],0),2)</f>
        <v>1461858.3333333333</v>
      </c>
      <c r="L257" s="8">
        <f>INDEX(Table2[#All], MATCH(Table68[[#This Row],[Date]],Table2[[#All],[Month]],0),2)</f>
        <v>556.5806272405564</v>
      </c>
      <c r="M257">
        <f t="array" ref="M257">INDEX(Table4[#All],MATCH(1,(Table4[[#All],[Month]]=Table68[[#This Row],[Date]])*(Table4[[#All],[Region]]=Table68[[#This Row],[Region]]),0),3)</f>
        <v>1299</v>
      </c>
      <c r="N257" s="2">
        <f t="array" ref="N257">_xlfn.IFNA(INDEX(Table5[#All], MATCH(1,(Table5[[#All],[Month]]=Table68[[#This Row],[Date]])*(Table5[[#All],[Region]]=Table68[[#This Row],[Region]]),0),3),0)</f>
        <v>8291</v>
      </c>
      <c r="O257" s="12">
        <f>INDEX(Table110[#All], MATCH(Table68[[#This Row],[Date]],Table110[[#All],[Month]],0),2)</f>
        <v>94161.75</v>
      </c>
      <c r="P257" s="12">
        <f>INDEX(Table13[#All], MATCH(Table68[[#This Row],[Date]],Table13[[#All],[Month]],0),2)</f>
        <v>169479.5</v>
      </c>
      <c r="Q257">
        <f>INDEX(Table111[#All], MATCH(Table68[[#This Row],[Date]],Table111[[#All],[Month]],0),2)</f>
        <v>5694.5</v>
      </c>
      <c r="R257" s="2">
        <f>INDEX(Table111[#All], MATCH(Table68[[#This Row],[Date]],Table111[[#All],[Month]],0),3)</f>
        <v>1163.25</v>
      </c>
      <c r="S257" s="2">
        <f>INDEX(Table413[#All], MATCH(Table68[[#This Row],[Date]],Table413[[#All],[Month]],0),2)</f>
        <v>3.4</v>
      </c>
      <c r="T257" s="2">
        <f>INDEX(Table413[#All], MATCH(Table68[[#This Row],[Date]],Table413[[#All],[Month]],0),3)</f>
        <v>7.9</v>
      </c>
      <c r="U257" s="2">
        <f>INDEX(Table413[#All], MATCH(Table68[[#This Row],[Date]],Table413[[#All],[Month]],0),4)</f>
        <v>7.1</v>
      </c>
    </row>
    <row r="258" spans="1:21" x14ac:dyDescent="0.25">
      <c r="A258" s="4">
        <v>39783</v>
      </c>
      <c r="B258" s="3" t="s">
        <v>72</v>
      </c>
      <c r="C258" s="3" t="s">
        <v>52</v>
      </c>
      <c r="D258" s="3">
        <v>258</v>
      </c>
      <c r="E258" s="3">
        <v>235</v>
      </c>
      <c r="F258" s="3">
        <v>196</v>
      </c>
      <c r="G258" s="3">
        <v>190</v>
      </c>
      <c r="H258" s="3">
        <v>857</v>
      </c>
      <c r="I258" s="3">
        <v>67</v>
      </c>
      <c r="J258">
        <f t="array" ref="J258">INDEX(Table3[#All],MATCH(1,(Table3[[#All],[Month]]=Table68[[#This Row],[Date]])*(Table3[[#All],[Region]]=Table68[[#This Row],[Region]]),0),3)</f>
        <v>7950</v>
      </c>
      <c r="K258">
        <f>INDEX(Table1[#All], MATCH(Table68[[#This Row],[Date]],Table1[[#All],[Month]],0),2)</f>
        <v>1461858.3333333333</v>
      </c>
      <c r="L258" s="8">
        <f>INDEX(Table2[#All], MATCH(Table68[[#This Row],[Date]],Table2[[#All],[Month]],0),2)</f>
        <v>556.5806272405564</v>
      </c>
      <c r="M258">
        <f t="array" ref="M258">INDEX(Table4[#All],MATCH(1,(Table4[[#All],[Month]]=Table68[[#This Row],[Date]])*(Table4[[#All],[Region]]=Table68[[#This Row],[Region]]),0),3)</f>
        <v>2077</v>
      </c>
      <c r="N258" s="2">
        <f t="array" ref="N258">_xlfn.IFNA(INDEX(Table5[#All], MATCH(1,(Table5[[#All],[Month]]=Table68[[#This Row],[Date]])*(Table5[[#All],[Region]]=Table68[[#This Row],[Region]]),0),3),0)</f>
        <v>27830</v>
      </c>
      <c r="O258" s="12">
        <f>INDEX(Table110[#All], MATCH(Table68[[#This Row],[Date]],Table110[[#All],[Month]],0),2)</f>
        <v>94161.75</v>
      </c>
      <c r="P258" s="12">
        <f>INDEX(Table13[#All], MATCH(Table68[[#This Row],[Date]],Table13[[#All],[Month]],0),2)</f>
        <v>169479.5</v>
      </c>
      <c r="Q258">
        <f>INDEX(Table111[#All], MATCH(Table68[[#This Row],[Date]],Table111[[#All],[Month]],0),2)</f>
        <v>5694.5</v>
      </c>
      <c r="R258" s="2">
        <f>INDEX(Table111[#All], MATCH(Table68[[#This Row],[Date]],Table111[[#All],[Month]],0),3)</f>
        <v>1163.25</v>
      </c>
      <c r="S258" s="2">
        <f>INDEX(Table413[#All], MATCH(Table68[[#This Row],[Date]],Table413[[#All],[Month]],0),2)</f>
        <v>3.4</v>
      </c>
      <c r="T258" s="2">
        <f>INDEX(Table413[#All], MATCH(Table68[[#This Row],[Date]],Table413[[#All],[Month]],0),3)</f>
        <v>7.9</v>
      </c>
      <c r="U258" s="2">
        <f>INDEX(Table413[#All], MATCH(Table68[[#This Row],[Date]],Table413[[#All],[Month]],0),4)</f>
        <v>7.1</v>
      </c>
    </row>
    <row r="259" spans="1:21" x14ac:dyDescent="0.25">
      <c r="A259" s="4">
        <v>39783</v>
      </c>
      <c r="B259" s="3" t="s">
        <v>72</v>
      </c>
      <c r="C259" s="3" t="s">
        <v>51</v>
      </c>
      <c r="D259" s="3">
        <v>258</v>
      </c>
      <c r="E259" s="3">
        <v>168</v>
      </c>
      <c r="F259" s="3">
        <v>196</v>
      </c>
      <c r="G259" s="3">
        <v>150</v>
      </c>
      <c r="H259" s="3">
        <v>857</v>
      </c>
      <c r="I259" s="3">
        <v>27</v>
      </c>
      <c r="J259">
        <f t="array" ref="J259">INDEX(Table3[#All],MATCH(1,(Table3[[#All],[Month]]=Table68[[#This Row],[Date]])*(Table3[[#All],[Region]]=Table68[[#This Row],[Region]]),0),3)</f>
        <v>7950</v>
      </c>
      <c r="K259">
        <f>INDEX(Table1[#All], MATCH(Table68[[#This Row],[Date]],Table1[[#All],[Month]],0),2)</f>
        <v>1461858.3333333333</v>
      </c>
      <c r="L259" s="8">
        <f>INDEX(Table2[#All], MATCH(Table68[[#This Row],[Date]],Table2[[#All],[Month]],0),2)</f>
        <v>556.5806272405564</v>
      </c>
      <c r="M259">
        <f t="array" ref="M259">INDEX(Table4[#All],MATCH(1,(Table4[[#All],[Month]]=Table68[[#This Row],[Date]])*(Table4[[#All],[Region]]=Table68[[#This Row],[Region]]),0),3)</f>
        <v>2077</v>
      </c>
      <c r="N259" s="2">
        <f t="array" ref="N259">_xlfn.IFNA(INDEX(Table5[#All], MATCH(1,(Table5[[#All],[Month]]=Table68[[#This Row],[Date]])*(Table5[[#All],[Region]]=Table68[[#This Row],[Region]]),0),3),0)</f>
        <v>27830</v>
      </c>
      <c r="O259" s="12">
        <f>INDEX(Table110[#All], MATCH(Table68[[#This Row],[Date]],Table110[[#All],[Month]],0),2)</f>
        <v>94161.75</v>
      </c>
      <c r="P259" s="12">
        <f>INDEX(Table13[#All], MATCH(Table68[[#This Row],[Date]],Table13[[#All],[Month]],0),2)</f>
        <v>169479.5</v>
      </c>
      <c r="Q259">
        <f>INDEX(Table111[#All], MATCH(Table68[[#This Row],[Date]],Table111[[#All],[Month]],0),2)</f>
        <v>5694.5</v>
      </c>
      <c r="R259" s="2">
        <f>INDEX(Table111[#All], MATCH(Table68[[#This Row],[Date]],Table111[[#All],[Month]],0),3)</f>
        <v>1163.25</v>
      </c>
      <c r="S259" s="2">
        <f>INDEX(Table413[#All], MATCH(Table68[[#This Row],[Date]],Table413[[#All],[Month]],0),2)</f>
        <v>3.4</v>
      </c>
      <c r="T259" s="2">
        <f>INDEX(Table413[#All], MATCH(Table68[[#This Row],[Date]],Table413[[#All],[Month]],0),3)</f>
        <v>7.9</v>
      </c>
      <c r="U259" s="2">
        <f>INDEX(Table413[#All], MATCH(Table68[[#This Row],[Date]],Table413[[#All],[Month]],0),4)</f>
        <v>7.1</v>
      </c>
    </row>
    <row r="260" spans="1:21" x14ac:dyDescent="0.25">
      <c r="A260" s="4">
        <v>39783</v>
      </c>
      <c r="B260" s="3" t="s">
        <v>72</v>
      </c>
      <c r="C260" s="3" t="s">
        <v>84</v>
      </c>
      <c r="D260" s="3">
        <v>258</v>
      </c>
      <c r="E260" s="3">
        <v>247</v>
      </c>
      <c r="F260" s="3">
        <v>196</v>
      </c>
      <c r="G260" s="3">
        <v>187</v>
      </c>
      <c r="H260" s="3">
        <v>857</v>
      </c>
      <c r="I260" s="3">
        <v>568</v>
      </c>
      <c r="J260">
        <f t="array" ref="J260">INDEX(Table3[#All],MATCH(1,(Table3[[#All],[Month]]=Table68[[#This Row],[Date]])*(Table3[[#All],[Region]]=Table68[[#This Row],[Region]]),0),3)</f>
        <v>7950</v>
      </c>
      <c r="K260">
        <f>INDEX(Table1[#All], MATCH(Table68[[#This Row],[Date]],Table1[[#All],[Month]],0),2)</f>
        <v>1461858.3333333333</v>
      </c>
      <c r="L260" s="8">
        <f>INDEX(Table2[#All], MATCH(Table68[[#This Row],[Date]],Table2[[#All],[Month]],0),2)</f>
        <v>556.5806272405564</v>
      </c>
      <c r="M260">
        <f t="array" ref="M260">INDEX(Table4[#All],MATCH(1,(Table4[[#All],[Month]]=Table68[[#This Row],[Date]])*(Table4[[#All],[Region]]=Table68[[#This Row],[Region]]),0),3)</f>
        <v>2077</v>
      </c>
      <c r="N260" s="2">
        <f t="array" ref="N260">_xlfn.IFNA(INDEX(Table5[#All], MATCH(1,(Table5[[#All],[Month]]=Table68[[#This Row],[Date]])*(Table5[[#All],[Region]]=Table68[[#This Row],[Region]]),0),3),0)</f>
        <v>27830</v>
      </c>
      <c r="O260" s="12">
        <f>INDEX(Table110[#All], MATCH(Table68[[#This Row],[Date]],Table110[[#All],[Month]],0),2)</f>
        <v>94161.75</v>
      </c>
      <c r="P260" s="12">
        <f>INDEX(Table13[#All], MATCH(Table68[[#This Row],[Date]],Table13[[#All],[Month]],0),2)</f>
        <v>169479.5</v>
      </c>
      <c r="Q260">
        <f>INDEX(Table111[#All], MATCH(Table68[[#This Row],[Date]],Table111[[#All],[Month]],0),2)</f>
        <v>5694.5</v>
      </c>
      <c r="R260" s="2">
        <f>INDEX(Table111[#All], MATCH(Table68[[#This Row],[Date]],Table111[[#All],[Month]],0),3)</f>
        <v>1163.25</v>
      </c>
      <c r="S260" s="2">
        <f>INDEX(Table413[#All], MATCH(Table68[[#This Row],[Date]],Table413[[#All],[Month]],0),2)</f>
        <v>3.4</v>
      </c>
      <c r="T260" s="2">
        <f>INDEX(Table413[#All], MATCH(Table68[[#This Row],[Date]],Table413[[#All],[Month]],0),3)</f>
        <v>7.9</v>
      </c>
      <c r="U260" s="2">
        <f>INDEX(Table413[#All], MATCH(Table68[[#This Row],[Date]],Table413[[#All],[Month]],0),4)</f>
        <v>7.1</v>
      </c>
    </row>
    <row r="261" spans="1:21" x14ac:dyDescent="0.25">
      <c r="A261" s="4">
        <v>39783</v>
      </c>
      <c r="B261" s="3" t="s">
        <v>72</v>
      </c>
      <c r="C261" s="3" t="s">
        <v>53</v>
      </c>
      <c r="D261" s="3">
        <v>258</v>
      </c>
      <c r="E261" s="3">
        <v>322</v>
      </c>
      <c r="F261" s="3">
        <v>196</v>
      </c>
      <c r="G261" s="3">
        <v>256</v>
      </c>
      <c r="H261" s="3">
        <v>857</v>
      </c>
      <c r="I261" s="3">
        <v>195</v>
      </c>
      <c r="J261">
        <f t="array" ref="J261">INDEX(Table3[#All],MATCH(1,(Table3[[#All],[Month]]=Table68[[#This Row],[Date]])*(Table3[[#All],[Region]]=Table68[[#This Row],[Region]]),0),3)</f>
        <v>7950</v>
      </c>
      <c r="K261">
        <f>INDEX(Table1[#All], MATCH(Table68[[#This Row],[Date]],Table1[[#All],[Month]],0),2)</f>
        <v>1461858.3333333333</v>
      </c>
      <c r="L261" s="8">
        <f>INDEX(Table2[#All], MATCH(Table68[[#This Row],[Date]],Table2[[#All],[Month]],0),2)</f>
        <v>556.5806272405564</v>
      </c>
      <c r="M261">
        <f t="array" ref="M261">INDEX(Table4[#All],MATCH(1,(Table4[[#All],[Month]]=Table68[[#This Row],[Date]])*(Table4[[#All],[Region]]=Table68[[#This Row],[Region]]),0),3)</f>
        <v>2077</v>
      </c>
      <c r="N261" s="2">
        <f t="array" ref="N261">_xlfn.IFNA(INDEX(Table5[#All], MATCH(1,(Table5[[#All],[Month]]=Table68[[#This Row],[Date]])*(Table5[[#All],[Region]]=Table68[[#This Row],[Region]]),0),3),0)</f>
        <v>27830</v>
      </c>
      <c r="O261" s="12">
        <f>INDEX(Table110[#All], MATCH(Table68[[#This Row],[Date]],Table110[[#All],[Month]],0),2)</f>
        <v>94161.75</v>
      </c>
      <c r="P261" s="12">
        <f>INDEX(Table13[#All], MATCH(Table68[[#This Row],[Date]],Table13[[#All],[Month]],0),2)</f>
        <v>169479.5</v>
      </c>
      <c r="Q261">
        <f>INDEX(Table111[#All], MATCH(Table68[[#This Row],[Date]],Table111[[#All],[Month]],0),2)</f>
        <v>5694.5</v>
      </c>
      <c r="R261" s="2">
        <f>INDEX(Table111[#All], MATCH(Table68[[#This Row],[Date]],Table111[[#All],[Month]],0),3)</f>
        <v>1163.25</v>
      </c>
      <c r="S261" s="2">
        <f>INDEX(Table413[#All], MATCH(Table68[[#This Row],[Date]],Table413[[#All],[Month]],0),2)</f>
        <v>3.4</v>
      </c>
      <c r="T261" s="2">
        <f>INDEX(Table413[#All], MATCH(Table68[[#This Row],[Date]],Table413[[#All],[Month]],0),3)</f>
        <v>7.9</v>
      </c>
      <c r="U261" s="2">
        <f>INDEX(Table413[#All], MATCH(Table68[[#This Row],[Date]],Table413[[#All],[Month]],0),4)</f>
        <v>7.1</v>
      </c>
    </row>
    <row r="262" spans="1:21" x14ac:dyDescent="0.25">
      <c r="A262" s="4">
        <v>39783</v>
      </c>
      <c r="B262" s="3" t="s">
        <v>73</v>
      </c>
      <c r="C262" s="3" t="s">
        <v>55</v>
      </c>
      <c r="D262" s="3">
        <v>184</v>
      </c>
      <c r="E262" s="3">
        <v>129</v>
      </c>
      <c r="F262" s="3">
        <v>145</v>
      </c>
      <c r="G262" s="3">
        <v>103</v>
      </c>
      <c r="H262" s="3">
        <v>273</v>
      </c>
      <c r="I262" s="3">
        <v>33</v>
      </c>
      <c r="J262">
        <f t="array" ref="J262">INDEX(Table3[#All],MATCH(1,(Table3[[#All],[Month]]=Table68[[#This Row],[Date]])*(Table3[[#All],[Region]]=Table68[[#This Row],[Region]]),0),3)</f>
        <v>4198</v>
      </c>
      <c r="K262">
        <f>INDEX(Table1[#All], MATCH(Table68[[#This Row],[Date]],Table1[[#All],[Month]],0),2)</f>
        <v>1461858.3333333333</v>
      </c>
      <c r="L262" s="8">
        <f>INDEX(Table2[#All], MATCH(Table68[[#This Row],[Date]],Table2[[#All],[Month]],0),2)</f>
        <v>556.5806272405564</v>
      </c>
      <c r="M262">
        <f t="array" ref="M262">INDEX(Table4[#All],MATCH(1,(Table4[[#All],[Month]]=Table68[[#This Row],[Date]])*(Table4[[#All],[Region]]=Table68[[#This Row],[Region]]),0),3)</f>
        <v>941</v>
      </c>
      <c r="N262" s="2">
        <f t="array" ref="N262">_xlfn.IFNA(INDEX(Table5[#All], MATCH(1,(Table5[[#All],[Month]]=Table68[[#This Row],[Date]])*(Table5[[#All],[Region]]=Table68[[#This Row],[Region]]),0),3),0)</f>
        <v>10410</v>
      </c>
      <c r="O262" s="12">
        <f>INDEX(Table110[#All], MATCH(Table68[[#This Row],[Date]],Table110[[#All],[Month]],0),2)</f>
        <v>94161.75</v>
      </c>
      <c r="P262" s="12">
        <f>INDEX(Table13[#All], MATCH(Table68[[#This Row],[Date]],Table13[[#All],[Month]],0),2)</f>
        <v>169479.5</v>
      </c>
      <c r="Q262">
        <f>INDEX(Table111[#All], MATCH(Table68[[#This Row],[Date]],Table111[[#All],[Month]],0),2)</f>
        <v>5694.5</v>
      </c>
      <c r="R262" s="2">
        <f>INDEX(Table111[#All], MATCH(Table68[[#This Row],[Date]],Table111[[#All],[Month]],0),3)</f>
        <v>1163.25</v>
      </c>
      <c r="S262" s="2">
        <f>INDEX(Table413[#All], MATCH(Table68[[#This Row],[Date]],Table413[[#All],[Month]],0),2)</f>
        <v>3.4</v>
      </c>
      <c r="T262" s="2">
        <f>INDEX(Table413[#All], MATCH(Table68[[#This Row],[Date]],Table413[[#All],[Month]],0),3)</f>
        <v>7.9</v>
      </c>
      <c r="U262" s="2">
        <f>INDEX(Table413[#All], MATCH(Table68[[#This Row],[Date]],Table413[[#All],[Month]],0),4)</f>
        <v>7.1</v>
      </c>
    </row>
    <row r="263" spans="1:21" x14ac:dyDescent="0.25">
      <c r="A263" s="4">
        <v>39783</v>
      </c>
      <c r="B263" s="3" t="s">
        <v>73</v>
      </c>
      <c r="C263" s="3" t="s">
        <v>86</v>
      </c>
      <c r="D263" s="3">
        <v>184</v>
      </c>
      <c r="E263" s="3">
        <v>198</v>
      </c>
      <c r="F263" s="3">
        <v>145</v>
      </c>
      <c r="G263" s="3">
        <v>160</v>
      </c>
      <c r="H263" s="3">
        <v>273</v>
      </c>
      <c r="I263" s="3">
        <v>208</v>
      </c>
      <c r="J263">
        <f t="array" ref="J263">INDEX(Table3[#All],MATCH(1,(Table3[[#All],[Month]]=Table68[[#This Row],[Date]])*(Table3[[#All],[Region]]=Table68[[#This Row],[Region]]),0),3)</f>
        <v>4198</v>
      </c>
      <c r="K263">
        <f>INDEX(Table1[#All], MATCH(Table68[[#This Row],[Date]],Table1[[#All],[Month]],0),2)</f>
        <v>1461858.3333333333</v>
      </c>
      <c r="L263" s="8">
        <f>INDEX(Table2[#All], MATCH(Table68[[#This Row],[Date]],Table2[[#All],[Month]],0),2)</f>
        <v>556.5806272405564</v>
      </c>
      <c r="M263">
        <f t="array" ref="M263">INDEX(Table4[#All],MATCH(1,(Table4[[#All],[Month]]=Table68[[#This Row],[Date]])*(Table4[[#All],[Region]]=Table68[[#This Row],[Region]]),0),3)</f>
        <v>941</v>
      </c>
      <c r="N263" s="2">
        <f t="array" ref="N263">_xlfn.IFNA(INDEX(Table5[#All], MATCH(1,(Table5[[#All],[Month]]=Table68[[#This Row],[Date]])*(Table5[[#All],[Region]]=Table68[[#This Row],[Region]]),0),3),0)</f>
        <v>10410</v>
      </c>
      <c r="O263" s="12">
        <f>INDEX(Table110[#All], MATCH(Table68[[#This Row],[Date]],Table110[[#All],[Month]],0),2)</f>
        <v>94161.75</v>
      </c>
      <c r="P263" s="12">
        <f>INDEX(Table13[#All], MATCH(Table68[[#This Row],[Date]],Table13[[#All],[Month]],0),2)</f>
        <v>169479.5</v>
      </c>
      <c r="Q263">
        <f>INDEX(Table111[#All], MATCH(Table68[[#This Row],[Date]],Table111[[#All],[Month]],0),2)</f>
        <v>5694.5</v>
      </c>
      <c r="R263" s="2">
        <f>INDEX(Table111[#All], MATCH(Table68[[#This Row],[Date]],Table111[[#All],[Month]],0),3)</f>
        <v>1163.25</v>
      </c>
      <c r="S263" s="2">
        <f>INDEX(Table413[#All], MATCH(Table68[[#This Row],[Date]],Table413[[#All],[Month]],0),2)</f>
        <v>3.4</v>
      </c>
      <c r="T263" s="2">
        <f>INDEX(Table413[#All], MATCH(Table68[[#This Row],[Date]],Table413[[#All],[Month]],0),3)</f>
        <v>7.9</v>
      </c>
      <c r="U263" s="2">
        <f>INDEX(Table413[#All], MATCH(Table68[[#This Row],[Date]],Table413[[#All],[Month]],0),4)</f>
        <v>7.1</v>
      </c>
    </row>
    <row r="264" spans="1:21" x14ac:dyDescent="0.25">
      <c r="A264" s="4">
        <v>39783</v>
      </c>
      <c r="B264" s="3" t="s">
        <v>73</v>
      </c>
      <c r="C264" s="3" t="s">
        <v>54</v>
      </c>
      <c r="D264" s="3">
        <v>184</v>
      </c>
      <c r="E264" s="3">
        <v>165</v>
      </c>
      <c r="F264" s="3">
        <v>145</v>
      </c>
      <c r="G264" s="3">
        <v>130</v>
      </c>
      <c r="H264" s="3">
        <v>273</v>
      </c>
      <c r="I264" s="3">
        <v>32</v>
      </c>
      <c r="J264">
        <f t="array" ref="J264">INDEX(Table3[#All],MATCH(1,(Table3[[#All],[Month]]=Table68[[#This Row],[Date]])*(Table3[[#All],[Region]]=Table68[[#This Row],[Region]]),0),3)</f>
        <v>4198</v>
      </c>
      <c r="K264">
        <f>INDEX(Table1[#All], MATCH(Table68[[#This Row],[Date]],Table1[[#All],[Month]],0),2)</f>
        <v>1461858.3333333333</v>
      </c>
      <c r="L264" s="8">
        <f>INDEX(Table2[#All], MATCH(Table68[[#This Row],[Date]],Table2[[#All],[Month]],0),2)</f>
        <v>556.5806272405564</v>
      </c>
      <c r="M264">
        <f t="array" ref="M264">INDEX(Table4[#All],MATCH(1,(Table4[[#All],[Month]]=Table68[[#This Row],[Date]])*(Table4[[#All],[Region]]=Table68[[#This Row],[Region]]),0),3)</f>
        <v>941</v>
      </c>
      <c r="N264" s="2">
        <f t="array" ref="N264">_xlfn.IFNA(INDEX(Table5[#All], MATCH(1,(Table5[[#All],[Month]]=Table68[[#This Row],[Date]])*(Table5[[#All],[Region]]=Table68[[#This Row],[Region]]),0),3),0)</f>
        <v>10410</v>
      </c>
      <c r="O264" s="12">
        <f>INDEX(Table110[#All], MATCH(Table68[[#This Row],[Date]],Table110[[#All],[Month]],0),2)</f>
        <v>94161.75</v>
      </c>
      <c r="P264" s="12">
        <f>INDEX(Table13[#All], MATCH(Table68[[#This Row],[Date]],Table13[[#All],[Month]],0),2)</f>
        <v>169479.5</v>
      </c>
      <c r="Q264">
        <f>INDEX(Table111[#All], MATCH(Table68[[#This Row],[Date]],Table111[[#All],[Month]],0),2)</f>
        <v>5694.5</v>
      </c>
      <c r="R264" s="2">
        <f>INDEX(Table111[#All], MATCH(Table68[[#This Row],[Date]],Table111[[#All],[Month]],0),3)</f>
        <v>1163.25</v>
      </c>
      <c r="S264" s="2">
        <f>INDEX(Table413[#All], MATCH(Table68[[#This Row],[Date]],Table413[[#All],[Month]],0),2)</f>
        <v>3.4</v>
      </c>
      <c r="T264" s="2">
        <f>INDEX(Table413[#All], MATCH(Table68[[#This Row],[Date]],Table413[[#All],[Month]],0),3)</f>
        <v>7.9</v>
      </c>
      <c r="U264" s="2">
        <f>INDEX(Table413[#All], MATCH(Table68[[#This Row],[Date]],Table413[[#All],[Month]],0),4)</f>
        <v>7.1</v>
      </c>
    </row>
    <row r="265" spans="1:21" x14ac:dyDescent="0.25">
      <c r="A265" s="4">
        <v>39783</v>
      </c>
      <c r="B265" s="3" t="s">
        <v>65</v>
      </c>
      <c r="C265" s="3" t="s">
        <v>26</v>
      </c>
      <c r="D265" s="3">
        <v>254</v>
      </c>
      <c r="E265" s="3">
        <v>277</v>
      </c>
      <c r="F265" s="3">
        <v>200</v>
      </c>
      <c r="G265" s="3">
        <v>220</v>
      </c>
      <c r="H265" s="3">
        <v>298</v>
      </c>
      <c r="I265" s="3">
        <v>225</v>
      </c>
      <c r="J265">
        <f t="array" ref="J265">INDEX(Table3[#All],MATCH(1,(Table3[[#All],[Month]]=Table68[[#This Row],[Date]])*(Table3[[#All],[Region]]=Table68[[#This Row],[Region]]),0),3)</f>
        <v>7083</v>
      </c>
      <c r="K265">
        <f>INDEX(Table1[#All], MATCH(Table68[[#This Row],[Date]],Table1[[#All],[Month]],0),2)</f>
        <v>1461858.3333333333</v>
      </c>
      <c r="L265" s="8">
        <f>INDEX(Table2[#All], MATCH(Table68[[#This Row],[Date]],Table2[[#All],[Month]],0),2)</f>
        <v>556.5806272405564</v>
      </c>
      <c r="M265">
        <f t="array" ref="M265">INDEX(Table4[#All],MATCH(1,(Table4[[#All],[Month]]=Table68[[#This Row],[Date]])*(Table4[[#All],[Region]]=Table68[[#This Row],[Region]]),0),3)</f>
        <v>837</v>
      </c>
      <c r="N265" s="2">
        <f t="array" ref="N265">_xlfn.IFNA(INDEX(Table5[#All], MATCH(1,(Table5[[#All],[Month]]=Table68[[#This Row],[Date]])*(Table5[[#All],[Region]]=Table68[[#This Row],[Region]]),0),3),0)</f>
        <v>4518</v>
      </c>
      <c r="O265" s="12">
        <f>INDEX(Table110[#All], MATCH(Table68[[#This Row],[Date]],Table110[[#All],[Month]],0),2)</f>
        <v>94161.75</v>
      </c>
      <c r="P265" s="12">
        <f>INDEX(Table13[#All], MATCH(Table68[[#This Row],[Date]],Table13[[#All],[Month]],0),2)</f>
        <v>169479.5</v>
      </c>
      <c r="Q265">
        <f>INDEX(Table111[#All], MATCH(Table68[[#This Row],[Date]],Table111[[#All],[Month]],0),2)</f>
        <v>5694.5</v>
      </c>
      <c r="R265" s="2">
        <f>INDEX(Table111[#All], MATCH(Table68[[#This Row],[Date]],Table111[[#All],[Month]],0),3)</f>
        <v>1163.25</v>
      </c>
      <c r="S265" s="2">
        <f>INDEX(Table413[#All], MATCH(Table68[[#This Row],[Date]],Table413[[#All],[Month]],0),2)</f>
        <v>3.4</v>
      </c>
      <c r="T265" s="2">
        <f>INDEX(Table413[#All], MATCH(Table68[[#This Row],[Date]],Table413[[#All],[Month]],0),3)</f>
        <v>7.9</v>
      </c>
      <c r="U265" s="2">
        <f>INDEX(Table413[#All], MATCH(Table68[[#This Row],[Date]],Table413[[#All],[Month]],0),4)</f>
        <v>7.1</v>
      </c>
    </row>
    <row r="266" spans="1:21" x14ac:dyDescent="0.25">
      <c r="A266" s="4">
        <v>39783</v>
      </c>
      <c r="B266" s="3" t="s">
        <v>65</v>
      </c>
      <c r="C266" s="3" t="s">
        <v>28</v>
      </c>
      <c r="D266" s="3">
        <v>254</v>
      </c>
      <c r="E266" s="3">
        <v>198</v>
      </c>
      <c r="F266" s="3">
        <v>200</v>
      </c>
      <c r="G266" s="3">
        <v>166</v>
      </c>
      <c r="H266" s="3">
        <v>298</v>
      </c>
      <c r="I266" s="3">
        <v>52</v>
      </c>
      <c r="J266">
        <f t="array" ref="J266">INDEX(Table3[#All],MATCH(1,(Table3[[#All],[Month]]=Table68[[#This Row],[Date]])*(Table3[[#All],[Region]]=Table68[[#This Row],[Region]]),0),3)</f>
        <v>7083</v>
      </c>
      <c r="K266">
        <f>INDEX(Table1[#All], MATCH(Table68[[#This Row],[Date]],Table1[[#All],[Month]],0),2)</f>
        <v>1461858.3333333333</v>
      </c>
      <c r="L266" s="8">
        <f>INDEX(Table2[#All], MATCH(Table68[[#This Row],[Date]],Table2[[#All],[Month]],0),2)</f>
        <v>556.5806272405564</v>
      </c>
      <c r="M266">
        <f t="array" ref="M266">INDEX(Table4[#All],MATCH(1,(Table4[[#All],[Month]]=Table68[[#This Row],[Date]])*(Table4[[#All],[Region]]=Table68[[#This Row],[Region]]),0),3)</f>
        <v>837</v>
      </c>
      <c r="N266" s="2">
        <f t="array" ref="N266">_xlfn.IFNA(INDEX(Table5[#All], MATCH(1,(Table5[[#All],[Month]]=Table68[[#This Row],[Date]])*(Table5[[#All],[Region]]=Table68[[#This Row],[Region]]),0),3),0)</f>
        <v>4518</v>
      </c>
      <c r="O266" s="12">
        <f>INDEX(Table110[#All], MATCH(Table68[[#This Row],[Date]],Table110[[#All],[Month]],0),2)</f>
        <v>94161.75</v>
      </c>
      <c r="P266" s="12">
        <f>INDEX(Table13[#All], MATCH(Table68[[#This Row],[Date]],Table13[[#All],[Month]],0),2)</f>
        <v>169479.5</v>
      </c>
      <c r="Q266">
        <f>INDEX(Table111[#All], MATCH(Table68[[#This Row],[Date]],Table111[[#All],[Month]],0),2)</f>
        <v>5694.5</v>
      </c>
      <c r="R266" s="2">
        <f>INDEX(Table111[#All], MATCH(Table68[[#This Row],[Date]],Table111[[#All],[Month]],0),3)</f>
        <v>1163.25</v>
      </c>
      <c r="S266" s="2">
        <f>INDEX(Table413[#All], MATCH(Table68[[#This Row],[Date]],Table413[[#All],[Month]],0),2)</f>
        <v>3.4</v>
      </c>
      <c r="T266" s="2">
        <f>INDEX(Table413[#All], MATCH(Table68[[#This Row],[Date]],Table413[[#All],[Month]],0),3)</f>
        <v>7.9</v>
      </c>
      <c r="U266" s="2">
        <f>INDEX(Table413[#All], MATCH(Table68[[#This Row],[Date]],Table413[[#All],[Month]],0),4)</f>
        <v>7.1</v>
      </c>
    </row>
    <row r="267" spans="1:21" x14ac:dyDescent="0.25">
      <c r="A267" s="4">
        <v>39783</v>
      </c>
      <c r="B267" s="3" t="s">
        <v>65</v>
      </c>
      <c r="C267" s="3" t="s">
        <v>27</v>
      </c>
      <c r="D267" s="3">
        <v>254</v>
      </c>
      <c r="E267" s="3">
        <v>192</v>
      </c>
      <c r="F267" s="3">
        <v>200</v>
      </c>
      <c r="G267" s="3">
        <v>166</v>
      </c>
      <c r="H267" s="3">
        <v>298</v>
      </c>
      <c r="I267" s="3">
        <v>21</v>
      </c>
      <c r="J267">
        <f t="array" ref="J267">INDEX(Table3[#All],MATCH(1,(Table3[[#All],[Month]]=Table68[[#This Row],[Date]])*(Table3[[#All],[Region]]=Table68[[#This Row],[Region]]),0),3)</f>
        <v>7083</v>
      </c>
      <c r="K267">
        <f>INDEX(Table1[#All], MATCH(Table68[[#This Row],[Date]],Table1[[#All],[Month]],0),2)</f>
        <v>1461858.3333333333</v>
      </c>
      <c r="L267" s="8">
        <f>INDEX(Table2[#All], MATCH(Table68[[#This Row],[Date]],Table2[[#All],[Month]],0),2)</f>
        <v>556.5806272405564</v>
      </c>
      <c r="M267">
        <f t="array" ref="M267">INDEX(Table4[#All],MATCH(1,(Table4[[#All],[Month]]=Table68[[#This Row],[Date]])*(Table4[[#All],[Region]]=Table68[[#This Row],[Region]]),0),3)</f>
        <v>837</v>
      </c>
      <c r="N267" s="2">
        <f t="array" ref="N267">_xlfn.IFNA(INDEX(Table5[#All], MATCH(1,(Table5[[#All],[Month]]=Table68[[#This Row],[Date]])*(Table5[[#All],[Region]]=Table68[[#This Row],[Region]]),0),3),0)</f>
        <v>4518</v>
      </c>
      <c r="O267" s="12">
        <f>INDEX(Table110[#All], MATCH(Table68[[#This Row],[Date]],Table110[[#All],[Month]],0),2)</f>
        <v>94161.75</v>
      </c>
      <c r="P267" s="12">
        <f>INDEX(Table13[#All], MATCH(Table68[[#This Row],[Date]],Table13[[#All],[Month]],0),2)</f>
        <v>169479.5</v>
      </c>
      <c r="Q267">
        <f>INDEX(Table111[#All], MATCH(Table68[[#This Row],[Date]],Table111[[#All],[Month]],0),2)</f>
        <v>5694.5</v>
      </c>
      <c r="R267" s="2">
        <f>INDEX(Table111[#All], MATCH(Table68[[#This Row],[Date]],Table111[[#All],[Month]],0),3)</f>
        <v>1163.25</v>
      </c>
      <c r="S267" s="2">
        <f>INDEX(Table413[#All], MATCH(Table68[[#This Row],[Date]],Table413[[#All],[Month]],0),2)</f>
        <v>3.4</v>
      </c>
      <c r="T267" s="2">
        <f>INDEX(Table413[#All], MATCH(Table68[[#This Row],[Date]],Table413[[#All],[Month]],0),3)</f>
        <v>7.9</v>
      </c>
      <c r="U267" s="2">
        <f>INDEX(Table413[#All], MATCH(Table68[[#This Row],[Date]],Table413[[#All],[Month]],0),4)</f>
        <v>7.1</v>
      </c>
    </row>
    <row r="268" spans="1:21" x14ac:dyDescent="0.25">
      <c r="A268" s="4">
        <v>39783</v>
      </c>
      <c r="B268" s="3" t="s">
        <v>69</v>
      </c>
      <c r="C268" s="3" t="s">
        <v>40</v>
      </c>
      <c r="D268" s="3">
        <v>263</v>
      </c>
      <c r="E268" s="3">
        <v>263</v>
      </c>
      <c r="F268" s="3">
        <v>215</v>
      </c>
      <c r="G268" s="3">
        <v>215</v>
      </c>
      <c r="H268" s="3">
        <v>92</v>
      </c>
      <c r="I268" s="3">
        <v>92</v>
      </c>
      <c r="J268">
        <f t="array" ref="J268">INDEX(Table3[#All],MATCH(1,(Table3[[#All],[Month]]=Table68[[#This Row],[Date]])*(Table3[[#All],[Region]]=Table68[[#This Row],[Region]]),0),3)</f>
        <v>3348</v>
      </c>
      <c r="K268">
        <f>INDEX(Table1[#All], MATCH(Table68[[#This Row],[Date]],Table1[[#All],[Month]],0),2)</f>
        <v>1461858.3333333333</v>
      </c>
      <c r="L268" s="8">
        <f>INDEX(Table2[#All], MATCH(Table68[[#This Row],[Date]],Table2[[#All],[Month]],0),2)</f>
        <v>556.5806272405564</v>
      </c>
      <c r="M268">
        <f t="array" ref="M268">INDEX(Table4[#All],MATCH(1,(Table4[[#All],[Month]]=Table68[[#This Row],[Date]])*(Table4[[#All],[Region]]=Table68[[#This Row],[Region]]),0),3)</f>
        <v>517</v>
      </c>
      <c r="N268" s="2">
        <f t="array" ref="N268">_xlfn.IFNA(INDEX(Table5[#All], MATCH(1,(Table5[[#All],[Month]]=Table68[[#This Row],[Date]])*(Table5[[#All],[Region]]=Table68[[#This Row],[Region]]),0),3),0)</f>
        <v>0</v>
      </c>
      <c r="O268" s="12">
        <f>INDEX(Table110[#All], MATCH(Table68[[#This Row],[Date]],Table110[[#All],[Month]],0),2)</f>
        <v>94161.75</v>
      </c>
      <c r="P268" s="12">
        <f>INDEX(Table13[#All], MATCH(Table68[[#This Row],[Date]],Table13[[#All],[Month]],0),2)</f>
        <v>169479.5</v>
      </c>
      <c r="Q268">
        <f>INDEX(Table111[#All], MATCH(Table68[[#This Row],[Date]],Table111[[#All],[Month]],0),2)</f>
        <v>5694.5</v>
      </c>
      <c r="R268" s="2">
        <f>INDEX(Table111[#All], MATCH(Table68[[#This Row],[Date]],Table111[[#All],[Month]],0),3)</f>
        <v>1163.25</v>
      </c>
      <c r="S268" s="2">
        <f>INDEX(Table413[#All], MATCH(Table68[[#This Row],[Date]],Table413[[#All],[Month]],0),2)</f>
        <v>3.4</v>
      </c>
      <c r="T268" s="2">
        <f>INDEX(Table413[#All], MATCH(Table68[[#This Row],[Date]],Table413[[#All],[Month]],0),3)</f>
        <v>7.9</v>
      </c>
      <c r="U268" s="2">
        <f>INDEX(Table413[#All], MATCH(Table68[[#This Row],[Date]],Table413[[#All],[Month]],0),4)</f>
        <v>7.1</v>
      </c>
    </row>
    <row r="269" spans="1:21" x14ac:dyDescent="0.25">
      <c r="A269" s="4">
        <v>39783</v>
      </c>
      <c r="B269" s="3" t="s">
        <v>60</v>
      </c>
      <c r="C269" s="3" t="s">
        <v>85</v>
      </c>
      <c r="D269" s="3">
        <v>253</v>
      </c>
      <c r="E269" s="3">
        <v>274</v>
      </c>
      <c r="F269" s="3">
        <v>203</v>
      </c>
      <c r="G269" s="3">
        <v>222</v>
      </c>
      <c r="H269" s="3">
        <v>1342</v>
      </c>
      <c r="I269" s="3">
        <v>657</v>
      </c>
      <c r="J269">
        <f t="array" ref="J269">INDEX(Table3[#All],MATCH(1,(Table3[[#All],[Month]]=Table68[[#This Row],[Date]])*(Table3[[#All],[Region]]=Table68[[#This Row],[Region]]),0),3)</f>
        <v>15790</v>
      </c>
      <c r="K269">
        <f>INDEX(Table1[#All], MATCH(Table68[[#This Row],[Date]],Table1[[#All],[Month]],0),2)</f>
        <v>1461858.3333333333</v>
      </c>
      <c r="L269" s="8">
        <f>INDEX(Table2[#All], MATCH(Table68[[#This Row],[Date]],Table2[[#All],[Month]],0),2)</f>
        <v>556.5806272405564</v>
      </c>
      <c r="M269">
        <f t="array" ref="M269">INDEX(Table4[#All],MATCH(1,(Table4[[#All],[Month]]=Table68[[#This Row],[Date]])*(Table4[[#All],[Region]]=Table68[[#This Row],[Region]]),0),3)</f>
        <v>3388</v>
      </c>
      <c r="N269" s="2">
        <f t="array" ref="N269">_xlfn.IFNA(INDEX(Table5[#All], MATCH(1,(Table5[[#All],[Month]]=Table68[[#This Row],[Date]])*(Table5[[#All],[Region]]=Table68[[#This Row],[Region]]),0),3),0)</f>
        <v>26321</v>
      </c>
      <c r="O269" s="12">
        <f>INDEX(Table110[#All], MATCH(Table68[[#This Row],[Date]],Table110[[#All],[Month]],0),2)</f>
        <v>94161.75</v>
      </c>
      <c r="P269" s="12">
        <f>INDEX(Table13[#All], MATCH(Table68[[#This Row],[Date]],Table13[[#All],[Month]],0),2)</f>
        <v>169479.5</v>
      </c>
      <c r="Q269">
        <f>INDEX(Table111[#All], MATCH(Table68[[#This Row],[Date]],Table111[[#All],[Month]],0),2)</f>
        <v>5694.5</v>
      </c>
      <c r="R269" s="2">
        <f>INDEX(Table111[#All], MATCH(Table68[[#This Row],[Date]],Table111[[#All],[Month]],0),3)</f>
        <v>1163.25</v>
      </c>
      <c r="S269" s="2">
        <f>INDEX(Table413[#All], MATCH(Table68[[#This Row],[Date]],Table413[[#All],[Month]],0),2)</f>
        <v>3.4</v>
      </c>
      <c r="T269" s="2">
        <f>INDEX(Table413[#All], MATCH(Table68[[#This Row],[Date]],Table413[[#All],[Month]],0),3)</f>
        <v>7.9</v>
      </c>
      <c r="U269" s="2">
        <f>INDEX(Table413[#All], MATCH(Table68[[#This Row],[Date]],Table413[[#All],[Month]],0),4)</f>
        <v>7.1</v>
      </c>
    </row>
    <row r="270" spans="1:21" x14ac:dyDescent="0.25">
      <c r="A270" s="4">
        <v>39783</v>
      </c>
      <c r="B270" s="3" t="s">
        <v>60</v>
      </c>
      <c r="C270" s="3" t="s">
        <v>13</v>
      </c>
      <c r="D270" s="3">
        <v>253</v>
      </c>
      <c r="E270" s="3">
        <v>227</v>
      </c>
      <c r="F270" s="3">
        <v>203</v>
      </c>
      <c r="G270" s="3">
        <v>195</v>
      </c>
      <c r="H270" s="3">
        <v>1342</v>
      </c>
      <c r="I270" s="3">
        <v>59</v>
      </c>
      <c r="J270">
        <f t="array" ref="J270">INDEX(Table3[#All],MATCH(1,(Table3[[#All],[Month]]=Table68[[#This Row],[Date]])*(Table3[[#All],[Region]]=Table68[[#This Row],[Region]]),0),3)</f>
        <v>15790</v>
      </c>
      <c r="K270">
        <f>INDEX(Table1[#All], MATCH(Table68[[#This Row],[Date]],Table1[[#All],[Month]],0),2)</f>
        <v>1461858.3333333333</v>
      </c>
      <c r="L270" s="8">
        <f>INDEX(Table2[#All], MATCH(Table68[[#This Row],[Date]],Table2[[#All],[Month]],0),2)</f>
        <v>556.5806272405564</v>
      </c>
      <c r="M270">
        <f t="array" ref="M270">INDEX(Table4[#All],MATCH(1,(Table4[[#All],[Month]]=Table68[[#This Row],[Date]])*(Table4[[#All],[Region]]=Table68[[#This Row],[Region]]),0),3)</f>
        <v>3388</v>
      </c>
      <c r="N270" s="2">
        <f t="array" ref="N270">_xlfn.IFNA(INDEX(Table5[#All], MATCH(1,(Table5[[#All],[Month]]=Table68[[#This Row],[Date]])*(Table5[[#All],[Region]]=Table68[[#This Row],[Region]]),0),3),0)</f>
        <v>26321</v>
      </c>
      <c r="O270" s="12">
        <f>INDEX(Table110[#All], MATCH(Table68[[#This Row],[Date]],Table110[[#All],[Month]],0),2)</f>
        <v>94161.75</v>
      </c>
      <c r="P270" s="12">
        <f>INDEX(Table13[#All], MATCH(Table68[[#This Row],[Date]],Table13[[#All],[Month]],0),2)</f>
        <v>169479.5</v>
      </c>
      <c r="Q270">
        <f>INDEX(Table111[#All], MATCH(Table68[[#This Row],[Date]],Table111[[#All],[Month]],0),2)</f>
        <v>5694.5</v>
      </c>
      <c r="R270" s="2">
        <f>INDEX(Table111[#All], MATCH(Table68[[#This Row],[Date]],Table111[[#All],[Month]],0),3)</f>
        <v>1163.25</v>
      </c>
      <c r="S270" s="2">
        <f>INDEX(Table413[#All], MATCH(Table68[[#This Row],[Date]],Table413[[#All],[Month]],0),2)</f>
        <v>3.4</v>
      </c>
      <c r="T270" s="2">
        <f>INDEX(Table413[#All], MATCH(Table68[[#This Row],[Date]],Table413[[#All],[Month]],0),3)</f>
        <v>7.9</v>
      </c>
      <c r="U270" s="2">
        <f>INDEX(Table413[#All], MATCH(Table68[[#This Row],[Date]],Table413[[#All],[Month]],0),4)</f>
        <v>7.1</v>
      </c>
    </row>
    <row r="271" spans="1:21" x14ac:dyDescent="0.25">
      <c r="A271" s="4">
        <v>39783</v>
      </c>
      <c r="B271" s="3" t="s">
        <v>60</v>
      </c>
      <c r="C271" s="3" t="s">
        <v>15</v>
      </c>
      <c r="D271" s="3">
        <v>253</v>
      </c>
      <c r="E271" s="3">
        <v>238</v>
      </c>
      <c r="F271" s="3">
        <v>203</v>
      </c>
      <c r="G271" s="3">
        <v>210</v>
      </c>
      <c r="H271" s="3">
        <v>1342</v>
      </c>
      <c r="I271" s="3">
        <v>59</v>
      </c>
      <c r="J271">
        <f t="array" ref="J271">INDEX(Table3[#All],MATCH(1,(Table3[[#All],[Month]]=Table68[[#This Row],[Date]])*(Table3[[#All],[Region]]=Table68[[#This Row],[Region]]),0),3)</f>
        <v>15790</v>
      </c>
      <c r="K271">
        <f>INDEX(Table1[#All], MATCH(Table68[[#This Row],[Date]],Table1[[#All],[Month]],0),2)</f>
        <v>1461858.3333333333</v>
      </c>
      <c r="L271" s="8">
        <f>INDEX(Table2[#All], MATCH(Table68[[#This Row],[Date]],Table2[[#All],[Month]],0),2)</f>
        <v>556.5806272405564</v>
      </c>
      <c r="M271">
        <f t="array" ref="M271">INDEX(Table4[#All],MATCH(1,(Table4[[#All],[Month]]=Table68[[#This Row],[Date]])*(Table4[[#All],[Region]]=Table68[[#This Row],[Region]]),0),3)</f>
        <v>3388</v>
      </c>
      <c r="N271" s="2">
        <f t="array" ref="N271">_xlfn.IFNA(INDEX(Table5[#All], MATCH(1,(Table5[[#All],[Month]]=Table68[[#This Row],[Date]])*(Table5[[#All],[Region]]=Table68[[#This Row],[Region]]),0),3),0)</f>
        <v>26321</v>
      </c>
      <c r="O271" s="12">
        <f>INDEX(Table110[#All], MATCH(Table68[[#This Row],[Date]],Table110[[#All],[Month]],0),2)</f>
        <v>94161.75</v>
      </c>
      <c r="P271" s="12">
        <f>INDEX(Table13[#All], MATCH(Table68[[#This Row],[Date]],Table13[[#All],[Month]],0),2)</f>
        <v>169479.5</v>
      </c>
      <c r="Q271">
        <f>INDEX(Table111[#All], MATCH(Table68[[#This Row],[Date]],Table111[[#All],[Month]],0),2)</f>
        <v>5694.5</v>
      </c>
      <c r="R271" s="2">
        <f>INDEX(Table111[#All], MATCH(Table68[[#This Row],[Date]],Table111[[#All],[Month]],0),3)</f>
        <v>1163.25</v>
      </c>
      <c r="S271" s="2">
        <f>INDEX(Table413[#All], MATCH(Table68[[#This Row],[Date]],Table413[[#All],[Month]],0),2)</f>
        <v>3.4</v>
      </c>
      <c r="T271" s="2">
        <f>INDEX(Table413[#All], MATCH(Table68[[#This Row],[Date]],Table413[[#All],[Month]],0),3)</f>
        <v>7.9</v>
      </c>
      <c r="U271" s="2">
        <f>INDEX(Table413[#All], MATCH(Table68[[#This Row],[Date]],Table413[[#All],[Month]],0),4)</f>
        <v>7.1</v>
      </c>
    </row>
    <row r="272" spans="1:21" x14ac:dyDescent="0.25">
      <c r="A272" s="4">
        <v>39783</v>
      </c>
      <c r="B272" s="3" t="s">
        <v>60</v>
      </c>
      <c r="C272" s="3" t="s">
        <v>8</v>
      </c>
      <c r="D272" s="3">
        <v>253</v>
      </c>
      <c r="E272" s="3">
        <v>226</v>
      </c>
      <c r="F272" s="3">
        <v>203</v>
      </c>
      <c r="G272" s="3">
        <v>207</v>
      </c>
      <c r="H272" s="3">
        <v>1342</v>
      </c>
      <c r="I272" s="3">
        <v>9</v>
      </c>
      <c r="J272">
        <f t="array" ref="J272">INDEX(Table3[#All],MATCH(1,(Table3[[#All],[Month]]=Table68[[#This Row],[Date]])*(Table3[[#All],[Region]]=Table68[[#This Row],[Region]]),0),3)</f>
        <v>15790</v>
      </c>
      <c r="K272">
        <f>INDEX(Table1[#All], MATCH(Table68[[#This Row],[Date]],Table1[[#All],[Month]],0),2)</f>
        <v>1461858.3333333333</v>
      </c>
      <c r="L272" s="8">
        <f>INDEX(Table2[#All], MATCH(Table68[[#This Row],[Date]],Table2[[#All],[Month]],0),2)</f>
        <v>556.5806272405564</v>
      </c>
      <c r="M272">
        <f t="array" ref="M272">INDEX(Table4[#All],MATCH(1,(Table4[[#All],[Month]]=Table68[[#This Row],[Date]])*(Table4[[#All],[Region]]=Table68[[#This Row],[Region]]),0),3)</f>
        <v>3388</v>
      </c>
      <c r="N272" s="2">
        <f t="array" ref="N272">_xlfn.IFNA(INDEX(Table5[#All], MATCH(1,(Table5[[#All],[Month]]=Table68[[#This Row],[Date]])*(Table5[[#All],[Region]]=Table68[[#This Row],[Region]]),0),3),0)</f>
        <v>26321</v>
      </c>
      <c r="O272" s="12">
        <f>INDEX(Table110[#All], MATCH(Table68[[#This Row],[Date]],Table110[[#All],[Month]],0),2)</f>
        <v>94161.75</v>
      </c>
      <c r="P272" s="12">
        <f>INDEX(Table13[#All], MATCH(Table68[[#This Row],[Date]],Table13[[#All],[Month]],0),2)</f>
        <v>169479.5</v>
      </c>
      <c r="Q272">
        <f>INDEX(Table111[#All], MATCH(Table68[[#This Row],[Date]],Table111[[#All],[Month]],0),2)</f>
        <v>5694.5</v>
      </c>
      <c r="R272" s="2">
        <f>INDEX(Table111[#All], MATCH(Table68[[#This Row],[Date]],Table111[[#All],[Month]],0),3)</f>
        <v>1163.25</v>
      </c>
      <c r="S272" s="2">
        <f>INDEX(Table413[#All], MATCH(Table68[[#This Row],[Date]],Table413[[#All],[Month]],0),2)</f>
        <v>3.4</v>
      </c>
      <c r="T272" s="2">
        <f>INDEX(Table413[#All], MATCH(Table68[[#This Row],[Date]],Table413[[#All],[Month]],0),3)</f>
        <v>7.9</v>
      </c>
      <c r="U272" s="2">
        <f>INDEX(Table413[#All], MATCH(Table68[[#This Row],[Date]],Table413[[#All],[Month]],0),4)</f>
        <v>7.1</v>
      </c>
    </row>
    <row r="273" spans="1:21" x14ac:dyDescent="0.25">
      <c r="A273" s="4">
        <v>39783</v>
      </c>
      <c r="B273" s="3" t="s">
        <v>60</v>
      </c>
      <c r="C273" s="3" t="s">
        <v>16</v>
      </c>
      <c r="D273" s="3">
        <v>253</v>
      </c>
      <c r="E273" s="3">
        <v>163</v>
      </c>
      <c r="F273" s="3">
        <v>203</v>
      </c>
      <c r="G273" s="3">
        <v>139</v>
      </c>
      <c r="H273" s="3">
        <v>1342</v>
      </c>
      <c r="I273" s="3">
        <v>70</v>
      </c>
      <c r="J273">
        <f t="array" ref="J273">INDEX(Table3[#All],MATCH(1,(Table3[[#All],[Month]]=Table68[[#This Row],[Date]])*(Table3[[#All],[Region]]=Table68[[#This Row],[Region]]),0),3)</f>
        <v>15790</v>
      </c>
      <c r="K273">
        <f>INDEX(Table1[#All], MATCH(Table68[[#This Row],[Date]],Table1[[#All],[Month]],0),2)</f>
        <v>1461858.3333333333</v>
      </c>
      <c r="L273" s="8">
        <f>INDEX(Table2[#All], MATCH(Table68[[#This Row],[Date]],Table2[[#All],[Month]],0),2)</f>
        <v>556.5806272405564</v>
      </c>
      <c r="M273">
        <f t="array" ref="M273">INDEX(Table4[#All],MATCH(1,(Table4[[#All],[Month]]=Table68[[#This Row],[Date]])*(Table4[[#All],[Region]]=Table68[[#This Row],[Region]]),0),3)</f>
        <v>3388</v>
      </c>
      <c r="N273" s="2">
        <f t="array" ref="N273">_xlfn.IFNA(INDEX(Table5[#All], MATCH(1,(Table5[[#All],[Month]]=Table68[[#This Row],[Date]])*(Table5[[#All],[Region]]=Table68[[#This Row],[Region]]),0),3),0)</f>
        <v>26321</v>
      </c>
      <c r="O273" s="12">
        <f>INDEX(Table110[#All], MATCH(Table68[[#This Row],[Date]],Table110[[#All],[Month]],0),2)</f>
        <v>94161.75</v>
      </c>
      <c r="P273" s="12">
        <f>INDEX(Table13[#All], MATCH(Table68[[#This Row],[Date]],Table13[[#All],[Month]],0),2)</f>
        <v>169479.5</v>
      </c>
      <c r="Q273">
        <f>INDEX(Table111[#All], MATCH(Table68[[#This Row],[Date]],Table111[[#All],[Month]],0),2)</f>
        <v>5694.5</v>
      </c>
      <c r="R273" s="2">
        <f>INDEX(Table111[#All], MATCH(Table68[[#This Row],[Date]],Table111[[#All],[Month]],0),3)</f>
        <v>1163.25</v>
      </c>
      <c r="S273" s="2">
        <f>INDEX(Table413[#All], MATCH(Table68[[#This Row],[Date]],Table413[[#All],[Month]],0),2)</f>
        <v>3.4</v>
      </c>
      <c r="T273" s="2">
        <f>INDEX(Table413[#All], MATCH(Table68[[#This Row],[Date]],Table413[[#All],[Month]],0),3)</f>
        <v>7.9</v>
      </c>
      <c r="U273" s="2">
        <f>INDEX(Table413[#All], MATCH(Table68[[#This Row],[Date]],Table413[[#All],[Month]],0),4)</f>
        <v>7.1</v>
      </c>
    </row>
    <row r="274" spans="1:21" x14ac:dyDescent="0.25">
      <c r="A274" s="4">
        <v>39783</v>
      </c>
      <c r="B274" s="3" t="s">
        <v>60</v>
      </c>
      <c r="C274" s="3" t="s">
        <v>10</v>
      </c>
      <c r="D274" s="3">
        <v>253</v>
      </c>
      <c r="E274" s="3">
        <v>245</v>
      </c>
      <c r="F274" s="3">
        <v>203</v>
      </c>
      <c r="G274" s="3">
        <v>198</v>
      </c>
      <c r="H274" s="3">
        <v>1342</v>
      </c>
      <c r="I274" s="3">
        <v>151</v>
      </c>
      <c r="J274">
        <f t="array" ref="J274">INDEX(Table3[#All],MATCH(1,(Table3[[#All],[Month]]=Table68[[#This Row],[Date]])*(Table3[[#All],[Region]]=Table68[[#This Row],[Region]]),0),3)</f>
        <v>15790</v>
      </c>
      <c r="K274">
        <f>INDEX(Table1[#All], MATCH(Table68[[#This Row],[Date]],Table1[[#All],[Month]],0),2)</f>
        <v>1461858.3333333333</v>
      </c>
      <c r="L274" s="8">
        <f>INDEX(Table2[#All], MATCH(Table68[[#This Row],[Date]],Table2[[#All],[Month]],0),2)</f>
        <v>556.5806272405564</v>
      </c>
      <c r="M274">
        <f t="array" ref="M274">INDEX(Table4[#All],MATCH(1,(Table4[[#All],[Month]]=Table68[[#This Row],[Date]])*(Table4[[#All],[Region]]=Table68[[#This Row],[Region]]),0),3)</f>
        <v>3388</v>
      </c>
      <c r="N274" s="2">
        <f t="array" ref="N274">_xlfn.IFNA(INDEX(Table5[#All], MATCH(1,(Table5[[#All],[Month]]=Table68[[#This Row],[Date]])*(Table5[[#All],[Region]]=Table68[[#This Row],[Region]]),0),3),0)</f>
        <v>26321</v>
      </c>
      <c r="O274" s="12">
        <f>INDEX(Table110[#All], MATCH(Table68[[#This Row],[Date]],Table110[[#All],[Month]],0),2)</f>
        <v>94161.75</v>
      </c>
      <c r="P274" s="12">
        <f>INDEX(Table13[#All], MATCH(Table68[[#This Row],[Date]],Table13[[#All],[Month]],0),2)</f>
        <v>169479.5</v>
      </c>
      <c r="Q274">
        <f>INDEX(Table111[#All], MATCH(Table68[[#This Row],[Date]],Table111[[#All],[Month]],0),2)</f>
        <v>5694.5</v>
      </c>
      <c r="R274" s="2">
        <f>INDEX(Table111[#All], MATCH(Table68[[#This Row],[Date]],Table111[[#All],[Month]],0),3)</f>
        <v>1163.25</v>
      </c>
      <c r="S274" s="2">
        <f>INDEX(Table413[#All], MATCH(Table68[[#This Row],[Date]],Table413[[#All],[Month]],0),2)</f>
        <v>3.4</v>
      </c>
      <c r="T274" s="2">
        <f>INDEX(Table413[#All], MATCH(Table68[[#This Row],[Date]],Table413[[#All],[Month]],0),3)</f>
        <v>7.9</v>
      </c>
      <c r="U274" s="2">
        <f>INDEX(Table413[#All], MATCH(Table68[[#This Row],[Date]],Table413[[#All],[Month]],0),4)</f>
        <v>7.1</v>
      </c>
    </row>
    <row r="275" spans="1:21" x14ac:dyDescent="0.25">
      <c r="A275" s="4">
        <v>39783</v>
      </c>
      <c r="B275" s="3" t="s">
        <v>60</v>
      </c>
      <c r="C275" s="3" t="s">
        <v>12</v>
      </c>
      <c r="D275" s="3">
        <v>253</v>
      </c>
      <c r="E275" s="3">
        <v>244</v>
      </c>
      <c r="F275" s="3">
        <v>203</v>
      </c>
      <c r="G275" s="3">
        <v>205</v>
      </c>
      <c r="H275" s="3">
        <v>1342</v>
      </c>
      <c r="I275" s="3">
        <v>77</v>
      </c>
      <c r="J275">
        <f t="array" ref="J275">INDEX(Table3[#All],MATCH(1,(Table3[[#All],[Month]]=Table68[[#This Row],[Date]])*(Table3[[#All],[Region]]=Table68[[#This Row],[Region]]),0),3)</f>
        <v>15790</v>
      </c>
      <c r="K275">
        <f>INDEX(Table1[#All], MATCH(Table68[[#This Row],[Date]],Table1[[#All],[Month]],0),2)</f>
        <v>1461858.3333333333</v>
      </c>
      <c r="L275" s="8">
        <f>INDEX(Table2[#All], MATCH(Table68[[#This Row],[Date]],Table2[[#All],[Month]],0),2)</f>
        <v>556.5806272405564</v>
      </c>
      <c r="M275">
        <f t="array" ref="M275">INDEX(Table4[#All],MATCH(1,(Table4[[#All],[Month]]=Table68[[#This Row],[Date]])*(Table4[[#All],[Region]]=Table68[[#This Row],[Region]]),0),3)</f>
        <v>3388</v>
      </c>
      <c r="N275" s="2">
        <f t="array" ref="N275">_xlfn.IFNA(INDEX(Table5[#All], MATCH(1,(Table5[[#All],[Month]]=Table68[[#This Row],[Date]])*(Table5[[#All],[Region]]=Table68[[#This Row],[Region]]),0),3),0)</f>
        <v>26321</v>
      </c>
      <c r="O275" s="12">
        <f>INDEX(Table110[#All], MATCH(Table68[[#This Row],[Date]],Table110[[#All],[Month]],0),2)</f>
        <v>94161.75</v>
      </c>
      <c r="P275" s="12">
        <f>INDEX(Table13[#All], MATCH(Table68[[#This Row],[Date]],Table13[[#All],[Month]],0),2)</f>
        <v>169479.5</v>
      </c>
      <c r="Q275">
        <f>INDEX(Table111[#All], MATCH(Table68[[#This Row],[Date]],Table111[[#All],[Month]],0),2)</f>
        <v>5694.5</v>
      </c>
      <c r="R275" s="2">
        <f>INDEX(Table111[#All], MATCH(Table68[[#This Row],[Date]],Table111[[#All],[Month]],0),3)</f>
        <v>1163.25</v>
      </c>
      <c r="S275" s="2">
        <f>INDEX(Table413[#All], MATCH(Table68[[#This Row],[Date]],Table413[[#All],[Month]],0),2)</f>
        <v>3.4</v>
      </c>
      <c r="T275" s="2">
        <f>INDEX(Table413[#All], MATCH(Table68[[#This Row],[Date]],Table413[[#All],[Month]],0),3)</f>
        <v>7.9</v>
      </c>
      <c r="U275" s="2">
        <f>INDEX(Table413[#All], MATCH(Table68[[#This Row],[Date]],Table413[[#All],[Month]],0),4)</f>
        <v>7.1</v>
      </c>
    </row>
    <row r="276" spans="1:21" x14ac:dyDescent="0.25">
      <c r="A276" s="4">
        <v>39783</v>
      </c>
      <c r="B276" s="3" t="s">
        <v>60</v>
      </c>
      <c r="C276" s="3" t="s">
        <v>6</v>
      </c>
      <c r="D276" s="3">
        <v>253</v>
      </c>
      <c r="E276" s="3">
        <v>239</v>
      </c>
      <c r="F276" s="3">
        <v>203</v>
      </c>
      <c r="G276" s="3">
        <v>186</v>
      </c>
      <c r="H276" s="3">
        <v>1342</v>
      </c>
      <c r="I276" s="3">
        <v>123</v>
      </c>
      <c r="J276">
        <f t="array" ref="J276">INDEX(Table3[#All],MATCH(1,(Table3[[#All],[Month]]=Table68[[#This Row],[Date]])*(Table3[[#All],[Region]]=Table68[[#This Row],[Region]]),0),3)</f>
        <v>15790</v>
      </c>
      <c r="K276">
        <f>INDEX(Table1[#All], MATCH(Table68[[#This Row],[Date]],Table1[[#All],[Month]],0),2)</f>
        <v>1461858.3333333333</v>
      </c>
      <c r="L276" s="8">
        <f>INDEX(Table2[#All], MATCH(Table68[[#This Row],[Date]],Table2[[#All],[Month]],0),2)</f>
        <v>556.5806272405564</v>
      </c>
      <c r="M276">
        <f t="array" ref="M276">INDEX(Table4[#All],MATCH(1,(Table4[[#All],[Month]]=Table68[[#This Row],[Date]])*(Table4[[#All],[Region]]=Table68[[#This Row],[Region]]),0),3)</f>
        <v>3388</v>
      </c>
      <c r="N276" s="2">
        <f t="array" ref="N276">_xlfn.IFNA(INDEX(Table5[#All], MATCH(1,(Table5[[#All],[Month]]=Table68[[#This Row],[Date]])*(Table5[[#All],[Region]]=Table68[[#This Row],[Region]]),0),3),0)</f>
        <v>26321</v>
      </c>
      <c r="O276" s="12">
        <f>INDEX(Table110[#All], MATCH(Table68[[#This Row],[Date]],Table110[[#All],[Month]],0),2)</f>
        <v>94161.75</v>
      </c>
      <c r="P276" s="12">
        <f>INDEX(Table13[#All], MATCH(Table68[[#This Row],[Date]],Table13[[#All],[Month]],0),2)</f>
        <v>169479.5</v>
      </c>
      <c r="Q276">
        <f>INDEX(Table111[#All], MATCH(Table68[[#This Row],[Date]],Table111[[#All],[Month]],0),2)</f>
        <v>5694.5</v>
      </c>
      <c r="R276" s="2">
        <f>INDEX(Table111[#All], MATCH(Table68[[#This Row],[Date]],Table111[[#All],[Month]],0),3)</f>
        <v>1163.25</v>
      </c>
      <c r="S276" s="2">
        <f>INDEX(Table413[#All], MATCH(Table68[[#This Row],[Date]],Table413[[#All],[Month]],0),2)</f>
        <v>3.4</v>
      </c>
      <c r="T276" s="2">
        <f>INDEX(Table413[#All], MATCH(Table68[[#This Row],[Date]],Table413[[#All],[Month]],0),3)</f>
        <v>7.9</v>
      </c>
      <c r="U276" s="2">
        <f>INDEX(Table413[#All], MATCH(Table68[[#This Row],[Date]],Table413[[#All],[Month]],0),4)</f>
        <v>7.1</v>
      </c>
    </row>
    <row r="277" spans="1:21" x14ac:dyDescent="0.25">
      <c r="A277" s="4">
        <v>39783</v>
      </c>
      <c r="B277" s="3" t="s">
        <v>60</v>
      </c>
      <c r="C277" s="3" t="s">
        <v>7</v>
      </c>
      <c r="D277" s="3">
        <v>253</v>
      </c>
      <c r="E277" s="3">
        <v>269</v>
      </c>
      <c r="F277" s="3">
        <v>203</v>
      </c>
      <c r="G277" s="3">
        <v>226</v>
      </c>
      <c r="H277" s="3">
        <v>1342</v>
      </c>
      <c r="I277" s="3">
        <v>124</v>
      </c>
      <c r="J277">
        <f t="array" ref="J277">INDEX(Table3[#All],MATCH(1,(Table3[[#All],[Month]]=Table68[[#This Row],[Date]])*(Table3[[#All],[Region]]=Table68[[#This Row],[Region]]),0),3)</f>
        <v>15790</v>
      </c>
      <c r="K277">
        <f>INDEX(Table1[#All], MATCH(Table68[[#This Row],[Date]],Table1[[#All],[Month]],0),2)</f>
        <v>1461858.3333333333</v>
      </c>
      <c r="L277" s="8">
        <f>INDEX(Table2[#All], MATCH(Table68[[#This Row],[Date]],Table2[[#All],[Month]],0),2)</f>
        <v>556.5806272405564</v>
      </c>
      <c r="M277">
        <f t="array" ref="M277">INDEX(Table4[#All],MATCH(1,(Table4[[#All],[Month]]=Table68[[#This Row],[Date]])*(Table4[[#All],[Region]]=Table68[[#This Row],[Region]]),0),3)</f>
        <v>3388</v>
      </c>
      <c r="N277" s="2">
        <f t="array" ref="N277">_xlfn.IFNA(INDEX(Table5[#All], MATCH(1,(Table5[[#All],[Month]]=Table68[[#This Row],[Date]])*(Table5[[#All],[Region]]=Table68[[#This Row],[Region]]),0),3),0)</f>
        <v>26321</v>
      </c>
      <c r="O277" s="12">
        <f>INDEX(Table110[#All], MATCH(Table68[[#This Row],[Date]],Table110[[#All],[Month]],0),2)</f>
        <v>94161.75</v>
      </c>
      <c r="P277" s="12">
        <f>INDEX(Table13[#All], MATCH(Table68[[#This Row],[Date]],Table13[[#All],[Month]],0),2)</f>
        <v>169479.5</v>
      </c>
      <c r="Q277">
        <f>INDEX(Table111[#All], MATCH(Table68[[#This Row],[Date]],Table111[[#All],[Month]],0),2)</f>
        <v>5694.5</v>
      </c>
      <c r="R277" s="2">
        <f>INDEX(Table111[#All], MATCH(Table68[[#This Row],[Date]],Table111[[#All],[Month]],0),3)</f>
        <v>1163.25</v>
      </c>
      <c r="S277" s="2">
        <f>INDEX(Table413[#All], MATCH(Table68[[#This Row],[Date]],Table413[[#All],[Month]],0),2)</f>
        <v>3.4</v>
      </c>
      <c r="T277" s="2">
        <f>INDEX(Table413[#All], MATCH(Table68[[#This Row],[Date]],Table413[[#All],[Month]],0),3)</f>
        <v>7.9</v>
      </c>
      <c r="U277" s="2">
        <f>INDEX(Table413[#All], MATCH(Table68[[#This Row],[Date]],Table413[[#All],[Month]],0),4)</f>
        <v>7.1</v>
      </c>
    </row>
    <row r="278" spans="1:21" x14ac:dyDescent="0.25">
      <c r="A278" s="4">
        <v>39783</v>
      </c>
      <c r="B278" s="3" t="s">
        <v>60</v>
      </c>
      <c r="C278" s="3" t="s">
        <v>9</v>
      </c>
      <c r="D278" s="3">
        <v>253</v>
      </c>
      <c r="E278" s="3">
        <v>176</v>
      </c>
      <c r="F278" s="3">
        <v>203</v>
      </c>
      <c r="G278" s="3">
        <v>144</v>
      </c>
      <c r="H278" s="3">
        <v>1342</v>
      </c>
      <c r="I278" s="3">
        <v>13</v>
      </c>
      <c r="J278">
        <f t="array" ref="J278">INDEX(Table3[#All],MATCH(1,(Table3[[#All],[Month]]=Table68[[#This Row],[Date]])*(Table3[[#All],[Region]]=Table68[[#This Row],[Region]]),0),3)</f>
        <v>15790</v>
      </c>
      <c r="K278">
        <f>INDEX(Table1[#All], MATCH(Table68[[#This Row],[Date]],Table1[[#All],[Month]],0),2)</f>
        <v>1461858.3333333333</v>
      </c>
      <c r="L278" s="8">
        <f>INDEX(Table2[#All], MATCH(Table68[[#This Row],[Date]],Table2[[#All],[Month]],0),2)</f>
        <v>556.5806272405564</v>
      </c>
      <c r="M278">
        <f t="array" ref="M278">INDEX(Table4[#All],MATCH(1,(Table4[[#All],[Month]]=Table68[[#This Row],[Date]])*(Table4[[#All],[Region]]=Table68[[#This Row],[Region]]),0),3)</f>
        <v>3388</v>
      </c>
      <c r="N278" s="2">
        <f t="array" ref="N278">_xlfn.IFNA(INDEX(Table5[#All], MATCH(1,(Table5[[#All],[Month]]=Table68[[#This Row],[Date]])*(Table5[[#All],[Region]]=Table68[[#This Row],[Region]]),0),3),0)</f>
        <v>26321</v>
      </c>
      <c r="O278" s="12">
        <f>INDEX(Table110[#All], MATCH(Table68[[#This Row],[Date]],Table110[[#All],[Month]],0),2)</f>
        <v>94161.75</v>
      </c>
      <c r="P278" s="12">
        <f>INDEX(Table13[#All], MATCH(Table68[[#This Row],[Date]],Table13[[#All],[Month]],0),2)</f>
        <v>169479.5</v>
      </c>
      <c r="Q278">
        <f>INDEX(Table111[#All], MATCH(Table68[[#This Row],[Date]],Table111[[#All],[Month]],0),2)</f>
        <v>5694.5</v>
      </c>
      <c r="R278" s="2">
        <f>INDEX(Table111[#All], MATCH(Table68[[#This Row],[Date]],Table111[[#All],[Month]],0),3)</f>
        <v>1163.25</v>
      </c>
      <c r="S278" s="2">
        <f>INDEX(Table413[#All], MATCH(Table68[[#This Row],[Date]],Table413[[#All],[Month]],0),2)</f>
        <v>3.4</v>
      </c>
      <c r="T278" s="2">
        <f>INDEX(Table413[#All], MATCH(Table68[[#This Row],[Date]],Table413[[#All],[Month]],0),3)</f>
        <v>7.9</v>
      </c>
      <c r="U278" s="2">
        <f>INDEX(Table413[#All], MATCH(Table68[[#This Row],[Date]],Table413[[#All],[Month]],0),4)</f>
        <v>7.1</v>
      </c>
    </row>
    <row r="279" spans="1:21" x14ac:dyDescent="0.25">
      <c r="A279" s="4">
        <v>39783</v>
      </c>
      <c r="B279" s="3" t="s">
        <v>66</v>
      </c>
      <c r="C279" s="3" t="s">
        <v>35</v>
      </c>
      <c r="D279" s="3">
        <v>324</v>
      </c>
      <c r="E279" s="3">
        <v>178</v>
      </c>
      <c r="F279" s="3">
        <v>243</v>
      </c>
      <c r="G279" s="3">
        <v>140</v>
      </c>
      <c r="H279" s="3">
        <v>1667</v>
      </c>
      <c r="I279" s="3">
        <v>18</v>
      </c>
      <c r="J279">
        <f t="array" ref="J279">INDEX(Table3[#All],MATCH(1,(Table3[[#All],[Month]]=Table68[[#This Row],[Date]])*(Table3[[#All],[Region]]=Table68[[#This Row],[Region]]),0),3)</f>
        <v>25882</v>
      </c>
      <c r="K279">
        <f>INDEX(Table1[#All], MATCH(Table68[[#This Row],[Date]],Table1[[#All],[Month]],0),2)</f>
        <v>1461858.3333333333</v>
      </c>
      <c r="L279" s="8">
        <f>INDEX(Table2[#All], MATCH(Table68[[#This Row],[Date]],Table2[[#All],[Month]],0),2)</f>
        <v>556.5806272405564</v>
      </c>
      <c r="M279">
        <f t="array" ref="M279">INDEX(Table4[#All],MATCH(1,(Table4[[#All],[Month]]=Table68[[#This Row],[Date]])*(Table4[[#All],[Region]]=Table68[[#This Row],[Region]]),0),3)</f>
        <v>3019</v>
      </c>
      <c r="N279" s="2">
        <f t="array" ref="N279">_xlfn.IFNA(INDEX(Table5[#All], MATCH(1,(Table5[[#All],[Month]]=Table68[[#This Row],[Date]])*(Table5[[#All],[Region]]=Table68[[#This Row],[Region]]),0),3),0)</f>
        <v>112231</v>
      </c>
      <c r="O279" s="12">
        <f>INDEX(Table110[#All], MATCH(Table68[[#This Row],[Date]],Table110[[#All],[Month]],0),2)</f>
        <v>94161.75</v>
      </c>
      <c r="P279" s="12">
        <f>INDEX(Table13[#All], MATCH(Table68[[#This Row],[Date]],Table13[[#All],[Month]],0),2)</f>
        <v>169479.5</v>
      </c>
      <c r="Q279">
        <f>INDEX(Table111[#All], MATCH(Table68[[#This Row],[Date]],Table111[[#All],[Month]],0),2)</f>
        <v>5694.5</v>
      </c>
      <c r="R279" s="2">
        <f>INDEX(Table111[#All], MATCH(Table68[[#This Row],[Date]],Table111[[#All],[Month]],0),3)</f>
        <v>1163.25</v>
      </c>
      <c r="S279" s="2">
        <f>INDEX(Table413[#All], MATCH(Table68[[#This Row],[Date]],Table413[[#All],[Month]],0),2)</f>
        <v>3.4</v>
      </c>
      <c r="T279" s="2">
        <f>INDEX(Table413[#All], MATCH(Table68[[#This Row],[Date]],Table413[[#All],[Month]],0),3)</f>
        <v>7.9</v>
      </c>
      <c r="U279" s="2">
        <f>INDEX(Table413[#All], MATCH(Table68[[#This Row],[Date]],Table413[[#All],[Month]],0),4)</f>
        <v>7.1</v>
      </c>
    </row>
    <row r="280" spans="1:21" x14ac:dyDescent="0.25">
      <c r="A280" s="4">
        <v>39783</v>
      </c>
      <c r="B280" s="3" t="s">
        <v>66</v>
      </c>
      <c r="C280" s="3" t="s">
        <v>33</v>
      </c>
      <c r="D280" s="3">
        <v>324</v>
      </c>
      <c r="E280" s="3">
        <v>300</v>
      </c>
      <c r="F280" s="3">
        <v>243</v>
      </c>
      <c r="G280" s="3">
        <v>251</v>
      </c>
      <c r="H280" s="3">
        <v>1667</v>
      </c>
      <c r="I280" s="3">
        <v>160</v>
      </c>
      <c r="J280">
        <f t="array" ref="J280">INDEX(Table3[#All],MATCH(1,(Table3[[#All],[Month]]=Table68[[#This Row],[Date]])*(Table3[[#All],[Region]]=Table68[[#This Row],[Region]]),0),3)</f>
        <v>25882</v>
      </c>
      <c r="K280">
        <f>INDEX(Table1[#All], MATCH(Table68[[#This Row],[Date]],Table1[[#All],[Month]],0),2)</f>
        <v>1461858.3333333333</v>
      </c>
      <c r="L280" s="8">
        <f>INDEX(Table2[#All], MATCH(Table68[[#This Row],[Date]],Table2[[#All],[Month]],0),2)</f>
        <v>556.5806272405564</v>
      </c>
      <c r="M280">
        <f t="array" ref="M280">INDEX(Table4[#All],MATCH(1,(Table4[[#All],[Month]]=Table68[[#This Row],[Date]])*(Table4[[#All],[Region]]=Table68[[#This Row],[Region]]),0),3)</f>
        <v>3019</v>
      </c>
      <c r="N280" s="2">
        <f t="array" ref="N280">_xlfn.IFNA(INDEX(Table5[#All], MATCH(1,(Table5[[#All],[Month]]=Table68[[#This Row],[Date]])*(Table5[[#All],[Region]]=Table68[[#This Row],[Region]]),0),3),0)</f>
        <v>112231</v>
      </c>
      <c r="O280" s="12">
        <f>INDEX(Table110[#All], MATCH(Table68[[#This Row],[Date]],Table110[[#All],[Month]],0),2)</f>
        <v>94161.75</v>
      </c>
      <c r="P280" s="12">
        <f>INDEX(Table13[#All], MATCH(Table68[[#This Row],[Date]],Table13[[#All],[Month]],0),2)</f>
        <v>169479.5</v>
      </c>
      <c r="Q280">
        <f>INDEX(Table111[#All], MATCH(Table68[[#This Row],[Date]],Table111[[#All],[Month]],0),2)</f>
        <v>5694.5</v>
      </c>
      <c r="R280" s="2">
        <f>INDEX(Table111[#All], MATCH(Table68[[#This Row],[Date]],Table111[[#All],[Month]],0),3)</f>
        <v>1163.25</v>
      </c>
      <c r="S280" s="2">
        <f>INDEX(Table413[#All], MATCH(Table68[[#This Row],[Date]],Table413[[#All],[Month]],0),2)</f>
        <v>3.4</v>
      </c>
      <c r="T280" s="2">
        <f>INDEX(Table413[#All], MATCH(Table68[[#This Row],[Date]],Table413[[#All],[Month]],0),3)</f>
        <v>7.9</v>
      </c>
      <c r="U280" s="2">
        <f>INDEX(Table413[#All], MATCH(Table68[[#This Row],[Date]],Table413[[#All],[Month]],0),4)</f>
        <v>7.1</v>
      </c>
    </row>
    <row r="281" spans="1:21" x14ac:dyDescent="0.25">
      <c r="A281" s="4">
        <v>39783</v>
      </c>
      <c r="B281" s="3" t="s">
        <v>66</v>
      </c>
      <c r="C281" s="3" t="s">
        <v>87</v>
      </c>
      <c r="D281" s="3">
        <v>324</v>
      </c>
      <c r="E281" s="3">
        <v>290</v>
      </c>
      <c r="F281" s="3">
        <v>243</v>
      </c>
      <c r="G281" s="3">
        <v>226</v>
      </c>
      <c r="H281" s="3">
        <v>1667</v>
      </c>
      <c r="I281" s="3">
        <v>269</v>
      </c>
      <c r="J281">
        <f t="array" ref="J281">INDEX(Table3[#All],MATCH(1,(Table3[[#All],[Month]]=Table68[[#This Row],[Date]])*(Table3[[#All],[Region]]=Table68[[#This Row],[Region]]),0),3)</f>
        <v>25882</v>
      </c>
      <c r="K281">
        <f>INDEX(Table1[#All], MATCH(Table68[[#This Row],[Date]],Table1[[#All],[Month]],0),2)</f>
        <v>1461858.3333333333</v>
      </c>
      <c r="L281" s="8">
        <f>INDEX(Table2[#All], MATCH(Table68[[#This Row],[Date]],Table2[[#All],[Month]],0),2)</f>
        <v>556.5806272405564</v>
      </c>
      <c r="M281">
        <f t="array" ref="M281">INDEX(Table4[#All],MATCH(1,(Table4[[#All],[Month]]=Table68[[#This Row],[Date]])*(Table4[[#All],[Region]]=Table68[[#This Row],[Region]]),0),3)</f>
        <v>3019</v>
      </c>
      <c r="N281" s="2">
        <f t="array" ref="N281">_xlfn.IFNA(INDEX(Table5[#All], MATCH(1,(Table5[[#All],[Month]]=Table68[[#This Row],[Date]])*(Table5[[#All],[Region]]=Table68[[#This Row],[Region]]),0),3),0)</f>
        <v>112231</v>
      </c>
      <c r="O281" s="12">
        <f>INDEX(Table110[#All], MATCH(Table68[[#This Row],[Date]],Table110[[#All],[Month]],0),2)</f>
        <v>94161.75</v>
      </c>
      <c r="P281" s="12">
        <f>INDEX(Table13[#All], MATCH(Table68[[#This Row],[Date]],Table13[[#All],[Month]],0),2)</f>
        <v>169479.5</v>
      </c>
      <c r="Q281">
        <f>INDEX(Table111[#All], MATCH(Table68[[#This Row],[Date]],Table111[[#All],[Month]],0),2)</f>
        <v>5694.5</v>
      </c>
      <c r="R281" s="2">
        <f>INDEX(Table111[#All], MATCH(Table68[[#This Row],[Date]],Table111[[#All],[Month]],0),3)</f>
        <v>1163.25</v>
      </c>
      <c r="S281" s="2">
        <f>INDEX(Table413[#All], MATCH(Table68[[#This Row],[Date]],Table413[[#All],[Month]],0),2)</f>
        <v>3.4</v>
      </c>
      <c r="T281" s="2">
        <f>INDEX(Table413[#All], MATCH(Table68[[#This Row],[Date]],Table413[[#All],[Month]],0),3)</f>
        <v>7.9</v>
      </c>
      <c r="U281" s="2">
        <f>INDEX(Table413[#All], MATCH(Table68[[#This Row],[Date]],Table413[[#All],[Month]],0),4)</f>
        <v>7.1</v>
      </c>
    </row>
    <row r="282" spans="1:21" x14ac:dyDescent="0.25">
      <c r="A282" s="4">
        <v>39783</v>
      </c>
      <c r="B282" s="3" t="s">
        <v>66</v>
      </c>
      <c r="C282" s="3" t="s">
        <v>34</v>
      </c>
      <c r="D282" s="3">
        <v>324</v>
      </c>
      <c r="E282" s="3">
        <v>204</v>
      </c>
      <c r="F282" s="3">
        <v>243</v>
      </c>
      <c r="G282" s="3">
        <v>161</v>
      </c>
      <c r="H282" s="3">
        <v>1667</v>
      </c>
      <c r="I282" s="3">
        <v>49</v>
      </c>
      <c r="J282">
        <f t="array" ref="J282">INDEX(Table3[#All],MATCH(1,(Table3[[#All],[Month]]=Table68[[#This Row],[Date]])*(Table3[[#All],[Region]]=Table68[[#This Row],[Region]]),0),3)</f>
        <v>25882</v>
      </c>
      <c r="K282">
        <f>INDEX(Table1[#All], MATCH(Table68[[#This Row],[Date]],Table1[[#All],[Month]],0),2)</f>
        <v>1461858.3333333333</v>
      </c>
      <c r="L282" s="8">
        <f>INDEX(Table2[#All], MATCH(Table68[[#This Row],[Date]],Table2[[#All],[Month]],0),2)</f>
        <v>556.5806272405564</v>
      </c>
      <c r="M282">
        <f t="array" ref="M282">INDEX(Table4[#All],MATCH(1,(Table4[[#All],[Month]]=Table68[[#This Row],[Date]])*(Table4[[#All],[Region]]=Table68[[#This Row],[Region]]),0),3)</f>
        <v>3019</v>
      </c>
      <c r="N282" s="2">
        <f t="array" ref="N282">_xlfn.IFNA(INDEX(Table5[#All], MATCH(1,(Table5[[#All],[Month]]=Table68[[#This Row],[Date]])*(Table5[[#All],[Region]]=Table68[[#This Row],[Region]]),0),3),0)</f>
        <v>112231</v>
      </c>
      <c r="O282" s="12">
        <f>INDEX(Table110[#All], MATCH(Table68[[#This Row],[Date]],Table110[[#All],[Month]],0),2)</f>
        <v>94161.75</v>
      </c>
      <c r="P282" s="12">
        <f>INDEX(Table13[#All], MATCH(Table68[[#This Row],[Date]],Table13[[#All],[Month]],0),2)</f>
        <v>169479.5</v>
      </c>
      <c r="Q282">
        <f>INDEX(Table111[#All], MATCH(Table68[[#This Row],[Date]],Table111[[#All],[Month]],0),2)</f>
        <v>5694.5</v>
      </c>
      <c r="R282" s="2">
        <f>INDEX(Table111[#All], MATCH(Table68[[#This Row],[Date]],Table111[[#All],[Month]],0),3)</f>
        <v>1163.25</v>
      </c>
      <c r="S282" s="2">
        <f>INDEX(Table413[#All], MATCH(Table68[[#This Row],[Date]],Table413[[#All],[Month]],0),2)</f>
        <v>3.4</v>
      </c>
      <c r="T282" s="2">
        <f>INDEX(Table413[#All], MATCH(Table68[[#This Row],[Date]],Table413[[#All],[Month]],0),3)</f>
        <v>7.9</v>
      </c>
      <c r="U282" s="2">
        <f>INDEX(Table413[#All], MATCH(Table68[[#This Row],[Date]],Table413[[#All],[Month]],0),4)</f>
        <v>7.1</v>
      </c>
    </row>
    <row r="283" spans="1:21" x14ac:dyDescent="0.25">
      <c r="A283" s="4">
        <v>39783</v>
      </c>
      <c r="B283" s="3" t="s">
        <v>66</v>
      </c>
      <c r="C283" s="3" t="s">
        <v>92</v>
      </c>
      <c r="D283" s="3">
        <v>324</v>
      </c>
      <c r="E283" s="3">
        <v>319</v>
      </c>
      <c r="F283" s="3">
        <v>243</v>
      </c>
      <c r="G283" s="3">
        <v>255</v>
      </c>
      <c r="H283" s="3">
        <v>1667</v>
      </c>
      <c r="I283" s="3">
        <v>112</v>
      </c>
      <c r="J283">
        <f t="array" ref="J283">INDEX(Table3[#All],MATCH(1,(Table3[[#All],[Month]]=Table68[[#This Row],[Date]])*(Table3[[#All],[Region]]=Table68[[#This Row],[Region]]),0),3)</f>
        <v>25882</v>
      </c>
      <c r="K283">
        <f>INDEX(Table1[#All], MATCH(Table68[[#This Row],[Date]],Table1[[#All],[Month]],0),2)</f>
        <v>1461858.3333333333</v>
      </c>
      <c r="L283" s="8">
        <f>INDEX(Table2[#All], MATCH(Table68[[#This Row],[Date]],Table2[[#All],[Month]],0),2)</f>
        <v>556.5806272405564</v>
      </c>
      <c r="M283">
        <f t="array" ref="M283">INDEX(Table4[#All],MATCH(1,(Table4[[#All],[Month]]=Table68[[#This Row],[Date]])*(Table4[[#All],[Region]]=Table68[[#This Row],[Region]]),0),3)</f>
        <v>3019</v>
      </c>
      <c r="N283" s="2">
        <f t="array" ref="N283">_xlfn.IFNA(INDEX(Table5[#All], MATCH(1,(Table5[[#All],[Month]]=Table68[[#This Row],[Date]])*(Table5[[#All],[Region]]=Table68[[#This Row],[Region]]),0),3),0)</f>
        <v>112231</v>
      </c>
      <c r="O283" s="12">
        <f>INDEX(Table110[#All], MATCH(Table68[[#This Row],[Date]],Table110[[#All],[Month]],0),2)</f>
        <v>94161.75</v>
      </c>
      <c r="P283" s="12">
        <f>INDEX(Table13[#All], MATCH(Table68[[#This Row],[Date]],Table13[[#All],[Month]],0),2)</f>
        <v>169479.5</v>
      </c>
      <c r="Q283">
        <f>INDEX(Table111[#All], MATCH(Table68[[#This Row],[Date]],Table111[[#All],[Month]],0),2)</f>
        <v>5694.5</v>
      </c>
      <c r="R283" s="2">
        <f>INDEX(Table111[#All], MATCH(Table68[[#This Row],[Date]],Table111[[#All],[Month]],0),3)</f>
        <v>1163.25</v>
      </c>
      <c r="S283" s="2">
        <f>INDEX(Table413[#All], MATCH(Table68[[#This Row],[Date]],Table413[[#All],[Month]],0),2)</f>
        <v>3.4</v>
      </c>
      <c r="T283" s="2">
        <f>INDEX(Table413[#All], MATCH(Table68[[#This Row],[Date]],Table413[[#All],[Month]],0),3)</f>
        <v>7.9</v>
      </c>
      <c r="U283" s="2">
        <f>INDEX(Table413[#All], MATCH(Table68[[#This Row],[Date]],Table413[[#All],[Month]],0),4)</f>
        <v>7.1</v>
      </c>
    </row>
    <row r="284" spans="1:21" x14ac:dyDescent="0.25">
      <c r="A284" s="4">
        <v>39783</v>
      </c>
      <c r="B284" s="3" t="s">
        <v>66</v>
      </c>
      <c r="C284" s="3" t="s">
        <v>36</v>
      </c>
      <c r="D284" s="3">
        <v>324</v>
      </c>
      <c r="E284" s="3">
        <v>234</v>
      </c>
      <c r="F284" s="3">
        <v>243</v>
      </c>
      <c r="G284" s="3">
        <v>209</v>
      </c>
      <c r="H284" s="3">
        <v>1667</v>
      </c>
      <c r="I284" s="3">
        <v>22</v>
      </c>
      <c r="J284">
        <f t="array" ref="J284">INDEX(Table3[#All],MATCH(1,(Table3[[#All],[Month]]=Table68[[#This Row],[Date]])*(Table3[[#All],[Region]]=Table68[[#This Row],[Region]]),0),3)</f>
        <v>25882</v>
      </c>
      <c r="K284">
        <f>INDEX(Table1[#All], MATCH(Table68[[#This Row],[Date]],Table1[[#All],[Month]],0),2)</f>
        <v>1461858.3333333333</v>
      </c>
      <c r="L284" s="8">
        <f>INDEX(Table2[#All], MATCH(Table68[[#This Row],[Date]],Table2[[#All],[Month]],0),2)</f>
        <v>556.5806272405564</v>
      </c>
      <c r="M284">
        <f t="array" ref="M284">INDEX(Table4[#All],MATCH(1,(Table4[[#All],[Month]]=Table68[[#This Row],[Date]])*(Table4[[#All],[Region]]=Table68[[#This Row],[Region]]),0),3)</f>
        <v>3019</v>
      </c>
      <c r="N284" s="2">
        <f t="array" ref="N284">_xlfn.IFNA(INDEX(Table5[#All], MATCH(1,(Table5[[#All],[Month]]=Table68[[#This Row],[Date]])*(Table5[[#All],[Region]]=Table68[[#This Row],[Region]]),0),3),0)</f>
        <v>112231</v>
      </c>
      <c r="O284" s="12">
        <f>INDEX(Table110[#All], MATCH(Table68[[#This Row],[Date]],Table110[[#All],[Month]],0),2)</f>
        <v>94161.75</v>
      </c>
      <c r="P284" s="12">
        <f>INDEX(Table13[#All], MATCH(Table68[[#This Row],[Date]],Table13[[#All],[Month]],0),2)</f>
        <v>169479.5</v>
      </c>
      <c r="Q284">
        <f>INDEX(Table111[#All], MATCH(Table68[[#This Row],[Date]],Table111[[#All],[Month]],0),2)</f>
        <v>5694.5</v>
      </c>
      <c r="R284" s="2">
        <f>INDEX(Table111[#All], MATCH(Table68[[#This Row],[Date]],Table111[[#All],[Month]],0),3)</f>
        <v>1163.25</v>
      </c>
      <c r="S284" s="2">
        <f>INDEX(Table413[#All], MATCH(Table68[[#This Row],[Date]],Table413[[#All],[Month]],0),2)</f>
        <v>3.4</v>
      </c>
      <c r="T284" s="2">
        <f>INDEX(Table413[#All], MATCH(Table68[[#This Row],[Date]],Table413[[#All],[Month]],0),3)</f>
        <v>7.9</v>
      </c>
      <c r="U284" s="2">
        <f>INDEX(Table413[#All], MATCH(Table68[[#This Row],[Date]],Table413[[#All],[Month]],0),4)</f>
        <v>7.1</v>
      </c>
    </row>
    <row r="285" spans="1:21" x14ac:dyDescent="0.25">
      <c r="A285" s="4">
        <v>39783</v>
      </c>
      <c r="B285" s="3" t="s">
        <v>66</v>
      </c>
      <c r="C285" s="3" t="s">
        <v>93</v>
      </c>
      <c r="D285" s="3">
        <v>324</v>
      </c>
      <c r="E285" s="3">
        <v>256</v>
      </c>
      <c r="F285" s="3">
        <v>243</v>
      </c>
      <c r="G285" s="3">
        <v>197</v>
      </c>
      <c r="H285" s="3">
        <v>1667</v>
      </c>
      <c r="I285" s="3">
        <v>105</v>
      </c>
      <c r="J285">
        <f t="array" ref="J285">INDEX(Table3[#All],MATCH(1,(Table3[[#All],[Month]]=Table68[[#This Row],[Date]])*(Table3[[#All],[Region]]=Table68[[#This Row],[Region]]),0),3)</f>
        <v>25882</v>
      </c>
      <c r="K285">
        <f>INDEX(Table1[#All], MATCH(Table68[[#This Row],[Date]],Table1[[#All],[Month]],0),2)</f>
        <v>1461858.3333333333</v>
      </c>
      <c r="L285" s="8">
        <f>INDEX(Table2[#All], MATCH(Table68[[#This Row],[Date]],Table2[[#All],[Month]],0),2)</f>
        <v>556.5806272405564</v>
      </c>
      <c r="M285">
        <f t="array" ref="M285">INDEX(Table4[#All],MATCH(1,(Table4[[#All],[Month]]=Table68[[#This Row],[Date]])*(Table4[[#All],[Region]]=Table68[[#This Row],[Region]]),0),3)</f>
        <v>3019</v>
      </c>
      <c r="N285" s="2">
        <f t="array" ref="N285">_xlfn.IFNA(INDEX(Table5[#All], MATCH(1,(Table5[[#All],[Month]]=Table68[[#This Row],[Date]])*(Table5[[#All],[Region]]=Table68[[#This Row],[Region]]),0),3),0)</f>
        <v>112231</v>
      </c>
      <c r="O285" s="12">
        <f>INDEX(Table110[#All], MATCH(Table68[[#This Row],[Date]],Table110[[#All],[Month]],0),2)</f>
        <v>94161.75</v>
      </c>
      <c r="P285" s="12">
        <f>INDEX(Table13[#All], MATCH(Table68[[#This Row],[Date]],Table13[[#All],[Month]],0),2)</f>
        <v>169479.5</v>
      </c>
      <c r="Q285">
        <f>INDEX(Table111[#All], MATCH(Table68[[#This Row],[Date]],Table111[[#All],[Month]],0),2)</f>
        <v>5694.5</v>
      </c>
      <c r="R285" s="2">
        <f>INDEX(Table111[#All], MATCH(Table68[[#This Row],[Date]],Table111[[#All],[Month]],0),3)</f>
        <v>1163.25</v>
      </c>
      <c r="S285" s="2">
        <f>INDEX(Table413[#All], MATCH(Table68[[#This Row],[Date]],Table413[[#All],[Month]],0),2)</f>
        <v>3.4</v>
      </c>
      <c r="T285" s="2">
        <f>INDEX(Table413[#All], MATCH(Table68[[#This Row],[Date]],Table413[[#All],[Month]],0),3)</f>
        <v>7.9</v>
      </c>
      <c r="U285" s="2">
        <f>INDEX(Table413[#All], MATCH(Table68[[#This Row],[Date]],Table413[[#All],[Month]],0),4)</f>
        <v>7.1</v>
      </c>
    </row>
    <row r="286" spans="1:21" x14ac:dyDescent="0.25">
      <c r="A286" s="4">
        <v>39783</v>
      </c>
      <c r="B286" s="3" t="s">
        <v>66</v>
      </c>
      <c r="C286" s="3" t="s">
        <v>66</v>
      </c>
      <c r="D286" s="3">
        <v>324</v>
      </c>
      <c r="E286" s="3">
        <v>363</v>
      </c>
      <c r="F286" s="3">
        <v>243</v>
      </c>
      <c r="G286" s="3">
        <v>272</v>
      </c>
      <c r="H286" s="3">
        <v>1667</v>
      </c>
      <c r="I286" s="3">
        <v>932</v>
      </c>
      <c r="J286">
        <f t="array" ref="J286">INDEX(Table3[#All],MATCH(1,(Table3[[#All],[Month]]=Table68[[#This Row],[Date]])*(Table3[[#All],[Region]]=Table68[[#This Row],[Region]]),0),3)</f>
        <v>25882</v>
      </c>
      <c r="K286">
        <f>INDEX(Table1[#All], MATCH(Table68[[#This Row],[Date]],Table1[[#All],[Month]],0),2)</f>
        <v>1461858.3333333333</v>
      </c>
      <c r="L286" s="8">
        <f>INDEX(Table2[#All], MATCH(Table68[[#This Row],[Date]],Table2[[#All],[Month]],0),2)</f>
        <v>556.5806272405564</v>
      </c>
      <c r="M286">
        <f t="array" ref="M286">INDEX(Table4[#All],MATCH(1,(Table4[[#All],[Month]]=Table68[[#This Row],[Date]])*(Table4[[#All],[Region]]=Table68[[#This Row],[Region]]),0),3)</f>
        <v>3019</v>
      </c>
      <c r="N286" s="2">
        <f t="array" ref="N286">_xlfn.IFNA(INDEX(Table5[#All], MATCH(1,(Table5[[#All],[Month]]=Table68[[#This Row],[Date]])*(Table5[[#All],[Region]]=Table68[[#This Row],[Region]]),0),3),0)</f>
        <v>112231</v>
      </c>
      <c r="O286" s="12">
        <f>INDEX(Table110[#All], MATCH(Table68[[#This Row],[Date]],Table110[[#All],[Month]],0),2)</f>
        <v>94161.75</v>
      </c>
      <c r="P286" s="12">
        <f>INDEX(Table13[#All], MATCH(Table68[[#This Row],[Date]],Table13[[#All],[Month]],0),2)</f>
        <v>169479.5</v>
      </c>
      <c r="Q286">
        <f>INDEX(Table111[#All], MATCH(Table68[[#This Row],[Date]],Table111[[#All],[Month]],0),2)</f>
        <v>5694.5</v>
      </c>
      <c r="R286" s="2">
        <f>INDEX(Table111[#All], MATCH(Table68[[#This Row],[Date]],Table111[[#All],[Month]],0),3)</f>
        <v>1163.25</v>
      </c>
      <c r="S286" s="2">
        <f>INDEX(Table413[#All], MATCH(Table68[[#This Row],[Date]],Table413[[#All],[Month]],0),2)</f>
        <v>3.4</v>
      </c>
      <c r="T286" s="2">
        <f>INDEX(Table413[#All], MATCH(Table68[[#This Row],[Date]],Table413[[#All],[Month]],0),3)</f>
        <v>7.9</v>
      </c>
      <c r="U286" s="2">
        <f>INDEX(Table413[#All], MATCH(Table68[[#This Row],[Date]],Table413[[#All],[Month]],0),4)</f>
        <v>7.1</v>
      </c>
    </row>
    <row r="287" spans="1:21" x14ac:dyDescent="0.25">
      <c r="A287" s="4">
        <v>39783</v>
      </c>
      <c r="B287" s="3" t="s">
        <v>71</v>
      </c>
      <c r="C287" s="3" t="s">
        <v>41</v>
      </c>
      <c r="D287" s="3">
        <v>211</v>
      </c>
      <c r="E287" s="3">
        <v>239</v>
      </c>
      <c r="F287" s="3">
        <v>167</v>
      </c>
      <c r="G287" s="3">
        <v>195</v>
      </c>
      <c r="H287" s="3">
        <v>92</v>
      </c>
      <c r="I287" s="3">
        <v>22</v>
      </c>
      <c r="J287">
        <f t="array" ref="J287">INDEX(Table3[#All],MATCH(1,(Table3[[#All],[Month]]=Table68[[#This Row],[Date]])*(Table3[[#All],[Region]]=Table68[[#This Row],[Region]]),0),3)</f>
        <v>1297</v>
      </c>
      <c r="K287">
        <f>INDEX(Table1[#All], MATCH(Table68[[#This Row],[Date]],Table1[[#All],[Month]],0),2)</f>
        <v>1461858.3333333333</v>
      </c>
      <c r="L287" s="8">
        <f>INDEX(Table2[#All], MATCH(Table68[[#This Row],[Date]],Table2[[#All],[Month]],0),2)</f>
        <v>556.5806272405564</v>
      </c>
      <c r="M287">
        <f t="array" ref="M287">INDEX(Table4[#All],MATCH(1,(Table4[[#All],[Month]]=Table68[[#This Row],[Date]])*(Table4[[#All],[Region]]=Table68[[#This Row],[Region]]),0),3)</f>
        <v>458</v>
      </c>
      <c r="N287" s="2">
        <f t="array" ref="N287">_xlfn.IFNA(INDEX(Table5[#All], MATCH(1,(Table5[[#All],[Month]]=Table68[[#This Row],[Date]])*(Table5[[#All],[Region]]=Table68[[#This Row],[Region]]),0),3),0)</f>
        <v>8504</v>
      </c>
      <c r="O287" s="12">
        <f>INDEX(Table110[#All], MATCH(Table68[[#This Row],[Date]],Table110[[#All],[Month]],0),2)</f>
        <v>94161.75</v>
      </c>
      <c r="P287" s="12">
        <f>INDEX(Table13[#All], MATCH(Table68[[#This Row],[Date]],Table13[[#All],[Month]],0),2)</f>
        <v>169479.5</v>
      </c>
      <c r="Q287">
        <f>INDEX(Table111[#All], MATCH(Table68[[#This Row],[Date]],Table111[[#All],[Month]],0),2)</f>
        <v>5694.5</v>
      </c>
      <c r="R287" s="2">
        <f>INDEX(Table111[#All], MATCH(Table68[[#This Row],[Date]],Table111[[#All],[Month]],0),3)</f>
        <v>1163.25</v>
      </c>
      <c r="S287" s="2">
        <f>INDEX(Table413[#All], MATCH(Table68[[#This Row],[Date]],Table413[[#All],[Month]],0),2)</f>
        <v>3.4</v>
      </c>
      <c r="T287" s="2">
        <f>INDEX(Table413[#All], MATCH(Table68[[#This Row],[Date]],Table413[[#All],[Month]],0),3)</f>
        <v>7.9</v>
      </c>
      <c r="U287" s="2">
        <f>INDEX(Table413[#All], MATCH(Table68[[#This Row],[Date]],Table413[[#All],[Month]],0),4)</f>
        <v>7.1</v>
      </c>
    </row>
    <row r="288" spans="1:21" x14ac:dyDescent="0.25">
      <c r="A288" s="4">
        <v>39783</v>
      </c>
      <c r="B288" s="3" t="s">
        <v>71</v>
      </c>
      <c r="C288" s="3" t="s">
        <v>42</v>
      </c>
      <c r="D288" s="3">
        <v>211</v>
      </c>
      <c r="E288" s="3">
        <v>223</v>
      </c>
      <c r="F288" s="3">
        <v>167</v>
      </c>
      <c r="G288" s="3">
        <v>182</v>
      </c>
      <c r="H288" s="3">
        <v>92</v>
      </c>
      <c r="I288" s="3">
        <v>47</v>
      </c>
      <c r="J288">
        <f t="array" ref="J288">INDEX(Table3[#All],MATCH(1,(Table3[[#All],[Month]]=Table68[[#This Row],[Date]])*(Table3[[#All],[Region]]=Table68[[#This Row],[Region]]),0),3)</f>
        <v>1297</v>
      </c>
      <c r="K288">
        <f>INDEX(Table1[#All], MATCH(Table68[[#This Row],[Date]],Table1[[#All],[Month]],0),2)</f>
        <v>1461858.3333333333</v>
      </c>
      <c r="L288" s="8">
        <f>INDEX(Table2[#All], MATCH(Table68[[#This Row],[Date]],Table2[[#All],[Month]],0),2)</f>
        <v>556.5806272405564</v>
      </c>
      <c r="M288">
        <f t="array" ref="M288">INDEX(Table4[#All],MATCH(1,(Table4[[#All],[Month]]=Table68[[#This Row],[Date]])*(Table4[[#All],[Region]]=Table68[[#This Row],[Region]]),0),3)</f>
        <v>458</v>
      </c>
      <c r="N288" s="2">
        <f t="array" ref="N288">_xlfn.IFNA(INDEX(Table5[#All], MATCH(1,(Table5[[#All],[Month]]=Table68[[#This Row],[Date]])*(Table5[[#All],[Region]]=Table68[[#This Row],[Region]]),0),3),0)</f>
        <v>8504</v>
      </c>
      <c r="O288" s="12">
        <f>INDEX(Table110[#All], MATCH(Table68[[#This Row],[Date]],Table110[[#All],[Month]],0),2)</f>
        <v>94161.75</v>
      </c>
      <c r="P288" s="12">
        <f>INDEX(Table13[#All], MATCH(Table68[[#This Row],[Date]],Table13[[#All],[Month]],0),2)</f>
        <v>169479.5</v>
      </c>
      <c r="Q288">
        <f>INDEX(Table111[#All], MATCH(Table68[[#This Row],[Date]],Table111[[#All],[Month]],0),2)</f>
        <v>5694.5</v>
      </c>
      <c r="R288" s="2">
        <f>INDEX(Table111[#All], MATCH(Table68[[#This Row],[Date]],Table111[[#All],[Month]],0),3)</f>
        <v>1163.25</v>
      </c>
      <c r="S288" s="2">
        <f>INDEX(Table413[#All], MATCH(Table68[[#This Row],[Date]],Table413[[#All],[Month]],0),2)</f>
        <v>3.4</v>
      </c>
      <c r="T288" s="2">
        <f>INDEX(Table413[#All], MATCH(Table68[[#This Row],[Date]],Table413[[#All],[Month]],0),3)</f>
        <v>7.9</v>
      </c>
      <c r="U288" s="2">
        <f>INDEX(Table413[#All], MATCH(Table68[[#This Row],[Date]],Table413[[#All],[Month]],0),4)</f>
        <v>7.1</v>
      </c>
    </row>
    <row r="289" spans="1:21" x14ac:dyDescent="0.25">
      <c r="A289" s="4">
        <v>39783</v>
      </c>
      <c r="B289" s="3" t="s">
        <v>71</v>
      </c>
      <c r="C289" s="3" t="s">
        <v>43</v>
      </c>
      <c r="D289" s="3">
        <v>211</v>
      </c>
      <c r="E289" s="3">
        <v>169</v>
      </c>
      <c r="F289" s="3">
        <v>167</v>
      </c>
      <c r="G289" s="3">
        <v>128</v>
      </c>
      <c r="H289" s="3">
        <v>92</v>
      </c>
      <c r="I289" s="3">
        <v>23</v>
      </c>
      <c r="J289">
        <f t="array" ref="J289">INDEX(Table3[#All],MATCH(1,(Table3[[#All],[Month]]=Table68[[#This Row],[Date]])*(Table3[[#All],[Region]]=Table68[[#This Row],[Region]]),0),3)</f>
        <v>1297</v>
      </c>
      <c r="K289">
        <f>INDEX(Table1[#All], MATCH(Table68[[#This Row],[Date]],Table1[[#All],[Month]],0),2)</f>
        <v>1461858.3333333333</v>
      </c>
      <c r="L289" s="8">
        <f>INDEX(Table2[#All], MATCH(Table68[[#This Row],[Date]],Table2[[#All],[Month]],0),2)</f>
        <v>556.5806272405564</v>
      </c>
      <c r="M289">
        <f t="array" ref="M289">INDEX(Table4[#All],MATCH(1,(Table4[[#All],[Month]]=Table68[[#This Row],[Date]])*(Table4[[#All],[Region]]=Table68[[#This Row],[Region]]),0),3)</f>
        <v>458</v>
      </c>
      <c r="N289" s="2">
        <f t="array" ref="N289">_xlfn.IFNA(INDEX(Table5[#All], MATCH(1,(Table5[[#All],[Month]]=Table68[[#This Row],[Date]])*(Table5[[#All],[Region]]=Table68[[#This Row],[Region]]),0),3),0)</f>
        <v>8504</v>
      </c>
      <c r="O289" s="12">
        <f>INDEX(Table110[#All], MATCH(Table68[[#This Row],[Date]],Table110[[#All],[Month]],0),2)</f>
        <v>94161.75</v>
      </c>
      <c r="P289" s="12">
        <f>INDEX(Table13[#All], MATCH(Table68[[#This Row],[Date]],Table13[[#All],[Month]],0),2)</f>
        <v>169479.5</v>
      </c>
      <c r="Q289">
        <f>INDEX(Table111[#All], MATCH(Table68[[#This Row],[Date]],Table111[[#All],[Month]],0),2)</f>
        <v>5694.5</v>
      </c>
      <c r="R289" s="2">
        <f>INDEX(Table111[#All], MATCH(Table68[[#This Row],[Date]],Table111[[#All],[Month]],0),3)</f>
        <v>1163.25</v>
      </c>
      <c r="S289" s="2">
        <f>INDEX(Table413[#All], MATCH(Table68[[#This Row],[Date]],Table413[[#All],[Month]],0),2)</f>
        <v>3.4</v>
      </c>
      <c r="T289" s="2">
        <f>INDEX(Table413[#All], MATCH(Table68[[#This Row],[Date]],Table413[[#All],[Month]],0),3)</f>
        <v>7.9</v>
      </c>
      <c r="U289" s="2">
        <f>INDEX(Table413[#All], MATCH(Table68[[#This Row],[Date]],Table413[[#All],[Month]],0),4)</f>
        <v>7.1</v>
      </c>
    </row>
    <row r="290" spans="1:21" x14ac:dyDescent="0.25">
      <c r="A290" s="4">
        <v>39873</v>
      </c>
      <c r="B290" s="3" t="s">
        <v>58</v>
      </c>
      <c r="C290" s="3" t="s">
        <v>58</v>
      </c>
      <c r="D290" s="3">
        <v>360</v>
      </c>
      <c r="E290" s="3">
        <v>365</v>
      </c>
      <c r="F290" s="3">
        <v>287</v>
      </c>
      <c r="G290" s="3">
        <v>286</v>
      </c>
      <c r="H290" s="3">
        <v>6648</v>
      </c>
      <c r="I290" s="3">
        <v>3430</v>
      </c>
      <c r="J290">
        <f t="array" ref="J290">INDEX(Table3[#All],MATCH(1,(Table3[[#All],[Month]]=Table68[[#This Row],[Date]])*(Table3[[#All],[Region]]=Table68[[#This Row],[Region]]),0),3)</f>
        <v>67746</v>
      </c>
      <c r="K290">
        <f>INDEX(Table1[#All], MATCH(Table68[[#This Row],[Date]],Table1[[#All],[Month]],0),2)</f>
        <v>1461304.7619047619</v>
      </c>
      <c r="L290" s="8">
        <f>INDEX(Table2[#All], MATCH(Table68[[#This Row],[Date]],Table2[[#All],[Month]],0),2)</f>
        <v>593</v>
      </c>
      <c r="M290">
        <f t="array" ref="M290">INDEX(Table4[#All],MATCH(1,(Table4[[#All],[Month]]=Table68[[#This Row],[Date]])*(Table4[[#All],[Region]]=Table68[[#This Row],[Region]]),0),3)</f>
        <v>5476</v>
      </c>
      <c r="N290" s="2">
        <f t="array" ref="N290">_xlfn.IFNA(INDEX(Table5[#All], MATCH(1,(Table5[[#All],[Month]]=Table68[[#This Row],[Date]])*(Table5[[#All],[Region]]=Table68[[#This Row],[Region]]),0),3),0)</f>
        <v>95670</v>
      </c>
      <c r="O290" s="12">
        <f>INDEX(Table110[#All], MATCH(Table68[[#This Row],[Date]],Table110[[#All],[Month]],0),2)</f>
        <v>93764</v>
      </c>
      <c r="P290" s="12">
        <f>INDEX(Table13[#All], MATCH(Table68[[#This Row],[Date]],Table13[[#All],[Month]],0),2)</f>
        <v>166855</v>
      </c>
      <c r="Q290">
        <f>INDEX(Table111[#All], MATCH(Table68[[#This Row],[Date]],Table111[[#All],[Month]],0),2)</f>
        <v>5714</v>
      </c>
      <c r="R290" s="2">
        <f>INDEX(Table111[#All], MATCH(Table68[[#This Row],[Date]],Table111[[#All],[Month]],0),3)</f>
        <v>1171</v>
      </c>
      <c r="S290" s="2">
        <f>INDEX(Table413[#All], MATCH(Table68[[#This Row],[Date]],Table413[[#All],[Month]],0),2)</f>
        <v>3</v>
      </c>
      <c r="T290" s="2">
        <f>INDEX(Table413[#All], MATCH(Table68[[#This Row],[Date]],Table413[[#All],[Month]],0),3)</f>
        <v>7.2</v>
      </c>
      <c r="U290" s="2">
        <f>INDEX(Table413[#All], MATCH(Table68[[#This Row],[Date]],Table413[[#All],[Month]],0),4)</f>
        <v>6.3</v>
      </c>
    </row>
    <row r="291" spans="1:21" x14ac:dyDescent="0.25">
      <c r="A291" s="4">
        <v>39873</v>
      </c>
      <c r="B291" s="3" t="s">
        <v>58</v>
      </c>
      <c r="C291" s="3" t="s">
        <v>4</v>
      </c>
      <c r="D291" s="3">
        <v>360</v>
      </c>
      <c r="E291" s="3">
        <v>299</v>
      </c>
      <c r="F291" s="3">
        <v>287</v>
      </c>
      <c r="G291" s="3">
        <v>243</v>
      </c>
      <c r="H291" s="3">
        <v>6648</v>
      </c>
      <c r="I291" s="3">
        <v>197</v>
      </c>
      <c r="J291">
        <f t="array" ref="J291">INDEX(Table3[#All],MATCH(1,(Table3[[#All],[Month]]=Table68[[#This Row],[Date]])*(Table3[[#All],[Region]]=Table68[[#This Row],[Region]]),0),3)</f>
        <v>67746</v>
      </c>
      <c r="K291">
        <f>INDEX(Table1[#All], MATCH(Table68[[#This Row],[Date]],Table1[[#All],[Month]],0),2)</f>
        <v>1461304.7619047619</v>
      </c>
      <c r="L291" s="8">
        <f>INDEX(Table2[#All], MATCH(Table68[[#This Row],[Date]],Table2[[#All],[Month]],0),2)</f>
        <v>593</v>
      </c>
      <c r="M291">
        <f t="array" ref="M291">INDEX(Table4[#All],MATCH(1,(Table4[[#All],[Month]]=Table68[[#This Row],[Date]])*(Table4[[#All],[Region]]=Table68[[#This Row],[Region]]),0),3)</f>
        <v>5476</v>
      </c>
      <c r="N291" s="2">
        <f t="array" ref="N291">_xlfn.IFNA(INDEX(Table5[#All], MATCH(1,(Table5[[#All],[Month]]=Table68[[#This Row],[Date]])*(Table5[[#All],[Region]]=Table68[[#This Row],[Region]]),0),3),0)</f>
        <v>95670</v>
      </c>
      <c r="O291" s="12">
        <f>INDEX(Table110[#All], MATCH(Table68[[#This Row],[Date]],Table110[[#All],[Month]],0),2)</f>
        <v>93764</v>
      </c>
      <c r="P291" s="12">
        <f>INDEX(Table13[#All], MATCH(Table68[[#This Row],[Date]],Table13[[#All],[Month]],0),2)</f>
        <v>166855</v>
      </c>
      <c r="Q291">
        <f>INDEX(Table111[#All], MATCH(Table68[[#This Row],[Date]],Table111[[#All],[Month]],0),2)</f>
        <v>5714</v>
      </c>
      <c r="R291" s="2">
        <f>INDEX(Table111[#All], MATCH(Table68[[#This Row],[Date]],Table111[[#All],[Month]],0),3)</f>
        <v>1171</v>
      </c>
      <c r="S291" s="2">
        <f>INDEX(Table413[#All], MATCH(Table68[[#This Row],[Date]],Table413[[#All],[Month]],0),2)</f>
        <v>3</v>
      </c>
      <c r="T291" s="2">
        <f>INDEX(Table413[#All], MATCH(Table68[[#This Row],[Date]],Table413[[#All],[Month]],0),3)</f>
        <v>7.2</v>
      </c>
      <c r="U291" s="2">
        <f>INDEX(Table413[#All], MATCH(Table68[[#This Row],[Date]],Table413[[#All],[Month]],0),4)</f>
        <v>6.3</v>
      </c>
    </row>
    <row r="292" spans="1:21" x14ac:dyDescent="0.25">
      <c r="A292" s="4">
        <v>39873</v>
      </c>
      <c r="B292" s="3" t="s">
        <v>58</v>
      </c>
      <c r="C292" s="3" t="s">
        <v>88</v>
      </c>
      <c r="D292" s="3">
        <v>360</v>
      </c>
      <c r="E292" s="3">
        <v>355</v>
      </c>
      <c r="F292" s="3">
        <v>287</v>
      </c>
      <c r="G292" s="3">
        <v>295</v>
      </c>
      <c r="H292" s="3">
        <v>6648</v>
      </c>
      <c r="I292" s="3">
        <v>929</v>
      </c>
      <c r="J292">
        <f t="array" ref="J292">INDEX(Table3[#All],MATCH(1,(Table3[[#All],[Month]]=Table68[[#This Row],[Date]])*(Table3[[#All],[Region]]=Table68[[#This Row],[Region]]),0),3)</f>
        <v>67746</v>
      </c>
      <c r="K292">
        <f>INDEX(Table1[#All], MATCH(Table68[[#This Row],[Date]],Table1[[#All],[Month]],0),2)</f>
        <v>1461304.7619047619</v>
      </c>
      <c r="L292" s="8">
        <f>INDEX(Table2[#All], MATCH(Table68[[#This Row],[Date]],Table2[[#All],[Month]],0),2)</f>
        <v>593</v>
      </c>
      <c r="M292">
        <f t="array" ref="M292">INDEX(Table4[#All],MATCH(1,(Table4[[#All],[Month]]=Table68[[#This Row],[Date]])*(Table4[[#All],[Region]]=Table68[[#This Row],[Region]]),0),3)</f>
        <v>5476</v>
      </c>
      <c r="N292" s="2">
        <f t="array" ref="N292">_xlfn.IFNA(INDEX(Table5[#All], MATCH(1,(Table5[[#All],[Month]]=Table68[[#This Row],[Date]])*(Table5[[#All],[Region]]=Table68[[#This Row],[Region]]),0),3),0)</f>
        <v>95670</v>
      </c>
      <c r="O292" s="12">
        <f>INDEX(Table110[#All], MATCH(Table68[[#This Row],[Date]],Table110[[#All],[Month]],0),2)</f>
        <v>93764</v>
      </c>
      <c r="P292" s="12">
        <f>INDEX(Table13[#All], MATCH(Table68[[#This Row],[Date]],Table13[[#All],[Month]],0),2)</f>
        <v>166855</v>
      </c>
      <c r="Q292">
        <f>INDEX(Table111[#All], MATCH(Table68[[#This Row],[Date]],Table111[[#All],[Month]],0),2)</f>
        <v>5714</v>
      </c>
      <c r="R292" s="2">
        <f>INDEX(Table111[#All], MATCH(Table68[[#This Row],[Date]],Table111[[#All],[Month]],0),3)</f>
        <v>1171</v>
      </c>
      <c r="S292" s="2">
        <f>INDEX(Table413[#All], MATCH(Table68[[#This Row],[Date]],Table413[[#All],[Month]],0),2)</f>
        <v>3</v>
      </c>
      <c r="T292" s="2">
        <f>INDEX(Table413[#All], MATCH(Table68[[#This Row],[Date]],Table413[[#All],[Month]],0),3)</f>
        <v>7.2</v>
      </c>
      <c r="U292" s="2">
        <f>INDEX(Table413[#All], MATCH(Table68[[#This Row],[Date]],Table413[[#All],[Month]],0),4)</f>
        <v>6.3</v>
      </c>
    </row>
    <row r="293" spans="1:21" x14ac:dyDescent="0.25">
      <c r="A293" s="4">
        <v>39873</v>
      </c>
      <c r="B293" s="3" t="s">
        <v>58</v>
      </c>
      <c r="C293" s="3" t="s">
        <v>90</v>
      </c>
      <c r="D293" s="3">
        <v>360</v>
      </c>
      <c r="E293" s="3">
        <v>395</v>
      </c>
      <c r="F293" s="3">
        <v>287</v>
      </c>
      <c r="G293" s="3">
        <v>313</v>
      </c>
      <c r="H293" s="3">
        <v>6648</v>
      </c>
      <c r="I293" s="3">
        <v>924</v>
      </c>
      <c r="J293">
        <f t="array" ref="J293">INDEX(Table3[#All],MATCH(1,(Table3[[#All],[Month]]=Table68[[#This Row],[Date]])*(Table3[[#All],[Region]]=Table68[[#This Row],[Region]]),0),3)</f>
        <v>67746</v>
      </c>
      <c r="K293">
        <f>INDEX(Table1[#All], MATCH(Table68[[#This Row],[Date]],Table1[[#All],[Month]],0),2)</f>
        <v>1461304.7619047619</v>
      </c>
      <c r="L293" s="8">
        <f>INDEX(Table2[#All], MATCH(Table68[[#This Row],[Date]],Table2[[#All],[Month]],0),2)</f>
        <v>593</v>
      </c>
      <c r="M293">
        <f t="array" ref="M293">INDEX(Table4[#All],MATCH(1,(Table4[[#All],[Month]]=Table68[[#This Row],[Date]])*(Table4[[#All],[Region]]=Table68[[#This Row],[Region]]),0),3)</f>
        <v>5476</v>
      </c>
      <c r="N293" s="2">
        <f t="array" ref="N293">_xlfn.IFNA(INDEX(Table5[#All], MATCH(1,(Table5[[#All],[Month]]=Table68[[#This Row],[Date]])*(Table5[[#All],[Region]]=Table68[[#This Row],[Region]]),0),3),0)</f>
        <v>95670</v>
      </c>
      <c r="O293" s="12">
        <f>INDEX(Table110[#All], MATCH(Table68[[#This Row],[Date]],Table110[[#All],[Month]],0),2)</f>
        <v>93764</v>
      </c>
      <c r="P293" s="12">
        <f>INDEX(Table13[#All], MATCH(Table68[[#This Row],[Date]],Table13[[#All],[Month]],0),2)</f>
        <v>166855</v>
      </c>
      <c r="Q293">
        <f>INDEX(Table111[#All], MATCH(Table68[[#This Row],[Date]],Table111[[#All],[Month]],0),2)</f>
        <v>5714</v>
      </c>
      <c r="R293" s="2">
        <f>INDEX(Table111[#All], MATCH(Table68[[#This Row],[Date]],Table111[[#All],[Month]],0),3)</f>
        <v>1171</v>
      </c>
      <c r="S293" s="2">
        <f>INDEX(Table413[#All], MATCH(Table68[[#This Row],[Date]],Table413[[#All],[Month]],0),2)</f>
        <v>3</v>
      </c>
      <c r="T293" s="2">
        <f>INDEX(Table413[#All], MATCH(Table68[[#This Row],[Date]],Table413[[#All],[Month]],0),3)</f>
        <v>7.2</v>
      </c>
      <c r="U293" s="2">
        <f>INDEX(Table413[#All], MATCH(Table68[[#This Row],[Date]],Table413[[#All],[Month]],0),4)</f>
        <v>6.3</v>
      </c>
    </row>
    <row r="294" spans="1:21" x14ac:dyDescent="0.25">
      <c r="A294" s="4">
        <v>39873</v>
      </c>
      <c r="B294" s="3" t="s">
        <v>58</v>
      </c>
      <c r="C294" s="3" t="s">
        <v>5</v>
      </c>
      <c r="D294" s="3">
        <v>360</v>
      </c>
      <c r="E294" s="3">
        <v>325</v>
      </c>
      <c r="F294" s="3">
        <v>287</v>
      </c>
      <c r="G294" s="3">
        <v>279</v>
      </c>
      <c r="H294" s="3">
        <v>6648</v>
      </c>
      <c r="I294" s="3">
        <v>144</v>
      </c>
      <c r="J294">
        <f t="array" ref="J294">INDEX(Table3[#All],MATCH(1,(Table3[[#All],[Month]]=Table68[[#This Row],[Date]])*(Table3[[#All],[Region]]=Table68[[#This Row],[Region]]),0),3)</f>
        <v>67746</v>
      </c>
      <c r="K294">
        <f>INDEX(Table1[#All], MATCH(Table68[[#This Row],[Date]],Table1[[#All],[Month]],0),2)</f>
        <v>1461304.7619047619</v>
      </c>
      <c r="L294" s="8">
        <f>INDEX(Table2[#All], MATCH(Table68[[#This Row],[Date]],Table2[[#All],[Month]],0),2)</f>
        <v>593</v>
      </c>
      <c r="M294">
        <f t="array" ref="M294">INDEX(Table4[#All],MATCH(1,(Table4[[#All],[Month]]=Table68[[#This Row],[Date]])*(Table4[[#All],[Region]]=Table68[[#This Row],[Region]]),0),3)</f>
        <v>5476</v>
      </c>
      <c r="N294" s="2">
        <f t="array" ref="N294">_xlfn.IFNA(INDEX(Table5[#All], MATCH(1,(Table5[[#All],[Month]]=Table68[[#This Row],[Date]])*(Table5[[#All],[Region]]=Table68[[#This Row],[Region]]),0),3),0)</f>
        <v>95670</v>
      </c>
      <c r="O294" s="12">
        <f>INDEX(Table110[#All], MATCH(Table68[[#This Row],[Date]],Table110[[#All],[Month]],0),2)</f>
        <v>93764</v>
      </c>
      <c r="P294" s="12">
        <f>INDEX(Table13[#All], MATCH(Table68[[#This Row],[Date]],Table13[[#All],[Month]],0),2)</f>
        <v>166855</v>
      </c>
      <c r="Q294">
        <f>INDEX(Table111[#All], MATCH(Table68[[#This Row],[Date]],Table111[[#All],[Month]],0),2)</f>
        <v>5714</v>
      </c>
      <c r="R294" s="2">
        <f>INDEX(Table111[#All], MATCH(Table68[[#This Row],[Date]],Table111[[#All],[Month]],0),3)</f>
        <v>1171</v>
      </c>
      <c r="S294" s="2">
        <f>INDEX(Table413[#All], MATCH(Table68[[#This Row],[Date]],Table413[[#All],[Month]],0),2)</f>
        <v>3</v>
      </c>
      <c r="T294" s="2">
        <f>INDEX(Table413[#All], MATCH(Table68[[#This Row],[Date]],Table413[[#All],[Month]],0),3)</f>
        <v>7.2</v>
      </c>
      <c r="U294" s="2">
        <f>INDEX(Table413[#All], MATCH(Table68[[#This Row],[Date]],Table413[[#All],[Month]],0),4)</f>
        <v>6.3</v>
      </c>
    </row>
    <row r="295" spans="1:21" x14ac:dyDescent="0.25">
      <c r="A295" s="4">
        <v>39873</v>
      </c>
      <c r="B295" s="3" t="s">
        <v>58</v>
      </c>
      <c r="C295" s="3" t="s">
        <v>3</v>
      </c>
      <c r="D295" s="3">
        <v>360</v>
      </c>
      <c r="E295" s="3">
        <v>343</v>
      </c>
      <c r="F295" s="3">
        <v>287</v>
      </c>
      <c r="G295" s="3">
        <v>280</v>
      </c>
      <c r="H295" s="3">
        <v>6648</v>
      </c>
      <c r="I295" s="3">
        <v>386</v>
      </c>
      <c r="J295">
        <f t="array" ref="J295">INDEX(Table3[#All],MATCH(1,(Table3[[#All],[Month]]=Table68[[#This Row],[Date]])*(Table3[[#All],[Region]]=Table68[[#This Row],[Region]]),0),3)</f>
        <v>67746</v>
      </c>
      <c r="K295">
        <f>INDEX(Table1[#All], MATCH(Table68[[#This Row],[Date]],Table1[[#All],[Month]],0),2)</f>
        <v>1461304.7619047619</v>
      </c>
      <c r="L295" s="8">
        <f>INDEX(Table2[#All], MATCH(Table68[[#This Row],[Date]],Table2[[#All],[Month]],0),2)</f>
        <v>593</v>
      </c>
      <c r="M295">
        <f t="array" ref="M295">INDEX(Table4[#All],MATCH(1,(Table4[[#All],[Month]]=Table68[[#This Row],[Date]])*(Table4[[#All],[Region]]=Table68[[#This Row],[Region]]),0),3)</f>
        <v>5476</v>
      </c>
      <c r="N295" s="2">
        <f t="array" ref="N295">_xlfn.IFNA(INDEX(Table5[#All], MATCH(1,(Table5[[#All],[Month]]=Table68[[#This Row],[Date]])*(Table5[[#All],[Region]]=Table68[[#This Row],[Region]]),0),3),0)</f>
        <v>95670</v>
      </c>
      <c r="O295" s="12">
        <f>INDEX(Table110[#All], MATCH(Table68[[#This Row],[Date]],Table110[[#All],[Month]],0),2)</f>
        <v>93764</v>
      </c>
      <c r="P295" s="12">
        <f>INDEX(Table13[#All], MATCH(Table68[[#This Row],[Date]],Table13[[#All],[Month]],0),2)</f>
        <v>166855</v>
      </c>
      <c r="Q295">
        <f>INDEX(Table111[#All], MATCH(Table68[[#This Row],[Date]],Table111[[#All],[Month]],0),2)</f>
        <v>5714</v>
      </c>
      <c r="R295" s="2">
        <f>INDEX(Table111[#All], MATCH(Table68[[#This Row],[Date]],Table111[[#All],[Month]],0),3)</f>
        <v>1171</v>
      </c>
      <c r="S295" s="2">
        <f>INDEX(Table413[#All], MATCH(Table68[[#This Row],[Date]],Table413[[#All],[Month]],0),2)</f>
        <v>3</v>
      </c>
      <c r="T295" s="2">
        <f>INDEX(Table413[#All], MATCH(Table68[[#This Row],[Date]],Table413[[#All],[Month]],0),3)</f>
        <v>7.2</v>
      </c>
      <c r="U295" s="2">
        <f>INDEX(Table413[#All], MATCH(Table68[[#This Row],[Date]],Table413[[#All],[Month]],0),4)</f>
        <v>6.3</v>
      </c>
    </row>
    <row r="296" spans="1:21" x14ac:dyDescent="0.25">
      <c r="A296" s="4">
        <v>39873</v>
      </c>
      <c r="B296" s="3" t="s">
        <v>58</v>
      </c>
      <c r="C296" s="3" t="s">
        <v>59</v>
      </c>
      <c r="D296" s="3">
        <v>360</v>
      </c>
      <c r="E296" s="3">
        <v>331</v>
      </c>
      <c r="F296" s="3">
        <v>287</v>
      </c>
      <c r="G296" s="3">
        <v>274</v>
      </c>
      <c r="H296" s="3">
        <v>6648</v>
      </c>
      <c r="I296" s="3">
        <v>638</v>
      </c>
      <c r="J296">
        <f t="array" ref="J296">INDEX(Table3[#All],MATCH(1,(Table3[[#All],[Month]]=Table68[[#This Row],[Date]])*(Table3[[#All],[Region]]=Table68[[#This Row],[Region]]),0),3)</f>
        <v>67746</v>
      </c>
      <c r="K296">
        <f>INDEX(Table1[#All], MATCH(Table68[[#This Row],[Date]],Table1[[#All],[Month]],0),2)</f>
        <v>1461304.7619047619</v>
      </c>
      <c r="L296" s="8">
        <f>INDEX(Table2[#All], MATCH(Table68[[#This Row],[Date]],Table2[[#All],[Month]],0),2)</f>
        <v>593</v>
      </c>
      <c r="M296">
        <f t="array" ref="M296">INDEX(Table4[#All],MATCH(1,(Table4[[#All],[Month]]=Table68[[#This Row],[Date]])*(Table4[[#All],[Region]]=Table68[[#This Row],[Region]]),0),3)</f>
        <v>5476</v>
      </c>
      <c r="N296" s="2">
        <f t="array" ref="N296">_xlfn.IFNA(INDEX(Table5[#All], MATCH(1,(Table5[[#All],[Month]]=Table68[[#This Row],[Date]])*(Table5[[#All],[Region]]=Table68[[#This Row],[Region]]),0),3),0)</f>
        <v>95670</v>
      </c>
      <c r="O296" s="12">
        <f>INDEX(Table110[#All], MATCH(Table68[[#This Row],[Date]],Table110[[#All],[Month]],0),2)</f>
        <v>93764</v>
      </c>
      <c r="P296" s="12">
        <f>INDEX(Table13[#All], MATCH(Table68[[#This Row],[Date]],Table13[[#All],[Month]],0),2)</f>
        <v>166855</v>
      </c>
      <c r="Q296">
        <f>INDEX(Table111[#All], MATCH(Table68[[#This Row],[Date]],Table111[[#All],[Month]],0),2)</f>
        <v>5714</v>
      </c>
      <c r="R296" s="2">
        <f>INDEX(Table111[#All], MATCH(Table68[[#This Row],[Date]],Table111[[#All],[Month]],0),3)</f>
        <v>1171</v>
      </c>
      <c r="S296" s="2">
        <f>INDEX(Table413[#All], MATCH(Table68[[#This Row],[Date]],Table413[[#All],[Month]],0),2)</f>
        <v>3</v>
      </c>
      <c r="T296" s="2">
        <f>INDEX(Table413[#All], MATCH(Table68[[#This Row],[Date]],Table413[[#All],[Month]],0),3)</f>
        <v>7.2</v>
      </c>
      <c r="U296" s="2">
        <f>INDEX(Table413[#All], MATCH(Table68[[#This Row],[Date]],Table413[[#All],[Month]],0),4)</f>
        <v>6.3</v>
      </c>
    </row>
    <row r="297" spans="1:21" x14ac:dyDescent="0.25">
      <c r="A297" s="4">
        <v>39873</v>
      </c>
      <c r="B297" s="3" t="s">
        <v>62</v>
      </c>
      <c r="C297" s="3" t="s">
        <v>20</v>
      </c>
      <c r="D297" s="3">
        <v>256</v>
      </c>
      <c r="E297" s="3">
        <v>174</v>
      </c>
      <c r="F297" s="3">
        <v>204</v>
      </c>
      <c r="G297" s="3">
        <v>149</v>
      </c>
      <c r="H297" s="3">
        <v>1168</v>
      </c>
      <c r="I297" s="3">
        <v>23</v>
      </c>
      <c r="J297">
        <f t="array" ref="J297">INDEX(Table3[#All],MATCH(1,(Table3[[#All],[Month]]=Table68[[#This Row],[Date]])*(Table3[[#All],[Region]]=Table68[[#This Row],[Region]]),0),3)</f>
        <v>9752</v>
      </c>
      <c r="K297">
        <f>INDEX(Table1[#All], MATCH(Table68[[#This Row],[Date]],Table1[[#All],[Month]],0),2)</f>
        <v>1461304.7619047619</v>
      </c>
      <c r="L297" s="8">
        <f>INDEX(Table2[#All], MATCH(Table68[[#This Row],[Date]],Table2[[#All],[Month]],0),2)</f>
        <v>593</v>
      </c>
      <c r="M297">
        <f t="array" ref="M297">INDEX(Table4[#All],MATCH(1,(Table4[[#All],[Month]]=Table68[[#This Row],[Date]])*(Table4[[#All],[Region]]=Table68[[#This Row],[Region]]),0),3)</f>
        <v>1413</v>
      </c>
      <c r="N297" s="2">
        <f t="array" ref="N297">_xlfn.IFNA(INDEX(Table5[#All], MATCH(1,(Table5[[#All],[Month]]=Table68[[#This Row],[Date]])*(Table5[[#All],[Region]]=Table68[[#This Row],[Region]]),0),3),0)</f>
        <v>19405</v>
      </c>
      <c r="O297" s="12">
        <f>INDEX(Table110[#All], MATCH(Table68[[#This Row],[Date]],Table110[[#All],[Month]],0),2)</f>
        <v>93764</v>
      </c>
      <c r="P297" s="12">
        <f>INDEX(Table13[#All], MATCH(Table68[[#This Row],[Date]],Table13[[#All],[Month]],0),2)</f>
        <v>166855</v>
      </c>
      <c r="Q297">
        <f>INDEX(Table111[#All], MATCH(Table68[[#This Row],[Date]],Table111[[#All],[Month]],0),2)</f>
        <v>5714</v>
      </c>
      <c r="R297" s="2">
        <f>INDEX(Table111[#All], MATCH(Table68[[#This Row],[Date]],Table111[[#All],[Month]],0),3)</f>
        <v>1171</v>
      </c>
      <c r="S297" s="2">
        <f>INDEX(Table413[#All], MATCH(Table68[[#This Row],[Date]],Table413[[#All],[Month]],0),2)</f>
        <v>3</v>
      </c>
      <c r="T297" s="2">
        <f>INDEX(Table413[#All], MATCH(Table68[[#This Row],[Date]],Table413[[#All],[Month]],0),3)</f>
        <v>7.2</v>
      </c>
      <c r="U297" s="2">
        <f>INDEX(Table413[#All], MATCH(Table68[[#This Row],[Date]],Table413[[#All],[Month]],0),4)</f>
        <v>6.3</v>
      </c>
    </row>
    <row r="298" spans="1:21" x14ac:dyDescent="0.25">
      <c r="A298" s="4">
        <v>39873</v>
      </c>
      <c r="B298" s="3" t="s">
        <v>62</v>
      </c>
      <c r="C298" s="3" t="s">
        <v>21</v>
      </c>
      <c r="D298" s="3">
        <v>256</v>
      </c>
      <c r="E298" s="3">
        <v>167</v>
      </c>
      <c r="F298" s="3">
        <v>204</v>
      </c>
      <c r="G298" s="3">
        <v>145</v>
      </c>
      <c r="H298" s="3">
        <v>1168</v>
      </c>
      <c r="I298" s="3">
        <v>24</v>
      </c>
      <c r="J298">
        <f t="array" ref="J298">INDEX(Table3[#All],MATCH(1,(Table3[[#All],[Month]]=Table68[[#This Row],[Date]])*(Table3[[#All],[Region]]=Table68[[#This Row],[Region]]),0),3)</f>
        <v>9752</v>
      </c>
      <c r="K298">
        <f>INDEX(Table1[#All], MATCH(Table68[[#This Row],[Date]],Table1[[#All],[Month]],0),2)</f>
        <v>1461304.7619047619</v>
      </c>
      <c r="L298" s="8">
        <f>INDEX(Table2[#All], MATCH(Table68[[#This Row],[Date]],Table2[[#All],[Month]],0),2)</f>
        <v>593</v>
      </c>
      <c r="M298">
        <f t="array" ref="M298">INDEX(Table4[#All],MATCH(1,(Table4[[#All],[Month]]=Table68[[#This Row],[Date]])*(Table4[[#All],[Region]]=Table68[[#This Row],[Region]]),0),3)</f>
        <v>1413</v>
      </c>
      <c r="N298" s="2">
        <f t="array" ref="N298">_xlfn.IFNA(INDEX(Table5[#All], MATCH(1,(Table5[[#All],[Month]]=Table68[[#This Row],[Date]])*(Table5[[#All],[Region]]=Table68[[#This Row],[Region]]),0),3),0)</f>
        <v>19405</v>
      </c>
      <c r="O298" s="12">
        <f>INDEX(Table110[#All], MATCH(Table68[[#This Row],[Date]],Table110[[#All],[Month]],0),2)</f>
        <v>93764</v>
      </c>
      <c r="P298" s="12">
        <f>INDEX(Table13[#All], MATCH(Table68[[#This Row],[Date]],Table13[[#All],[Month]],0),2)</f>
        <v>166855</v>
      </c>
      <c r="Q298">
        <f>INDEX(Table111[#All], MATCH(Table68[[#This Row],[Date]],Table111[[#All],[Month]],0),2)</f>
        <v>5714</v>
      </c>
      <c r="R298" s="2">
        <f>INDEX(Table111[#All], MATCH(Table68[[#This Row],[Date]],Table111[[#All],[Month]],0),3)</f>
        <v>1171</v>
      </c>
      <c r="S298" s="2">
        <f>INDEX(Table413[#All], MATCH(Table68[[#This Row],[Date]],Table413[[#All],[Month]],0),2)</f>
        <v>3</v>
      </c>
      <c r="T298" s="2">
        <f>INDEX(Table413[#All], MATCH(Table68[[#This Row],[Date]],Table413[[#All],[Month]],0),3)</f>
        <v>7.2</v>
      </c>
      <c r="U298" s="2">
        <f>INDEX(Table413[#All], MATCH(Table68[[#This Row],[Date]],Table413[[#All],[Month]],0),4)</f>
        <v>6.3</v>
      </c>
    </row>
    <row r="299" spans="1:21" x14ac:dyDescent="0.25">
      <c r="A299" s="4">
        <v>39873</v>
      </c>
      <c r="B299" s="3" t="s">
        <v>62</v>
      </c>
      <c r="C299" s="3" t="s">
        <v>18</v>
      </c>
      <c r="D299" s="3">
        <v>256</v>
      </c>
      <c r="E299" s="3">
        <v>217</v>
      </c>
      <c r="F299" s="3">
        <v>204</v>
      </c>
      <c r="G299" s="3">
        <v>177</v>
      </c>
      <c r="H299" s="3">
        <v>1168</v>
      </c>
      <c r="I299" s="3">
        <v>370</v>
      </c>
      <c r="J299">
        <f t="array" ref="J299">INDEX(Table3[#All],MATCH(1,(Table3[[#All],[Month]]=Table68[[#This Row],[Date]])*(Table3[[#All],[Region]]=Table68[[#This Row],[Region]]),0),3)</f>
        <v>9752</v>
      </c>
      <c r="K299">
        <f>INDEX(Table1[#All], MATCH(Table68[[#This Row],[Date]],Table1[[#All],[Month]],0),2)</f>
        <v>1461304.7619047619</v>
      </c>
      <c r="L299" s="8">
        <f>INDEX(Table2[#All], MATCH(Table68[[#This Row],[Date]],Table2[[#All],[Month]],0),2)</f>
        <v>593</v>
      </c>
      <c r="M299">
        <f t="array" ref="M299">INDEX(Table4[#All],MATCH(1,(Table4[[#All],[Month]]=Table68[[#This Row],[Date]])*(Table4[[#All],[Region]]=Table68[[#This Row],[Region]]),0),3)</f>
        <v>1413</v>
      </c>
      <c r="N299" s="2">
        <f t="array" ref="N299">_xlfn.IFNA(INDEX(Table5[#All], MATCH(1,(Table5[[#All],[Month]]=Table68[[#This Row],[Date]])*(Table5[[#All],[Region]]=Table68[[#This Row],[Region]]),0),3),0)</f>
        <v>19405</v>
      </c>
      <c r="O299" s="12">
        <f>INDEX(Table110[#All], MATCH(Table68[[#This Row],[Date]],Table110[[#All],[Month]],0),2)</f>
        <v>93764</v>
      </c>
      <c r="P299" s="12">
        <f>INDEX(Table13[#All], MATCH(Table68[[#This Row],[Date]],Table13[[#All],[Month]],0),2)</f>
        <v>166855</v>
      </c>
      <c r="Q299">
        <f>INDEX(Table111[#All], MATCH(Table68[[#This Row],[Date]],Table111[[#All],[Month]],0),2)</f>
        <v>5714</v>
      </c>
      <c r="R299" s="2">
        <f>INDEX(Table111[#All], MATCH(Table68[[#This Row],[Date]],Table111[[#All],[Month]],0),3)</f>
        <v>1171</v>
      </c>
      <c r="S299" s="2">
        <f>INDEX(Table413[#All], MATCH(Table68[[#This Row],[Date]],Table413[[#All],[Month]],0),2)</f>
        <v>3</v>
      </c>
      <c r="T299" s="2">
        <f>INDEX(Table413[#All], MATCH(Table68[[#This Row],[Date]],Table413[[#All],[Month]],0),3)</f>
        <v>7.2</v>
      </c>
      <c r="U299" s="2">
        <f>INDEX(Table413[#All], MATCH(Table68[[#This Row],[Date]],Table413[[#All],[Month]],0),4)</f>
        <v>6.3</v>
      </c>
    </row>
    <row r="300" spans="1:21" x14ac:dyDescent="0.25">
      <c r="A300" s="4">
        <v>39873</v>
      </c>
      <c r="B300" s="3" t="s">
        <v>62</v>
      </c>
      <c r="C300" s="3" t="s">
        <v>17</v>
      </c>
      <c r="D300" s="3">
        <v>256</v>
      </c>
      <c r="E300" s="3">
        <v>302</v>
      </c>
      <c r="F300" s="3">
        <v>204</v>
      </c>
      <c r="G300" s="3">
        <v>250</v>
      </c>
      <c r="H300" s="3">
        <v>1168</v>
      </c>
      <c r="I300" s="3">
        <v>544</v>
      </c>
      <c r="J300">
        <f t="array" ref="J300">INDEX(Table3[#All],MATCH(1,(Table3[[#All],[Month]]=Table68[[#This Row],[Date]])*(Table3[[#All],[Region]]=Table68[[#This Row],[Region]]),0),3)</f>
        <v>9752</v>
      </c>
      <c r="K300">
        <f>INDEX(Table1[#All], MATCH(Table68[[#This Row],[Date]],Table1[[#All],[Month]],0),2)</f>
        <v>1461304.7619047619</v>
      </c>
      <c r="L300" s="8">
        <f>INDEX(Table2[#All], MATCH(Table68[[#This Row],[Date]],Table2[[#All],[Month]],0),2)</f>
        <v>593</v>
      </c>
      <c r="M300">
        <f t="array" ref="M300">INDEX(Table4[#All],MATCH(1,(Table4[[#All],[Month]]=Table68[[#This Row],[Date]])*(Table4[[#All],[Region]]=Table68[[#This Row],[Region]]),0),3)</f>
        <v>1413</v>
      </c>
      <c r="N300" s="2">
        <f t="array" ref="N300">_xlfn.IFNA(INDEX(Table5[#All], MATCH(1,(Table5[[#All],[Month]]=Table68[[#This Row],[Date]])*(Table5[[#All],[Region]]=Table68[[#This Row],[Region]]),0),3),0)</f>
        <v>19405</v>
      </c>
      <c r="O300" s="12">
        <f>INDEX(Table110[#All], MATCH(Table68[[#This Row],[Date]],Table110[[#All],[Month]],0),2)</f>
        <v>93764</v>
      </c>
      <c r="P300" s="12">
        <f>INDEX(Table13[#All], MATCH(Table68[[#This Row],[Date]],Table13[[#All],[Month]],0),2)</f>
        <v>166855</v>
      </c>
      <c r="Q300">
        <f>INDEX(Table111[#All], MATCH(Table68[[#This Row],[Date]],Table111[[#All],[Month]],0),2)</f>
        <v>5714</v>
      </c>
      <c r="R300" s="2">
        <f>INDEX(Table111[#All], MATCH(Table68[[#This Row],[Date]],Table111[[#All],[Month]],0),3)</f>
        <v>1171</v>
      </c>
      <c r="S300" s="2">
        <f>INDEX(Table413[#All], MATCH(Table68[[#This Row],[Date]],Table413[[#All],[Month]],0),2)</f>
        <v>3</v>
      </c>
      <c r="T300" s="2">
        <f>INDEX(Table413[#All], MATCH(Table68[[#This Row],[Date]],Table413[[#All],[Month]],0),3)</f>
        <v>7.2</v>
      </c>
      <c r="U300" s="2">
        <f>INDEX(Table413[#All], MATCH(Table68[[#This Row],[Date]],Table413[[#All],[Month]],0),4)</f>
        <v>6.3</v>
      </c>
    </row>
    <row r="301" spans="1:21" x14ac:dyDescent="0.25">
      <c r="A301" s="4">
        <v>39873</v>
      </c>
      <c r="B301" s="3" t="s">
        <v>62</v>
      </c>
      <c r="C301" s="3" t="s">
        <v>14</v>
      </c>
      <c r="D301" s="3">
        <v>256</v>
      </c>
      <c r="E301" s="3">
        <v>247</v>
      </c>
      <c r="F301" s="3">
        <v>204</v>
      </c>
      <c r="G301" s="3">
        <v>209</v>
      </c>
      <c r="H301" s="3">
        <v>1168</v>
      </c>
      <c r="I301" s="3">
        <v>112</v>
      </c>
      <c r="J301">
        <f t="array" ref="J301">INDEX(Table3[#All],MATCH(1,(Table3[[#All],[Month]]=Table68[[#This Row],[Date]])*(Table3[[#All],[Region]]=Table68[[#This Row],[Region]]),0),3)</f>
        <v>9752</v>
      </c>
      <c r="K301">
        <f>INDEX(Table1[#All], MATCH(Table68[[#This Row],[Date]],Table1[[#All],[Month]],0),2)</f>
        <v>1461304.7619047619</v>
      </c>
      <c r="L301" s="8">
        <f>INDEX(Table2[#All], MATCH(Table68[[#This Row],[Date]],Table2[[#All],[Month]],0),2)</f>
        <v>593</v>
      </c>
      <c r="M301">
        <f t="array" ref="M301">INDEX(Table4[#All],MATCH(1,(Table4[[#All],[Month]]=Table68[[#This Row],[Date]])*(Table4[[#All],[Region]]=Table68[[#This Row],[Region]]),0),3)</f>
        <v>1413</v>
      </c>
      <c r="N301" s="2">
        <f t="array" ref="N301">_xlfn.IFNA(INDEX(Table5[#All], MATCH(1,(Table5[[#All],[Month]]=Table68[[#This Row],[Date]])*(Table5[[#All],[Region]]=Table68[[#This Row],[Region]]),0),3),0)</f>
        <v>19405</v>
      </c>
      <c r="O301" s="12">
        <f>INDEX(Table110[#All], MATCH(Table68[[#This Row],[Date]],Table110[[#All],[Month]],0),2)</f>
        <v>93764</v>
      </c>
      <c r="P301" s="12">
        <f>INDEX(Table13[#All], MATCH(Table68[[#This Row],[Date]],Table13[[#All],[Month]],0),2)</f>
        <v>166855</v>
      </c>
      <c r="Q301">
        <f>INDEX(Table111[#All], MATCH(Table68[[#This Row],[Date]],Table111[[#All],[Month]],0),2)</f>
        <v>5714</v>
      </c>
      <c r="R301" s="2">
        <f>INDEX(Table111[#All], MATCH(Table68[[#This Row],[Date]],Table111[[#All],[Month]],0),3)</f>
        <v>1171</v>
      </c>
      <c r="S301" s="2">
        <f>INDEX(Table413[#All], MATCH(Table68[[#This Row],[Date]],Table413[[#All],[Month]],0),2)</f>
        <v>3</v>
      </c>
      <c r="T301" s="2">
        <f>INDEX(Table413[#All], MATCH(Table68[[#This Row],[Date]],Table413[[#All],[Month]],0),3)</f>
        <v>7.2</v>
      </c>
      <c r="U301" s="2">
        <f>INDEX(Table413[#All], MATCH(Table68[[#This Row],[Date]],Table413[[#All],[Month]],0),4)</f>
        <v>6.3</v>
      </c>
    </row>
    <row r="302" spans="1:21" x14ac:dyDescent="0.25">
      <c r="A302" s="4">
        <v>39873</v>
      </c>
      <c r="B302" s="3" t="s">
        <v>62</v>
      </c>
      <c r="C302" s="3" t="s">
        <v>19</v>
      </c>
      <c r="D302" s="3">
        <v>256</v>
      </c>
      <c r="E302" s="3">
        <v>238</v>
      </c>
      <c r="F302" s="3">
        <v>204</v>
      </c>
      <c r="G302" s="3">
        <v>188</v>
      </c>
      <c r="H302" s="3">
        <v>1168</v>
      </c>
      <c r="I302" s="3">
        <v>95</v>
      </c>
      <c r="J302">
        <f t="array" ref="J302">INDEX(Table3[#All],MATCH(1,(Table3[[#All],[Month]]=Table68[[#This Row],[Date]])*(Table3[[#All],[Region]]=Table68[[#This Row],[Region]]),0),3)</f>
        <v>9752</v>
      </c>
      <c r="K302">
        <f>INDEX(Table1[#All], MATCH(Table68[[#This Row],[Date]],Table1[[#All],[Month]],0),2)</f>
        <v>1461304.7619047619</v>
      </c>
      <c r="L302" s="8">
        <f>INDEX(Table2[#All], MATCH(Table68[[#This Row],[Date]],Table2[[#All],[Month]],0),2)</f>
        <v>593</v>
      </c>
      <c r="M302">
        <f t="array" ref="M302">INDEX(Table4[#All],MATCH(1,(Table4[[#All],[Month]]=Table68[[#This Row],[Date]])*(Table4[[#All],[Region]]=Table68[[#This Row],[Region]]),0),3)</f>
        <v>1413</v>
      </c>
      <c r="N302" s="2">
        <f t="array" ref="N302">_xlfn.IFNA(INDEX(Table5[#All], MATCH(1,(Table5[[#All],[Month]]=Table68[[#This Row],[Date]])*(Table5[[#All],[Region]]=Table68[[#This Row],[Region]]),0),3),0)</f>
        <v>19405</v>
      </c>
      <c r="O302" s="12">
        <f>INDEX(Table110[#All], MATCH(Table68[[#This Row],[Date]],Table110[[#All],[Month]],0),2)</f>
        <v>93764</v>
      </c>
      <c r="P302" s="12">
        <f>INDEX(Table13[#All], MATCH(Table68[[#This Row],[Date]],Table13[[#All],[Month]],0),2)</f>
        <v>166855</v>
      </c>
      <c r="Q302">
        <f>INDEX(Table111[#All], MATCH(Table68[[#This Row],[Date]],Table111[[#All],[Month]],0),2)</f>
        <v>5714</v>
      </c>
      <c r="R302" s="2">
        <f>INDEX(Table111[#All], MATCH(Table68[[#This Row],[Date]],Table111[[#All],[Month]],0),3)</f>
        <v>1171</v>
      </c>
      <c r="S302" s="2">
        <f>INDEX(Table413[#All], MATCH(Table68[[#This Row],[Date]],Table413[[#All],[Month]],0),2)</f>
        <v>3</v>
      </c>
      <c r="T302" s="2">
        <f>INDEX(Table413[#All], MATCH(Table68[[#This Row],[Date]],Table413[[#All],[Month]],0),3)</f>
        <v>7.2</v>
      </c>
      <c r="U302" s="2">
        <f>INDEX(Table413[#All], MATCH(Table68[[#This Row],[Date]],Table413[[#All],[Month]],0),4)</f>
        <v>6.3</v>
      </c>
    </row>
    <row r="303" spans="1:21" x14ac:dyDescent="0.25">
      <c r="A303" s="4">
        <v>39873</v>
      </c>
      <c r="B303" s="3" t="s">
        <v>68</v>
      </c>
      <c r="C303" s="3" t="s">
        <v>46</v>
      </c>
      <c r="D303" s="3">
        <v>269</v>
      </c>
      <c r="E303" s="3">
        <v>243</v>
      </c>
      <c r="F303" s="3">
        <v>206</v>
      </c>
      <c r="G303" s="3">
        <v>206</v>
      </c>
      <c r="H303" s="3">
        <v>2856</v>
      </c>
      <c r="I303" s="3">
        <v>80</v>
      </c>
      <c r="J303">
        <f t="array" ref="J303">INDEX(Table3[#All],MATCH(1,(Table3[[#All],[Month]]=Table68[[#This Row],[Date]])*(Table3[[#All],[Region]]=Table68[[#This Row],[Region]]),0),3)</f>
        <v>23521</v>
      </c>
      <c r="K303">
        <f>INDEX(Table1[#All], MATCH(Table68[[#This Row],[Date]],Table1[[#All],[Month]],0),2)</f>
        <v>1461304.7619047619</v>
      </c>
      <c r="L303" s="8">
        <f>INDEX(Table2[#All], MATCH(Table68[[#This Row],[Date]],Table2[[#All],[Month]],0),2)</f>
        <v>593</v>
      </c>
      <c r="M303">
        <f t="array" ref="M303">INDEX(Table4[#All],MATCH(1,(Table4[[#All],[Month]]=Table68[[#This Row],[Date]])*(Table4[[#All],[Region]]=Table68[[#This Row],[Region]]),0),3)</f>
        <v>3501</v>
      </c>
      <c r="N303" s="2">
        <f t="array" ref="N303">_xlfn.IFNA(INDEX(Table5[#All], MATCH(1,(Table5[[#All],[Month]]=Table68[[#This Row],[Date]])*(Table5[[#All],[Region]]=Table68[[#This Row],[Region]]),0),3),0)</f>
        <v>51320</v>
      </c>
      <c r="O303" s="12">
        <f>INDEX(Table110[#All], MATCH(Table68[[#This Row],[Date]],Table110[[#All],[Month]],0),2)</f>
        <v>93764</v>
      </c>
      <c r="P303" s="12">
        <f>INDEX(Table13[#All], MATCH(Table68[[#This Row],[Date]],Table13[[#All],[Month]],0),2)</f>
        <v>166855</v>
      </c>
      <c r="Q303">
        <f>INDEX(Table111[#All], MATCH(Table68[[#This Row],[Date]],Table111[[#All],[Month]],0),2)</f>
        <v>5714</v>
      </c>
      <c r="R303" s="2">
        <f>INDEX(Table111[#All], MATCH(Table68[[#This Row],[Date]],Table111[[#All],[Month]],0),3)</f>
        <v>1171</v>
      </c>
      <c r="S303" s="2">
        <f>INDEX(Table413[#All], MATCH(Table68[[#This Row],[Date]],Table413[[#All],[Month]],0),2)</f>
        <v>3</v>
      </c>
      <c r="T303" s="2">
        <f>INDEX(Table413[#All], MATCH(Table68[[#This Row],[Date]],Table413[[#All],[Month]],0),3)</f>
        <v>7.2</v>
      </c>
      <c r="U303" s="2">
        <f>INDEX(Table413[#All], MATCH(Table68[[#This Row],[Date]],Table413[[#All],[Month]],0),4)</f>
        <v>6.3</v>
      </c>
    </row>
    <row r="304" spans="1:21" x14ac:dyDescent="0.25">
      <c r="A304" s="4">
        <v>39873</v>
      </c>
      <c r="B304" s="3" t="s">
        <v>68</v>
      </c>
      <c r="C304" s="3" t="s">
        <v>83</v>
      </c>
      <c r="D304" s="3">
        <v>269</v>
      </c>
      <c r="E304" s="3">
        <v>275</v>
      </c>
      <c r="F304" s="3">
        <v>206</v>
      </c>
      <c r="G304" s="3">
        <v>210</v>
      </c>
      <c r="H304" s="3">
        <v>2856</v>
      </c>
      <c r="I304" s="3">
        <v>2349</v>
      </c>
      <c r="J304">
        <f t="array" ref="J304">INDEX(Table3[#All],MATCH(1,(Table3[[#All],[Month]]=Table68[[#This Row],[Date]])*(Table3[[#All],[Region]]=Table68[[#This Row],[Region]]),0),3)</f>
        <v>23521</v>
      </c>
      <c r="K304">
        <f>INDEX(Table1[#All], MATCH(Table68[[#This Row],[Date]],Table1[[#All],[Month]],0),2)</f>
        <v>1461304.7619047619</v>
      </c>
      <c r="L304" s="8">
        <f>INDEX(Table2[#All], MATCH(Table68[[#This Row],[Date]],Table2[[#All],[Month]],0),2)</f>
        <v>593</v>
      </c>
      <c r="M304">
        <f t="array" ref="M304">INDEX(Table4[#All],MATCH(1,(Table4[[#All],[Month]]=Table68[[#This Row],[Date]])*(Table4[[#All],[Region]]=Table68[[#This Row],[Region]]),0),3)</f>
        <v>3501</v>
      </c>
      <c r="N304" s="2">
        <f t="array" ref="N304">_xlfn.IFNA(INDEX(Table5[#All], MATCH(1,(Table5[[#All],[Month]]=Table68[[#This Row],[Date]])*(Table5[[#All],[Region]]=Table68[[#This Row],[Region]]),0),3),0)</f>
        <v>51320</v>
      </c>
      <c r="O304" s="12">
        <f>INDEX(Table110[#All], MATCH(Table68[[#This Row],[Date]],Table110[[#All],[Month]],0),2)</f>
        <v>93764</v>
      </c>
      <c r="P304" s="12">
        <f>INDEX(Table13[#All], MATCH(Table68[[#This Row],[Date]],Table13[[#All],[Month]],0),2)</f>
        <v>166855</v>
      </c>
      <c r="Q304">
        <f>INDEX(Table111[#All], MATCH(Table68[[#This Row],[Date]],Table111[[#All],[Month]],0),2)</f>
        <v>5714</v>
      </c>
      <c r="R304" s="2">
        <f>INDEX(Table111[#All], MATCH(Table68[[#This Row],[Date]],Table111[[#All],[Month]],0),3)</f>
        <v>1171</v>
      </c>
      <c r="S304" s="2">
        <f>INDEX(Table413[#All], MATCH(Table68[[#This Row],[Date]],Table413[[#All],[Month]],0),2)</f>
        <v>3</v>
      </c>
      <c r="T304" s="2">
        <f>INDEX(Table413[#All], MATCH(Table68[[#This Row],[Date]],Table413[[#All],[Month]],0),3)</f>
        <v>7.2</v>
      </c>
      <c r="U304" s="2">
        <f>INDEX(Table413[#All], MATCH(Table68[[#This Row],[Date]],Table413[[#All],[Month]],0),4)</f>
        <v>6.3</v>
      </c>
    </row>
    <row r="305" spans="1:21" x14ac:dyDescent="0.25">
      <c r="A305" s="4">
        <v>39873</v>
      </c>
      <c r="B305" s="3" t="s">
        <v>68</v>
      </c>
      <c r="C305" s="3" t="s">
        <v>38</v>
      </c>
      <c r="D305" s="3">
        <v>269</v>
      </c>
      <c r="E305" s="3">
        <v>220</v>
      </c>
      <c r="F305" s="3">
        <v>206</v>
      </c>
      <c r="G305" s="3">
        <v>184</v>
      </c>
      <c r="H305" s="3">
        <v>2856</v>
      </c>
      <c r="I305" s="3">
        <v>25</v>
      </c>
      <c r="J305">
        <f t="array" ref="J305">INDEX(Table3[#All],MATCH(1,(Table3[[#All],[Month]]=Table68[[#This Row],[Date]])*(Table3[[#All],[Region]]=Table68[[#This Row],[Region]]),0),3)</f>
        <v>23521</v>
      </c>
      <c r="K305">
        <f>INDEX(Table1[#All], MATCH(Table68[[#This Row],[Date]],Table1[[#All],[Month]],0),2)</f>
        <v>1461304.7619047619</v>
      </c>
      <c r="L305" s="8">
        <f>INDEX(Table2[#All], MATCH(Table68[[#This Row],[Date]],Table2[[#All],[Month]],0),2)</f>
        <v>593</v>
      </c>
      <c r="M305">
        <f t="array" ref="M305">INDEX(Table4[#All],MATCH(1,(Table4[[#All],[Month]]=Table68[[#This Row],[Date]])*(Table4[[#All],[Region]]=Table68[[#This Row],[Region]]),0),3)</f>
        <v>3501</v>
      </c>
      <c r="N305" s="2">
        <f t="array" ref="N305">_xlfn.IFNA(INDEX(Table5[#All], MATCH(1,(Table5[[#All],[Month]]=Table68[[#This Row],[Date]])*(Table5[[#All],[Region]]=Table68[[#This Row],[Region]]),0),3),0)</f>
        <v>51320</v>
      </c>
      <c r="O305" s="12">
        <f>INDEX(Table110[#All], MATCH(Table68[[#This Row],[Date]],Table110[[#All],[Month]],0),2)</f>
        <v>93764</v>
      </c>
      <c r="P305" s="12">
        <f>INDEX(Table13[#All], MATCH(Table68[[#This Row],[Date]],Table13[[#All],[Month]],0),2)</f>
        <v>166855</v>
      </c>
      <c r="Q305">
        <f>INDEX(Table111[#All], MATCH(Table68[[#This Row],[Date]],Table111[[#All],[Month]],0),2)</f>
        <v>5714</v>
      </c>
      <c r="R305" s="2">
        <f>INDEX(Table111[#All], MATCH(Table68[[#This Row],[Date]],Table111[[#All],[Month]],0),3)</f>
        <v>1171</v>
      </c>
      <c r="S305" s="2">
        <f>INDEX(Table413[#All], MATCH(Table68[[#This Row],[Date]],Table413[[#All],[Month]],0),2)</f>
        <v>3</v>
      </c>
      <c r="T305" s="2">
        <f>INDEX(Table413[#All], MATCH(Table68[[#This Row],[Date]],Table413[[#All],[Month]],0),3)</f>
        <v>7.2</v>
      </c>
      <c r="U305" s="2">
        <f>INDEX(Table413[#All], MATCH(Table68[[#This Row],[Date]],Table413[[#All],[Month]],0),4)</f>
        <v>6.3</v>
      </c>
    </row>
    <row r="306" spans="1:21" x14ac:dyDescent="0.25">
      <c r="A306" s="4">
        <v>39873</v>
      </c>
      <c r="B306" s="3" t="s">
        <v>68</v>
      </c>
      <c r="C306" s="3" t="s">
        <v>39</v>
      </c>
      <c r="D306" s="3">
        <v>269</v>
      </c>
      <c r="E306" s="3">
        <v>204</v>
      </c>
      <c r="F306" s="3">
        <v>206</v>
      </c>
      <c r="G306" s="3">
        <v>163</v>
      </c>
      <c r="H306" s="3">
        <v>2856</v>
      </c>
      <c r="I306" s="3">
        <v>8</v>
      </c>
      <c r="J306">
        <f t="array" ref="J306">INDEX(Table3[#All],MATCH(1,(Table3[[#All],[Month]]=Table68[[#This Row],[Date]])*(Table3[[#All],[Region]]=Table68[[#This Row],[Region]]),0),3)</f>
        <v>23521</v>
      </c>
      <c r="K306">
        <f>INDEX(Table1[#All], MATCH(Table68[[#This Row],[Date]],Table1[[#All],[Month]],0),2)</f>
        <v>1461304.7619047619</v>
      </c>
      <c r="L306" s="8">
        <f>INDEX(Table2[#All], MATCH(Table68[[#This Row],[Date]],Table2[[#All],[Month]],0),2)</f>
        <v>593</v>
      </c>
      <c r="M306">
        <f t="array" ref="M306">INDEX(Table4[#All],MATCH(1,(Table4[[#All],[Month]]=Table68[[#This Row],[Date]])*(Table4[[#All],[Region]]=Table68[[#This Row],[Region]]),0),3)</f>
        <v>3501</v>
      </c>
      <c r="N306" s="2">
        <f t="array" ref="N306">_xlfn.IFNA(INDEX(Table5[#All], MATCH(1,(Table5[[#All],[Month]]=Table68[[#This Row],[Date]])*(Table5[[#All],[Region]]=Table68[[#This Row],[Region]]),0),3),0)</f>
        <v>51320</v>
      </c>
      <c r="O306" s="12">
        <f>INDEX(Table110[#All], MATCH(Table68[[#This Row],[Date]],Table110[[#All],[Month]],0),2)</f>
        <v>93764</v>
      </c>
      <c r="P306" s="12">
        <f>INDEX(Table13[#All], MATCH(Table68[[#This Row],[Date]],Table13[[#All],[Month]],0),2)</f>
        <v>166855</v>
      </c>
      <c r="Q306">
        <f>INDEX(Table111[#All], MATCH(Table68[[#This Row],[Date]],Table111[[#All],[Month]],0),2)</f>
        <v>5714</v>
      </c>
      <c r="R306" s="2">
        <f>INDEX(Table111[#All], MATCH(Table68[[#This Row],[Date]],Table111[[#All],[Month]],0),3)</f>
        <v>1171</v>
      </c>
      <c r="S306" s="2">
        <f>INDEX(Table413[#All], MATCH(Table68[[#This Row],[Date]],Table413[[#All],[Month]],0),2)</f>
        <v>3</v>
      </c>
      <c r="T306" s="2">
        <f>INDEX(Table413[#All], MATCH(Table68[[#This Row],[Date]],Table413[[#All],[Month]],0),3)</f>
        <v>7.2</v>
      </c>
      <c r="U306" s="2">
        <f>INDEX(Table413[#All], MATCH(Table68[[#This Row],[Date]],Table413[[#All],[Month]],0),4)</f>
        <v>6.3</v>
      </c>
    </row>
    <row r="307" spans="1:21" x14ac:dyDescent="0.25">
      <c r="A307" s="4">
        <v>39873</v>
      </c>
      <c r="B307" s="3" t="s">
        <v>68</v>
      </c>
      <c r="C307" s="3" t="s">
        <v>48</v>
      </c>
      <c r="D307" s="3">
        <v>269</v>
      </c>
      <c r="E307" s="3">
        <v>183</v>
      </c>
      <c r="F307" s="3">
        <v>206</v>
      </c>
      <c r="G307" s="3">
        <v>127</v>
      </c>
      <c r="H307" s="3">
        <v>2856</v>
      </c>
      <c r="I307" s="3">
        <v>15</v>
      </c>
      <c r="J307">
        <f t="array" ref="J307">INDEX(Table3[#All],MATCH(1,(Table3[[#All],[Month]]=Table68[[#This Row],[Date]])*(Table3[[#All],[Region]]=Table68[[#This Row],[Region]]),0),3)</f>
        <v>23521</v>
      </c>
      <c r="K307">
        <f>INDEX(Table1[#All], MATCH(Table68[[#This Row],[Date]],Table1[[#All],[Month]],0),2)</f>
        <v>1461304.7619047619</v>
      </c>
      <c r="L307" s="8">
        <f>INDEX(Table2[#All], MATCH(Table68[[#This Row],[Date]],Table2[[#All],[Month]],0),2)</f>
        <v>593</v>
      </c>
      <c r="M307">
        <f t="array" ref="M307">INDEX(Table4[#All],MATCH(1,(Table4[[#All],[Month]]=Table68[[#This Row],[Date]])*(Table4[[#All],[Region]]=Table68[[#This Row],[Region]]),0),3)</f>
        <v>3501</v>
      </c>
      <c r="N307" s="2">
        <f t="array" ref="N307">_xlfn.IFNA(INDEX(Table5[#All], MATCH(1,(Table5[[#All],[Month]]=Table68[[#This Row],[Date]])*(Table5[[#All],[Region]]=Table68[[#This Row],[Region]]),0),3),0)</f>
        <v>51320</v>
      </c>
      <c r="O307" s="12">
        <f>INDEX(Table110[#All], MATCH(Table68[[#This Row],[Date]],Table110[[#All],[Month]],0),2)</f>
        <v>93764</v>
      </c>
      <c r="P307" s="12">
        <f>INDEX(Table13[#All], MATCH(Table68[[#This Row],[Date]],Table13[[#All],[Month]],0),2)</f>
        <v>166855</v>
      </c>
      <c r="Q307">
        <f>INDEX(Table111[#All], MATCH(Table68[[#This Row],[Date]],Table111[[#All],[Month]],0),2)</f>
        <v>5714</v>
      </c>
      <c r="R307" s="2">
        <f>INDEX(Table111[#All], MATCH(Table68[[#This Row],[Date]],Table111[[#All],[Month]],0),3)</f>
        <v>1171</v>
      </c>
      <c r="S307" s="2">
        <f>INDEX(Table413[#All], MATCH(Table68[[#This Row],[Date]],Table413[[#All],[Month]],0),2)</f>
        <v>3</v>
      </c>
      <c r="T307" s="2">
        <f>INDEX(Table413[#All], MATCH(Table68[[#This Row],[Date]],Table413[[#All],[Month]],0),3)</f>
        <v>7.2</v>
      </c>
      <c r="U307" s="2">
        <f>INDEX(Table413[#All], MATCH(Table68[[#This Row],[Date]],Table413[[#All],[Month]],0),4)</f>
        <v>6.3</v>
      </c>
    </row>
    <row r="308" spans="1:21" x14ac:dyDescent="0.25">
      <c r="A308" s="4">
        <v>39873</v>
      </c>
      <c r="B308" s="3" t="s">
        <v>68</v>
      </c>
      <c r="C308" s="3" t="s">
        <v>45</v>
      </c>
      <c r="D308" s="3">
        <v>269</v>
      </c>
      <c r="E308" s="3">
        <v>316</v>
      </c>
      <c r="F308" s="3">
        <v>206</v>
      </c>
      <c r="G308" s="3">
        <v>259</v>
      </c>
      <c r="H308" s="3">
        <v>2856</v>
      </c>
      <c r="I308" s="3">
        <v>71</v>
      </c>
      <c r="J308">
        <f t="array" ref="J308">INDEX(Table3[#All],MATCH(1,(Table3[[#All],[Month]]=Table68[[#This Row],[Date]])*(Table3[[#All],[Region]]=Table68[[#This Row],[Region]]),0),3)</f>
        <v>23521</v>
      </c>
      <c r="K308">
        <f>INDEX(Table1[#All], MATCH(Table68[[#This Row],[Date]],Table1[[#All],[Month]],0),2)</f>
        <v>1461304.7619047619</v>
      </c>
      <c r="L308" s="8">
        <f>INDEX(Table2[#All], MATCH(Table68[[#This Row],[Date]],Table2[[#All],[Month]],0),2)</f>
        <v>593</v>
      </c>
      <c r="M308">
        <f t="array" ref="M308">INDEX(Table4[#All],MATCH(1,(Table4[[#All],[Month]]=Table68[[#This Row],[Date]])*(Table4[[#All],[Region]]=Table68[[#This Row],[Region]]),0),3)</f>
        <v>3501</v>
      </c>
      <c r="N308" s="2">
        <f t="array" ref="N308">_xlfn.IFNA(INDEX(Table5[#All], MATCH(1,(Table5[[#All],[Month]]=Table68[[#This Row],[Date]])*(Table5[[#All],[Region]]=Table68[[#This Row],[Region]]),0),3),0)</f>
        <v>51320</v>
      </c>
      <c r="O308" s="12">
        <f>INDEX(Table110[#All], MATCH(Table68[[#This Row],[Date]],Table110[[#All],[Month]],0),2)</f>
        <v>93764</v>
      </c>
      <c r="P308" s="12">
        <f>INDEX(Table13[#All], MATCH(Table68[[#This Row],[Date]],Table13[[#All],[Month]],0),2)</f>
        <v>166855</v>
      </c>
      <c r="Q308">
        <f>INDEX(Table111[#All], MATCH(Table68[[#This Row],[Date]],Table111[[#All],[Month]],0),2)</f>
        <v>5714</v>
      </c>
      <c r="R308" s="2">
        <f>INDEX(Table111[#All], MATCH(Table68[[#This Row],[Date]],Table111[[#All],[Month]],0),3)</f>
        <v>1171</v>
      </c>
      <c r="S308" s="2">
        <f>INDEX(Table413[#All], MATCH(Table68[[#This Row],[Date]],Table413[[#All],[Month]],0),2)</f>
        <v>3</v>
      </c>
      <c r="T308" s="2">
        <f>INDEX(Table413[#All], MATCH(Table68[[#This Row],[Date]],Table413[[#All],[Month]],0),3)</f>
        <v>7.2</v>
      </c>
      <c r="U308" s="2">
        <f>INDEX(Table413[#All], MATCH(Table68[[#This Row],[Date]],Table413[[#All],[Month]],0),4)</f>
        <v>6.3</v>
      </c>
    </row>
    <row r="309" spans="1:21" x14ac:dyDescent="0.25">
      <c r="A309" s="4">
        <v>39873</v>
      </c>
      <c r="B309" s="3" t="s">
        <v>68</v>
      </c>
      <c r="C309" s="3" t="s">
        <v>47</v>
      </c>
      <c r="D309" s="3">
        <v>269</v>
      </c>
      <c r="E309" s="3">
        <v>205</v>
      </c>
      <c r="F309" s="3">
        <v>206</v>
      </c>
      <c r="G309" s="3">
        <v>168</v>
      </c>
      <c r="H309" s="3">
        <v>2856</v>
      </c>
      <c r="I309" s="3">
        <v>108</v>
      </c>
      <c r="J309">
        <f t="array" ref="J309">INDEX(Table3[#All],MATCH(1,(Table3[[#All],[Month]]=Table68[[#This Row],[Date]])*(Table3[[#All],[Region]]=Table68[[#This Row],[Region]]),0),3)</f>
        <v>23521</v>
      </c>
      <c r="K309">
        <f>INDEX(Table1[#All], MATCH(Table68[[#This Row],[Date]],Table1[[#All],[Month]],0),2)</f>
        <v>1461304.7619047619</v>
      </c>
      <c r="L309" s="8">
        <f>INDEX(Table2[#All], MATCH(Table68[[#This Row],[Date]],Table2[[#All],[Month]],0),2)</f>
        <v>593</v>
      </c>
      <c r="M309">
        <f t="array" ref="M309">INDEX(Table4[#All],MATCH(1,(Table4[[#All],[Month]]=Table68[[#This Row],[Date]])*(Table4[[#All],[Region]]=Table68[[#This Row],[Region]]),0),3)</f>
        <v>3501</v>
      </c>
      <c r="N309" s="2">
        <f t="array" ref="N309">_xlfn.IFNA(INDEX(Table5[#All], MATCH(1,(Table5[[#All],[Month]]=Table68[[#This Row],[Date]])*(Table5[[#All],[Region]]=Table68[[#This Row],[Region]]),0),3),0)</f>
        <v>51320</v>
      </c>
      <c r="O309" s="12">
        <f>INDEX(Table110[#All], MATCH(Table68[[#This Row],[Date]],Table110[[#All],[Month]],0),2)</f>
        <v>93764</v>
      </c>
      <c r="P309" s="12">
        <f>INDEX(Table13[#All], MATCH(Table68[[#This Row],[Date]],Table13[[#All],[Month]],0),2)</f>
        <v>166855</v>
      </c>
      <c r="Q309">
        <f>INDEX(Table111[#All], MATCH(Table68[[#This Row],[Date]],Table111[[#All],[Month]],0),2)</f>
        <v>5714</v>
      </c>
      <c r="R309" s="2">
        <f>INDEX(Table111[#All], MATCH(Table68[[#This Row],[Date]],Table111[[#All],[Month]],0),3)</f>
        <v>1171</v>
      </c>
      <c r="S309" s="2">
        <f>INDEX(Table413[#All], MATCH(Table68[[#This Row],[Date]],Table413[[#All],[Month]],0),2)</f>
        <v>3</v>
      </c>
      <c r="T309" s="2">
        <f>INDEX(Table413[#All], MATCH(Table68[[#This Row],[Date]],Table413[[#All],[Month]],0),3)</f>
        <v>7.2</v>
      </c>
      <c r="U309" s="2">
        <f>INDEX(Table413[#All], MATCH(Table68[[#This Row],[Date]],Table413[[#All],[Month]],0),4)</f>
        <v>6.3</v>
      </c>
    </row>
    <row r="310" spans="1:21" x14ac:dyDescent="0.25">
      <c r="A310" s="4">
        <v>39873</v>
      </c>
      <c r="B310" s="3" t="s">
        <v>68</v>
      </c>
      <c r="C310" s="3" t="s">
        <v>44</v>
      </c>
      <c r="D310" s="3">
        <v>269</v>
      </c>
      <c r="E310" s="3">
        <v>273</v>
      </c>
      <c r="F310" s="3">
        <v>206</v>
      </c>
      <c r="G310" s="3">
        <v>231</v>
      </c>
      <c r="H310" s="3">
        <v>2856</v>
      </c>
      <c r="I310" s="3">
        <v>125</v>
      </c>
      <c r="J310">
        <f t="array" ref="J310">INDEX(Table3[#All],MATCH(1,(Table3[[#All],[Month]]=Table68[[#This Row],[Date]])*(Table3[[#All],[Region]]=Table68[[#This Row],[Region]]),0),3)</f>
        <v>23521</v>
      </c>
      <c r="K310">
        <f>INDEX(Table1[#All], MATCH(Table68[[#This Row],[Date]],Table1[[#All],[Month]],0),2)</f>
        <v>1461304.7619047619</v>
      </c>
      <c r="L310" s="8">
        <f>INDEX(Table2[#All], MATCH(Table68[[#This Row],[Date]],Table2[[#All],[Month]],0),2)</f>
        <v>593</v>
      </c>
      <c r="M310">
        <f t="array" ref="M310">INDEX(Table4[#All],MATCH(1,(Table4[[#All],[Month]]=Table68[[#This Row],[Date]])*(Table4[[#All],[Region]]=Table68[[#This Row],[Region]]),0),3)</f>
        <v>3501</v>
      </c>
      <c r="N310" s="2">
        <f t="array" ref="N310">_xlfn.IFNA(INDEX(Table5[#All], MATCH(1,(Table5[[#All],[Month]]=Table68[[#This Row],[Date]])*(Table5[[#All],[Region]]=Table68[[#This Row],[Region]]),0),3),0)</f>
        <v>51320</v>
      </c>
      <c r="O310" s="12">
        <f>INDEX(Table110[#All], MATCH(Table68[[#This Row],[Date]],Table110[[#All],[Month]],0),2)</f>
        <v>93764</v>
      </c>
      <c r="P310" s="12">
        <f>INDEX(Table13[#All], MATCH(Table68[[#This Row],[Date]],Table13[[#All],[Month]],0),2)</f>
        <v>166855</v>
      </c>
      <c r="Q310">
        <f>INDEX(Table111[#All], MATCH(Table68[[#This Row],[Date]],Table111[[#All],[Month]],0),2)</f>
        <v>5714</v>
      </c>
      <c r="R310" s="2">
        <f>INDEX(Table111[#All], MATCH(Table68[[#This Row],[Date]],Table111[[#All],[Month]],0),3)</f>
        <v>1171</v>
      </c>
      <c r="S310" s="2">
        <f>INDEX(Table413[#All], MATCH(Table68[[#This Row],[Date]],Table413[[#All],[Month]],0),2)</f>
        <v>3</v>
      </c>
      <c r="T310" s="2">
        <f>INDEX(Table413[#All], MATCH(Table68[[#This Row],[Date]],Table413[[#All],[Month]],0),3)</f>
        <v>7.2</v>
      </c>
      <c r="U310" s="2">
        <f>INDEX(Table413[#All], MATCH(Table68[[#This Row],[Date]],Table413[[#All],[Month]],0),4)</f>
        <v>6.3</v>
      </c>
    </row>
    <row r="311" spans="1:21" x14ac:dyDescent="0.25">
      <c r="A311" s="4">
        <v>39873</v>
      </c>
      <c r="B311" s="3" t="s">
        <v>68</v>
      </c>
      <c r="C311" s="3" t="s">
        <v>49</v>
      </c>
      <c r="D311" s="3">
        <v>269</v>
      </c>
      <c r="E311" s="3">
        <v>163</v>
      </c>
      <c r="F311" s="3">
        <v>206</v>
      </c>
      <c r="G311" s="3">
        <v>130</v>
      </c>
      <c r="H311" s="3">
        <v>2856</v>
      </c>
      <c r="I311" s="3">
        <v>16</v>
      </c>
      <c r="J311">
        <f t="array" ref="J311">INDEX(Table3[#All],MATCH(1,(Table3[[#All],[Month]]=Table68[[#This Row],[Date]])*(Table3[[#All],[Region]]=Table68[[#This Row],[Region]]),0),3)</f>
        <v>23521</v>
      </c>
      <c r="K311">
        <f>INDEX(Table1[#All], MATCH(Table68[[#This Row],[Date]],Table1[[#All],[Month]],0),2)</f>
        <v>1461304.7619047619</v>
      </c>
      <c r="L311" s="8">
        <f>INDEX(Table2[#All], MATCH(Table68[[#This Row],[Date]],Table2[[#All],[Month]],0),2)</f>
        <v>593</v>
      </c>
      <c r="M311">
        <f t="array" ref="M311">INDEX(Table4[#All],MATCH(1,(Table4[[#All],[Month]]=Table68[[#This Row],[Date]])*(Table4[[#All],[Region]]=Table68[[#This Row],[Region]]),0),3)</f>
        <v>3501</v>
      </c>
      <c r="N311" s="2">
        <f t="array" ref="N311">_xlfn.IFNA(INDEX(Table5[#All], MATCH(1,(Table5[[#All],[Month]]=Table68[[#This Row],[Date]])*(Table5[[#All],[Region]]=Table68[[#This Row],[Region]]),0),3),0)</f>
        <v>51320</v>
      </c>
      <c r="O311" s="12">
        <f>INDEX(Table110[#All], MATCH(Table68[[#This Row],[Date]],Table110[[#All],[Month]],0),2)</f>
        <v>93764</v>
      </c>
      <c r="P311" s="12">
        <f>INDEX(Table13[#All], MATCH(Table68[[#This Row],[Date]],Table13[[#All],[Month]],0),2)</f>
        <v>166855</v>
      </c>
      <c r="Q311">
        <f>INDEX(Table111[#All], MATCH(Table68[[#This Row],[Date]],Table111[[#All],[Month]],0),2)</f>
        <v>5714</v>
      </c>
      <c r="R311" s="2">
        <f>INDEX(Table111[#All], MATCH(Table68[[#This Row],[Date]],Table111[[#All],[Month]],0),3)</f>
        <v>1171</v>
      </c>
      <c r="S311" s="2">
        <f>INDEX(Table413[#All], MATCH(Table68[[#This Row],[Date]],Table413[[#All],[Month]],0),2)</f>
        <v>3</v>
      </c>
      <c r="T311" s="2">
        <f>INDEX(Table413[#All], MATCH(Table68[[#This Row],[Date]],Table413[[#All],[Month]],0),3)</f>
        <v>7.2</v>
      </c>
      <c r="U311" s="2">
        <f>INDEX(Table413[#All], MATCH(Table68[[#This Row],[Date]],Table413[[#All],[Month]],0),4)</f>
        <v>6.3</v>
      </c>
    </row>
    <row r="312" spans="1:21" x14ac:dyDescent="0.25">
      <c r="A312" s="4">
        <v>39873</v>
      </c>
      <c r="B312" s="3" t="s">
        <v>68</v>
      </c>
      <c r="C312" s="3" t="s">
        <v>50</v>
      </c>
      <c r="D312" s="3">
        <v>269</v>
      </c>
      <c r="E312" s="3">
        <v>204</v>
      </c>
      <c r="F312" s="3">
        <v>206</v>
      </c>
      <c r="G312" s="3">
        <v>169</v>
      </c>
      <c r="H312" s="3">
        <v>2856</v>
      </c>
      <c r="I312" s="3">
        <v>59</v>
      </c>
      <c r="J312">
        <f t="array" ref="J312">INDEX(Table3[#All],MATCH(1,(Table3[[#All],[Month]]=Table68[[#This Row],[Date]])*(Table3[[#All],[Region]]=Table68[[#This Row],[Region]]),0),3)</f>
        <v>23521</v>
      </c>
      <c r="K312">
        <f>INDEX(Table1[#All], MATCH(Table68[[#This Row],[Date]],Table1[[#All],[Month]],0),2)</f>
        <v>1461304.7619047619</v>
      </c>
      <c r="L312" s="8">
        <f>INDEX(Table2[#All], MATCH(Table68[[#This Row],[Date]],Table2[[#All],[Month]],0),2)</f>
        <v>593</v>
      </c>
      <c r="M312">
        <f t="array" ref="M312">INDEX(Table4[#All],MATCH(1,(Table4[[#All],[Month]]=Table68[[#This Row],[Date]])*(Table4[[#All],[Region]]=Table68[[#This Row],[Region]]),0),3)</f>
        <v>3501</v>
      </c>
      <c r="N312" s="2">
        <f t="array" ref="N312">_xlfn.IFNA(INDEX(Table5[#All], MATCH(1,(Table5[[#All],[Month]]=Table68[[#This Row],[Date]])*(Table5[[#All],[Region]]=Table68[[#This Row],[Region]]),0),3),0)</f>
        <v>51320</v>
      </c>
      <c r="O312" s="12">
        <f>INDEX(Table110[#All], MATCH(Table68[[#This Row],[Date]],Table110[[#All],[Month]],0),2)</f>
        <v>93764</v>
      </c>
      <c r="P312" s="12">
        <f>INDEX(Table13[#All], MATCH(Table68[[#This Row],[Date]],Table13[[#All],[Month]],0),2)</f>
        <v>166855</v>
      </c>
      <c r="Q312">
        <f>INDEX(Table111[#All], MATCH(Table68[[#This Row],[Date]],Table111[[#All],[Month]],0),2)</f>
        <v>5714</v>
      </c>
      <c r="R312" s="2">
        <f>INDEX(Table111[#All], MATCH(Table68[[#This Row],[Date]],Table111[[#All],[Month]],0),3)</f>
        <v>1171</v>
      </c>
      <c r="S312" s="2">
        <f>INDEX(Table413[#All], MATCH(Table68[[#This Row],[Date]],Table413[[#All],[Month]],0),2)</f>
        <v>3</v>
      </c>
      <c r="T312" s="2">
        <f>INDEX(Table413[#All], MATCH(Table68[[#This Row],[Date]],Table413[[#All],[Month]],0),3)</f>
        <v>7.2</v>
      </c>
      <c r="U312" s="2">
        <f>INDEX(Table413[#All], MATCH(Table68[[#This Row],[Date]],Table413[[#All],[Month]],0),4)</f>
        <v>6.3</v>
      </c>
    </row>
    <row r="313" spans="1:21" x14ac:dyDescent="0.25">
      <c r="A313" s="4">
        <v>39873</v>
      </c>
      <c r="B313" s="3" t="s">
        <v>63</v>
      </c>
      <c r="C313" s="3" t="s">
        <v>22</v>
      </c>
      <c r="D313" s="3">
        <v>231</v>
      </c>
      <c r="E313" s="3">
        <v>231</v>
      </c>
      <c r="F313" s="3">
        <v>190</v>
      </c>
      <c r="G313" s="3">
        <v>190</v>
      </c>
      <c r="H313" s="3">
        <v>136</v>
      </c>
      <c r="I313" s="3">
        <v>136</v>
      </c>
      <c r="J313">
        <f t="array" ref="J313">INDEX(Table3[#All],MATCH(1,(Table3[[#All],[Month]]=Table68[[#This Row],[Date]])*(Table3[[#All],[Region]]=Table68[[#This Row],[Region]]),0),3)</f>
        <v>1395</v>
      </c>
      <c r="K313">
        <f>INDEX(Table1[#All], MATCH(Table68[[#This Row],[Date]],Table1[[#All],[Month]],0),2)</f>
        <v>1461304.7619047619</v>
      </c>
      <c r="L313" s="8">
        <f>INDEX(Table2[#All], MATCH(Table68[[#This Row],[Date]],Table2[[#All],[Month]],0),2)</f>
        <v>593</v>
      </c>
      <c r="M313">
        <f t="array" ref="M313">INDEX(Table4[#All],MATCH(1,(Table4[[#All],[Month]]=Table68[[#This Row],[Date]])*(Table4[[#All],[Region]]=Table68[[#This Row],[Region]]),0),3)</f>
        <v>262</v>
      </c>
      <c r="N313" s="2">
        <f t="array" ref="N313">_xlfn.IFNA(INDEX(Table5[#All], MATCH(1,(Table5[[#All],[Month]]=Table68[[#This Row],[Date]])*(Table5[[#All],[Region]]=Table68[[#This Row],[Region]]),0),3),0)</f>
        <v>0</v>
      </c>
      <c r="O313" s="12">
        <f>INDEX(Table110[#All], MATCH(Table68[[#This Row],[Date]],Table110[[#All],[Month]],0),2)</f>
        <v>93764</v>
      </c>
      <c r="P313" s="12">
        <f>INDEX(Table13[#All], MATCH(Table68[[#This Row],[Date]],Table13[[#All],[Month]],0),2)</f>
        <v>166855</v>
      </c>
      <c r="Q313">
        <f>INDEX(Table111[#All], MATCH(Table68[[#This Row],[Date]],Table111[[#All],[Month]],0),2)</f>
        <v>5714</v>
      </c>
      <c r="R313" s="2">
        <f>INDEX(Table111[#All], MATCH(Table68[[#This Row],[Date]],Table111[[#All],[Month]],0),3)</f>
        <v>1171</v>
      </c>
      <c r="S313" s="2">
        <f>INDEX(Table413[#All], MATCH(Table68[[#This Row],[Date]],Table413[[#All],[Month]],0),2)</f>
        <v>3</v>
      </c>
      <c r="T313" s="2">
        <f>INDEX(Table413[#All], MATCH(Table68[[#This Row],[Date]],Table413[[#All],[Month]],0),3)</f>
        <v>7.2</v>
      </c>
      <c r="U313" s="2">
        <f>INDEX(Table413[#All], MATCH(Table68[[#This Row],[Date]],Table413[[#All],[Month]],0),4)</f>
        <v>6.3</v>
      </c>
    </row>
    <row r="314" spans="1:21" x14ac:dyDescent="0.25">
      <c r="A314" s="4">
        <v>39873</v>
      </c>
      <c r="B314" s="3" t="s">
        <v>64</v>
      </c>
      <c r="C314" s="3" t="s">
        <v>82</v>
      </c>
      <c r="D314" s="3">
        <v>251</v>
      </c>
      <c r="E314" s="3">
        <v>186</v>
      </c>
      <c r="F314" s="3">
        <v>202</v>
      </c>
      <c r="G314" s="3">
        <v>156</v>
      </c>
      <c r="H314" s="3">
        <v>527</v>
      </c>
      <c r="I314" s="3">
        <v>31</v>
      </c>
      <c r="J314">
        <f t="array" ref="J314">INDEX(Table3[#All],MATCH(1,(Table3[[#All],[Month]]=Table68[[#This Row],[Date]])*(Table3[[#All],[Region]]=Table68[[#This Row],[Region]]),0),3)</f>
        <v>5548</v>
      </c>
      <c r="K314">
        <f>INDEX(Table1[#All], MATCH(Table68[[#This Row],[Date]],Table1[[#All],[Month]],0),2)</f>
        <v>1461304.7619047619</v>
      </c>
      <c r="L314" s="8">
        <f>INDEX(Table2[#All], MATCH(Table68[[#This Row],[Date]],Table2[[#All],[Month]],0),2)</f>
        <v>593</v>
      </c>
      <c r="M314">
        <f t="array" ref="M314">INDEX(Table4[#All],MATCH(1,(Table4[[#All],[Month]]=Table68[[#This Row],[Date]])*(Table4[[#All],[Region]]=Table68[[#This Row],[Region]]),0),3)</f>
        <v>889</v>
      </c>
      <c r="N314" s="2">
        <f t="array" ref="N314">_xlfn.IFNA(INDEX(Table5[#All], MATCH(1,(Table5[[#All],[Month]]=Table68[[#This Row],[Date]])*(Table5[[#All],[Region]]=Table68[[#This Row],[Region]]),0),3),0)</f>
        <v>8560</v>
      </c>
      <c r="O314" s="12">
        <f>INDEX(Table110[#All], MATCH(Table68[[#This Row],[Date]],Table110[[#All],[Month]],0),2)</f>
        <v>93764</v>
      </c>
      <c r="P314" s="12">
        <f>INDEX(Table13[#All], MATCH(Table68[[#This Row],[Date]],Table13[[#All],[Month]],0),2)</f>
        <v>166855</v>
      </c>
      <c r="Q314">
        <f>INDEX(Table111[#All], MATCH(Table68[[#This Row],[Date]],Table111[[#All],[Month]],0),2)</f>
        <v>5714</v>
      </c>
      <c r="R314" s="2">
        <f>INDEX(Table111[#All], MATCH(Table68[[#This Row],[Date]],Table111[[#All],[Month]],0),3)</f>
        <v>1171</v>
      </c>
      <c r="S314" s="2">
        <f>INDEX(Table413[#All], MATCH(Table68[[#This Row],[Date]],Table413[[#All],[Month]],0),2)</f>
        <v>3</v>
      </c>
      <c r="T314" s="2">
        <f>INDEX(Table413[#All], MATCH(Table68[[#This Row],[Date]],Table413[[#All],[Month]],0),3)</f>
        <v>7.2</v>
      </c>
      <c r="U314" s="2">
        <f>INDEX(Table413[#All], MATCH(Table68[[#This Row],[Date]],Table413[[#All],[Month]],0),4)</f>
        <v>6.3</v>
      </c>
    </row>
    <row r="315" spans="1:21" x14ac:dyDescent="0.25">
      <c r="A315" s="4">
        <v>39873</v>
      </c>
      <c r="B315" s="3" t="s">
        <v>64</v>
      </c>
      <c r="C315" s="3" t="s">
        <v>24</v>
      </c>
      <c r="D315" s="3">
        <v>251</v>
      </c>
      <c r="E315" s="3">
        <v>256</v>
      </c>
      <c r="F315" s="3">
        <v>202</v>
      </c>
      <c r="G315" s="3">
        <v>211</v>
      </c>
      <c r="H315" s="3">
        <v>527</v>
      </c>
      <c r="I315" s="3">
        <v>217</v>
      </c>
      <c r="J315">
        <f t="array" ref="J315">INDEX(Table3[#All],MATCH(1,(Table3[[#All],[Month]]=Table68[[#This Row],[Date]])*(Table3[[#All],[Region]]=Table68[[#This Row],[Region]]),0),3)</f>
        <v>5548</v>
      </c>
      <c r="K315">
        <f>INDEX(Table1[#All], MATCH(Table68[[#This Row],[Date]],Table1[[#All],[Month]],0),2)</f>
        <v>1461304.7619047619</v>
      </c>
      <c r="L315" s="8">
        <f>INDEX(Table2[#All], MATCH(Table68[[#This Row],[Date]],Table2[[#All],[Month]],0),2)</f>
        <v>593</v>
      </c>
      <c r="M315">
        <f t="array" ref="M315">INDEX(Table4[#All],MATCH(1,(Table4[[#All],[Month]]=Table68[[#This Row],[Date]])*(Table4[[#All],[Region]]=Table68[[#This Row],[Region]]),0),3)</f>
        <v>889</v>
      </c>
      <c r="N315" s="2">
        <f t="array" ref="N315">_xlfn.IFNA(INDEX(Table5[#All], MATCH(1,(Table5[[#All],[Month]]=Table68[[#This Row],[Date]])*(Table5[[#All],[Region]]=Table68[[#This Row],[Region]]),0),3),0)</f>
        <v>8560</v>
      </c>
      <c r="O315" s="12">
        <f>INDEX(Table110[#All], MATCH(Table68[[#This Row],[Date]],Table110[[#All],[Month]],0),2)</f>
        <v>93764</v>
      </c>
      <c r="P315" s="12">
        <f>INDEX(Table13[#All], MATCH(Table68[[#This Row],[Date]],Table13[[#All],[Month]],0),2)</f>
        <v>166855</v>
      </c>
      <c r="Q315">
        <f>INDEX(Table111[#All], MATCH(Table68[[#This Row],[Date]],Table111[[#All],[Month]],0),2)</f>
        <v>5714</v>
      </c>
      <c r="R315" s="2">
        <f>INDEX(Table111[#All], MATCH(Table68[[#This Row],[Date]],Table111[[#All],[Month]],0),3)</f>
        <v>1171</v>
      </c>
      <c r="S315" s="2">
        <f>INDEX(Table413[#All], MATCH(Table68[[#This Row],[Date]],Table413[[#All],[Month]],0),2)</f>
        <v>3</v>
      </c>
      <c r="T315" s="2">
        <f>INDEX(Table413[#All], MATCH(Table68[[#This Row],[Date]],Table413[[#All],[Month]],0),3)</f>
        <v>7.2</v>
      </c>
      <c r="U315" s="2">
        <f>INDEX(Table413[#All], MATCH(Table68[[#This Row],[Date]],Table413[[#All],[Month]],0),4)</f>
        <v>6.3</v>
      </c>
    </row>
    <row r="316" spans="1:21" x14ac:dyDescent="0.25">
      <c r="A316" s="4">
        <v>39873</v>
      </c>
      <c r="B316" s="3" t="s">
        <v>64</v>
      </c>
      <c r="C316" s="3" t="s">
        <v>89</v>
      </c>
      <c r="D316" s="3">
        <v>251</v>
      </c>
      <c r="E316" s="3">
        <v>271</v>
      </c>
      <c r="F316" s="3">
        <v>202</v>
      </c>
      <c r="G316" s="3">
        <v>222</v>
      </c>
      <c r="H316" s="3">
        <v>527</v>
      </c>
      <c r="I316" s="3">
        <v>254</v>
      </c>
      <c r="J316">
        <f t="array" ref="J316">INDEX(Table3[#All],MATCH(1,(Table3[[#All],[Month]]=Table68[[#This Row],[Date]])*(Table3[[#All],[Region]]=Table68[[#This Row],[Region]]),0),3)</f>
        <v>5548</v>
      </c>
      <c r="K316">
        <f>INDEX(Table1[#All], MATCH(Table68[[#This Row],[Date]],Table1[[#All],[Month]],0),2)</f>
        <v>1461304.7619047619</v>
      </c>
      <c r="L316" s="8">
        <f>INDEX(Table2[#All], MATCH(Table68[[#This Row],[Date]],Table2[[#All],[Month]],0),2)</f>
        <v>593</v>
      </c>
      <c r="M316">
        <f t="array" ref="M316">INDEX(Table4[#All],MATCH(1,(Table4[[#All],[Month]]=Table68[[#This Row],[Date]])*(Table4[[#All],[Region]]=Table68[[#This Row],[Region]]),0),3)</f>
        <v>889</v>
      </c>
      <c r="N316" s="2">
        <f t="array" ref="N316">_xlfn.IFNA(INDEX(Table5[#All], MATCH(1,(Table5[[#All],[Month]]=Table68[[#This Row],[Date]])*(Table5[[#All],[Region]]=Table68[[#This Row],[Region]]),0),3),0)</f>
        <v>8560</v>
      </c>
      <c r="O316" s="12">
        <f>INDEX(Table110[#All], MATCH(Table68[[#This Row],[Date]],Table110[[#All],[Month]],0),2)</f>
        <v>93764</v>
      </c>
      <c r="P316" s="12">
        <f>INDEX(Table13[#All], MATCH(Table68[[#This Row],[Date]],Table13[[#All],[Month]],0),2)</f>
        <v>166855</v>
      </c>
      <c r="Q316">
        <f>INDEX(Table111[#All], MATCH(Table68[[#This Row],[Date]],Table111[[#All],[Month]],0),2)</f>
        <v>5714</v>
      </c>
      <c r="R316" s="2">
        <f>INDEX(Table111[#All], MATCH(Table68[[#This Row],[Date]],Table111[[#All],[Month]],0),3)</f>
        <v>1171</v>
      </c>
      <c r="S316" s="2">
        <f>INDEX(Table413[#All], MATCH(Table68[[#This Row],[Date]],Table413[[#All],[Month]],0),2)</f>
        <v>3</v>
      </c>
      <c r="T316" s="2">
        <f>INDEX(Table413[#All], MATCH(Table68[[#This Row],[Date]],Table413[[#All],[Month]],0),3)</f>
        <v>7.2</v>
      </c>
      <c r="U316" s="2">
        <f>INDEX(Table413[#All], MATCH(Table68[[#This Row],[Date]],Table413[[#All],[Month]],0),4)</f>
        <v>6.3</v>
      </c>
    </row>
    <row r="317" spans="1:21" x14ac:dyDescent="0.25">
      <c r="A317" s="4">
        <v>39873</v>
      </c>
      <c r="B317" s="3" t="s">
        <v>64</v>
      </c>
      <c r="C317" s="3" t="s">
        <v>23</v>
      </c>
      <c r="D317" s="3">
        <v>251</v>
      </c>
      <c r="E317" s="3">
        <v>144</v>
      </c>
      <c r="F317" s="3">
        <v>202</v>
      </c>
      <c r="G317" s="3">
        <v>128</v>
      </c>
      <c r="H317" s="3">
        <v>527</v>
      </c>
      <c r="I317" s="3">
        <v>25</v>
      </c>
      <c r="J317">
        <f t="array" ref="J317">INDEX(Table3[#All],MATCH(1,(Table3[[#All],[Month]]=Table68[[#This Row],[Date]])*(Table3[[#All],[Region]]=Table68[[#This Row],[Region]]),0),3)</f>
        <v>5548</v>
      </c>
      <c r="K317">
        <f>INDEX(Table1[#All], MATCH(Table68[[#This Row],[Date]],Table1[[#All],[Month]],0),2)</f>
        <v>1461304.7619047619</v>
      </c>
      <c r="L317" s="8">
        <f>INDEX(Table2[#All], MATCH(Table68[[#This Row],[Date]],Table2[[#All],[Month]],0),2)</f>
        <v>593</v>
      </c>
      <c r="M317">
        <f t="array" ref="M317">INDEX(Table4[#All],MATCH(1,(Table4[[#All],[Month]]=Table68[[#This Row],[Date]])*(Table4[[#All],[Region]]=Table68[[#This Row],[Region]]),0),3)</f>
        <v>889</v>
      </c>
      <c r="N317" s="2">
        <f t="array" ref="N317">_xlfn.IFNA(INDEX(Table5[#All], MATCH(1,(Table5[[#All],[Month]]=Table68[[#This Row],[Date]])*(Table5[[#All],[Region]]=Table68[[#This Row],[Region]]),0),3),0)</f>
        <v>8560</v>
      </c>
      <c r="O317" s="12">
        <f>INDEX(Table110[#All], MATCH(Table68[[#This Row],[Date]],Table110[[#All],[Month]],0),2)</f>
        <v>93764</v>
      </c>
      <c r="P317" s="12">
        <f>INDEX(Table13[#All], MATCH(Table68[[#This Row],[Date]],Table13[[#All],[Month]],0),2)</f>
        <v>166855</v>
      </c>
      <c r="Q317">
        <f>INDEX(Table111[#All], MATCH(Table68[[#This Row],[Date]],Table111[[#All],[Month]],0),2)</f>
        <v>5714</v>
      </c>
      <c r="R317" s="2">
        <f>INDEX(Table111[#All], MATCH(Table68[[#This Row],[Date]],Table111[[#All],[Month]],0),3)</f>
        <v>1171</v>
      </c>
      <c r="S317" s="2">
        <f>INDEX(Table413[#All], MATCH(Table68[[#This Row],[Date]],Table413[[#All],[Month]],0),2)</f>
        <v>3</v>
      </c>
      <c r="T317" s="2">
        <f>INDEX(Table413[#All], MATCH(Table68[[#This Row],[Date]],Table413[[#All],[Month]],0),3)</f>
        <v>7.2</v>
      </c>
      <c r="U317" s="2">
        <f>INDEX(Table413[#All], MATCH(Table68[[#This Row],[Date]],Table413[[#All],[Month]],0),4)</f>
        <v>6.3</v>
      </c>
    </row>
    <row r="318" spans="1:21" x14ac:dyDescent="0.25">
      <c r="A318" s="4">
        <v>39873</v>
      </c>
      <c r="B318" s="3" t="s">
        <v>61</v>
      </c>
      <c r="C318" s="3" t="s">
        <v>32</v>
      </c>
      <c r="D318" s="3">
        <v>203</v>
      </c>
      <c r="E318" s="3">
        <v>193</v>
      </c>
      <c r="F318" s="3">
        <v>157</v>
      </c>
      <c r="G318" s="3">
        <v>161</v>
      </c>
      <c r="H318" s="3">
        <v>1000</v>
      </c>
      <c r="I318" s="3">
        <v>99</v>
      </c>
      <c r="J318">
        <f t="array" ref="J318">INDEX(Table3[#All],MATCH(1,(Table3[[#All],[Month]]=Table68[[#This Row],[Date]])*(Table3[[#All],[Region]]=Table68[[#This Row],[Region]]),0),3)</f>
        <v>7756</v>
      </c>
      <c r="K318">
        <f>INDEX(Table1[#All], MATCH(Table68[[#This Row],[Date]],Table1[[#All],[Month]],0),2)</f>
        <v>1461304.7619047619</v>
      </c>
      <c r="L318" s="8">
        <f>INDEX(Table2[#All], MATCH(Table68[[#This Row],[Date]],Table2[[#All],[Month]],0),2)</f>
        <v>593</v>
      </c>
      <c r="M318">
        <f t="array" ref="M318">INDEX(Table4[#All],MATCH(1,(Table4[[#All],[Month]]=Table68[[#This Row],[Date]])*(Table4[[#All],[Region]]=Table68[[#This Row],[Region]]),0),3)</f>
        <v>1091</v>
      </c>
      <c r="N318" s="2">
        <f t="array" ref="N318">_xlfn.IFNA(INDEX(Table5[#All], MATCH(1,(Table5[[#All],[Month]]=Table68[[#This Row],[Date]])*(Table5[[#All],[Region]]=Table68[[#This Row],[Region]]),0),3),0)</f>
        <v>7165</v>
      </c>
      <c r="O318" s="12">
        <f>INDEX(Table110[#All], MATCH(Table68[[#This Row],[Date]],Table110[[#All],[Month]],0),2)</f>
        <v>93764</v>
      </c>
      <c r="P318" s="12">
        <f>INDEX(Table13[#All], MATCH(Table68[[#This Row],[Date]],Table13[[#All],[Month]],0),2)</f>
        <v>166855</v>
      </c>
      <c r="Q318">
        <f>INDEX(Table111[#All], MATCH(Table68[[#This Row],[Date]],Table111[[#All],[Month]],0),2)</f>
        <v>5714</v>
      </c>
      <c r="R318" s="2">
        <f>INDEX(Table111[#All], MATCH(Table68[[#This Row],[Date]],Table111[[#All],[Month]],0),3)</f>
        <v>1171</v>
      </c>
      <c r="S318" s="2">
        <f>INDEX(Table413[#All], MATCH(Table68[[#This Row],[Date]],Table413[[#All],[Month]],0),2)</f>
        <v>3</v>
      </c>
      <c r="T318" s="2">
        <f>INDEX(Table413[#All], MATCH(Table68[[#This Row],[Date]],Table413[[#All],[Month]],0),3)</f>
        <v>7.2</v>
      </c>
      <c r="U318" s="2">
        <f>INDEX(Table413[#All], MATCH(Table68[[#This Row],[Date]],Table413[[#All],[Month]],0),4)</f>
        <v>6.3</v>
      </c>
    </row>
    <row r="319" spans="1:21" x14ac:dyDescent="0.25">
      <c r="A319" s="4">
        <v>39873</v>
      </c>
      <c r="B319" s="3" t="s">
        <v>61</v>
      </c>
      <c r="C319" s="3" t="s">
        <v>31</v>
      </c>
      <c r="D319" s="3">
        <v>203</v>
      </c>
      <c r="E319" s="3">
        <v>214</v>
      </c>
      <c r="F319" s="3">
        <v>157</v>
      </c>
      <c r="G319" s="3">
        <v>174</v>
      </c>
      <c r="H319" s="3">
        <v>1000</v>
      </c>
      <c r="I319" s="3">
        <v>100</v>
      </c>
      <c r="J319">
        <f t="array" ref="J319">INDEX(Table3[#All],MATCH(1,(Table3[[#All],[Month]]=Table68[[#This Row],[Date]])*(Table3[[#All],[Region]]=Table68[[#This Row],[Region]]),0),3)</f>
        <v>7756</v>
      </c>
      <c r="K319">
        <f>INDEX(Table1[#All], MATCH(Table68[[#This Row],[Date]],Table1[[#All],[Month]],0),2)</f>
        <v>1461304.7619047619</v>
      </c>
      <c r="L319" s="8">
        <f>INDEX(Table2[#All], MATCH(Table68[[#This Row],[Date]],Table2[[#All],[Month]],0),2)</f>
        <v>593</v>
      </c>
      <c r="M319">
        <f t="array" ref="M319">INDEX(Table4[#All],MATCH(1,(Table4[[#All],[Month]]=Table68[[#This Row],[Date]])*(Table4[[#All],[Region]]=Table68[[#This Row],[Region]]),0),3)</f>
        <v>1091</v>
      </c>
      <c r="N319" s="2">
        <f t="array" ref="N319">_xlfn.IFNA(INDEX(Table5[#All], MATCH(1,(Table5[[#All],[Month]]=Table68[[#This Row],[Date]])*(Table5[[#All],[Region]]=Table68[[#This Row],[Region]]),0),3),0)</f>
        <v>7165</v>
      </c>
      <c r="O319" s="12">
        <f>INDEX(Table110[#All], MATCH(Table68[[#This Row],[Date]],Table110[[#All],[Month]],0),2)</f>
        <v>93764</v>
      </c>
      <c r="P319" s="12">
        <f>INDEX(Table13[#All], MATCH(Table68[[#This Row],[Date]],Table13[[#All],[Month]],0),2)</f>
        <v>166855</v>
      </c>
      <c r="Q319">
        <f>INDEX(Table111[#All], MATCH(Table68[[#This Row],[Date]],Table111[[#All],[Month]],0),2)</f>
        <v>5714</v>
      </c>
      <c r="R319" s="2">
        <f>INDEX(Table111[#All], MATCH(Table68[[#This Row],[Date]],Table111[[#All],[Month]],0),3)</f>
        <v>1171</v>
      </c>
      <c r="S319" s="2">
        <f>INDEX(Table413[#All], MATCH(Table68[[#This Row],[Date]],Table413[[#All],[Month]],0),2)</f>
        <v>3</v>
      </c>
      <c r="T319" s="2">
        <f>INDEX(Table413[#All], MATCH(Table68[[#This Row],[Date]],Table413[[#All],[Month]],0),3)</f>
        <v>7.2</v>
      </c>
      <c r="U319" s="2">
        <f>INDEX(Table413[#All], MATCH(Table68[[#This Row],[Date]],Table413[[#All],[Month]],0),4)</f>
        <v>6.3</v>
      </c>
    </row>
    <row r="320" spans="1:21" x14ac:dyDescent="0.25">
      <c r="A320" s="4">
        <v>39873</v>
      </c>
      <c r="B320" s="3" t="s">
        <v>61</v>
      </c>
      <c r="C320" s="3" t="s">
        <v>91</v>
      </c>
      <c r="D320" s="3">
        <v>203</v>
      </c>
      <c r="E320" s="3">
        <v>218</v>
      </c>
      <c r="F320" s="3">
        <v>157</v>
      </c>
      <c r="G320" s="3">
        <v>163</v>
      </c>
      <c r="H320" s="3">
        <v>1000</v>
      </c>
      <c r="I320" s="3">
        <v>516</v>
      </c>
      <c r="J320">
        <f t="array" ref="J320">INDEX(Table3[#All],MATCH(1,(Table3[[#All],[Month]]=Table68[[#This Row],[Date]])*(Table3[[#All],[Region]]=Table68[[#This Row],[Region]]),0),3)</f>
        <v>7756</v>
      </c>
      <c r="K320">
        <f>INDEX(Table1[#All], MATCH(Table68[[#This Row],[Date]],Table1[[#All],[Month]],0),2)</f>
        <v>1461304.7619047619</v>
      </c>
      <c r="L320" s="8">
        <f>INDEX(Table2[#All], MATCH(Table68[[#This Row],[Date]],Table2[[#All],[Month]],0),2)</f>
        <v>593</v>
      </c>
      <c r="M320">
        <f t="array" ref="M320">INDEX(Table4[#All],MATCH(1,(Table4[[#All],[Month]]=Table68[[#This Row],[Date]])*(Table4[[#All],[Region]]=Table68[[#This Row],[Region]]),0),3)</f>
        <v>1091</v>
      </c>
      <c r="N320" s="2">
        <f t="array" ref="N320">_xlfn.IFNA(INDEX(Table5[#All], MATCH(1,(Table5[[#All],[Month]]=Table68[[#This Row],[Date]])*(Table5[[#All],[Region]]=Table68[[#This Row],[Region]]),0),3),0)</f>
        <v>7165</v>
      </c>
      <c r="O320" s="12">
        <f>INDEX(Table110[#All], MATCH(Table68[[#This Row],[Date]],Table110[[#All],[Month]],0),2)</f>
        <v>93764</v>
      </c>
      <c r="P320" s="12">
        <f>INDEX(Table13[#All], MATCH(Table68[[#This Row],[Date]],Table13[[#All],[Month]],0),2)</f>
        <v>166855</v>
      </c>
      <c r="Q320">
        <f>INDEX(Table111[#All], MATCH(Table68[[#This Row],[Date]],Table111[[#All],[Month]],0),2)</f>
        <v>5714</v>
      </c>
      <c r="R320" s="2">
        <f>INDEX(Table111[#All], MATCH(Table68[[#This Row],[Date]],Table111[[#All],[Month]],0),3)</f>
        <v>1171</v>
      </c>
      <c r="S320" s="2">
        <f>INDEX(Table413[#All], MATCH(Table68[[#This Row],[Date]],Table413[[#All],[Month]],0),2)</f>
        <v>3</v>
      </c>
      <c r="T320" s="2">
        <f>INDEX(Table413[#All], MATCH(Table68[[#This Row],[Date]],Table413[[#All],[Month]],0),3)</f>
        <v>7.2</v>
      </c>
      <c r="U320" s="2">
        <f>INDEX(Table413[#All], MATCH(Table68[[#This Row],[Date]],Table413[[#All],[Month]],0),4)</f>
        <v>6.3</v>
      </c>
    </row>
    <row r="321" spans="1:21" x14ac:dyDescent="0.25">
      <c r="A321" s="4">
        <v>39873</v>
      </c>
      <c r="B321" s="3" t="s">
        <v>61</v>
      </c>
      <c r="C321" s="3" t="s">
        <v>30</v>
      </c>
      <c r="D321" s="3">
        <v>203</v>
      </c>
      <c r="E321" s="3">
        <v>161</v>
      </c>
      <c r="F321" s="3">
        <v>157</v>
      </c>
      <c r="G321" s="3">
        <v>141</v>
      </c>
      <c r="H321" s="3">
        <v>1000</v>
      </c>
      <c r="I321" s="3">
        <v>32</v>
      </c>
      <c r="J321">
        <f t="array" ref="J321">INDEX(Table3[#All],MATCH(1,(Table3[[#All],[Month]]=Table68[[#This Row],[Date]])*(Table3[[#All],[Region]]=Table68[[#This Row],[Region]]),0),3)</f>
        <v>7756</v>
      </c>
      <c r="K321">
        <f>INDEX(Table1[#All], MATCH(Table68[[#This Row],[Date]],Table1[[#All],[Month]],0),2)</f>
        <v>1461304.7619047619</v>
      </c>
      <c r="L321" s="8">
        <f>INDEX(Table2[#All], MATCH(Table68[[#This Row],[Date]],Table2[[#All],[Month]],0),2)</f>
        <v>593</v>
      </c>
      <c r="M321">
        <f t="array" ref="M321">INDEX(Table4[#All],MATCH(1,(Table4[[#All],[Month]]=Table68[[#This Row],[Date]])*(Table4[[#All],[Region]]=Table68[[#This Row],[Region]]),0),3)</f>
        <v>1091</v>
      </c>
      <c r="N321" s="2">
        <f t="array" ref="N321">_xlfn.IFNA(INDEX(Table5[#All], MATCH(1,(Table5[[#All],[Month]]=Table68[[#This Row],[Date]])*(Table5[[#All],[Region]]=Table68[[#This Row],[Region]]),0),3),0)</f>
        <v>7165</v>
      </c>
      <c r="O321" s="12">
        <f>INDEX(Table110[#All], MATCH(Table68[[#This Row],[Date]],Table110[[#All],[Month]],0),2)</f>
        <v>93764</v>
      </c>
      <c r="P321" s="12">
        <f>INDEX(Table13[#All], MATCH(Table68[[#This Row],[Date]],Table13[[#All],[Month]],0),2)</f>
        <v>166855</v>
      </c>
      <c r="Q321">
        <f>INDEX(Table111[#All], MATCH(Table68[[#This Row],[Date]],Table111[[#All],[Month]],0),2)</f>
        <v>5714</v>
      </c>
      <c r="R321" s="2">
        <f>INDEX(Table111[#All], MATCH(Table68[[#This Row],[Date]],Table111[[#All],[Month]],0),3)</f>
        <v>1171</v>
      </c>
      <c r="S321" s="2">
        <f>INDEX(Table413[#All], MATCH(Table68[[#This Row],[Date]],Table413[[#All],[Month]],0),2)</f>
        <v>3</v>
      </c>
      <c r="T321" s="2">
        <f>INDEX(Table413[#All], MATCH(Table68[[#This Row],[Date]],Table413[[#All],[Month]],0),3)</f>
        <v>7.2</v>
      </c>
      <c r="U321" s="2">
        <f>INDEX(Table413[#All], MATCH(Table68[[#This Row],[Date]],Table413[[#All],[Month]],0),4)</f>
        <v>6.3</v>
      </c>
    </row>
    <row r="322" spans="1:21" x14ac:dyDescent="0.25">
      <c r="A322" s="4">
        <v>39873</v>
      </c>
      <c r="B322" s="3" t="s">
        <v>61</v>
      </c>
      <c r="C322" s="3" t="s">
        <v>11</v>
      </c>
      <c r="D322" s="3">
        <v>203</v>
      </c>
      <c r="E322" s="3">
        <v>161</v>
      </c>
      <c r="F322" s="3">
        <v>157</v>
      </c>
      <c r="G322" s="3">
        <v>133</v>
      </c>
      <c r="H322" s="3">
        <v>1000</v>
      </c>
      <c r="I322" s="3">
        <v>43</v>
      </c>
      <c r="J322">
        <f t="array" ref="J322">INDEX(Table3[#All],MATCH(1,(Table3[[#All],[Month]]=Table68[[#This Row],[Date]])*(Table3[[#All],[Region]]=Table68[[#This Row],[Region]]),0),3)</f>
        <v>7756</v>
      </c>
      <c r="K322">
        <f>INDEX(Table1[#All], MATCH(Table68[[#This Row],[Date]],Table1[[#All],[Month]],0),2)</f>
        <v>1461304.7619047619</v>
      </c>
      <c r="L322" s="8">
        <f>INDEX(Table2[#All], MATCH(Table68[[#This Row],[Date]],Table2[[#All],[Month]],0),2)</f>
        <v>593</v>
      </c>
      <c r="M322">
        <f t="array" ref="M322">INDEX(Table4[#All],MATCH(1,(Table4[[#All],[Month]]=Table68[[#This Row],[Date]])*(Table4[[#All],[Region]]=Table68[[#This Row],[Region]]),0),3)</f>
        <v>1091</v>
      </c>
      <c r="N322" s="2">
        <f t="array" ref="N322">_xlfn.IFNA(INDEX(Table5[#All], MATCH(1,(Table5[[#All],[Month]]=Table68[[#This Row],[Date]])*(Table5[[#All],[Region]]=Table68[[#This Row],[Region]]),0),3),0)</f>
        <v>7165</v>
      </c>
      <c r="O322" s="12">
        <f>INDEX(Table110[#All], MATCH(Table68[[#This Row],[Date]],Table110[[#All],[Month]],0),2)</f>
        <v>93764</v>
      </c>
      <c r="P322" s="12">
        <f>INDEX(Table13[#All], MATCH(Table68[[#This Row],[Date]],Table13[[#All],[Month]],0),2)</f>
        <v>166855</v>
      </c>
      <c r="Q322">
        <f>INDEX(Table111[#All], MATCH(Table68[[#This Row],[Date]],Table111[[#All],[Month]],0),2)</f>
        <v>5714</v>
      </c>
      <c r="R322" s="2">
        <f>INDEX(Table111[#All], MATCH(Table68[[#This Row],[Date]],Table111[[#All],[Month]],0),3)</f>
        <v>1171</v>
      </c>
      <c r="S322" s="2">
        <f>INDEX(Table413[#All], MATCH(Table68[[#This Row],[Date]],Table413[[#All],[Month]],0),2)</f>
        <v>3</v>
      </c>
      <c r="T322" s="2">
        <f>INDEX(Table413[#All], MATCH(Table68[[#This Row],[Date]],Table413[[#All],[Month]],0),3)</f>
        <v>7.2</v>
      </c>
      <c r="U322" s="2">
        <f>INDEX(Table413[#All], MATCH(Table68[[#This Row],[Date]],Table413[[#All],[Month]],0),4)</f>
        <v>6.3</v>
      </c>
    </row>
    <row r="323" spans="1:21" x14ac:dyDescent="0.25">
      <c r="A323" s="4">
        <v>39873</v>
      </c>
      <c r="B323" s="3" t="s">
        <v>61</v>
      </c>
      <c r="C323" s="3" t="s">
        <v>25</v>
      </c>
      <c r="D323" s="3">
        <v>203</v>
      </c>
      <c r="E323" s="3">
        <v>155</v>
      </c>
      <c r="F323" s="3">
        <v>157</v>
      </c>
      <c r="G323" s="3">
        <v>128</v>
      </c>
      <c r="H323" s="3">
        <v>1000</v>
      </c>
      <c r="I323" s="3">
        <v>39</v>
      </c>
      <c r="J323">
        <f t="array" ref="J323">INDEX(Table3[#All],MATCH(1,(Table3[[#All],[Month]]=Table68[[#This Row],[Date]])*(Table3[[#All],[Region]]=Table68[[#This Row],[Region]]),0),3)</f>
        <v>7756</v>
      </c>
      <c r="K323">
        <f>INDEX(Table1[#All], MATCH(Table68[[#This Row],[Date]],Table1[[#All],[Month]],0),2)</f>
        <v>1461304.7619047619</v>
      </c>
      <c r="L323" s="8">
        <f>INDEX(Table2[#All], MATCH(Table68[[#This Row],[Date]],Table2[[#All],[Month]],0),2)</f>
        <v>593</v>
      </c>
      <c r="M323">
        <f t="array" ref="M323">INDEX(Table4[#All],MATCH(1,(Table4[[#All],[Month]]=Table68[[#This Row],[Date]])*(Table4[[#All],[Region]]=Table68[[#This Row],[Region]]),0),3)</f>
        <v>1091</v>
      </c>
      <c r="N323" s="2">
        <f t="array" ref="N323">_xlfn.IFNA(INDEX(Table5[#All], MATCH(1,(Table5[[#All],[Month]]=Table68[[#This Row],[Date]])*(Table5[[#All],[Region]]=Table68[[#This Row],[Region]]),0),3),0)</f>
        <v>7165</v>
      </c>
      <c r="O323" s="12">
        <f>INDEX(Table110[#All], MATCH(Table68[[#This Row],[Date]],Table110[[#All],[Month]],0),2)</f>
        <v>93764</v>
      </c>
      <c r="P323" s="12">
        <f>INDEX(Table13[#All], MATCH(Table68[[#This Row],[Date]],Table13[[#All],[Month]],0),2)</f>
        <v>166855</v>
      </c>
      <c r="Q323">
        <f>INDEX(Table111[#All], MATCH(Table68[[#This Row],[Date]],Table111[[#All],[Month]],0),2)</f>
        <v>5714</v>
      </c>
      <c r="R323" s="2">
        <f>INDEX(Table111[#All], MATCH(Table68[[#This Row],[Date]],Table111[[#All],[Month]],0),3)</f>
        <v>1171</v>
      </c>
      <c r="S323" s="2">
        <f>INDEX(Table413[#All], MATCH(Table68[[#This Row],[Date]],Table413[[#All],[Month]],0),2)</f>
        <v>3</v>
      </c>
      <c r="T323" s="2">
        <f>INDEX(Table413[#All], MATCH(Table68[[#This Row],[Date]],Table413[[#All],[Month]],0),3)</f>
        <v>7.2</v>
      </c>
      <c r="U323" s="2">
        <f>INDEX(Table413[#All], MATCH(Table68[[#This Row],[Date]],Table413[[#All],[Month]],0),4)</f>
        <v>6.3</v>
      </c>
    </row>
    <row r="324" spans="1:21" x14ac:dyDescent="0.25">
      <c r="A324" s="4">
        <v>39873</v>
      </c>
      <c r="B324" s="3" t="s">
        <v>61</v>
      </c>
      <c r="C324" s="3" t="s">
        <v>29</v>
      </c>
      <c r="D324" s="3">
        <v>203</v>
      </c>
      <c r="E324" s="3">
        <v>190</v>
      </c>
      <c r="F324" s="3">
        <v>157</v>
      </c>
      <c r="G324" s="3">
        <v>158</v>
      </c>
      <c r="H324" s="3">
        <v>1000</v>
      </c>
      <c r="I324" s="3">
        <v>171</v>
      </c>
      <c r="J324">
        <f t="array" ref="J324">INDEX(Table3[#All],MATCH(1,(Table3[[#All],[Month]]=Table68[[#This Row],[Date]])*(Table3[[#All],[Region]]=Table68[[#This Row],[Region]]),0),3)</f>
        <v>7756</v>
      </c>
      <c r="K324">
        <f>INDEX(Table1[#All], MATCH(Table68[[#This Row],[Date]],Table1[[#All],[Month]],0),2)</f>
        <v>1461304.7619047619</v>
      </c>
      <c r="L324" s="8">
        <f>INDEX(Table2[#All], MATCH(Table68[[#This Row],[Date]],Table2[[#All],[Month]],0),2)</f>
        <v>593</v>
      </c>
      <c r="M324">
        <f t="array" ref="M324">INDEX(Table4[#All],MATCH(1,(Table4[[#All],[Month]]=Table68[[#This Row],[Date]])*(Table4[[#All],[Region]]=Table68[[#This Row],[Region]]),0),3)</f>
        <v>1091</v>
      </c>
      <c r="N324" s="2">
        <f t="array" ref="N324">_xlfn.IFNA(INDEX(Table5[#All], MATCH(1,(Table5[[#All],[Month]]=Table68[[#This Row],[Date]])*(Table5[[#All],[Region]]=Table68[[#This Row],[Region]]),0),3),0)</f>
        <v>7165</v>
      </c>
      <c r="O324" s="12">
        <f>INDEX(Table110[#All], MATCH(Table68[[#This Row],[Date]],Table110[[#All],[Month]],0),2)</f>
        <v>93764</v>
      </c>
      <c r="P324" s="12">
        <f>INDEX(Table13[#All], MATCH(Table68[[#This Row],[Date]],Table13[[#All],[Month]],0),2)</f>
        <v>166855</v>
      </c>
      <c r="Q324">
        <f>INDEX(Table111[#All], MATCH(Table68[[#This Row],[Date]],Table111[[#All],[Month]],0),2)</f>
        <v>5714</v>
      </c>
      <c r="R324" s="2">
        <f>INDEX(Table111[#All], MATCH(Table68[[#This Row],[Date]],Table111[[#All],[Month]],0),3)</f>
        <v>1171</v>
      </c>
      <c r="S324" s="2">
        <f>INDEX(Table413[#All], MATCH(Table68[[#This Row],[Date]],Table413[[#All],[Month]],0),2)</f>
        <v>3</v>
      </c>
      <c r="T324" s="2">
        <f>INDEX(Table413[#All], MATCH(Table68[[#This Row],[Date]],Table413[[#All],[Month]],0),3)</f>
        <v>7.2</v>
      </c>
      <c r="U324" s="2">
        <f>INDEX(Table413[#All], MATCH(Table68[[#This Row],[Date]],Table413[[#All],[Month]],0),4)</f>
        <v>6.3</v>
      </c>
    </row>
    <row r="325" spans="1:21" x14ac:dyDescent="0.25">
      <c r="A325" s="4">
        <v>39873</v>
      </c>
      <c r="B325" s="3" t="s">
        <v>67</v>
      </c>
      <c r="C325" s="3" t="s">
        <v>37</v>
      </c>
      <c r="D325" s="3">
        <v>277</v>
      </c>
      <c r="E325" s="3">
        <v>277</v>
      </c>
      <c r="F325" s="3">
        <v>224</v>
      </c>
      <c r="G325" s="3">
        <v>224</v>
      </c>
      <c r="H325" s="3">
        <v>183</v>
      </c>
      <c r="I325" s="3">
        <v>183</v>
      </c>
      <c r="J325">
        <f t="array" ref="J325">INDEX(Table3[#All],MATCH(1,(Table3[[#All],[Month]]=Table68[[#This Row],[Date]])*(Table3[[#All],[Region]]=Table68[[#This Row],[Region]]),0),3)</f>
        <v>1881</v>
      </c>
      <c r="K325">
        <f>INDEX(Table1[#All], MATCH(Table68[[#This Row],[Date]],Table1[[#All],[Month]],0),2)</f>
        <v>1461304.7619047619</v>
      </c>
      <c r="L325" s="8">
        <f>INDEX(Table2[#All], MATCH(Table68[[#This Row],[Date]],Table2[[#All],[Month]],0),2)</f>
        <v>593</v>
      </c>
      <c r="M325">
        <f t="array" ref="M325">INDEX(Table4[#All],MATCH(1,(Table4[[#All],[Month]]=Table68[[#This Row],[Date]])*(Table4[[#All],[Region]]=Table68[[#This Row],[Region]]),0),3)</f>
        <v>462</v>
      </c>
      <c r="N325" s="2">
        <f t="array" ref="N325">_xlfn.IFNA(INDEX(Table5[#All], MATCH(1,(Table5[[#All],[Month]]=Table68[[#This Row],[Date]])*(Table5[[#All],[Region]]=Table68[[#This Row],[Region]]),0),3),0)</f>
        <v>0</v>
      </c>
      <c r="O325" s="12">
        <f>INDEX(Table110[#All], MATCH(Table68[[#This Row],[Date]],Table110[[#All],[Month]],0),2)</f>
        <v>93764</v>
      </c>
      <c r="P325" s="12">
        <f>INDEX(Table13[#All], MATCH(Table68[[#This Row],[Date]],Table13[[#All],[Month]],0),2)</f>
        <v>166855</v>
      </c>
      <c r="Q325">
        <f>INDEX(Table111[#All], MATCH(Table68[[#This Row],[Date]],Table111[[#All],[Month]],0),2)</f>
        <v>5714</v>
      </c>
      <c r="R325" s="2">
        <f>INDEX(Table111[#All], MATCH(Table68[[#This Row],[Date]],Table111[[#All],[Month]],0),3)</f>
        <v>1171</v>
      </c>
      <c r="S325" s="2">
        <f>INDEX(Table413[#All], MATCH(Table68[[#This Row],[Date]],Table413[[#All],[Month]],0),2)</f>
        <v>3</v>
      </c>
      <c r="T325" s="2">
        <f>INDEX(Table413[#All], MATCH(Table68[[#This Row],[Date]],Table413[[#All],[Month]],0),3)</f>
        <v>7.2</v>
      </c>
      <c r="U325" s="2">
        <f>INDEX(Table413[#All], MATCH(Table68[[#This Row],[Date]],Table413[[#All],[Month]],0),4)</f>
        <v>6.3</v>
      </c>
    </row>
    <row r="326" spans="1:21" x14ac:dyDescent="0.25">
      <c r="A326" s="4">
        <v>39873</v>
      </c>
      <c r="B326" s="3" t="s">
        <v>70</v>
      </c>
      <c r="C326" s="3" t="s">
        <v>70</v>
      </c>
      <c r="D326" s="3">
        <v>290</v>
      </c>
      <c r="E326" s="3">
        <v>290</v>
      </c>
      <c r="F326" s="3">
        <v>239</v>
      </c>
      <c r="G326" s="3">
        <v>239</v>
      </c>
      <c r="H326" s="3">
        <v>239</v>
      </c>
      <c r="I326" s="3">
        <v>239</v>
      </c>
      <c r="J326">
        <f t="array" ref="J326">INDEX(Table3[#All],MATCH(1,(Table3[[#All],[Month]]=Table68[[#This Row],[Date]])*(Table3[[#All],[Region]]=Table68[[#This Row],[Region]]),0),3)</f>
        <v>3385</v>
      </c>
      <c r="K326">
        <f>INDEX(Table1[#All], MATCH(Table68[[#This Row],[Date]],Table1[[#All],[Month]],0),2)</f>
        <v>1461304.7619047619</v>
      </c>
      <c r="L326" s="8">
        <f>INDEX(Table2[#All], MATCH(Table68[[#This Row],[Date]],Table2[[#All],[Month]],0),2)</f>
        <v>593</v>
      </c>
      <c r="M326">
        <f t="array" ref="M326">INDEX(Table4[#All],MATCH(1,(Table4[[#All],[Month]]=Table68[[#This Row],[Date]])*(Table4[[#All],[Region]]=Table68[[#This Row],[Region]]),0),3)</f>
        <v>323</v>
      </c>
      <c r="N326" s="2">
        <f t="array" ref="N326">_xlfn.IFNA(INDEX(Table5[#All], MATCH(1,(Table5[[#All],[Month]]=Table68[[#This Row],[Date]])*(Table5[[#All],[Region]]=Table68[[#This Row],[Region]]),0),3),0)</f>
        <v>7570</v>
      </c>
      <c r="O326" s="12">
        <f>INDEX(Table110[#All], MATCH(Table68[[#This Row],[Date]],Table110[[#All],[Month]],0),2)</f>
        <v>93764</v>
      </c>
      <c r="P326" s="12">
        <f>INDEX(Table13[#All], MATCH(Table68[[#This Row],[Date]],Table13[[#All],[Month]],0),2)</f>
        <v>166855</v>
      </c>
      <c r="Q326">
        <f>INDEX(Table111[#All], MATCH(Table68[[#This Row],[Date]],Table111[[#All],[Month]],0),2)</f>
        <v>5714</v>
      </c>
      <c r="R326" s="2">
        <f>INDEX(Table111[#All], MATCH(Table68[[#This Row],[Date]],Table111[[#All],[Month]],0),3)</f>
        <v>1171</v>
      </c>
      <c r="S326" s="2">
        <f>INDEX(Table413[#All], MATCH(Table68[[#This Row],[Date]],Table413[[#All],[Month]],0),2)</f>
        <v>3</v>
      </c>
      <c r="T326" s="2">
        <f>INDEX(Table413[#All], MATCH(Table68[[#This Row],[Date]],Table413[[#All],[Month]],0),3)</f>
        <v>7.2</v>
      </c>
      <c r="U326" s="2">
        <f>INDEX(Table413[#All], MATCH(Table68[[#This Row],[Date]],Table413[[#All],[Month]],0),4)</f>
        <v>6.3</v>
      </c>
    </row>
    <row r="327" spans="1:21" x14ac:dyDescent="0.25">
      <c r="A327" s="4">
        <v>39873</v>
      </c>
      <c r="B327" s="3" t="s">
        <v>57</v>
      </c>
      <c r="C327" s="3" t="s">
        <v>0</v>
      </c>
      <c r="D327" s="3">
        <v>250</v>
      </c>
      <c r="E327" s="3">
        <v>231</v>
      </c>
      <c r="F327" s="3">
        <v>204</v>
      </c>
      <c r="G327" s="3">
        <v>190</v>
      </c>
      <c r="H327" s="3">
        <v>517</v>
      </c>
      <c r="I327" s="3">
        <v>152</v>
      </c>
      <c r="J327">
        <f t="array" ref="J327">INDEX(Table3[#All],MATCH(1,(Table3[[#All],[Month]]=Table68[[#This Row],[Date]])*(Table3[[#All],[Region]]=Table68[[#This Row],[Region]]),0),3)</f>
        <v>4803</v>
      </c>
      <c r="K327">
        <f>INDEX(Table1[#All], MATCH(Table68[[#This Row],[Date]],Table1[[#All],[Month]],0),2)</f>
        <v>1461304.7619047619</v>
      </c>
      <c r="L327" s="8">
        <f>INDEX(Table2[#All], MATCH(Table68[[#This Row],[Date]],Table2[[#All],[Month]],0),2)</f>
        <v>593</v>
      </c>
      <c r="M327">
        <f t="array" ref="M327">INDEX(Table4[#All],MATCH(1,(Table4[[#All],[Month]]=Table68[[#This Row],[Date]])*(Table4[[#All],[Region]]=Table68[[#This Row],[Region]]),0),3)</f>
        <v>1015</v>
      </c>
      <c r="N327" s="2">
        <f t="array" ref="N327">_xlfn.IFNA(INDEX(Table5[#All], MATCH(1,(Table5[[#All],[Month]]=Table68[[#This Row],[Date]])*(Table5[[#All],[Region]]=Table68[[#This Row],[Region]]),0),3),0)</f>
        <v>8220</v>
      </c>
      <c r="O327" s="12">
        <f>INDEX(Table110[#All], MATCH(Table68[[#This Row],[Date]],Table110[[#All],[Month]],0),2)</f>
        <v>93764</v>
      </c>
      <c r="P327" s="12">
        <f>INDEX(Table13[#All], MATCH(Table68[[#This Row],[Date]],Table13[[#All],[Month]],0),2)</f>
        <v>166855</v>
      </c>
      <c r="Q327">
        <f>INDEX(Table111[#All], MATCH(Table68[[#This Row],[Date]],Table111[[#All],[Month]],0),2)</f>
        <v>5714</v>
      </c>
      <c r="R327" s="2">
        <f>INDEX(Table111[#All], MATCH(Table68[[#This Row],[Date]],Table111[[#All],[Month]],0),3)</f>
        <v>1171</v>
      </c>
      <c r="S327" s="2">
        <f>INDEX(Table413[#All], MATCH(Table68[[#This Row],[Date]],Table413[[#All],[Month]],0),2)</f>
        <v>3</v>
      </c>
      <c r="T327" s="2">
        <f>INDEX(Table413[#All], MATCH(Table68[[#This Row],[Date]],Table413[[#All],[Month]],0),3)</f>
        <v>7.2</v>
      </c>
      <c r="U327" s="2">
        <f>INDEX(Table413[#All], MATCH(Table68[[#This Row],[Date]],Table413[[#All],[Month]],0),4)</f>
        <v>6.3</v>
      </c>
    </row>
    <row r="328" spans="1:21" x14ac:dyDescent="0.25">
      <c r="A328" s="4">
        <v>39873</v>
      </c>
      <c r="B328" s="3" t="s">
        <v>57</v>
      </c>
      <c r="C328" s="3" t="s">
        <v>2</v>
      </c>
      <c r="D328" s="3">
        <v>250</v>
      </c>
      <c r="E328" s="3">
        <v>225</v>
      </c>
      <c r="F328" s="3">
        <v>204</v>
      </c>
      <c r="G328" s="3">
        <v>187</v>
      </c>
      <c r="H328" s="3">
        <v>517</v>
      </c>
      <c r="I328" s="3">
        <v>48</v>
      </c>
      <c r="J328">
        <f t="array" ref="J328">INDEX(Table3[#All],MATCH(1,(Table3[[#All],[Month]]=Table68[[#This Row],[Date]])*(Table3[[#All],[Region]]=Table68[[#This Row],[Region]]),0),3)</f>
        <v>4803</v>
      </c>
      <c r="K328">
        <f>INDEX(Table1[#All], MATCH(Table68[[#This Row],[Date]],Table1[[#All],[Month]],0),2)</f>
        <v>1461304.7619047619</v>
      </c>
      <c r="L328" s="8">
        <f>INDEX(Table2[#All], MATCH(Table68[[#This Row],[Date]],Table2[[#All],[Month]],0),2)</f>
        <v>593</v>
      </c>
      <c r="M328">
        <f t="array" ref="M328">INDEX(Table4[#All],MATCH(1,(Table4[[#All],[Month]]=Table68[[#This Row],[Date]])*(Table4[[#All],[Region]]=Table68[[#This Row],[Region]]),0),3)</f>
        <v>1015</v>
      </c>
      <c r="N328" s="2">
        <f t="array" ref="N328">_xlfn.IFNA(INDEX(Table5[#All], MATCH(1,(Table5[[#All],[Month]]=Table68[[#This Row],[Date]])*(Table5[[#All],[Region]]=Table68[[#This Row],[Region]]),0),3),0)</f>
        <v>8220</v>
      </c>
      <c r="O328" s="12">
        <f>INDEX(Table110[#All], MATCH(Table68[[#This Row],[Date]],Table110[[#All],[Month]],0),2)</f>
        <v>93764</v>
      </c>
      <c r="P328" s="12">
        <f>INDEX(Table13[#All], MATCH(Table68[[#This Row],[Date]],Table13[[#All],[Month]],0),2)</f>
        <v>166855</v>
      </c>
      <c r="Q328">
        <f>INDEX(Table111[#All], MATCH(Table68[[#This Row],[Date]],Table111[[#All],[Month]],0),2)</f>
        <v>5714</v>
      </c>
      <c r="R328" s="2">
        <f>INDEX(Table111[#All], MATCH(Table68[[#This Row],[Date]],Table111[[#All],[Month]],0),3)</f>
        <v>1171</v>
      </c>
      <c r="S328" s="2">
        <f>INDEX(Table413[#All], MATCH(Table68[[#This Row],[Date]],Table413[[#All],[Month]],0),2)</f>
        <v>3</v>
      </c>
      <c r="T328" s="2">
        <f>INDEX(Table413[#All], MATCH(Table68[[#This Row],[Date]],Table413[[#All],[Month]],0),3)</f>
        <v>7.2</v>
      </c>
      <c r="U328" s="2">
        <f>INDEX(Table413[#All], MATCH(Table68[[#This Row],[Date]],Table413[[#All],[Month]],0),4)</f>
        <v>6.3</v>
      </c>
    </row>
    <row r="329" spans="1:21" x14ac:dyDescent="0.25">
      <c r="A329" s="4">
        <v>39873</v>
      </c>
      <c r="B329" s="3" t="s">
        <v>57</v>
      </c>
      <c r="C329" s="3" t="s">
        <v>1</v>
      </c>
      <c r="D329" s="3">
        <v>250</v>
      </c>
      <c r="E329" s="3">
        <v>265</v>
      </c>
      <c r="F329" s="3">
        <v>204</v>
      </c>
      <c r="G329" s="3">
        <v>217</v>
      </c>
      <c r="H329" s="3">
        <v>517</v>
      </c>
      <c r="I329" s="3">
        <v>317</v>
      </c>
      <c r="J329">
        <f t="array" ref="J329">INDEX(Table3[#All],MATCH(1,(Table3[[#All],[Month]]=Table68[[#This Row],[Date]])*(Table3[[#All],[Region]]=Table68[[#This Row],[Region]]),0),3)</f>
        <v>4803</v>
      </c>
      <c r="K329">
        <f>INDEX(Table1[#All], MATCH(Table68[[#This Row],[Date]],Table1[[#All],[Month]],0),2)</f>
        <v>1461304.7619047619</v>
      </c>
      <c r="L329" s="8">
        <f>INDEX(Table2[#All], MATCH(Table68[[#This Row],[Date]],Table2[[#All],[Month]],0),2)</f>
        <v>593</v>
      </c>
      <c r="M329">
        <f t="array" ref="M329">INDEX(Table4[#All],MATCH(1,(Table4[[#All],[Month]]=Table68[[#This Row],[Date]])*(Table4[[#All],[Region]]=Table68[[#This Row],[Region]]),0),3)</f>
        <v>1015</v>
      </c>
      <c r="N329" s="2">
        <f t="array" ref="N329">_xlfn.IFNA(INDEX(Table5[#All], MATCH(1,(Table5[[#All],[Month]]=Table68[[#This Row],[Date]])*(Table5[[#All],[Region]]=Table68[[#This Row],[Region]]),0),3),0)</f>
        <v>8220</v>
      </c>
      <c r="O329" s="12">
        <f>INDEX(Table110[#All], MATCH(Table68[[#This Row],[Date]],Table110[[#All],[Month]],0),2)</f>
        <v>93764</v>
      </c>
      <c r="P329" s="12">
        <f>INDEX(Table13[#All], MATCH(Table68[[#This Row],[Date]],Table13[[#All],[Month]],0),2)</f>
        <v>166855</v>
      </c>
      <c r="Q329">
        <f>INDEX(Table111[#All], MATCH(Table68[[#This Row],[Date]],Table111[[#All],[Month]],0),2)</f>
        <v>5714</v>
      </c>
      <c r="R329" s="2">
        <f>INDEX(Table111[#All], MATCH(Table68[[#This Row],[Date]],Table111[[#All],[Month]],0),3)</f>
        <v>1171</v>
      </c>
      <c r="S329" s="2">
        <f>INDEX(Table413[#All], MATCH(Table68[[#This Row],[Date]],Table413[[#All],[Month]],0),2)</f>
        <v>3</v>
      </c>
      <c r="T329" s="2">
        <f>INDEX(Table413[#All], MATCH(Table68[[#This Row],[Date]],Table413[[#All],[Month]],0),3)</f>
        <v>7.2</v>
      </c>
      <c r="U329" s="2">
        <f>INDEX(Table413[#All], MATCH(Table68[[#This Row],[Date]],Table413[[#All],[Month]],0),4)</f>
        <v>6.3</v>
      </c>
    </row>
    <row r="330" spans="1:21" x14ac:dyDescent="0.25">
      <c r="A330" s="4">
        <v>39873</v>
      </c>
      <c r="B330" s="3" t="s">
        <v>72</v>
      </c>
      <c r="C330" s="3" t="s">
        <v>52</v>
      </c>
      <c r="D330" s="3">
        <v>228</v>
      </c>
      <c r="E330" s="3">
        <v>246</v>
      </c>
      <c r="F330" s="3">
        <v>162</v>
      </c>
      <c r="G330" s="3">
        <v>203</v>
      </c>
      <c r="H330" s="3">
        <v>1406</v>
      </c>
      <c r="I330" s="3">
        <v>55</v>
      </c>
      <c r="J330">
        <f t="array" ref="J330">INDEX(Table3[#All],MATCH(1,(Table3[[#All],[Month]]=Table68[[#This Row],[Date]])*(Table3[[#All],[Region]]=Table68[[#This Row],[Region]]),0),3)</f>
        <v>8044</v>
      </c>
      <c r="K330">
        <f>INDEX(Table1[#All], MATCH(Table68[[#This Row],[Date]],Table1[[#All],[Month]],0),2)</f>
        <v>1461304.7619047619</v>
      </c>
      <c r="L330" s="8">
        <f>INDEX(Table2[#All], MATCH(Table68[[#This Row],[Date]],Table2[[#All],[Month]],0),2)</f>
        <v>593</v>
      </c>
      <c r="M330">
        <f t="array" ref="M330">INDEX(Table4[#All],MATCH(1,(Table4[[#All],[Month]]=Table68[[#This Row],[Date]])*(Table4[[#All],[Region]]=Table68[[#This Row],[Region]]),0),3)</f>
        <v>1650</v>
      </c>
      <c r="N330" s="2">
        <f t="array" ref="N330">_xlfn.IFNA(INDEX(Table5[#All], MATCH(1,(Table5[[#All],[Month]]=Table68[[#This Row],[Date]])*(Table5[[#All],[Region]]=Table68[[#This Row],[Region]]),0),3),0)</f>
        <v>27915</v>
      </c>
      <c r="O330" s="12">
        <f>INDEX(Table110[#All], MATCH(Table68[[#This Row],[Date]],Table110[[#All],[Month]],0),2)</f>
        <v>93764</v>
      </c>
      <c r="P330" s="12">
        <f>INDEX(Table13[#All], MATCH(Table68[[#This Row],[Date]],Table13[[#All],[Month]],0),2)</f>
        <v>166855</v>
      </c>
      <c r="Q330">
        <f>INDEX(Table111[#All], MATCH(Table68[[#This Row],[Date]],Table111[[#All],[Month]],0),2)</f>
        <v>5714</v>
      </c>
      <c r="R330" s="2">
        <f>INDEX(Table111[#All], MATCH(Table68[[#This Row],[Date]],Table111[[#All],[Month]],0),3)</f>
        <v>1171</v>
      </c>
      <c r="S330" s="2">
        <f>INDEX(Table413[#All], MATCH(Table68[[#This Row],[Date]],Table413[[#All],[Month]],0),2)</f>
        <v>3</v>
      </c>
      <c r="T330" s="2">
        <f>INDEX(Table413[#All], MATCH(Table68[[#This Row],[Date]],Table413[[#All],[Month]],0),3)</f>
        <v>7.2</v>
      </c>
      <c r="U330" s="2">
        <f>INDEX(Table413[#All], MATCH(Table68[[#This Row],[Date]],Table413[[#All],[Month]],0),4)</f>
        <v>6.3</v>
      </c>
    </row>
    <row r="331" spans="1:21" x14ac:dyDescent="0.25">
      <c r="A331" s="4">
        <v>39873</v>
      </c>
      <c r="B331" s="3" t="s">
        <v>72</v>
      </c>
      <c r="C331" s="3" t="s">
        <v>51</v>
      </c>
      <c r="D331" s="3">
        <v>228</v>
      </c>
      <c r="E331" s="3">
        <v>147</v>
      </c>
      <c r="F331" s="3">
        <v>162</v>
      </c>
      <c r="G331" s="3">
        <v>124</v>
      </c>
      <c r="H331" s="3">
        <v>1406</v>
      </c>
      <c r="I331" s="3">
        <v>35</v>
      </c>
      <c r="J331">
        <f t="array" ref="J331">INDEX(Table3[#All],MATCH(1,(Table3[[#All],[Month]]=Table68[[#This Row],[Date]])*(Table3[[#All],[Region]]=Table68[[#This Row],[Region]]),0),3)</f>
        <v>8044</v>
      </c>
      <c r="K331">
        <f>INDEX(Table1[#All], MATCH(Table68[[#This Row],[Date]],Table1[[#All],[Month]],0),2)</f>
        <v>1461304.7619047619</v>
      </c>
      <c r="L331" s="8">
        <f>INDEX(Table2[#All], MATCH(Table68[[#This Row],[Date]],Table2[[#All],[Month]],0),2)</f>
        <v>593</v>
      </c>
      <c r="M331">
        <f t="array" ref="M331">INDEX(Table4[#All],MATCH(1,(Table4[[#All],[Month]]=Table68[[#This Row],[Date]])*(Table4[[#All],[Region]]=Table68[[#This Row],[Region]]),0),3)</f>
        <v>1650</v>
      </c>
      <c r="N331" s="2">
        <f t="array" ref="N331">_xlfn.IFNA(INDEX(Table5[#All], MATCH(1,(Table5[[#All],[Month]]=Table68[[#This Row],[Date]])*(Table5[[#All],[Region]]=Table68[[#This Row],[Region]]),0),3),0)</f>
        <v>27915</v>
      </c>
      <c r="O331" s="12">
        <f>INDEX(Table110[#All], MATCH(Table68[[#This Row],[Date]],Table110[[#All],[Month]],0),2)</f>
        <v>93764</v>
      </c>
      <c r="P331" s="12">
        <f>INDEX(Table13[#All], MATCH(Table68[[#This Row],[Date]],Table13[[#All],[Month]],0),2)</f>
        <v>166855</v>
      </c>
      <c r="Q331">
        <f>INDEX(Table111[#All], MATCH(Table68[[#This Row],[Date]],Table111[[#All],[Month]],0),2)</f>
        <v>5714</v>
      </c>
      <c r="R331" s="2">
        <f>INDEX(Table111[#All], MATCH(Table68[[#This Row],[Date]],Table111[[#All],[Month]],0),3)</f>
        <v>1171</v>
      </c>
      <c r="S331" s="2">
        <f>INDEX(Table413[#All], MATCH(Table68[[#This Row],[Date]],Table413[[#All],[Month]],0),2)</f>
        <v>3</v>
      </c>
      <c r="T331" s="2">
        <f>INDEX(Table413[#All], MATCH(Table68[[#This Row],[Date]],Table413[[#All],[Month]],0),3)</f>
        <v>7.2</v>
      </c>
      <c r="U331" s="2">
        <f>INDEX(Table413[#All], MATCH(Table68[[#This Row],[Date]],Table413[[#All],[Month]],0),4)</f>
        <v>6.3</v>
      </c>
    </row>
    <row r="332" spans="1:21" x14ac:dyDescent="0.25">
      <c r="A332" s="4">
        <v>39873</v>
      </c>
      <c r="B332" s="3" t="s">
        <v>72</v>
      </c>
      <c r="C332" s="3" t="s">
        <v>84</v>
      </c>
      <c r="D332" s="3">
        <v>228</v>
      </c>
      <c r="E332" s="3">
        <v>216</v>
      </c>
      <c r="F332" s="3">
        <v>162</v>
      </c>
      <c r="G332" s="3">
        <v>152</v>
      </c>
      <c r="H332" s="3">
        <v>1406</v>
      </c>
      <c r="I332" s="3">
        <v>1096</v>
      </c>
      <c r="J332">
        <f t="array" ref="J332">INDEX(Table3[#All],MATCH(1,(Table3[[#All],[Month]]=Table68[[#This Row],[Date]])*(Table3[[#All],[Region]]=Table68[[#This Row],[Region]]),0),3)</f>
        <v>8044</v>
      </c>
      <c r="K332">
        <f>INDEX(Table1[#All], MATCH(Table68[[#This Row],[Date]],Table1[[#All],[Month]],0),2)</f>
        <v>1461304.7619047619</v>
      </c>
      <c r="L332" s="8">
        <f>INDEX(Table2[#All], MATCH(Table68[[#This Row],[Date]],Table2[[#All],[Month]],0),2)</f>
        <v>593</v>
      </c>
      <c r="M332">
        <f t="array" ref="M332">INDEX(Table4[#All],MATCH(1,(Table4[[#All],[Month]]=Table68[[#This Row],[Date]])*(Table4[[#All],[Region]]=Table68[[#This Row],[Region]]),0),3)</f>
        <v>1650</v>
      </c>
      <c r="N332" s="2">
        <f t="array" ref="N332">_xlfn.IFNA(INDEX(Table5[#All], MATCH(1,(Table5[[#All],[Month]]=Table68[[#This Row],[Date]])*(Table5[[#All],[Region]]=Table68[[#This Row],[Region]]),0),3),0)</f>
        <v>27915</v>
      </c>
      <c r="O332" s="12">
        <f>INDEX(Table110[#All], MATCH(Table68[[#This Row],[Date]],Table110[[#All],[Month]],0),2)</f>
        <v>93764</v>
      </c>
      <c r="P332" s="12">
        <f>INDEX(Table13[#All], MATCH(Table68[[#This Row],[Date]],Table13[[#All],[Month]],0),2)</f>
        <v>166855</v>
      </c>
      <c r="Q332">
        <f>INDEX(Table111[#All], MATCH(Table68[[#This Row],[Date]],Table111[[#All],[Month]],0),2)</f>
        <v>5714</v>
      </c>
      <c r="R332" s="2">
        <f>INDEX(Table111[#All], MATCH(Table68[[#This Row],[Date]],Table111[[#All],[Month]],0),3)</f>
        <v>1171</v>
      </c>
      <c r="S332" s="2">
        <f>INDEX(Table413[#All], MATCH(Table68[[#This Row],[Date]],Table413[[#All],[Month]],0),2)</f>
        <v>3</v>
      </c>
      <c r="T332" s="2">
        <f>INDEX(Table413[#All], MATCH(Table68[[#This Row],[Date]],Table413[[#All],[Month]],0),3)</f>
        <v>7.2</v>
      </c>
      <c r="U332" s="2">
        <f>INDEX(Table413[#All], MATCH(Table68[[#This Row],[Date]],Table413[[#All],[Month]],0),4)</f>
        <v>6.3</v>
      </c>
    </row>
    <row r="333" spans="1:21" x14ac:dyDescent="0.25">
      <c r="A333" s="4">
        <v>39873</v>
      </c>
      <c r="B333" s="3" t="s">
        <v>72</v>
      </c>
      <c r="C333" s="3" t="s">
        <v>53</v>
      </c>
      <c r="D333" s="3">
        <v>228</v>
      </c>
      <c r="E333" s="3">
        <v>318</v>
      </c>
      <c r="F333" s="3">
        <v>162</v>
      </c>
      <c r="G333" s="3">
        <v>251</v>
      </c>
      <c r="H333" s="3">
        <v>1406</v>
      </c>
      <c r="I333" s="3">
        <v>220</v>
      </c>
      <c r="J333">
        <f t="array" ref="J333">INDEX(Table3[#All],MATCH(1,(Table3[[#All],[Month]]=Table68[[#This Row],[Date]])*(Table3[[#All],[Region]]=Table68[[#This Row],[Region]]),0),3)</f>
        <v>8044</v>
      </c>
      <c r="K333">
        <f>INDEX(Table1[#All], MATCH(Table68[[#This Row],[Date]],Table1[[#All],[Month]],0),2)</f>
        <v>1461304.7619047619</v>
      </c>
      <c r="L333" s="8">
        <f>INDEX(Table2[#All], MATCH(Table68[[#This Row],[Date]],Table2[[#All],[Month]],0),2)</f>
        <v>593</v>
      </c>
      <c r="M333">
        <f t="array" ref="M333">INDEX(Table4[#All],MATCH(1,(Table4[[#All],[Month]]=Table68[[#This Row],[Date]])*(Table4[[#All],[Region]]=Table68[[#This Row],[Region]]),0),3)</f>
        <v>1650</v>
      </c>
      <c r="N333" s="2">
        <f t="array" ref="N333">_xlfn.IFNA(INDEX(Table5[#All], MATCH(1,(Table5[[#All],[Month]]=Table68[[#This Row],[Date]])*(Table5[[#All],[Region]]=Table68[[#This Row],[Region]]),0),3),0)</f>
        <v>27915</v>
      </c>
      <c r="O333" s="12">
        <f>INDEX(Table110[#All], MATCH(Table68[[#This Row],[Date]],Table110[[#All],[Month]],0),2)</f>
        <v>93764</v>
      </c>
      <c r="P333" s="12">
        <f>INDEX(Table13[#All], MATCH(Table68[[#This Row],[Date]],Table13[[#All],[Month]],0),2)</f>
        <v>166855</v>
      </c>
      <c r="Q333">
        <f>INDEX(Table111[#All], MATCH(Table68[[#This Row],[Date]],Table111[[#All],[Month]],0),2)</f>
        <v>5714</v>
      </c>
      <c r="R333" s="2">
        <f>INDEX(Table111[#All], MATCH(Table68[[#This Row],[Date]],Table111[[#All],[Month]],0),3)</f>
        <v>1171</v>
      </c>
      <c r="S333" s="2">
        <f>INDEX(Table413[#All], MATCH(Table68[[#This Row],[Date]],Table413[[#All],[Month]],0),2)</f>
        <v>3</v>
      </c>
      <c r="T333" s="2">
        <f>INDEX(Table413[#All], MATCH(Table68[[#This Row],[Date]],Table413[[#All],[Month]],0),3)</f>
        <v>7.2</v>
      </c>
      <c r="U333" s="2">
        <f>INDEX(Table413[#All], MATCH(Table68[[#This Row],[Date]],Table413[[#All],[Month]],0),4)</f>
        <v>6.3</v>
      </c>
    </row>
    <row r="334" spans="1:21" x14ac:dyDescent="0.25">
      <c r="A334" s="4">
        <v>39873</v>
      </c>
      <c r="B334" s="3" t="s">
        <v>73</v>
      </c>
      <c r="C334" s="3" t="s">
        <v>55</v>
      </c>
      <c r="D334" s="3">
        <v>169</v>
      </c>
      <c r="E334" s="3">
        <v>142</v>
      </c>
      <c r="F334" s="3">
        <v>130</v>
      </c>
      <c r="G334" s="3">
        <v>112</v>
      </c>
      <c r="H334" s="3">
        <v>353</v>
      </c>
      <c r="I334" s="3">
        <v>47</v>
      </c>
      <c r="J334">
        <f t="array" ref="J334">INDEX(Table3[#All],MATCH(1,(Table3[[#All],[Month]]=Table68[[#This Row],[Date]])*(Table3[[#All],[Region]]=Table68[[#This Row],[Region]]),0),3)</f>
        <v>4243</v>
      </c>
      <c r="K334">
        <f>INDEX(Table1[#All], MATCH(Table68[[#This Row],[Date]],Table1[[#All],[Month]],0),2)</f>
        <v>1461304.7619047619</v>
      </c>
      <c r="L334" s="8">
        <f>INDEX(Table2[#All], MATCH(Table68[[#This Row],[Date]],Table2[[#All],[Month]],0),2)</f>
        <v>593</v>
      </c>
      <c r="M334">
        <f t="array" ref="M334">INDEX(Table4[#All],MATCH(1,(Table4[[#All],[Month]]=Table68[[#This Row],[Date]])*(Table4[[#All],[Region]]=Table68[[#This Row],[Region]]),0),3)</f>
        <v>691</v>
      </c>
      <c r="N334" s="2">
        <f t="array" ref="N334">_xlfn.IFNA(INDEX(Table5[#All], MATCH(1,(Table5[[#All],[Month]]=Table68[[#This Row],[Date]])*(Table5[[#All],[Region]]=Table68[[#This Row],[Region]]),0),3),0)</f>
        <v>10490</v>
      </c>
      <c r="O334" s="12">
        <f>INDEX(Table110[#All], MATCH(Table68[[#This Row],[Date]],Table110[[#All],[Month]],0),2)</f>
        <v>93764</v>
      </c>
      <c r="P334" s="12">
        <f>INDEX(Table13[#All], MATCH(Table68[[#This Row],[Date]],Table13[[#All],[Month]],0),2)</f>
        <v>166855</v>
      </c>
      <c r="Q334">
        <f>INDEX(Table111[#All], MATCH(Table68[[#This Row],[Date]],Table111[[#All],[Month]],0),2)</f>
        <v>5714</v>
      </c>
      <c r="R334" s="2">
        <f>INDEX(Table111[#All], MATCH(Table68[[#This Row],[Date]],Table111[[#All],[Month]],0),3)</f>
        <v>1171</v>
      </c>
      <c r="S334" s="2">
        <f>INDEX(Table413[#All], MATCH(Table68[[#This Row],[Date]],Table413[[#All],[Month]],0),2)</f>
        <v>3</v>
      </c>
      <c r="T334" s="2">
        <f>INDEX(Table413[#All], MATCH(Table68[[#This Row],[Date]],Table413[[#All],[Month]],0),3)</f>
        <v>7.2</v>
      </c>
      <c r="U334" s="2">
        <f>INDEX(Table413[#All], MATCH(Table68[[#This Row],[Date]],Table413[[#All],[Month]],0),4)</f>
        <v>6.3</v>
      </c>
    </row>
    <row r="335" spans="1:21" x14ac:dyDescent="0.25">
      <c r="A335" s="4">
        <v>39873</v>
      </c>
      <c r="B335" s="3" t="s">
        <v>73</v>
      </c>
      <c r="C335" s="3" t="s">
        <v>86</v>
      </c>
      <c r="D335" s="3">
        <v>169</v>
      </c>
      <c r="E335" s="3">
        <v>173</v>
      </c>
      <c r="F335" s="3">
        <v>130</v>
      </c>
      <c r="G335" s="3">
        <v>134</v>
      </c>
      <c r="H335" s="3">
        <v>353</v>
      </c>
      <c r="I335" s="3">
        <v>268</v>
      </c>
      <c r="J335">
        <f t="array" ref="J335">INDEX(Table3[#All],MATCH(1,(Table3[[#All],[Month]]=Table68[[#This Row],[Date]])*(Table3[[#All],[Region]]=Table68[[#This Row],[Region]]),0),3)</f>
        <v>4243</v>
      </c>
      <c r="K335">
        <f>INDEX(Table1[#All], MATCH(Table68[[#This Row],[Date]],Table1[[#All],[Month]],0),2)</f>
        <v>1461304.7619047619</v>
      </c>
      <c r="L335" s="8">
        <f>INDEX(Table2[#All], MATCH(Table68[[#This Row],[Date]],Table2[[#All],[Month]],0),2)</f>
        <v>593</v>
      </c>
      <c r="M335">
        <f t="array" ref="M335">INDEX(Table4[#All],MATCH(1,(Table4[[#All],[Month]]=Table68[[#This Row],[Date]])*(Table4[[#All],[Region]]=Table68[[#This Row],[Region]]),0),3)</f>
        <v>691</v>
      </c>
      <c r="N335" s="2">
        <f t="array" ref="N335">_xlfn.IFNA(INDEX(Table5[#All], MATCH(1,(Table5[[#All],[Month]]=Table68[[#This Row],[Date]])*(Table5[[#All],[Region]]=Table68[[#This Row],[Region]]),0),3),0)</f>
        <v>10490</v>
      </c>
      <c r="O335" s="12">
        <f>INDEX(Table110[#All], MATCH(Table68[[#This Row],[Date]],Table110[[#All],[Month]],0),2)</f>
        <v>93764</v>
      </c>
      <c r="P335" s="12">
        <f>INDEX(Table13[#All], MATCH(Table68[[#This Row],[Date]],Table13[[#All],[Month]],0),2)</f>
        <v>166855</v>
      </c>
      <c r="Q335">
        <f>INDEX(Table111[#All], MATCH(Table68[[#This Row],[Date]],Table111[[#All],[Month]],0),2)</f>
        <v>5714</v>
      </c>
      <c r="R335" s="2">
        <f>INDEX(Table111[#All], MATCH(Table68[[#This Row],[Date]],Table111[[#All],[Month]],0),3)</f>
        <v>1171</v>
      </c>
      <c r="S335" s="2">
        <f>INDEX(Table413[#All], MATCH(Table68[[#This Row],[Date]],Table413[[#All],[Month]],0),2)</f>
        <v>3</v>
      </c>
      <c r="T335" s="2">
        <f>INDEX(Table413[#All], MATCH(Table68[[#This Row],[Date]],Table413[[#All],[Month]],0),3)</f>
        <v>7.2</v>
      </c>
      <c r="U335" s="2">
        <f>INDEX(Table413[#All], MATCH(Table68[[#This Row],[Date]],Table413[[#All],[Month]],0),4)</f>
        <v>6.3</v>
      </c>
    </row>
    <row r="336" spans="1:21" x14ac:dyDescent="0.25">
      <c r="A336" s="4">
        <v>39873</v>
      </c>
      <c r="B336" s="3" t="s">
        <v>73</v>
      </c>
      <c r="C336" s="3" t="s">
        <v>54</v>
      </c>
      <c r="D336" s="3">
        <v>169</v>
      </c>
      <c r="E336" s="3">
        <v>174</v>
      </c>
      <c r="F336" s="3">
        <v>130</v>
      </c>
      <c r="G336" s="3">
        <v>132</v>
      </c>
      <c r="H336" s="3">
        <v>353</v>
      </c>
      <c r="I336" s="3">
        <v>38</v>
      </c>
      <c r="J336">
        <f t="array" ref="J336">INDEX(Table3[#All],MATCH(1,(Table3[[#All],[Month]]=Table68[[#This Row],[Date]])*(Table3[[#All],[Region]]=Table68[[#This Row],[Region]]),0),3)</f>
        <v>4243</v>
      </c>
      <c r="K336">
        <f>INDEX(Table1[#All], MATCH(Table68[[#This Row],[Date]],Table1[[#All],[Month]],0),2)</f>
        <v>1461304.7619047619</v>
      </c>
      <c r="L336" s="8">
        <f>INDEX(Table2[#All], MATCH(Table68[[#This Row],[Date]],Table2[[#All],[Month]],0),2)</f>
        <v>593</v>
      </c>
      <c r="M336">
        <f t="array" ref="M336">INDEX(Table4[#All],MATCH(1,(Table4[[#All],[Month]]=Table68[[#This Row],[Date]])*(Table4[[#All],[Region]]=Table68[[#This Row],[Region]]),0),3)</f>
        <v>691</v>
      </c>
      <c r="N336" s="2">
        <f t="array" ref="N336">_xlfn.IFNA(INDEX(Table5[#All], MATCH(1,(Table5[[#All],[Month]]=Table68[[#This Row],[Date]])*(Table5[[#All],[Region]]=Table68[[#This Row],[Region]]),0),3),0)</f>
        <v>10490</v>
      </c>
      <c r="O336" s="12">
        <f>INDEX(Table110[#All], MATCH(Table68[[#This Row],[Date]],Table110[[#All],[Month]],0),2)</f>
        <v>93764</v>
      </c>
      <c r="P336" s="12">
        <f>INDEX(Table13[#All], MATCH(Table68[[#This Row],[Date]],Table13[[#All],[Month]],0),2)</f>
        <v>166855</v>
      </c>
      <c r="Q336">
        <f>INDEX(Table111[#All], MATCH(Table68[[#This Row],[Date]],Table111[[#All],[Month]],0),2)</f>
        <v>5714</v>
      </c>
      <c r="R336" s="2">
        <f>INDEX(Table111[#All], MATCH(Table68[[#This Row],[Date]],Table111[[#All],[Month]],0),3)</f>
        <v>1171</v>
      </c>
      <c r="S336" s="2">
        <f>INDEX(Table413[#All], MATCH(Table68[[#This Row],[Date]],Table413[[#All],[Month]],0),2)</f>
        <v>3</v>
      </c>
      <c r="T336" s="2">
        <f>INDEX(Table413[#All], MATCH(Table68[[#This Row],[Date]],Table413[[#All],[Month]],0),3)</f>
        <v>7.2</v>
      </c>
      <c r="U336" s="2">
        <f>INDEX(Table413[#All], MATCH(Table68[[#This Row],[Date]],Table413[[#All],[Month]],0),4)</f>
        <v>6.3</v>
      </c>
    </row>
    <row r="337" spans="1:21" x14ac:dyDescent="0.25">
      <c r="A337" s="4">
        <v>39873</v>
      </c>
      <c r="B337" s="3" t="s">
        <v>65</v>
      </c>
      <c r="C337" s="3" t="s">
        <v>26</v>
      </c>
      <c r="D337" s="3">
        <v>250</v>
      </c>
      <c r="E337" s="3">
        <v>272</v>
      </c>
      <c r="F337" s="3">
        <v>195</v>
      </c>
      <c r="G337" s="3">
        <v>214</v>
      </c>
      <c r="H337" s="3">
        <v>341</v>
      </c>
      <c r="I337" s="3">
        <v>243</v>
      </c>
      <c r="J337">
        <f t="array" ref="J337">INDEX(Table3[#All],MATCH(1,(Table3[[#All],[Month]]=Table68[[#This Row],[Date]])*(Table3[[#All],[Region]]=Table68[[#This Row],[Region]]),0),3)</f>
        <v>7175</v>
      </c>
      <c r="K337">
        <f>INDEX(Table1[#All], MATCH(Table68[[#This Row],[Date]],Table1[[#All],[Month]],0),2)</f>
        <v>1461304.7619047619</v>
      </c>
      <c r="L337" s="8">
        <f>INDEX(Table2[#All], MATCH(Table68[[#This Row],[Date]],Table2[[#All],[Month]],0),2)</f>
        <v>593</v>
      </c>
      <c r="M337">
        <f t="array" ref="M337">INDEX(Table4[#All],MATCH(1,(Table4[[#All],[Month]]=Table68[[#This Row],[Date]])*(Table4[[#All],[Region]]=Table68[[#This Row],[Region]]),0),3)</f>
        <v>820</v>
      </c>
      <c r="N337" s="2">
        <f t="array" ref="N337">_xlfn.IFNA(INDEX(Table5[#All], MATCH(1,(Table5[[#All],[Month]]=Table68[[#This Row],[Date]])*(Table5[[#All],[Region]]=Table68[[#This Row],[Region]]),0),3),0)</f>
        <v>4650</v>
      </c>
      <c r="O337" s="12">
        <f>INDEX(Table110[#All], MATCH(Table68[[#This Row],[Date]],Table110[[#All],[Month]],0),2)</f>
        <v>93764</v>
      </c>
      <c r="P337" s="12">
        <f>INDEX(Table13[#All], MATCH(Table68[[#This Row],[Date]],Table13[[#All],[Month]],0),2)</f>
        <v>166855</v>
      </c>
      <c r="Q337">
        <f>INDEX(Table111[#All], MATCH(Table68[[#This Row],[Date]],Table111[[#All],[Month]],0),2)</f>
        <v>5714</v>
      </c>
      <c r="R337" s="2">
        <f>INDEX(Table111[#All], MATCH(Table68[[#This Row],[Date]],Table111[[#All],[Month]],0),3)</f>
        <v>1171</v>
      </c>
      <c r="S337" s="2">
        <f>INDEX(Table413[#All], MATCH(Table68[[#This Row],[Date]],Table413[[#All],[Month]],0),2)</f>
        <v>3</v>
      </c>
      <c r="T337" s="2">
        <f>INDEX(Table413[#All], MATCH(Table68[[#This Row],[Date]],Table413[[#All],[Month]],0),3)</f>
        <v>7.2</v>
      </c>
      <c r="U337" s="2">
        <f>INDEX(Table413[#All], MATCH(Table68[[#This Row],[Date]],Table413[[#All],[Month]],0),4)</f>
        <v>6.3</v>
      </c>
    </row>
    <row r="338" spans="1:21" x14ac:dyDescent="0.25">
      <c r="A338" s="4">
        <v>39873</v>
      </c>
      <c r="B338" s="3" t="s">
        <v>65</v>
      </c>
      <c r="C338" s="3" t="s">
        <v>28</v>
      </c>
      <c r="D338" s="3">
        <v>250</v>
      </c>
      <c r="E338" s="3">
        <v>207</v>
      </c>
      <c r="F338" s="3">
        <v>195</v>
      </c>
      <c r="G338" s="3">
        <v>165</v>
      </c>
      <c r="H338" s="3">
        <v>341</v>
      </c>
      <c r="I338" s="3">
        <v>72</v>
      </c>
      <c r="J338">
        <f t="array" ref="J338">INDEX(Table3[#All],MATCH(1,(Table3[[#All],[Month]]=Table68[[#This Row],[Date]])*(Table3[[#All],[Region]]=Table68[[#This Row],[Region]]),0),3)</f>
        <v>7175</v>
      </c>
      <c r="K338">
        <f>INDEX(Table1[#All], MATCH(Table68[[#This Row],[Date]],Table1[[#All],[Month]],0),2)</f>
        <v>1461304.7619047619</v>
      </c>
      <c r="L338" s="8">
        <f>INDEX(Table2[#All], MATCH(Table68[[#This Row],[Date]],Table2[[#All],[Month]],0),2)</f>
        <v>593</v>
      </c>
      <c r="M338">
        <f t="array" ref="M338">INDEX(Table4[#All],MATCH(1,(Table4[[#All],[Month]]=Table68[[#This Row],[Date]])*(Table4[[#All],[Region]]=Table68[[#This Row],[Region]]),0),3)</f>
        <v>820</v>
      </c>
      <c r="N338" s="2">
        <f t="array" ref="N338">_xlfn.IFNA(INDEX(Table5[#All], MATCH(1,(Table5[[#All],[Month]]=Table68[[#This Row],[Date]])*(Table5[[#All],[Region]]=Table68[[#This Row],[Region]]),0),3),0)</f>
        <v>4650</v>
      </c>
      <c r="O338" s="12">
        <f>INDEX(Table110[#All], MATCH(Table68[[#This Row],[Date]],Table110[[#All],[Month]],0),2)</f>
        <v>93764</v>
      </c>
      <c r="P338" s="12">
        <f>INDEX(Table13[#All], MATCH(Table68[[#This Row],[Date]],Table13[[#All],[Month]],0),2)</f>
        <v>166855</v>
      </c>
      <c r="Q338">
        <f>INDEX(Table111[#All], MATCH(Table68[[#This Row],[Date]],Table111[[#All],[Month]],0),2)</f>
        <v>5714</v>
      </c>
      <c r="R338" s="2">
        <f>INDEX(Table111[#All], MATCH(Table68[[#This Row],[Date]],Table111[[#All],[Month]],0),3)</f>
        <v>1171</v>
      </c>
      <c r="S338" s="2">
        <f>INDEX(Table413[#All], MATCH(Table68[[#This Row],[Date]],Table413[[#All],[Month]],0),2)</f>
        <v>3</v>
      </c>
      <c r="T338" s="2">
        <f>INDEX(Table413[#All], MATCH(Table68[[#This Row],[Date]],Table413[[#All],[Month]],0),3)</f>
        <v>7.2</v>
      </c>
      <c r="U338" s="2">
        <f>INDEX(Table413[#All], MATCH(Table68[[#This Row],[Date]],Table413[[#All],[Month]],0),4)</f>
        <v>6.3</v>
      </c>
    </row>
    <row r="339" spans="1:21" x14ac:dyDescent="0.25">
      <c r="A339" s="4">
        <v>39873</v>
      </c>
      <c r="B339" s="3" t="s">
        <v>65</v>
      </c>
      <c r="C339" s="3" t="s">
        <v>27</v>
      </c>
      <c r="D339" s="3">
        <v>250</v>
      </c>
      <c r="E339" s="3">
        <v>182</v>
      </c>
      <c r="F339" s="3">
        <v>195</v>
      </c>
      <c r="G339" s="3">
        <v>156</v>
      </c>
      <c r="H339" s="3">
        <v>341</v>
      </c>
      <c r="I339" s="3">
        <v>26</v>
      </c>
      <c r="J339">
        <f t="array" ref="J339">INDEX(Table3[#All],MATCH(1,(Table3[[#All],[Month]]=Table68[[#This Row],[Date]])*(Table3[[#All],[Region]]=Table68[[#This Row],[Region]]),0),3)</f>
        <v>7175</v>
      </c>
      <c r="K339">
        <f>INDEX(Table1[#All], MATCH(Table68[[#This Row],[Date]],Table1[[#All],[Month]],0),2)</f>
        <v>1461304.7619047619</v>
      </c>
      <c r="L339" s="8">
        <f>INDEX(Table2[#All], MATCH(Table68[[#This Row],[Date]],Table2[[#All],[Month]],0),2)</f>
        <v>593</v>
      </c>
      <c r="M339">
        <f t="array" ref="M339">INDEX(Table4[#All],MATCH(1,(Table4[[#All],[Month]]=Table68[[#This Row],[Date]])*(Table4[[#All],[Region]]=Table68[[#This Row],[Region]]),0),3)</f>
        <v>820</v>
      </c>
      <c r="N339" s="2">
        <f t="array" ref="N339">_xlfn.IFNA(INDEX(Table5[#All], MATCH(1,(Table5[[#All],[Month]]=Table68[[#This Row],[Date]])*(Table5[[#All],[Region]]=Table68[[#This Row],[Region]]),0),3),0)</f>
        <v>4650</v>
      </c>
      <c r="O339" s="12">
        <f>INDEX(Table110[#All], MATCH(Table68[[#This Row],[Date]],Table110[[#All],[Month]],0),2)</f>
        <v>93764</v>
      </c>
      <c r="P339" s="12">
        <f>INDEX(Table13[#All], MATCH(Table68[[#This Row],[Date]],Table13[[#All],[Month]],0),2)</f>
        <v>166855</v>
      </c>
      <c r="Q339">
        <f>INDEX(Table111[#All], MATCH(Table68[[#This Row],[Date]],Table111[[#All],[Month]],0),2)</f>
        <v>5714</v>
      </c>
      <c r="R339" s="2">
        <f>INDEX(Table111[#All], MATCH(Table68[[#This Row],[Date]],Table111[[#All],[Month]],0),3)</f>
        <v>1171</v>
      </c>
      <c r="S339" s="2">
        <f>INDEX(Table413[#All], MATCH(Table68[[#This Row],[Date]],Table413[[#All],[Month]],0),2)</f>
        <v>3</v>
      </c>
      <c r="T339" s="2">
        <f>INDEX(Table413[#All], MATCH(Table68[[#This Row],[Date]],Table413[[#All],[Month]],0),3)</f>
        <v>7.2</v>
      </c>
      <c r="U339" s="2">
        <f>INDEX(Table413[#All], MATCH(Table68[[#This Row],[Date]],Table413[[#All],[Month]],0),4)</f>
        <v>6.3</v>
      </c>
    </row>
    <row r="340" spans="1:21" x14ac:dyDescent="0.25">
      <c r="A340" s="4">
        <v>39873</v>
      </c>
      <c r="B340" s="3" t="s">
        <v>69</v>
      </c>
      <c r="C340" s="3" t="s">
        <v>40</v>
      </c>
      <c r="D340" s="3">
        <v>284</v>
      </c>
      <c r="E340" s="3">
        <v>284</v>
      </c>
      <c r="F340" s="3">
        <v>236</v>
      </c>
      <c r="G340" s="3">
        <v>236</v>
      </c>
      <c r="H340" s="3">
        <v>79</v>
      </c>
      <c r="I340" s="3">
        <v>79</v>
      </c>
      <c r="J340">
        <f t="array" ref="J340">INDEX(Table3[#All],MATCH(1,(Table3[[#All],[Month]]=Table68[[#This Row],[Date]])*(Table3[[#All],[Region]]=Table68[[#This Row],[Region]]),0),3)</f>
        <v>3385</v>
      </c>
      <c r="K340">
        <f>INDEX(Table1[#All], MATCH(Table68[[#This Row],[Date]],Table1[[#All],[Month]],0),2)</f>
        <v>1461304.7619047619</v>
      </c>
      <c r="L340" s="8">
        <f>INDEX(Table2[#All], MATCH(Table68[[#This Row],[Date]],Table2[[#All],[Month]],0),2)</f>
        <v>593</v>
      </c>
      <c r="M340">
        <f t="array" ref="M340">INDEX(Table4[#All],MATCH(1,(Table4[[#All],[Month]]=Table68[[#This Row],[Date]])*(Table4[[#All],[Region]]=Table68[[#This Row],[Region]]),0),3)</f>
        <v>391</v>
      </c>
      <c r="N340" s="2">
        <f t="array" ref="N340">_xlfn.IFNA(INDEX(Table5[#All], MATCH(1,(Table5[[#All],[Month]]=Table68[[#This Row],[Date]])*(Table5[[#All],[Region]]=Table68[[#This Row],[Region]]),0),3),0)</f>
        <v>0</v>
      </c>
      <c r="O340" s="12">
        <f>INDEX(Table110[#All], MATCH(Table68[[#This Row],[Date]],Table110[[#All],[Month]],0),2)</f>
        <v>93764</v>
      </c>
      <c r="P340" s="12">
        <f>INDEX(Table13[#All], MATCH(Table68[[#This Row],[Date]],Table13[[#All],[Month]],0),2)</f>
        <v>166855</v>
      </c>
      <c r="Q340">
        <f>INDEX(Table111[#All], MATCH(Table68[[#This Row],[Date]],Table111[[#All],[Month]],0),2)</f>
        <v>5714</v>
      </c>
      <c r="R340" s="2">
        <f>INDEX(Table111[#All], MATCH(Table68[[#This Row],[Date]],Table111[[#All],[Month]],0),3)</f>
        <v>1171</v>
      </c>
      <c r="S340" s="2">
        <f>INDEX(Table413[#All], MATCH(Table68[[#This Row],[Date]],Table413[[#All],[Month]],0),2)</f>
        <v>3</v>
      </c>
      <c r="T340" s="2">
        <f>INDEX(Table413[#All], MATCH(Table68[[#This Row],[Date]],Table413[[#All],[Month]],0),3)</f>
        <v>7.2</v>
      </c>
      <c r="U340" s="2">
        <f>INDEX(Table413[#All], MATCH(Table68[[#This Row],[Date]],Table413[[#All],[Month]],0),4)</f>
        <v>6.3</v>
      </c>
    </row>
    <row r="341" spans="1:21" x14ac:dyDescent="0.25">
      <c r="A341" s="4">
        <v>39873</v>
      </c>
      <c r="B341" s="3" t="s">
        <v>60</v>
      </c>
      <c r="C341" s="3" t="s">
        <v>85</v>
      </c>
      <c r="D341" s="3">
        <v>257</v>
      </c>
      <c r="E341" s="3">
        <v>275</v>
      </c>
      <c r="F341" s="3">
        <v>204</v>
      </c>
      <c r="G341" s="3">
        <v>218</v>
      </c>
      <c r="H341" s="3">
        <v>1923</v>
      </c>
      <c r="I341" s="3">
        <v>1104</v>
      </c>
      <c r="J341">
        <f t="array" ref="J341">INDEX(Table3[#All],MATCH(1,(Table3[[#All],[Month]]=Table68[[#This Row],[Date]])*(Table3[[#All],[Region]]=Table68[[#This Row],[Region]]),0),3)</f>
        <v>15973</v>
      </c>
      <c r="K341">
        <f>INDEX(Table1[#All], MATCH(Table68[[#This Row],[Date]],Table1[[#All],[Month]],0),2)</f>
        <v>1461304.7619047619</v>
      </c>
      <c r="L341" s="8">
        <f>INDEX(Table2[#All], MATCH(Table68[[#This Row],[Date]],Table2[[#All],[Month]],0),2)</f>
        <v>593</v>
      </c>
      <c r="M341">
        <f t="array" ref="M341">INDEX(Table4[#All],MATCH(1,(Table4[[#All],[Month]]=Table68[[#This Row],[Date]])*(Table4[[#All],[Region]]=Table68[[#This Row],[Region]]),0),3)</f>
        <v>2382</v>
      </c>
      <c r="N341" s="2">
        <f t="array" ref="N341">_xlfn.IFNA(INDEX(Table5[#All], MATCH(1,(Table5[[#All],[Month]]=Table68[[#This Row],[Date]])*(Table5[[#All],[Region]]=Table68[[#This Row],[Region]]),0),3),0)</f>
        <v>26390</v>
      </c>
      <c r="O341" s="12">
        <f>INDEX(Table110[#All], MATCH(Table68[[#This Row],[Date]],Table110[[#All],[Month]],0),2)</f>
        <v>93764</v>
      </c>
      <c r="P341" s="12">
        <f>INDEX(Table13[#All], MATCH(Table68[[#This Row],[Date]],Table13[[#All],[Month]],0),2)</f>
        <v>166855</v>
      </c>
      <c r="Q341">
        <f>INDEX(Table111[#All], MATCH(Table68[[#This Row],[Date]],Table111[[#All],[Month]],0),2)</f>
        <v>5714</v>
      </c>
      <c r="R341" s="2">
        <f>INDEX(Table111[#All], MATCH(Table68[[#This Row],[Date]],Table111[[#All],[Month]],0),3)</f>
        <v>1171</v>
      </c>
      <c r="S341" s="2">
        <f>INDEX(Table413[#All], MATCH(Table68[[#This Row],[Date]],Table413[[#All],[Month]],0),2)</f>
        <v>3</v>
      </c>
      <c r="T341" s="2">
        <f>INDEX(Table413[#All], MATCH(Table68[[#This Row],[Date]],Table413[[#All],[Month]],0),3)</f>
        <v>7.2</v>
      </c>
      <c r="U341" s="2">
        <f>INDEX(Table413[#All], MATCH(Table68[[#This Row],[Date]],Table413[[#All],[Month]],0),4)</f>
        <v>6.3</v>
      </c>
    </row>
    <row r="342" spans="1:21" x14ac:dyDescent="0.25">
      <c r="A342" s="4">
        <v>39873</v>
      </c>
      <c r="B342" s="3" t="s">
        <v>60</v>
      </c>
      <c r="C342" s="3" t="s">
        <v>13</v>
      </c>
      <c r="D342" s="3">
        <v>257</v>
      </c>
      <c r="E342" s="3">
        <v>216</v>
      </c>
      <c r="F342" s="3">
        <v>204</v>
      </c>
      <c r="G342" s="3">
        <v>191</v>
      </c>
      <c r="H342" s="3">
        <v>1923</v>
      </c>
      <c r="I342" s="3">
        <v>53</v>
      </c>
      <c r="J342">
        <f t="array" ref="J342">INDEX(Table3[#All],MATCH(1,(Table3[[#All],[Month]]=Table68[[#This Row],[Date]])*(Table3[[#All],[Region]]=Table68[[#This Row],[Region]]),0),3)</f>
        <v>15973</v>
      </c>
      <c r="K342">
        <f>INDEX(Table1[#All], MATCH(Table68[[#This Row],[Date]],Table1[[#All],[Month]],0),2)</f>
        <v>1461304.7619047619</v>
      </c>
      <c r="L342" s="8">
        <f>INDEX(Table2[#All], MATCH(Table68[[#This Row],[Date]],Table2[[#All],[Month]],0),2)</f>
        <v>593</v>
      </c>
      <c r="M342">
        <f t="array" ref="M342">INDEX(Table4[#All],MATCH(1,(Table4[[#All],[Month]]=Table68[[#This Row],[Date]])*(Table4[[#All],[Region]]=Table68[[#This Row],[Region]]),0),3)</f>
        <v>2382</v>
      </c>
      <c r="N342" s="2">
        <f t="array" ref="N342">_xlfn.IFNA(INDEX(Table5[#All], MATCH(1,(Table5[[#All],[Month]]=Table68[[#This Row],[Date]])*(Table5[[#All],[Region]]=Table68[[#This Row],[Region]]),0),3),0)</f>
        <v>26390</v>
      </c>
      <c r="O342" s="12">
        <f>INDEX(Table110[#All], MATCH(Table68[[#This Row],[Date]],Table110[[#All],[Month]],0),2)</f>
        <v>93764</v>
      </c>
      <c r="P342" s="12">
        <f>INDEX(Table13[#All], MATCH(Table68[[#This Row],[Date]],Table13[[#All],[Month]],0),2)</f>
        <v>166855</v>
      </c>
      <c r="Q342">
        <f>INDEX(Table111[#All], MATCH(Table68[[#This Row],[Date]],Table111[[#All],[Month]],0),2)</f>
        <v>5714</v>
      </c>
      <c r="R342" s="2">
        <f>INDEX(Table111[#All], MATCH(Table68[[#This Row],[Date]],Table111[[#All],[Month]],0),3)</f>
        <v>1171</v>
      </c>
      <c r="S342" s="2">
        <f>INDEX(Table413[#All], MATCH(Table68[[#This Row],[Date]],Table413[[#All],[Month]],0),2)</f>
        <v>3</v>
      </c>
      <c r="T342" s="2">
        <f>INDEX(Table413[#All], MATCH(Table68[[#This Row],[Date]],Table413[[#All],[Month]],0),3)</f>
        <v>7.2</v>
      </c>
      <c r="U342" s="2">
        <f>INDEX(Table413[#All], MATCH(Table68[[#This Row],[Date]],Table413[[#All],[Month]],0),4)</f>
        <v>6.3</v>
      </c>
    </row>
    <row r="343" spans="1:21" x14ac:dyDescent="0.25">
      <c r="A343" s="4">
        <v>39873</v>
      </c>
      <c r="B343" s="3" t="s">
        <v>60</v>
      </c>
      <c r="C343" s="3" t="s">
        <v>15</v>
      </c>
      <c r="D343" s="3">
        <v>257</v>
      </c>
      <c r="E343" s="3">
        <v>237</v>
      </c>
      <c r="F343" s="3">
        <v>204</v>
      </c>
      <c r="G343" s="3">
        <v>202</v>
      </c>
      <c r="H343" s="3">
        <v>1923</v>
      </c>
      <c r="I343" s="3">
        <v>98</v>
      </c>
      <c r="J343">
        <f t="array" ref="J343">INDEX(Table3[#All],MATCH(1,(Table3[[#All],[Month]]=Table68[[#This Row],[Date]])*(Table3[[#All],[Region]]=Table68[[#This Row],[Region]]),0),3)</f>
        <v>15973</v>
      </c>
      <c r="K343">
        <f>INDEX(Table1[#All], MATCH(Table68[[#This Row],[Date]],Table1[[#All],[Month]],0),2)</f>
        <v>1461304.7619047619</v>
      </c>
      <c r="L343" s="8">
        <f>INDEX(Table2[#All], MATCH(Table68[[#This Row],[Date]],Table2[[#All],[Month]],0),2)</f>
        <v>593</v>
      </c>
      <c r="M343">
        <f t="array" ref="M343">INDEX(Table4[#All],MATCH(1,(Table4[[#All],[Month]]=Table68[[#This Row],[Date]])*(Table4[[#All],[Region]]=Table68[[#This Row],[Region]]),0),3)</f>
        <v>2382</v>
      </c>
      <c r="N343" s="2">
        <f t="array" ref="N343">_xlfn.IFNA(INDEX(Table5[#All], MATCH(1,(Table5[[#All],[Month]]=Table68[[#This Row],[Date]])*(Table5[[#All],[Region]]=Table68[[#This Row],[Region]]),0),3),0)</f>
        <v>26390</v>
      </c>
      <c r="O343" s="12">
        <f>INDEX(Table110[#All], MATCH(Table68[[#This Row],[Date]],Table110[[#All],[Month]],0),2)</f>
        <v>93764</v>
      </c>
      <c r="P343" s="12">
        <f>INDEX(Table13[#All], MATCH(Table68[[#This Row],[Date]],Table13[[#All],[Month]],0),2)</f>
        <v>166855</v>
      </c>
      <c r="Q343">
        <f>INDEX(Table111[#All], MATCH(Table68[[#This Row],[Date]],Table111[[#All],[Month]],0),2)</f>
        <v>5714</v>
      </c>
      <c r="R343" s="2">
        <f>INDEX(Table111[#All], MATCH(Table68[[#This Row],[Date]],Table111[[#All],[Month]],0),3)</f>
        <v>1171</v>
      </c>
      <c r="S343" s="2">
        <f>INDEX(Table413[#All], MATCH(Table68[[#This Row],[Date]],Table413[[#All],[Month]],0),2)</f>
        <v>3</v>
      </c>
      <c r="T343" s="2">
        <f>INDEX(Table413[#All], MATCH(Table68[[#This Row],[Date]],Table413[[#All],[Month]],0),3)</f>
        <v>7.2</v>
      </c>
      <c r="U343" s="2">
        <f>INDEX(Table413[#All], MATCH(Table68[[#This Row],[Date]],Table413[[#All],[Month]],0),4)</f>
        <v>6.3</v>
      </c>
    </row>
    <row r="344" spans="1:21" x14ac:dyDescent="0.25">
      <c r="A344" s="4">
        <v>39873</v>
      </c>
      <c r="B344" s="3" t="s">
        <v>60</v>
      </c>
      <c r="C344" s="3" t="s">
        <v>8</v>
      </c>
      <c r="D344" s="3">
        <v>257</v>
      </c>
      <c r="E344" s="3">
        <v>179</v>
      </c>
      <c r="F344" s="3">
        <v>204</v>
      </c>
      <c r="G344" s="3">
        <v>131</v>
      </c>
      <c r="H344" s="3">
        <v>1923</v>
      </c>
      <c r="I344" s="3">
        <v>12</v>
      </c>
      <c r="J344">
        <f t="array" ref="J344">INDEX(Table3[#All],MATCH(1,(Table3[[#All],[Month]]=Table68[[#This Row],[Date]])*(Table3[[#All],[Region]]=Table68[[#This Row],[Region]]),0),3)</f>
        <v>15973</v>
      </c>
      <c r="K344">
        <f>INDEX(Table1[#All], MATCH(Table68[[#This Row],[Date]],Table1[[#All],[Month]],0),2)</f>
        <v>1461304.7619047619</v>
      </c>
      <c r="L344" s="8">
        <f>INDEX(Table2[#All], MATCH(Table68[[#This Row],[Date]],Table2[[#All],[Month]],0),2)</f>
        <v>593</v>
      </c>
      <c r="M344">
        <f t="array" ref="M344">INDEX(Table4[#All],MATCH(1,(Table4[[#All],[Month]]=Table68[[#This Row],[Date]])*(Table4[[#All],[Region]]=Table68[[#This Row],[Region]]),0),3)</f>
        <v>2382</v>
      </c>
      <c r="N344" s="2">
        <f t="array" ref="N344">_xlfn.IFNA(INDEX(Table5[#All], MATCH(1,(Table5[[#All],[Month]]=Table68[[#This Row],[Date]])*(Table5[[#All],[Region]]=Table68[[#This Row],[Region]]),0),3),0)</f>
        <v>26390</v>
      </c>
      <c r="O344" s="12">
        <f>INDEX(Table110[#All], MATCH(Table68[[#This Row],[Date]],Table110[[#All],[Month]],0),2)</f>
        <v>93764</v>
      </c>
      <c r="P344" s="12">
        <f>INDEX(Table13[#All], MATCH(Table68[[#This Row],[Date]],Table13[[#All],[Month]],0),2)</f>
        <v>166855</v>
      </c>
      <c r="Q344">
        <f>INDEX(Table111[#All], MATCH(Table68[[#This Row],[Date]],Table111[[#All],[Month]],0),2)</f>
        <v>5714</v>
      </c>
      <c r="R344" s="2">
        <f>INDEX(Table111[#All], MATCH(Table68[[#This Row],[Date]],Table111[[#All],[Month]],0),3)</f>
        <v>1171</v>
      </c>
      <c r="S344" s="2">
        <f>INDEX(Table413[#All], MATCH(Table68[[#This Row],[Date]],Table413[[#All],[Month]],0),2)</f>
        <v>3</v>
      </c>
      <c r="T344" s="2">
        <f>INDEX(Table413[#All], MATCH(Table68[[#This Row],[Date]],Table413[[#All],[Month]],0),3)</f>
        <v>7.2</v>
      </c>
      <c r="U344" s="2">
        <f>INDEX(Table413[#All], MATCH(Table68[[#This Row],[Date]],Table413[[#All],[Month]],0),4)</f>
        <v>6.3</v>
      </c>
    </row>
    <row r="345" spans="1:21" x14ac:dyDescent="0.25">
      <c r="A345" s="4">
        <v>39873</v>
      </c>
      <c r="B345" s="3" t="s">
        <v>60</v>
      </c>
      <c r="C345" s="3" t="s">
        <v>16</v>
      </c>
      <c r="D345" s="3">
        <v>257</v>
      </c>
      <c r="E345" s="3">
        <v>170</v>
      </c>
      <c r="F345" s="3">
        <v>204</v>
      </c>
      <c r="G345" s="3">
        <v>149</v>
      </c>
      <c r="H345" s="3">
        <v>1923</v>
      </c>
      <c r="I345" s="3">
        <v>96</v>
      </c>
      <c r="J345">
        <f t="array" ref="J345">INDEX(Table3[#All],MATCH(1,(Table3[[#All],[Month]]=Table68[[#This Row],[Date]])*(Table3[[#All],[Region]]=Table68[[#This Row],[Region]]),0),3)</f>
        <v>15973</v>
      </c>
      <c r="K345">
        <f>INDEX(Table1[#All], MATCH(Table68[[#This Row],[Date]],Table1[[#All],[Month]],0),2)</f>
        <v>1461304.7619047619</v>
      </c>
      <c r="L345" s="8">
        <f>INDEX(Table2[#All], MATCH(Table68[[#This Row],[Date]],Table2[[#All],[Month]],0),2)</f>
        <v>593</v>
      </c>
      <c r="M345">
        <f t="array" ref="M345">INDEX(Table4[#All],MATCH(1,(Table4[[#All],[Month]]=Table68[[#This Row],[Date]])*(Table4[[#All],[Region]]=Table68[[#This Row],[Region]]),0),3)</f>
        <v>2382</v>
      </c>
      <c r="N345" s="2">
        <f t="array" ref="N345">_xlfn.IFNA(INDEX(Table5[#All], MATCH(1,(Table5[[#All],[Month]]=Table68[[#This Row],[Date]])*(Table5[[#All],[Region]]=Table68[[#This Row],[Region]]),0),3),0)</f>
        <v>26390</v>
      </c>
      <c r="O345" s="12">
        <f>INDEX(Table110[#All], MATCH(Table68[[#This Row],[Date]],Table110[[#All],[Month]],0),2)</f>
        <v>93764</v>
      </c>
      <c r="P345" s="12">
        <f>INDEX(Table13[#All], MATCH(Table68[[#This Row],[Date]],Table13[[#All],[Month]],0),2)</f>
        <v>166855</v>
      </c>
      <c r="Q345">
        <f>INDEX(Table111[#All], MATCH(Table68[[#This Row],[Date]],Table111[[#All],[Month]],0),2)</f>
        <v>5714</v>
      </c>
      <c r="R345" s="2">
        <f>INDEX(Table111[#All], MATCH(Table68[[#This Row],[Date]],Table111[[#All],[Month]],0),3)</f>
        <v>1171</v>
      </c>
      <c r="S345" s="2">
        <f>INDEX(Table413[#All], MATCH(Table68[[#This Row],[Date]],Table413[[#All],[Month]],0),2)</f>
        <v>3</v>
      </c>
      <c r="T345" s="2">
        <f>INDEX(Table413[#All], MATCH(Table68[[#This Row],[Date]],Table413[[#All],[Month]],0),3)</f>
        <v>7.2</v>
      </c>
      <c r="U345" s="2">
        <f>INDEX(Table413[#All], MATCH(Table68[[#This Row],[Date]],Table413[[#All],[Month]],0),4)</f>
        <v>6.3</v>
      </c>
    </row>
    <row r="346" spans="1:21" x14ac:dyDescent="0.25">
      <c r="A346" s="4">
        <v>39873</v>
      </c>
      <c r="B346" s="3" t="s">
        <v>60</v>
      </c>
      <c r="C346" s="3" t="s">
        <v>10</v>
      </c>
      <c r="D346" s="3">
        <v>257</v>
      </c>
      <c r="E346" s="3">
        <v>251</v>
      </c>
      <c r="F346" s="3">
        <v>204</v>
      </c>
      <c r="G346" s="3">
        <v>198</v>
      </c>
      <c r="H346" s="3">
        <v>1923</v>
      </c>
      <c r="I346" s="3">
        <v>169</v>
      </c>
      <c r="J346">
        <f t="array" ref="J346">INDEX(Table3[#All],MATCH(1,(Table3[[#All],[Month]]=Table68[[#This Row],[Date]])*(Table3[[#All],[Region]]=Table68[[#This Row],[Region]]),0),3)</f>
        <v>15973</v>
      </c>
      <c r="K346">
        <f>INDEX(Table1[#All], MATCH(Table68[[#This Row],[Date]],Table1[[#All],[Month]],0),2)</f>
        <v>1461304.7619047619</v>
      </c>
      <c r="L346" s="8">
        <f>INDEX(Table2[#All], MATCH(Table68[[#This Row],[Date]],Table2[[#All],[Month]],0),2)</f>
        <v>593</v>
      </c>
      <c r="M346">
        <f t="array" ref="M346">INDEX(Table4[#All],MATCH(1,(Table4[[#All],[Month]]=Table68[[#This Row],[Date]])*(Table4[[#All],[Region]]=Table68[[#This Row],[Region]]),0),3)</f>
        <v>2382</v>
      </c>
      <c r="N346" s="2">
        <f t="array" ref="N346">_xlfn.IFNA(INDEX(Table5[#All], MATCH(1,(Table5[[#All],[Month]]=Table68[[#This Row],[Date]])*(Table5[[#All],[Region]]=Table68[[#This Row],[Region]]),0),3),0)</f>
        <v>26390</v>
      </c>
      <c r="O346" s="12">
        <f>INDEX(Table110[#All], MATCH(Table68[[#This Row],[Date]],Table110[[#All],[Month]],0),2)</f>
        <v>93764</v>
      </c>
      <c r="P346" s="12">
        <f>INDEX(Table13[#All], MATCH(Table68[[#This Row],[Date]],Table13[[#All],[Month]],0),2)</f>
        <v>166855</v>
      </c>
      <c r="Q346">
        <f>INDEX(Table111[#All], MATCH(Table68[[#This Row],[Date]],Table111[[#All],[Month]],0),2)</f>
        <v>5714</v>
      </c>
      <c r="R346" s="2">
        <f>INDEX(Table111[#All], MATCH(Table68[[#This Row],[Date]],Table111[[#All],[Month]],0),3)</f>
        <v>1171</v>
      </c>
      <c r="S346" s="2">
        <f>INDEX(Table413[#All], MATCH(Table68[[#This Row],[Date]],Table413[[#All],[Month]],0),2)</f>
        <v>3</v>
      </c>
      <c r="T346" s="2">
        <f>INDEX(Table413[#All], MATCH(Table68[[#This Row],[Date]],Table413[[#All],[Month]],0),3)</f>
        <v>7.2</v>
      </c>
      <c r="U346" s="2">
        <f>INDEX(Table413[#All], MATCH(Table68[[#This Row],[Date]],Table413[[#All],[Month]],0),4)</f>
        <v>6.3</v>
      </c>
    </row>
    <row r="347" spans="1:21" x14ac:dyDescent="0.25">
      <c r="A347" s="4">
        <v>39873</v>
      </c>
      <c r="B347" s="3" t="s">
        <v>60</v>
      </c>
      <c r="C347" s="3" t="s">
        <v>12</v>
      </c>
      <c r="D347" s="3">
        <v>257</v>
      </c>
      <c r="E347" s="3">
        <v>239</v>
      </c>
      <c r="F347" s="3">
        <v>204</v>
      </c>
      <c r="G347" s="3">
        <v>203</v>
      </c>
      <c r="H347" s="3">
        <v>1923</v>
      </c>
      <c r="I347" s="3">
        <v>123</v>
      </c>
      <c r="J347">
        <f t="array" ref="J347">INDEX(Table3[#All],MATCH(1,(Table3[[#All],[Month]]=Table68[[#This Row],[Date]])*(Table3[[#All],[Region]]=Table68[[#This Row],[Region]]),0),3)</f>
        <v>15973</v>
      </c>
      <c r="K347">
        <f>INDEX(Table1[#All], MATCH(Table68[[#This Row],[Date]],Table1[[#All],[Month]],0),2)</f>
        <v>1461304.7619047619</v>
      </c>
      <c r="L347" s="8">
        <f>INDEX(Table2[#All], MATCH(Table68[[#This Row],[Date]],Table2[[#All],[Month]],0),2)</f>
        <v>593</v>
      </c>
      <c r="M347">
        <f t="array" ref="M347">INDEX(Table4[#All],MATCH(1,(Table4[[#All],[Month]]=Table68[[#This Row],[Date]])*(Table4[[#All],[Region]]=Table68[[#This Row],[Region]]),0),3)</f>
        <v>2382</v>
      </c>
      <c r="N347" s="2">
        <f t="array" ref="N347">_xlfn.IFNA(INDEX(Table5[#All], MATCH(1,(Table5[[#All],[Month]]=Table68[[#This Row],[Date]])*(Table5[[#All],[Region]]=Table68[[#This Row],[Region]]),0),3),0)</f>
        <v>26390</v>
      </c>
      <c r="O347" s="12">
        <f>INDEX(Table110[#All], MATCH(Table68[[#This Row],[Date]],Table110[[#All],[Month]],0),2)</f>
        <v>93764</v>
      </c>
      <c r="P347" s="12">
        <f>INDEX(Table13[#All], MATCH(Table68[[#This Row],[Date]],Table13[[#All],[Month]],0),2)</f>
        <v>166855</v>
      </c>
      <c r="Q347">
        <f>INDEX(Table111[#All], MATCH(Table68[[#This Row],[Date]],Table111[[#All],[Month]],0),2)</f>
        <v>5714</v>
      </c>
      <c r="R347" s="2">
        <f>INDEX(Table111[#All], MATCH(Table68[[#This Row],[Date]],Table111[[#All],[Month]],0),3)</f>
        <v>1171</v>
      </c>
      <c r="S347" s="2">
        <f>INDEX(Table413[#All], MATCH(Table68[[#This Row],[Date]],Table413[[#All],[Month]],0),2)</f>
        <v>3</v>
      </c>
      <c r="T347" s="2">
        <f>INDEX(Table413[#All], MATCH(Table68[[#This Row],[Date]],Table413[[#All],[Month]],0),3)</f>
        <v>7.2</v>
      </c>
      <c r="U347" s="2">
        <f>INDEX(Table413[#All], MATCH(Table68[[#This Row],[Date]],Table413[[#All],[Month]],0),4)</f>
        <v>6.3</v>
      </c>
    </row>
    <row r="348" spans="1:21" x14ac:dyDescent="0.25">
      <c r="A348" s="4">
        <v>39873</v>
      </c>
      <c r="B348" s="3" t="s">
        <v>60</v>
      </c>
      <c r="C348" s="3" t="s">
        <v>6</v>
      </c>
      <c r="D348" s="3">
        <v>257</v>
      </c>
      <c r="E348" s="3">
        <v>243</v>
      </c>
      <c r="F348" s="3">
        <v>204</v>
      </c>
      <c r="G348" s="3">
        <v>187</v>
      </c>
      <c r="H348" s="3">
        <v>1923</v>
      </c>
      <c r="I348" s="3">
        <v>101</v>
      </c>
      <c r="J348">
        <f t="array" ref="J348">INDEX(Table3[#All],MATCH(1,(Table3[[#All],[Month]]=Table68[[#This Row],[Date]])*(Table3[[#All],[Region]]=Table68[[#This Row],[Region]]),0),3)</f>
        <v>15973</v>
      </c>
      <c r="K348">
        <f>INDEX(Table1[#All], MATCH(Table68[[#This Row],[Date]],Table1[[#All],[Month]],0),2)</f>
        <v>1461304.7619047619</v>
      </c>
      <c r="L348" s="8">
        <f>INDEX(Table2[#All], MATCH(Table68[[#This Row],[Date]],Table2[[#All],[Month]],0),2)</f>
        <v>593</v>
      </c>
      <c r="M348">
        <f t="array" ref="M348">INDEX(Table4[#All],MATCH(1,(Table4[[#All],[Month]]=Table68[[#This Row],[Date]])*(Table4[[#All],[Region]]=Table68[[#This Row],[Region]]),0),3)</f>
        <v>2382</v>
      </c>
      <c r="N348" s="2">
        <f t="array" ref="N348">_xlfn.IFNA(INDEX(Table5[#All], MATCH(1,(Table5[[#All],[Month]]=Table68[[#This Row],[Date]])*(Table5[[#All],[Region]]=Table68[[#This Row],[Region]]),0),3),0)</f>
        <v>26390</v>
      </c>
      <c r="O348" s="12">
        <f>INDEX(Table110[#All], MATCH(Table68[[#This Row],[Date]],Table110[[#All],[Month]],0),2)</f>
        <v>93764</v>
      </c>
      <c r="P348" s="12">
        <f>INDEX(Table13[#All], MATCH(Table68[[#This Row],[Date]],Table13[[#All],[Month]],0),2)</f>
        <v>166855</v>
      </c>
      <c r="Q348">
        <f>INDEX(Table111[#All], MATCH(Table68[[#This Row],[Date]],Table111[[#All],[Month]],0),2)</f>
        <v>5714</v>
      </c>
      <c r="R348" s="2">
        <f>INDEX(Table111[#All], MATCH(Table68[[#This Row],[Date]],Table111[[#All],[Month]],0),3)</f>
        <v>1171</v>
      </c>
      <c r="S348" s="2">
        <f>INDEX(Table413[#All], MATCH(Table68[[#This Row],[Date]],Table413[[#All],[Month]],0),2)</f>
        <v>3</v>
      </c>
      <c r="T348" s="2">
        <f>INDEX(Table413[#All], MATCH(Table68[[#This Row],[Date]],Table413[[#All],[Month]],0),3)</f>
        <v>7.2</v>
      </c>
      <c r="U348" s="2">
        <f>INDEX(Table413[#All], MATCH(Table68[[#This Row],[Date]],Table413[[#All],[Month]],0),4)</f>
        <v>6.3</v>
      </c>
    </row>
    <row r="349" spans="1:21" x14ac:dyDescent="0.25">
      <c r="A349" s="4">
        <v>39873</v>
      </c>
      <c r="B349" s="3" t="s">
        <v>60</v>
      </c>
      <c r="C349" s="3" t="s">
        <v>7</v>
      </c>
      <c r="D349" s="3">
        <v>257</v>
      </c>
      <c r="E349" s="3">
        <v>275</v>
      </c>
      <c r="F349" s="3">
        <v>204</v>
      </c>
      <c r="G349" s="3">
        <v>229</v>
      </c>
      <c r="H349" s="3">
        <v>1923</v>
      </c>
      <c r="I349" s="3">
        <v>144</v>
      </c>
      <c r="J349">
        <f t="array" ref="J349">INDEX(Table3[#All],MATCH(1,(Table3[[#All],[Month]]=Table68[[#This Row],[Date]])*(Table3[[#All],[Region]]=Table68[[#This Row],[Region]]),0),3)</f>
        <v>15973</v>
      </c>
      <c r="K349">
        <f>INDEX(Table1[#All], MATCH(Table68[[#This Row],[Date]],Table1[[#All],[Month]],0),2)</f>
        <v>1461304.7619047619</v>
      </c>
      <c r="L349" s="8">
        <f>INDEX(Table2[#All], MATCH(Table68[[#This Row],[Date]],Table2[[#All],[Month]],0),2)</f>
        <v>593</v>
      </c>
      <c r="M349">
        <f t="array" ref="M349">INDEX(Table4[#All],MATCH(1,(Table4[[#All],[Month]]=Table68[[#This Row],[Date]])*(Table4[[#All],[Region]]=Table68[[#This Row],[Region]]),0),3)</f>
        <v>2382</v>
      </c>
      <c r="N349" s="2">
        <f t="array" ref="N349">_xlfn.IFNA(INDEX(Table5[#All], MATCH(1,(Table5[[#All],[Month]]=Table68[[#This Row],[Date]])*(Table5[[#All],[Region]]=Table68[[#This Row],[Region]]),0),3),0)</f>
        <v>26390</v>
      </c>
      <c r="O349" s="12">
        <f>INDEX(Table110[#All], MATCH(Table68[[#This Row],[Date]],Table110[[#All],[Month]],0),2)</f>
        <v>93764</v>
      </c>
      <c r="P349" s="12">
        <f>INDEX(Table13[#All], MATCH(Table68[[#This Row],[Date]],Table13[[#All],[Month]],0),2)</f>
        <v>166855</v>
      </c>
      <c r="Q349">
        <f>INDEX(Table111[#All], MATCH(Table68[[#This Row],[Date]],Table111[[#All],[Month]],0),2)</f>
        <v>5714</v>
      </c>
      <c r="R349" s="2">
        <f>INDEX(Table111[#All], MATCH(Table68[[#This Row],[Date]],Table111[[#All],[Month]],0),3)</f>
        <v>1171</v>
      </c>
      <c r="S349" s="2">
        <f>INDEX(Table413[#All], MATCH(Table68[[#This Row],[Date]],Table413[[#All],[Month]],0),2)</f>
        <v>3</v>
      </c>
      <c r="T349" s="2">
        <f>INDEX(Table413[#All], MATCH(Table68[[#This Row],[Date]],Table413[[#All],[Month]],0),3)</f>
        <v>7.2</v>
      </c>
      <c r="U349" s="2">
        <f>INDEX(Table413[#All], MATCH(Table68[[#This Row],[Date]],Table413[[#All],[Month]],0),4)</f>
        <v>6.3</v>
      </c>
    </row>
    <row r="350" spans="1:21" x14ac:dyDescent="0.25">
      <c r="A350" s="4">
        <v>39873</v>
      </c>
      <c r="B350" s="3" t="s">
        <v>60</v>
      </c>
      <c r="C350" s="3" t="s">
        <v>9</v>
      </c>
      <c r="D350" s="3">
        <v>257</v>
      </c>
      <c r="E350" s="3">
        <v>192</v>
      </c>
      <c r="F350" s="3">
        <v>204</v>
      </c>
      <c r="G350" s="3">
        <v>166</v>
      </c>
      <c r="H350" s="3">
        <v>1923</v>
      </c>
      <c r="I350" s="3">
        <v>23</v>
      </c>
      <c r="J350">
        <f t="array" ref="J350">INDEX(Table3[#All],MATCH(1,(Table3[[#All],[Month]]=Table68[[#This Row],[Date]])*(Table3[[#All],[Region]]=Table68[[#This Row],[Region]]),0),3)</f>
        <v>15973</v>
      </c>
      <c r="K350">
        <f>INDEX(Table1[#All], MATCH(Table68[[#This Row],[Date]],Table1[[#All],[Month]],0),2)</f>
        <v>1461304.7619047619</v>
      </c>
      <c r="L350" s="8">
        <f>INDEX(Table2[#All], MATCH(Table68[[#This Row],[Date]],Table2[[#All],[Month]],0),2)</f>
        <v>593</v>
      </c>
      <c r="M350">
        <f t="array" ref="M350">INDEX(Table4[#All],MATCH(1,(Table4[[#All],[Month]]=Table68[[#This Row],[Date]])*(Table4[[#All],[Region]]=Table68[[#This Row],[Region]]),0),3)</f>
        <v>2382</v>
      </c>
      <c r="N350" s="2">
        <f t="array" ref="N350">_xlfn.IFNA(INDEX(Table5[#All], MATCH(1,(Table5[[#All],[Month]]=Table68[[#This Row],[Date]])*(Table5[[#All],[Region]]=Table68[[#This Row],[Region]]),0),3),0)</f>
        <v>26390</v>
      </c>
      <c r="O350" s="12">
        <f>INDEX(Table110[#All], MATCH(Table68[[#This Row],[Date]],Table110[[#All],[Month]],0),2)</f>
        <v>93764</v>
      </c>
      <c r="P350" s="12">
        <f>INDEX(Table13[#All], MATCH(Table68[[#This Row],[Date]],Table13[[#All],[Month]],0),2)</f>
        <v>166855</v>
      </c>
      <c r="Q350">
        <f>INDEX(Table111[#All], MATCH(Table68[[#This Row],[Date]],Table111[[#All],[Month]],0),2)</f>
        <v>5714</v>
      </c>
      <c r="R350" s="2">
        <f>INDEX(Table111[#All], MATCH(Table68[[#This Row],[Date]],Table111[[#All],[Month]],0),3)</f>
        <v>1171</v>
      </c>
      <c r="S350" s="2">
        <f>INDEX(Table413[#All], MATCH(Table68[[#This Row],[Date]],Table413[[#All],[Month]],0),2)</f>
        <v>3</v>
      </c>
      <c r="T350" s="2">
        <f>INDEX(Table413[#All], MATCH(Table68[[#This Row],[Date]],Table413[[#All],[Month]],0),3)</f>
        <v>7.2</v>
      </c>
      <c r="U350" s="2">
        <f>INDEX(Table413[#All], MATCH(Table68[[#This Row],[Date]],Table413[[#All],[Month]],0),4)</f>
        <v>6.3</v>
      </c>
    </row>
    <row r="351" spans="1:21" x14ac:dyDescent="0.25">
      <c r="A351" s="4">
        <v>39873</v>
      </c>
      <c r="B351" s="3" t="s">
        <v>66</v>
      </c>
      <c r="C351" s="3" t="s">
        <v>35</v>
      </c>
      <c r="D351" s="3">
        <v>321</v>
      </c>
      <c r="E351" s="3">
        <v>211</v>
      </c>
      <c r="F351" s="3">
        <v>230</v>
      </c>
      <c r="G351" s="3">
        <v>174</v>
      </c>
      <c r="H351" s="3">
        <v>2851</v>
      </c>
      <c r="I351" s="3">
        <v>26</v>
      </c>
      <c r="J351">
        <f t="array" ref="J351">INDEX(Table3[#All],MATCH(1,(Table3[[#All],[Month]]=Table68[[#This Row],[Date]])*(Table3[[#All],[Region]]=Table68[[#This Row],[Region]]),0),3)</f>
        <v>26152</v>
      </c>
      <c r="K351">
        <f>INDEX(Table1[#All], MATCH(Table68[[#This Row],[Date]],Table1[[#All],[Month]],0),2)</f>
        <v>1461304.7619047619</v>
      </c>
      <c r="L351" s="8">
        <f>INDEX(Table2[#All], MATCH(Table68[[#This Row],[Date]],Table2[[#All],[Month]],0),2)</f>
        <v>593</v>
      </c>
      <c r="M351">
        <f t="array" ref="M351">INDEX(Table4[#All],MATCH(1,(Table4[[#All],[Month]]=Table68[[#This Row],[Date]])*(Table4[[#All],[Region]]=Table68[[#This Row],[Region]]),0),3)</f>
        <v>2980</v>
      </c>
      <c r="N351" s="2">
        <f t="array" ref="N351">_xlfn.IFNA(INDEX(Table5[#All], MATCH(1,(Table5[[#All],[Month]]=Table68[[#This Row],[Date]])*(Table5[[#All],[Region]]=Table68[[#This Row],[Region]]),0),3),0)</f>
        <v>113305</v>
      </c>
      <c r="O351" s="12">
        <f>INDEX(Table110[#All], MATCH(Table68[[#This Row],[Date]],Table110[[#All],[Month]],0),2)</f>
        <v>93764</v>
      </c>
      <c r="P351" s="12">
        <f>INDEX(Table13[#All], MATCH(Table68[[#This Row],[Date]],Table13[[#All],[Month]],0),2)</f>
        <v>166855</v>
      </c>
      <c r="Q351">
        <f>INDEX(Table111[#All], MATCH(Table68[[#This Row],[Date]],Table111[[#All],[Month]],0),2)</f>
        <v>5714</v>
      </c>
      <c r="R351" s="2">
        <f>INDEX(Table111[#All], MATCH(Table68[[#This Row],[Date]],Table111[[#All],[Month]],0),3)</f>
        <v>1171</v>
      </c>
      <c r="S351" s="2">
        <f>INDEX(Table413[#All], MATCH(Table68[[#This Row],[Date]],Table413[[#All],[Month]],0),2)</f>
        <v>3</v>
      </c>
      <c r="T351" s="2">
        <f>INDEX(Table413[#All], MATCH(Table68[[#This Row],[Date]],Table413[[#All],[Month]],0),3)</f>
        <v>7.2</v>
      </c>
      <c r="U351" s="2">
        <f>INDEX(Table413[#All], MATCH(Table68[[#This Row],[Date]],Table413[[#All],[Month]],0),4)</f>
        <v>6.3</v>
      </c>
    </row>
    <row r="352" spans="1:21" x14ac:dyDescent="0.25">
      <c r="A352" s="4">
        <v>39873</v>
      </c>
      <c r="B352" s="3" t="s">
        <v>66</v>
      </c>
      <c r="C352" s="3" t="s">
        <v>33</v>
      </c>
      <c r="D352" s="3">
        <v>321</v>
      </c>
      <c r="E352" s="3">
        <v>279</v>
      </c>
      <c r="F352" s="3">
        <v>230</v>
      </c>
      <c r="G352" s="3">
        <v>234</v>
      </c>
      <c r="H352" s="3">
        <v>2851</v>
      </c>
      <c r="I352" s="3">
        <v>194</v>
      </c>
      <c r="J352">
        <f t="array" ref="J352">INDEX(Table3[#All],MATCH(1,(Table3[[#All],[Month]]=Table68[[#This Row],[Date]])*(Table3[[#All],[Region]]=Table68[[#This Row],[Region]]),0),3)</f>
        <v>26152</v>
      </c>
      <c r="K352">
        <f>INDEX(Table1[#All], MATCH(Table68[[#This Row],[Date]],Table1[[#All],[Month]],0),2)</f>
        <v>1461304.7619047619</v>
      </c>
      <c r="L352" s="8">
        <f>INDEX(Table2[#All], MATCH(Table68[[#This Row],[Date]],Table2[[#All],[Month]],0),2)</f>
        <v>593</v>
      </c>
      <c r="M352">
        <f t="array" ref="M352">INDEX(Table4[#All],MATCH(1,(Table4[[#All],[Month]]=Table68[[#This Row],[Date]])*(Table4[[#All],[Region]]=Table68[[#This Row],[Region]]),0),3)</f>
        <v>2980</v>
      </c>
      <c r="N352" s="2">
        <f t="array" ref="N352">_xlfn.IFNA(INDEX(Table5[#All], MATCH(1,(Table5[[#All],[Month]]=Table68[[#This Row],[Date]])*(Table5[[#All],[Region]]=Table68[[#This Row],[Region]]),0),3),0)</f>
        <v>113305</v>
      </c>
      <c r="O352" s="12">
        <f>INDEX(Table110[#All], MATCH(Table68[[#This Row],[Date]],Table110[[#All],[Month]],0),2)</f>
        <v>93764</v>
      </c>
      <c r="P352" s="12">
        <f>INDEX(Table13[#All], MATCH(Table68[[#This Row],[Date]],Table13[[#All],[Month]],0),2)</f>
        <v>166855</v>
      </c>
      <c r="Q352">
        <f>INDEX(Table111[#All], MATCH(Table68[[#This Row],[Date]],Table111[[#All],[Month]],0),2)</f>
        <v>5714</v>
      </c>
      <c r="R352" s="2">
        <f>INDEX(Table111[#All], MATCH(Table68[[#This Row],[Date]],Table111[[#All],[Month]],0),3)</f>
        <v>1171</v>
      </c>
      <c r="S352" s="2">
        <f>INDEX(Table413[#All], MATCH(Table68[[#This Row],[Date]],Table413[[#All],[Month]],0),2)</f>
        <v>3</v>
      </c>
      <c r="T352" s="2">
        <f>INDEX(Table413[#All], MATCH(Table68[[#This Row],[Date]],Table413[[#All],[Month]],0),3)</f>
        <v>7.2</v>
      </c>
      <c r="U352" s="2">
        <f>INDEX(Table413[#All], MATCH(Table68[[#This Row],[Date]],Table413[[#All],[Month]],0),4)</f>
        <v>6.3</v>
      </c>
    </row>
    <row r="353" spans="1:21" x14ac:dyDescent="0.25">
      <c r="A353" s="4">
        <v>39873</v>
      </c>
      <c r="B353" s="3" t="s">
        <v>66</v>
      </c>
      <c r="C353" s="3" t="s">
        <v>87</v>
      </c>
      <c r="D353" s="3">
        <v>321</v>
      </c>
      <c r="E353" s="3">
        <v>308</v>
      </c>
      <c r="F353" s="3">
        <v>230</v>
      </c>
      <c r="G353" s="3">
        <v>234</v>
      </c>
      <c r="H353" s="3">
        <v>2851</v>
      </c>
      <c r="I353" s="3">
        <v>314</v>
      </c>
      <c r="J353">
        <f t="array" ref="J353">INDEX(Table3[#All],MATCH(1,(Table3[[#All],[Month]]=Table68[[#This Row],[Date]])*(Table3[[#All],[Region]]=Table68[[#This Row],[Region]]),0),3)</f>
        <v>26152</v>
      </c>
      <c r="K353">
        <f>INDEX(Table1[#All], MATCH(Table68[[#This Row],[Date]],Table1[[#All],[Month]],0),2)</f>
        <v>1461304.7619047619</v>
      </c>
      <c r="L353" s="8">
        <f>INDEX(Table2[#All], MATCH(Table68[[#This Row],[Date]],Table2[[#All],[Month]],0),2)</f>
        <v>593</v>
      </c>
      <c r="M353">
        <f t="array" ref="M353">INDEX(Table4[#All],MATCH(1,(Table4[[#All],[Month]]=Table68[[#This Row],[Date]])*(Table4[[#All],[Region]]=Table68[[#This Row],[Region]]),0),3)</f>
        <v>2980</v>
      </c>
      <c r="N353" s="2">
        <f t="array" ref="N353">_xlfn.IFNA(INDEX(Table5[#All], MATCH(1,(Table5[[#All],[Month]]=Table68[[#This Row],[Date]])*(Table5[[#All],[Region]]=Table68[[#This Row],[Region]]),0),3),0)</f>
        <v>113305</v>
      </c>
      <c r="O353" s="12">
        <f>INDEX(Table110[#All], MATCH(Table68[[#This Row],[Date]],Table110[[#All],[Month]],0),2)</f>
        <v>93764</v>
      </c>
      <c r="P353" s="12">
        <f>INDEX(Table13[#All], MATCH(Table68[[#This Row],[Date]],Table13[[#All],[Month]],0),2)</f>
        <v>166855</v>
      </c>
      <c r="Q353">
        <f>INDEX(Table111[#All], MATCH(Table68[[#This Row],[Date]],Table111[[#All],[Month]],0),2)</f>
        <v>5714</v>
      </c>
      <c r="R353" s="2">
        <f>INDEX(Table111[#All], MATCH(Table68[[#This Row],[Date]],Table111[[#All],[Month]],0),3)</f>
        <v>1171</v>
      </c>
      <c r="S353" s="2">
        <f>INDEX(Table413[#All], MATCH(Table68[[#This Row],[Date]],Table413[[#All],[Month]],0),2)</f>
        <v>3</v>
      </c>
      <c r="T353" s="2">
        <f>INDEX(Table413[#All], MATCH(Table68[[#This Row],[Date]],Table413[[#All],[Month]],0),3)</f>
        <v>7.2</v>
      </c>
      <c r="U353" s="2">
        <f>INDEX(Table413[#All], MATCH(Table68[[#This Row],[Date]],Table413[[#All],[Month]],0),4)</f>
        <v>6.3</v>
      </c>
    </row>
    <row r="354" spans="1:21" x14ac:dyDescent="0.25">
      <c r="A354" s="4">
        <v>39873</v>
      </c>
      <c r="B354" s="3" t="s">
        <v>66</v>
      </c>
      <c r="C354" s="3" t="s">
        <v>34</v>
      </c>
      <c r="D354" s="3">
        <v>321</v>
      </c>
      <c r="E354" s="3">
        <v>218</v>
      </c>
      <c r="F354" s="3">
        <v>230</v>
      </c>
      <c r="G354" s="3">
        <v>180</v>
      </c>
      <c r="H354" s="3">
        <v>2851</v>
      </c>
      <c r="I354" s="3">
        <v>84</v>
      </c>
      <c r="J354">
        <f t="array" ref="J354">INDEX(Table3[#All],MATCH(1,(Table3[[#All],[Month]]=Table68[[#This Row],[Date]])*(Table3[[#All],[Region]]=Table68[[#This Row],[Region]]),0),3)</f>
        <v>26152</v>
      </c>
      <c r="K354">
        <f>INDEX(Table1[#All], MATCH(Table68[[#This Row],[Date]],Table1[[#All],[Month]],0),2)</f>
        <v>1461304.7619047619</v>
      </c>
      <c r="L354" s="8">
        <f>INDEX(Table2[#All], MATCH(Table68[[#This Row],[Date]],Table2[[#All],[Month]],0),2)</f>
        <v>593</v>
      </c>
      <c r="M354">
        <f t="array" ref="M354">INDEX(Table4[#All],MATCH(1,(Table4[[#All],[Month]]=Table68[[#This Row],[Date]])*(Table4[[#All],[Region]]=Table68[[#This Row],[Region]]),0),3)</f>
        <v>2980</v>
      </c>
      <c r="N354" s="2">
        <f t="array" ref="N354">_xlfn.IFNA(INDEX(Table5[#All], MATCH(1,(Table5[[#All],[Month]]=Table68[[#This Row],[Date]])*(Table5[[#All],[Region]]=Table68[[#This Row],[Region]]),0),3),0)</f>
        <v>113305</v>
      </c>
      <c r="O354" s="12">
        <f>INDEX(Table110[#All], MATCH(Table68[[#This Row],[Date]],Table110[[#All],[Month]],0),2)</f>
        <v>93764</v>
      </c>
      <c r="P354" s="12">
        <f>INDEX(Table13[#All], MATCH(Table68[[#This Row],[Date]],Table13[[#All],[Month]],0),2)</f>
        <v>166855</v>
      </c>
      <c r="Q354">
        <f>INDEX(Table111[#All], MATCH(Table68[[#This Row],[Date]],Table111[[#All],[Month]],0),2)</f>
        <v>5714</v>
      </c>
      <c r="R354" s="2">
        <f>INDEX(Table111[#All], MATCH(Table68[[#This Row],[Date]],Table111[[#All],[Month]],0),3)</f>
        <v>1171</v>
      </c>
      <c r="S354" s="2">
        <f>INDEX(Table413[#All], MATCH(Table68[[#This Row],[Date]],Table413[[#All],[Month]],0),2)</f>
        <v>3</v>
      </c>
      <c r="T354" s="2">
        <f>INDEX(Table413[#All], MATCH(Table68[[#This Row],[Date]],Table413[[#All],[Month]],0),3)</f>
        <v>7.2</v>
      </c>
      <c r="U354" s="2">
        <f>INDEX(Table413[#All], MATCH(Table68[[#This Row],[Date]],Table413[[#All],[Month]],0),4)</f>
        <v>6.3</v>
      </c>
    </row>
    <row r="355" spans="1:21" x14ac:dyDescent="0.25">
      <c r="A355" s="4">
        <v>39873</v>
      </c>
      <c r="B355" s="3" t="s">
        <v>66</v>
      </c>
      <c r="C355" s="3" t="s">
        <v>92</v>
      </c>
      <c r="D355" s="3">
        <v>321</v>
      </c>
      <c r="E355" s="3">
        <v>319</v>
      </c>
      <c r="F355" s="3">
        <v>230</v>
      </c>
      <c r="G355" s="3">
        <v>254</v>
      </c>
      <c r="H355" s="3">
        <v>2851</v>
      </c>
      <c r="I355" s="3">
        <v>121</v>
      </c>
      <c r="J355">
        <f t="array" ref="J355">INDEX(Table3[#All],MATCH(1,(Table3[[#All],[Month]]=Table68[[#This Row],[Date]])*(Table3[[#All],[Region]]=Table68[[#This Row],[Region]]),0),3)</f>
        <v>26152</v>
      </c>
      <c r="K355">
        <f>INDEX(Table1[#All], MATCH(Table68[[#This Row],[Date]],Table1[[#All],[Month]],0),2)</f>
        <v>1461304.7619047619</v>
      </c>
      <c r="L355" s="8">
        <f>INDEX(Table2[#All], MATCH(Table68[[#This Row],[Date]],Table2[[#All],[Month]],0),2)</f>
        <v>593</v>
      </c>
      <c r="M355">
        <f t="array" ref="M355">INDEX(Table4[#All],MATCH(1,(Table4[[#All],[Month]]=Table68[[#This Row],[Date]])*(Table4[[#All],[Region]]=Table68[[#This Row],[Region]]),0),3)</f>
        <v>2980</v>
      </c>
      <c r="N355" s="2">
        <f t="array" ref="N355">_xlfn.IFNA(INDEX(Table5[#All], MATCH(1,(Table5[[#All],[Month]]=Table68[[#This Row],[Date]])*(Table5[[#All],[Region]]=Table68[[#This Row],[Region]]),0),3),0)</f>
        <v>113305</v>
      </c>
      <c r="O355" s="12">
        <f>INDEX(Table110[#All], MATCH(Table68[[#This Row],[Date]],Table110[[#All],[Month]],0),2)</f>
        <v>93764</v>
      </c>
      <c r="P355" s="12">
        <f>INDEX(Table13[#All], MATCH(Table68[[#This Row],[Date]],Table13[[#All],[Month]],0),2)</f>
        <v>166855</v>
      </c>
      <c r="Q355">
        <f>INDEX(Table111[#All], MATCH(Table68[[#This Row],[Date]],Table111[[#All],[Month]],0),2)</f>
        <v>5714</v>
      </c>
      <c r="R355" s="2">
        <f>INDEX(Table111[#All], MATCH(Table68[[#This Row],[Date]],Table111[[#All],[Month]],0),3)</f>
        <v>1171</v>
      </c>
      <c r="S355" s="2">
        <f>INDEX(Table413[#All], MATCH(Table68[[#This Row],[Date]],Table413[[#All],[Month]],0),2)</f>
        <v>3</v>
      </c>
      <c r="T355" s="2">
        <f>INDEX(Table413[#All], MATCH(Table68[[#This Row],[Date]],Table413[[#All],[Month]],0),3)</f>
        <v>7.2</v>
      </c>
      <c r="U355" s="2">
        <f>INDEX(Table413[#All], MATCH(Table68[[#This Row],[Date]],Table413[[#All],[Month]],0),4)</f>
        <v>6.3</v>
      </c>
    </row>
    <row r="356" spans="1:21" x14ac:dyDescent="0.25">
      <c r="A356" s="4">
        <v>39873</v>
      </c>
      <c r="B356" s="3" t="s">
        <v>66</v>
      </c>
      <c r="C356" s="3" t="s">
        <v>36</v>
      </c>
      <c r="D356" s="3">
        <v>321</v>
      </c>
      <c r="E356" s="3">
        <v>223</v>
      </c>
      <c r="F356" s="3">
        <v>230</v>
      </c>
      <c r="G356" s="3">
        <v>193</v>
      </c>
      <c r="H356" s="3">
        <v>2851</v>
      </c>
      <c r="I356" s="3">
        <v>26</v>
      </c>
      <c r="J356">
        <f t="array" ref="J356">INDEX(Table3[#All],MATCH(1,(Table3[[#All],[Month]]=Table68[[#This Row],[Date]])*(Table3[[#All],[Region]]=Table68[[#This Row],[Region]]),0),3)</f>
        <v>26152</v>
      </c>
      <c r="K356">
        <f>INDEX(Table1[#All], MATCH(Table68[[#This Row],[Date]],Table1[[#All],[Month]],0),2)</f>
        <v>1461304.7619047619</v>
      </c>
      <c r="L356" s="8">
        <f>INDEX(Table2[#All], MATCH(Table68[[#This Row],[Date]],Table2[[#All],[Month]],0),2)</f>
        <v>593</v>
      </c>
      <c r="M356">
        <f t="array" ref="M356">INDEX(Table4[#All],MATCH(1,(Table4[[#All],[Month]]=Table68[[#This Row],[Date]])*(Table4[[#All],[Region]]=Table68[[#This Row],[Region]]),0),3)</f>
        <v>2980</v>
      </c>
      <c r="N356" s="2">
        <f t="array" ref="N356">_xlfn.IFNA(INDEX(Table5[#All], MATCH(1,(Table5[[#All],[Month]]=Table68[[#This Row],[Date]])*(Table5[[#All],[Region]]=Table68[[#This Row],[Region]]),0),3),0)</f>
        <v>113305</v>
      </c>
      <c r="O356" s="12">
        <f>INDEX(Table110[#All], MATCH(Table68[[#This Row],[Date]],Table110[[#All],[Month]],0),2)</f>
        <v>93764</v>
      </c>
      <c r="P356" s="12">
        <f>INDEX(Table13[#All], MATCH(Table68[[#This Row],[Date]],Table13[[#All],[Month]],0),2)</f>
        <v>166855</v>
      </c>
      <c r="Q356">
        <f>INDEX(Table111[#All], MATCH(Table68[[#This Row],[Date]],Table111[[#All],[Month]],0),2)</f>
        <v>5714</v>
      </c>
      <c r="R356" s="2">
        <f>INDEX(Table111[#All], MATCH(Table68[[#This Row],[Date]],Table111[[#All],[Month]],0),3)</f>
        <v>1171</v>
      </c>
      <c r="S356" s="2">
        <f>INDEX(Table413[#All], MATCH(Table68[[#This Row],[Date]],Table413[[#All],[Month]],0),2)</f>
        <v>3</v>
      </c>
      <c r="T356" s="2">
        <f>INDEX(Table413[#All], MATCH(Table68[[#This Row],[Date]],Table413[[#All],[Month]],0),3)</f>
        <v>7.2</v>
      </c>
      <c r="U356" s="2">
        <f>INDEX(Table413[#All], MATCH(Table68[[#This Row],[Date]],Table413[[#All],[Month]],0),4)</f>
        <v>6.3</v>
      </c>
    </row>
    <row r="357" spans="1:21" x14ac:dyDescent="0.25">
      <c r="A357" s="4">
        <v>39873</v>
      </c>
      <c r="B357" s="3" t="s">
        <v>66</v>
      </c>
      <c r="C357" s="3" t="s">
        <v>93</v>
      </c>
      <c r="D357" s="3">
        <v>321</v>
      </c>
      <c r="E357" s="3">
        <v>282</v>
      </c>
      <c r="F357" s="3">
        <v>230</v>
      </c>
      <c r="G357" s="3">
        <v>229</v>
      </c>
      <c r="H357" s="3">
        <v>2851</v>
      </c>
      <c r="I357" s="3">
        <v>111</v>
      </c>
      <c r="J357">
        <f t="array" ref="J357">INDEX(Table3[#All],MATCH(1,(Table3[[#All],[Month]]=Table68[[#This Row],[Date]])*(Table3[[#All],[Region]]=Table68[[#This Row],[Region]]),0),3)</f>
        <v>26152</v>
      </c>
      <c r="K357">
        <f>INDEX(Table1[#All], MATCH(Table68[[#This Row],[Date]],Table1[[#All],[Month]],0),2)</f>
        <v>1461304.7619047619</v>
      </c>
      <c r="L357" s="8">
        <f>INDEX(Table2[#All], MATCH(Table68[[#This Row],[Date]],Table2[[#All],[Month]],0),2)</f>
        <v>593</v>
      </c>
      <c r="M357">
        <f t="array" ref="M357">INDEX(Table4[#All],MATCH(1,(Table4[[#All],[Month]]=Table68[[#This Row],[Date]])*(Table4[[#All],[Region]]=Table68[[#This Row],[Region]]),0),3)</f>
        <v>2980</v>
      </c>
      <c r="N357" s="2">
        <f t="array" ref="N357">_xlfn.IFNA(INDEX(Table5[#All], MATCH(1,(Table5[[#All],[Month]]=Table68[[#This Row],[Date]])*(Table5[[#All],[Region]]=Table68[[#This Row],[Region]]),0),3),0)</f>
        <v>113305</v>
      </c>
      <c r="O357" s="12">
        <f>INDEX(Table110[#All], MATCH(Table68[[#This Row],[Date]],Table110[[#All],[Month]],0),2)</f>
        <v>93764</v>
      </c>
      <c r="P357" s="12">
        <f>INDEX(Table13[#All], MATCH(Table68[[#This Row],[Date]],Table13[[#All],[Month]],0),2)</f>
        <v>166855</v>
      </c>
      <c r="Q357">
        <f>INDEX(Table111[#All], MATCH(Table68[[#This Row],[Date]],Table111[[#All],[Month]],0),2)</f>
        <v>5714</v>
      </c>
      <c r="R357" s="2">
        <f>INDEX(Table111[#All], MATCH(Table68[[#This Row],[Date]],Table111[[#All],[Month]],0),3)</f>
        <v>1171</v>
      </c>
      <c r="S357" s="2">
        <f>INDEX(Table413[#All], MATCH(Table68[[#This Row],[Date]],Table413[[#All],[Month]],0),2)</f>
        <v>3</v>
      </c>
      <c r="T357" s="2">
        <f>INDEX(Table413[#All], MATCH(Table68[[#This Row],[Date]],Table413[[#All],[Month]],0),3)</f>
        <v>7.2</v>
      </c>
      <c r="U357" s="2">
        <f>INDEX(Table413[#All], MATCH(Table68[[#This Row],[Date]],Table413[[#All],[Month]],0),4)</f>
        <v>6.3</v>
      </c>
    </row>
    <row r="358" spans="1:21" x14ac:dyDescent="0.25">
      <c r="A358" s="4">
        <v>39873</v>
      </c>
      <c r="B358" s="3" t="s">
        <v>66</v>
      </c>
      <c r="C358" s="3" t="s">
        <v>66</v>
      </c>
      <c r="D358" s="3">
        <v>321</v>
      </c>
      <c r="E358" s="3">
        <v>340</v>
      </c>
      <c r="F358" s="3">
        <v>230</v>
      </c>
      <c r="G358" s="3">
        <v>237</v>
      </c>
      <c r="H358" s="3">
        <v>2851</v>
      </c>
      <c r="I358" s="3">
        <v>1975</v>
      </c>
      <c r="J358">
        <f t="array" ref="J358">INDEX(Table3[#All],MATCH(1,(Table3[[#All],[Month]]=Table68[[#This Row],[Date]])*(Table3[[#All],[Region]]=Table68[[#This Row],[Region]]),0),3)</f>
        <v>26152</v>
      </c>
      <c r="K358">
        <f>INDEX(Table1[#All], MATCH(Table68[[#This Row],[Date]],Table1[[#All],[Month]],0),2)</f>
        <v>1461304.7619047619</v>
      </c>
      <c r="L358" s="8">
        <f>INDEX(Table2[#All], MATCH(Table68[[#This Row],[Date]],Table2[[#All],[Month]],0),2)</f>
        <v>593</v>
      </c>
      <c r="M358">
        <f t="array" ref="M358">INDEX(Table4[#All],MATCH(1,(Table4[[#All],[Month]]=Table68[[#This Row],[Date]])*(Table4[[#All],[Region]]=Table68[[#This Row],[Region]]),0),3)</f>
        <v>2980</v>
      </c>
      <c r="N358" s="2">
        <f t="array" ref="N358">_xlfn.IFNA(INDEX(Table5[#All], MATCH(1,(Table5[[#All],[Month]]=Table68[[#This Row],[Date]])*(Table5[[#All],[Region]]=Table68[[#This Row],[Region]]),0),3),0)</f>
        <v>113305</v>
      </c>
      <c r="O358" s="12">
        <f>INDEX(Table110[#All], MATCH(Table68[[#This Row],[Date]],Table110[[#All],[Month]],0),2)</f>
        <v>93764</v>
      </c>
      <c r="P358" s="12">
        <f>INDEX(Table13[#All], MATCH(Table68[[#This Row],[Date]],Table13[[#All],[Month]],0),2)</f>
        <v>166855</v>
      </c>
      <c r="Q358">
        <f>INDEX(Table111[#All], MATCH(Table68[[#This Row],[Date]],Table111[[#All],[Month]],0),2)</f>
        <v>5714</v>
      </c>
      <c r="R358" s="2">
        <f>INDEX(Table111[#All], MATCH(Table68[[#This Row],[Date]],Table111[[#All],[Month]],0),3)</f>
        <v>1171</v>
      </c>
      <c r="S358" s="2">
        <f>INDEX(Table413[#All], MATCH(Table68[[#This Row],[Date]],Table413[[#All],[Month]],0),2)</f>
        <v>3</v>
      </c>
      <c r="T358" s="2">
        <f>INDEX(Table413[#All], MATCH(Table68[[#This Row],[Date]],Table413[[#All],[Month]],0),3)</f>
        <v>7.2</v>
      </c>
      <c r="U358" s="2">
        <f>INDEX(Table413[#All], MATCH(Table68[[#This Row],[Date]],Table413[[#All],[Month]],0),4)</f>
        <v>6.3</v>
      </c>
    </row>
    <row r="359" spans="1:21" x14ac:dyDescent="0.25">
      <c r="A359" s="4">
        <v>39873</v>
      </c>
      <c r="B359" s="3" t="s">
        <v>71</v>
      </c>
      <c r="C359" s="3" t="s">
        <v>41</v>
      </c>
      <c r="D359" s="3">
        <v>226</v>
      </c>
      <c r="E359" s="3">
        <v>223</v>
      </c>
      <c r="F359" s="3">
        <v>187</v>
      </c>
      <c r="G359" s="3">
        <v>180</v>
      </c>
      <c r="H359" s="3">
        <v>83</v>
      </c>
      <c r="I359" s="3">
        <v>27</v>
      </c>
      <c r="J359">
        <f t="array" ref="J359">INDEX(Table3[#All],MATCH(1,(Table3[[#All],[Month]]=Table68[[#This Row],[Date]])*(Table3[[#All],[Region]]=Table68[[#This Row],[Region]]),0),3)</f>
        <v>1314</v>
      </c>
      <c r="K359">
        <f>INDEX(Table1[#All], MATCH(Table68[[#This Row],[Date]],Table1[[#All],[Month]],0),2)</f>
        <v>1461304.7619047619</v>
      </c>
      <c r="L359" s="8">
        <f>INDEX(Table2[#All], MATCH(Table68[[#This Row],[Date]],Table2[[#All],[Month]],0),2)</f>
        <v>593</v>
      </c>
      <c r="M359">
        <f t="array" ref="M359">INDEX(Table4[#All],MATCH(1,(Table4[[#All],[Month]]=Table68[[#This Row],[Date]])*(Table4[[#All],[Region]]=Table68[[#This Row],[Region]]),0),3)</f>
        <v>323</v>
      </c>
      <c r="N359" s="2">
        <f t="array" ref="N359">_xlfn.IFNA(INDEX(Table5[#All], MATCH(1,(Table5[[#All],[Month]]=Table68[[#This Row],[Date]])*(Table5[[#All],[Region]]=Table68[[#This Row],[Region]]),0),3),0)</f>
        <v>7995</v>
      </c>
      <c r="O359" s="12">
        <f>INDEX(Table110[#All], MATCH(Table68[[#This Row],[Date]],Table110[[#All],[Month]],0),2)</f>
        <v>93764</v>
      </c>
      <c r="P359" s="12">
        <f>INDEX(Table13[#All], MATCH(Table68[[#This Row],[Date]],Table13[[#All],[Month]],0),2)</f>
        <v>166855</v>
      </c>
      <c r="Q359">
        <f>INDEX(Table111[#All], MATCH(Table68[[#This Row],[Date]],Table111[[#All],[Month]],0),2)</f>
        <v>5714</v>
      </c>
      <c r="R359" s="2">
        <f>INDEX(Table111[#All], MATCH(Table68[[#This Row],[Date]],Table111[[#All],[Month]],0),3)</f>
        <v>1171</v>
      </c>
      <c r="S359" s="2">
        <f>INDEX(Table413[#All], MATCH(Table68[[#This Row],[Date]],Table413[[#All],[Month]],0),2)</f>
        <v>3</v>
      </c>
      <c r="T359" s="2">
        <f>INDEX(Table413[#All], MATCH(Table68[[#This Row],[Date]],Table413[[#All],[Month]],0),3)</f>
        <v>7.2</v>
      </c>
      <c r="U359" s="2">
        <f>INDEX(Table413[#All], MATCH(Table68[[#This Row],[Date]],Table413[[#All],[Month]],0),4)</f>
        <v>6.3</v>
      </c>
    </row>
    <row r="360" spans="1:21" x14ac:dyDescent="0.25">
      <c r="A360" s="4">
        <v>39873</v>
      </c>
      <c r="B360" s="3" t="s">
        <v>71</v>
      </c>
      <c r="C360" s="3" t="s">
        <v>42</v>
      </c>
      <c r="D360" s="3">
        <v>226</v>
      </c>
      <c r="E360" s="3">
        <v>234</v>
      </c>
      <c r="F360" s="3">
        <v>187</v>
      </c>
      <c r="G360" s="3">
        <v>193</v>
      </c>
      <c r="H360" s="3">
        <v>83</v>
      </c>
      <c r="I360" s="3">
        <v>42</v>
      </c>
      <c r="J360">
        <f t="array" ref="J360">INDEX(Table3[#All],MATCH(1,(Table3[[#All],[Month]]=Table68[[#This Row],[Date]])*(Table3[[#All],[Region]]=Table68[[#This Row],[Region]]),0),3)</f>
        <v>1314</v>
      </c>
      <c r="K360">
        <f>INDEX(Table1[#All], MATCH(Table68[[#This Row],[Date]],Table1[[#All],[Month]],0),2)</f>
        <v>1461304.7619047619</v>
      </c>
      <c r="L360" s="8">
        <f>INDEX(Table2[#All], MATCH(Table68[[#This Row],[Date]],Table2[[#All],[Month]],0),2)</f>
        <v>593</v>
      </c>
      <c r="M360">
        <f t="array" ref="M360">INDEX(Table4[#All],MATCH(1,(Table4[[#All],[Month]]=Table68[[#This Row],[Date]])*(Table4[[#All],[Region]]=Table68[[#This Row],[Region]]),0),3)</f>
        <v>323</v>
      </c>
      <c r="N360" s="2">
        <f t="array" ref="N360">_xlfn.IFNA(INDEX(Table5[#All], MATCH(1,(Table5[[#All],[Month]]=Table68[[#This Row],[Date]])*(Table5[[#All],[Region]]=Table68[[#This Row],[Region]]),0),3),0)</f>
        <v>7995</v>
      </c>
      <c r="O360" s="12">
        <f>INDEX(Table110[#All], MATCH(Table68[[#This Row],[Date]],Table110[[#All],[Month]],0),2)</f>
        <v>93764</v>
      </c>
      <c r="P360" s="12">
        <f>INDEX(Table13[#All], MATCH(Table68[[#This Row],[Date]],Table13[[#All],[Month]],0),2)</f>
        <v>166855</v>
      </c>
      <c r="Q360">
        <f>INDEX(Table111[#All], MATCH(Table68[[#This Row],[Date]],Table111[[#All],[Month]],0),2)</f>
        <v>5714</v>
      </c>
      <c r="R360" s="2">
        <f>INDEX(Table111[#All], MATCH(Table68[[#This Row],[Date]],Table111[[#All],[Month]],0),3)</f>
        <v>1171</v>
      </c>
      <c r="S360" s="2">
        <f>INDEX(Table413[#All], MATCH(Table68[[#This Row],[Date]],Table413[[#All],[Month]],0),2)</f>
        <v>3</v>
      </c>
      <c r="T360" s="2">
        <f>INDEX(Table413[#All], MATCH(Table68[[#This Row],[Date]],Table413[[#All],[Month]],0),3)</f>
        <v>7.2</v>
      </c>
      <c r="U360" s="2">
        <f>INDEX(Table413[#All], MATCH(Table68[[#This Row],[Date]],Table413[[#All],[Month]],0),4)</f>
        <v>6.3</v>
      </c>
    </row>
    <row r="361" spans="1:21" x14ac:dyDescent="0.25">
      <c r="A361" s="4">
        <v>39873</v>
      </c>
      <c r="B361" s="3" t="s">
        <v>71</v>
      </c>
      <c r="C361" s="3" t="s">
        <v>43</v>
      </c>
      <c r="D361" s="3">
        <v>226</v>
      </c>
      <c r="E361" s="3">
        <v>211</v>
      </c>
      <c r="F361" s="3">
        <v>187</v>
      </c>
      <c r="G361" s="3">
        <v>186</v>
      </c>
      <c r="H361" s="3">
        <v>83</v>
      </c>
      <c r="I361" s="3">
        <v>14</v>
      </c>
      <c r="J361">
        <f t="array" ref="J361">INDEX(Table3[#All],MATCH(1,(Table3[[#All],[Month]]=Table68[[#This Row],[Date]])*(Table3[[#All],[Region]]=Table68[[#This Row],[Region]]),0),3)</f>
        <v>1314</v>
      </c>
      <c r="K361">
        <f>INDEX(Table1[#All], MATCH(Table68[[#This Row],[Date]],Table1[[#All],[Month]],0),2)</f>
        <v>1461304.7619047619</v>
      </c>
      <c r="L361" s="8">
        <f>INDEX(Table2[#All], MATCH(Table68[[#This Row],[Date]],Table2[[#All],[Month]],0),2)</f>
        <v>593</v>
      </c>
      <c r="M361">
        <f t="array" ref="M361">INDEX(Table4[#All],MATCH(1,(Table4[[#All],[Month]]=Table68[[#This Row],[Date]])*(Table4[[#All],[Region]]=Table68[[#This Row],[Region]]),0),3)</f>
        <v>323</v>
      </c>
      <c r="N361" s="2">
        <f t="array" ref="N361">_xlfn.IFNA(INDEX(Table5[#All], MATCH(1,(Table5[[#All],[Month]]=Table68[[#This Row],[Date]])*(Table5[[#All],[Region]]=Table68[[#This Row],[Region]]),0),3),0)</f>
        <v>7995</v>
      </c>
      <c r="O361" s="12">
        <f>INDEX(Table110[#All], MATCH(Table68[[#This Row],[Date]],Table110[[#All],[Month]],0),2)</f>
        <v>93764</v>
      </c>
      <c r="P361" s="12">
        <f>INDEX(Table13[#All], MATCH(Table68[[#This Row],[Date]],Table13[[#All],[Month]],0),2)</f>
        <v>166855</v>
      </c>
      <c r="Q361">
        <f>INDEX(Table111[#All], MATCH(Table68[[#This Row],[Date]],Table111[[#All],[Month]],0),2)</f>
        <v>5714</v>
      </c>
      <c r="R361" s="2">
        <f>INDEX(Table111[#All], MATCH(Table68[[#This Row],[Date]],Table111[[#All],[Month]],0),3)</f>
        <v>1171</v>
      </c>
      <c r="S361" s="2">
        <f>INDEX(Table413[#All], MATCH(Table68[[#This Row],[Date]],Table413[[#All],[Month]],0),2)</f>
        <v>3</v>
      </c>
      <c r="T361" s="2">
        <f>INDEX(Table413[#All], MATCH(Table68[[#This Row],[Date]],Table413[[#All],[Month]],0),3)</f>
        <v>7.2</v>
      </c>
      <c r="U361" s="2">
        <f>INDEX(Table413[#All], MATCH(Table68[[#This Row],[Date]],Table413[[#All],[Month]],0),4)</f>
        <v>6.3</v>
      </c>
    </row>
    <row r="362" spans="1:21" x14ac:dyDescent="0.25">
      <c r="A362" s="4">
        <v>39965</v>
      </c>
      <c r="B362" s="3" t="s">
        <v>58</v>
      </c>
      <c r="C362" s="3" t="s">
        <v>58</v>
      </c>
      <c r="D362" s="3">
        <v>361</v>
      </c>
      <c r="E362" s="3">
        <v>374</v>
      </c>
      <c r="F362" s="3">
        <v>287</v>
      </c>
      <c r="G362" s="3">
        <v>291</v>
      </c>
      <c r="H362" s="3">
        <v>4644</v>
      </c>
      <c r="I362" s="3">
        <v>1945</v>
      </c>
      <c r="J362">
        <f t="array" ref="J362">INDEX(Table3[#All],MATCH(1,(Table3[[#All],[Month]]=Table68[[#This Row],[Date]])*(Table3[[#All],[Region]]=Table68[[#This Row],[Region]]),0),3)</f>
        <v>68522</v>
      </c>
      <c r="K362">
        <f>INDEX(Table1[#All], MATCH(Table68[[#This Row],[Date]],Table1[[#All],[Month]],0),2)</f>
        <v>1460751.1904761903</v>
      </c>
      <c r="L362" s="8">
        <f>INDEX(Table2[#All], MATCH(Table68[[#This Row],[Date]],Table2[[#All],[Month]],0),2)</f>
        <v>562.76388381469746</v>
      </c>
      <c r="M362">
        <f t="array" ref="M362">INDEX(Table4[#All],MATCH(1,(Table4[[#All],[Month]]=Table68[[#This Row],[Date]])*(Table4[[#All],[Region]]=Table68[[#This Row],[Region]]),0),3)</f>
        <v>6141</v>
      </c>
      <c r="N362" s="2">
        <f t="array" ref="N362">_xlfn.IFNA(INDEX(Table5[#All], MATCH(1,(Table5[[#All],[Month]]=Table68[[#This Row],[Date]])*(Table5[[#All],[Region]]=Table68[[#This Row],[Region]]),0),3),0)</f>
        <v>96368</v>
      </c>
      <c r="O362" s="12">
        <f>INDEX(Table110[#All], MATCH(Table68[[#This Row],[Date]],Table110[[#All],[Month]],0),2)</f>
        <v>93803</v>
      </c>
      <c r="P362" s="12">
        <f>INDEX(Table13[#All], MATCH(Table68[[#This Row],[Date]],Table13[[#All],[Month]],0),2)</f>
        <v>165411.5</v>
      </c>
      <c r="Q362">
        <f>INDEX(Table111[#All], MATCH(Table68[[#This Row],[Date]],Table111[[#All],[Month]],0),2)</f>
        <v>5736.25</v>
      </c>
      <c r="R362" s="2">
        <f>INDEX(Table111[#All], MATCH(Table68[[#This Row],[Date]],Table111[[#All],[Month]],0),3)</f>
        <v>1176</v>
      </c>
      <c r="S362" s="2">
        <f>INDEX(Table413[#All], MATCH(Table68[[#This Row],[Date]],Table413[[#All],[Month]],0),2)</f>
        <v>1.9</v>
      </c>
      <c r="T362" s="2">
        <f>INDEX(Table413[#All], MATCH(Table68[[#This Row],[Date]],Table413[[#All],[Month]],0),3)</f>
        <v>6.4</v>
      </c>
      <c r="U362" s="2">
        <f>INDEX(Table413[#All], MATCH(Table68[[#This Row],[Date]],Table413[[#All],[Month]],0),4)</f>
        <v>6.3</v>
      </c>
    </row>
    <row r="363" spans="1:21" x14ac:dyDescent="0.25">
      <c r="A363" s="4">
        <v>39965</v>
      </c>
      <c r="B363" s="3" t="s">
        <v>58</v>
      </c>
      <c r="C363" s="3" t="s">
        <v>4</v>
      </c>
      <c r="D363" s="3">
        <v>361</v>
      </c>
      <c r="E363" s="3">
        <v>301</v>
      </c>
      <c r="F363" s="3">
        <v>287</v>
      </c>
      <c r="G363" s="3">
        <v>250</v>
      </c>
      <c r="H363" s="3">
        <v>4644</v>
      </c>
      <c r="I363" s="3">
        <v>154</v>
      </c>
      <c r="J363">
        <f t="array" ref="J363">INDEX(Table3[#All],MATCH(1,(Table3[[#All],[Month]]=Table68[[#This Row],[Date]])*(Table3[[#All],[Region]]=Table68[[#This Row],[Region]]),0),3)</f>
        <v>68522</v>
      </c>
      <c r="K363">
        <f>INDEX(Table1[#All], MATCH(Table68[[#This Row],[Date]],Table1[[#All],[Month]],0),2)</f>
        <v>1460751.1904761903</v>
      </c>
      <c r="L363" s="8">
        <f>INDEX(Table2[#All], MATCH(Table68[[#This Row],[Date]],Table2[[#All],[Month]],0),2)</f>
        <v>562.76388381469746</v>
      </c>
      <c r="M363">
        <f t="array" ref="M363">INDEX(Table4[#All],MATCH(1,(Table4[[#All],[Month]]=Table68[[#This Row],[Date]])*(Table4[[#All],[Region]]=Table68[[#This Row],[Region]]),0),3)</f>
        <v>6141</v>
      </c>
      <c r="N363" s="2">
        <f t="array" ref="N363">_xlfn.IFNA(INDEX(Table5[#All], MATCH(1,(Table5[[#All],[Month]]=Table68[[#This Row],[Date]])*(Table5[[#All],[Region]]=Table68[[#This Row],[Region]]),0),3),0)</f>
        <v>96368</v>
      </c>
      <c r="O363" s="12">
        <f>INDEX(Table110[#All], MATCH(Table68[[#This Row],[Date]],Table110[[#All],[Month]],0),2)</f>
        <v>93803</v>
      </c>
      <c r="P363" s="12">
        <f>INDEX(Table13[#All], MATCH(Table68[[#This Row],[Date]],Table13[[#All],[Month]],0),2)</f>
        <v>165411.5</v>
      </c>
      <c r="Q363">
        <f>INDEX(Table111[#All], MATCH(Table68[[#This Row],[Date]],Table111[[#All],[Month]],0),2)</f>
        <v>5736.25</v>
      </c>
      <c r="R363" s="2">
        <f>INDEX(Table111[#All], MATCH(Table68[[#This Row],[Date]],Table111[[#All],[Month]],0),3)</f>
        <v>1176</v>
      </c>
      <c r="S363" s="2">
        <f>INDEX(Table413[#All], MATCH(Table68[[#This Row],[Date]],Table413[[#All],[Month]],0),2)</f>
        <v>1.9</v>
      </c>
      <c r="T363" s="2">
        <f>INDEX(Table413[#All], MATCH(Table68[[#This Row],[Date]],Table413[[#All],[Month]],0),3)</f>
        <v>6.4</v>
      </c>
      <c r="U363" s="2">
        <f>INDEX(Table413[#All], MATCH(Table68[[#This Row],[Date]],Table413[[#All],[Month]],0),4)</f>
        <v>6.3</v>
      </c>
    </row>
    <row r="364" spans="1:21" x14ac:dyDescent="0.25">
      <c r="A364" s="4">
        <v>39965</v>
      </c>
      <c r="B364" s="3" t="s">
        <v>58</v>
      </c>
      <c r="C364" s="3" t="s">
        <v>88</v>
      </c>
      <c r="D364" s="3">
        <v>361</v>
      </c>
      <c r="E364" s="3">
        <v>348</v>
      </c>
      <c r="F364" s="3">
        <v>287</v>
      </c>
      <c r="G364" s="3">
        <v>284</v>
      </c>
      <c r="H364" s="3">
        <v>4644</v>
      </c>
      <c r="I364" s="3">
        <v>767</v>
      </c>
      <c r="J364">
        <f t="array" ref="J364">INDEX(Table3[#All],MATCH(1,(Table3[[#All],[Month]]=Table68[[#This Row],[Date]])*(Table3[[#All],[Region]]=Table68[[#This Row],[Region]]),0),3)</f>
        <v>68522</v>
      </c>
      <c r="K364">
        <f>INDEX(Table1[#All], MATCH(Table68[[#This Row],[Date]],Table1[[#All],[Month]],0),2)</f>
        <v>1460751.1904761903</v>
      </c>
      <c r="L364" s="8">
        <f>INDEX(Table2[#All], MATCH(Table68[[#This Row],[Date]],Table2[[#All],[Month]],0),2)</f>
        <v>562.76388381469746</v>
      </c>
      <c r="M364">
        <f t="array" ref="M364">INDEX(Table4[#All],MATCH(1,(Table4[[#All],[Month]]=Table68[[#This Row],[Date]])*(Table4[[#All],[Region]]=Table68[[#This Row],[Region]]),0),3)</f>
        <v>6141</v>
      </c>
      <c r="N364" s="2">
        <f t="array" ref="N364">_xlfn.IFNA(INDEX(Table5[#All], MATCH(1,(Table5[[#All],[Month]]=Table68[[#This Row],[Date]])*(Table5[[#All],[Region]]=Table68[[#This Row],[Region]]),0),3),0)</f>
        <v>96368</v>
      </c>
      <c r="O364" s="12">
        <f>INDEX(Table110[#All], MATCH(Table68[[#This Row],[Date]],Table110[[#All],[Month]],0),2)</f>
        <v>93803</v>
      </c>
      <c r="P364" s="12">
        <f>INDEX(Table13[#All], MATCH(Table68[[#This Row],[Date]],Table13[[#All],[Month]],0),2)</f>
        <v>165411.5</v>
      </c>
      <c r="Q364">
        <f>INDEX(Table111[#All], MATCH(Table68[[#This Row],[Date]],Table111[[#All],[Month]],0),2)</f>
        <v>5736.25</v>
      </c>
      <c r="R364" s="2">
        <f>INDEX(Table111[#All], MATCH(Table68[[#This Row],[Date]],Table111[[#All],[Month]],0),3)</f>
        <v>1176</v>
      </c>
      <c r="S364" s="2">
        <f>INDEX(Table413[#All], MATCH(Table68[[#This Row],[Date]],Table413[[#All],[Month]],0),2)</f>
        <v>1.9</v>
      </c>
      <c r="T364" s="2">
        <f>INDEX(Table413[#All], MATCH(Table68[[#This Row],[Date]],Table413[[#All],[Month]],0),3)</f>
        <v>6.4</v>
      </c>
      <c r="U364" s="2">
        <f>INDEX(Table413[#All], MATCH(Table68[[#This Row],[Date]],Table413[[#All],[Month]],0),4)</f>
        <v>6.3</v>
      </c>
    </row>
    <row r="365" spans="1:21" x14ac:dyDescent="0.25">
      <c r="A365" s="4">
        <v>39965</v>
      </c>
      <c r="B365" s="3" t="s">
        <v>58</v>
      </c>
      <c r="C365" s="3" t="s">
        <v>90</v>
      </c>
      <c r="D365" s="3">
        <v>361</v>
      </c>
      <c r="E365" s="3">
        <v>400</v>
      </c>
      <c r="F365" s="3">
        <v>287</v>
      </c>
      <c r="G365" s="3">
        <v>320</v>
      </c>
      <c r="H365" s="3">
        <v>4644</v>
      </c>
      <c r="I365" s="3">
        <v>729</v>
      </c>
      <c r="J365">
        <f t="array" ref="J365">INDEX(Table3[#All],MATCH(1,(Table3[[#All],[Month]]=Table68[[#This Row],[Date]])*(Table3[[#All],[Region]]=Table68[[#This Row],[Region]]),0),3)</f>
        <v>68522</v>
      </c>
      <c r="K365">
        <f>INDEX(Table1[#All], MATCH(Table68[[#This Row],[Date]],Table1[[#All],[Month]],0),2)</f>
        <v>1460751.1904761903</v>
      </c>
      <c r="L365" s="8">
        <f>INDEX(Table2[#All], MATCH(Table68[[#This Row],[Date]],Table2[[#All],[Month]],0),2)</f>
        <v>562.76388381469746</v>
      </c>
      <c r="M365">
        <f t="array" ref="M365">INDEX(Table4[#All],MATCH(1,(Table4[[#All],[Month]]=Table68[[#This Row],[Date]])*(Table4[[#All],[Region]]=Table68[[#This Row],[Region]]),0),3)</f>
        <v>6141</v>
      </c>
      <c r="N365" s="2">
        <f t="array" ref="N365">_xlfn.IFNA(INDEX(Table5[#All], MATCH(1,(Table5[[#All],[Month]]=Table68[[#This Row],[Date]])*(Table5[[#All],[Region]]=Table68[[#This Row],[Region]]),0),3),0)</f>
        <v>96368</v>
      </c>
      <c r="O365" s="12">
        <f>INDEX(Table110[#All], MATCH(Table68[[#This Row],[Date]],Table110[[#All],[Month]],0),2)</f>
        <v>93803</v>
      </c>
      <c r="P365" s="12">
        <f>INDEX(Table13[#All], MATCH(Table68[[#This Row],[Date]],Table13[[#All],[Month]],0),2)</f>
        <v>165411.5</v>
      </c>
      <c r="Q365">
        <f>INDEX(Table111[#All], MATCH(Table68[[#This Row],[Date]],Table111[[#All],[Month]],0),2)</f>
        <v>5736.25</v>
      </c>
      <c r="R365" s="2">
        <f>INDEX(Table111[#All], MATCH(Table68[[#This Row],[Date]],Table111[[#All],[Month]],0),3)</f>
        <v>1176</v>
      </c>
      <c r="S365" s="2">
        <f>INDEX(Table413[#All], MATCH(Table68[[#This Row],[Date]],Table413[[#All],[Month]],0),2)</f>
        <v>1.9</v>
      </c>
      <c r="T365" s="2">
        <f>INDEX(Table413[#All], MATCH(Table68[[#This Row],[Date]],Table413[[#All],[Month]],0),3)</f>
        <v>6.4</v>
      </c>
      <c r="U365" s="2">
        <f>INDEX(Table413[#All], MATCH(Table68[[#This Row],[Date]],Table413[[#All],[Month]],0),4)</f>
        <v>6.3</v>
      </c>
    </row>
    <row r="366" spans="1:21" x14ac:dyDescent="0.25">
      <c r="A366" s="4">
        <v>39965</v>
      </c>
      <c r="B366" s="3" t="s">
        <v>58</v>
      </c>
      <c r="C366" s="3" t="s">
        <v>5</v>
      </c>
      <c r="D366" s="3">
        <v>361</v>
      </c>
      <c r="E366" s="3">
        <v>328</v>
      </c>
      <c r="F366" s="3">
        <v>287</v>
      </c>
      <c r="G366" s="3">
        <v>284</v>
      </c>
      <c r="H366" s="3">
        <v>4644</v>
      </c>
      <c r="I366" s="3">
        <v>144</v>
      </c>
      <c r="J366">
        <f t="array" ref="J366">INDEX(Table3[#All],MATCH(1,(Table3[[#All],[Month]]=Table68[[#This Row],[Date]])*(Table3[[#All],[Region]]=Table68[[#This Row],[Region]]),0),3)</f>
        <v>68522</v>
      </c>
      <c r="K366">
        <f>INDEX(Table1[#All], MATCH(Table68[[#This Row],[Date]],Table1[[#All],[Month]],0),2)</f>
        <v>1460751.1904761903</v>
      </c>
      <c r="L366" s="8">
        <f>INDEX(Table2[#All], MATCH(Table68[[#This Row],[Date]],Table2[[#All],[Month]],0),2)</f>
        <v>562.76388381469746</v>
      </c>
      <c r="M366">
        <f t="array" ref="M366">INDEX(Table4[#All],MATCH(1,(Table4[[#All],[Month]]=Table68[[#This Row],[Date]])*(Table4[[#All],[Region]]=Table68[[#This Row],[Region]]),0),3)</f>
        <v>6141</v>
      </c>
      <c r="N366" s="2">
        <f t="array" ref="N366">_xlfn.IFNA(INDEX(Table5[#All], MATCH(1,(Table5[[#All],[Month]]=Table68[[#This Row],[Date]])*(Table5[[#All],[Region]]=Table68[[#This Row],[Region]]),0),3),0)</f>
        <v>96368</v>
      </c>
      <c r="O366" s="12">
        <f>INDEX(Table110[#All], MATCH(Table68[[#This Row],[Date]],Table110[[#All],[Month]],0),2)</f>
        <v>93803</v>
      </c>
      <c r="P366" s="12">
        <f>INDEX(Table13[#All], MATCH(Table68[[#This Row],[Date]],Table13[[#All],[Month]],0),2)</f>
        <v>165411.5</v>
      </c>
      <c r="Q366">
        <f>INDEX(Table111[#All], MATCH(Table68[[#This Row],[Date]],Table111[[#All],[Month]],0),2)</f>
        <v>5736.25</v>
      </c>
      <c r="R366" s="2">
        <f>INDEX(Table111[#All], MATCH(Table68[[#This Row],[Date]],Table111[[#All],[Month]],0),3)</f>
        <v>1176</v>
      </c>
      <c r="S366" s="2">
        <f>INDEX(Table413[#All], MATCH(Table68[[#This Row],[Date]],Table413[[#All],[Month]],0),2)</f>
        <v>1.9</v>
      </c>
      <c r="T366" s="2">
        <f>INDEX(Table413[#All], MATCH(Table68[[#This Row],[Date]],Table413[[#All],[Month]],0),3)</f>
        <v>6.4</v>
      </c>
      <c r="U366" s="2">
        <f>INDEX(Table413[#All], MATCH(Table68[[#This Row],[Date]],Table413[[#All],[Month]],0),4)</f>
        <v>6.3</v>
      </c>
    </row>
    <row r="367" spans="1:21" x14ac:dyDescent="0.25">
      <c r="A367" s="4">
        <v>39965</v>
      </c>
      <c r="B367" s="3" t="s">
        <v>58</v>
      </c>
      <c r="C367" s="3" t="s">
        <v>3</v>
      </c>
      <c r="D367" s="3">
        <v>361</v>
      </c>
      <c r="E367" s="3">
        <v>340</v>
      </c>
      <c r="F367" s="3">
        <v>287</v>
      </c>
      <c r="G367" s="3">
        <v>279</v>
      </c>
      <c r="H367" s="3">
        <v>4644</v>
      </c>
      <c r="I367" s="3">
        <v>314</v>
      </c>
      <c r="J367">
        <f t="array" ref="J367">INDEX(Table3[#All],MATCH(1,(Table3[[#All],[Month]]=Table68[[#This Row],[Date]])*(Table3[[#All],[Region]]=Table68[[#This Row],[Region]]),0),3)</f>
        <v>68522</v>
      </c>
      <c r="K367">
        <f>INDEX(Table1[#All], MATCH(Table68[[#This Row],[Date]],Table1[[#All],[Month]],0),2)</f>
        <v>1460751.1904761903</v>
      </c>
      <c r="L367" s="8">
        <f>INDEX(Table2[#All], MATCH(Table68[[#This Row],[Date]],Table2[[#All],[Month]],0),2)</f>
        <v>562.76388381469746</v>
      </c>
      <c r="M367">
        <f t="array" ref="M367">INDEX(Table4[#All],MATCH(1,(Table4[[#All],[Month]]=Table68[[#This Row],[Date]])*(Table4[[#All],[Region]]=Table68[[#This Row],[Region]]),0),3)</f>
        <v>6141</v>
      </c>
      <c r="N367" s="2">
        <f t="array" ref="N367">_xlfn.IFNA(INDEX(Table5[#All], MATCH(1,(Table5[[#All],[Month]]=Table68[[#This Row],[Date]])*(Table5[[#All],[Region]]=Table68[[#This Row],[Region]]),0),3),0)</f>
        <v>96368</v>
      </c>
      <c r="O367" s="12">
        <f>INDEX(Table110[#All], MATCH(Table68[[#This Row],[Date]],Table110[[#All],[Month]],0),2)</f>
        <v>93803</v>
      </c>
      <c r="P367" s="12">
        <f>INDEX(Table13[#All], MATCH(Table68[[#This Row],[Date]],Table13[[#All],[Month]],0),2)</f>
        <v>165411.5</v>
      </c>
      <c r="Q367">
        <f>INDEX(Table111[#All], MATCH(Table68[[#This Row],[Date]],Table111[[#All],[Month]],0),2)</f>
        <v>5736.25</v>
      </c>
      <c r="R367" s="2">
        <f>INDEX(Table111[#All], MATCH(Table68[[#This Row],[Date]],Table111[[#All],[Month]],0),3)</f>
        <v>1176</v>
      </c>
      <c r="S367" s="2">
        <f>INDEX(Table413[#All], MATCH(Table68[[#This Row],[Date]],Table413[[#All],[Month]],0),2)</f>
        <v>1.9</v>
      </c>
      <c r="T367" s="2">
        <f>INDEX(Table413[#All], MATCH(Table68[[#This Row],[Date]],Table413[[#All],[Month]],0),3)</f>
        <v>6.4</v>
      </c>
      <c r="U367" s="2">
        <f>INDEX(Table413[#All], MATCH(Table68[[#This Row],[Date]],Table413[[#All],[Month]],0),4)</f>
        <v>6.3</v>
      </c>
    </row>
    <row r="368" spans="1:21" x14ac:dyDescent="0.25">
      <c r="A368" s="4">
        <v>39965</v>
      </c>
      <c r="B368" s="3" t="s">
        <v>58</v>
      </c>
      <c r="C368" s="3" t="s">
        <v>59</v>
      </c>
      <c r="D368" s="3">
        <v>361</v>
      </c>
      <c r="E368" s="3">
        <v>331</v>
      </c>
      <c r="F368" s="3">
        <v>287</v>
      </c>
      <c r="G368" s="3">
        <v>273</v>
      </c>
      <c r="H368" s="3">
        <v>4644</v>
      </c>
      <c r="I368" s="3">
        <v>591</v>
      </c>
      <c r="J368">
        <f t="array" ref="J368">INDEX(Table3[#All],MATCH(1,(Table3[[#All],[Month]]=Table68[[#This Row],[Date]])*(Table3[[#All],[Region]]=Table68[[#This Row],[Region]]),0),3)</f>
        <v>68522</v>
      </c>
      <c r="K368">
        <f>INDEX(Table1[#All], MATCH(Table68[[#This Row],[Date]],Table1[[#All],[Month]],0),2)</f>
        <v>1460751.1904761903</v>
      </c>
      <c r="L368" s="8">
        <f>INDEX(Table2[#All], MATCH(Table68[[#This Row],[Date]],Table2[[#All],[Month]],0),2)</f>
        <v>562.76388381469746</v>
      </c>
      <c r="M368">
        <f t="array" ref="M368">INDEX(Table4[#All],MATCH(1,(Table4[[#All],[Month]]=Table68[[#This Row],[Date]])*(Table4[[#All],[Region]]=Table68[[#This Row],[Region]]),0),3)</f>
        <v>6141</v>
      </c>
      <c r="N368" s="2">
        <f t="array" ref="N368">_xlfn.IFNA(INDEX(Table5[#All], MATCH(1,(Table5[[#All],[Month]]=Table68[[#This Row],[Date]])*(Table5[[#All],[Region]]=Table68[[#This Row],[Region]]),0),3),0)</f>
        <v>96368</v>
      </c>
      <c r="O368" s="12">
        <f>INDEX(Table110[#All], MATCH(Table68[[#This Row],[Date]],Table110[[#All],[Month]],0),2)</f>
        <v>93803</v>
      </c>
      <c r="P368" s="12">
        <f>INDEX(Table13[#All], MATCH(Table68[[#This Row],[Date]],Table13[[#All],[Month]],0),2)</f>
        <v>165411.5</v>
      </c>
      <c r="Q368">
        <f>INDEX(Table111[#All], MATCH(Table68[[#This Row],[Date]],Table111[[#All],[Month]],0),2)</f>
        <v>5736.25</v>
      </c>
      <c r="R368" s="2">
        <f>INDEX(Table111[#All], MATCH(Table68[[#This Row],[Date]],Table111[[#All],[Month]],0),3)</f>
        <v>1176</v>
      </c>
      <c r="S368" s="2">
        <f>INDEX(Table413[#All], MATCH(Table68[[#This Row],[Date]],Table413[[#All],[Month]],0),2)</f>
        <v>1.9</v>
      </c>
      <c r="T368" s="2">
        <f>INDEX(Table413[#All], MATCH(Table68[[#This Row],[Date]],Table413[[#All],[Month]],0),3)</f>
        <v>6.4</v>
      </c>
      <c r="U368" s="2">
        <f>INDEX(Table413[#All], MATCH(Table68[[#This Row],[Date]],Table413[[#All],[Month]],0),4)</f>
        <v>6.3</v>
      </c>
    </row>
    <row r="369" spans="1:21" x14ac:dyDescent="0.25">
      <c r="A369" s="4">
        <v>39965</v>
      </c>
      <c r="B369" s="3" t="s">
        <v>62</v>
      </c>
      <c r="C369" s="3" t="s">
        <v>20</v>
      </c>
      <c r="D369" s="3">
        <v>262</v>
      </c>
      <c r="E369" s="3">
        <v>153</v>
      </c>
      <c r="F369" s="3">
        <v>211</v>
      </c>
      <c r="G369" s="3">
        <v>129</v>
      </c>
      <c r="H369" s="3">
        <v>906</v>
      </c>
      <c r="I369" s="3">
        <v>27</v>
      </c>
      <c r="J369">
        <f t="array" ref="J369">INDEX(Table3[#All],MATCH(1,(Table3[[#All],[Month]]=Table68[[#This Row],[Date]])*(Table3[[#All],[Region]]=Table68[[#This Row],[Region]]),0),3)</f>
        <v>9863</v>
      </c>
      <c r="K369">
        <f>INDEX(Table1[#All], MATCH(Table68[[#This Row],[Date]],Table1[[#All],[Month]],0),2)</f>
        <v>1460751.1904761903</v>
      </c>
      <c r="L369" s="8">
        <f>INDEX(Table2[#All], MATCH(Table68[[#This Row],[Date]],Table2[[#All],[Month]],0),2)</f>
        <v>562.76388381469746</v>
      </c>
      <c r="M369">
        <f t="array" ref="M369">INDEX(Table4[#All],MATCH(1,(Table4[[#All],[Month]]=Table68[[#This Row],[Date]])*(Table4[[#All],[Region]]=Table68[[#This Row],[Region]]),0),3)</f>
        <v>2068</v>
      </c>
      <c r="N369" s="2">
        <f t="array" ref="N369">_xlfn.IFNA(INDEX(Table5[#All], MATCH(1,(Table5[[#All],[Month]]=Table68[[#This Row],[Date]])*(Table5[[#All],[Region]]=Table68[[#This Row],[Region]]),0),3),0)</f>
        <v>19099</v>
      </c>
      <c r="O369" s="12">
        <f>INDEX(Table110[#All], MATCH(Table68[[#This Row],[Date]],Table110[[#All],[Month]],0),2)</f>
        <v>93803</v>
      </c>
      <c r="P369" s="12">
        <f>INDEX(Table13[#All], MATCH(Table68[[#This Row],[Date]],Table13[[#All],[Month]],0),2)</f>
        <v>165411.5</v>
      </c>
      <c r="Q369">
        <f>INDEX(Table111[#All], MATCH(Table68[[#This Row],[Date]],Table111[[#All],[Month]],0),2)</f>
        <v>5736.25</v>
      </c>
      <c r="R369" s="2">
        <f>INDEX(Table111[#All], MATCH(Table68[[#This Row],[Date]],Table111[[#All],[Month]],0),3)</f>
        <v>1176</v>
      </c>
      <c r="S369" s="2">
        <f>INDEX(Table413[#All], MATCH(Table68[[#This Row],[Date]],Table413[[#All],[Month]],0),2)</f>
        <v>1.9</v>
      </c>
      <c r="T369" s="2">
        <f>INDEX(Table413[#All], MATCH(Table68[[#This Row],[Date]],Table413[[#All],[Month]],0),3)</f>
        <v>6.4</v>
      </c>
      <c r="U369" s="2">
        <f>INDEX(Table413[#All], MATCH(Table68[[#This Row],[Date]],Table413[[#All],[Month]],0),4)</f>
        <v>6.3</v>
      </c>
    </row>
    <row r="370" spans="1:21" x14ac:dyDescent="0.25">
      <c r="A370" s="4">
        <v>39965</v>
      </c>
      <c r="B370" s="3" t="s">
        <v>62</v>
      </c>
      <c r="C370" s="3" t="s">
        <v>21</v>
      </c>
      <c r="D370" s="3">
        <v>262</v>
      </c>
      <c r="E370" s="3">
        <v>176</v>
      </c>
      <c r="F370" s="3">
        <v>211</v>
      </c>
      <c r="G370" s="3">
        <v>145</v>
      </c>
      <c r="H370" s="3">
        <v>906</v>
      </c>
      <c r="I370" s="3">
        <v>18</v>
      </c>
      <c r="J370">
        <f t="array" ref="J370">INDEX(Table3[#All],MATCH(1,(Table3[[#All],[Month]]=Table68[[#This Row],[Date]])*(Table3[[#All],[Region]]=Table68[[#This Row],[Region]]),0),3)</f>
        <v>9863</v>
      </c>
      <c r="K370">
        <f>INDEX(Table1[#All], MATCH(Table68[[#This Row],[Date]],Table1[[#All],[Month]],0),2)</f>
        <v>1460751.1904761903</v>
      </c>
      <c r="L370" s="8">
        <f>INDEX(Table2[#All], MATCH(Table68[[#This Row],[Date]],Table2[[#All],[Month]],0),2)</f>
        <v>562.76388381469746</v>
      </c>
      <c r="M370">
        <f t="array" ref="M370">INDEX(Table4[#All],MATCH(1,(Table4[[#All],[Month]]=Table68[[#This Row],[Date]])*(Table4[[#All],[Region]]=Table68[[#This Row],[Region]]),0),3)</f>
        <v>2068</v>
      </c>
      <c r="N370" s="2">
        <f t="array" ref="N370">_xlfn.IFNA(INDEX(Table5[#All], MATCH(1,(Table5[[#All],[Month]]=Table68[[#This Row],[Date]])*(Table5[[#All],[Region]]=Table68[[#This Row],[Region]]),0),3),0)</f>
        <v>19099</v>
      </c>
      <c r="O370" s="12">
        <f>INDEX(Table110[#All], MATCH(Table68[[#This Row],[Date]],Table110[[#All],[Month]],0),2)</f>
        <v>93803</v>
      </c>
      <c r="P370" s="12">
        <f>INDEX(Table13[#All], MATCH(Table68[[#This Row],[Date]],Table13[[#All],[Month]],0),2)</f>
        <v>165411.5</v>
      </c>
      <c r="Q370">
        <f>INDEX(Table111[#All], MATCH(Table68[[#This Row],[Date]],Table111[[#All],[Month]],0),2)</f>
        <v>5736.25</v>
      </c>
      <c r="R370" s="2">
        <f>INDEX(Table111[#All], MATCH(Table68[[#This Row],[Date]],Table111[[#All],[Month]],0),3)</f>
        <v>1176</v>
      </c>
      <c r="S370" s="2">
        <f>INDEX(Table413[#All], MATCH(Table68[[#This Row],[Date]],Table413[[#All],[Month]],0),2)</f>
        <v>1.9</v>
      </c>
      <c r="T370" s="2">
        <f>INDEX(Table413[#All], MATCH(Table68[[#This Row],[Date]],Table413[[#All],[Month]],0),3)</f>
        <v>6.4</v>
      </c>
      <c r="U370" s="2">
        <f>INDEX(Table413[#All], MATCH(Table68[[#This Row],[Date]],Table413[[#All],[Month]],0),4)</f>
        <v>6.3</v>
      </c>
    </row>
    <row r="371" spans="1:21" x14ac:dyDescent="0.25">
      <c r="A371" s="4">
        <v>39965</v>
      </c>
      <c r="B371" s="3" t="s">
        <v>62</v>
      </c>
      <c r="C371" s="3" t="s">
        <v>18</v>
      </c>
      <c r="D371" s="3">
        <v>262</v>
      </c>
      <c r="E371" s="3">
        <v>224</v>
      </c>
      <c r="F371" s="3">
        <v>211</v>
      </c>
      <c r="G371" s="3">
        <v>182</v>
      </c>
      <c r="H371" s="3">
        <v>906</v>
      </c>
      <c r="I371" s="3">
        <v>264</v>
      </c>
      <c r="J371">
        <f t="array" ref="J371">INDEX(Table3[#All],MATCH(1,(Table3[[#All],[Month]]=Table68[[#This Row],[Date]])*(Table3[[#All],[Region]]=Table68[[#This Row],[Region]]),0),3)</f>
        <v>9863</v>
      </c>
      <c r="K371">
        <f>INDEX(Table1[#All], MATCH(Table68[[#This Row],[Date]],Table1[[#All],[Month]],0),2)</f>
        <v>1460751.1904761903</v>
      </c>
      <c r="L371" s="8">
        <f>INDEX(Table2[#All], MATCH(Table68[[#This Row],[Date]],Table2[[#All],[Month]],0),2)</f>
        <v>562.76388381469746</v>
      </c>
      <c r="M371">
        <f t="array" ref="M371">INDEX(Table4[#All],MATCH(1,(Table4[[#All],[Month]]=Table68[[#This Row],[Date]])*(Table4[[#All],[Region]]=Table68[[#This Row],[Region]]),0),3)</f>
        <v>2068</v>
      </c>
      <c r="N371" s="2">
        <f t="array" ref="N371">_xlfn.IFNA(INDEX(Table5[#All], MATCH(1,(Table5[[#All],[Month]]=Table68[[#This Row],[Date]])*(Table5[[#All],[Region]]=Table68[[#This Row],[Region]]),0),3),0)</f>
        <v>19099</v>
      </c>
      <c r="O371" s="12">
        <f>INDEX(Table110[#All], MATCH(Table68[[#This Row],[Date]],Table110[[#All],[Month]],0),2)</f>
        <v>93803</v>
      </c>
      <c r="P371" s="12">
        <f>INDEX(Table13[#All], MATCH(Table68[[#This Row],[Date]],Table13[[#All],[Month]],0),2)</f>
        <v>165411.5</v>
      </c>
      <c r="Q371">
        <f>INDEX(Table111[#All], MATCH(Table68[[#This Row],[Date]],Table111[[#All],[Month]],0),2)</f>
        <v>5736.25</v>
      </c>
      <c r="R371" s="2">
        <f>INDEX(Table111[#All], MATCH(Table68[[#This Row],[Date]],Table111[[#All],[Month]],0),3)</f>
        <v>1176</v>
      </c>
      <c r="S371" s="2">
        <f>INDEX(Table413[#All], MATCH(Table68[[#This Row],[Date]],Table413[[#All],[Month]],0),2)</f>
        <v>1.9</v>
      </c>
      <c r="T371" s="2">
        <f>INDEX(Table413[#All], MATCH(Table68[[#This Row],[Date]],Table413[[#All],[Month]],0),3)</f>
        <v>6.4</v>
      </c>
      <c r="U371" s="2">
        <f>INDEX(Table413[#All], MATCH(Table68[[#This Row],[Date]],Table413[[#All],[Month]],0),4)</f>
        <v>6.3</v>
      </c>
    </row>
    <row r="372" spans="1:21" x14ac:dyDescent="0.25">
      <c r="A372" s="4">
        <v>39965</v>
      </c>
      <c r="B372" s="3" t="s">
        <v>62</v>
      </c>
      <c r="C372" s="3" t="s">
        <v>17</v>
      </c>
      <c r="D372" s="3">
        <v>262</v>
      </c>
      <c r="E372" s="3">
        <v>303</v>
      </c>
      <c r="F372" s="3">
        <v>211</v>
      </c>
      <c r="G372" s="3">
        <v>255</v>
      </c>
      <c r="H372" s="3">
        <v>906</v>
      </c>
      <c r="I372" s="3">
        <v>432</v>
      </c>
      <c r="J372">
        <f t="array" ref="J372">INDEX(Table3[#All],MATCH(1,(Table3[[#All],[Month]]=Table68[[#This Row],[Date]])*(Table3[[#All],[Region]]=Table68[[#This Row],[Region]]),0),3)</f>
        <v>9863</v>
      </c>
      <c r="K372">
        <f>INDEX(Table1[#All], MATCH(Table68[[#This Row],[Date]],Table1[[#All],[Month]],0),2)</f>
        <v>1460751.1904761903</v>
      </c>
      <c r="L372" s="8">
        <f>INDEX(Table2[#All], MATCH(Table68[[#This Row],[Date]],Table2[[#All],[Month]],0),2)</f>
        <v>562.76388381469746</v>
      </c>
      <c r="M372">
        <f t="array" ref="M372">INDEX(Table4[#All],MATCH(1,(Table4[[#All],[Month]]=Table68[[#This Row],[Date]])*(Table4[[#All],[Region]]=Table68[[#This Row],[Region]]),0),3)</f>
        <v>2068</v>
      </c>
      <c r="N372" s="2">
        <f t="array" ref="N372">_xlfn.IFNA(INDEX(Table5[#All], MATCH(1,(Table5[[#All],[Month]]=Table68[[#This Row],[Date]])*(Table5[[#All],[Region]]=Table68[[#This Row],[Region]]),0),3),0)</f>
        <v>19099</v>
      </c>
      <c r="O372" s="12">
        <f>INDEX(Table110[#All], MATCH(Table68[[#This Row],[Date]],Table110[[#All],[Month]],0),2)</f>
        <v>93803</v>
      </c>
      <c r="P372" s="12">
        <f>INDEX(Table13[#All], MATCH(Table68[[#This Row],[Date]],Table13[[#All],[Month]],0),2)</f>
        <v>165411.5</v>
      </c>
      <c r="Q372">
        <f>INDEX(Table111[#All], MATCH(Table68[[#This Row],[Date]],Table111[[#All],[Month]],0),2)</f>
        <v>5736.25</v>
      </c>
      <c r="R372" s="2">
        <f>INDEX(Table111[#All], MATCH(Table68[[#This Row],[Date]],Table111[[#All],[Month]],0),3)</f>
        <v>1176</v>
      </c>
      <c r="S372" s="2">
        <f>INDEX(Table413[#All], MATCH(Table68[[#This Row],[Date]],Table413[[#All],[Month]],0),2)</f>
        <v>1.9</v>
      </c>
      <c r="T372" s="2">
        <f>INDEX(Table413[#All], MATCH(Table68[[#This Row],[Date]],Table413[[#All],[Month]],0),3)</f>
        <v>6.4</v>
      </c>
      <c r="U372" s="2">
        <f>INDEX(Table413[#All], MATCH(Table68[[#This Row],[Date]],Table413[[#All],[Month]],0),4)</f>
        <v>6.3</v>
      </c>
    </row>
    <row r="373" spans="1:21" x14ac:dyDescent="0.25">
      <c r="A373" s="4">
        <v>39965</v>
      </c>
      <c r="B373" s="3" t="s">
        <v>62</v>
      </c>
      <c r="C373" s="3" t="s">
        <v>14</v>
      </c>
      <c r="D373" s="3">
        <v>262</v>
      </c>
      <c r="E373" s="3">
        <v>267</v>
      </c>
      <c r="F373" s="3">
        <v>211</v>
      </c>
      <c r="G373" s="3">
        <v>226</v>
      </c>
      <c r="H373" s="3">
        <v>906</v>
      </c>
      <c r="I373" s="3">
        <v>73</v>
      </c>
      <c r="J373">
        <f t="array" ref="J373">INDEX(Table3[#All],MATCH(1,(Table3[[#All],[Month]]=Table68[[#This Row],[Date]])*(Table3[[#All],[Region]]=Table68[[#This Row],[Region]]),0),3)</f>
        <v>9863</v>
      </c>
      <c r="K373">
        <f>INDEX(Table1[#All], MATCH(Table68[[#This Row],[Date]],Table1[[#All],[Month]],0),2)</f>
        <v>1460751.1904761903</v>
      </c>
      <c r="L373" s="8">
        <f>INDEX(Table2[#All], MATCH(Table68[[#This Row],[Date]],Table2[[#All],[Month]],0),2)</f>
        <v>562.76388381469746</v>
      </c>
      <c r="M373">
        <f t="array" ref="M373">INDEX(Table4[#All],MATCH(1,(Table4[[#All],[Month]]=Table68[[#This Row],[Date]])*(Table4[[#All],[Region]]=Table68[[#This Row],[Region]]),0),3)</f>
        <v>2068</v>
      </c>
      <c r="N373" s="2">
        <f t="array" ref="N373">_xlfn.IFNA(INDEX(Table5[#All], MATCH(1,(Table5[[#All],[Month]]=Table68[[#This Row],[Date]])*(Table5[[#All],[Region]]=Table68[[#This Row],[Region]]),0),3),0)</f>
        <v>19099</v>
      </c>
      <c r="O373" s="12">
        <f>INDEX(Table110[#All], MATCH(Table68[[#This Row],[Date]],Table110[[#All],[Month]],0),2)</f>
        <v>93803</v>
      </c>
      <c r="P373" s="12">
        <f>INDEX(Table13[#All], MATCH(Table68[[#This Row],[Date]],Table13[[#All],[Month]],0),2)</f>
        <v>165411.5</v>
      </c>
      <c r="Q373">
        <f>INDEX(Table111[#All], MATCH(Table68[[#This Row],[Date]],Table111[[#All],[Month]],0),2)</f>
        <v>5736.25</v>
      </c>
      <c r="R373" s="2">
        <f>INDEX(Table111[#All], MATCH(Table68[[#This Row],[Date]],Table111[[#All],[Month]],0),3)</f>
        <v>1176</v>
      </c>
      <c r="S373" s="2">
        <f>INDEX(Table413[#All], MATCH(Table68[[#This Row],[Date]],Table413[[#All],[Month]],0),2)</f>
        <v>1.9</v>
      </c>
      <c r="T373" s="2">
        <f>INDEX(Table413[#All], MATCH(Table68[[#This Row],[Date]],Table413[[#All],[Month]],0),3)</f>
        <v>6.4</v>
      </c>
      <c r="U373" s="2">
        <f>INDEX(Table413[#All], MATCH(Table68[[#This Row],[Date]],Table413[[#All],[Month]],0),4)</f>
        <v>6.3</v>
      </c>
    </row>
    <row r="374" spans="1:21" x14ac:dyDescent="0.25">
      <c r="A374" s="4">
        <v>39965</v>
      </c>
      <c r="B374" s="3" t="s">
        <v>62</v>
      </c>
      <c r="C374" s="3" t="s">
        <v>19</v>
      </c>
      <c r="D374" s="3">
        <v>262</v>
      </c>
      <c r="E374" s="3">
        <v>255</v>
      </c>
      <c r="F374" s="3">
        <v>211</v>
      </c>
      <c r="G374" s="3">
        <v>209</v>
      </c>
      <c r="H374" s="3">
        <v>906</v>
      </c>
      <c r="I374" s="3">
        <v>92</v>
      </c>
      <c r="J374">
        <f t="array" ref="J374">INDEX(Table3[#All],MATCH(1,(Table3[[#All],[Month]]=Table68[[#This Row],[Date]])*(Table3[[#All],[Region]]=Table68[[#This Row],[Region]]),0),3)</f>
        <v>9863</v>
      </c>
      <c r="K374">
        <f>INDEX(Table1[#All], MATCH(Table68[[#This Row],[Date]],Table1[[#All],[Month]],0),2)</f>
        <v>1460751.1904761903</v>
      </c>
      <c r="L374" s="8">
        <f>INDEX(Table2[#All], MATCH(Table68[[#This Row],[Date]],Table2[[#All],[Month]],0),2)</f>
        <v>562.76388381469746</v>
      </c>
      <c r="M374">
        <f t="array" ref="M374">INDEX(Table4[#All],MATCH(1,(Table4[[#All],[Month]]=Table68[[#This Row],[Date]])*(Table4[[#All],[Region]]=Table68[[#This Row],[Region]]),0),3)</f>
        <v>2068</v>
      </c>
      <c r="N374" s="2">
        <f t="array" ref="N374">_xlfn.IFNA(INDEX(Table5[#All], MATCH(1,(Table5[[#All],[Month]]=Table68[[#This Row],[Date]])*(Table5[[#All],[Region]]=Table68[[#This Row],[Region]]),0),3),0)</f>
        <v>19099</v>
      </c>
      <c r="O374" s="12">
        <f>INDEX(Table110[#All], MATCH(Table68[[#This Row],[Date]],Table110[[#All],[Month]],0),2)</f>
        <v>93803</v>
      </c>
      <c r="P374" s="12">
        <f>INDEX(Table13[#All], MATCH(Table68[[#This Row],[Date]],Table13[[#All],[Month]],0),2)</f>
        <v>165411.5</v>
      </c>
      <c r="Q374">
        <f>INDEX(Table111[#All], MATCH(Table68[[#This Row],[Date]],Table111[[#All],[Month]],0),2)</f>
        <v>5736.25</v>
      </c>
      <c r="R374" s="2">
        <f>INDEX(Table111[#All], MATCH(Table68[[#This Row],[Date]],Table111[[#All],[Month]],0),3)</f>
        <v>1176</v>
      </c>
      <c r="S374" s="2">
        <f>INDEX(Table413[#All], MATCH(Table68[[#This Row],[Date]],Table413[[#All],[Month]],0),2)</f>
        <v>1.9</v>
      </c>
      <c r="T374" s="2">
        <f>INDEX(Table413[#All], MATCH(Table68[[#This Row],[Date]],Table413[[#All],[Month]],0),3)</f>
        <v>6.4</v>
      </c>
      <c r="U374" s="2">
        <f>INDEX(Table413[#All], MATCH(Table68[[#This Row],[Date]],Table413[[#All],[Month]],0),4)</f>
        <v>6.3</v>
      </c>
    </row>
    <row r="375" spans="1:21" x14ac:dyDescent="0.25">
      <c r="A375" s="4">
        <v>39965</v>
      </c>
      <c r="B375" s="3" t="s">
        <v>68</v>
      </c>
      <c r="C375" s="3" t="s">
        <v>46</v>
      </c>
      <c r="D375" s="3">
        <v>253</v>
      </c>
      <c r="E375" s="3">
        <v>236</v>
      </c>
      <c r="F375" s="3">
        <v>197</v>
      </c>
      <c r="G375" s="3">
        <v>187</v>
      </c>
      <c r="H375" s="3">
        <v>1863</v>
      </c>
      <c r="I375" s="3">
        <v>106</v>
      </c>
      <c r="J375">
        <f t="array" ref="J375">INDEX(Table3[#All],MATCH(1,(Table3[[#All],[Month]]=Table68[[#This Row],[Date]])*(Table3[[#All],[Region]]=Table68[[#This Row],[Region]]),0),3)</f>
        <v>23833</v>
      </c>
      <c r="K375">
        <f>INDEX(Table1[#All], MATCH(Table68[[#This Row],[Date]],Table1[[#All],[Month]],0),2)</f>
        <v>1460751.1904761903</v>
      </c>
      <c r="L375" s="8">
        <f>INDEX(Table2[#All], MATCH(Table68[[#This Row],[Date]],Table2[[#All],[Month]],0),2)</f>
        <v>562.76388381469746</v>
      </c>
      <c r="M375">
        <f t="array" ref="M375">INDEX(Table4[#All],MATCH(1,(Table4[[#All],[Month]]=Table68[[#This Row],[Date]])*(Table4[[#All],[Region]]=Table68[[#This Row],[Region]]),0),3)</f>
        <v>3882</v>
      </c>
      <c r="N375" s="2">
        <f t="array" ref="N375">_xlfn.IFNA(INDEX(Table5[#All], MATCH(1,(Table5[[#All],[Month]]=Table68[[#This Row],[Date]])*(Table5[[#All],[Region]]=Table68[[#This Row],[Region]]),0),3),0)</f>
        <v>50815</v>
      </c>
      <c r="O375" s="12">
        <f>INDEX(Table110[#All], MATCH(Table68[[#This Row],[Date]],Table110[[#All],[Month]],0),2)</f>
        <v>93803</v>
      </c>
      <c r="P375" s="12">
        <f>INDEX(Table13[#All], MATCH(Table68[[#This Row],[Date]],Table13[[#All],[Month]],0),2)</f>
        <v>165411.5</v>
      </c>
      <c r="Q375">
        <f>INDEX(Table111[#All], MATCH(Table68[[#This Row],[Date]],Table111[[#All],[Month]],0),2)</f>
        <v>5736.25</v>
      </c>
      <c r="R375" s="2">
        <f>INDEX(Table111[#All], MATCH(Table68[[#This Row],[Date]],Table111[[#All],[Month]],0),3)</f>
        <v>1176</v>
      </c>
      <c r="S375" s="2">
        <f>INDEX(Table413[#All], MATCH(Table68[[#This Row],[Date]],Table413[[#All],[Month]],0),2)</f>
        <v>1.9</v>
      </c>
      <c r="T375" s="2">
        <f>INDEX(Table413[#All], MATCH(Table68[[#This Row],[Date]],Table413[[#All],[Month]],0),3)</f>
        <v>6.4</v>
      </c>
      <c r="U375" s="2">
        <f>INDEX(Table413[#All], MATCH(Table68[[#This Row],[Date]],Table413[[#All],[Month]],0),4)</f>
        <v>6.3</v>
      </c>
    </row>
    <row r="376" spans="1:21" x14ac:dyDescent="0.25">
      <c r="A376" s="4">
        <v>39965</v>
      </c>
      <c r="B376" s="3" t="s">
        <v>68</v>
      </c>
      <c r="C376" s="3" t="s">
        <v>83</v>
      </c>
      <c r="D376" s="3">
        <v>253</v>
      </c>
      <c r="E376" s="3">
        <v>263</v>
      </c>
      <c r="F376" s="3">
        <v>197</v>
      </c>
      <c r="G376" s="3">
        <v>206</v>
      </c>
      <c r="H376" s="3">
        <v>1863</v>
      </c>
      <c r="I376" s="3">
        <v>1384</v>
      </c>
      <c r="J376">
        <f t="array" ref="J376">INDEX(Table3[#All],MATCH(1,(Table3[[#All],[Month]]=Table68[[#This Row],[Date]])*(Table3[[#All],[Region]]=Table68[[#This Row],[Region]]),0),3)</f>
        <v>23833</v>
      </c>
      <c r="K376">
        <f>INDEX(Table1[#All], MATCH(Table68[[#This Row],[Date]],Table1[[#All],[Month]],0),2)</f>
        <v>1460751.1904761903</v>
      </c>
      <c r="L376" s="8">
        <f>INDEX(Table2[#All], MATCH(Table68[[#This Row],[Date]],Table2[[#All],[Month]],0),2)</f>
        <v>562.76388381469746</v>
      </c>
      <c r="M376">
        <f t="array" ref="M376">INDEX(Table4[#All],MATCH(1,(Table4[[#All],[Month]]=Table68[[#This Row],[Date]])*(Table4[[#All],[Region]]=Table68[[#This Row],[Region]]),0),3)</f>
        <v>3882</v>
      </c>
      <c r="N376" s="2">
        <f t="array" ref="N376">_xlfn.IFNA(INDEX(Table5[#All], MATCH(1,(Table5[[#All],[Month]]=Table68[[#This Row],[Date]])*(Table5[[#All],[Region]]=Table68[[#This Row],[Region]]),0),3),0)</f>
        <v>50815</v>
      </c>
      <c r="O376" s="12">
        <f>INDEX(Table110[#All], MATCH(Table68[[#This Row],[Date]],Table110[[#All],[Month]],0),2)</f>
        <v>93803</v>
      </c>
      <c r="P376" s="12">
        <f>INDEX(Table13[#All], MATCH(Table68[[#This Row],[Date]],Table13[[#All],[Month]],0),2)</f>
        <v>165411.5</v>
      </c>
      <c r="Q376">
        <f>INDEX(Table111[#All], MATCH(Table68[[#This Row],[Date]],Table111[[#All],[Month]],0),2)</f>
        <v>5736.25</v>
      </c>
      <c r="R376" s="2">
        <f>INDEX(Table111[#All], MATCH(Table68[[#This Row],[Date]],Table111[[#All],[Month]],0),3)</f>
        <v>1176</v>
      </c>
      <c r="S376" s="2">
        <f>INDEX(Table413[#All], MATCH(Table68[[#This Row],[Date]],Table413[[#All],[Month]],0),2)</f>
        <v>1.9</v>
      </c>
      <c r="T376" s="2">
        <f>INDEX(Table413[#All], MATCH(Table68[[#This Row],[Date]],Table413[[#All],[Month]],0),3)</f>
        <v>6.4</v>
      </c>
      <c r="U376" s="2">
        <f>INDEX(Table413[#All], MATCH(Table68[[#This Row],[Date]],Table413[[#All],[Month]],0),4)</f>
        <v>6.3</v>
      </c>
    </row>
    <row r="377" spans="1:21" x14ac:dyDescent="0.25">
      <c r="A377" s="4">
        <v>39965</v>
      </c>
      <c r="B377" s="3" t="s">
        <v>68</v>
      </c>
      <c r="C377" s="3" t="s">
        <v>38</v>
      </c>
      <c r="D377" s="3">
        <v>253</v>
      </c>
      <c r="E377" s="3">
        <v>211</v>
      </c>
      <c r="F377" s="3">
        <v>197</v>
      </c>
      <c r="G377" s="3">
        <v>176</v>
      </c>
      <c r="H377" s="3">
        <v>1863</v>
      </c>
      <c r="I377" s="3">
        <v>21</v>
      </c>
      <c r="J377">
        <f t="array" ref="J377">INDEX(Table3[#All],MATCH(1,(Table3[[#All],[Month]]=Table68[[#This Row],[Date]])*(Table3[[#All],[Region]]=Table68[[#This Row],[Region]]),0),3)</f>
        <v>23833</v>
      </c>
      <c r="K377">
        <f>INDEX(Table1[#All], MATCH(Table68[[#This Row],[Date]],Table1[[#All],[Month]],0),2)</f>
        <v>1460751.1904761903</v>
      </c>
      <c r="L377" s="8">
        <f>INDEX(Table2[#All], MATCH(Table68[[#This Row],[Date]],Table2[[#All],[Month]],0),2)</f>
        <v>562.76388381469746</v>
      </c>
      <c r="M377">
        <f t="array" ref="M377">INDEX(Table4[#All],MATCH(1,(Table4[[#All],[Month]]=Table68[[#This Row],[Date]])*(Table4[[#All],[Region]]=Table68[[#This Row],[Region]]),0),3)</f>
        <v>3882</v>
      </c>
      <c r="N377" s="2">
        <f t="array" ref="N377">_xlfn.IFNA(INDEX(Table5[#All], MATCH(1,(Table5[[#All],[Month]]=Table68[[#This Row],[Date]])*(Table5[[#All],[Region]]=Table68[[#This Row],[Region]]),0),3),0)</f>
        <v>50815</v>
      </c>
      <c r="O377" s="12">
        <f>INDEX(Table110[#All], MATCH(Table68[[#This Row],[Date]],Table110[[#All],[Month]],0),2)</f>
        <v>93803</v>
      </c>
      <c r="P377" s="12">
        <f>INDEX(Table13[#All], MATCH(Table68[[#This Row],[Date]],Table13[[#All],[Month]],0),2)</f>
        <v>165411.5</v>
      </c>
      <c r="Q377">
        <f>INDEX(Table111[#All], MATCH(Table68[[#This Row],[Date]],Table111[[#All],[Month]],0),2)</f>
        <v>5736.25</v>
      </c>
      <c r="R377" s="2">
        <f>INDEX(Table111[#All], MATCH(Table68[[#This Row],[Date]],Table111[[#All],[Month]],0),3)</f>
        <v>1176</v>
      </c>
      <c r="S377" s="2">
        <f>INDEX(Table413[#All], MATCH(Table68[[#This Row],[Date]],Table413[[#All],[Month]],0),2)</f>
        <v>1.9</v>
      </c>
      <c r="T377" s="2">
        <f>INDEX(Table413[#All], MATCH(Table68[[#This Row],[Date]],Table413[[#All],[Month]],0),3)</f>
        <v>6.4</v>
      </c>
      <c r="U377" s="2">
        <f>INDEX(Table413[#All], MATCH(Table68[[#This Row],[Date]],Table413[[#All],[Month]],0),4)</f>
        <v>6.3</v>
      </c>
    </row>
    <row r="378" spans="1:21" x14ac:dyDescent="0.25">
      <c r="A378" s="4">
        <v>39965</v>
      </c>
      <c r="B378" s="3" t="s">
        <v>68</v>
      </c>
      <c r="C378" s="3" t="s">
        <v>39</v>
      </c>
      <c r="D378" s="3">
        <v>253</v>
      </c>
      <c r="E378" s="3">
        <v>210</v>
      </c>
      <c r="F378" s="3">
        <v>197</v>
      </c>
      <c r="G378" s="3">
        <v>183</v>
      </c>
      <c r="H378" s="3">
        <v>1863</v>
      </c>
      <c r="I378" s="3">
        <v>7</v>
      </c>
      <c r="J378">
        <f t="array" ref="J378">INDEX(Table3[#All],MATCH(1,(Table3[[#All],[Month]]=Table68[[#This Row],[Date]])*(Table3[[#All],[Region]]=Table68[[#This Row],[Region]]),0),3)</f>
        <v>23833</v>
      </c>
      <c r="K378">
        <f>INDEX(Table1[#All], MATCH(Table68[[#This Row],[Date]],Table1[[#All],[Month]],0),2)</f>
        <v>1460751.1904761903</v>
      </c>
      <c r="L378" s="8">
        <f>INDEX(Table2[#All], MATCH(Table68[[#This Row],[Date]],Table2[[#All],[Month]],0),2)</f>
        <v>562.76388381469746</v>
      </c>
      <c r="M378">
        <f t="array" ref="M378">INDEX(Table4[#All],MATCH(1,(Table4[[#All],[Month]]=Table68[[#This Row],[Date]])*(Table4[[#All],[Region]]=Table68[[#This Row],[Region]]),0),3)</f>
        <v>3882</v>
      </c>
      <c r="N378" s="2">
        <f t="array" ref="N378">_xlfn.IFNA(INDEX(Table5[#All], MATCH(1,(Table5[[#All],[Month]]=Table68[[#This Row],[Date]])*(Table5[[#All],[Region]]=Table68[[#This Row],[Region]]),0),3),0)</f>
        <v>50815</v>
      </c>
      <c r="O378" s="12">
        <f>INDEX(Table110[#All], MATCH(Table68[[#This Row],[Date]],Table110[[#All],[Month]],0),2)</f>
        <v>93803</v>
      </c>
      <c r="P378" s="12">
        <f>INDEX(Table13[#All], MATCH(Table68[[#This Row],[Date]],Table13[[#All],[Month]],0),2)</f>
        <v>165411.5</v>
      </c>
      <c r="Q378">
        <f>INDEX(Table111[#All], MATCH(Table68[[#This Row],[Date]],Table111[[#All],[Month]],0),2)</f>
        <v>5736.25</v>
      </c>
      <c r="R378" s="2">
        <f>INDEX(Table111[#All], MATCH(Table68[[#This Row],[Date]],Table111[[#All],[Month]],0),3)</f>
        <v>1176</v>
      </c>
      <c r="S378" s="2">
        <f>INDEX(Table413[#All], MATCH(Table68[[#This Row],[Date]],Table413[[#All],[Month]],0),2)</f>
        <v>1.9</v>
      </c>
      <c r="T378" s="2">
        <f>INDEX(Table413[#All], MATCH(Table68[[#This Row],[Date]],Table413[[#All],[Month]],0),3)</f>
        <v>6.4</v>
      </c>
      <c r="U378" s="2">
        <f>INDEX(Table413[#All], MATCH(Table68[[#This Row],[Date]],Table413[[#All],[Month]],0),4)</f>
        <v>6.3</v>
      </c>
    </row>
    <row r="379" spans="1:21" x14ac:dyDescent="0.25">
      <c r="A379" s="4">
        <v>39965</v>
      </c>
      <c r="B379" s="3" t="s">
        <v>68</v>
      </c>
      <c r="C379" s="3" t="s">
        <v>48</v>
      </c>
      <c r="D379" s="3">
        <v>253</v>
      </c>
      <c r="E379" s="3">
        <v>150</v>
      </c>
      <c r="F379" s="3">
        <v>197</v>
      </c>
      <c r="G379" s="3">
        <v>114</v>
      </c>
      <c r="H379" s="3">
        <v>1863</v>
      </c>
      <c r="I379" s="3">
        <v>8</v>
      </c>
      <c r="J379">
        <f t="array" ref="J379">INDEX(Table3[#All],MATCH(1,(Table3[[#All],[Month]]=Table68[[#This Row],[Date]])*(Table3[[#All],[Region]]=Table68[[#This Row],[Region]]),0),3)</f>
        <v>23833</v>
      </c>
      <c r="K379">
        <f>INDEX(Table1[#All], MATCH(Table68[[#This Row],[Date]],Table1[[#All],[Month]],0),2)</f>
        <v>1460751.1904761903</v>
      </c>
      <c r="L379" s="8">
        <f>INDEX(Table2[#All], MATCH(Table68[[#This Row],[Date]],Table2[[#All],[Month]],0),2)</f>
        <v>562.76388381469746</v>
      </c>
      <c r="M379">
        <f t="array" ref="M379">INDEX(Table4[#All],MATCH(1,(Table4[[#All],[Month]]=Table68[[#This Row],[Date]])*(Table4[[#All],[Region]]=Table68[[#This Row],[Region]]),0),3)</f>
        <v>3882</v>
      </c>
      <c r="N379" s="2">
        <f t="array" ref="N379">_xlfn.IFNA(INDEX(Table5[#All], MATCH(1,(Table5[[#All],[Month]]=Table68[[#This Row],[Date]])*(Table5[[#All],[Region]]=Table68[[#This Row],[Region]]),0),3),0)</f>
        <v>50815</v>
      </c>
      <c r="O379" s="12">
        <f>INDEX(Table110[#All], MATCH(Table68[[#This Row],[Date]],Table110[[#All],[Month]],0),2)</f>
        <v>93803</v>
      </c>
      <c r="P379" s="12">
        <f>INDEX(Table13[#All], MATCH(Table68[[#This Row],[Date]],Table13[[#All],[Month]],0),2)</f>
        <v>165411.5</v>
      </c>
      <c r="Q379">
        <f>INDEX(Table111[#All], MATCH(Table68[[#This Row],[Date]],Table111[[#All],[Month]],0),2)</f>
        <v>5736.25</v>
      </c>
      <c r="R379" s="2">
        <f>INDEX(Table111[#All], MATCH(Table68[[#This Row],[Date]],Table111[[#All],[Month]],0),3)</f>
        <v>1176</v>
      </c>
      <c r="S379" s="2">
        <f>INDEX(Table413[#All], MATCH(Table68[[#This Row],[Date]],Table413[[#All],[Month]],0),2)</f>
        <v>1.9</v>
      </c>
      <c r="T379" s="2">
        <f>INDEX(Table413[#All], MATCH(Table68[[#This Row],[Date]],Table413[[#All],[Month]],0),3)</f>
        <v>6.4</v>
      </c>
      <c r="U379" s="2">
        <f>INDEX(Table413[#All], MATCH(Table68[[#This Row],[Date]],Table413[[#All],[Month]],0),4)</f>
        <v>6.3</v>
      </c>
    </row>
    <row r="380" spans="1:21" x14ac:dyDescent="0.25">
      <c r="A380" s="4">
        <v>39965</v>
      </c>
      <c r="B380" s="3" t="s">
        <v>68</v>
      </c>
      <c r="C380" s="3" t="s">
        <v>45</v>
      </c>
      <c r="D380" s="3">
        <v>253</v>
      </c>
      <c r="E380" s="3">
        <v>286</v>
      </c>
      <c r="F380" s="3">
        <v>197</v>
      </c>
      <c r="G380" s="3">
        <v>227</v>
      </c>
      <c r="H380" s="3">
        <v>1863</v>
      </c>
      <c r="I380" s="3">
        <v>63</v>
      </c>
      <c r="J380">
        <f t="array" ref="J380">INDEX(Table3[#All],MATCH(1,(Table3[[#All],[Month]]=Table68[[#This Row],[Date]])*(Table3[[#All],[Region]]=Table68[[#This Row],[Region]]),0),3)</f>
        <v>23833</v>
      </c>
      <c r="K380">
        <f>INDEX(Table1[#All], MATCH(Table68[[#This Row],[Date]],Table1[[#All],[Month]],0),2)</f>
        <v>1460751.1904761903</v>
      </c>
      <c r="L380" s="8">
        <f>INDEX(Table2[#All], MATCH(Table68[[#This Row],[Date]],Table2[[#All],[Month]],0),2)</f>
        <v>562.76388381469746</v>
      </c>
      <c r="M380">
        <f t="array" ref="M380">INDEX(Table4[#All],MATCH(1,(Table4[[#All],[Month]]=Table68[[#This Row],[Date]])*(Table4[[#All],[Region]]=Table68[[#This Row],[Region]]),0),3)</f>
        <v>3882</v>
      </c>
      <c r="N380" s="2">
        <f t="array" ref="N380">_xlfn.IFNA(INDEX(Table5[#All], MATCH(1,(Table5[[#All],[Month]]=Table68[[#This Row],[Date]])*(Table5[[#All],[Region]]=Table68[[#This Row],[Region]]),0),3),0)</f>
        <v>50815</v>
      </c>
      <c r="O380" s="12">
        <f>INDEX(Table110[#All], MATCH(Table68[[#This Row],[Date]],Table110[[#All],[Month]],0),2)</f>
        <v>93803</v>
      </c>
      <c r="P380" s="12">
        <f>INDEX(Table13[#All], MATCH(Table68[[#This Row],[Date]],Table13[[#All],[Month]],0),2)</f>
        <v>165411.5</v>
      </c>
      <c r="Q380">
        <f>INDEX(Table111[#All], MATCH(Table68[[#This Row],[Date]],Table111[[#All],[Month]],0),2)</f>
        <v>5736.25</v>
      </c>
      <c r="R380" s="2">
        <f>INDEX(Table111[#All], MATCH(Table68[[#This Row],[Date]],Table111[[#All],[Month]],0),3)</f>
        <v>1176</v>
      </c>
      <c r="S380" s="2">
        <f>INDEX(Table413[#All], MATCH(Table68[[#This Row],[Date]],Table413[[#All],[Month]],0),2)</f>
        <v>1.9</v>
      </c>
      <c r="T380" s="2">
        <f>INDEX(Table413[#All], MATCH(Table68[[#This Row],[Date]],Table413[[#All],[Month]],0),3)</f>
        <v>6.4</v>
      </c>
      <c r="U380" s="2">
        <f>INDEX(Table413[#All], MATCH(Table68[[#This Row],[Date]],Table413[[#All],[Month]],0),4)</f>
        <v>6.3</v>
      </c>
    </row>
    <row r="381" spans="1:21" x14ac:dyDescent="0.25">
      <c r="A381" s="4">
        <v>39965</v>
      </c>
      <c r="B381" s="3" t="s">
        <v>68</v>
      </c>
      <c r="C381" s="3" t="s">
        <v>47</v>
      </c>
      <c r="D381" s="3">
        <v>253</v>
      </c>
      <c r="E381" s="3">
        <v>193</v>
      </c>
      <c r="F381" s="3">
        <v>197</v>
      </c>
      <c r="G381" s="3">
        <v>159</v>
      </c>
      <c r="H381" s="3">
        <v>1863</v>
      </c>
      <c r="I381" s="3">
        <v>118</v>
      </c>
      <c r="J381">
        <f t="array" ref="J381">INDEX(Table3[#All],MATCH(1,(Table3[[#All],[Month]]=Table68[[#This Row],[Date]])*(Table3[[#All],[Region]]=Table68[[#This Row],[Region]]),0),3)</f>
        <v>23833</v>
      </c>
      <c r="K381">
        <f>INDEX(Table1[#All], MATCH(Table68[[#This Row],[Date]],Table1[[#All],[Month]],0),2)</f>
        <v>1460751.1904761903</v>
      </c>
      <c r="L381" s="8">
        <f>INDEX(Table2[#All], MATCH(Table68[[#This Row],[Date]],Table2[[#All],[Month]],0),2)</f>
        <v>562.76388381469746</v>
      </c>
      <c r="M381">
        <f t="array" ref="M381">INDEX(Table4[#All],MATCH(1,(Table4[[#All],[Month]]=Table68[[#This Row],[Date]])*(Table4[[#All],[Region]]=Table68[[#This Row],[Region]]),0),3)</f>
        <v>3882</v>
      </c>
      <c r="N381" s="2">
        <f t="array" ref="N381">_xlfn.IFNA(INDEX(Table5[#All], MATCH(1,(Table5[[#All],[Month]]=Table68[[#This Row],[Date]])*(Table5[[#All],[Region]]=Table68[[#This Row],[Region]]),0),3),0)</f>
        <v>50815</v>
      </c>
      <c r="O381" s="12">
        <f>INDEX(Table110[#All], MATCH(Table68[[#This Row],[Date]],Table110[[#All],[Month]],0),2)</f>
        <v>93803</v>
      </c>
      <c r="P381" s="12">
        <f>INDEX(Table13[#All], MATCH(Table68[[#This Row],[Date]],Table13[[#All],[Month]],0),2)</f>
        <v>165411.5</v>
      </c>
      <c r="Q381">
        <f>INDEX(Table111[#All], MATCH(Table68[[#This Row],[Date]],Table111[[#All],[Month]],0),2)</f>
        <v>5736.25</v>
      </c>
      <c r="R381" s="2">
        <f>INDEX(Table111[#All], MATCH(Table68[[#This Row],[Date]],Table111[[#All],[Month]],0),3)</f>
        <v>1176</v>
      </c>
      <c r="S381" s="2">
        <f>INDEX(Table413[#All], MATCH(Table68[[#This Row],[Date]],Table413[[#All],[Month]],0),2)</f>
        <v>1.9</v>
      </c>
      <c r="T381" s="2">
        <f>INDEX(Table413[#All], MATCH(Table68[[#This Row],[Date]],Table413[[#All],[Month]],0),3)</f>
        <v>6.4</v>
      </c>
      <c r="U381" s="2">
        <f>INDEX(Table413[#All], MATCH(Table68[[#This Row],[Date]],Table413[[#All],[Month]],0),4)</f>
        <v>6.3</v>
      </c>
    </row>
    <row r="382" spans="1:21" x14ac:dyDescent="0.25">
      <c r="A382" s="4">
        <v>39965</v>
      </c>
      <c r="B382" s="3" t="s">
        <v>68</v>
      </c>
      <c r="C382" s="3" t="s">
        <v>44</v>
      </c>
      <c r="D382" s="3">
        <v>253</v>
      </c>
      <c r="E382" s="3">
        <v>266</v>
      </c>
      <c r="F382" s="3">
        <v>197</v>
      </c>
      <c r="G382" s="3">
        <v>221</v>
      </c>
      <c r="H382" s="3">
        <v>1863</v>
      </c>
      <c r="I382" s="3">
        <v>90</v>
      </c>
      <c r="J382">
        <f t="array" ref="J382">INDEX(Table3[#All],MATCH(1,(Table3[[#All],[Month]]=Table68[[#This Row],[Date]])*(Table3[[#All],[Region]]=Table68[[#This Row],[Region]]),0),3)</f>
        <v>23833</v>
      </c>
      <c r="K382">
        <f>INDEX(Table1[#All], MATCH(Table68[[#This Row],[Date]],Table1[[#All],[Month]],0),2)</f>
        <v>1460751.1904761903</v>
      </c>
      <c r="L382" s="8">
        <f>INDEX(Table2[#All], MATCH(Table68[[#This Row],[Date]],Table2[[#All],[Month]],0),2)</f>
        <v>562.76388381469746</v>
      </c>
      <c r="M382">
        <f t="array" ref="M382">INDEX(Table4[#All],MATCH(1,(Table4[[#All],[Month]]=Table68[[#This Row],[Date]])*(Table4[[#All],[Region]]=Table68[[#This Row],[Region]]),0),3)</f>
        <v>3882</v>
      </c>
      <c r="N382" s="2">
        <f t="array" ref="N382">_xlfn.IFNA(INDEX(Table5[#All], MATCH(1,(Table5[[#All],[Month]]=Table68[[#This Row],[Date]])*(Table5[[#All],[Region]]=Table68[[#This Row],[Region]]),0),3),0)</f>
        <v>50815</v>
      </c>
      <c r="O382" s="12">
        <f>INDEX(Table110[#All], MATCH(Table68[[#This Row],[Date]],Table110[[#All],[Month]],0),2)</f>
        <v>93803</v>
      </c>
      <c r="P382" s="12">
        <f>INDEX(Table13[#All], MATCH(Table68[[#This Row],[Date]],Table13[[#All],[Month]],0),2)</f>
        <v>165411.5</v>
      </c>
      <c r="Q382">
        <f>INDEX(Table111[#All], MATCH(Table68[[#This Row],[Date]],Table111[[#All],[Month]],0),2)</f>
        <v>5736.25</v>
      </c>
      <c r="R382" s="2">
        <f>INDEX(Table111[#All], MATCH(Table68[[#This Row],[Date]],Table111[[#All],[Month]],0),3)</f>
        <v>1176</v>
      </c>
      <c r="S382" s="2">
        <f>INDEX(Table413[#All], MATCH(Table68[[#This Row],[Date]],Table413[[#All],[Month]],0),2)</f>
        <v>1.9</v>
      </c>
      <c r="T382" s="2">
        <f>INDEX(Table413[#All], MATCH(Table68[[#This Row],[Date]],Table413[[#All],[Month]],0),3)</f>
        <v>6.4</v>
      </c>
      <c r="U382" s="2">
        <f>INDEX(Table413[#All], MATCH(Table68[[#This Row],[Date]],Table413[[#All],[Month]],0),4)</f>
        <v>6.3</v>
      </c>
    </row>
    <row r="383" spans="1:21" x14ac:dyDescent="0.25">
      <c r="A383" s="4">
        <v>39965</v>
      </c>
      <c r="B383" s="3" t="s">
        <v>68</v>
      </c>
      <c r="C383" s="3" t="s">
        <v>49</v>
      </c>
      <c r="D383" s="3">
        <v>253</v>
      </c>
      <c r="E383" s="3">
        <v>146</v>
      </c>
      <c r="F383" s="3">
        <v>197</v>
      </c>
      <c r="G383" s="3">
        <v>121</v>
      </c>
      <c r="H383" s="3">
        <v>1863</v>
      </c>
      <c r="I383" s="3">
        <v>13</v>
      </c>
      <c r="J383">
        <f t="array" ref="J383">INDEX(Table3[#All],MATCH(1,(Table3[[#All],[Month]]=Table68[[#This Row],[Date]])*(Table3[[#All],[Region]]=Table68[[#This Row],[Region]]),0),3)</f>
        <v>23833</v>
      </c>
      <c r="K383">
        <f>INDEX(Table1[#All], MATCH(Table68[[#This Row],[Date]],Table1[[#All],[Month]],0),2)</f>
        <v>1460751.1904761903</v>
      </c>
      <c r="L383" s="8">
        <f>INDEX(Table2[#All], MATCH(Table68[[#This Row],[Date]],Table2[[#All],[Month]],0),2)</f>
        <v>562.76388381469746</v>
      </c>
      <c r="M383">
        <f t="array" ref="M383">INDEX(Table4[#All],MATCH(1,(Table4[[#All],[Month]]=Table68[[#This Row],[Date]])*(Table4[[#All],[Region]]=Table68[[#This Row],[Region]]),0),3)</f>
        <v>3882</v>
      </c>
      <c r="N383" s="2">
        <f t="array" ref="N383">_xlfn.IFNA(INDEX(Table5[#All], MATCH(1,(Table5[[#All],[Month]]=Table68[[#This Row],[Date]])*(Table5[[#All],[Region]]=Table68[[#This Row],[Region]]),0),3),0)</f>
        <v>50815</v>
      </c>
      <c r="O383" s="12">
        <f>INDEX(Table110[#All], MATCH(Table68[[#This Row],[Date]],Table110[[#All],[Month]],0),2)</f>
        <v>93803</v>
      </c>
      <c r="P383" s="12">
        <f>INDEX(Table13[#All], MATCH(Table68[[#This Row],[Date]],Table13[[#All],[Month]],0),2)</f>
        <v>165411.5</v>
      </c>
      <c r="Q383">
        <f>INDEX(Table111[#All], MATCH(Table68[[#This Row],[Date]],Table111[[#All],[Month]],0),2)</f>
        <v>5736.25</v>
      </c>
      <c r="R383" s="2">
        <f>INDEX(Table111[#All], MATCH(Table68[[#This Row],[Date]],Table111[[#All],[Month]],0),3)</f>
        <v>1176</v>
      </c>
      <c r="S383" s="2">
        <f>INDEX(Table413[#All], MATCH(Table68[[#This Row],[Date]],Table413[[#All],[Month]],0),2)</f>
        <v>1.9</v>
      </c>
      <c r="T383" s="2">
        <f>INDEX(Table413[#All], MATCH(Table68[[#This Row],[Date]],Table413[[#All],[Month]],0),3)</f>
        <v>6.4</v>
      </c>
      <c r="U383" s="2">
        <f>INDEX(Table413[#All], MATCH(Table68[[#This Row],[Date]],Table413[[#All],[Month]],0),4)</f>
        <v>6.3</v>
      </c>
    </row>
    <row r="384" spans="1:21" x14ac:dyDescent="0.25">
      <c r="A384" s="4">
        <v>39965</v>
      </c>
      <c r="B384" s="3" t="s">
        <v>68</v>
      </c>
      <c r="C384" s="3" t="s">
        <v>50</v>
      </c>
      <c r="D384" s="3">
        <v>253</v>
      </c>
      <c r="E384" s="3">
        <v>205</v>
      </c>
      <c r="F384" s="3">
        <v>197</v>
      </c>
      <c r="G384" s="3">
        <v>175</v>
      </c>
      <c r="H384" s="3">
        <v>1863</v>
      </c>
      <c r="I384" s="3">
        <v>53</v>
      </c>
      <c r="J384">
        <f t="array" ref="J384">INDEX(Table3[#All],MATCH(1,(Table3[[#All],[Month]]=Table68[[#This Row],[Date]])*(Table3[[#All],[Region]]=Table68[[#This Row],[Region]]),0),3)</f>
        <v>23833</v>
      </c>
      <c r="K384">
        <f>INDEX(Table1[#All], MATCH(Table68[[#This Row],[Date]],Table1[[#All],[Month]],0),2)</f>
        <v>1460751.1904761903</v>
      </c>
      <c r="L384" s="8">
        <f>INDEX(Table2[#All], MATCH(Table68[[#This Row],[Date]],Table2[[#All],[Month]],0),2)</f>
        <v>562.76388381469746</v>
      </c>
      <c r="M384">
        <f t="array" ref="M384">INDEX(Table4[#All],MATCH(1,(Table4[[#All],[Month]]=Table68[[#This Row],[Date]])*(Table4[[#All],[Region]]=Table68[[#This Row],[Region]]),0),3)</f>
        <v>3882</v>
      </c>
      <c r="N384" s="2">
        <f t="array" ref="N384">_xlfn.IFNA(INDEX(Table5[#All], MATCH(1,(Table5[[#All],[Month]]=Table68[[#This Row],[Date]])*(Table5[[#All],[Region]]=Table68[[#This Row],[Region]]),0),3),0)</f>
        <v>50815</v>
      </c>
      <c r="O384" s="12">
        <f>INDEX(Table110[#All], MATCH(Table68[[#This Row],[Date]],Table110[[#All],[Month]],0),2)</f>
        <v>93803</v>
      </c>
      <c r="P384" s="12">
        <f>INDEX(Table13[#All], MATCH(Table68[[#This Row],[Date]],Table13[[#All],[Month]],0),2)</f>
        <v>165411.5</v>
      </c>
      <c r="Q384">
        <f>INDEX(Table111[#All], MATCH(Table68[[#This Row],[Date]],Table111[[#All],[Month]],0),2)</f>
        <v>5736.25</v>
      </c>
      <c r="R384" s="2">
        <f>INDEX(Table111[#All], MATCH(Table68[[#This Row],[Date]],Table111[[#All],[Month]],0),3)</f>
        <v>1176</v>
      </c>
      <c r="S384" s="2">
        <f>INDEX(Table413[#All], MATCH(Table68[[#This Row],[Date]],Table413[[#All],[Month]],0),2)</f>
        <v>1.9</v>
      </c>
      <c r="T384" s="2">
        <f>INDEX(Table413[#All], MATCH(Table68[[#This Row],[Date]],Table413[[#All],[Month]],0),3)</f>
        <v>6.4</v>
      </c>
      <c r="U384" s="2">
        <f>INDEX(Table413[#All], MATCH(Table68[[#This Row],[Date]],Table413[[#All],[Month]],0),4)</f>
        <v>6.3</v>
      </c>
    </row>
    <row r="385" spans="1:21" x14ac:dyDescent="0.25">
      <c r="A385" s="4">
        <v>39965</v>
      </c>
      <c r="B385" s="3" t="s">
        <v>63</v>
      </c>
      <c r="C385" s="3" t="s">
        <v>22</v>
      </c>
      <c r="D385" s="3">
        <v>232</v>
      </c>
      <c r="E385" s="3">
        <v>232</v>
      </c>
      <c r="F385" s="3">
        <v>192</v>
      </c>
      <c r="G385" s="3">
        <v>192</v>
      </c>
      <c r="H385" s="3">
        <v>123</v>
      </c>
      <c r="I385" s="3">
        <v>123</v>
      </c>
      <c r="J385">
        <f t="array" ref="J385">INDEX(Table3[#All],MATCH(1,(Table3[[#All],[Month]]=Table68[[#This Row],[Date]])*(Table3[[#All],[Region]]=Table68[[#This Row],[Region]]),0),3)</f>
        <v>1408</v>
      </c>
      <c r="K385">
        <f>INDEX(Table1[#All], MATCH(Table68[[#This Row],[Date]],Table1[[#All],[Month]],0),2)</f>
        <v>1460751.1904761903</v>
      </c>
      <c r="L385" s="8">
        <f>INDEX(Table2[#All], MATCH(Table68[[#This Row],[Date]],Table2[[#All],[Month]],0),2)</f>
        <v>562.76388381469746</v>
      </c>
      <c r="M385">
        <f t="array" ref="M385">INDEX(Table4[#All],MATCH(1,(Table4[[#All],[Month]]=Table68[[#This Row],[Date]])*(Table4[[#All],[Region]]=Table68[[#This Row],[Region]]),0),3)</f>
        <v>305</v>
      </c>
      <c r="N385" s="2">
        <f t="array" ref="N385">_xlfn.IFNA(INDEX(Table5[#All], MATCH(1,(Table5[[#All],[Month]]=Table68[[#This Row],[Date]])*(Table5[[#All],[Region]]=Table68[[#This Row],[Region]]),0),3),0)</f>
        <v>0</v>
      </c>
      <c r="O385" s="12">
        <f>INDEX(Table110[#All], MATCH(Table68[[#This Row],[Date]],Table110[[#All],[Month]],0),2)</f>
        <v>93803</v>
      </c>
      <c r="P385" s="12">
        <f>INDEX(Table13[#All], MATCH(Table68[[#This Row],[Date]],Table13[[#All],[Month]],0),2)</f>
        <v>165411.5</v>
      </c>
      <c r="Q385">
        <f>INDEX(Table111[#All], MATCH(Table68[[#This Row],[Date]],Table111[[#All],[Month]],0),2)</f>
        <v>5736.25</v>
      </c>
      <c r="R385" s="2">
        <f>INDEX(Table111[#All], MATCH(Table68[[#This Row],[Date]],Table111[[#All],[Month]],0),3)</f>
        <v>1176</v>
      </c>
      <c r="S385" s="2">
        <f>INDEX(Table413[#All], MATCH(Table68[[#This Row],[Date]],Table413[[#All],[Month]],0),2)</f>
        <v>1.9</v>
      </c>
      <c r="T385" s="2">
        <f>INDEX(Table413[#All], MATCH(Table68[[#This Row],[Date]],Table413[[#All],[Month]],0),3)</f>
        <v>6.4</v>
      </c>
      <c r="U385" s="2">
        <f>INDEX(Table413[#All], MATCH(Table68[[#This Row],[Date]],Table413[[#All],[Month]],0),4)</f>
        <v>6.3</v>
      </c>
    </row>
    <row r="386" spans="1:21" x14ac:dyDescent="0.25">
      <c r="A386" s="4">
        <v>39965</v>
      </c>
      <c r="B386" s="3" t="s">
        <v>64</v>
      </c>
      <c r="C386" s="3" t="s">
        <v>82</v>
      </c>
      <c r="D386" s="3">
        <v>254</v>
      </c>
      <c r="E386" s="3">
        <v>188</v>
      </c>
      <c r="F386" s="3">
        <v>208</v>
      </c>
      <c r="G386" s="3">
        <v>167</v>
      </c>
      <c r="H386" s="3">
        <v>451</v>
      </c>
      <c r="I386" s="3">
        <v>38</v>
      </c>
      <c r="J386">
        <f t="array" ref="J386">INDEX(Table3[#All],MATCH(1,(Table3[[#All],[Month]]=Table68[[#This Row],[Date]])*(Table3[[#All],[Region]]=Table68[[#This Row],[Region]]),0),3)</f>
        <v>5596</v>
      </c>
      <c r="K386">
        <f>INDEX(Table1[#All], MATCH(Table68[[#This Row],[Date]],Table1[[#All],[Month]],0),2)</f>
        <v>1460751.1904761903</v>
      </c>
      <c r="L386" s="8">
        <f>INDEX(Table2[#All], MATCH(Table68[[#This Row],[Date]],Table2[[#All],[Month]],0),2)</f>
        <v>562.76388381469746</v>
      </c>
      <c r="M386">
        <f t="array" ref="M386">INDEX(Table4[#All],MATCH(1,(Table4[[#All],[Month]]=Table68[[#This Row],[Date]])*(Table4[[#All],[Region]]=Table68[[#This Row],[Region]]),0),3)</f>
        <v>1286</v>
      </c>
      <c r="N386" s="2">
        <f t="array" ref="N386">_xlfn.IFNA(INDEX(Table5[#All], MATCH(1,(Table5[[#All],[Month]]=Table68[[#This Row],[Date]])*(Table5[[#All],[Region]]=Table68[[#This Row],[Region]]),0),3),0)</f>
        <v>8603</v>
      </c>
      <c r="O386" s="12">
        <f>INDEX(Table110[#All], MATCH(Table68[[#This Row],[Date]],Table110[[#All],[Month]],0),2)</f>
        <v>93803</v>
      </c>
      <c r="P386" s="12">
        <f>INDEX(Table13[#All], MATCH(Table68[[#This Row],[Date]],Table13[[#All],[Month]],0),2)</f>
        <v>165411.5</v>
      </c>
      <c r="Q386">
        <f>INDEX(Table111[#All], MATCH(Table68[[#This Row],[Date]],Table111[[#All],[Month]],0),2)</f>
        <v>5736.25</v>
      </c>
      <c r="R386" s="2">
        <f>INDEX(Table111[#All], MATCH(Table68[[#This Row],[Date]],Table111[[#All],[Month]],0),3)</f>
        <v>1176</v>
      </c>
      <c r="S386" s="2">
        <f>INDEX(Table413[#All], MATCH(Table68[[#This Row],[Date]],Table413[[#All],[Month]],0),2)</f>
        <v>1.9</v>
      </c>
      <c r="T386" s="2">
        <f>INDEX(Table413[#All], MATCH(Table68[[#This Row],[Date]],Table413[[#All],[Month]],0),3)</f>
        <v>6.4</v>
      </c>
      <c r="U386" s="2">
        <f>INDEX(Table413[#All], MATCH(Table68[[#This Row],[Date]],Table413[[#All],[Month]],0),4)</f>
        <v>6.3</v>
      </c>
    </row>
    <row r="387" spans="1:21" x14ac:dyDescent="0.25">
      <c r="A387" s="4">
        <v>39965</v>
      </c>
      <c r="B387" s="3" t="s">
        <v>64</v>
      </c>
      <c r="C387" s="3" t="s">
        <v>24</v>
      </c>
      <c r="D387" s="3">
        <v>254</v>
      </c>
      <c r="E387" s="3">
        <v>263</v>
      </c>
      <c r="F387" s="3">
        <v>208</v>
      </c>
      <c r="G387" s="3">
        <v>218</v>
      </c>
      <c r="H387" s="3">
        <v>451</v>
      </c>
      <c r="I387" s="3">
        <v>180</v>
      </c>
      <c r="J387">
        <f t="array" ref="J387">INDEX(Table3[#All],MATCH(1,(Table3[[#All],[Month]]=Table68[[#This Row],[Date]])*(Table3[[#All],[Region]]=Table68[[#This Row],[Region]]),0),3)</f>
        <v>5596</v>
      </c>
      <c r="K387">
        <f>INDEX(Table1[#All], MATCH(Table68[[#This Row],[Date]],Table1[[#All],[Month]],0),2)</f>
        <v>1460751.1904761903</v>
      </c>
      <c r="L387" s="8">
        <f>INDEX(Table2[#All], MATCH(Table68[[#This Row],[Date]],Table2[[#All],[Month]],0),2)</f>
        <v>562.76388381469746</v>
      </c>
      <c r="M387">
        <f t="array" ref="M387">INDEX(Table4[#All],MATCH(1,(Table4[[#All],[Month]]=Table68[[#This Row],[Date]])*(Table4[[#All],[Region]]=Table68[[#This Row],[Region]]),0),3)</f>
        <v>1286</v>
      </c>
      <c r="N387" s="2">
        <f t="array" ref="N387">_xlfn.IFNA(INDEX(Table5[#All], MATCH(1,(Table5[[#All],[Month]]=Table68[[#This Row],[Date]])*(Table5[[#All],[Region]]=Table68[[#This Row],[Region]]),0),3),0)</f>
        <v>8603</v>
      </c>
      <c r="O387" s="12">
        <f>INDEX(Table110[#All], MATCH(Table68[[#This Row],[Date]],Table110[[#All],[Month]],0),2)</f>
        <v>93803</v>
      </c>
      <c r="P387" s="12">
        <f>INDEX(Table13[#All], MATCH(Table68[[#This Row],[Date]],Table13[[#All],[Month]],0),2)</f>
        <v>165411.5</v>
      </c>
      <c r="Q387">
        <f>INDEX(Table111[#All], MATCH(Table68[[#This Row],[Date]],Table111[[#All],[Month]],0),2)</f>
        <v>5736.25</v>
      </c>
      <c r="R387" s="2">
        <f>INDEX(Table111[#All], MATCH(Table68[[#This Row],[Date]],Table111[[#All],[Month]],0),3)</f>
        <v>1176</v>
      </c>
      <c r="S387" s="2">
        <f>INDEX(Table413[#All], MATCH(Table68[[#This Row],[Date]],Table413[[#All],[Month]],0),2)</f>
        <v>1.9</v>
      </c>
      <c r="T387" s="2">
        <f>INDEX(Table413[#All], MATCH(Table68[[#This Row],[Date]],Table413[[#All],[Month]],0),3)</f>
        <v>6.4</v>
      </c>
      <c r="U387" s="2">
        <f>INDEX(Table413[#All], MATCH(Table68[[#This Row],[Date]],Table413[[#All],[Month]],0),4)</f>
        <v>6.3</v>
      </c>
    </row>
    <row r="388" spans="1:21" x14ac:dyDescent="0.25">
      <c r="A388" s="4">
        <v>39965</v>
      </c>
      <c r="B388" s="3" t="s">
        <v>64</v>
      </c>
      <c r="C388" s="3" t="s">
        <v>89</v>
      </c>
      <c r="D388" s="3">
        <v>254</v>
      </c>
      <c r="E388" s="3">
        <v>272</v>
      </c>
      <c r="F388" s="3">
        <v>208</v>
      </c>
      <c r="G388" s="3">
        <v>230</v>
      </c>
      <c r="H388" s="3">
        <v>451</v>
      </c>
      <c r="I388" s="3">
        <v>220</v>
      </c>
      <c r="J388">
        <f t="array" ref="J388">INDEX(Table3[#All],MATCH(1,(Table3[[#All],[Month]]=Table68[[#This Row],[Date]])*(Table3[[#All],[Region]]=Table68[[#This Row],[Region]]),0),3)</f>
        <v>5596</v>
      </c>
      <c r="K388">
        <f>INDEX(Table1[#All], MATCH(Table68[[#This Row],[Date]],Table1[[#All],[Month]],0),2)</f>
        <v>1460751.1904761903</v>
      </c>
      <c r="L388" s="8">
        <f>INDEX(Table2[#All], MATCH(Table68[[#This Row],[Date]],Table2[[#All],[Month]],0),2)</f>
        <v>562.76388381469746</v>
      </c>
      <c r="M388">
        <f t="array" ref="M388">INDEX(Table4[#All],MATCH(1,(Table4[[#All],[Month]]=Table68[[#This Row],[Date]])*(Table4[[#All],[Region]]=Table68[[#This Row],[Region]]),0),3)</f>
        <v>1286</v>
      </c>
      <c r="N388" s="2">
        <f t="array" ref="N388">_xlfn.IFNA(INDEX(Table5[#All], MATCH(1,(Table5[[#All],[Month]]=Table68[[#This Row],[Date]])*(Table5[[#All],[Region]]=Table68[[#This Row],[Region]]),0),3),0)</f>
        <v>8603</v>
      </c>
      <c r="O388" s="12">
        <f>INDEX(Table110[#All], MATCH(Table68[[#This Row],[Date]],Table110[[#All],[Month]],0),2)</f>
        <v>93803</v>
      </c>
      <c r="P388" s="12">
        <f>INDEX(Table13[#All], MATCH(Table68[[#This Row],[Date]],Table13[[#All],[Month]],0),2)</f>
        <v>165411.5</v>
      </c>
      <c r="Q388">
        <f>INDEX(Table111[#All], MATCH(Table68[[#This Row],[Date]],Table111[[#All],[Month]],0),2)</f>
        <v>5736.25</v>
      </c>
      <c r="R388" s="2">
        <f>INDEX(Table111[#All], MATCH(Table68[[#This Row],[Date]],Table111[[#All],[Month]],0),3)</f>
        <v>1176</v>
      </c>
      <c r="S388" s="2">
        <f>INDEX(Table413[#All], MATCH(Table68[[#This Row],[Date]],Table413[[#All],[Month]],0),2)</f>
        <v>1.9</v>
      </c>
      <c r="T388" s="2">
        <f>INDEX(Table413[#All], MATCH(Table68[[#This Row],[Date]],Table413[[#All],[Month]],0),3)</f>
        <v>6.4</v>
      </c>
      <c r="U388" s="2">
        <f>INDEX(Table413[#All], MATCH(Table68[[#This Row],[Date]],Table413[[#All],[Month]],0),4)</f>
        <v>6.3</v>
      </c>
    </row>
    <row r="389" spans="1:21" x14ac:dyDescent="0.25">
      <c r="A389" s="4">
        <v>39965</v>
      </c>
      <c r="B389" s="3" t="s">
        <v>64</v>
      </c>
      <c r="C389" s="3" t="s">
        <v>23</v>
      </c>
      <c r="D389" s="3">
        <v>254</v>
      </c>
      <c r="E389" s="3">
        <v>130</v>
      </c>
      <c r="F389" s="3">
        <v>208</v>
      </c>
      <c r="G389" s="3">
        <v>110</v>
      </c>
      <c r="H389" s="3">
        <v>451</v>
      </c>
      <c r="I389" s="3">
        <v>13</v>
      </c>
      <c r="J389">
        <f t="array" ref="J389">INDEX(Table3[#All],MATCH(1,(Table3[[#All],[Month]]=Table68[[#This Row],[Date]])*(Table3[[#All],[Region]]=Table68[[#This Row],[Region]]),0),3)</f>
        <v>5596</v>
      </c>
      <c r="K389">
        <f>INDEX(Table1[#All], MATCH(Table68[[#This Row],[Date]],Table1[[#All],[Month]],0),2)</f>
        <v>1460751.1904761903</v>
      </c>
      <c r="L389" s="8">
        <f>INDEX(Table2[#All], MATCH(Table68[[#This Row],[Date]],Table2[[#All],[Month]],0),2)</f>
        <v>562.76388381469746</v>
      </c>
      <c r="M389">
        <f t="array" ref="M389">INDEX(Table4[#All],MATCH(1,(Table4[[#All],[Month]]=Table68[[#This Row],[Date]])*(Table4[[#All],[Region]]=Table68[[#This Row],[Region]]),0),3)</f>
        <v>1286</v>
      </c>
      <c r="N389" s="2">
        <f t="array" ref="N389">_xlfn.IFNA(INDEX(Table5[#All], MATCH(1,(Table5[[#All],[Month]]=Table68[[#This Row],[Date]])*(Table5[[#All],[Region]]=Table68[[#This Row],[Region]]),0),3),0)</f>
        <v>8603</v>
      </c>
      <c r="O389" s="12">
        <f>INDEX(Table110[#All], MATCH(Table68[[#This Row],[Date]],Table110[[#All],[Month]],0),2)</f>
        <v>93803</v>
      </c>
      <c r="P389" s="12">
        <f>INDEX(Table13[#All], MATCH(Table68[[#This Row],[Date]],Table13[[#All],[Month]],0),2)</f>
        <v>165411.5</v>
      </c>
      <c r="Q389">
        <f>INDEX(Table111[#All], MATCH(Table68[[#This Row],[Date]],Table111[[#All],[Month]],0),2)</f>
        <v>5736.25</v>
      </c>
      <c r="R389" s="2">
        <f>INDEX(Table111[#All], MATCH(Table68[[#This Row],[Date]],Table111[[#All],[Month]],0),3)</f>
        <v>1176</v>
      </c>
      <c r="S389" s="2">
        <f>INDEX(Table413[#All], MATCH(Table68[[#This Row],[Date]],Table413[[#All],[Month]],0),2)</f>
        <v>1.9</v>
      </c>
      <c r="T389" s="2">
        <f>INDEX(Table413[#All], MATCH(Table68[[#This Row],[Date]],Table413[[#All],[Month]],0),3)</f>
        <v>6.4</v>
      </c>
      <c r="U389" s="2">
        <f>INDEX(Table413[#All], MATCH(Table68[[#This Row],[Date]],Table413[[#All],[Month]],0),4)</f>
        <v>6.3</v>
      </c>
    </row>
    <row r="390" spans="1:21" x14ac:dyDescent="0.25">
      <c r="A390" s="4">
        <v>39965</v>
      </c>
      <c r="B390" s="3" t="s">
        <v>61</v>
      </c>
      <c r="C390" s="3" t="s">
        <v>32</v>
      </c>
      <c r="D390" s="3">
        <v>206</v>
      </c>
      <c r="E390" s="3">
        <v>196</v>
      </c>
      <c r="F390" s="3">
        <v>166</v>
      </c>
      <c r="G390" s="3">
        <v>165</v>
      </c>
      <c r="H390" s="3">
        <v>698</v>
      </c>
      <c r="I390" s="3">
        <v>90</v>
      </c>
      <c r="J390">
        <f t="array" ref="J390">INDEX(Table3[#All],MATCH(1,(Table3[[#All],[Month]]=Table68[[#This Row],[Date]])*(Table3[[#All],[Region]]=Table68[[#This Row],[Region]]),0),3)</f>
        <v>7826</v>
      </c>
      <c r="K390">
        <f>INDEX(Table1[#All], MATCH(Table68[[#This Row],[Date]],Table1[[#All],[Month]],0),2)</f>
        <v>1460751.1904761903</v>
      </c>
      <c r="L390" s="8">
        <f>INDEX(Table2[#All], MATCH(Table68[[#This Row],[Date]],Table2[[#All],[Month]],0),2)</f>
        <v>562.76388381469746</v>
      </c>
      <c r="M390">
        <f t="array" ref="M390">INDEX(Table4[#All],MATCH(1,(Table4[[#All],[Month]]=Table68[[#This Row],[Date]])*(Table4[[#All],[Region]]=Table68[[#This Row],[Region]]),0),3)</f>
        <v>1418</v>
      </c>
      <c r="N390" s="2">
        <f t="array" ref="N390">_xlfn.IFNA(INDEX(Table5[#All], MATCH(1,(Table5[[#All],[Month]]=Table68[[#This Row],[Date]])*(Table5[[#All],[Region]]=Table68[[#This Row],[Region]]),0),3),0)</f>
        <v>6886</v>
      </c>
      <c r="O390" s="12">
        <f>INDEX(Table110[#All], MATCH(Table68[[#This Row],[Date]],Table110[[#All],[Month]],0),2)</f>
        <v>93803</v>
      </c>
      <c r="P390" s="12">
        <f>INDEX(Table13[#All], MATCH(Table68[[#This Row],[Date]],Table13[[#All],[Month]],0),2)</f>
        <v>165411.5</v>
      </c>
      <c r="Q390">
        <f>INDEX(Table111[#All], MATCH(Table68[[#This Row],[Date]],Table111[[#All],[Month]],0),2)</f>
        <v>5736.25</v>
      </c>
      <c r="R390" s="2">
        <f>INDEX(Table111[#All], MATCH(Table68[[#This Row],[Date]],Table111[[#All],[Month]],0),3)</f>
        <v>1176</v>
      </c>
      <c r="S390" s="2">
        <f>INDEX(Table413[#All], MATCH(Table68[[#This Row],[Date]],Table413[[#All],[Month]],0),2)</f>
        <v>1.9</v>
      </c>
      <c r="T390" s="2">
        <f>INDEX(Table413[#All], MATCH(Table68[[#This Row],[Date]],Table413[[#All],[Month]],0),3)</f>
        <v>6.4</v>
      </c>
      <c r="U390" s="2">
        <f>INDEX(Table413[#All], MATCH(Table68[[#This Row],[Date]],Table413[[#All],[Month]],0),4)</f>
        <v>6.3</v>
      </c>
    </row>
    <row r="391" spans="1:21" x14ac:dyDescent="0.25">
      <c r="A391" s="4">
        <v>39965</v>
      </c>
      <c r="B391" s="3" t="s">
        <v>61</v>
      </c>
      <c r="C391" s="3" t="s">
        <v>31</v>
      </c>
      <c r="D391" s="3">
        <v>206</v>
      </c>
      <c r="E391" s="3">
        <v>214</v>
      </c>
      <c r="F391" s="3">
        <v>166</v>
      </c>
      <c r="G391" s="3">
        <v>173</v>
      </c>
      <c r="H391" s="3">
        <v>698</v>
      </c>
      <c r="I391" s="3">
        <v>70</v>
      </c>
      <c r="J391">
        <f t="array" ref="J391">INDEX(Table3[#All],MATCH(1,(Table3[[#All],[Month]]=Table68[[#This Row],[Date]])*(Table3[[#All],[Region]]=Table68[[#This Row],[Region]]),0),3)</f>
        <v>7826</v>
      </c>
      <c r="K391">
        <f>INDEX(Table1[#All], MATCH(Table68[[#This Row],[Date]],Table1[[#All],[Month]],0),2)</f>
        <v>1460751.1904761903</v>
      </c>
      <c r="L391" s="8">
        <f>INDEX(Table2[#All], MATCH(Table68[[#This Row],[Date]],Table2[[#All],[Month]],0),2)</f>
        <v>562.76388381469746</v>
      </c>
      <c r="M391">
        <f t="array" ref="M391">INDEX(Table4[#All],MATCH(1,(Table4[[#All],[Month]]=Table68[[#This Row],[Date]])*(Table4[[#All],[Region]]=Table68[[#This Row],[Region]]),0),3)</f>
        <v>1418</v>
      </c>
      <c r="N391" s="2">
        <f t="array" ref="N391">_xlfn.IFNA(INDEX(Table5[#All], MATCH(1,(Table5[[#All],[Month]]=Table68[[#This Row],[Date]])*(Table5[[#All],[Region]]=Table68[[#This Row],[Region]]),0),3),0)</f>
        <v>6886</v>
      </c>
      <c r="O391" s="12">
        <f>INDEX(Table110[#All], MATCH(Table68[[#This Row],[Date]],Table110[[#All],[Month]],0),2)</f>
        <v>93803</v>
      </c>
      <c r="P391" s="12">
        <f>INDEX(Table13[#All], MATCH(Table68[[#This Row],[Date]],Table13[[#All],[Month]],0),2)</f>
        <v>165411.5</v>
      </c>
      <c r="Q391">
        <f>INDEX(Table111[#All], MATCH(Table68[[#This Row],[Date]],Table111[[#All],[Month]],0),2)</f>
        <v>5736.25</v>
      </c>
      <c r="R391" s="2">
        <f>INDEX(Table111[#All], MATCH(Table68[[#This Row],[Date]],Table111[[#All],[Month]],0),3)</f>
        <v>1176</v>
      </c>
      <c r="S391" s="2">
        <f>INDEX(Table413[#All], MATCH(Table68[[#This Row],[Date]],Table413[[#All],[Month]],0),2)</f>
        <v>1.9</v>
      </c>
      <c r="T391" s="2">
        <f>INDEX(Table413[#All], MATCH(Table68[[#This Row],[Date]],Table413[[#All],[Month]],0),3)</f>
        <v>6.4</v>
      </c>
      <c r="U391" s="2">
        <f>INDEX(Table413[#All], MATCH(Table68[[#This Row],[Date]],Table413[[#All],[Month]],0),4)</f>
        <v>6.3</v>
      </c>
    </row>
    <row r="392" spans="1:21" x14ac:dyDescent="0.25">
      <c r="A392" s="4">
        <v>39965</v>
      </c>
      <c r="B392" s="3" t="s">
        <v>61</v>
      </c>
      <c r="C392" s="3" t="s">
        <v>91</v>
      </c>
      <c r="D392" s="3">
        <v>206</v>
      </c>
      <c r="E392" s="3">
        <v>234</v>
      </c>
      <c r="F392" s="3">
        <v>166</v>
      </c>
      <c r="G392" s="3">
        <v>189</v>
      </c>
      <c r="H392" s="3">
        <v>698</v>
      </c>
      <c r="I392" s="3">
        <v>273</v>
      </c>
      <c r="J392">
        <f t="array" ref="J392">INDEX(Table3[#All],MATCH(1,(Table3[[#All],[Month]]=Table68[[#This Row],[Date]])*(Table3[[#All],[Region]]=Table68[[#This Row],[Region]]),0),3)</f>
        <v>7826</v>
      </c>
      <c r="K392">
        <f>INDEX(Table1[#All], MATCH(Table68[[#This Row],[Date]],Table1[[#All],[Month]],0),2)</f>
        <v>1460751.1904761903</v>
      </c>
      <c r="L392" s="8">
        <f>INDEX(Table2[#All], MATCH(Table68[[#This Row],[Date]],Table2[[#All],[Month]],0),2)</f>
        <v>562.76388381469746</v>
      </c>
      <c r="M392">
        <f t="array" ref="M392">INDEX(Table4[#All],MATCH(1,(Table4[[#All],[Month]]=Table68[[#This Row],[Date]])*(Table4[[#All],[Region]]=Table68[[#This Row],[Region]]),0),3)</f>
        <v>1418</v>
      </c>
      <c r="N392" s="2">
        <f t="array" ref="N392">_xlfn.IFNA(INDEX(Table5[#All], MATCH(1,(Table5[[#All],[Month]]=Table68[[#This Row],[Date]])*(Table5[[#All],[Region]]=Table68[[#This Row],[Region]]),0),3),0)</f>
        <v>6886</v>
      </c>
      <c r="O392" s="12">
        <f>INDEX(Table110[#All], MATCH(Table68[[#This Row],[Date]],Table110[[#All],[Month]],0),2)</f>
        <v>93803</v>
      </c>
      <c r="P392" s="12">
        <f>INDEX(Table13[#All], MATCH(Table68[[#This Row],[Date]],Table13[[#All],[Month]],0),2)</f>
        <v>165411.5</v>
      </c>
      <c r="Q392">
        <f>INDEX(Table111[#All], MATCH(Table68[[#This Row],[Date]],Table111[[#All],[Month]],0),2)</f>
        <v>5736.25</v>
      </c>
      <c r="R392" s="2">
        <f>INDEX(Table111[#All], MATCH(Table68[[#This Row],[Date]],Table111[[#All],[Month]],0),3)</f>
        <v>1176</v>
      </c>
      <c r="S392" s="2">
        <f>INDEX(Table413[#All], MATCH(Table68[[#This Row],[Date]],Table413[[#All],[Month]],0),2)</f>
        <v>1.9</v>
      </c>
      <c r="T392" s="2">
        <f>INDEX(Table413[#All], MATCH(Table68[[#This Row],[Date]],Table413[[#All],[Month]],0),3)</f>
        <v>6.4</v>
      </c>
      <c r="U392" s="2">
        <f>INDEX(Table413[#All], MATCH(Table68[[#This Row],[Date]],Table413[[#All],[Month]],0),4)</f>
        <v>6.3</v>
      </c>
    </row>
    <row r="393" spans="1:21" x14ac:dyDescent="0.25">
      <c r="A393" s="4">
        <v>39965</v>
      </c>
      <c r="B393" s="3" t="s">
        <v>61</v>
      </c>
      <c r="C393" s="3" t="s">
        <v>30</v>
      </c>
      <c r="D393" s="3">
        <v>206</v>
      </c>
      <c r="E393" s="3">
        <v>158</v>
      </c>
      <c r="F393" s="3">
        <v>166</v>
      </c>
      <c r="G393" s="3">
        <v>133</v>
      </c>
      <c r="H393" s="3">
        <v>698</v>
      </c>
      <c r="I393" s="3">
        <v>28</v>
      </c>
      <c r="J393">
        <f t="array" ref="J393">INDEX(Table3[#All],MATCH(1,(Table3[[#All],[Month]]=Table68[[#This Row],[Date]])*(Table3[[#All],[Region]]=Table68[[#This Row],[Region]]),0),3)</f>
        <v>7826</v>
      </c>
      <c r="K393">
        <f>INDEX(Table1[#All], MATCH(Table68[[#This Row],[Date]],Table1[[#All],[Month]],0),2)</f>
        <v>1460751.1904761903</v>
      </c>
      <c r="L393" s="8">
        <f>INDEX(Table2[#All], MATCH(Table68[[#This Row],[Date]],Table2[[#All],[Month]],0),2)</f>
        <v>562.76388381469746</v>
      </c>
      <c r="M393">
        <f t="array" ref="M393">INDEX(Table4[#All],MATCH(1,(Table4[[#All],[Month]]=Table68[[#This Row],[Date]])*(Table4[[#All],[Region]]=Table68[[#This Row],[Region]]),0),3)</f>
        <v>1418</v>
      </c>
      <c r="N393" s="2">
        <f t="array" ref="N393">_xlfn.IFNA(INDEX(Table5[#All], MATCH(1,(Table5[[#All],[Month]]=Table68[[#This Row],[Date]])*(Table5[[#All],[Region]]=Table68[[#This Row],[Region]]),0),3),0)</f>
        <v>6886</v>
      </c>
      <c r="O393" s="12">
        <f>INDEX(Table110[#All], MATCH(Table68[[#This Row],[Date]],Table110[[#All],[Month]],0),2)</f>
        <v>93803</v>
      </c>
      <c r="P393" s="12">
        <f>INDEX(Table13[#All], MATCH(Table68[[#This Row],[Date]],Table13[[#All],[Month]],0),2)</f>
        <v>165411.5</v>
      </c>
      <c r="Q393">
        <f>INDEX(Table111[#All], MATCH(Table68[[#This Row],[Date]],Table111[[#All],[Month]],0),2)</f>
        <v>5736.25</v>
      </c>
      <c r="R393" s="2">
        <f>INDEX(Table111[#All], MATCH(Table68[[#This Row],[Date]],Table111[[#All],[Month]],0),3)</f>
        <v>1176</v>
      </c>
      <c r="S393" s="2">
        <f>INDEX(Table413[#All], MATCH(Table68[[#This Row],[Date]],Table413[[#All],[Month]],0),2)</f>
        <v>1.9</v>
      </c>
      <c r="T393" s="2">
        <f>INDEX(Table413[#All], MATCH(Table68[[#This Row],[Date]],Table413[[#All],[Month]],0),3)</f>
        <v>6.4</v>
      </c>
      <c r="U393" s="2">
        <f>INDEX(Table413[#All], MATCH(Table68[[#This Row],[Date]],Table413[[#All],[Month]],0),4)</f>
        <v>6.3</v>
      </c>
    </row>
    <row r="394" spans="1:21" x14ac:dyDescent="0.25">
      <c r="A394" s="4">
        <v>39965</v>
      </c>
      <c r="B394" s="3" t="s">
        <v>61</v>
      </c>
      <c r="C394" s="3" t="s">
        <v>11</v>
      </c>
      <c r="D394" s="3">
        <v>206</v>
      </c>
      <c r="E394" s="3">
        <v>203</v>
      </c>
      <c r="F394" s="3">
        <v>166</v>
      </c>
      <c r="G394" s="3">
        <v>153</v>
      </c>
      <c r="H394" s="3">
        <v>698</v>
      </c>
      <c r="I394" s="3">
        <v>35</v>
      </c>
      <c r="J394">
        <f t="array" ref="J394">INDEX(Table3[#All],MATCH(1,(Table3[[#All],[Month]]=Table68[[#This Row],[Date]])*(Table3[[#All],[Region]]=Table68[[#This Row],[Region]]),0),3)</f>
        <v>7826</v>
      </c>
      <c r="K394">
        <f>INDEX(Table1[#All], MATCH(Table68[[#This Row],[Date]],Table1[[#All],[Month]],0),2)</f>
        <v>1460751.1904761903</v>
      </c>
      <c r="L394" s="8">
        <f>INDEX(Table2[#All], MATCH(Table68[[#This Row],[Date]],Table2[[#All],[Month]],0),2)</f>
        <v>562.76388381469746</v>
      </c>
      <c r="M394">
        <f t="array" ref="M394">INDEX(Table4[#All],MATCH(1,(Table4[[#All],[Month]]=Table68[[#This Row],[Date]])*(Table4[[#All],[Region]]=Table68[[#This Row],[Region]]),0),3)</f>
        <v>1418</v>
      </c>
      <c r="N394" s="2">
        <f t="array" ref="N394">_xlfn.IFNA(INDEX(Table5[#All], MATCH(1,(Table5[[#All],[Month]]=Table68[[#This Row],[Date]])*(Table5[[#All],[Region]]=Table68[[#This Row],[Region]]),0),3),0)</f>
        <v>6886</v>
      </c>
      <c r="O394" s="12">
        <f>INDEX(Table110[#All], MATCH(Table68[[#This Row],[Date]],Table110[[#All],[Month]],0),2)</f>
        <v>93803</v>
      </c>
      <c r="P394" s="12">
        <f>INDEX(Table13[#All], MATCH(Table68[[#This Row],[Date]],Table13[[#All],[Month]],0),2)</f>
        <v>165411.5</v>
      </c>
      <c r="Q394">
        <f>INDEX(Table111[#All], MATCH(Table68[[#This Row],[Date]],Table111[[#All],[Month]],0),2)</f>
        <v>5736.25</v>
      </c>
      <c r="R394" s="2">
        <f>INDEX(Table111[#All], MATCH(Table68[[#This Row],[Date]],Table111[[#All],[Month]],0),3)</f>
        <v>1176</v>
      </c>
      <c r="S394" s="2">
        <f>INDEX(Table413[#All], MATCH(Table68[[#This Row],[Date]],Table413[[#All],[Month]],0),2)</f>
        <v>1.9</v>
      </c>
      <c r="T394" s="2">
        <f>INDEX(Table413[#All], MATCH(Table68[[#This Row],[Date]],Table413[[#All],[Month]],0),3)</f>
        <v>6.4</v>
      </c>
      <c r="U394" s="2">
        <f>INDEX(Table413[#All], MATCH(Table68[[#This Row],[Date]],Table413[[#All],[Month]],0),4)</f>
        <v>6.3</v>
      </c>
    </row>
    <row r="395" spans="1:21" x14ac:dyDescent="0.25">
      <c r="A395" s="4">
        <v>39965</v>
      </c>
      <c r="B395" s="3" t="s">
        <v>61</v>
      </c>
      <c r="C395" s="3" t="s">
        <v>25</v>
      </c>
      <c r="D395" s="3">
        <v>206</v>
      </c>
      <c r="E395" s="3">
        <v>169</v>
      </c>
      <c r="F395" s="3">
        <v>166</v>
      </c>
      <c r="G395" s="3">
        <v>143</v>
      </c>
      <c r="H395" s="3">
        <v>698</v>
      </c>
      <c r="I395" s="3">
        <v>43</v>
      </c>
      <c r="J395">
        <f t="array" ref="J395">INDEX(Table3[#All],MATCH(1,(Table3[[#All],[Month]]=Table68[[#This Row],[Date]])*(Table3[[#All],[Region]]=Table68[[#This Row],[Region]]),0),3)</f>
        <v>7826</v>
      </c>
      <c r="K395">
        <f>INDEX(Table1[#All], MATCH(Table68[[#This Row],[Date]],Table1[[#All],[Month]],0),2)</f>
        <v>1460751.1904761903</v>
      </c>
      <c r="L395" s="8">
        <f>INDEX(Table2[#All], MATCH(Table68[[#This Row],[Date]],Table2[[#All],[Month]],0),2)</f>
        <v>562.76388381469746</v>
      </c>
      <c r="M395">
        <f t="array" ref="M395">INDEX(Table4[#All],MATCH(1,(Table4[[#All],[Month]]=Table68[[#This Row],[Date]])*(Table4[[#All],[Region]]=Table68[[#This Row],[Region]]),0),3)</f>
        <v>1418</v>
      </c>
      <c r="N395" s="2">
        <f t="array" ref="N395">_xlfn.IFNA(INDEX(Table5[#All], MATCH(1,(Table5[[#All],[Month]]=Table68[[#This Row],[Date]])*(Table5[[#All],[Region]]=Table68[[#This Row],[Region]]),0),3),0)</f>
        <v>6886</v>
      </c>
      <c r="O395" s="12">
        <f>INDEX(Table110[#All], MATCH(Table68[[#This Row],[Date]],Table110[[#All],[Month]],0),2)</f>
        <v>93803</v>
      </c>
      <c r="P395" s="12">
        <f>INDEX(Table13[#All], MATCH(Table68[[#This Row],[Date]],Table13[[#All],[Month]],0),2)</f>
        <v>165411.5</v>
      </c>
      <c r="Q395">
        <f>INDEX(Table111[#All], MATCH(Table68[[#This Row],[Date]],Table111[[#All],[Month]],0),2)</f>
        <v>5736.25</v>
      </c>
      <c r="R395" s="2">
        <f>INDEX(Table111[#All], MATCH(Table68[[#This Row],[Date]],Table111[[#All],[Month]],0),3)</f>
        <v>1176</v>
      </c>
      <c r="S395" s="2">
        <f>INDEX(Table413[#All], MATCH(Table68[[#This Row],[Date]],Table413[[#All],[Month]],0),2)</f>
        <v>1.9</v>
      </c>
      <c r="T395" s="2">
        <f>INDEX(Table413[#All], MATCH(Table68[[#This Row],[Date]],Table413[[#All],[Month]],0),3)</f>
        <v>6.4</v>
      </c>
      <c r="U395" s="2">
        <f>INDEX(Table413[#All], MATCH(Table68[[#This Row],[Date]],Table413[[#All],[Month]],0),4)</f>
        <v>6.3</v>
      </c>
    </row>
    <row r="396" spans="1:21" x14ac:dyDescent="0.25">
      <c r="A396" s="4">
        <v>39965</v>
      </c>
      <c r="B396" s="3" t="s">
        <v>61</v>
      </c>
      <c r="C396" s="3" t="s">
        <v>29</v>
      </c>
      <c r="D396" s="3">
        <v>206</v>
      </c>
      <c r="E396" s="3">
        <v>187</v>
      </c>
      <c r="F396" s="3">
        <v>166</v>
      </c>
      <c r="G396" s="3">
        <v>153</v>
      </c>
      <c r="H396" s="3">
        <v>698</v>
      </c>
      <c r="I396" s="3">
        <v>159</v>
      </c>
      <c r="J396">
        <f t="array" ref="J396">INDEX(Table3[#All],MATCH(1,(Table3[[#All],[Month]]=Table68[[#This Row],[Date]])*(Table3[[#All],[Region]]=Table68[[#This Row],[Region]]),0),3)</f>
        <v>7826</v>
      </c>
      <c r="K396">
        <f>INDEX(Table1[#All], MATCH(Table68[[#This Row],[Date]],Table1[[#All],[Month]],0),2)</f>
        <v>1460751.1904761903</v>
      </c>
      <c r="L396" s="8">
        <f>INDEX(Table2[#All], MATCH(Table68[[#This Row],[Date]],Table2[[#All],[Month]],0),2)</f>
        <v>562.76388381469746</v>
      </c>
      <c r="M396">
        <f t="array" ref="M396">INDEX(Table4[#All],MATCH(1,(Table4[[#All],[Month]]=Table68[[#This Row],[Date]])*(Table4[[#All],[Region]]=Table68[[#This Row],[Region]]),0),3)</f>
        <v>1418</v>
      </c>
      <c r="N396" s="2">
        <f t="array" ref="N396">_xlfn.IFNA(INDEX(Table5[#All], MATCH(1,(Table5[[#All],[Month]]=Table68[[#This Row],[Date]])*(Table5[[#All],[Region]]=Table68[[#This Row],[Region]]),0),3),0)</f>
        <v>6886</v>
      </c>
      <c r="O396" s="12">
        <f>INDEX(Table110[#All], MATCH(Table68[[#This Row],[Date]],Table110[[#All],[Month]],0),2)</f>
        <v>93803</v>
      </c>
      <c r="P396" s="12">
        <f>INDEX(Table13[#All], MATCH(Table68[[#This Row],[Date]],Table13[[#All],[Month]],0),2)</f>
        <v>165411.5</v>
      </c>
      <c r="Q396">
        <f>INDEX(Table111[#All], MATCH(Table68[[#This Row],[Date]],Table111[[#All],[Month]],0),2)</f>
        <v>5736.25</v>
      </c>
      <c r="R396" s="2">
        <f>INDEX(Table111[#All], MATCH(Table68[[#This Row],[Date]],Table111[[#All],[Month]],0),3)</f>
        <v>1176</v>
      </c>
      <c r="S396" s="2">
        <f>INDEX(Table413[#All], MATCH(Table68[[#This Row],[Date]],Table413[[#All],[Month]],0),2)</f>
        <v>1.9</v>
      </c>
      <c r="T396" s="2">
        <f>INDEX(Table413[#All], MATCH(Table68[[#This Row],[Date]],Table413[[#All],[Month]],0),3)</f>
        <v>6.4</v>
      </c>
      <c r="U396" s="2">
        <f>INDEX(Table413[#All], MATCH(Table68[[#This Row],[Date]],Table413[[#All],[Month]],0),4)</f>
        <v>6.3</v>
      </c>
    </row>
    <row r="397" spans="1:21" x14ac:dyDescent="0.25">
      <c r="A397" s="4">
        <v>39965</v>
      </c>
      <c r="B397" s="3" t="s">
        <v>67</v>
      </c>
      <c r="C397" s="3" t="s">
        <v>37</v>
      </c>
      <c r="D397" s="3">
        <v>283</v>
      </c>
      <c r="E397" s="3">
        <v>283</v>
      </c>
      <c r="F397" s="3">
        <v>227</v>
      </c>
      <c r="G397" s="3">
        <v>227</v>
      </c>
      <c r="H397" s="3">
        <v>154</v>
      </c>
      <c r="I397" s="3">
        <v>154</v>
      </c>
      <c r="J397">
        <f t="array" ref="J397">INDEX(Table3[#All],MATCH(1,(Table3[[#All],[Month]]=Table68[[#This Row],[Date]])*(Table3[[#All],[Region]]=Table68[[#This Row],[Region]]),0),3)</f>
        <v>1906</v>
      </c>
      <c r="K397">
        <f>INDEX(Table1[#All], MATCH(Table68[[#This Row],[Date]],Table1[[#All],[Month]],0),2)</f>
        <v>1460751.1904761903</v>
      </c>
      <c r="L397" s="8">
        <f>INDEX(Table2[#All], MATCH(Table68[[#This Row],[Date]],Table2[[#All],[Month]],0),2)</f>
        <v>562.76388381469746</v>
      </c>
      <c r="M397">
        <f t="array" ref="M397">INDEX(Table4[#All],MATCH(1,(Table4[[#All],[Month]]=Table68[[#This Row],[Date]])*(Table4[[#All],[Region]]=Table68[[#This Row],[Region]]),0),3)</f>
        <v>445</v>
      </c>
      <c r="N397" s="2">
        <f t="array" ref="N397">_xlfn.IFNA(INDEX(Table5[#All], MATCH(1,(Table5[[#All],[Month]]=Table68[[#This Row],[Date]])*(Table5[[#All],[Region]]=Table68[[#This Row],[Region]]),0),3),0)</f>
        <v>0</v>
      </c>
      <c r="O397" s="12">
        <f>INDEX(Table110[#All], MATCH(Table68[[#This Row],[Date]],Table110[[#All],[Month]],0),2)</f>
        <v>93803</v>
      </c>
      <c r="P397" s="12">
        <f>INDEX(Table13[#All], MATCH(Table68[[#This Row],[Date]],Table13[[#All],[Month]],0),2)</f>
        <v>165411.5</v>
      </c>
      <c r="Q397">
        <f>INDEX(Table111[#All], MATCH(Table68[[#This Row],[Date]],Table111[[#All],[Month]],0),2)</f>
        <v>5736.25</v>
      </c>
      <c r="R397" s="2">
        <f>INDEX(Table111[#All], MATCH(Table68[[#This Row],[Date]],Table111[[#All],[Month]],0),3)</f>
        <v>1176</v>
      </c>
      <c r="S397" s="2">
        <f>INDEX(Table413[#All], MATCH(Table68[[#This Row],[Date]],Table413[[#All],[Month]],0),2)</f>
        <v>1.9</v>
      </c>
      <c r="T397" s="2">
        <f>INDEX(Table413[#All], MATCH(Table68[[#This Row],[Date]],Table413[[#All],[Month]],0),3)</f>
        <v>6.4</v>
      </c>
      <c r="U397" s="2">
        <f>INDEX(Table413[#All], MATCH(Table68[[#This Row],[Date]],Table413[[#All],[Month]],0),4)</f>
        <v>6.3</v>
      </c>
    </row>
    <row r="398" spans="1:21" x14ac:dyDescent="0.25">
      <c r="A398" s="4">
        <v>39965</v>
      </c>
      <c r="B398" s="3" t="s">
        <v>70</v>
      </c>
      <c r="C398" s="3" t="s">
        <v>70</v>
      </c>
      <c r="D398" s="3">
        <v>280</v>
      </c>
      <c r="E398" s="3">
        <v>280</v>
      </c>
      <c r="F398" s="3">
        <v>227</v>
      </c>
      <c r="G398" s="3">
        <v>227</v>
      </c>
      <c r="H398" s="3">
        <v>193</v>
      </c>
      <c r="I398" s="3">
        <v>193</v>
      </c>
      <c r="J398">
        <f t="array" ref="J398">INDEX(Table3[#All],MATCH(1,(Table3[[#All],[Month]]=Table68[[#This Row],[Date]])*(Table3[[#All],[Region]]=Table68[[#This Row],[Region]]),0),3)</f>
        <v>3421</v>
      </c>
      <c r="K398">
        <f>INDEX(Table1[#All], MATCH(Table68[[#This Row],[Date]],Table1[[#All],[Month]],0),2)</f>
        <v>1460751.1904761903</v>
      </c>
      <c r="L398" s="8">
        <f>INDEX(Table2[#All], MATCH(Table68[[#This Row],[Date]],Table2[[#All],[Month]],0),2)</f>
        <v>562.76388381469746</v>
      </c>
      <c r="M398">
        <f t="array" ref="M398">INDEX(Table4[#All],MATCH(1,(Table4[[#All],[Month]]=Table68[[#This Row],[Date]])*(Table4[[#All],[Region]]=Table68[[#This Row],[Region]]),0),3)</f>
        <v>445</v>
      </c>
      <c r="N398" s="2">
        <f t="array" ref="N398">_xlfn.IFNA(INDEX(Table5[#All], MATCH(1,(Table5[[#All],[Month]]=Table68[[#This Row],[Date]])*(Table5[[#All],[Region]]=Table68[[#This Row],[Region]]),0),3),0)</f>
        <v>7506</v>
      </c>
      <c r="O398" s="12">
        <f>INDEX(Table110[#All], MATCH(Table68[[#This Row],[Date]],Table110[[#All],[Month]],0),2)</f>
        <v>93803</v>
      </c>
      <c r="P398" s="12">
        <f>INDEX(Table13[#All], MATCH(Table68[[#This Row],[Date]],Table13[[#All],[Month]],0),2)</f>
        <v>165411.5</v>
      </c>
      <c r="Q398">
        <f>INDEX(Table111[#All], MATCH(Table68[[#This Row],[Date]],Table111[[#All],[Month]],0),2)</f>
        <v>5736.25</v>
      </c>
      <c r="R398" s="2">
        <f>INDEX(Table111[#All], MATCH(Table68[[#This Row],[Date]],Table111[[#All],[Month]],0),3)</f>
        <v>1176</v>
      </c>
      <c r="S398" s="2">
        <f>INDEX(Table413[#All], MATCH(Table68[[#This Row],[Date]],Table413[[#All],[Month]],0),2)</f>
        <v>1.9</v>
      </c>
      <c r="T398" s="2">
        <f>INDEX(Table413[#All], MATCH(Table68[[#This Row],[Date]],Table413[[#All],[Month]],0),3)</f>
        <v>6.4</v>
      </c>
      <c r="U398" s="2">
        <f>INDEX(Table413[#All], MATCH(Table68[[#This Row],[Date]],Table413[[#All],[Month]],0),4)</f>
        <v>6.3</v>
      </c>
    </row>
    <row r="399" spans="1:21" x14ac:dyDescent="0.25">
      <c r="A399" s="4">
        <v>39965</v>
      </c>
      <c r="B399" s="3" t="s">
        <v>57</v>
      </c>
      <c r="C399" s="3" t="s">
        <v>0</v>
      </c>
      <c r="D399" s="3">
        <v>255</v>
      </c>
      <c r="E399" s="3">
        <v>241</v>
      </c>
      <c r="F399" s="3">
        <v>207</v>
      </c>
      <c r="G399" s="3">
        <v>193</v>
      </c>
      <c r="H399" s="3">
        <v>425</v>
      </c>
      <c r="I399" s="3">
        <v>151</v>
      </c>
      <c r="J399">
        <f t="array" ref="J399">INDEX(Table3[#All],MATCH(1,(Table3[[#All],[Month]]=Table68[[#This Row],[Date]])*(Table3[[#All],[Region]]=Table68[[#This Row],[Region]]),0),3)</f>
        <v>4854</v>
      </c>
      <c r="K399">
        <f>INDEX(Table1[#All], MATCH(Table68[[#This Row],[Date]],Table1[[#All],[Month]],0),2)</f>
        <v>1460751.1904761903</v>
      </c>
      <c r="L399" s="8">
        <f>INDEX(Table2[#All], MATCH(Table68[[#This Row],[Date]],Table2[[#All],[Month]],0),2)</f>
        <v>562.76388381469746</v>
      </c>
      <c r="M399">
        <f t="array" ref="M399">INDEX(Table4[#All],MATCH(1,(Table4[[#All],[Month]]=Table68[[#This Row],[Date]])*(Table4[[#All],[Region]]=Table68[[#This Row],[Region]]),0),3)</f>
        <v>1182</v>
      </c>
      <c r="N399" s="2">
        <f t="array" ref="N399">_xlfn.IFNA(INDEX(Table5[#All], MATCH(1,(Table5[[#All],[Month]]=Table68[[#This Row],[Date]])*(Table5[[#All],[Region]]=Table68[[#This Row],[Region]]),0),3),0)</f>
        <v>7891</v>
      </c>
      <c r="O399" s="12">
        <f>INDEX(Table110[#All], MATCH(Table68[[#This Row],[Date]],Table110[[#All],[Month]],0),2)</f>
        <v>93803</v>
      </c>
      <c r="P399" s="12">
        <f>INDEX(Table13[#All], MATCH(Table68[[#This Row],[Date]],Table13[[#All],[Month]],0),2)</f>
        <v>165411.5</v>
      </c>
      <c r="Q399">
        <f>INDEX(Table111[#All], MATCH(Table68[[#This Row],[Date]],Table111[[#All],[Month]],0),2)</f>
        <v>5736.25</v>
      </c>
      <c r="R399" s="2">
        <f>INDEX(Table111[#All], MATCH(Table68[[#This Row],[Date]],Table111[[#All],[Month]],0),3)</f>
        <v>1176</v>
      </c>
      <c r="S399" s="2">
        <f>INDEX(Table413[#All], MATCH(Table68[[#This Row],[Date]],Table413[[#All],[Month]],0),2)</f>
        <v>1.9</v>
      </c>
      <c r="T399" s="2">
        <f>INDEX(Table413[#All], MATCH(Table68[[#This Row],[Date]],Table413[[#All],[Month]],0),3)</f>
        <v>6.4</v>
      </c>
      <c r="U399" s="2">
        <f>INDEX(Table413[#All], MATCH(Table68[[#This Row],[Date]],Table413[[#All],[Month]],0),4)</f>
        <v>6.3</v>
      </c>
    </row>
    <row r="400" spans="1:21" x14ac:dyDescent="0.25">
      <c r="A400" s="4">
        <v>39965</v>
      </c>
      <c r="B400" s="3" t="s">
        <v>57</v>
      </c>
      <c r="C400" s="3" t="s">
        <v>2</v>
      </c>
      <c r="D400" s="3">
        <v>255</v>
      </c>
      <c r="E400" s="3">
        <v>234</v>
      </c>
      <c r="F400" s="3">
        <v>207</v>
      </c>
      <c r="G400" s="3">
        <v>203</v>
      </c>
      <c r="H400" s="3">
        <v>425</v>
      </c>
      <c r="I400" s="3">
        <v>29</v>
      </c>
      <c r="J400">
        <f t="array" ref="J400">INDEX(Table3[#All],MATCH(1,(Table3[[#All],[Month]]=Table68[[#This Row],[Date]])*(Table3[[#All],[Region]]=Table68[[#This Row],[Region]]),0),3)</f>
        <v>4854</v>
      </c>
      <c r="K400">
        <f>INDEX(Table1[#All], MATCH(Table68[[#This Row],[Date]],Table1[[#All],[Month]],0),2)</f>
        <v>1460751.1904761903</v>
      </c>
      <c r="L400" s="8">
        <f>INDEX(Table2[#All], MATCH(Table68[[#This Row],[Date]],Table2[[#All],[Month]],0),2)</f>
        <v>562.76388381469746</v>
      </c>
      <c r="M400">
        <f t="array" ref="M400">INDEX(Table4[#All],MATCH(1,(Table4[[#All],[Month]]=Table68[[#This Row],[Date]])*(Table4[[#All],[Region]]=Table68[[#This Row],[Region]]),0),3)</f>
        <v>1182</v>
      </c>
      <c r="N400" s="2">
        <f t="array" ref="N400">_xlfn.IFNA(INDEX(Table5[#All], MATCH(1,(Table5[[#All],[Month]]=Table68[[#This Row],[Date]])*(Table5[[#All],[Region]]=Table68[[#This Row],[Region]]),0),3),0)</f>
        <v>7891</v>
      </c>
      <c r="O400" s="12">
        <f>INDEX(Table110[#All], MATCH(Table68[[#This Row],[Date]],Table110[[#All],[Month]],0),2)</f>
        <v>93803</v>
      </c>
      <c r="P400" s="12">
        <f>INDEX(Table13[#All], MATCH(Table68[[#This Row],[Date]],Table13[[#All],[Month]],0),2)</f>
        <v>165411.5</v>
      </c>
      <c r="Q400">
        <f>INDEX(Table111[#All], MATCH(Table68[[#This Row],[Date]],Table111[[#All],[Month]],0),2)</f>
        <v>5736.25</v>
      </c>
      <c r="R400" s="2">
        <f>INDEX(Table111[#All], MATCH(Table68[[#This Row],[Date]],Table111[[#All],[Month]],0),3)</f>
        <v>1176</v>
      </c>
      <c r="S400" s="2">
        <f>INDEX(Table413[#All], MATCH(Table68[[#This Row],[Date]],Table413[[#All],[Month]],0),2)</f>
        <v>1.9</v>
      </c>
      <c r="T400" s="2">
        <f>INDEX(Table413[#All], MATCH(Table68[[#This Row],[Date]],Table413[[#All],[Month]],0),3)</f>
        <v>6.4</v>
      </c>
      <c r="U400" s="2">
        <f>INDEX(Table413[#All], MATCH(Table68[[#This Row],[Date]],Table413[[#All],[Month]],0),4)</f>
        <v>6.3</v>
      </c>
    </row>
    <row r="401" spans="1:21" x14ac:dyDescent="0.25">
      <c r="A401" s="4">
        <v>39965</v>
      </c>
      <c r="B401" s="3" t="s">
        <v>57</v>
      </c>
      <c r="C401" s="3" t="s">
        <v>1</v>
      </c>
      <c r="D401" s="3">
        <v>255</v>
      </c>
      <c r="E401" s="3">
        <v>267</v>
      </c>
      <c r="F401" s="3">
        <v>207</v>
      </c>
      <c r="G401" s="3">
        <v>218</v>
      </c>
      <c r="H401" s="3">
        <v>425</v>
      </c>
      <c r="I401" s="3">
        <v>245</v>
      </c>
      <c r="J401">
        <f t="array" ref="J401">INDEX(Table3[#All],MATCH(1,(Table3[[#All],[Month]]=Table68[[#This Row],[Date]])*(Table3[[#All],[Region]]=Table68[[#This Row],[Region]]),0),3)</f>
        <v>4854</v>
      </c>
      <c r="K401">
        <f>INDEX(Table1[#All], MATCH(Table68[[#This Row],[Date]],Table1[[#All],[Month]],0),2)</f>
        <v>1460751.1904761903</v>
      </c>
      <c r="L401" s="8">
        <f>INDEX(Table2[#All], MATCH(Table68[[#This Row],[Date]],Table2[[#All],[Month]],0),2)</f>
        <v>562.76388381469746</v>
      </c>
      <c r="M401">
        <f t="array" ref="M401">INDEX(Table4[#All],MATCH(1,(Table4[[#All],[Month]]=Table68[[#This Row],[Date]])*(Table4[[#All],[Region]]=Table68[[#This Row],[Region]]),0),3)</f>
        <v>1182</v>
      </c>
      <c r="N401" s="2">
        <f t="array" ref="N401">_xlfn.IFNA(INDEX(Table5[#All], MATCH(1,(Table5[[#All],[Month]]=Table68[[#This Row],[Date]])*(Table5[[#All],[Region]]=Table68[[#This Row],[Region]]),0),3),0)</f>
        <v>7891</v>
      </c>
      <c r="O401" s="12">
        <f>INDEX(Table110[#All], MATCH(Table68[[#This Row],[Date]],Table110[[#All],[Month]],0),2)</f>
        <v>93803</v>
      </c>
      <c r="P401" s="12">
        <f>INDEX(Table13[#All], MATCH(Table68[[#This Row],[Date]],Table13[[#All],[Month]],0),2)</f>
        <v>165411.5</v>
      </c>
      <c r="Q401">
        <f>INDEX(Table111[#All], MATCH(Table68[[#This Row],[Date]],Table111[[#All],[Month]],0),2)</f>
        <v>5736.25</v>
      </c>
      <c r="R401" s="2">
        <f>INDEX(Table111[#All], MATCH(Table68[[#This Row],[Date]],Table111[[#All],[Month]],0),3)</f>
        <v>1176</v>
      </c>
      <c r="S401" s="2">
        <f>INDEX(Table413[#All], MATCH(Table68[[#This Row],[Date]],Table413[[#All],[Month]],0),2)</f>
        <v>1.9</v>
      </c>
      <c r="T401" s="2">
        <f>INDEX(Table413[#All], MATCH(Table68[[#This Row],[Date]],Table413[[#All],[Month]],0),3)</f>
        <v>6.4</v>
      </c>
      <c r="U401" s="2">
        <f>INDEX(Table413[#All], MATCH(Table68[[#This Row],[Date]],Table413[[#All],[Month]],0),4)</f>
        <v>6.3</v>
      </c>
    </row>
    <row r="402" spans="1:21" x14ac:dyDescent="0.25">
      <c r="A402" s="4">
        <v>39965</v>
      </c>
      <c r="B402" s="3" t="s">
        <v>72</v>
      </c>
      <c r="C402" s="3" t="s">
        <v>52</v>
      </c>
      <c r="D402" s="3">
        <v>279</v>
      </c>
      <c r="E402" s="3">
        <v>225</v>
      </c>
      <c r="F402" s="3">
        <v>206</v>
      </c>
      <c r="G402" s="3">
        <v>183</v>
      </c>
      <c r="H402" s="3">
        <v>737</v>
      </c>
      <c r="I402" s="3">
        <v>53</v>
      </c>
      <c r="J402">
        <f t="array" ref="J402">INDEX(Table3[#All],MATCH(1,(Table3[[#All],[Month]]=Table68[[#This Row],[Date]])*(Table3[[#All],[Region]]=Table68[[#This Row],[Region]]),0),3)</f>
        <v>8138</v>
      </c>
      <c r="K402">
        <f>INDEX(Table1[#All], MATCH(Table68[[#This Row],[Date]],Table1[[#All],[Month]],0),2)</f>
        <v>1460751.1904761903</v>
      </c>
      <c r="L402" s="8">
        <f>INDEX(Table2[#All], MATCH(Table68[[#This Row],[Date]],Table2[[#All],[Month]],0),2)</f>
        <v>562.76388381469746</v>
      </c>
      <c r="M402">
        <f t="array" ref="M402">INDEX(Table4[#All],MATCH(1,(Table4[[#All],[Month]]=Table68[[#This Row],[Date]])*(Table4[[#All],[Region]]=Table68[[#This Row],[Region]]),0),3)</f>
        <v>1927</v>
      </c>
      <c r="N402" s="2">
        <f t="array" ref="N402">_xlfn.IFNA(INDEX(Table5[#All], MATCH(1,(Table5[[#All],[Month]]=Table68[[#This Row],[Date]])*(Table5[[#All],[Region]]=Table68[[#This Row],[Region]]),0),3),0)</f>
        <v>27959</v>
      </c>
      <c r="O402" s="12">
        <f>INDEX(Table110[#All], MATCH(Table68[[#This Row],[Date]],Table110[[#All],[Month]],0),2)</f>
        <v>93803</v>
      </c>
      <c r="P402" s="12">
        <f>INDEX(Table13[#All], MATCH(Table68[[#This Row],[Date]],Table13[[#All],[Month]],0),2)</f>
        <v>165411.5</v>
      </c>
      <c r="Q402">
        <f>INDEX(Table111[#All], MATCH(Table68[[#This Row],[Date]],Table111[[#All],[Month]],0),2)</f>
        <v>5736.25</v>
      </c>
      <c r="R402" s="2">
        <f>INDEX(Table111[#All], MATCH(Table68[[#This Row],[Date]],Table111[[#All],[Month]],0),3)</f>
        <v>1176</v>
      </c>
      <c r="S402" s="2">
        <f>INDEX(Table413[#All], MATCH(Table68[[#This Row],[Date]],Table413[[#All],[Month]],0),2)</f>
        <v>1.9</v>
      </c>
      <c r="T402" s="2">
        <f>INDEX(Table413[#All], MATCH(Table68[[#This Row],[Date]],Table413[[#All],[Month]],0),3)</f>
        <v>6.4</v>
      </c>
      <c r="U402" s="2">
        <f>INDEX(Table413[#All], MATCH(Table68[[#This Row],[Date]],Table413[[#All],[Month]],0),4)</f>
        <v>6.3</v>
      </c>
    </row>
    <row r="403" spans="1:21" x14ac:dyDescent="0.25">
      <c r="A403" s="4">
        <v>39965</v>
      </c>
      <c r="B403" s="3" t="s">
        <v>72</v>
      </c>
      <c r="C403" s="3" t="s">
        <v>51</v>
      </c>
      <c r="D403" s="3">
        <v>279</v>
      </c>
      <c r="E403" s="3">
        <v>157</v>
      </c>
      <c r="F403" s="3">
        <v>206</v>
      </c>
      <c r="G403" s="3">
        <v>125</v>
      </c>
      <c r="H403" s="3">
        <v>737</v>
      </c>
      <c r="I403" s="3">
        <v>24</v>
      </c>
      <c r="J403">
        <f t="array" ref="J403">INDEX(Table3[#All],MATCH(1,(Table3[[#All],[Month]]=Table68[[#This Row],[Date]])*(Table3[[#All],[Region]]=Table68[[#This Row],[Region]]),0),3)</f>
        <v>8138</v>
      </c>
      <c r="K403">
        <f>INDEX(Table1[#All], MATCH(Table68[[#This Row],[Date]],Table1[[#All],[Month]],0),2)</f>
        <v>1460751.1904761903</v>
      </c>
      <c r="L403" s="8">
        <f>INDEX(Table2[#All], MATCH(Table68[[#This Row],[Date]],Table2[[#All],[Month]],0),2)</f>
        <v>562.76388381469746</v>
      </c>
      <c r="M403">
        <f t="array" ref="M403">INDEX(Table4[#All],MATCH(1,(Table4[[#All],[Month]]=Table68[[#This Row],[Date]])*(Table4[[#All],[Region]]=Table68[[#This Row],[Region]]),0),3)</f>
        <v>1927</v>
      </c>
      <c r="N403" s="2">
        <f t="array" ref="N403">_xlfn.IFNA(INDEX(Table5[#All], MATCH(1,(Table5[[#All],[Month]]=Table68[[#This Row],[Date]])*(Table5[[#All],[Region]]=Table68[[#This Row],[Region]]),0),3),0)</f>
        <v>27959</v>
      </c>
      <c r="O403" s="12">
        <f>INDEX(Table110[#All], MATCH(Table68[[#This Row],[Date]],Table110[[#All],[Month]],0),2)</f>
        <v>93803</v>
      </c>
      <c r="P403" s="12">
        <f>INDEX(Table13[#All], MATCH(Table68[[#This Row],[Date]],Table13[[#All],[Month]],0),2)</f>
        <v>165411.5</v>
      </c>
      <c r="Q403">
        <f>INDEX(Table111[#All], MATCH(Table68[[#This Row],[Date]],Table111[[#All],[Month]],0),2)</f>
        <v>5736.25</v>
      </c>
      <c r="R403" s="2">
        <f>INDEX(Table111[#All], MATCH(Table68[[#This Row],[Date]],Table111[[#All],[Month]],0),3)</f>
        <v>1176</v>
      </c>
      <c r="S403" s="2">
        <f>INDEX(Table413[#All], MATCH(Table68[[#This Row],[Date]],Table413[[#All],[Month]],0),2)</f>
        <v>1.9</v>
      </c>
      <c r="T403" s="2">
        <f>INDEX(Table413[#All], MATCH(Table68[[#This Row],[Date]],Table413[[#All],[Month]],0),3)</f>
        <v>6.4</v>
      </c>
      <c r="U403" s="2">
        <f>INDEX(Table413[#All], MATCH(Table68[[#This Row],[Date]],Table413[[#All],[Month]],0),4)</f>
        <v>6.3</v>
      </c>
    </row>
    <row r="404" spans="1:21" x14ac:dyDescent="0.25">
      <c r="A404" s="4">
        <v>39965</v>
      </c>
      <c r="B404" s="3" t="s">
        <v>72</v>
      </c>
      <c r="C404" s="3" t="s">
        <v>84</v>
      </c>
      <c r="D404" s="3">
        <v>279</v>
      </c>
      <c r="E404" s="3">
        <v>257</v>
      </c>
      <c r="F404" s="3">
        <v>206</v>
      </c>
      <c r="G404" s="3">
        <v>190</v>
      </c>
      <c r="H404" s="3">
        <v>737</v>
      </c>
      <c r="I404" s="3">
        <v>358</v>
      </c>
      <c r="J404">
        <f t="array" ref="J404">INDEX(Table3[#All],MATCH(1,(Table3[[#All],[Month]]=Table68[[#This Row],[Date]])*(Table3[[#All],[Region]]=Table68[[#This Row],[Region]]),0),3)</f>
        <v>8138</v>
      </c>
      <c r="K404">
        <f>INDEX(Table1[#All], MATCH(Table68[[#This Row],[Date]],Table1[[#All],[Month]],0),2)</f>
        <v>1460751.1904761903</v>
      </c>
      <c r="L404" s="8">
        <f>INDEX(Table2[#All], MATCH(Table68[[#This Row],[Date]],Table2[[#All],[Month]],0),2)</f>
        <v>562.76388381469746</v>
      </c>
      <c r="M404">
        <f t="array" ref="M404">INDEX(Table4[#All],MATCH(1,(Table4[[#All],[Month]]=Table68[[#This Row],[Date]])*(Table4[[#All],[Region]]=Table68[[#This Row],[Region]]),0),3)</f>
        <v>1927</v>
      </c>
      <c r="N404" s="2">
        <f t="array" ref="N404">_xlfn.IFNA(INDEX(Table5[#All], MATCH(1,(Table5[[#All],[Month]]=Table68[[#This Row],[Date]])*(Table5[[#All],[Region]]=Table68[[#This Row],[Region]]),0),3),0)</f>
        <v>27959</v>
      </c>
      <c r="O404" s="12">
        <f>INDEX(Table110[#All], MATCH(Table68[[#This Row],[Date]],Table110[[#All],[Month]],0),2)</f>
        <v>93803</v>
      </c>
      <c r="P404" s="12">
        <f>INDEX(Table13[#All], MATCH(Table68[[#This Row],[Date]],Table13[[#All],[Month]],0),2)</f>
        <v>165411.5</v>
      </c>
      <c r="Q404">
        <f>INDEX(Table111[#All], MATCH(Table68[[#This Row],[Date]],Table111[[#All],[Month]],0),2)</f>
        <v>5736.25</v>
      </c>
      <c r="R404" s="2">
        <f>INDEX(Table111[#All], MATCH(Table68[[#This Row],[Date]],Table111[[#All],[Month]],0),3)</f>
        <v>1176</v>
      </c>
      <c r="S404" s="2">
        <f>INDEX(Table413[#All], MATCH(Table68[[#This Row],[Date]],Table413[[#All],[Month]],0),2)</f>
        <v>1.9</v>
      </c>
      <c r="T404" s="2">
        <f>INDEX(Table413[#All], MATCH(Table68[[#This Row],[Date]],Table413[[#All],[Month]],0),3)</f>
        <v>6.4</v>
      </c>
      <c r="U404" s="2">
        <f>INDEX(Table413[#All], MATCH(Table68[[#This Row],[Date]],Table413[[#All],[Month]],0),4)</f>
        <v>6.3</v>
      </c>
    </row>
    <row r="405" spans="1:21" x14ac:dyDescent="0.25">
      <c r="A405" s="4">
        <v>39965</v>
      </c>
      <c r="B405" s="3" t="s">
        <v>72</v>
      </c>
      <c r="C405" s="3" t="s">
        <v>53</v>
      </c>
      <c r="D405" s="3">
        <v>279</v>
      </c>
      <c r="E405" s="3">
        <v>338</v>
      </c>
      <c r="F405" s="3">
        <v>206</v>
      </c>
      <c r="G405" s="3">
        <v>261</v>
      </c>
      <c r="H405" s="3">
        <v>737</v>
      </c>
      <c r="I405" s="3">
        <v>302</v>
      </c>
      <c r="J405">
        <f t="array" ref="J405">INDEX(Table3[#All],MATCH(1,(Table3[[#All],[Month]]=Table68[[#This Row],[Date]])*(Table3[[#All],[Region]]=Table68[[#This Row],[Region]]),0),3)</f>
        <v>8138</v>
      </c>
      <c r="K405">
        <f>INDEX(Table1[#All], MATCH(Table68[[#This Row],[Date]],Table1[[#All],[Month]],0),2)</f>
        <v>1460751.1904761903</v>
      </c>
      <c r="L405" s="8">
        <f>INDEX(Table2[#All], MATCH(Table68[[#This Row],[Date]],Table2[[#All],[Month]],0),2)</f>
        <v>562.76388381469746</v>
      </c>
      <c r="M405">
        <f t="array" ref="M405">INDEX(Table4[#All],MATCH(1,(Table4[[#All],[Month]]=Table68[[#This Row],[Date]])*(Table4[[#All],[Region]]=Table68[[#This Row],[Region]]),0),3)</f>
        <v>1927</v>
      </c>
      <c r="N405" s="2">
        <f t="array" ref="N405">_xlfn.IFNA(INDEX(Table5[#All], MATCH(1,(Table5[[#All],[Month]]=Table68[[#This Row],[Date]])*(Table5[[#All],[Region]]=Table68[[#This Row],[Region]]),0),3),0)</f>
        <v>27959</v>
      </c>
      <c r="O405" s="12">
        <f>INDEX(Table110[#All], MATCH(Table68[[#This Row],[Date]],Table110[[#All],[Month]],0),2)</f>
        <v>93803</v>
      </c>
      <c r="P405" s="12">
        <f>INDEX(Table13[#All], MATCH(Table68[[#This Row],[Date]],Table13[[#All],[Month]],0),2)</f>
        <v>165411.5</v>
      </c>
      <c r="Q405">
        <f>INDEX(Table111[#All], MATCH(Table68[[#This Row],[Date]],Table111[[#All],[Month]],0),2)</f>
        <v>5736.25</v>
      </c>
      <c r="R405" s="2">
        <f>INDEX(Table111[#All], MATCH(Table68[[#This Row],[Date]],Table111[[#All],[Month]],0),3)</f>
        <v>1176</v>
      </c>
      <c r="S405" s="2">
        <f>INDEX(Table413[#All], MATCH(Table68[[#This Row],[Date]],Table413[[#All],[Month]],0),2)</f>
        <v>1.9</v>
      </c>
      <c r="T405" s="2">
        <f>INDEX(Table413[#All], MATCH(Table68[[#This Row],[Date]],Table413[[#All],[Month]],0),3)</f>
        <v>6.4</v>
      </c>
      <c r="U405" s="2">
        <f>INDEX(Table413[#All], MATCH(Table68[[#This Row],[Date]],Table413[[#All],[Month]],0),4)</f>
        <v>6.3</v>
      </c>
    </row>
    <row r="406" spans="1:21" x14ac:dyDescent="0.25">
      <c r="A406" s="4">
        <v>39965</v>
      </c>
      <c r="B406" s="3" t="s">
        <v>73</v>
      </c>
      <c r="C406" s="3" t="s">
        <v>55</v>
      </c>
      <c r="D406" s="3">
        <v>186</v>
      </c>
      <c r="E406" s="3">
        <v>159</v>
      </c>
      <c r="F406" s="3">
        <v>150</v>
      </c>
      <c r="G406" s="3">
        <v>129</v>
      </c>
      <c r="H406" s="3">
        <v>260</v>
      </c>
      <c r="I406" s="3">
        <v>36</v>
      </c>
      <c r="J406">
        <f t="array" ref="J406">INDEX(Table3[#All],MATCH(1,(Table3[[#All],[Month]]=Table68[[#This Row],[Date]])*(Table3[[#All],[Region]]=Table68[[#This Row],[Region]]),0),3)</f>
        <v>4289</v>
      </c>
      <c r="K406">
        <f>INDEX(Table1[#All], MATCH(Table68[[#This Row],[Date]],Table1[[#All],[Month]],0),2)</f>
        <v>1460751.1904761903</v>
      </c>
      <c r="L406" s="8">
        <f>INDEX(Table2[#All], MATCH(Table68[[#This Row],[Date]],Table2[[#All],[Month]],0),2)</f>
        <v>562.76388381469746</v>
      </c>
      <c r="M406">
        <f t="array" ref="M406">INDEX(Table4[#All],MATCH(1,(Table4[[#All],[Month]]=Table68[[#This Row],[Date]])*(Table4[[#All],[Region]]=Table68[[#This Row],[Region]]),0),3)</f>
        <v>813</v>
      </c>
      <c r="N406" s="2">
        <f t="array" ref="N406">_xlfn.IFNA(INDEX(Table5[#All], MATCH(1,(Table5[[#All],[Month]]=Table68[[#This Row],[Date]])*(Table5[[#All],[Region]]=Table68[[#This Row],[Region]]),0),3),0)</f>
        <v>10359</v>
      </c>
      <c r="O406" s="12">
        <f>INDEX(Table110[#All], MATCH(Table68[[#This Row],[Date]],Table110[[#All],[Month]],0),2)</f>
        <v>93803</v>
      </c>
      <c r="P406" s="12">
        <f>INDEX(Table13[#All], MATCH(Table68[[#This Row],[Date]],Table13[[#All],[Month]],0),2)</f>
        <v>165411.5</v>
      </c>
      <c r="Q406">
        <f>INDEX(Table111[#All], MATCH(Table68[[#This Row],[Date]],Table111[[#All],[Month]],0),2)</f>
        <v>5736.25</v>
      </c>
      <c r="R406" s="2">
        <f>INDEX(Table111[#All], MATCH(Table68[[#This Row],[Date]],Table111[[#All],[Month]],0),3)</f>
        <v>1176</v>
      </c>
      <c r="S406" s="2">
        <f>INDEX(Table413[#All], MATCH(Table68[[#This Row],[Date]],Table413[[#All],[Month]],0),2)</f>
        <v>1.9</v>
      </c>
      <c r="T406" s="2">
        <f>INDEX(Table413[#All], MATCH(Table68[[#This Row],[Date]],Table413[[#All],[Month]],0),3)</f>
        <v>6.4</v>
      </c>
      <c r="U406" s="2">
        <f>INDEX(Table413[#All], MATCH(Table68[[#This Row],[Date]],Table413[[#All],[Month]],0),4)</f>
        <v>6.3</v>
      </c>
    </row>
    <row r="407" spans="1:21" x14ac:dyDescent="0.25">
      <c r="A407" s="4">
        <v>39965</v>
      </c>
      <c r="B407" s="3" t="s">
        <v>73</v>
      </c>
      <c r="C407" s="3" t="s">
        <v>86</v>
      </c>
      <c r="D407" s="3">
        <v>186</v>
      </c>
      <c r="E407" s="3">
        <v>193</v>
      </c>
      <c r="F407" s="3">
        <v>150</v>
      </c>
      <c r="G407" s="3">
        <v>156</v>
      </c>
      <c r="H407" s="3">
        <v>260</v>
      </c>
      <c r="I407" s="3">
        <v>189</v>
      </c>
      <c r="J407">
        <f t="array" ref="J407">INDEX(Table3[#All],MATCH(1,(Table3[[#All],[Month]]=Table68[[#This Row],[Date]])*(Table3[[#All],[Region]]=Table68[[#This Row],[Region]]),0),3)</f>
        <v>4289</v>
      </c>
      <c r="K407">
        <f>INDEX(Table1[#All], MATCH(Table68[[#This Row],[Date]],Table1[[#All],[Month]],0),2)</f>
        <v>1460751.1904761903</v>
      </c>
      <c r="L407" s="8">
        <f>INDEX(Table2[#All], MATCH(Table68[[#This Row],[Date]],Table2[[#All],[Month]],0),2)</f>
        <v>562.76388381469746</v>
      </c>
      <c r="M407">
        <f t="array" ref="M407">INDEX(Table4[#All],MATCH(1,(Table4[[#All],[Month]]=Table68[[#This Row],[Date]])*(Table4[[#All],[Region]]=Table68[[#This Row],[Region]]),0),3)</f>
        <v>813</v>
      </c>
      <c r="N407" s="2">
        <f t="array" ref="N407">_xlfn.IFNA(INDEX(Table5[#All], MATCH(1,(Table5[[#All],[Month]]=Table68[[#This Row],[Date]])*(Table5[[#All],[Region]]=Table68[[#This Row],[Region]]),0),3),0)</f>
        <v>10359</v>
      </c>
      <c r="O407" s="12">
        <f>INDEX(Table110[#All], MATCH(Table68[[#This Row],[Date]],Table110[[#All],[Month]],0),2)</f>
        <v>93803</v>
      </c>
      <c r="P407" s="12">
        <f>INDEX(Table13[#All], MATCH(Table68[[#This Row],[Date]],Table13[[#All],[Month]],0),2)</f>
        <v>165411.5</v>
      </c>
      <c r="Q407">
        <f>INDEX(Table111[#All], MATCH(Table68[[#This Row],[Date]],Table111[[#All],[Month]],0),2)</f>
        <v>5736.25</v>
      </c>
      <c r="R407" s="2">
        <f>INDEX(Table111[#All], MATCH(Table68[[#This Row],[Date]],Table111[[#All],[Month]],0),3)</f>
        <v>1176</v>
      </c>
      <c r="S407" s="2">
        <f>INDEX(Table413[#All], MATCH(Table68[[#This Row],[Date]],Table413[[#All],[Month]],0),2)</f>
        <v>1.9</v>
      </c>
      <c r="T407" s="2">
        <f>INDEX(Table413[#All], MATCH(Table68[[#This Row],[Date]],Table413[[#All],[Month]],0),3)</f>
        <v>6.4</v>
      </c>
      <c r="U407" s="2">
        <f>INDEX(Table413[#All], MATCH(Table68[[#This Row],[Date]],Table413[[#All],[Month]],0),4)</f>
        <v>6.3</v>
      </c>
    </row>
    <row r="408" spans="1:21" x14ac:dyDescent="0.25">
      <c r="A408" s="4">
        <v>39965</v>
      </c>
      <c r="B408" s="3" t="s">
        <v>73</v>
      </c>
      <c r="C408" s="3" t="s">
        <v>54</v>
      </c>
      <c r="D408" s="3">
        <v>186</v>
      </c>
      <c r="E408" s="3">
        <v>182</v>
      </c>
      <c r="F408" s="3">
        <v>150</v>
      </c>
      <c r="G408" s="3">
        <v>147</v>
      </c>
      <c r="H408" s="3">
        <v>260</v>
      </c>
      <c r="I408" s="3">
        <v>35</v>
      </c>
      <c r="J408">
        <f t="array" ref="J408">INDEX(Table3[#All],MATCH(1,(Table3[[#All],[Month]]=Table68[[#This Row],[Date]])*(Table3[[#All],[Region]]=Table68[[#This Row],[Region]]),0),3)</f>
        <v>4289</v>
      </c>
      <c r="K408">
        <f>INDEX(Table1[#All], MATCH(Table68[[#This Row],[Date]],Table1[[#All],[Month]],0),2)</f>
        <v>1460751.1904761903</v>
      </c>
      <c r="L408" s="8">
        <f>INDEX(Table2[#All], MATCH(Table68[[#This Row],[Date]],Table2[[#All],[Month]],0),2)</f>
        <v>562.76388381469746</v>
      </c>
      <c r="M408">
        <f t="array" ref="M408">INDEX(Table4[#All],MATCH(1,(Table4[[#All],[Month]]=Table68[[#This Row],[Date]])*(Table4[[#All],[Region]]=Table68[[#This Row],[Region]]),0),3)</f>
        <v>813</v>
      </c>
      <c r="N408" s="2">
        <f t="array" ref="N408">_xlfn.IFNA(INDEX(Table5[#All], MATCH(1,(Table5[[#All],[Month]]=Table68[[#This Row],[Date]])*(Table5[[#All],[Region]]=Table68[[#This Row],[Region]]),0),3),0)</f>
        <v>10359</v>
      </c>
      <c r="O408" s="12">
        <f>INDEX(Table110[#All], MATCH(Table68[[#This Row],[Date]],Table110[[#All],[Month]],0),2)</f>
        <v>93803</v>
      </c>
      <c r="P408" s="12">
        <f>INDEX(Table13[#All], MATCH(Table68[[#This Row],[Date]],Table13[[#All],[Month]],0),2)</f>
        <v>165411.5</v>
      </c>
      <c r="Q408">
        <f>INDEX(Table111[#All], MATCH(Table68[[#This Row],[Date]],Table111[[#All],[Month]],0),2)</f>
        <v>5736.25</v>
      </c>
      <c r="R408" s="2">
        <f>INDEX(Table111[#All], MATCH(Table68[[#This Row],[Date]],Table111[[#All],[Month]],0),3)</f>
        <v>1176</v>
      </c>
      <c r="S408" s="2">
        <f>INDEX(Table413[#All], MATCH(Table68[[#This Row],[Date]],Table413[[#All],[Month]],0),2)</f>
        <v>1.9</v>
      </c>
      <c r="T408" s="2">
        <f>INDEX(Table413[#All], MATCH(Table68[[#This Row],[Date]],Table413[[#All],[Month]],0),3)</f>
        <v>6.4</v>
      </c>
      <c r="U408" s="2">
        <f>INDEX(Table413[#All], MATCH(Table68[[#This Row],[Date]],Table413[[#All],[Month]],0),4)</f>
        <v>6.3</v>
      </c>
    </row>
    <row r="409" spans="1:21" x14ac:dyDescent="0.25">
      <c r="A409" s="4">
        <v>39965</v>
      </c>
      <c r="B409" s="3" t="s">
        <v>65</v>
      </c>
      <c r="C409" s="3" t="s">
        <v>26</v>
      </c>
      <c r="D409" s="3">
        <v>249</v>
      </c>
      <c r="E409" s="3">
        <v>277</v>
      </c>
      <c r="F409" s="3">
        <v>192</v>
      </c>
      <c r="G409" s="3">
        <v>218</v>
      </c>
      <c r="H409" s="3">
        <v>328</v>
      </c>
      <c r="I409" s="3">
        <v>234</v>
      </c>
      <c r="J409">
        <f t="array" ref="J409">INDEX(Table3[#All],MATCH(1,(Table3[[#All],[Month]]=Table68[[#This Row],[Date]])*(Table3[[#All],[Region]]=Table68[[#This Row],[Region]]),0),3)</f>
        <v>7267</v>
      </c>
      <c r="K409">
        <f>INDEX(Table1[#All], MATCH(Table68[[#This Row],[Date]],Table1[[#All],[Month]],0),2)</f>
        <v>1460751.1904761903</v>
      </c>
      <c r="L409" s="8">
        <f>INDEX(Table2[#All], MATCH(Table68[[#This Row],[Date]],Table2[[#All],[Month]],0),2)</f>
        <v>562.76388381469746</v>
      </c>
      <c r="M409">
        <f t="array" ref="M409">INDEX(Table4[#All],MATCH(1,(Table4[[#All],[Month]]=Table68[[#This Row],[Date]])*(Table4[[#All],[Region]]=Table68[[#This Row],[Region]]),0),3)</f>
        <v>1012</v>
      </c>
      <c r="N409" s="2">
        <f t="array" ref="N409">_xlfn.IFNA(INDEX(Table5[#All], MATCH(1,(Table5[[#All],[Month]]=Table68[[#This Row],[Date]])*(Table5[[#All],[Region]]=Table68[[#This Row],[Region]]),0),3),0)</f>
        <v>4606</v>
      </c>
      <c r="O409" s="12">
        <f>INDEX(Table110[#All], MATCH(Table68[[#This Row],[Date]],Table110[[#All],[Month]],0),2)</f>
        <v>93803</v>
      </c>
      <c r="P409" s="12">
        <f>INDEX(Table13[#All], MATCH(Table68[[#This Row],[Date]],Table13[[#All],[Month]],0),2)</f>
        <v>165411.5</v>
      </c>
      <c r="Q409">
        <f>INDEX(Table111[#All], MATCH(Table68[[#This Row],[Date]],Table111[[#All],[Month]],0),2)</f>
        <v>5736.25</v>
      </c>
      <c r="R409" s="2">
        <f>INDEX(Table111[#All], MATCH(Table68[[#This Row],[Date]],Table111[[#All],[Month]],0),3)</f>
        <v>1176</v>
      </c>
      <c r="S409" s="2">
        <f>INDEX(Table413[#All], MATCH(Table68[[#This Row],[Date]],Table413[[#All],[Month]],0),2)</f>
        <v>1.9</v>
      </c>
      <c r="T409" s="2">
        <f>INDEX(Table413[#All], MATCH(Table68[[#This Row],[Date]],Table413[[#All],[Month]],0),3)</f>
        <v>6.4</v>
      </c>
      <c r="U409" s="2">
        <f>INDEX(Table413[#All], MATCH(Table68[[#This Row],[Date]],Table413[[#All],[Month]],0),4)</f>
        <v>6.3</v>
      </c>
    </row>
    <row r="410" spans="1:21" x14ac:dyDescent="0.25">
      <c r="A410" s="4">
        <v>39965</v>
      </c>
      <c r="B410" s="3" t="s">
        <v>65</v>
      </c>
      <c r="C410" s="3" t="s">
        <v>28</v>
      </c>
      <c r="D410" s="3">
        <v>249</v>
      </c>
      <c r="E410" s="3">
        <v>194</v>
      </c>
      <c r="F410" s="3">
        <v>192</v>
      </c>
      <c r="G410" s="3">
        <v>151</v>
      </c>
      <c r="H410" s="3">
        <v>328</v>
      </c>
      <c r="I410" s="3">
        <v>65</v>
      </c>
      <c r="J410">
        <f t="array" ref="J410">INDEX(Table3[#All],MATCH(1,(Table3[[#All],[Month]]=Table68[[#This Row],[Date]])*(Table3[[#All],[Region]]=Table68[[#This Row],[Region]]),0),3)</f>
        <v>7267</v>
      </c>
      <c r="K410">
        <f>INDEX(Table1[#All], MATCH(Table68[[#This Row],[Date]],Table1[[#All],[Month]],0),2)</f>
        <v>1460751.1904761903</v>
      </c>
      <c r="L410" s="8">
        <f>INDEX(Table2[#All], MATCH(Table68[[#This Row],[Date]],Table2[[#All],[Month]],0),2)</f>
        <v>562.76388381469746</v>
      </c>
      <c r="M410">
        <f t="array" ref="M410">INDEX(Table4[#All],MATCH(1,(Table4[[#All],[Month]]=Table68[[#This Row],[Date]])*(Table4[[#All],[Region]]=Table68[[#This Row],[Region]]),0),3)</f>
        <v>1012</v>
      </c>
      <c r="N410" s="2">
        <f t="array" ref="N410">_xlfn.IFNA(INDEX(Table5[#All], MATCH(1,(Table5[[#All],[Month]]=Table68[[#This Row],[Date]])*(Table5[[#All],[Region]]=Table68[[#This Row],[Region]]),0),3),0)</f>
        <v>4606</v>
      </c>
      <c r="O410" s="12">
        <f>INDEX(Table110[#All], MATCH(Table68[[#This Row],[Date]],Table110[[#All],[Month]],0),2)</f>
        <v>93803</v>
      </c>
      <c r="P410" s="12">
        <f>INDEX(Table13[#All], MATCH(Table68[[#This Row],[Date]],Table13[[#All],[Month]],0),2)</f>
        <v>165411.5</v>
      </c>
      <c r="Q410">
        <f>INDEX(Table111[#All], MATCH(Table68[[#This Row],[Date]],Table111[[#All],[Month]],0),2)</f>
        <v>5736.25</v>
      </c>
      <c r="R410" s="2">
        <f>INDEX(Table111[#All], MATCH(Table68[[#This Row],[Date]],Table111[[#All],[Month]],0),3)</f>
        <v>1176</v>
      </c>
      <c r="S410" s="2">
        <f>INDEX(Table413[#All], MATCH(Table68[[#This Row],[Date]],Table413[[#All],[Month]],0),2)</f>
        <v>1.9</v>
      </c>
      <c r="T410" s="2">
        <f>INDEX(Table413[#All], MATCH(Table68[[#This Row],[Date]],Table413[[#All],[Month]],0),3)</f>
        <v>6.4</v>
      </c>
      <c r="U410" s="2">
        <f>INDEX(Table413[#All], MATCH(Table68[[#This Row],[Date]],Table413[[#All],[Month]],0),4)</f>
        <v>6.3</v>
      </c>
    </row>
    <row r="411" spans="1:21" x14ac:dyDescent="0.25">
      <c r="A411" s="4">
        <v>39965</v>
      </c>
      <c r="B411" s="3" t="s">
        <v>65</v>
      </c>
      <c r="C411" s="3" t="s">
        <v>27</v>
      </c>
      <c r="D411" s="3">
        <v>249</v>
      </c>
      <c r="E411" s="3">
        <v>183</v>
      </c>
      <c r="F411" s="3">
        <v>192</v>
      </c>
      <c r="G411" s="3">
        <v>150</v>
      </c>
      <c r="H411" s="3">
        <v>328</v>
      </c>
      <c r="I411" s="3">
        <v>29</v>
      </c>
      <c r="J411">
        <f t="array" ref="J411">INDEX(Table3[#All],MATCH(1,(Table3[[#All],[Month]]=Table68[[#This Row],[Date]])*(Table3[[#All],[Region]]=Table68[[#This Row],[Region]]),0),3)</f>
        <v>7267</v>
      </c>
      <c r="K411">
        <f>INDEX(Table1[#All], MATCH(Table68[[#This Row],[Date]],Table1[[#All],[Month]],0),2)</f>
        <v>1460751.1904761903</v>
      </c>
      <c r="L411" s="8">
        <f>INDEX(Table2[#All], MATCH(Table68[[#This Row],[Date]],Table2[[#All],[Month]],0),2)</f>
        <v>562.76388381469746</v>
      </c>
      <c r="M411">
        <f t="array" ref="M411">INDEX(Table4[#All],MATCH(1,(Table4[[#All],[Month]]=Table68[[#This Row],[Date]])*(Table4[[#All],[Region]]=Table68[[#This Row],[Region]]),0),3)</f>
        <v>1012</v>
      </c>
      <c r="N411" s="2">
        <f t="array" ref="N411">_xlfn.IFNA(INDEX(Table5[#All], MATCH(1,(Table5[[#All],[Month]]=Table68[[#This Row],[Date]])*(Table5[[#All],[Region]]=Table68[[#This Row],[Region]]),0),3),0)</f>
        <v>4606</v>
      </c>
      <c r="O411" s="12">
        <f>INDEX(Table110[#All], MATCH(Table68[[#This Row],[Date]],Table110[[#All],[Month]],0),2)</f>
        <v>93803</v>
      </c>
      <c r="P411" s="12">
        <f>INDEX(Table13[#All], MATCH(Table68[[#This Row],[Date]],Table13[[#All],[Month]],0),2)</f>
        <v>165411.5</v>
      </c>
      <c r="Q411">
        <f>INDEX(Table111[#All], MATCH(Table68[[#This Row],[Date]],Table111[[#All],[Month]],0),2)</f>
        <v>5736.25</v>
      </c>
      <c r="R411" s="2">
        <f>INDEX(Table111[#All], MATCH(Table68[[#This Row],[Date]],Table111[[#All],[Month]],0),3)</f>
        <v>1176</v>
      </c>
      <c r="S411" s="2">
        <f>INDEX(Table413[#All], MATCH(Table68[[#This Row],[Date]],Table413[[#All],[Month]],0),2)</f>
        <v>1.9</v>
      </c>
      <c r="T411" s="2">
        <f>INDEX(Table413[#All], MATCH(Table68[[#This Row],[Date]],Table413[[#All],[Month]],0),3)</f>
        <v>6.4</v>
      </c>
      <c r="U411" s="2">
        <f>INDEX(Table413[#All], MATCH(Table68[[#This Row],[Date]],Table413[[#All],[Month]],0),4)</f>
        <v>6.3</v>
      </c>
    </row>
    <row r="412" spans="1:21" x14ac:dyDescent="0.25">
      <c r="A412" s="4">
        <v>39965</v>
      </c>
      <c r="B412" s="3" t="s">
        <v>69</v>
      </c>
      <c r="C412" s="3" t="s">
        <v>40</v>
      </c>
      <c r="D412" s="3">
        <v>282</v>
      </c>
      <c r="E412" s="3">
        <v>282</v>
      </c>
      <c r="F412" s="3">
        <v>235</v>
      </c>
      <c r="G412" s="3">
        <v>235</v>
      </c>
      <c r="H412" s="3">
        <v>113</v>
      </c>
      <c r="I412" s="3">
        <v>113</v>
      </c>
      <c r="J412">
        <f t="array" ref="J412">INDEX(Table3[#All],MATCH(1,(Table3[[#All],[Month]]=Table68[[#This Row],[Date]])*(Table3[[#All],[Region]]=Table68[[#This Row],[Region]]),0),3)</f>
        <v>3421</v>
      </c>
      <c r="K412">
        <f>INDEX(Table1[#All], MATCH(Table68[[#This Row],[Date]],Table1[[#All],[Month]],0),2)</f>
        <v>1460751.1904761903</v>
      </c>
      <c r="L412" s="8">
        <f>INDEX(Table2[#All], MATCH(Table68[[#This Row],[Date]],Table2[[#All],[Month]],0),2)</f>
        <v>562.76388381469746</v>
      </c>
      <c r="M412">
        <f t="array" ref="M412">INDEX(Table4[#All],MATCH(1,(Table4[[#All],[Month]]=Table68[[#This Row],[Date]])*(Table4[[#All],[Region]]=Table68[[#This Row],[Region]]),0),3)</f>
        <v>488</v>
      </c>
      <c r="N412" s="2">
        <f t="array" ref="N412">_xlfn.IFNA(INDEX(Table5[#All], MATCH(1,(Table5[[#All],[Month]]=Table68[[#This Row],[Date]])*(Table5[[#All],[Region]]=Table68[[#This Row],[Region]]),0),3),0)</f>
        <v>0</v>
      </c>
      <c r="O412" s="12">
        <f>INDEX(Table110[#All], MATCH(Table68[[#This Row],[Date]],Table110[[#All],[Month]],0),2)</f>
        <v>93803</v>
      </c>
      <c r="P412" s="12">
        <f>INDEX(Table13[#All], MATCH(Table68[[#This Row],[Date]],Table13[[#All],[Month]],0),2)</f>
        <v>165411.5</v>
      </c>
      <c r="Q412">
        <f>INDEX(Table111[#All], MATCH(Table68[[#This Row],[Date]],Table111[[#All],[Month]],0),2)</f>
        <v>5736.25</v>
      </c>
      <c r="R412" s="2">
        <f>INDEX(Table111[#All], MATCH(Table68[[#This Row],[Date]],Table111[[#All],[Month]],0),3)</f>
        <v>1176</v>
      </c>
      <c r="S412" s="2">
        <f>INDEX(Table413[#All], MATCH(Table68[[#This Row],[Date]],Table413[[#All],[Month]],0),2)</f>
        <v>1.9</v>
      </c>
      <c r="T412" s="2">
        <f>INDEX(Table413[#All], MATCH(Table68[[#This Row],[Date]],Table413[[#All],[Month]],0),3)</f>
        <v>6.4</v>
      </c>
      <c r="U412" s="2">
        <f>INDEX(Table413[#All], MATCH(Table68[[#This Row],[Date]],Table413[[#All],[Month]],0),4)</f>
        <v>6.3</v>
      </c>
    </row>
    <row r="413" spans="1:21" x14ac:dyDescent="0.25">
      <c r="A413" s="4">
        <v>39965</v>
      </c>
      <c r="B413" s="3" t="s">
        <v>60</v>
      </c>
      <c r="C413" s="3" t="s">
        <v>85</v>
      </c>
      <c r="D413" s="3">
        <v>256</v>
      </c>
      <c r="E413" s="3">
        <v>277</v>
      </c>
      <c r="F413" s="3">
        <v>204</v>
      </c>
      <c r="G413" s="3">
        <v>224</v>
      </c>
      <c r="H413" s="3">
        <v>1279</v>
      </c>
      <c r="I413" s="3">
        <v>666</v>
      </c>
      <c r="J413">
        <f t="array" ref="J413">INDEX(Table3[#All],MATCH(1,(Table3[[#All],[Month]]=Table68[[#This Row],[Date]])*(Table3[[#All],[Region]]=Table68[[#This Row],[Region]]),0),3)</f>
        <v>16156</v>
      </c>
      <c r="K413">
        <f>INDEX(Table1[#All], MATCH(Table68[[#This Row],[Date]],Table1[[#All],[Month]],0),2)</f>
        <v>1460751.1904761903</v>
      </c>
      <c r="L413" s="8">
        <f>INDEX(Table2[#All], MATCH(Table68[[#This Row],[Date]],Table2[[#All],[Month]],0),2)</f>
        <v>562.76388381469746</v>
      </c>
      <c r="M413">
        <f t="array" ref="M413">INDEX(Table4[#All],MATCH(1,(Table4[[#All],[Month]]=Table68[[#This Row],[Date]])*(Table4[[#All],[Region]]=Table68[[#This Row],[Region]]),0),3)</f>
        <v>2861</v>
      </c>
      <c r="N413" s="2">
        <f t="array" ref="N413">_xlfn.IFNA(INDEX(Table5[#All], MATCH(1,(Table5[[#All],[Month]]=Table68[[#This Row],[Date]])*(Table5[[#All],[Region]]=Table68[[#This Row],[Region]]),0),3),0)</f>
        <v>25533</v>
      </c>
      <c r="O413" s="12">
        <f>INDEX(Table110[#All], MATCH(Table68[[#This Row],[Date]],Table110[[#All],[Month]],0),2)</f>
        <v>93803</v>
      </c>
      <c r="P413" s="12">
        <f>INDEX(Table13[#All], MATCH(Table68[[#This Row],[Date]],Table13[[#All],[Month]],0),2)</f>
        <v>165411.5</v>
      </c>
      <c r="Q413">
        <f>INDEX(Table111[#All], MATCH(Table68[[#This Row],[Date]],Table111[[#All],[Month]],0),2)</f>
        <v>5736.25</v>
      </c>
      <c r="R413" s="2">
        <f>INDEX(Table111[#All], MATCH(Table68[[#This Row],[Date]],Table111[[#All],[Month]],0),3)</f>
        <v>1176</v>
      </c>
      <c r="S413" s="2">
        <f>INDEX(Table413[#All], MATCH(Table68[[#This Row],[Date]],Table413[[#All],[Month]],0),2)</f>
        <v>1.9</v>
      </c>
      <c r="T413" s="2">
        <f>INDEX(Table413[#All], MATCH(Table68[[#This Row],[Date]],Table413[[#All],[Month]],0),3)</f>
        <v>6.4</v>
      </c>
      <c r="U413" s="2">
        <f>INDEX(Table413[#All], MATCH(Table68[[#This Row],[Date]],Table413[[#All],[Month]],0),4)</f>
        <v>6.3</v>
      </c>
    </row>
    <row r="414" spans="1:21" x14ac:dyDescent="0.25">
      <c r="A414" s="4">
        <v>39965</v>
      </c>
      <c r="B414" s="3" t="s">
        <v>60</v>
      </c>
      <c r="C414" s="3" t="s">
        <v>13</v>
      </c>
      <c r="D414" s="3">
        <v>256</v>
      </c>
      <c r="E414" s="3">
        <v>210</v>
      </c>
      <c r="F414" s="3">
        <v>204</v>
      </c>
      <c r="G414" s="3">
        <v>162</v>
      </c>
      <c r="H414" s="3">
        <v>1279</v>
      </c>
      <c r="I414" s="3">
        <v>43</v>
      </c>
      <c r="J414">
        <f t="array" ref="J414">INDEX(Table3[#All],MATCH(1,(Table3[[#All],[Month]]=Table68[[#This Row],[Date]])*(Table3[[#All],[Region]]=Table68[[#This Row],[Region]]),0),3)</f>
        <v>16156</v>
      </c>
      <c r="K414">
        <f>INDEX(Table1[#All], MATCH(Table68[[#This Row],[Date]],Table1[[#All],[Month]],0),2)</f>
        <v>1460751.1904761903</v>
      </c>
      <c r="L414" s="8">
        <f>INDEX(Table2[#All], MATCH(Table68[[#This Row],[Date]],Table2[[#All],[Month]],0),2)</f>
        <v>562.76388381469746</v>
      </c>
      <c r="M414">
        <f t="array" ref="M414">INDEX(Table4[#All],MATCH(1,(Table4[[#All],[Month]]=Table68[[#This Row],[Date]])*(Table4[[#All],[Region]]=Table68[[#This Row],[Region]]),0),3)</f>
        <v>2861</v>
      </c>
      <c r="N414" s="2">
        <f t="array" ref="N414">_xlfn.IFNA(INDEX(Table5[#All], MATCH(1,(Table5[[#All],[Month]]=Table68[[#This Row],[Date]])*(Table5[[#All],[Region]]=Table68[[#This Row],[Region]]),0),3),0)</f>
        <v>25533</v>
      </c>
      <c r="O414" s="12">
        <f>INDEX(Table110[#All], MATCH(Table68[[#This Row],[Date]],Table110[[#All],[Month]],0),2)</f>
        <v>93803</v>
      </c>
      <c r="P414" s="12">
        <f>INDEX(Table13[#All], MATCH(Table68[[#This Row],[Date]],Table13[[#All],[Month]],0),2)</f>
        <v>165411.5</v>
      </c>
      <c r="Q414">
        <f>INDEX(Table111[#All], MATCH(Table68[[#This Row],[Date]],Table111[[#All],[Month]],0),2)</f>
        <v>5736.25</v>
      </c>
      <c r="R414" s="2">
        <f>INDEX(Table111[#All], MATCH(Table68[[#This Row],[Date]],Table111[[#All],[Month]],0),3)</f>
        <v>1176</v>
      </c>
      <c r="S414" s="2">
        <f>INDEX(Table413[#All], MATCH(Table68[[#This Row],[Date]],Table413[[#All],[Month]],0),2)</f>
        <v>1.9</v>
      </c>
      <c r="T414" s="2">
        <f>INDEX(Table413[#All], MATCH(Table68[[#This Row],[Date]],Table413[[#All],[Month]],0),3)</f>
        <v>6.4</v>
      </c>
      <c r="U414" s="2">
        <f>INDEX(Table413[#All], MATCH(Table68[[#This Row],[Date]],Table413[[#All],[Month]],0),4)</f>
        <v>6.3</v>
      </c>
    </row>
    <row r="415" spans="1:21" x14ac:dyDescent="0.25">
      <c r="A415" s="4">
        <v>39965</v>
      </c>
      <c r="B415" s="3" t="s">
        <v>60</v>
      </c>
      <c r="C415" s="3" t="s">
        <v>15</v>
      </c>
      <c r="D415" s="3">
        <v>256</v>
      </c>
      <c r="E415" s="3">
        <v>237</v>
      </c>
      <c r="F415" s="3">
        <v>204</v>
      </c>
      <c r="G415" s="3">
        <v>195</v>
      </c>
      <c r="H415" s="3">
        <v>1279</v>
      </c>
      <c r="I415" s="3">
        <v>69</v>
      </c>
      <c r="J415">
        <f t="array" ref="J415">INDEX(Table3[#All],MATCH(1,(Table3[[#All],[Month]]=Table68[[#This Row],[Date]])*(Table3[[#All],[Region]]=Table68[[#This Row],[Region]]),0),3)</f>
        <v>16156</v>
      </c>
      <c r="K415">
        <f>INDEX(Table1[#All], MATCH(Table68[[#This Row],[Date]],Table1[[#All],[Month]],0),2)</f>
        <v>1460751.1904761903</v>
      </c>
      <c r="L415" s="8">
        <f>INDEX(Table2[#All], MATCH(Table68[[#This Row],[Date]],Table2[[#All],[Month]],0),2)</f>
        <v>562.76388381469746</v>
      </c>
      <c r="M415">
        <f t="array" ref="M415">INDEX(Table4[#All],MATCH(1,(Table4[[#All],[Month]]=Table68[[#This Row],[Date]])*(Table4[[#All],[Region]]=Table68[[#This Row],[Region]]),0),3)</f>
        <v>2861</v>
      </c>
      <c r="N415" s="2">
        <f t="array" ref="N415">_xlfn.IFNA(INDEX(Table5[#All], MATCH(1,(Table5[[#All],[Month]]=Table68[[#This Row],[Date]])*(Table5[[#All],[Region]]=Table68[[#This Row],[Region]]),0),3),0)</f>
        <v>25533</v>
      </c>
      <c r="O415" s="12">
        <f>INDEX(Table110[#All], MATCH(Table68[[#This Row],[Date]],Table110[[#All],[Month]],0),2)</f>
        <v>93803</v>
      </c>
      <c r="P415" s="12">
        <f>INDEX(Table13[#All], MATCH(Table68[[#This Row],[Date]],Table13[[#All],[Month]],0),2)</f>
        <v>165411.5</v>
      </c>
      <c r="Q415">
        <f>INDEX(Table111[#All], MATCH(Table68[[#This Row],[Date]],Table111[[#All],[Month]],0),2)</f>
        <v>5736.25</v>
      </c>
      <c r="R415" s="2">
        <f>INDEX(Table111[#All], MATCH(Table68[[#This Row],[Date]],Table111[[#All],[Month]],0),3)</f>
        <v>1176</v>
      </c>
      <c r="S415" s="2">
        <f>INDEX(Table413[#All], MATCH(Table68[[#This Row],[Date]],Table413[[#All],[Month]],0),2)</f>
        <v>1.9</v>
      </c>
      <c r="T415" s="2">
        <f>INDEX(Table413[#All], MATCH(Table68[[#This Row],[Date]],Table413[[#All],[Month]],0),3)</f>
        <v>6.4</v>
      </c>
      <c r="U415" s="2">
        <f>INDEX(Table413[#All], MATCH(Table68[[#This Row],[Date]],Table413[[#All],[Month]],0),4)</f>
        <v>6.3</v>
      </c>
    </row>
    <row r="416" spans="1:21" x14ac:dyDescent="0.25">
      <c r="A416" s="4">
        <v>39965</v>
      </c>
      <c r="B416" s="3" t="s">
        <v>60</v>
      </c>
      <c r="C416" s="3" t="s">
        <v>8</v>
      </c>
      <c r="D416" s="3">
        <v>256</v>
      </c>
      <c r="E416" s="3">
        <v>215</v>
      </c>
      <c r="F416" s="3">
        <v>204</v>
      </c>
      <c r="G416" s="3">
        <v>180</v>
      </c>
      <c r="H416" s="3">
        <v>1279</v>
      </c>
      <c r="I416" s="3">
        <v>7</v>
      </c>
      <c r="J416">
        <f t="array" ref="J416">INDEX(Table3[#All],MATCH(1,(Table3[[#All],[Month]]=Table68[[#This Row],[Date]])*(Table3[[#All],[Region]]=Table68[[#This Row],[Region]]),0),3)</f>
        <v>16156</v>
      </c>
      <c r="K416">
        <f>INDEX(Table1[#All], MATCH(Table68[[#This Row],[Date]],Table1[[#All],[Month]],0),2)</f>
        <v>1460751.1904761903</v>
      </c>
      <c r="L416" s="8">
        <f>INDEX(Table2[#All], MATCH(Table68[[#This Row],[Date]],Table2[[#All],[Month]],0),2)</f>
        <v>562.76388381469746</v>
      </c>
      <c r="M416">
        <f t="array" ref="M416">INDEX(Table4[#All],MATCH(1,(Table4[[#All],[Month]]=Table68[[#This Row],[Date]])*(Table4[[#All],[Region]]=Table68[[#This Row],[Region]]),0),3)</f>
        <v>2861</v>
      </c>
      <c r="N416" s="2">
        <f t="array" ref="N416">_xlfn.IFNA(INDEX(Table5[#All], MATCH(1,(Table5[[#All],[Month]]=Table68[[#This Row],[Date]])*(Table5[[#All],[Region]]=Table68[[#This Row],[Region]]),0),3),0)</f>
        <v>25533</v>
      </c>
      <c r="O416" s="12">
        <f>INDEX(Table110[#All], MATCH(Table68[[#This Row],[Date]],Table110[[#All],[Month]],0),2)</f>
        <v>93803</v>
      </c>
      <c r="P416" s="12">
        <f>INDEX(Table13[#All], MATCH(Table68[[#This Row],[Date]],Table13[[#All],[Month]],0),2)</f>
        <v>165411.5</v>
      </c>
      <c r="Q416">
        <f>INDEX(Table111[#All], MATCH(Table68[[#This Row],[Date]],Table111[[#All],[Month]],0),2)</f>
        <v>5736.25</v>
      </c>
      <c r="R416" s="2">
        <f>INDEX(Table111[#All], MATCH(Table68[[#This Row],[Date]],Table111[[#All],[Month]],0),3)</f>
        <v>1176</v>
      </c>
      <c r="S416" s="2">
        <f>INDEX(Table413[#All], MATCH(Table68[[#This Row],[Date]],Table413[[#All],[Month]],0),2)</f>
        <v>1.9</v>
      </c>
      <c r="T416" s="2">
        <f>INDEX(Table413[#All], MATCH(Table68[[#This Row],[Date]],Table413[[#All],[Month]],0),3)</f>
        <v>6.4</v>
      </c>
      <c r="U416" s="2">
        <f>INDEX(Table413[#All], MATCH(Table68[[#This Row],[Date]],Table413[[#All],[Month]],0),4)</f>
        <v>6.3</v>
      </c>
    </row>
    <row r="417" spans="1:21" x14ac:dyDescent="0.25">
      <c r="A417" s="4">
        <v>39965</v>
      </c>
      <c r="B417" s="3" t="s">
        <v>60</v>
      </c>
      <c r="C417" s="3" t="s">
        <v>16</v>
      </c>
      <c r="D417" s="3">
        <v>256</v>
      </c>
      <c r="E417" s="3">
        <v>150</v>
      </c>
      <c r="F417" s="3">
        <v>204</v>
      </c>
      <c r="G417" s="3">
        <v>130</v>
      </c>
      <c r="H417" s="3">
        <v>1279</v>
      </c>
      <c r="I417" s="3">
        <v>46</v>
      </c>
      <c r="J417">
        <f t="array" ref="J417">INDEX(Table3[#All],MATCH(1,(Table3[[#All],[Month]]=Table68[[#This Row],[Date]])*(Table3[[#All],[Region]]=Table68[[#This Row],[Region]]),0),3)</f>
        <v>16156</v>
      </c>
      <c r="K417">
        <f>INDEX(Table1[#All], MATCH(Table68[[#This Row],[Date]],Table1[[#All],[Month]],0),2)</f>
        <v>1460751.1904761903</v>
      </c>
      <c r="L417" s="8">
        <f>INDEX(Table2[#All], MATCH(Table68[[#This Row],[Date]],Table2[[#All],[Month]],0),2)</f>
        <v>562.76388381469746</v>
      </c>
      <c r="M417">
        <f t="array" ref="M417">INDEX(Table4[#All],MATCH(1,(Table4[[#All],[Month]]=Table68[[#This Row],[Date]])*(Table4[[#All],[Region]]=Table68[[#This Row],[Region]]),0),3)</f>
        <v>2861</v>
      </c>
      <c r="N417" s="2">
        <f t="array" ref="N417">_xlfn.IFNA(INDEX(Table5[#All], MATCH(1,(Table5[[#All],[Month]]=Table68[[#This Row],[Date]])*(Table5[[#All],[Region]]=Table68[[#This Row],[Region]]),0),3),0)</f>
        <v>25533</v>
      </c>
      <c r="O417" s="12">
        <f>INDEX(Table110[#All], MATCH(Table68[[#This Row],[Date]],Table110[[#All],[Month]],0),2)</f>
        <v>93803</v>
      </c>
      <c r="P417" s="12">
        <f>INDEX(Table13[#All], MATCH(Table68[[#This Row],[Date]],Table13[[#All],[Month]],0),2)</f>
        <v>165411.5</v>
      </c>
      <c r="Q417">
        <f>INDEX(Table111[#All], MATCH(Table68[[#This Row],[Date]],Table111[[#All],[Month]],0),2)</f>
        <v>5736.25</v>
      </c>
      <c r="R417" s="2">
        <f>INDEX(Table111[#All], MATCH(Table68[[#This Row],[Date]],Table111[[#All],[Month]],0),3)</f>
        <v>1176</v>
      </c>
      <c r="S417" s="2">
        <f>INDEX(Table413[#All], MATCH(Table68[[#This Row],[Date]],Table413[[#All],[Month]],0),2)</f>
        <v>1.9</v>
      </c>
      <c r="T417" s="2">
        <f>INDEX(Table413[#All], MATCH(Table68[[#This Row],[Date]],Table413[[#All],[Month]],0),3)</f>
        <v>6.4</v>
      </c>
      <c r="U417" s="2">
        <f>INDEX(Table413[#All], MATCH(Table68[[#This Row],[Date]],Table413[[#All],[Month]],0),4)</f>
        <v>6.3</v>
      </c>
    </row>
    <row r="418" spans="1:21" x14ac:dyDescent="0.25">
      <c r="A418" s="4">
        <v>39965</v>
      </c>
      <c r="B418" s="3" t="s">
        <v>60</v>
      </c>
      <c r="C418" s="3" t="s">
        <v>10</v>
      </c>
      <c r="D418" s="3">
        <v>256</v>
      </c>
      <c r="E418" s="3">
        <v>264</v>
      </c>
      <c r="F418" s="3">
        <v>204</v>
      </c>
      <c r="G418" s="3">
        <v>214</v>
      </c>
      <c r="H418" s="3">
        <v>1279</v>
      </c>
      <c r="I418" s="3">
        <v>115</v>
      </c>
      <c r="J418">
        <f t="array" ref="J418">INDEX(Table3[#All],MATCH(1,(Table3[[#All],[Month]]=Table68[[#This Row],[Date]])*(Table3[[#All],[Region]]=Table68[[#This Row],[Region]]),0),3)</f>
        <v>16156</v>
      </c>
      <c r="K418">
        <f>INDEX(Table1[#All], MATCH(Table68[[#This Row],[Date]],Table1[[#All],[Month]],0),2)</f>
        <v>1460751.1904761903</v>
      </c>
      <c r="L418" s="8">
        <f>INDEX(Table2[#All], MATCH(Table68[[#This Row],[Date]],Table2[[#All],[Month]],0),2)</f>
        <v>562.76388381469746</v>
      </c>
      <c r="M418">
        <f t="array" ref="M418">INDEX(Table4[#All],MATCH(1,(Table4[[#All],[Month]]=Table68[[#This Row],[Date]])*(Table4[[#All],[Region]]=Table68[[#This Row],[Region]]),0),3)</f>
        <v>2861</v>
      </c>
      <c r="N418" s="2">
        <f t="array" ref="N418">_xlfn.IFNA(INDEX(Table5[#All], MATCH(1,(Table5[[#All],[Month]]=Table68[[#This Row],[Date]])*(Table5[[#All],[Region]]=Table68[[#This Row],[Region]]),0),3),0)</f>
        <v>25533</v>
      </c>
      <c r="O418" s="12">
        <f>INDEX(Table110[#All], MATCH(Table68[[#This Row],[Date]],Table110[[#All],[Month]],0),2)</f>
        <v>93803</v>
      </c>
      <c r="P418" s="12">
        <f>INDEX(Table13[#All], MATCH(Table68[[#This Row],[Date]],Table13[[#All],[Month]],0),2)</f>
        <v>165411.5</v>
      </c>
      <c r="Q418">
        <f>INDEX(Table111[#All], MATCH(Table68[[#This Row],[Date]],Table111[[#All],[Month]],0),2)</f>
        <v>5736.25</v>
      </c>
      <c r="R418" s="2">
        <f>INDEX(Table111[#All], MATCH(Table68[[#This Row],[Date]],Table111[[#All],[Month]],0),3)</f>
        <v>1176</v>
      </c>
      <c r="S418" s="2">
        <f>INDEX(Table413[#All], MATCH(Table68[[#This Row],[Date]],Table413[[#All],[Month]],0),2)</f>
        <v>1.9</v>
      </c>
      <c r="T418" s="2">
        <f>INDEX(Table413[#All], MATCH(Table68[[#This Row],[Date]],Table413[[#All],[Month]],0),3)</f>
        <v>6.4</v>
      </c>
      <c r="U418" s="2">
        <f>INDEX(Table413[#All], MATCH(Table68[[#This Row],[Date]],Table413[[#All],[Month]],0),4)</f>
        <v>6.3</v>
      </c>
    </row>
    <row r="419" spans="1:21" x14ac:dyDescent="0.25">
      <c r="A419" s="4">
        <v>39965</v>
      </c>
      <c r="B419" s="3" t="s">
        <v>60</v>
      </c>
      <c r="C419" s="3" t="s">
        <v>12</v>
      </c>
      <c r="D419" s="3">
        <v>256</v>
      </c>
      <c r="E419" s="3">
        <v>241</v>
      </c>
      <c r="F419" s="3">
        <v>204</v>
      </c>
      <c r="G419" s="3">
        <v>204</v>
      </c>
      <c r="H419" s="3">
        <v>1279</v>
      </c>
      <c r="I419" s="3">
        <v>92</v>
      </c>
      <c r="J419">
        <f t="array" ref="J419">INDEX(Table3[#All],MATCH(1,(Table3[[#All],[Month]]=Table68[[#This Row],[Date]])*(Table3[[#All],[Region]]=Table68[[#This Row],[Region]]),0),3)</f>
        <v>16156</v>
      </c>
      <c r="K419">
        <f>INDEX(Table1[#All], MATCH(Table68[[#This Row],[Date]],Table1[[#All],[Month]],0),2)</f>
        <v>1460751.1904761903</v>
      </c>
      <c r="L419" s="8">
        <f>INDEX(Table2[#All], MATCH(Table68[[#This Row],[Date]],Table2[[#All],[Month]],0),2)</f>
        <v>562.76388381469746</v>
      </c>
      <c r="M419">
        <f t="array" ref="M419">INDEX(Table4[#All],MATCH(1,(Table4[[#All],[Month]]=Table68[[#This Row],[Date]])*(Table4[[#All],[Region]]=Table68[[#This Row],[Region]]),0),3)</f>
        <v>2861</v>
      </c>
      <c r="N419" s="2">
        <f t="array" ref="N419">_xlfn.IFNA(INDEX(Table5[#All], MATCH(1,(Table5[[#All],[Month]]=Table68[[#This Row],[Date]])*(Table5[[#All],[Region]]=Table68[[#This Row],[Region]]),0),3),0)</f>
        <v>25533</v>
      </c>
      <c r="O419" s="12">
        <f>INDEX(Table110[#All], MATCH(Table68[[#This Row],[Date]],Table110[[#All],[Month]],0),2)</f>
        <v>93803</v>
      </c>
      <c r="P419" s="12">
        <f>INDEX(Table13[#All], MATCH(Table68[[#This Row],[Date]],Table13[[#All],[Month]],0),2)</f>
        <v>165411.5</v>
      </c>
      <c r="Q419">
        <f>INDEX(Table111[#All], MATCH(Table68[[#This Row],[Date]],Table111[[#All],[Month]],0),2)</f>
        <v>5736.25</v>
      </c>
      <c r="R419" s="2">
        <f>INDEX(Table111[#All], MATCH(Table68[[#This Row],[Date]],Table111[[#All],[Month]],0),3)</f>
        <v>1176</v>
      </c>
      <c r="S419" s="2">
        <f>INDEX(Table413[#All], MATCH(Table68[[#This Row],[Date]],Table413[[#All],[Month]],0),2)</f>
        <v>1.9</v>
      </c>
      <c r="T419" s="2">
        <f>INDEX(Table413[#All], MATCH(Table68[[#This Row],[Date]],Table413[[#All],[Month]],0),3)</f>
        <v>6.4</v>
      </c>
      <c r="U419" s="2">
        <f>INDEX(Table413[#All], MATCH(Table68[[#This Row],[Date]],Table413[[#All],[Month]],0),4)</f>
        <v>6.3</v>
      </c>
    </row>
    <row r="420" spans="1:21" x14ac:dyDescent="0.25">
      <c r="A420" s="4">
        <v>39965</v>
      </c>
      <c r="B420" s="3" t="s">
        <v>60</v>
      </c>
      <c r="C420" s="3" t="s">
        <v>6</v>
      </c>
      <c r="D420" s="3">
        <v>256</v>
      </c>
      <c r="E420" s="3">
        <v>245</v>
      </c>
      <c r="F420" s="3">
        <v>204</v>
      </c>
      <c r="G420" s="3">
        <v>188</v>
      </c>
      <c r="H420" s="3">
        <v>1279</v>
      </c>
      <c r="I420" s="3">
        <v>109</v>
      </c>
      <c r="J420">
        <f t="array" ref="J420">INDEX(Table3[#All],MATCH(1,(Table3[[#All],[Month]]=Table68[[#This Row],[Date]])*(Table3[[#All],[Region]]=Table68[[#This Row],[Region]]),0),3)</f>
        <v>16156</v>
      </c>
      <c r="K420">
        <f>INDEX(Table1[#All], MATCH(Table68[[#This Row],[Date]],Table1[[#All],[Month]],0),2)</f>
        <v>1460751.1904761903</v>
      </c>
      <c r="L420" s="8">
        <f>INDEX(Table2[#All], MATCH(Table68[[#This Row],[Date]],Table2[[#All],[Month]],0),2)</f>
        <v>562.76388381469746</v>
      </c>
      <c r="M420">
        <f t="array" ref="M420">INDEX(Table4[#All],MATCH(1,(Table4[[#All],[Month]]=Table68[[#This Row],[Date]])*(Table4[[#All],[Region]]=Table68[[#This Row],[Region]]),0),3)</f>
        <v>2861</v>
      </c>
      <c r="N420" s="2">
        <f t="array" ref="N420">_xlfn.IFNA(INDEX(Table5[#All], MATCH(1,(Table5[[#All],[Month]]=Table68[[#This Row],[Date]])*(Table5[[#All],[Region]]=Table68[[#This Row],[Region]]),0),3),0)</f>
        <v>25533</v>
      </c>
      <c r="O420" s="12">
        <f>INDEX(Table110[#All], MATCH(Table68[[#This Row],[Date]],Table110[[#All],[Month]],0),2)</f>
        <v>93803</v>
      </c>
      <c r="P420" s="12">
        <f>INDEX(Table13[#All], MATCH(Table68[[#This Row],[Date]],Table13[[#All],[Month]],0),2)</f>
        <v>165411.5</v>
      </c>
      <c r="Q420">
        <f>INDEX(Table111[#All], MATCH(Table68[[#This Row],[Date]],Table111[[#All],[Month]],0),2)</f>
        <v>5736.25</v>
      </c>
      <c r="R420" s="2">
        <f>INDEX(Table111[#All], MATCH(Table68[[#This Row],[Date]],Table111[[#All],[Month]],0),3)</f>
        <v>1176</v>
      </c>
      <c r="S420" s="2">
        <f>INDEX(Table413[#All], MATCH(Table68[[#This Row],[Date]],Table413[[#All],[Month]],0),2)</f>
        <v>1.9</v>
      </c>
      <c r="T420" s="2">
        <f>INDEX(Table413[#All], MATCH(Table68[[#This Row],[Date]],Table413[[#All],[Month]],0),3)</f>
        <v>6.4</v>
      </c>
      <c r="U420" s="2">
        <f>INDEX(Table413[#All], MATCH(Table68[[#This Row],[Date]],Table413[[#All],[Month]],0),4)</f>
        <v>6.3</v>
      </c>
    </row>
    <row r="421" spans="1:21" x14ac:dyDescent="0.25">
      <c r="A421" s="4">
        <v>39965</v>
      </c>
      <c r="B421" s="3" t="s">
        <v>60</v>
      </c>
      <c r="C421" s="3" t="s">
        <v>7</v>
      </c>
      <c r="D421" s="3">
        <v>256</v>
      </c>
      <c r="E421" s="3">
        <v>256</v>
      </c>
      <c r="F421" s="3">
        <v>204</v>
      </c>
      <c r="G421" s="3">
        <v>211</v>
      </c>
      <c r="H421" s="3">
        <v>1279</v>
      </c>
      <c r="I421" s="3">
        <v>118</v>
      </c>
      <c r="J421">
        <f t="array" ref="J421">INDEX(Table3[#All],MATCH(1,(Table3[[#All],[Month]]=Table68[[#This Row],[Date]])*(Table3[[#All],[Region]]=Table68[[#This Row],[Region]]),0),3)</f>
        <v>16156</v>
      </c>
      <c r="K421">
        <f>INDEX(Table1[#All], MATCH(Table68[[#This Row],[Date]],Table1[[#All],[Month]],0),2)</f>
        <v>1460751.1904761903</v>
      </c>
      <c r="L421" s="8">
        <f>INDEX(Table2[#All], MATCH(Table68[[#This Row],[Date]],Table2[[#All],[Month]],0),2)</f>
        <v>562.76388381469746</v>
      </c>
      <c r="M421">
        <f t="array" ref="M421">INDEX(Table4[#All],MATCH(1,(Table4[[#All],[Month]]=Table68[[#This Row],[Date]])*(Table4[[#All],[Region]]=Table68[[#This Row],[Region]]),0),3)</f>
        <v>2861</v>
      </c>
      <c r="N421" s="2">
        <f t="array" ref="N421">_xlfn.IFNA(INDEX(Table5[#All], MATCH(1,(Table5[[#All],[Month]]=Table68[[#This Row],[Date]])*(Table5[[#All],[Region]]=Table68[[#This Row],[Region]]),0),3),0)</f>
        <v>25533</v>
      </c>
      <c r="O421" s="12">
        <f>INDEX(Table110[#All], MATCH(Table68[[#This Row],[Date]],Table110[[#All],[Month]],0),2)</f>
        <v>93803</v>
      </c>
      <c r="P421" s="12">
        <f>INDEX(Table13[#All], MATCH(Table68[[#This Row],[Date]],Table13[[#All],[Month]],0),2)</f>
        <v>165411.5</v>
      </c>
      <c r="Q421">
        <f>INDEX(Table111[#All], MATCH(Table68[[#This Row],[Date]],Table111[[#All],[Month]],0),2)</f>
        <v>5736.25</v>
      </c>
      <c r="R421" s="2">
        <f>INDEX(Table111[#All], MATCH(Table68[[#This Row],[Date]],Table111[[#All],[Month]],0),3)</f>
        <v>1176</v>
      </c>
      <c r="S421" s="2">
        <f>INDEX(Table413[#All], MATCH(Table68[[#This Row],[Date]],Table413[[#All],[Month]],0),2)</f>
        <v>1.9</v>
      </c>
      <c r="T421" s="2">
        <f>INDEX(Table413[#All], MATCH(Table68[[#This Row],[Date]],Table413[[#All],[Month]],0),3)</f>
        <v>6.4</v>
      </c>
      <c r="U421" s="2">
        <f>INDEX(Table413[#All], MATCH(Table68[[#This Row],[Date]],Table413[[#All],[Month]],0),4)</f>
        <v>6.3</v>
      </c>
    </row>
    <row r="422" spans="1:21" x14ac:dyDescent="0.25">
      <c r="A422" s="4">
        <v>39965</v>
      </c>
      <c r="B422" s="3" t="s">
        <v>60</v>
      </c>
      <c r="C422" s="3" t="s">
        <v>9</v>
      </c>
      <c r="D422" s="3">
        <v>256</v>
      </c>
      <c r="E422" s="3">
        <v>198</v>
      </c>
      <c r="F422" s="3">
        <v>204</v>
      </c>
      <c r="G422" s="3">
        <v>161</v>
      </c>
      <c r="H422" s="3">
        <v>1279</v>
      </c>
      <c r="I422" s="3">
        <v>14</v>
      </c>
      <c r="J422">
        <f t="array" ref="J422">INDEX(Table3[#All],MATCH(1,(Table3[[#All],[Month]]=Table68[[#This Row],[Date]])*(Table3[[#All],[Region]]=Table68[[#This Row],[Region]]),0),3)</f>
        <v>16156</v>
      </c>
      <c r="K422">
        <f>INDEX(Table1[#All], MATCH(Table68[[#This Row],[Date]],Table1[[#All],[Month]],0),2)</f>
        <v>1460751.1904761903</v>
      </c>
      <c r="L422" s="8">
        <f>INDEX(Table2[#All], MATCH(Table68[[#This Row],[Date]],Table2[[#All],[Month]],0),2)</f>
        <v>562.76388381469746</v>
      </c>
      <c r="M422">
        <f t="array" ref="M422">INDEX(Table4[#All],MATCH(1,(Table4[[#All],[Month]]=Table68[[#This Row],[Date]])*(Table4[[#All],[Region]]=Table68[[#This Row],[Region]]),0),3)</f>
        <v>2861</v>
      </c>
      <c r="N422" s="2">
        <f t="array" ref="N422">_xlfn.IFNA(INDEX(Table5[#All], MATCH(1,(Table5[[#All],[Month]]=Table68[[#This Row],[Date]])*(Table5[[#All],[Region]]=Table68[[#This Row],[Region]]),0),3),0)</f>
        <v>25533</v>
      </c>
      <c r="O422" s="12">
        <f>INDEX(Table110[#All], MATCH(Table68[[#This Row],[Date]],Table110[[#All],[Month]],0),2)</f>
        <v>93803</v>
      </c>
      <c r="P422" s="12">
        <f>INDEX(Table13[#All], MATCH(Table68[[#This Row],[Date]],Table13[[#All],[Month]],0),2)</f>
        <v>165411.5</v>
      </c>
      <c r="Q422">
        <f>INDEX(Table111[#All], MATCH(Table68[[#This Row],[Date]],Table111[[#All],[Month]],0),2)</f>
        <v>5736.25</v>
      </c>
      <c r="R422" s="2">
        <f>INDEX(Table111[#All], MATCH(Table68[[#This Row],[Date]],Table111[[#All],[Month]],0),3)</f>
        <v>1176</v>
      </c>
      <c r="S422" s="2">
        <f>INDEX(Table413[#All], MATCH(Table68[[#This Row],[Date]],Table413[[#All],[Month]],0),2)</f>
        <v>1.9</v>
      </c>
      <c r="T422" s="2">
        <f>INDEX(Table413[#All], MATCH(Table68[[#This Row],[Date]],Table413[[#All],[Month]],0),3)</f>
        <v>6.4</v>
      </c>
      <c r="U422" s="2">
        <f>INDEX(Table413[#All], MATCH(Table68[[#This Row],[Date]],Table413[[#All],[Month]],0),4)</f>
        <v>6.3</v>
      </c>
    </row>
    <row r="423" spans="1:21" x14ac:dyDescent="0.25">
      <c r="A423" s="4">
        <v>39965</v>
      </c>
      <c r="B423" s="3" t="s">
        <v>66</v>
      </c>
      <c r="C423" s="3" t="s">
        <v>35</v>
      </c>
      <c r="D423" s="3">
        <v>321</v>
      </c>
      <c r="E423" s="3">
        <v>210</v>
      </c>
      <c r="F423" s="3">
        <v>246</v>
      </c>
      <c r="G423" s="3">
        <v>183</v>
      </c>
      <c r="H423" s="3">
        <v>1532</v>
      </c>
      <c r="I423" s="3">
        <v>16</v>
      </c>
      <c r="J423">
        <f t="array" ref="J423">INDEX(Table3[#All],MATCH(1,(Table3[[#All],[Month]]=Table68[[#This Row],[Date]])*(Table3[[#All],[Region]]=Table68[[#This Row],[Region]]),0),3)</f>
        <v>26421</v>
      </c>
      <c r="K423">
        <f>INDEX(Table1[#All], MATCH(Table68[[#This Row],[Date]],Table1[[#All],[Month]],0),2)</f>
        <v>1460751.1904761903</v>
      </c>
      <c r="L423" s="8">
        <f>INDEX(Table2[#All], MATCH(Table68[[#This Row],[Date]],Table2[[#All],[Month]],0),2)</f>
        <v>562.76388381469746</v>
      </c>
      <c r="M423">
        <f t="array" ref="M423">INDEX(Table4[#All],MATCH(1,(Table4[[#All],[Month]]=Table68[[#This Row],[Date]])*(Table4[[#All],[Region]]=Table68[[#This Row],[Region]]),0),3)</f>
        <v>2872</v>
      </c>
      <c r="N423" s="2">
        <f t="array" ref="N423">_xlfn.IFNA(INDEX(Table5[#All], MATCH(1,(Table5[[#All],[Month]]=Table68[[#This Row],[Date]])*(Table5[[#All],[Region]]=Table68[[#This Row],[Region]]),0),3),0)</f>
        <v>112615</v>
      </c>
      <c r="O423" s="12">
        <f>INDEX(Table110[#All], MATCH(Table68[[#This Row],[Date]],Table110[[#All],[Month]],0),2)</f>
        <v>93803</v>
      </c>
      <c r="P423" s="12">
        <f>INDEX(Table13[#All], MATCH(Table68[[#This Row],[Date]],Table13[[#All],[Month]],0),2)</f>
        <v>165411.5</v>
      </c>
      <c r="Q423">
        <f>INDEX(Table111[#All], MATCH(Table68[[#This Row],[Date]],Table111[[#All],[Month]],0),2)</f>
        <v>5736.25</v>
      </c>
      <c r="R423" s="2">
        <f>INDEX(Table111[#All], MATCH(Table68[[#This Row],[Date]],Table111[[#All],[Month]],0),3)</f>
        <v>1176</v>
      </c>
      <c r="S423" s="2">
        <f>INDEX(Table413[#All], MATCH(Table68[[#This Row],[Date]],Table413[[#All],[Month]],0),2)</f>
        <v>1.9</v>
      </c>
      <c r="T423" s="2">
        <f>INDEX(Table413[#All], MATCH(Table68[[#This Row],[Date]],Table413[[#All],[Month]],0),3)</f>
        <v>6.4</v>
      </c>
      <c r="U423" s="2">
        <f>INDEX(Table413[#All], MATCH(Table68[[#This Row],[Date]],Table413[[#All],[Month]],0),4)</f>
        <v>6.3</v>
      </c>
    </row>
    <row r="424" spans="1:21" x14ac:dyDescent="0.25">
      <c r="A424" s="4">
        <v>39965</v>
      </c>
      <c r="B424" s="3" t="s">
        <v>66</v>
      </c>
      <c r="C424" s="3" t="s">
        <v>33</v>
      </c>
      <c r="D424" s="3">
        <v>321</v>
      </c>
      <c r="E424" s="3">
        <v>289</v>
      </c>
      <c r="F424" s="3">
        <v>246</v>
      </c>
      <c r="G424" s="3">
        <v>240</v>
      </c>
      <c r="H424" s="3">
        <v>1532</v>
      </c>
      <c r="I424" s="3">
        <v>128</v>
      </c>
      <c r="J424">
        <f t="array" ref="J424">INDEX(Table3[#All],MATCH(1,(Table3[[#All],[Month]]=Table68[[#This Row],[Date]])*(Table3[[#All],[Region]]=Table68[[#This Row],[Region]]),0),3)</f>
        <v>26421</v>
      </c>
      <c r="K424">
        <f>INDEX(Table1[#All], MATCH(Table68[[#This Row],[Date]],Table1[[#All],[Month]],0),2)</f>
        <v>1460751.1904761903</v>
      </c>
      <c r="L424" s="8">
        <f>INDEX(Table2[#All], MATCH(Table68[[#This Row],[Date]],Table2[[#All],[Month]],0),2)</f>
        <v>562.76388381469746</v>
      </c>
      <c r="M424">
        <f t="array" ref="M424">INDEX(Table4[#All],MATCH(1,(Table4[[#All],[Month]]=Table68[[#This Row],[Date]])*(Table4[[#All],[Region]]=Table68[[#This Row],[Region]]),0),3)</f>
        <v>2872</v>
      </c>
      <c r="N424" s="2">
        <f t="array" ref="N424">_xlfn.IFNA(INDEX(Table5[#All], MATCH(1,(Table5[[#All],[Month]]=Table68[[#This Row],[Date]])*(Table5[[#All],[Region]]=Table68[[#This Row],[Region]]),0),3),0)</f>
        <v>112615</v>
      </c>
      <c r="O424" s="12">
        <f>INDEX(Table110[#All], MATCH(Table68[[#This Row],[Date]],Table110[[#All],[Month]],0),2)</f>
        <v>93803</v>
      </c>
      <c r="P424" s="12">
        <f>INDEX(Table13[#All], MATCH(Table68[[#This Row],[Date]],Table13[[#All],[Month]],0),2)</f>
        <v>165411.5</v>
      </c>
      <c r="Q424">
        <f>INDEX(Table111[#All], MATCH(Table68[[#This Row],[Date]],Table111[[#All],[Month]],0),2)</f>
        <v>5736.25</v>
      </c>
      <c r="R424" s="2">
        <f>INDEX(Table111[#All], MATCH(Table68[[#This Row],[Date]],Table111[[#All],[Month]],0),3)</f>
        <v>1176</v>
      </c>
      <c r="S424" s="2">
        <f>INDEX(Table413[#All], MATCH(Table68[[#This Row],[Date]],Table413[[#All],[Month]],0),2)</f>
        <v>1.9</v>
      </c>
      <c r="T424" s="2">
        <f>INDEX(Table413[#All], MATCH(Table68[[#This Row],[Date]],Table413[[#All],[Month]],0),3)</f>
        <v>6.4</v>
      </c>
      <c r="U424" s="2">
        <f>INDEX(Table413[#All], MATCH(Table68[[#This Row],[Date]],Table413[[#All],[Month]],0),4)</f>
        <v>6.3</v>
      </c>
    </row>
    <row r="425" spans="1:21" x14ac:dyDescent="0.25">
      <c r="A425" s="4">
        <v>39965</v>
      </c>
      <c r="B425" s="3" t="s">
        <v>66</v>
      </c>
      <c r="C425" s="3" t="s">
        <v>87</v>
      </c>
      <c r="D425" s="3">
        <v>321</v>
      </c>
      <c r="E425" s="3">
        <v>292</v>
      </c>
      <c r="F425" s="3">
        <v>246</v>
      </c>
      <c r="G425" s="3">
        <v>231</v>
      </c>
      <c r="H425" s="3">
        <v>1532</v>
      </c>
      <c r="I425" s="3">
        <v>272</v>
      </c>
      <c r="J425">
        <f t="array" ref="J425">INDEX(Table3[#All],MATCH(1,(Table3[[#All],[Month]]=Table68[[#This Row],[Date]])*(Table3[[#All],[Region]]=Table68[[#This Row],[Region]]),0),3)</f>
        <v>26421</v>
      </c>
      <c r="K425">
        <f>INDEX(Table1[#All], MATCH(Table68[[#This Row],[Date]],Table1[[#All],[Month]],0),2)</f>
        <v>1460751.1904761903</v>
      </c>
      <c r="L425" s="8">
        <f>INDEX(Table2[#All], MATCH(Table68[[#This Row],[Date]],Table2[[#All],[Month]],0),2)</f>
        <v>562.76388381469746</v>
      </c>
      <c r="M425">
        <f t="array" ref="M425">INDEX(Table4[#All],MATCH(1,(Table4[[#All],[Month]]=Table68[[#This Row],[Date]])*(Table4[[#All],[Region]]=Table68[[#This Row],[Region]]),0),3)</f>
        <v>2872</v>
      </c>
      <c r="N425" s="2">
        <f t="array" ref="N425">_xlfn.IFNA(INDEX(Table5[#All], MATCH(1,(Table5[[#All],[Month]]=Table68[[#This Row],[Date]])*(Table5[[#All],[Region]]=Table68[[#This Row],[Region]]),0),3),0)</f>
        <v>112615</v>
      </c>
      <c r="O425" s="12">
        <f>INDEX(Table110[#All], MATCH(Table68[[#This Row],[Date]],Table110[[#All],[Month]],0),2)</f>
        <v>93803</v>
      </c>
      <c r="P425" s="12">
        <f>INDEX(Table13[#All], MATCH(Table68[[#This Row],[Date]],Table13[[#All],[Month]],0),2)</f>
        <v>165411.5</v>
      </c>
      <c r="Q425">
        <f>INDEX(Table111[#All], MATCH(Table68[[#This Row],[Date]],Table111[[#All],[Month]],0),2)</f>
        <v>5736.25</v>
      </c>
      <c r="R425" s="2">
        <f>INDEX(Table111[#All], MATCH(Table68[[#This Row],[Date]],Table111[[#All],[Month]],0),3)</f>
        <v>1176</v>
      </c>
      <c r="S425" s="2">
        <f>INDEX(Table413[#All], MATCH(Table68[[#This Row],[Date]],Table413[[#All],[Month]],0),2)</f>
        <v>1.9</v>
      </c>
      <c r="T425" s="2">
        <f>INDEX(Table413[#All], MATCH(Table68[[#This Row],[Date]],Table413[[#All],[Month]],0),3)</f>
        <v>6.4</v>
      </c>
      <c r="U425" s="2">
        <f>INDEX(Table413[#All], MATCH(Table68[[#This Row],[Date]],Table413[[#All],[Month]],0),4)</f>
        <v>6.3</v>
      </c>
    </row>
    <row r="426" spans="1:21" x14ac:dyDescent="0.25">
      <c r="A426" s="4">
        <v>39965</v>
      </c>
      <c r="B426" s="3" t="s">
        <v>66</v>
      </c>
      <c r="C426" s="3" t="s">
        <v>34</v>
      </c>
      <c r="D426" s="3">
        <v>321</v>
      </c>
      <c r="E426" s="3">
        <v>221</v>
      </c>
      <c r="F426" s="3">
        <v>246</v>
      </c>
      <c r="G426" s="3">
        <v>189</v>
      </c>
      <c r="H426" s="3">
        <v>1532</v>
      </c>
      <c r="I426" s="3">
        <v>71</v>
      </c>
      <c r="J426">
        <f t="array" ref="J426">INDEX(Table3[#All],MATCH(1,(Table3[[#All],[Month]]=Table68[[#This Row],[Date]])*(Table3[[#All],[Region]]=Table68[[#This Row],[Region]]),0),3)</f>
        <v>26421</v>
      </c>
      <c r="K426">
        <f>INDEX(Table1[#All], MATCH(Table68[[#This Row],[Date]],Table1[[#All],[Month]],0),2)</f>
        <v>1460751.1904761903</v>
      </c>
      <c r="L426" s="8">
        <f>INDEX(Table2[#All], MATCH(Table68[[#This Row],[Date]],Table2[[#All],[Month]],0),2)</f>
        <v>562.76388381469746</v>
      </c>
      <c r="M426">
        <f t="array" ref="M426">INDEX(Table4[#All],MATCH(1,(Table4[[#All],[Month]]=Table68[[#This Row],[Date]])*(Table4[[#All],[Region]]=Table68[[#This Row],[Region]]),0),3)</f>
        <v>2872</v>
      </c>
      <c r="N426" s="2">
        <f t="array" ref="N426">_xlfn.IFNA(INDEX(Table5[#All], MATCH(1,(Table5[[#All],[Month]]=Table68[[#This Row],[Date]])*(Table5[[#All],[Region]]=Table68[[#This Row],[Region]]),0),3),0)</f>
        <v>112615</v>
      </c>
      <c r="O426" s="12">
        <f>INDEX(Table110[#All], MATCH(Table68[[#This Row],[Date]],Table110[[#All],[Month]],0),2)</f>
        <v>93803</v>
      </c>
      <c r="P426" s="12">
        <f>INDEX(Table13[#All], MATCH(Table68[[#This Row],[Date]],Table13[[#All],[Month]],0),2)</f>
        <v>165411.5</v>
      </c>
      <c r="Q426">
        <f>INDEX(Table111[#All], MATCH(Table68[[#This Row],[Date]],Table111[[#All],[Month]],0),2)</f>
        <v>5736.25</v>
      </c>
      <c r="R426" s="2">
        <f>INDEX(Table111[#All], MATCH(Table68[[#This Row],[Date]],Table111[[#All],[Month]],0),3)</f>
        <v>1176</v>
      </c>
      <c r="S426" s="2">
        <f>INDEX(Table413[#All], MATCH(Table68[[#This Row],[Date]],Table413[[#All],[Month]],0),2)</f>
        <v>1.9</v>
      </c>
      <c r="T426" s="2">
        <f>INDEX(Table413[#All], MATCH(Table68[[#This Row],[Date]],Table413[[#All],[Month]],0),3)</f>
        <v>6.4</v>
      </c>
      <c r="U426" s="2">
        <f>INDEX(Table413[#All], MATCH(Table68[[#This Row],[Date]],Table413[[#All],[Month]],0),4)</f>
        <v>6.3</v>
      </c>
    </row>
    <row r="427" spans="1:21" x14ac:dyDescent="0.25">
      <c r="A427" s="4">
        <v>39965</v>
      </c>
      <c r="B427" s="3" t="s">
        <v>66</v>
      </c>
      <c r="C427" s="3" t="s">
        <v>92</v>
      </c>
      <c r="D427" s="3">
        <v>321</v>
      </c>
      <c r="E427" s="3">
        <v>329</v>
      </c>
      <c r="F427" s="3">
        <v>246</v>
      </c>
      <c r="G427" s="3">
        <v>273</v>
      </c>
      <c r="H427" s="3">
        <v>1532</v>
      </c>
      <c r="I427" s="3">
        <v>64</v>
      </c>
      <c r="J427">
        <f t="array" ref="J427">INDEX(Table3[#All],MATCH(1,(Table3[[#All],[Month]]=Table68[[#This Row],[Date]])*(Table3[[#All],[Region]]=Table68[[#This Row],[Region]]),0),3)</f>
        <v>26421</v>
      </c>
      <c r="K427">
        <f>INDEX(Table1[#All], MATCH(Table68[[#This Row],[Date]],Table1[[#All],[Month]],0),2)</f>
        <v>1460751.1904761903</v>
      </c>
      <c r="L427" s="8">
        <f>INDEX(Table2[#All], MATCH(Table68[[#This Row],[Date]],Table2[[#All],[Month]],0),2)</f>
        <v>562.76388381469746</v>
      </c>
      <c r="M427">
        <f t="array" ref="M427">INDEX(Table4[#All],MATCH(1,(Table4[[#All],[Month]]=Table68[[#This Row],[Date]])*(Table4[[#All],[Region]]=Table68[[#This Row],[Region]]),0),3)</f>
        <v>2872</v>
      </c>
      <c r="N427" s="2">
        <f t="array" ref="N427">_xlfn.IFNA(INDEX(Table5[#All], MATCH(1,(Table5[[#All],[Month]]=Table68[[#This Row],[Date]])*(Table5[[#All],[Region]]=Table68[[#This Row],[Region]]),0),3),0)</f>
        <v>112615</v>
      </c>
      <c r="O427" s="12">
        <f>INDEX(Table110[#All], MATCH(Table68[[#This Row],[Date]],Table110[[#All],[Month]],0),2)</f>
        <v>93803</v>
      </c>
      <c r="P427" s="12">
        <f>INDEX(Table13[#All], MATCH(Table68[[#This Row],[Date]],Table13[[#All],[Month]],0),2)</f>
        <v>165411.5</v>
      </c>
      <c r="Q427">
        <f>INDEX(Table111[#All], MATCH(Table68[[#This Row],[Date]],Table111[[#All],[Month]],0),2)</f>
        <v>5736.25</v>
      </c>
      <c r="R427" s="2">
        <f>INDEX(Table111[#All], MATCH(Table68[[#This Row],[Date]],Table111[[#All],[Month]],0),3)</f>
        <v>1176</v>
      </c>
      <c r="S427" s="2">
        <f>INDEX(Table413[#All], MATCH(Table68[[#This Row],[Date]],Table413[[#All],[Month]],0),2)</f>
        <v>1.9</v>
      </c>
      <c r="T427" s="2">
        <f>INDEX(Table413[#All], MATCH(Table68[[#This Row],[Date]],Table413[[#All],[Month]],0),3)</f>
        <v>6.4</v>
      </c>
      <c r="U427" s="2">
        <f>INDEX(Table413[#All], MATCH(Table68[[#This Row],[Date]],Table413[[#All],[Month]],0),4)</f>
        <v>6.3</v>
      </c>
    </row>
    <row r="428" spans="1:21" x14ac:dyDescent="0.25">
      <c r="A428" s="4">
        <v>39965</v>
      </c>
      <c r="B428" s="3" t="s">
        <v>66</v>
      </c>
      <c r="C428" s="3" t="s">
        <v>36</v>
      </c>
      <c r="D428" s="3">
        <v>321</v>
      </c>
      <c r="E428" s="3">
        <v>213</v>
      </c>
      <c r="F428" s="3">
        <v>246</v>
      </c>
      <c r="G428" s="3">
        <v>181</v>
      </c>
      <c r="H428" s="3">
        <v>1532</v>
      </c>
      <c r="I428" s="3">
        <v>27</v>
      </c>
      <c r="J428">
        <f t="array" ref="J428">INDEX(Table3[#All],MATCH(1,(Table3[[#All],[Month]]=Table68[[#This Row],[Date]])*(Table3[[#All],[Region]]=Table68[[#This Row],[Region]]),0),3)</f>
        <v>26421</v>
      </c>
      <c r="K428">
        <f>INDEX(Table1[#All], MATCH(Table68[[#This Row],[Date]],Table1[[#All],[Month]],0),2)</f>
        <v>1460751.1904761903</v>
      </c>
      <c r="L428" s="8">
        <f>INDEX(Table2[#All], MATCH(Table68[[#This Row],[Date]],Table2[[#All],[Month]],0),2)</f>
        <v>562.76388381469746</v>
      </c>
      <c r="M428">
        <f t="array" ref="M428">INDEX(Table4[#All],MATCH(1,(Table4[[#All],[Month]]=Table68[[#This Row],[Date]])*(Table4[[#All],[Region]]=Table68[[#This Row],[Region]]),0),3)</f>
        <v>2872</v>
      </c>
      <c r="N428" s="2">
        <f t="array" ref="N428">_xlfn.IFNA(INDEX(Table5[#All], MATCH(1,(Table5[[#All],[Month]]=Table68[[#This Row],[Date]])*(Table5[[#All],[Region]]=Table68[[#This Row],[Region]]),0),3),0)</f>
        <v>112615</v>
      </c>
      <c r="O428" s="12">
        <f>INDEX(Table110[#All], MATCH(Table68[[#This Row],[Date]],Table110[[#All],[Month]],0),2)</f>
        <v>93803</v>
      </c>
      <c r="P428" s="12">
        <f>INDEX(Table13[#All], MATCH(Table68[[#This Row],[Date]],Table13[[#All],[Month]],0),2)</f>
        <v>165411.5</v>
      </c>
      <c r="Q428">
        <f>INDEX(Table111[#All], MATCH(Table68[[#This Row],[Date]],Table111[[#All],[Month]],0),2)</f>
        <v>5736.25</v>
      </c>
      <c r="R428" s="2">
        <f>INDEX(Table111[#All], MATCH(Table68[[#This Row],[Date]],Table111[[#All],[Month]],0),3)</f>
        <v>1176</v>
      </c>
      <c r="S428" s="2">
        <f>INDEX(Table413[#All], MATCH(Table68[[#This Row],[Date]],Table413[[#All],[Month]],0),2)</f>
        <v>1.9</v>
      </c>
      <c r="T428" s="2">
        <f>INDEX(Table413[#All], MATCH(Table68[[#This Row],[Date]],Table413[[#All],[Month]],0),3)</f>
        <v>6.4</v>
      </c>
      <c r="U428" s="2">
        <f>INDEX(Table413[#All], MATCH(Table68[[#This Row],[Date]],Table413[[#All],[Month]],0),4)</f>
        <v>6.3</v>
      </c>
    </row>
    <row r="429" spans="1:21" x14ac:dyDescent="0.25">
      <c r="A429" s="4">
        <v>39965</v>
      </c>
      <c r="B429" s="3" t="s">
        <v>66</v>
      </c>
      <c r="C429" s="3" t="s">
        <v>93</v>
      </c>
      <c r="D429" s="3">
        <v>321</v>
      </c>
      <c r="E429" s="3">
        <v>259</v>
      </c>
      <c r="F429" s="3">
        <v>246</v>
      </c>
      <c r="G429" s="3">
        <v>212</v>
      </c>
      <c r="H429" s="3">
        <v>1532</v>
      </c>
      <c r="I429" s="3">
        <v>103</v>
      </c>
      <c r="J429">
        <f t="array" ref="J429">INDEX(Table3[#All],MATCH(1,(Table3[[#All],[Month]]=Table68[[#This Row],[Date]])*(Table3[[#All],[Region]]=Table68[[#This Row],[Region]]),0),3)</f>
        <v>26421</v>
      </c>
      <c r="K429">
        <f>INDEX(Table1[#All], MATCH(Table68[[#This Row],[Date]],Table1[[#All],[Month]],0),2)</f>
        <v>1460751.1904761903</v>
      </c>
      <c r="L429" s="8">
        <f>INDEX(Table2[#All], MATCH(Table68[[#This Row],[Date]],Table2[[#All],[Month]],0),2)</f>
        <v>562.76388381469746</v>
      </c>
      <c r="M429">
        <f t="array" ref="M429">INDEX(Table4[#All],MATCH(1,(Table4[[#All],[Month]]=Table68[[#This Row],[Date]])*(Table4[[#All],[Region]]=Table68[[#This Row],[Region]]),0),3)</f>
        <v>2872</v>
      </c>
      <c r="N429" s="2">
        <f t="array" ref="N429">_xlfn.IFNA(INDEX(Table5[#All], MATCH(1,(Table5[[#All],[Month]]=Table68[[#This Row],[Date]])*(Table5[[#All],[Region]]=Table68[[#This Row],[Region]]),0),3),0)</f>
        <v>112615</v>
      </c>
      <c r="O429" s="12">
        <f>INDEX(Table110[#All], MATCH(Table68[[#This Row],[Date]],Table110[[#All],[Month]],0),2)</f>
        <v>93803</v>
      </c>
      <c r="P429" s="12">
        <f>INDEX(Table13[#All], MATCH(Table68[[#This Row],[Date]],Table13[[#All],[Month]],0),2)</f>
        <v>165411.5</v>
      </c>
      <c r="Q429">
        <f>INDEX(Table111[#All], MATCH(Table68[[#This Row],[Date]],Table111[[#All],[Month]],0),2)</f>
        <v>5736.25</v>
      </c>
      <c r="R429" s="2">
        <f>INDEX(Table111[#All], MATCH(Table68[[#This Row],[Date]],Table111[[#All],[Month]],0),3)</f>
        <v>1176</v>
      </c>
      <c r="S429" s="2">
        <f>INDEX(Table413[#All], MATCH(Table68[[#This Row],[Date]],Table413[[#All],[Month]],0),2)</f>
        <v>1.9</v>
      </c>
      <c r="T429" s="2">
        <f>INDEX(Table413[#All], MATCH(Table68[[#This Row],[Date]],Table413[[#All],[Month]],0),3)</f>
        <v>6.4</v>
      </c>
      <c r="U429" s="2">
        <f>INDEX(Table413[#All], MATCH(Table68[[#This Row],[Date]],Table413[[#All],[Month]],0),4)</f>
        <v>6.3</v>
      </c>
    </row>
    <row r="430" spans="1:21" x14ac:dyDescent="0.25">
      <c r="A430" s="4">
        <v>39965</v>
      </c>
      <c r="B430" s="3" t="s">
        <v>66</v>
      </c>
      <c r="C430" s="3" t="s">
        <v>66</v>
      </c>
      <c r="D430" s="3">
        <v>321</v>
      </c>
      <c r="E430" s="3">
        <v>362</v>
      </c>
      <c r="F430" s="3">
        <v>246</v>
      </c>
      <c r="G430" s="3">
        <v>275</v>
      </c>
      <c r="H430" s="3">
        <v>1532</v>
      </c>
      <c r="I430" s="3">
        <v>851</v>
      </c>
      <c r="J430">
        <f t="array" ref="J430">INDEX(Table3[#All],MATCH(1,(Table3[[#All],[Month]]=Table68[[#This Row],[Date]])*(Table3[[#All],[Region]]=Table68[[#This Row],[Region]]),0),3)</f>
        <v>26421</v>
      </c>
      <c r="K430">
        <f>INDEX(Table1[#All], MATCH(Table68[[#This Row],[Date]],Table1[[#All],[Month]],0),2)</f>
        <v>1460751.1904761903</v>
      </c>
      <c r="L430" s="8">
        <f>INDEX(Table2[#All], MATCH(Table68[[#This Row],[Date]],Table2[[#All],[Month]],0),2)</f>
        <v>562.76388381469746</v>
      </c>
      <c r="M430">
        <f t="array" ref="M430">INDEX(Table4[#All],MATCH(1,(Table4[[#All],[Month]]=Table68[[#This Row],[Date]])*(Table4[[#All],[Region]]=Table68[[#This Row],[Region]]),0),3)</f>
        <v>2872</v>
      </c>
      <c r="N430" s="2">
        <f t="array" ref="N430">_xlfn.IFNA(INDEX(Table5[#All], MATCH(1,(Table5[[#All],[Month]]=Table68[[#This Row],[Date]])*(Table5[[#All],[Region]]=Table68[[#This Row],[Region]]),0),3),0)</f>
        <v>112615</v>
      </c>
      <c r="O430" s="12">
        <f>INDEX(Table110[#All], MATCH(Table68[[#This Row],[Date]],Table110[[#All],[Month]],0),2)</f>
        <v>93803</v>
      </c>
      <c r="P430" s="12">
        <f>INDEX(Table13[#All], MATCH(Table68[[#This Row],[Date]],Table13[[#All],[Month]],0),2)</f>
        <v>165411.5</v>
      </c>
      <c r="Q430">
        <f>INDEX(Table111[#All], MATCH(Table68[[#This Row],[Date]],Table111[[#All],[Month]],0),2)</f>
        <v>5736.25</v>
      </c>
      <c r="R430" s="2">
        <f>INDEX(Table111[#All], MATCH(Table68[[#This Row],[Date]],Table111[[#All],[Month]],0),3)</f>
        <v>1176</v>
      </c>
      <c r="S430" s="2">
        <f>INDEX(Table413[#All], MATCH(Table68[[#This Row],[Date]],Table413[[#All],[Month]],0),2)</f>
        <v>1.9</v>
      </c>
      <c r="T430" s="2">
        <f>INDEX(Table413[#All], MATCH(Table68[[#This Row],[Date]],Table413[[#All],[Month]],0),3)</f>
        <v>6.4</v>
      </c>
      <c r="U430" s="2">
        <f>INDEX(Table413[#All], MATCH(Table68[[#This Row],[Date]],Table413[[#All],[Month]],0),4)</f>
        <v>6.3</v>
      </c>
    </row>
    <row r="431" spans="1:21" x14ac:dyDescent="0.25">
      <c r="A431" s="4">
        <v>39965</v>
      </c>
      <c r="B431" s="3" t="s">
        <v>71</v>
      </c>
      <c r="C431" s="3" t="s">
        <v>41</v>
      </c>
      <c r="D431" s="3">
        <v>223</v>
      </c>
      <c r="E431" s="3">
        <v>228</v>
      </c>
      <c r="F431" s="3">
        <v>185</v>
      </c>
      <c r="G431" s="3">
        <v>182</v>
      </c>
      <c r="H431" s="3">
        <v>68</v>
      </c>
      <c r="I431" s="3">
        <v>30</v>
      </c>
      <c r="J431">
        <f t="array" ref="J431">INDEX(Table3[#All],MATCH(1,(Table3[[#All],[Month]]=Table68[[#This Row],[Date]])*(Table3[[#All],[Region]]=Table68[[#This Row],[Region]]),0),3)</f>
        <v>1332</v>
      </c>
      <c r="K431">
        <f>INDEX(Table1[#All], MATCH(Table68[[#This Row],[Date]],Table1[[#All],[Month]],0),2)</f>
        <v>1460751.1904761903</v>
      </c>
      <c r="L431" s="8">
        <f>INDEX(Table2[#All], MATCH(Table68[[#This Row],[Date]],Table2[[#All],[Month]],0),2)</f>
        <v>562.76388381469746</v>
      </c>
      <c r="M431">
        <f t="array" ref="M431">INDEX(Table4[#All],MATCH(1,(Table4[[#All],[Month]]=Table68[[#This Row],[Date]])*(Table4[[#All],[Region]]=Table68[[#This Row],[Region]]),0),3)</f>
        <v>552</v>
      </c>
      <c r="N431" s="2">
        <f t="array" ref="N431">_xlfn.IFNA(INDEX(Table5[#All], MATCH(1,(Table5[[#All],[Month]]=Table68[[#This Row],[Date]])*(Table5[[#All],[Region]]=Table68[[#This Row],[Region]]),0),3),0)</f>
        <v>7873</v>
      </c>
      <c r="O431" s="12">
        <f>INDEX(Table110[#All], MATCH(Table68[[#This Row],[Date]],Table110[[#All],[Month]],0),2)</f>
        <v>93803</v>
      </c>
      <c r="P431" s="12">
        <f>INDEX(Table13[#All], MATCH(Table68[[#This Row],[Date]],Table13[[#All],[Month]],0),2)</f>
        <v>165411.5</v>
      </c>
      <c r="Q431">
        <f>INDEX(Table111[#All], MATCH(Table68[[#This Row],[Date]],Table111[[#All],[Month]],0),2)</f>
        <v>5736.25</v>
      </c>
      <c r="R431" s="2">
        <f>INDEX(Table111[#All], MATCH(Table68[[#This Row],[Date]],Table111[[#All],[Month]],0),3)</f>
        <v>1176</v>
      </c>
      <c r="S431" s="2">
        <f>INDEX(Table413[#All], MATCH(Table68[[#This Row],[Date]],Table413[[#All],[Month]],0),2)</f>
        <v>1.9</v>
      </c>
      <c r="T431" s="2">
        <f>INDEX(Table413[#All], MATCH(Table68[[#This Row],[Date]],Table413[[#All],[Month]],0),3)</f>
        <v>6.4</v>
      </c>
      <c r="U431" s="2">
        <f>INDEX(Table413[#All], MATCH(Table68[[#This Row],[Date]],Table413[[#All],[Month]],0),4)</f>
        <v>6.3</v>
      </c>
    </row>
    <row r="432" spans="1:21" x14ac:dyDescent="0.25">
      <c r="A432" s="4">
        <v>39965</v>
      </c>
      <c r="B432" s="3" t="s">
        <v>71</v>
      </c>
      <c r="C432" s="3" t="s">
        <v>42</v>
      </c>
      <c r="D432" s="3">
        <v>223</v>
      </c>
      <c r="E432" s="3">
        <v>225</v>
      </c>
      <c r="F432" s="3">
        <v>185</v>
      </c>
      <c r="G432" s="3">
        <v>188</v>
      </c>
      <c r="H432" s="3">
        <v>68</v>
      </c>
      <c r="I432" s="3">
        <v>22</v>
      </c>
      <c r="J432">
        <f t="array" ref="J432">INDEX(Table3[#All],MATCH(1,(Table3[[#All],[Month]]=Table68[[#This Row],[Date]])*(Table3[[#All],[Region]]=Table68[[#This Row],[Region]]),0),3)</f>
        <v>1332</v>
      </c>
      <c r="K432">
        <f>INDEX(Table1[#All], MATCH(Table68[[#This Row],[Date]],Table1[[#All],[Month]],0),2)</f>
        <v>1460751.1904761903</v>
      </c>
      <c r="L432" s="8">
        <f>INDEX(Table2[#All], MATCH(Table68[[#This Row],[Date]],Table2[[#All],[Month]],0),2)</f>
        <v>562.76388381469746</v>
      </c>
      <c r="M432">
        <f t="array" ref="M432">INDEX(Table4[#All],MATCH(1,(Table4[[#All],[Month]]=Table68[[#This Row],[Date]])*(Table4[[#All],[Region]]=Table68[[#This Row],[Region]]),0),3)</f>
        <v>552</v>
      </c>
      <c r="N432" s="2">
        <f t="array" ref="N432">_xlfn.IFNA(INDEX(Table5[#All], MATCH(1,(Table5[[#All],[Month]]=Table68[[#This Row],[Date]])*(Table5[[#All],[Region]]=Table68[[#This Row],[Region]]),0),3),0)</f>
        <v>7873</v>
      </c>
      <c r="O432" s="12">
        <f>INDEX(Table110[#All], MATCH(Table68[[#This Row],[Date]],Table110[[#All],[Month]],0),2)</f>
        <v>93803</v>
      </c>
      <c r="P432" s="12">
        <f>INDEX(Table13[#All], MATCH(Table68[[#This Row],[Date]],Table13[[#All],[Month]],0),2)</f>
        <v>165411.5</v>
      </c>
      <c r="Q432">
        <f>INDEX(Table111[#All], MATCH(Table68[[#This Row],[Date]],Table111[[#All],[Month]],0),2)</f>
        <v>5736.25</v>
      </c>
      <c r="R432" s="2">
        <f>INDEX(Table111[#All], MATCH(Table68[[#This Row],[Date]],Table111[[#All],[Month]],0),3)</f>
        <v>1176</v>
      </c>
      <c r="S432" s="2">
        <f>INDEX(Table413[#All], MATCH(Table68[[#This Row],[Date]],Table413[[#All],[Month]],0),2)</f>
        <v>1.9</v>
      </c>
      <c r="T432" s="2">
        <f>INDEX(Table413[#All], MATCH(Table68[[#This Row],[Date]],Table413[[#All],[Month]],0),3)</f>
        <v>6.4</v>
      </c>
      <c r="U432" s="2">
        <f>INDEX(Table413[#All], MATCH(Table68[[#This Row],[Date]],Table413[[#All],[Month]],0),4)</f>
        <v>6.3</v>
      </c>
    </row>
    <row r="433" spans="1:21" x14ac:dyDescent="0.25">
      <c r="A433" s="4">
        <v>39965</v>
      </c>
      <c r="B433" s="3" t="s">
        <v>71</v>
      </c>
      <c r="C433" s="3" t="s">
        <v>43</v>
      </c>
      <c r="D433" s="3">
        <v>223</v>
      </c>
      <c r="E433" s="3">
        <v>211</v>
      </c>
      <c r="F433" s="3">
        <v>185</v>
      </c>
      <c r="G433" s="3">
        <v>190</v>
      </c>
      <c r="H433" s="3">
        <v>68</v>
      </c>
      <c r="I433" s="3">
        <v>16</v>
      </c>
      <c r="J433">
        <f t="array" ref="J433">INDEX(Table3[#All],MATCH(1,(Table3[[#All],[Month]]=Table68[[#This Row],[Date]])*(Table3[[#All],[Region]]=Table68[[#This Row],[Region]]),0),3)</f>
        <v>1332</v>
      </c>
      <c r="K433">
        <f>INDEX(Table1[#All], MATCH(Table68[[#This Row],[Date]],Table1[[#All],[Month]],0),2)</f>
        <v>1460751.1904761903</v>
      </c>
      <c r="L433" s="8">
        <f>INDEX(Table2[#All], MATCH(Table68[[#This Row],[Date]],Table2[[#All],[Month]],0),2)</f>
        <v>562.76388381469746</v>
      </c>
      <c r="M433">
        <f t="array" ref="M433">INDEX(Table4[#All],MATCH(1,(Table4[[#All],[Month]]=Table68[[#This Row],[Date]])*(Table4[[#All],[Region]]=Table68[[#This Row],[Region]]),0),3)</f>
        <v>552</v>
      </c>
      <c r="N433" s="2">
        <f t="array" ref="N433">_xlfn.IFNA(INDEX(Table5[#All], MATCH(1,(Table5[[#All],[Month]]=Table68[[#This Row],[Date]])*(Table5[[#All],[Region]]=Table68[[#This Row],[Region]]),0),3),0)</f>
        <v>7873</v>
      </c>
      <c r="O433" s="12">
        <f>INDEX(Table110[#All], MATCH(Table68[[#This Row],[Date]],Table110[[#All],[Month]],0),2)</f>
        <v>93803</v>
      </c>
      <c r="P433" s="12">
        <f>INDEX(Table13[#All], MATCH(Table68[[#This Row],[Date]],Table13[[#All],[Month]],0),2)</f>
        <v>165411.5</v>
      </c>
      <c r="Q433">
        <f>INDEX(Table111[#All], MATCH(Table68[[#This Row],[Date]],Table111[[#All],[Month]],0),2)</f>
        <v>5736.25</v>
      </c>
      <c r="R433" s="2">
        <f>INDEX(Table111[#All], MATCH(Table68[[#This Row],[Date]],Table111[[#All],[Month]],0),3)</f>
        <v>1176</v>
      </c>
      <c r="S433" s="2">
        <f>INDEX(Table413[#All], MATCH(Table68[[#This Row],[Date]],Table413[[#All],[Month]],0),2)</f>
        <v>1.9</v>
      </c>
      <c r="T433" s="2">
        <f>INDEX(Table413[#All], MATCH(Table68[[#This Row],[Date]],Table413[[#All],[Month]],0),3)</f>
        <v>6.4</v>
      </c>
      <c r="U433" s="2">
        <f>INDEX(Table413[#All], MATCH(Table68[[#This Row],[Date]],Table413[[#All],[Month]],0),4)</f>
        <v>6.3</v>
      </c>
    </row>
    <row r="434" spans="1:21" x14ac:dyDescent="0.25">
      <c r="A434" s="4">
        <v>40057</v>
      </c>
      <c r="B434" s="3" t="s">
        <v>58</v>
      </c>
      <c r="C434" s="3" t="s">
        <v>58</v>
      </c>
      <c r="D434" s="3">
        <v>359</v>
      </c>
      <c r="E434" s="3">
        <v>366</v>
      </c>
      <c r="F434" s="3">
        <v>283</v>
      </c>
      <c r="G434" s="3">
        <v>284</v>
      </c>
      <c r="H434" s="3">
        <v>4486</v>
      </c>
      <c r="I434" s="3">
        <v>2041</v>
      </c>
      <c r="J434">
        <f t="array" ref="J434">INDEX(Table3[#All],MATCH(1,(Table3[[#All],[Month]]=Table68[[#This Row],[Date]])*(Table3[[#All],[Region]]=Table68[[#This Row],[Region]]),0),3)</f>
        <v>69297</v>
      </c>
      <c r="K434">
        <f>INDEX(Table1[#All], MATCH(Table68[[#This Row],[Date]],Table1[[#All],[Month]],0),2)</f>
        <v>1460197.6190476189</v>
      </c>
      <c r="L434" s="8">
        <f>INDEX(Table2[#All], MATCH(Table68[[#This Row],[Date]],Table2[[#All],[Month]],0),2)</f>
        <v>565.88948603898609</v>
      </c>
      <c r="M434">
        <f t="array" ref="M434">INDEX(Table4[#All],MATCH(1,(Table4[[#All],[Month]]=Table68[[#This Row],[Date]])*(Table4[[#All],[Region]]=Table68[[#This Row],[Region]]),0),3)</f>
        <v>5990</v>
      </c>
      <c r="N434" s="2">
        <f t="array" ref="N434">_xlfn.IFNA(INDEX(Table5[#All], MATCH(1,(Table5[[#All],[Month]]=Table68[[#This Row],[Date]])*(Table5[[#All],[Region]]=Table68[[#This Row],[Region]]),0),3),0)</f>
        <v>97065</v>
      </c>
      <c r="O434" s="12">
        <f>INDEX(Table110[#All], MATCH(Table68[[#This Row],[Date]],Table110[[#All],[Month]],0),2)</f>
        <v>93842</v>
      </c>
      <c r="P434" s="12">
        <f>INDEX(Table13[#All], MATCH(Table68[[#This Row],[Date]],Table13[[#All],[Month]],0),2)</f>
        <v>163968</v>
      </c>
      <c r="Q434">
        <f>INDEX(Table111[#All], MATCH(Table68[[#This Row],[Date]],Table111[[#All],[Month]],0),2)</f>
        <v>5758.5</v>
      </c>
      <c r="R434" s="2">
        <f>INDEX(Table111[#All], MATCH(Table68[[#This Row],[Date]],Table111[[#All],[Month]],0),3)</f>
        <v>1181</v>
      </c>
      <c r="S434" s="2">
        <f>INDEX(Table413[#All], MATCH(Table68[[#This Row],[Date]],Table413[[#All],[Month]],0),2)</f>
        <v>1.7</v>
      </c>
      <c r="T434" s="2">
        <f>INDEX(Table413[#All], MATCH(Table68[[#This Row],[Date]],Table413[[#All],[Month]],0),3)</f>
        <v>6.2</v>
      </c>
      <c r="U434" s="2">
        <f>INDEX(Table413[#All], MATCH(Table68[[#This Row],[Date]],Table413[[#All],[Month]],0),4)</f>
        <v>6.6</v>
      </c>
    </row>
    <row r="435" spans="1:21" x14ac:dyDescent="0.25">
      <c r="A435" s="4">
        <v>40057</v>
      </c>
      <c r="B435" s="3" t="s">
        <v>58</v>
      </c>
      <c r="C435" s="3" t="s">
        <v>4</v>
      </c>
      <c r="D435" s="3">
        <v>359</v>
      </c>
      <c r="E435" s="3">
        <v>303</v>
      </c>
      <c r="F435" s="3">
        <v>283</v>
      </c>
      <c r="G435" s="3">
        <v>242</v>
      </c>
      <c r="H435" s="3">
        <v>4486</v>
      </c>
      <c r="I435" s="3">
        <v>140</v>
      </c>
      <c r="J435">
        <f t="array" ref="J435">INDEX(Table3[#All],MATCH(1,(Table3[[#All],[Month]]=Table68[[#This Row],[Date]])*(Table3[[#All],[Region]]=Table68[[#This Row],[Region]]),0),3)</f>
        <v>69297</v>
      </c>
      <c r="K435">
        <f>INDEX(Table1[#All], MATCH(Table68[[#This Row],[Date]],Table1[[#All],[Month]],0),2)</f>
        <v>1460197.6190476189</v>
      </c>
      <c r="L435" s="8">
        <f>INDEX(Table2[#All], MATCH(Table68[[#This Row],[Date]],Table2[[#All],[Month]],0),2)</f>
        <v>565.88948603898609</v>
      </c>
      <c r="M435">
        <f t="array" ref="M435">INDEX(Table4[#All],MATCH(1,(Table4[[#All],[Month]]=Table68[[#This Row],[Date]])*(Table4[[#All],[Region]]=Table68[[#This Row],[Region]]),0),3)</f>
        <v>5990</v>
      </c>
      <c r="N435" s="2">
        <f t="array" ref="N435">_xlfn.IFNA(INDEX(Table5[#All], MATCH(1,(Table5[[#All],[Month]]=Table68[[#This Row],[Date]])*(Table5[[#All],[Region]]=Table68[[#This Row],[Region]]),0),3),0)</f>
        <v>97065</v>
      </c>
      <c r="O435" s="12">
        <f>INDEX(Table110[#All], MATCH(Table68[[#This Row],[Date]],Table110[[#All],[Month]],0),2)</f>
        <v>93842</v>
      </c>
      <c r="P435" s="12">
        <f>INDEX(Table13[#All], MATCH(Table68[[#This Row],[Date]],Table13[[#All],[Month]],0),2)</f>
        <v>163968</v>
      </c>
      <c r="Q435">
        <f>INDEX(Table111[#All], MATCH(Table68[[#This Row],[Date]],Table111[[#All],[Month]],0),2)</f>
        <v>5758.5</v>
      </c>
      <c r="R435" s="2">
        <f>INDEX(Table111[#All], MATCH(Table68[[#This Row],[Date]],Table111[[#All],[Month]],0),3)</f>
        <v>1181</v>
      </c>
      <c r="S435" s="2">
        <f>INDEX(Table413[#All], MATCH(Table68[[#This Row],[Date]],Table413[[#All],[Month]],0),2)</f>
        <v>1.7</v>
      </c>
      <c r="T435" s="2">
        <f>INDEX(Table413[#All], MATCH(Table68[[#This Row],[Date]],Table413[[#All],[Month]],0),3)</f>
        <v>6.2</v>
      </c>
      <c r="U435" s="2">
        <f>INDEX(Table413[#All], MATCH(Table68[[#This Row],[Date]],Table413[[#All],[Month]],0),4)</f>
        <v>6.6</v>
      </c>
    </row>
    <row r="436" spans="1:21" x14ac:dyDescent="0.25">
      <c r="A436" s="4">
        <v>40057</v>
      </c>
      <c r="B436" s="3" t="s">
        <v>58</v>
      </c>
      <c r="C436" s="3" t="s">
        <v>88</v>
      </c>
      <c r="D436" s="3">
        <v>359</v>
      </c>
      <c r="E436" s="3">
        <v>361</v>
      </c>
      <c r="F436" s="3">
        <v>283</v>
      </c>
      <c r="G436" s="3">
        <v>298</v>
      </c>
      <c r="H436" s="3">
        <v>4486</v>
      </c>
      <c r="I436" s="3">
        <v>690</v>
      </c>
      <c r="J436">
        <f t="array" ref="J436">INDEX(Table3[#All],MATCH(1,(Table3[[#All],[Month]]=Table68[[#This Row],[Date]])*(Table3[[#All],[Region]]=Table68[[#This Row],[Region]]),0),3)</f>
        <v>69297</v>
      </c>
      <c r="K436">
        <f>INDEX(Table1[#All], MATCH(Table68[[#This Row],[Date]],Table1[[#All],[Month]],0),2)</f>
        <v>1460197.6190476189</v>
      </c>
      <c r="L436" s="8">
        <f>INDEX(Table2[#All], MATCH(Table68[[#This Row],[Date]],Table2[[#All],[Month]],0),2)</f>
        <v>565.88948603898609</v>
      </c>
      <c r="M436">
        <f t="array" ref="M436">INDEX(Table4[#All],MATCH(1,(Table4[[#All],[Month]]=Table68[[#This Row],[Date]])*(Table4[[#All],[Region]]=Table68[[#This Row],[Region]]),0),3)</f>
        <v>5990</v>
      </c>
      <c r="N436" s="2">
        <f t="array" ref="N436">_xlfn.IFNA(INDEX(Table5[#All], MATCH(1,(Table5[[#All],[Month]]=Table68[[#This Row],[Date]])*(Table5[[#All],[Region]]=Table68[[#This Row],[Region]]),0),3),0)</f>
        <v>97065</v>
      </c>
      <c r="O436" s="12">
        <f>INDEX(Table110[#All], MATCH(Table68[[#This Row],[Date]],Table110[[#All],[Month]],0),2)</f>
        <v>93842</v>
      </c>
      <c r="P436" s="12">
        <f>INDEX(Table13[#All], MATCH(Table68[[#This Row],[Date]],Table13[[#All],[Month]],0),2)</f>
        <v>163968</v>
      </c>
      <c r="Q436">
        <f>INDEX(Table111[#All], MATCH(Table68[[#This Row],[Date]],Table111[[#All],[Month]],0),2)</f>
        <v>5758.5</v>
      </c>
      <c r="R436" s="2">
        <f>INDEX(Table111[#All], MATCH(Table68[[#This Row],[Date]],Table111[[#All],[Month]],0),3)</f>
        <v>1181</v>
      </c>
      <c r="S436" s="2">
        <f>INDEX(Table413[#All], MATCH(Table68[[#This Row],[Date]],Table413[[#All],[Month]],0),2)</f>
        <v>1.7</v>
      </c>
      <c r="T436" s="2">
        <f>INDEX(Table413[#All], MATCH(Table68[[#This Row],[Date]],Table413[[#All],[Month]],0),3)</f>
        <v>6.2</v>
      </c>
      <c r="U436" s="2">
        <f>INDEX(Table413[#All], MATCH(Table68[[#This Row],[Date]],Table413[[#All],[Month]],0),4)</f>
        <v>6.6</v>
      </c>
    </row>
    <row r="437" spans="1:21" x14ac:dyDescent="0.25">
      <c r="A437" s="4">
        <v>40057</v>
      </c>
      <c r="B437" s="3" t="s">
        <v>58</v>
      </c>
      <c r="C437" s="3" t="s">
        <v>90</v>
      </c>
      <c r="D437" s="3">
        <v>359</v>
      </c>
      <c r="E437" s="3">
        <v>387</v>
      </c>
      <c r="F437" s="3">
        <v>283</v>
      </c>
      <c r="G437" s="3">
        <v>299</v>
      </c>
      <c r="H437" s="3">
        <v>4486</v>
      </c>
      <c r="I437" s="3">
        <v>686</v>
      </c>
      <c r="J437">
        <f t="array" ref="J437">INDEX(Table3[#All],MATCH(1,(Table3[[#All],[Month]]=Table68[[#This Row],[Date]])*(Table3[[#All],[Region]]=Table68[[#This Row],[Region]]),0),3)</f>
        <v>69297</v>
      </c>
      <c r="K437">
        <f>INDEX(Table1[#All], MATCH(Table68[[#This Row],[Date]],Table1[[#All],[Month]],0),2)</f>
        <v>1460197.6190476189</v>
      </c>
      <c r="L437" s="8">
        <f>INDEX(Table2[#All], MATCH(Table68[[#This Row],[Date]],Table2[[#All],[Month]],0),2)</f>
        <v>565.88948603898609</v>
      </c>
      <c r="M437">
        <f t="array" ref="M437">INDEX(Table4[#All],MATCH(1,(Table4[[#All],[Month]]=Table68[[#This Row],[Date]])*(Table4[[#All],[Region]]=Table68[[#This Row],[Region]]),0),3)</f>
        <v>5990</v>
      </c>
      <c r="N437" s="2">
        <f t="array" ref="N437">_xlfn.IFNA(INDEX(Table5[#All], MATCH(1,(Table5[[#All],[Month]]=Table68[[#This Row],[Date]])*(Table5[[#All],[Region]]=Table68[[#This Row],[Region]]),0),3),0)</f>
        <v>97065</v>
      </c>
      <c r="O437" s="12">
        <f>INDEX(Table110[#All], MATCH(Table68[[#This Row],[Date]],Table110[[#All],[Month]],0),2)</f>
        <v>93842</v>
      </c>
      <c r="P437" s="12">
        <f>INDEX(Table13[#All], MATCH(Table68[[#This Row],[Date]],Table13[[#All],[Month]],0),2)</f>
        <v>163968</v>
      </c>
      <c r="Q437">
        <f>INDEX(Table111[#All], MATCH(Table68[[#This Row],[Date]],Table111[[#All],[Month]],0),2)</f>
        <v>5758.5</v>
      </c>
      <c r="R437" s="2">
        <f>INDEX(Table111[#All], MATCH(Table68[[#This Row],[Date]],Table111[[#All],[Month]],0),3)</f>
        <v>1181</v>
      </c>
      <c r="S437" s="2">
        <f>INDEX(Table413[#All], MATCH(Table68[[#This Row],[Date]],Table413[[#All],[Month]],0),2)</f>
        <v>1.7</v>
      </c>
      <c r="T437" s="2">
        <f>INDEX(Table413[#All], MATCH(Table68[[#This Row],[Date]],Table413[[#All],[Month]],0),3)</f>
        <v>6.2</v>
      </c>
      <c r="U437" s="2">
        <f>INDEX(Table413[#All], MATCH(Table68[[#This Row],[Date]],Table413[[#All],[Month]],0),4)</f>
        <v>6.6</v>
      </c>
    </row>
    <row r="438" spans="1:21" x14ac:dyDescent="0.25">
      <c r="A438" s="4">
        <v>40057</v>
      </c>
      <c r="B438" s="3" t="s">
        <v>58</v>
      </c>
      <c r="C438" s="3" t="s">
        <v>5</v>
      </c>
      <c r="D438" s="3">
        <v>359</v>
      </c>
      <c r="E438" s="3">
        <v>302</v>
      </c>
      <c r="F438" s="3">
        <v>283</v>
      </c>
      <c r="G438" s="3">
        <v>249</v>
      </c>
      <c r="H438" s="3">
        <v>4486</v>
      </c>
      <c r="I438" s="3">
        <v>130</v>
      </c>
      <c r="J438">
        <f t="array" ref="J438">INDEX(Table3[#All],MATCH(1,(Table3[[#All],[Month]]=Table68[[#This Row],[Date]])*(Table3[[#All],[Region]]=Table68[[#This Row],[Region]]),0),3)</f>
        <v>69297</v>
      </c>
      <c r="K438">
        <f>INDEX(Table1[#All], MATCH(Table68[[#This Row],[Date]],Table1[[#All],[Month]],0),2)</f>
        <v>1460197.6190476189</v>
      </c>
      <c r="L438" s="8">
        <f>INDEX(Table2[#All], MATCH(Table68[[#This Row],[Date]],Table2[[#All],[Month]],0),2)</f>
        <v>565.88948603898609</v>
      </c>
      <c r="M438">
        <f t="array" ref="M438">INDEX(Table4[#All],MATCH(1,(Table4[[#All],[Month]]=Table68[[#This Row],[Date]])*(Table4[[#All],[Region]]=Table68[[#This Row],[Region]]),0),3)</f>
        <v>5990</v>
      </c>
      <c r="N438" s="2">
        <f t="array" ref="N438">_xlfn.IFNA(INDEX(Table5[#All], MATCH(1,(Table5[[#All],[Month]]=Table68[[#This Row],[Date]])*(Table5[[#All],[Region]]=Table68[[#This Row],[Region]]),0),3),0)</f>
        <v>97065</v>
      </c>
      <c r="O438" s="12">
        <f>INDEX(Table110[#All], MATCH(Table68[[#This Row],[Date]],Table110[[#All],[Month]],0),2)</f>
        <v>93842</v>
      </c>
      <c r="P438" s="12">
        <f>INDEX(Table13[#All], MATCH(Table68[[#This Row],[Date]],Table13[[#All],[Month]],0),2)</f>
        <v>163968</v>
      </c>
      <c r="Q438">
        <f>INDEX(Table111[#All], MATCH(Table68[[#This Row],[Date]],Table111[[#All],[Month]],0),2)</f>
        <v>5758.5</v>
      </c>
      <c r="R438" s="2">
        <f>INDEX(Table111[#All], MATCH(Table68[[#This Row],[Date]],Table111[[#All],[Month]],0),3)</f>
        <v>1181</v>
      </c>
      <c r="S438" s="2">
        <f>INDEX(Table413[#All], MATCH(Table68[[#This Row],[Date]],Table413[[#All],[Month]],0),2)</f>
        <v>1.7</v>
      </c>
      <c r="T438" s="2">
        <f>INDEX(Table413[#All], MATCH(Table68[[#This Row],[Date]],Table413[[#All],[Month]],0),3)</f>
        <v>6.2</v>
      </c>
      <c r="U438" s="2">
        <f>INDEX(Table413[#All], MATCH(Table68[[#This Row],[Date]],Table413[[#All],[Month]],0),4)</f>
        <v>6.6</v>
      </c>
    </row>
    <row r="439" spans="1:21" x14ac:dyDescent="0.25">
      <c r="A439" s="4">
        <v>40057</v>
      </c>
      <c r="B439" s="3" t="s">
        <v>58</v>
      </c>
      <c r="C439" s="3" t="s">
        <v>3</v>
      </c>
      <c r="D439" s="3">
        <v>359</v>
      </c>
      <c r="E439" s="3">
        <v>352</v>
      </c>
      <c r="F439" s="3">
        <v>283</v>
      </c>
      <c r="G439" s="3">
        <v>285</v>
      </c>
      <c r="H439" s="3">
        <v>4486</v>
      </c>
      <c r="I439" s="3">
        <v>281</v>
      </c>
      <c r="J439">
        <f t="array" ref="J439">INDEX(Table3[#All],MATCH(1,(Table3[[#All],[Month]]=Table68[[#This Row],[Date]])*(Table3[[#All],[Region]]=Table68[[#This Row],[Region]]),0),3)</f>
        <v>69297</v>
      </c>
      <c r="K439">
        <f>INDEX(Table1[#All], MATCH(Table68[[#This Row],[Date]],Table1[[#All],[Month]],0),2)</f>
        <v>1460197.6190476189</v>
      </c>
      <c r="L439" s="8">
        <f>INDEX(Table2[#All], MATCH(Table68[[#This Row],[Date]],Table2[[#All],[Month]],0),2)</f>
        <v>565.88948603898609</v>
      </c>
      <c r="M439">
        <f t="array" ref="M439">INDEX(Table4[#All],MATCH(1,(Table4[[#All],[Month]]=Table68[[#This Row],[Date]])*(Table4[[#All],[Region]]=Table68[[#This Row],[Region]]),0),3)</f>
        <v>5990</v>
      </c>
      <c r="N439" s="2">
        <f t="array" ref="N439">_xlfn.IFNA(INDEX(Table5[#All], MATCH(1,(Table5[[#All],[Month]]=Table68[[#This Row],[Date]])*(Table5[[#All],[Region]]=Table68[[#This Row],[Region]]),0),3),0)</f>
        <v>97065</v>
      </c>
      <c r="O439" s="12">
        <f>INDEX(Table110[#All], MATCH(Table68[[#This Row],[Date]],Table110[[#All],[Month]],0),2)</f>
        <v>93842</v>
      </c>
      <c r="P439" s="12">
        <f>INDEX(Table13[#All], MATCH(Table68[[#This Row],[Date]],Table13[[#All],[Month]],0),2)</f>
        <v>163968</v>
      </c>
      <c r="Q439">
        <f>INDEX(Table111[#All], MATCH(Table68[[#This Row],[Date]],Table111[[#All],[Month]],0),2)</f>
        <v>5758.5</v>
      </c>
      <c r="R439" s="2">
        <f>INDEX(Table111[#All], MATCH(Table68[[#This Row],[Date]],Table111[[#All],[Month]],0),3)</f>
        <v>1181</v>
      </c>
      <c r="S439" s="2">
        <f>INDEX(Table413[#All], MATCH(Table68[[#This Row],[Date]],Table413[[#All],[Month]],0),2)</f>
        <v>1.7</v>
      </c>
      <c r="T439" s="2">
        <f>INDEX(Table413[#All], MATCH(Table68[[#This Row],[Date]],Table413[[#All],[Month]],0),3)</f>
        <v>6.2</v>
      </c>
      <c r="U439" s="2">
        <f>INDEX(Table413[#All], MATCH(Table68[[#This Row],[Date]],Table413[[#All],[Month]],0),4)</f>
        <v>6.6</v>
      </c>
    </row>
    <row r="440" spans="1:21" x14ac:dyDescent="0.25">
      <c r="A440" s="4">
        <v>40057</v>
      </c>
      <c r="B440" s="3" t="s">
        <v>58</v>
      </c>
      <c r="C440" s="3" t="s">
        <v>59</v>
      </c>
      <c r="D440" s="3">
        <v>359</v>
      </c>
      <c r="E440" s="3">
        <v>327</v>
      </c>
      <c r="F440" s="3">
        <v>283</v>
      </c>
      <c r="G440" s="3">
        <v>271</v>
      </c>
      <c r="H440" s="3">
        <v>4486</v>
      </c>
      <c r="I440" s="3">
        <v>518</v>
      </c>
      <c r="J440">
        <f t="array" ref="J440">INDEX(Table3[#All],MATCH(1,(Table3[[#All],[Month]]=Table68[[#This Row],[Date]])*(Table3[[#All],[Region]]=Table68[[#This Row],[Region]]),0),3)</f>
        <v>69297</v>
      </c>
      <c r="K440">
        <f>INDEX(Table1[#All], MATCH(Table68[[#This Row],[Date]],Table1[[#All],[Month]],0),2)</f>
        <v>1460197.6190476189</v>
      </c>
      <c r="L440" s="8">
        <f>INDEX(Table2[#All], MATCH(Table68[[#This Row],[Date]],Table2[[#All],[Month]],0),2)</f>
        <v>565.88948603898609</v>
      </c>
      <c r="M440">
        <f t="array" ref="M440">INDEX(Table4[#All],MATCH(1,(Table4[[#All],[Month]]=Table68[[#This Row],[Date]])*(Table4[[#All],[Region]]=Table68[[#This Row],[Region]]),0),3)</f>
        <v>5990</v>
      </c>
      <c r="N440" s="2">
        <f t="array" ref="N440">_xlfn.IFNA(INDEX(Table5[#All], MATCH(1,(Table5[[#All],[Month]]=Table68[[#This Row],[Date]])*(Table5[[#All],[Region]]=Table68[[#This Row],[Region]]),0),3),0)</f>
        <v>97065</v>
      </c>
      <c r="O440" s="12">
        <f>INDEX(Table110[#All], MATCH(Table68[[#This Row],[Date]],Table110[[#All],[Month]],0),2)</f>
        <v>93842</v>
      </c>
      <c r="P440" s="12">
        <f>INDEX(Table13[#All], MATCH(Table68[[#This Row],[Date]],Table13[[#All],[Month]],0),2)</f>
        <v>163968</v>
      </c>
      <c r="Q440">
        <f>INDEX(Table111[#All], MATCH(Table68[[#This Row],[Date]],Table111[[#All],[Month]],0),2)</f>
        <v>5758.5</v>
      </c>
      <c r="R440" s="2">
        <f>INDEX(Table111[#All], MATCH(Table68[[#This Row],[Date]],Table111[[#All],[Month]],0),3)</f>
        <v>1181</v>
      </c>
      <c r="S440" s="2">
        <f>INDEX(Table413[#All], MATCH(Table68[[#This Row],[Date]],Table413[[#All],[Month]],0),2)</f>
        <v>1.7</v>
      </c>
      <c r="T440" s="2">
        <f>INDEX(Table413[#All], MATCH(Table68[[#This Row],[Date]],Table413[[#All],[Month]],0),3)</f>
        <v>6.2</v>
      </c>
      <c r="U440" s="2">
        <f>INDEX(Table413[#All], MATCH(Table68[[#This Row],[Date]],Table413[[#All],[Month]],0),4)</f>
        <v>6.6</v>
      </c>
    </row>
    <row r="441" spans="1:21" x14ac:dyDescent="0.25">
      <c r="A441" s="4">
        <v>40057</v>
      </c>
      <c r="B441" s="3" t="s">
        <v>62</v>
      </c>
      <c r="C441" s="3" t="s">
        <v>20</v>
      </c>
      <c r="D441" s="3">
        <v>263</v>
      </c>
      <c r="E441" s="3">
        <v>164</v>
      </c>
      <c r="F441" s="3">
        <v>213</v>
      </c>
      <c r="G441" s="3">
        <v>131</v>
      </c>
      <c r="H441" s="3">
        <v>946</v>
      </c>
      <c r="I441" s="3">
        <v>16</v>
      </c>
      <c r="J441">
        <f t="array" ref="J441">INDEX(Table3[#All],MATCH(1,(Table3[[#All],[Month]]=Table68[[#This Row],[Date]])*(Table3[[#All],[Region]]=Table68[[#This Row],[Region]]),0),3)</f>
        <v>9974</v>
      </c>
      <c r="K441">
        <f>INDEX(Table1[#All], MATCH(Table68[[#This Row],[Date]],Table1[[#All],[Month]],0),2)</f>
        <v>1460197.6190476189</v>
      </c>
      <c r="L441" s="8">
        <f>INDEX(Table2[#All], MATCH(Table68[[#This Row],[Date]],Table2[[#All],[Month]],0),2)</f>
        <v>565.88948603898609</v>
      </c>
      <c r="M441">
        <f t="array" ref="M441">INDEX(Table4[#All],MATCH(1,(Table4[[#All],[Month]]=Table68[[#This Row],[Date]])*(Table4[[#All],[Region]]=Table68[[#This Row],[Region]]),0),3)</f>
        <v>1905</v>
      </c>
      <c r="N441" s="2">
        <f t="array" ref="N441">_xlfn.IFNA(INDEX(Table5[#All], MATCH(1,(Table5[[#All],[Month]]=Table68[[#This Row],[Date]])*(Table5[[#All],[Region]]=Table68[[#This Row],[Region]]),0),3),0)</f>
        <v>18793</v>
      </c>
      <c r="O441" s="12">
        <f>INDEX(Table110[#All], MATCH(Table68[[#This Row],[Date]],Table110[[#All],[Month]],0),2)</f>
        <v>93842</v>
      </c>
      <c r="P441" s="12">
        <f>INDEX(Table13[#All], MATCH(Table68[[#This Row],[Date]],Table13[[#All],[Month]],0),2)</f>
        <v>163968</v>
      </c>
      <c r="Q441">
        <f>INDEX(Table111[#All], MATCH(Table68[[#This Row],[Date]],Table111[[#All],[Month]],0),2)</f>
        <v>5758.5</v>
      </c>
      <c r="R441" s="2">
        <f>INDEX(Table111[#All], MATCH(Table68[[#This Row],[Date]],Table111[[#All],[Month]],0),3)</f>
        <v>1181</v>
      </c>
      <c r="S441" s="2">
        <f>INDEX(Table413[#All], MATCH(Table68[[#This Row],[Date]],Table413[[#All],[Month]],0),2)</f>
        <v>1.7</v>
      </c>
      <c r="T441" s="2">
        <f>INDEX(Table413[#All], MATCH(Table68[[#This Row],[Date]],Table413[[#All],[Month]],0),3)</f>
        <v>6.2</v>
      </c>
      <c r="U441" s="2">
        <f>INDEX(Table413[#All], MATCH(Table68[[#This Row],[Date]],Table413[[#All],[Month]],0),4)</f>
        <v>6.6</v>
      </c>
    </row>
    <row r="442" spans="1:21" x14ac:dyDescent="0.25">
      <c r="A442" s="4">
        <v>40057</v>
      </c>
      <c r="B442" s="3" t="s">
        <v>62</v>
      </c>
      <c r="C442" s="3" t="s">
        <v>21</v>
      </c>
      <c r="D442" s="3">
        <v>263</v>
      </c>
      <c r="E442" s="3">
        <v>155</v>
      </c>
      <c r="F442" s="3">
        <v>213</v>
      </c>
      <c r="G442" s="3">
        <v>124</v>
      </c>
      <c r="H442" s="3">
        <v>946</v>
      </c>
      <c r="I442" s="3">
        <v>21</v>
      </c>
      <c r="J442">
        <f t="array" ref="J442">INDEX(Table3[#All],MATCH(1,(Table3[[#All],[Month]]=Table68[[#This Row],[Date]])*(Table3[[#All],[Region]]=Table68[[#This Row],[Region]]),0),3)</f>
        <v>9974</v>
      </c>
      <c r="K442">
        <f>INDEX(Table1[#All], MATCH(Table68[[#This Row],[Date]],Table1[[#All],[Month]],0),2)</f>
        <v>1460197.6190476189</v>
      </c>
      <c r="L442" s="8">
        <f>INDEX(Table2[#All], MATCH(Table68[[#This Row],[Date]],Table2[[#All],[Month]],0),2)</f>
        <v>565.88948603898609</v>
      </c>
      <c r="M442">
        <f t="array" ref="M442">INDEX(Table4[#All],MATCH(1,(Table4[[#All],[Month]]=Table68[[#This Row],[Date]])*(Table4[[#All],[Region]]=Table68[[#This Row],[Region]]),0),3)</f>
        <v>1905</v>
      </c>
      <c r="N442" s="2">
        <f t="array" ref="N442">_xlfn.IFNA(INDEX(Table5[#All], MATCH(1,(Table5[[#All],[Month]]=Table68[[#This Row],[Date]])*(Table5[[#All],[Region]]=Table68[[#This Row],[Region]]),0),3),0)</f>
        <v>18793</v>
      </c>
      <c r="O442" s="12">
        <f>INDEX(Table110[#All], MATCH(Table68[[#This Row],[Date]],Table110[[#All],[Month]],0),2)</f>
        <v>93842</v>
      </c>
      <c r="P442" s="12">
        <f>INDEX(Table13[#All], MATCH(Table68[[#This Row],[Date]],Table13[[#All],[Month]],0),2)</f>
        <v>163968</v>
      </c>
      <c r="Q442">
        <f>INDEX(Table111[#All], MATCH(Table68[[#This Row],[Date]],Table111[[#All],[Month]],0),2)</f>
        <v>5758.5</v>
      </c>
      <c r="R442" s="2">
        <f>INDEX(Table111[#All], MATCH(Table68[[#This Row],[Date]],Table111[[#All],[Month]],0),3)</f>
        <v>1181</v>
      </c>
      <c r="S442" s="2">
        <f>INDEX(Table413[#All], MATCH(Table68[[#This Row],[Date]],Table413[[#All],[Month]],0),2)</f>
        <v>1.7</v>
      </c>
      <c r="T442" s="2">
        <f>INDEX(Table413[#All], MATCH(Table68[[#This Row],[Date]],Table413[[#All],[Month]],0),3)</f>
        <v>6.2</v>
      </c>
      <c r="U442" s="2">
        <f>INDEX(Table413[#All], MATCH(Table68[[#This Row],[Date]],Table413[[#All],[Month]],0),4)</f>
        <v>6.6</v>
      </c>
    </row>
    <row r="443" spans="1:21" x14ac:dyDescent="0.25">
      <c r="A443" s="4">
        <v>40057</v>
      </c>
      <c r="B443" s="3" t="s">
        <v>62</v>
      </c>
      <c r="C443" s="3" t="s">
        <v>18</v>
      </c>
      <c r="D443" s="3">
        <v>263</v>
      </c>
      <c r="E443" s="3">
        <v>228</v>
      </c>
      <c r="F443" s="3">
        <v>213</v>
      </c>
      <c r="G443" s="3">
        <v>185</v>
      </c>
      <c r="H443" s="3">
        <v>946</v>
      </c>
      <c r="I443" s="3">
        <v>217</v>
      </c>
      <c r="J443">
        <f t="array" ref="J443">INDEX(Table3[#All],MATCH(1,(Table3[[#All],[Month]]=Table68[[#This Row],[Date]])*(Table3[[#All],[Region]]=Table68[[#This Row],[Region]]),0),3)</f>
        <v>9974</v>
      </c>
      <c r="K443">
        <f>INDEX(Table1[#All], MATCH(Table68[[#This Row],[Date]],Table1[[#All],[Month]],0),2)</f>
        <v>1460197.6190476189</v>
      </c>
      <c r="L443" s="8">
        <f>INDEX(Table2[#All], MATCH(Table68[[#This Row],[Date]],Table2[[#All],[Month]],0),2)</f>
        <v>565.88948603898609</v>
      </c>
      <c r="M443">
        <f t="array" ref="M443">INDEX(Table4[#All],MATCH(1,(Table4[[#All],[Month]]=Table68[[#This Row],[Date]])*(Table4[[#All],[Region]]=Table68[[#This Row],[Region]]),0),3)</f>
        <v>1905</v>
      </c>
      <c r="N443" s="2">
        <f t="array" ref="N443">_xlfn.IFNA(INDEX(Table5[#All], MATCH(1,(Table5[[#All],[Month]]=Table68[[#This Row],[Date]])*(Table5[[#All],[Region]]=Table68[[#This Row],[Region]]),0),3),0)</f>
        <v>18793</v>
      </c>
      <c r="O443" s="12">
        <f>INDEX(Table110[#All], MATCH(Table68[[#This Row],[Date]],Table110[[#All],[Month]],0),2)</f>
        <v>93842</v>
      </c>
      <c r="P443" s="12">
        <f>INDEX(Table13[#All], MATCH(Table68[[#This Row],[Date]],Table13[[#All],[Month]],0),2)</f>
        <v>163968</v>
      </c>
      <c r="Q443">
        <f>INDEX(Table111[#All], MATCH(Table68[[#This Row],[Date]],Table111[[#All],[Month]],0),2)</f>
        <v>5758.5</v>
      </c>
      <c r="R443" s="2">
        <f>INDEX(Table111[#All], MATCH(Table68[[#This Row],[Date]],Table111[[#All],[Month]],0),3)</f>
        <v>1181</v>
      </c>
      <c r="S443" s="2">
        <f>INDEX(Table413[#All], MATCH(Table68[[#This Row],[Date]],Table413[[#All],[Month]],0),2)</f>
        <v>1.7</v>
      </c>
      <c r="T443" s="2">
        <f>INDEX(Table413[#All], MATCH(Table68[[#This Row],[Date]],Table413[[#All],[Month]],0),3)</f>
        <v>6.2</v>
      </c>
      <c r="U443" s="2">
        <f>INDEX(Table413[#All], MATCH(Table68[[#This Row],[Date]],Table413[[#All],[Month]],0),4)</f>
        <v>6.6</v>
      </c>
    </row>
    <row r="444" spans="1:21" x14ac:dyDescent="0.25">
      <c r="A444" s="4">
        <v>40057</v>
      </c>
      <c r="B444" s="3" t="s">
        <v>62</v>
      </c>
      <c r="C444" s="3" t="s">
        <v>17</v>
      </c>
      <c r="D444" s="3">
        <v>263</v>
      </c>
      <c r="E444" s="3">
        <v>294</v>
      </c>
      <c r="F444" s="3">
        <v>213</v>
      </c>
      <c r="G444" s="3">
        <v>250</v>
      </c>
      <c r="H444" s="3">
        <v>946</v>
      </c>
      <c r="I444" s="3">
        <v>518</v>
      </c>
      <c r="J444">
        <f t="array" ref="J444">INDEX(Table3[#All],MATCH(1,(Table3[[#All],[Month]]=Table68[[#This Row],[Date]])*(Table3[[#All],[Region]]=Table68[[#This Row],[Region]]),0),3)</f>
        <v>9974</v>
      </c>
      <c r="K444">
        <f>INDEX(Table1[#All], MATCH(Table68[[#This Row],[Date]],Table1[[#All],[Month]],0),2)</f>
        <v>1460197.6190476189</v>
      </c>
      <c r="L444" s="8">
        <f>INDEX(Table2[#All], MATCH(Table68[[#This Row],[Date]],Table2[[#All],[Month]],0),2)</f>
        <v>565.88948603898609</v>
      </c>
      <c r="M444">
        <f t="array" ref="M444">INDEX(Table4[#All],MATCH(1,(Table4[[#All],[Month]]=Table68[[#This Row],[Date]])*(Table4[[#All],[Region]]=Table68[[#This Row],[Region]]),0),3)</f>
        <v>1905</v>
      </c>
      <c r="N444" s="2">
        <f t="array" ref="N444">_xlfn.IFNA(INDEX(Table5[#All], MATCH(1,(Table5[[#All],[Month]]=Table68[[#This Row],[Date]])*(Table5[[#All],[Region]]=Table68[[#This Row],[Region]]),0),3),0)</f>
        <v>18793</v>
      </c>
      <c r="O444" s="12">
        <f>INDEX(Table110[#All], MATCH(Table68[[#This Row],[Date]],Table110[[#All],[Month]],0),2)</f>
        <v>93842</v>
      </c>
      <c r="P444" s="12">
        <f>INDEX(Table13[#All], MATCH(Table68[[#This Row],[Date]],Table13[[#All],[Month]],0),2)</f>
        <v>163968</v>
      </c>
      <c r="Q444">
        <f>INDEX(Table111[#All], MATCH(Table68[[#This Row],[Date]],Table111[[#All],[Month]],0),2)</f>
        <v>5758.5</v>
      </c>
      <c r="R444" s="2">
        <f>INDEX(Table111[#All], MATCH(Table68[[#This Row],[Date]],Table111[[#All],[Month]],0),3)</f>
        <v>1181</v>
      </c>
      <c r="S444" s="2">
        <f>INDEX(Table413[#All], MATCH(Table68[[#This Row],[Date]],Table413[[#All],[Month]],0),2)</f>
        <v>1.7</v>
      </c>
      <c r="T444" s="2">
        <f>INDEX(Table413[#All], MATCH(Table68[[#This Row],[Date]],Table413[[#All],[Month]],0),3)</f>
        <v>6.2</v>
      </c>
      <c r="U444" s="2">
        <f>INDEX(Table413[#All], MATCH(Table68[[#This Row],[Date]],Table413[[#All],[Month]],0),4)</f>
        <v>6.6</v>
      </c>
    </row>
    <row r="445" spans="1:21" x14ac:dyDescent="0.25">
      <c r="A445" s="4">
        <v>40057</v>
      </c>
      <c r="B445" s="3" t="s">
        <v>62</v>
      </c>
      <c r="C445" s="3" t="s">
        <v>14</v>
      </c>
      <c r="D445" s="3">
        <v>263</v>
      </c>
      <c r="E445" s="3">
        <v>261</v>
      </c>
      <c r="F445" s="3">
        <v>213</v>
      </c>
      <c r="G445" s="3">
        <v>214</v>
      </c>
      <c r="H445" s="3">
        <v>946</v>
      </c>
      <c r="I445" s="3">
        <v>102</v>
      </c>
      <c r="J445">
        <f t="array" ref="J445">INDEX(Table3[#All],MATCH(1,(Table3[[#All],[Month]]=Table68[[#This Row],[Date]])*(Table3[[#All],[Region]]=Table68[[#This Row],[Region]]),0),3)</f>
        <v>9974</v>
      </c>
      <c r="K445">
        <f>INDEX(Table1[#All], MATCH(Table68[[#This Row],[Date]],Table1[[#All],[Month]],0),2)</f>
        <v>1460197.6190476189</v>
      </c>
      <c r="L445" s="8">
        <f>INDEX(Table2[#All], MATCH(Table68[[#This Row],[Date]],Table2[[#All],[Month]],0),2)</f>
        <v>565.88948603898609</v>
      </c>
      <c r="M445">
        <f t="array" ref="M445">INDEX(Table4[#All],MATCH(1,(Table4[[#All],[Month]]=Table68[[#This Row],[Date]])*(Table4[[#All],[Region]]=Table68[[#This Row],[Region]]),0),3)</f>
        <v>1905</v>
      </c>
      <c r="N445" s="2">
        <f t="array" ref="N445">_xlfn.IFNA(INDEX(Table5[#All], MATCH(1,(Table5[[#All],[Month]]=Table68[[#This Row],[Date]])*(Table5[[#All],[Region]]=Table68[[#This Row],[Region]]),0),3),0)</f>
        <v>18793</v>
      </c>
      <c r="O445" s="12">
        <f>INDEX(Table110[#All], MATCH(Table68[[#This Row],[Date]],Table110[[#All],[Month]],0),2)</f>
        <v>93842</v>
      </c>
      <c r="P445" s="12">
        <f>INDEX(Table13[#All], MATCH(Table68[[#This Row],[Date]],Table13[[#All],[Month]],0),2)</f>
        <v>163968</v>
      </c>
      <c r="Q445">
        <f>INDEX(Table111[#All], MATCH(Table68[[#This Row],[Date]],Table111[[#All],[Month]],0),2)</f>
        <v>5758.5</v>
      </c>
      <c r="R445" s="2">
        <f>INDEX(Table111[#All], MATCH(Table68[[#This Row],[Date]],Table111[[#All],[Month]],0),3)</f>
        <v>1181</v>
      </c>
      <c r="S445" s="2">
        <f>INDEX(Table413[#All], MATCH(Table68[[#This Row],[Date]],Table413[[#All],[Month]],0),2)</f>
        <v>1.7</v>
      </c>
      <c r="T445" s="2">
        <f>INDEX(Table413[#All], MATCH(Table68[[#This Row],[Date]],Table413[[#All],[Month]],0),3)</f>
        <v>6.2</v>
      </c>
      <c r="U445" s="2">
        <f>INDEX(Table413[#All], MATCH(Table68[[#This Row],[Date]],Table413[[#All],[Month]],0),4)</f>
        <v>6.6</v>
      </c>
    </row>
    <row r="446" spans="1:21" x14ac:dyDescent="0.25">
      <c r="A446" s="4">
        <v>40057</v>
      </c>
      <c r="B446" s="3" t="s">
        <v>62</v>
      </c>
      <c r="C446" s="3" t="s">
        <v>19</v>
      </c>
      <c r="D446" s="3">
        <v>263</v>
      </c>
      <c r="E446" s="3">
        <v>235</v>
      </c>
      <c r="F446" s="3">
        <v>213</v>
      </c>
      <c r="G446" s="3">
        <v>191</v>
      </c>
      <c r="H446" s="3">
        <v>946</v>
      </c>
      <c r="I446" s="3">
        <v>72</v>
      </c>
      <c r="J446">
        <f t="array" ref="J446">INDEX(Table3[#All],MATCH(1,(Table3[[#All],[Month]]=Table68[[#This Row],[Date]])*(Table3[[#All],[Region]]=Table68[[#This Row],[Region]]),0),3)</f>
        <v>9974</v>
      </c>
      <c r="K446">
        <f>INDEX(Table1[#All], MATCH(Table68[[#This Row],[Date]],Table1[[#All],[Month]],0),2)</f>
        <v>1460197.6190476189</v>
      </c>
      <c r="L446" s="8">
        <f>INDEX(Table2[#All], MATCH(Table68[[#This Row],[Date]],Table2[[#All],[Month]],0),2)</f>
        <v>565.88948603898609</v>
      </c>
      <c r="M446">
        <f t="array" ref="M446">INDEX(Table4[#All],MATCH(1,(Table4[[#All],[Month]]=Table68[[#This Row],[Date]])*(Table4[[#All],[Region]]=Table68[[#This Row],[Region]]),0),3)</f>
        <v>1905</v>
      </c>
      <c r="N446" s="2">
        <f t="array" ref="N446">_xlfn.IFNA(INDEX(Table5[#All], MATCH(1,(Table5[[#All],[Month]]=Table68[[#This Row],[Date]])*(Table5[[#All],[Region]]=Table68[[#This Row],[Region]]),0),3),0)</f>
        <v>18793</v>
      </c>
      <c r="O446" s="12">
        <f>INDEX(Table110[#All], MATCH(Table68[[#This Row],[Date]],Table110[[#All],[Month]],0),2)</f>
        <v>93842</v>
      </c>
      <c r="P446" s="12">
        <f>INDEX(Table13[#All], MATCH(Table68[[#This Row],[Date]],Table13[[#All],[Month]],0),2)</f>
        <v>163968</v>
      </c>
      <c r="Q446">
        <f>INDEX(Table111[#All], MATCH(Table68[[#This Row],[Date]],Table111[[#All],[Month]],0),2)</f>
        <v>5758.5</v>
      </c>
      <c r="R446" s="2">
        <f>INDEX(Table111[#All], MATCH(Table68[[#This Row],[Date]],Table111[[#All],[Month]],0),3)</f>
        <v>1181</v>
      </c>
      <c r="S446" s="2">
        <f>INDEX(Table413[#All], MATCH(Table68[[#This Row],[Date]],Table413[[#All],[Month]],0),2)</f>
        <v>1.7</v>
      </c>
      <c r="T446" s="2">
        <f>INDEX(Table413[#All], MATCH(Table68[[#This Row],[Date]],Table413[[#All],[Month]],0),3)</f>
        <v>6.2</v>
      </c>
      <c r="U446" s="2">
        <f>INDEX(Table413[#All], MATCH(Table68[[#This Row],[Date]],Table413[[#All],[Month]],0),4)</f>
        <v>6.6</v>
      </c>
    </row>
    <row r="447" spans="1:21" x14ac:dyDescent="0.25">
      <c r="A447" s="4">
        <v>40057</v>
      </c>
      <c r="B447" s="3" t="s">
        <v>68</v>
      </c>
      <c r="C447" s="3" t="s">
        <v>46</v>
      </c>
      <c r="D447" s="3">
        <v>257</v>
      </c>
      <c r="E447" s="3">
        <v>240</v>
      </c>
      <c r="F447" s="3">
        <v>200</v>
      </c>
      <c r="G447" s="3">
        <v>207</v>
      </c>
      <c r="H447" s="3">
        <v>1784</v>
      </c>
      <c r="I447" s="3">
        <v>77</v>
      </c>
      <c r="J447">
        <f t="array" ref="J447">INDEX(Table3[#All],MATCH(1,(Table3[[#All],[Month]]=Table68[[#This Row],[Date]])*(Table3[[#All],[Region]]=Table68[[#This Row],[Region]]),0),3)</f>
        <v>24146</v>
      </c>
      <c r="K447">
        <f>INDEX(Table1[#All], MATCH(Table68[[#This Row],[Date]],Table1[[#All],[Month]],0),2)</f>
        <v>1460197.6190476189</v>
      </c>
      <c r="L447" s="8">
        <f>INDEX(Table2[#All], MATCH(Table68[[#This Row],[Date]],Table2[[#All],[Month]],0),2)</f>
        <v>565.88948603898609</v>
      </c>
      <c r="M447">
        <f t="array" ref="M447">INDEX(Table4[#All],MATCH(1,(Table4[[#All],[Month]]=Table68[[#This Row],[Date]])*(Table4[[#All],[Region]]=Table68[[#This Row],[Region]]),0),3)</f>
        <v>4535</v>
      </c>
      <c r="N447" s="2">
        <f t="array" ref="N447">_xlfn.IFNA(INDEX(Table5[#All], MATCH(1,(Table5[[#All],[Month]]=Table68[[#This Row],[Date]])*(Table5[[#All],[Region]]=Table68[[#This Row],[Region]]),0),3),0)</f>
        <v>50310</v>
      </c>
      <c r="O447" s="12">
        <f>INDEX(Table110[#All], MATCH(Table68[[#This Row],[Date]],Table110[[#All],[Month]],0),2)</f>
        <v>93842</v>
      </c>
      <c r="P447" s="12">
        <f>INDEX(Table13[#All], MATCH(Table68[[#This Row],[Date]],Table13[[#All],[Month]],0),2)</f>
        <v>163968</v>
      </c>
      <c r="Q447">
        <f>INDEX(Table111[#All], MATCH(Table68[[#This Row],[Date]],Table111[[#All],[Month]],0),2)</f>
        <v>5758.5</v>
      </c>
      <c r="R447" s="2">
        <f>INDEX(Table111[#All], MATCH(Table68[[#This Row],[Date]],Table111[[#All],[Month]],0),3)</f>
        <v>1181</v>
      </c>
      <c r="S447" s="2">
        <f>INDEX(Table413[#All], MATCH(Table68[[#This Row],[Date]],Table413[[#All],[Month]],0),2)</f>
        <v>1.7</v>
      </c>
      <c r="T447" s="2">
        <f>INDEX(Table413[#All], MATCH(Table68[[#This Row],[Date]],Table413[[#All],[Month]],0),3)</f>
        <v>6.2</v>
      </c>
      <c r="U447" s="2">
        <f>INDEX(Table413[#All], MATCH(Table68[[#This Row],[Date]],Table413[[#All],[Month]],0),4)</f>
        <v>6.6</v>
      </c>
    </row>
    <row r="448" spans="1:21" x14ac:dyDescent="0.25">
      <c r="A448" s="4">
        <v>40057</v>
      </c>
      <c r="B448" s="3" t="s">
        <v>68</v>
      </c>
      <c r="C448" s="3" t="s">
        <v>83</v>
      </c>
      <c r="D448" s="3">
        <v>257</v>
      </c>
      <c r="E448" s="3">
        <v>264</v>
      </c>
      <c r="F448" s="3">
        <v>200</v>
      </c>
      <c r="G448" s="3">
        <v>204</v>
      </c>
      <c r="H448" s="3">
        <v>1784</v>
      </c>
      <c r="I448" s="3">
        <v>1394</v>
      </c>
      <c r="J448">
        <f t="array" ref="J448">INDEX(Table3[#All],MATCH(1,(Table3[[#All],[Month]]=Table68[[#This Row],[Date]])*(Table3[[#All],[Region]]=Table68[[#This Row],[Region]]),0),3)</f>
        <v>24146</v>
      </c>
      <c r="K448">
        <f>INDEX(Table1[#All], MATCH(Table68[[#This Row],[Date]],Table1[[#All],[Month]],0),2)</f>
        <v>1460197.6190476189</v>
      </c>
      <c r="L448" s="8">
        <f>INDEX(Table2[#All], MATCH(Table68[[#This Row],[Date]],Table2[[#All],[Month]],0),2)</f>
        <v>565.88948603898609</v>
      </c>
      <c r="M448">
        <f t="array" ref="M448">INDEX(Table4[#All],MATCH(1,(Table4[[#All],[Month]]=Table68[[#This Row],[Date]])*(Table4[[#All],[Region]]=Table68[[#This Row],[Region]]),0),3)</f>
        <v>4535</v>
      </c>
      <c r="N448" s="2">
        <f t="array" ref="N448">_xlfn.IFNA(INDEX(Table5[#All], MATCH(1,(Table5[[#All],[Month]]=Table68[[#This Row],[Date]])*(Table5[[#All],[Region]]=Table68[[#This Row],[Region]]),0),3),0)</f>
        <v>50310</v>
      </c>
      <c r="O448" s="12">
        <f>INDEX(Table110[#All], MATCH(Table68[[#This Row],[Date]],Table110[[#All],[Month]],0),2)</f>
        <v>93842</v>
      </c>
      <c r="P448" s="12">
        <f>INDEX(Table13[#All], MATCH(Table68[[#This Row],[Date]],Table13[[#All],[Month]],0),2)</f>
        <v>163968</v>
      </c>
      <c r="Q448">
        <f>INDEX(Table111[#All], MATCH(Table68[[#This Row],[Date]],Table111[[#All],[Month]],0),2)</f>
        <v>5758.5</v>
      </c>
      <c r="R448" s="2">
        <f>INDEX(Table111[#All], MATCH(Table68[[#This Row],[Date]],Table111[[#All],[Month]],0),3)</f>
        <v>1181</v>
      </c>
      <c r="S448" s="2">
        <f>INDEX(Table413[#All], MATCH(Table68[[#This Row],[Date]],Table413[[#All],[Month]],0),2)</f>
        <v>1.7</v>
      </c>
      <c r="T448" s="2">
        <f>INDEX(Table413[#All], MATCH(Table68[[#This Row],[Date]],Table413[[#All],[Month]],0),3)</f>
        <v>6.2</v>
      </c>
      <c r="U448" s="2">
        <f>INDEX(Table413[#All], MATCH(Table68[[#This Row],[Date]],Table413[[#All],[Month]],0),4)</f>
        <v>6.6</v>
      </c>
    </row>
    <row r="449" spans="1:21" x14ac:dyDescent="0.25">
      <c r="A449" s="4">
        <v>40057</v>
      </c>
      <c r="B449" s="3" t="s">
        <v>68</v>
      </c>
      <c r="C449" s="3" t="s">
        <v>38</v>
      </c>
      <c r="D449" s="3">
        <v>257</v>
      </c>
      <c r="E449" s="3">
        <v>202</v>
      </c>
      <c r="F449" s="3">
        <v>200</v>
      </c>
      <c r="G449" s="3">
        <v>176</v>
      </c>
      <c r="H449" s="3">
        <v>1784</v>
      </c>
      <c r="I449" s="3">
        <v>8</v>
      </c>
      <c r="J449">
        <f t="array" ref="J449">INDEX(Table3[#All],MATCH(1,(Table3[[#All],[Month]]=Table68[[#This Row],[Date]])*(Table3[[#All],[Region]]=Table68[[#This Row],[Region]]),0),3)</f>
        <v>24146</v>
      </c>
      <c r="K449">
        <f>INDEX(Table1[#All], MATCH(Table68[[#This Row],[Date]],Table1[[#All],[Month]],0),2)</f>
        <v>1460197.6190476189</v>
      </c>
      <c r="L449" s="8">
        <f>INDEX(Table2[#All], MATCH(Table68[[#This Row],[Date]],Table2[[#All],[Month]],0),2)</f>
        <v>565.88948603898609</v>
      </c>
      <c r="M449">
        <f t="array" ref="M449">INDEX(Table4[#All],MATCH(1,(Table4[[#All],[Month]]=Table68[[#This Row],[Date]])*(Table4[[#All],[Region]]=Table68[[#This Row],[Region]]),0),3)</f>
        <v>4535</v>
      </c>
      <c r="N449" s="2">
        <f t="array" ref="N449">_xlfn.IFNA(INDEX(Table5[#All], MATCH(1,(Table5[[#All],[Month]]=Table68[[#This Row],[Date]])*(Table5[[#All],[Region]]=Table68[[#This Row],[Region]]),0),3),0)</f>
        <v>50310</v>
      </c>
      <c r="O449" s="12">
        <f>INDEX(Table110[#All], MATCH(Table68[[#This Row],[Date]],Table110[[#All],[Month]],0),2)</f>
        <v>93842</v>
      </c>
      <c r="P449" s="12">
        <f>INDEX(Table13[#All], MATCH(Table68[[#This Row],[Date]],Table13[[#All],[Month]],0),2)</f>
        <v>163968</v>
      </c>
      <c r="Q449">
        <f>INDEX(Table111[#All], MATCH(Table68[[#This Row],[Date]],Table111[[#All],[Month]],0),2)</f>
        <v>5758.5</v>
      </c>
      <c r="R449" s="2">
        <f>INDEX(Table111[#All], MATCH(Table68[[#This Row],[Date]],Table111[[#All],[Month]],0),3)</f>
        <v>1181</v>
      </c>
      <c r="S449" s="2">
        <f>INDEX(Table413[#All], MATCH(Table68[[#This Row],[Date]],Table413[[#All],[Month]],0),2)</f>
        <v>1.7</v>
      </c>
      <c r="T449" s="2">
        <f>INDEX(Table413[#All], MATCH(Table68[[#This Row],[Date]],Table413[[#All],[Month]],0),3)</f>
        <v>6.2</v>
      </c>
      <c r="U449" s="2">
        <f>INDEX(Table413[#All], MATCH(Table68[[#This Row],[Date]],Table413[[#All],[Month]],0),4)</f>
        <v>6.6</v>
      </c>
    </row>
    <row r="450" spans="1:21" x14ac:dyDescent="0.25">
      <c r="A450" s="4">
        <v>40057</v>
      </c>
      <c r="B450" s="3" t="s">
        <v>68</v>
      </c>
      <c r="C450" s="3" t="s">
        <v>39</v>
      </c>
      <c r="D450" s="3">
        <v>257</v>
      </c>
      <c r="E450" s="3">
        <v>200</v>
      </c>
      <c r="F450" s="3">
        <v>200</v>
      </c>
      <c r="G450" s="3">
        <v>170</v>
      </c>
      <c r="H450" s="3">
        <v>1784</v>
      </c>
      <c r="I450" s="3">
        <v>6</v>
      </c>
      <c r="J450">
        <f t="array" ref="J450">INDEX(Table3[#All],MATCH(1,(Table3[[#All],[Month]]=Table68[[#This Row],[Date]])*(Table3[[#All],[Region]]=Table68[[#This Row],[Region]]),0),3)</f>
        <v>24146</v>
      </c>
      <c r="K450">
        <f>INDEX(Table1[#All], MATCH(Table68[[#This Row],[Date]],Table1[[#All],[Month]],0),2)</f>
        <v>1460197.6190476189</v>
      </c>
      <c r="L450" s="8">
        <f>INDEX(Table2[#All], MATCH(Table68[[#This Row],[Date]],Table2[[#All],[Month]],0),2)</f>
        <v>565.88948603898609</v>
      </c>
      <c r="M450">
        <f t="array" ref="M450">INDEX(Table4[#All],MATCH(1,(Table4[[#All],[Month]]=Table68[[#This Row],[Date]])*(Table4[[#All],[Region]]=Table68[[#This Row],[Region]]),0),3)</f>
        <v>4535</v>
      </c>
      <c r="N450" s="2">
        <f t="array" ref="N450">_xlfn.IFNA(INDEX(Table5[#All], MATCH(1,(Table5[[#All],[Month]]=Table68[[#This Row],[Date]])*(Table5[[#All],[Region]]=Table68[[#This Row],[Region]]),0),3),0)</f>
        <v>50310</v>
      </c>
      <c r="O450" s="12">
        <f>INDEX(Table110[#All], MATCH(Table68[[#This Row],[Date]],Table110[[#All],[Month]],0),2)</f>
        <v>93842</v>
      </c>
      <c r="P450" s="12">
        <f>INDEX(Table13[#All], MATCH(Table68[[#This Row],[Date]],Table13[[#All],[Month]],0),2)</f>
        <v>163968</v>
      </c>
      <c r="Q450">
        <f>INDEX(Table111[#All], MATCH(Table68[[#This Row],[Date]],Table111[[#All],[Month]],0),2)</f>
        <v>5758.5</v>
      </c>
      <c r="R450" s="2">
        <f>INDEX(Table111[#All], MATCH(Table68[[#This Row],[Date]],Table111[[#All],[Month]],0),3)</f>
        <v>1181</v>
      </c>
      <c r="S450" s="2">
        <f>INDEX(Table413[#All], MATCH(Table68[[#This Row],[Date]],Table413[[#All],[Month]],0),2)</f>
        <v>1.7</v>
      </c>
      <c r="T450" s="2">
        <f>INDEX(Table413[#All], MATCH(Table68[[#This Row],[Date]],Table413[[#All],[Month]],0),3)</f>
        <v>6.2</v>
      </c>
      <c r="U450" s="2">
        <f>INDEX(Table413[#All], MATCH(Table68[[#This Row],[Date]],Table413[[#All],[Month]],0),4)</f>
        <v>6.6</v>
      </c>
    </row>
    <row r="451" spans="1:21" x14ac:dyDescent="0.25">
      <c r="A451" s="4">
        <v>40057</v>
      </c>
      <c r="B451" s="3" t="s">
        <v>68</v>
      </c>
      <c r="C451" s="3" t="s">
        <v>48</v>
      </c>
      <c r="D451" s="3">
        <v>257</v>
      </c>
      <c r="E451" s="3">
        <v>201</v>
      </c>
      <c r="F451" s="3">
        <v>200</v>
      </c>
      <c r="G451" s="3">
        <v>140</v>
      </c>
      <c r="H451" s="3">
        <v>1784</v>
      </c>
      <c r="I451" s="3">
        <v>10</v>
      </c>
      <c r="J451">
        <f t="array" ref="J451">INDEX(Table3[#All],MATCH(1,(Table3[[#All],[Month]]=Table68[[#This Row],[Date]])*(Table3[[#All],[Region]]=Table68[[#This Row],[Region]]),0),3)</f>
        <v>24146</v>
      </c>
      <c r="K451">
        <f>INDEX(Table1[#All], MATCH(Table68[[#This Row],[Date]],Table1[[#All],[Month]],0),2)</f>
        <v>1460197.6190476189</v>
      </c>
      <c r="L451" s="8">
        <f>INDEX(Table2[#All], MATCH(Table68[[#This Row],[Date]],Table2[[#All],[Month]],0),2)</f>
        <v>565.88948603898609</v>
      </c>
      <c r="M451">
        <f t="array" ref="M451">INDEX(Table4[#All],MATCH(1,(Table4[[#All],[Month]]=Table68[[#This Row],[Date]])*(Table4[[#All],[Region]]=Table68[[#This Row],[Region]]),0),3)</f>
        <v>4535</v>
      </c>
      <c r="N451" s="2">
        <f t="array" ref="N451">_xlfn.IFNA(INDEX(Table5[#All], MATCH(1,(Table5[[#All],[Month]]=Table68[[#This Row],[Date]])*(Table5[[#All],[Region]]=Table68[[#This Row],[Region]]),0),3),0)</f>
        <v>50310</v>
      </c>
      <c r="O451" s="12">
        <f>INDEX(Table110[#All], MATCH(Table68[[#This Row],[Date]],Table110[[#All],[Month]],0),2)</f>
        <v>93842</v>
      </c>
      <c r="P451" s="12">
        <f>INDEX(Table13[#All], MATCH(Table68[[#This Row],[Date]],Table13[[#All],[Month]],0),2)</f>
        <v>163968</v>
      </c>
      <c r="Q451">
        <f>INDEX(Table111[#All], MATCH(Table68[[#This Row],[Date]],Table111[[#All],[Month]],0),2)</f>
        <v>5758.5</v>
      </c>
      <c r="R451" s="2">
        <f>INDEX(Table111[#All], MATCH(Table68[[#This Row],[Date]],Table111[[#All],[Month]],0),3)</f>
        <v>1181</v>
      </c>
      <c r="S451" s="2">
        <f>INDEX(Table413[#All], MATCH(Table68[[#This Row],[Date]],Table413[[#All],[Month]],0),2)</f>
        <v>1.7</v>
      </c>
      <c r="T451" s="2">
        <f>INDEX(Table413[#All], MATCH(Table68[[#This Row],[Date]],Table413[[#All],[Month]],0),3)</f>
        <v>6.2</v>
      </c>
      <c r="U451" s="2">
        <f>INDEX(Table413[#All], MATCH(Table68[[#This Row],[Date]],Table413[[#All],[Month]],0),4)</f>
        <v>6.6</v>
      </c>
    </row>
    <row r="452" spans="1:21" x14ac:dyDescent="0.25">
      <c r="A452" s="4">
        <v>40057</v>
      </c>
      <c r="B452" s="3" t="s">
        <v>68</v>
      </c>
      <c r="C452" s="3" t="s">
        <v>45</v>
      </c>
      <c r="D452" s="3">
        <v>257</v>
      </c>
      <c r="E452" s="3">
        <v>335</v>
      </c>
      <c r="F452" s="3">
        <v>200</v>
      </c>
      <c r="G452" s="3">
        <v>275</v>
      </c>
      <c r="H452" s="3">
        <v>1784</v>
      </c>
      <c r="I452" s="3">
        <v>37</v>
      </c>
      <c r="J452">
        <f t="array" ref="J452">INDEX(Table3[#All],MATCH(1,(Table3[[#All],[Month]]=Table68[[#This Row],[Date]])*(Table3[[#All],[Region]]=Table68[[#This Row],[Region]]),0),3)</f>
        <v>24146</v>
      </c>
      <c r="K452">
        <f>INDEX(Table1[#All], MATCH(Table68[[#This Row],[Date]],Table1[[#All],[Month]],0),2)</f>
        <v>1460197.6190476189</v>
      </c>
      <c r="L452" s="8">
        <f>INDEX(Table2[#All], MATCH(Table68[[#This Row],[Date]],Table2[[#All],[Month]],0),2)</f>
        <v>565.88948603898609</v>
      </c>
      <c r="M452">
        <f t="array" ref="M452">INDEX(Table4[#All],MATCH(1,(Table4[[#All],[Month]]=Table68[[#This Row],[Date]])*(Table4[[#All],[Region]]=Table68[[#This Row],[Region]]),0),3)</f>
        <v>4535</v>
      </c>
      <c r="N452" s="2">
        <f t="array" ref="N452">_xlfn.IFNA(INDEX(Table5[#All], MATCH(1,(Table5[[#All],[Month]]=Table68[[#This Row],[Date]])*(Table5[[#All],[Region]]=Table68[[#This Row],[Region]]),0),3),0)</f>
        <v>50310</v>
      </c>
      <c r="O452" s="12">
        <f>INDEX(Table110[#All], MATCH(Table68[[#This Row],[Date]],Table110[[#All],[Month]],0),2)</f>
        <v>93842</v>
      </c>
      <c r="P452" s="12">
        <f>INDEX(Table13[#All], MATCH(Table68[[#This Row],[Date]],Table13[[#All],[Month]],0),2)</f>
        <v>163968</v>
      </c>
      <c r="Q452">
        <f>INDEX(Table111[#All], MATCH(Table68[[#This Row],[Date]],Table111[[#All],[Month]],0),2)</f>
        <v>5758.5</v>
      </c>
      <c r="R452" s="2">
        <f>INDEX(Table111[#All], MATCH(Table68[[#This Row],[Date]],Table111[[#All],[Month]],0),3)</f>
        <v>1181</v>
      </c>
      <c r="S452" s="2">
        <f>INDEX(Table413[#All], MATCH(Table68[[#This Row],[Date]],Table413[[#All],[Month]],0),2)</f>
        <v>1.7</v>
      </c>
      <c r="T452" s="2">
        <f>INDEX(Table413[#All], MATCH(Table68[[#This Row],[Date]],Table413[[#All],[Month]],0),3)</f>
        <v>6.2</v>
      </c>
      <c r="U452" s="2">
        <f>INDEX(Table413[#All], MATCH(Table68[[#This Row],[Date]],Table413[[#All],[Month]],0),4)</f>
        <v>6.6</v>
      </c>
    </row>
    <row r="453" spans="1:21" x14ac:dyDescent="0.25">
      <c r="A453" s="4">
        <v>40057</v>
      </c>
      <c r="B453" s="3" t="s">
        <v>68</v>
      </c>
      <c r="C453" s="3" t="s">
        <v>47</v>
      </c>
      <c r="D453" s="3">
        <v>257</v>
      </c>
      <c r="E453" s="3">
        <v>208</v>
      </c>
      <c r="F453" s="3">
        <v>200</v>
      </c>
      <c r="G453" s="3">
        <v>175</v>
      </c>
      <c r="H453" s="3">
        <v>1784</v>
      </c>
      <c r="I453" s="3">
        <v>115</v>
      </c>
      <c r="J453">
        <f t="array" ref="J453">INDEX(Table3[#All],MATCH(1,(Table3[[#All],[Month]]=Table68[[#This Row],[Date]])*(Table3[[#All],[Region]]=Table68[[#This Row],[Region]]),0),3)</f>
        <v>24146</v>
      </c>
      <c r="K453">
        <f>INDEX(Table1[#All], MATCH(Table68[[#This Row],[Date]],Table1[[#All],[Month]],0),2)</f>
        <v>1460197.6190476189</v>
      </c>
      <c r="L453" s="8">
        <f>INDEX(Table2[#All], MATCH(Table68[[#This Row],[Date]],Table2[[#All],[Month]],0),2)</f>
        <v>565.88948603898609</v>
      </c>
      <c r="M453">
        <f t="array" ref="M453">INDEX(Table4[#All],MATCH(1,(Table4[[#All],[Month]]=Table68[[#This Row],[Date]])*(Table4[[#All],[Region]]=Table68[[#This Row],[Region]]),0),3)</f>
        <v>4535</v>
      </c>
      <c r="N453" s="2">
        <f t="array" ref="N453">_xlfn.IFNA(INDEX(Table5[#All], MATCH(1,(Table5[[#All],[Month]]=Table68[[#This Row],[Date]])*(Table5[[#All],[Region]]=Table68[[#This Row],[Region]]),0),3),0)</f>
        <v>50310</v>
      </c>
      <c r="O453" s="12">
        <f>INDEX(Table110[#All], MATCH(Table68[[#This Row],[Date]],Table110[[#All],[Month]],0),2)</f>
        <v>93842</v>
      </c>
      <c r="P453" s="12">
        <f>INDEX(Table13[#All], MATCH(Table68[[#This Row],[Date]],Table13[[#All],[Month]],0),2)</f>
        <v>163968</v>
      </c>
      <c r="Q453">
        <f>INDEX(Table111[#All], MATCH(Table68[[#This Row],[Date]],Table111[[#All],[Month]],0),2)</f>
        <v>5758.5</v>
      </c>
      <c r="R453" s="2">
        <f>INDEX(Table111[#All], MATCH(Table68[[#This Row],[Date]],Table111[[#All],[Month]],0),3)</f>
        <v>1181</v>
      </c>
      <c r="S453" s="2">
        <f>INDEX(Table413[#All], MATCH(Table68[[#This Row],[Date]],Table413[[#All],[Month]],0),2)</f>
        <v>1.7</v>
      </c>
      <c r="T453" s="2">
        <f>INDEX(Table413[#All], MATCH(Table68[[#This Row],[Date]],Table413[[#All],[Month]],0),3)</f>
        <v>6.2</v>
      </c>
      <c r="U453" s="2">
        <f>INDEX(Table413[#All], MATCH(Table68[[#This Row],[Date]],Table413[[#All],[Month]],0),4)</f>
        <v>6.6</v>
      </c>
    </row>
    <row r="454" spans="1:21" x14ac:dyDescent="0.25">
      <c r="A454" s="4">
        <v>40057</v>
      </c>
      <c r="B454" s="3" t="s">
        <v>68</v>
      </c>
      <c r="C454" s="3" t="s">
        <v>44</v>
      </c>
      <c r="D454" s="3">
        <v>257</v>
      </c>
      <c r="E454" s="3">
        <v>263</v>
      </c>
      <c r="F454" s="3">
        <v>200</v>
      </c>
      <c r="G454" s="3">
        <v>217</v>
      </c>
      <c r="H454" s="3">
        <v>1784</v>
      </c>
      <c r="I454" s="3">
        <v>90</v>
      </c>
      <c r="J454">
        <f t="array" ref="J454">INDEX(Table3[#All],MATCH(1,(Table3[[#All],[Month]]=Table68[[#This Row],[Date]])*(Table3[[#All],[Region]]=Table68[[#This Row],[Region]]),0),3)</f>
        <v>24146</v>
      </c>
      <c r="K454">
        <f>INDEX(Table1[#All], MATCH(Table68[[#This Row],[Date]],Table1[[#All],[Month]],0),2)</f>
        <v>1460197.6190476189</v>
      </c>
      <c r="L454" s="8">
        <f>INDEX(Table2[#All], MATCH(Table68[[#This Row],[Date]],Table2[[#All],[Month]],0),2)</f>
        <v>565.88948603898609</v>
      </c>
      <c r="M454">
        <f t="array" ref="M454">INDEX(Table4[#All],MATCH(1,(Table4[[#All],[Month]]=Table68[[#This Row],[Date]])*(Table4[[#All],[Region]]=Table68[[#This Row],[Region]]),0),3)</f>
        <v>4535</v>
      </c>
      <c r="N454" s="2">
        <f t="array" ref="N454">_xlfn.IFNA(INDEX(Table5[#All], MATCH(1,(Table5[[#All],[Month]]=Table68[[#This Row],[Date]])*(Table5[[#All],[Region]]=Table68[[#This Row],[Region]]),0),3),0)</f>
        <v>50310</v>
      </c>
      <c r="O454" s="12">
        <f>INDEX(Table110[#All], MATCH(Table68[[#This Row],[Date]],Table110[[#All],[Month]],0),2)</f>
        <v>93842</v>
      </c>
      <c r="P454" s="12">
        <f>INDEX(Table13[#All], MATCH(Table68[[#This Row],[Date]],Table13[[#All],[Month]],0),2)</f>
        <v>163968</v>
      </c>
      <c r="Q454">
        <f>INDEX(Table111[#All], MATCH(Table68[[#This Row],[Date]],Table111[[#All],[Month]],0),2)</f>
        <v>5758.5</v>
      </c>
      <c r="R454" s="2">
        <f>INDEX(Table111[#All], MATCH(Table68[[#This Row],[Date]],Table111[[#All],[Month]],0),3)</f>
        <v>1181</v>
      </c>
      <c r="S454" s="2">
        <f>INDEX(Table413[#All], MATCH(Table68[[#This Row],[Date]],Table413[[#All],[Month]],0),2)</f>
        <v>1.7</v>
      </c>
      <c r="T454" s="2">
        <f>INDEX(Table413[#All], MATCH(Table68[[#This Row],[Date]],Table413[[#All],[Month]],0),3)</f>
        <v>6.2</v>
      </c>
      <c r="U454" s="2">
        <f>INDEX(Table413[#All], MATCH(Table68[[#This Row],[Date]],Table413[[#All],[Month]],0),4)</f>
        <v>6.6</v>
      </c>
    </row>
    <row r="455" spans="1:21" x14ac:dyDescent="0.25">
      <c r="A455" s="4">
        <v>40057</v>
      </c>
      <c r="B455" s="3" t="s">
        <v>68</v>
      </c>
      <c r="C455" s="3" t="s">
        <v>49</v>
      </c>
      <c r="D455" s="3">
        <v>257</v>
      </c>
      <c r="E455" s="3">
        <v>173</v>
      </c>
      <c r="F455" s="3">
        <v>200</v>
      </c>
      <c r="G455" s="3">
        <v>156</v>
      </c>
      <c r="H455" s="3">
        <v>1784</v>
      </c>
      <c r="I455" s="3">
        <v>21</v>
      </c>
      <c r="J455">
        <f t="array" ref="J455">INDEX(Table3[#All],MATCH(1,(Table3[[#All],[Month]]=Table68[[#This Row],[Date]])*(Table3[[#All],[Region]]=Table68[[#This Row],[Region]]),0),3)</f>
        <v>24146</v>
      </c>
      <c r="K455">
        <f>INDEX(Table1[#All], MATCH(Table68[[#This Row],[Date]],Table1[[#All],[Month]],0),2)</f>
        <v>1460197.6190476189</v>
      </c>
      <c r="L455" s="8">
        <f>INDEX(Table2[#All], MATCH(Table68[[#This Row],[Date]],Table2[[#All],[Month]],0),2)</f>
        <v>565.88948603898609</v>
      </c>
      <c r="M455">
        <f t="array" ref="M455">INDEX(Table4[#All],MATCH(1,(Table4[[#All],[Month]]=Table68[[#This Row],[Date]])*(Table4[[#All],[Region]]=Table68[[#This Row],[Region]]),0),3)</f>
        <v>4535</v>
      </c>
      <c r="N455" s="2">
        <f t="array" ref="N455">_xlfn.IFNA(INDEX(Table5[#All], MATCH(1,(Table5[[#All],[Month]]=Table68[[#This Row],[Date]])*(Table5[[#All],[Region]]=Table68[[#This Row],[Region]]),0),3),0)</f>
        <v>50310</v>
      </c>
      <c r="O455" s="12">
        <f>INDEX(Table110[#All], MATCH(Table68[[#This Row],[Date]],Table110[[#All],[Month]],0),2)</f>
        <v>93842</v>
      </c>
      <c r="P455" s="12">
        <f>INDEX(Table13[#All], MATCH(Table68[[#This Row],[Date]],Table13[[#All],[Month]],0),2)</f>
        <v>163968</v>
      </c>
      <c r="Q455">
        <f>INDEX(Table111[#All], MATCH(Table68[[#This Row],[Date]],Table111[[#All],[Month]],0),2)</f>
        <v>5758.5</v>
      </c>
      <c r="R455" s="2">
        <f>INDEX(Table111[#All], MATCH(Table68[[#This Row],[Date]],Table111[[#All],[Month]],0),3)</f>
        <v>1181</v>
      </c>
      <c r="S455" s="2">
        <f>INDEX(Table413[#All], MATCH(Table68[[#This Row],[Date]],Table413[[#All],[Month]],0),2)</f>
        <v>1.7</v>
      </c>
      <c r="T455" s="2">
        <f>INDEX(Table413[#All], MATCH(Table68[[#This Row],[Date]],Table413[[#All],[Month]],0),3)</f>
        <v>6.2</v>
      </c>
      <c r="U455" s="2">
        <f>INDEX(Table413[#All], MATCH(Table68[[#This Row],[Date]],Table413[[#All],[Month]],0),4)</f>
        <v>6.6</v>
      </c>
    </row>
    <row r="456" spans="1:21" x14ac:dyDescent="0.25">
      <c r="A456" s="4">
        <v>40057</v>
      </c>
      <c r="B456" s="3" t="s">
        <v>68</v>
      </c>
      <c r="C456" s="3" t="s">
        <v>50</v>
      </c>
      <c r="D456" s="3">
        <v>257</v>
      </c>
      <c r="E456" s="3">
        <v>187</v>
      </c>
      <c r="F456" s="3">
        <v>200</v>
      </c>
      <c r="G456" s="3">
        <v>153</v>
      </c>
      <c r="H456" s="3">
        <v>1784</v>
      </c>
      <c r="I456" s="3">
        <v>26</v>
      </c>
      <c r="J456">
        <f t="array" ref="J456">INDEX(Table3[#All],MATCH(1,(Table3[[#All],[Month]]=Table68[[#This Row],[Date]])*(Table3[[#All],[Region]]=Table68[[#This Row],[Region]]),0),3)</f>
        <v>24146</v>
      </c>
      <c r="K456">
        <f>INDEX(Table1[#All], MATCH(Table68[[#This Row],[Date]],Table1[[#All],[Month]],0),2)</f>
        <v>1460197.6190476189</v>
      </c>
      <c r="L456" s="8">
        <f>INDEX(Table2[#All], MATCH(Table68[[#This Row],[Date]],Table2[[#All],[Month]],0),2)</f>
        <v>565.88948603898609</v>
      </c>
      <c r="M456">
        <f t="array" ref="M456">INDEX(Table4[#All],MATCH(1,(Table4[[#All],[Month]]=Table68[[#This Row],[Date]])*(Table4[[#All],[Region]]=Table68[[#This Row],[Region]]),0),3)</f>
        <v>4535</v>
      </c>
      <c r="N456" s="2">
        <f t="array" ref="N456">_xlfn.IFNA(INDEX(Table5[#All], MATCH(1,(Table5[[#All],[Month]]=Table68[[#This Row],[Date]])*(Table5[[#All],[Region]]=Table68[[#This Row],[Region]]),0),3),0)</f>
        <v>50310</v>
      </c>
      <c r="O456" s="12">
        <f>INDEX(Table110[#All], MATCH(Table68[[#This Row],[Date]],Table110[[#All],[Month]],0),2)</f>
        <v>93842</v>
      </c>
      <c r="P456" s="12">
        <f>INDEX(Table13[#All], MATCH(Table68[[#This Row],[Date]],Table13[[#All],[Month]],0),2)</f>
        <v>163968</v>
      </c>
      <c r="Q456">
        <f>INDEX(Table111[#All], MATCH(Table68[[#This Row],[Date]],Table111[[#All],[Month]],0),2)</f>
        <v>5758.5</v>
      </c>
      <c r="R456" s="2">
        <f>INDEX(Table111[#All], MATCH(Table68[[#This Row],[Date]],Table111[[#All],[Month]],0),3)</f>
        <v>1181</v>
      </c>
      <c r="S456" s="2">
        <f>INDEX(Table413[#All], MATCH(Table68[[#This Row],[Date]],Table413[[#All],[Month]],0),2)</f>
        <v>1.7</v>
      </c>
      <c r="T456" s="2">
        <f>INDEX(Table413[#All], MATCH(Table68[[#This Row],[Date]],Table413[[#All],[Month]],0),3)</f>
        <v>6.2</v>
      </c>
      <c r="U456" s="2">
        <f>INDEX(Table413[#All], MATCH(Table68[[#This Row],[Date]],Table413[[#All],[Month]],0),4)</f>
        <v>6.6</v>
      </c>
    </row>
    <row r="457" spans="1:21" x14ac:dyDescent="0.25">
      <c r="A457" s="4">
        <v>40057</v>
      </c>
      <c r="B457" s="3" t="s">
        <v>63</v>
      </c>
      <c r="C457" s="3" t="s">
        <v>22</v>
      </c>
      <c r="D457" s="3">
        <v>230</v>
      </c>
      <c r="E457" s="3">
        <v>230</v>
      </c>
      <c r="F457" s="3">
        <v>195</v>
      </c>
      <c r="G457" s="3">
        <v>195</v>
      </c>
      <c r="H457" s="3">
        <v>121</v>
      </c>
      <c r="I457" s="3">
        <v>121</v>
      </c>
      <c r="J457">
        <f t="array" ref="J457">INDEX(Table3[#All],MATCH(1,(Table3[[#All],[Month]]=Table68[[#This Row],[Date]])*(Table3[[#All],[Region]]=Table68[[#This Row],[Region]]),0),3)</f>
        <v>1421</v>
      </c>
      <c r="K457">
        <f>INDEX(Table1[#All], MATCH(Table68[[#This Row],[Date]],Table1[[#All],[Month]],0),2)</f>
        <v>1460197.6190476189</v>
      </c>
      <c r="L457" s="8">
        <f>INDEX(Table2[#All], MATCH(Table68[[#This Row],[Date]],Table2[[#All],[Month]],0),2)</f>
        <v>565.88948603898609</v>
      </c>
      <c r="M457">
        <f t="array" ref="M457">INDEX(Table4[#All],MATCH(1,(Table4[[#All],[Month]]=Table68[[#This Row],[Date]])*(Table4[[#All],[Region]]=Table68[[#This Row],[Region]]),0),3)</f>
        <v>391</v>
      </c>
      <c r="N457" s="2">
        <f t="array" ref="N457">_xlfn.IFNA(INDEX(Table5[#All], MATCH(1,(Table5[[#All],[Month]]=Table68[[#This Row],[Date]])*(Table5[[#All],[Region]]=Table68[[#This Row],[Region]]),0),3),0)</f>
        <v>0</v>
      </c>
      <c r="O457" s="12">
        <f>INDEX(Table110[#All], MATCH(Table68[[#This Row],[Date]],Table110[[#All],[Month]],0),2)</f>
        <v>93842</v>
      </c>
      <c r="P457" s="12">
        <f>INDEX(Table13[#All], MATCH(Table68[[#This Row],[Date]],Table13[[#All],[Month]],0),2)</f>
        <v>163968</v>
      </c>
      <c r="Q457">
        <f>INDEX(Table111[#All], MATCH(Table68[[#This Row],[Date]],Table111[[#All],[Month]],0),2)</f>
        <v>5758.5</v>
      </c>
      <c r="R457" s="2">
        <f>INDEX(Table111[#All], MATCH(Table68[[#This Row],[Date]],Table111[[#All],[Month]],0),3)</f>
        <v>1181</v>
      </c>
      <c r="S457" s="2">
        <f>INDEX(Table413[#All], MATCH(Table68[[#This Row],[Date]],Table413[[#All],[Month]],0),2)</f>
        <v>1.7</v>
      </c>
      <c r="T457" s="2">
        <f>INDEX(Table413[#All], MATCH(Table68[[#This Row],[Date]],Table413[[#All],[Month]],0),3)</f>
        <v>6.2</v>
      </c>
      <c r="U457" s="2">
        <f>INDEX(Table413[#All], MATCH(Table68[[#This Row],[Date]],Table413[[#All],[Month]],0),4)</f>
        <v>6.6</v>
      </c>
    </row>
    <row r="458" spans="1:21" x14ac:dyDescent="0.25">
      <c r="A458" s="4">
        <v>40057</v>
      </c>
      <c r="B458" s="3" t="s">
        <v>64</v>
      </c>
      <c r="C458" s="3" t="s">
        <v>82</v>
      </c>
      <c r="D458" s="3">
        <v>251</v>
      </c>
      <c r="E458" s="3">
        <v>194</v>
      </c>
      <c r="F458" s="3">
        <v>199</v>
      </c>
      <c r="G458" s="3">
        <v>169</v>
      </c>
      <c r="H458" s="3">
        <v>387</v>
      </c>
      <c r="I458" s="3">
        <v>34</v>
      </c>
      <c r="J458">
        <f t="array" ref="J458">INDEX(Table3[#All],MATCH(1,(Table3[[#All],[Month]]=Table68[[#This Row],[Date]])*(Table3[[#All],[Region]]=Table68[[#This Row],[Region]]),0),3)</f>
        <v>5643</v>
      </c>
      <c r="K458">
        <f>INDEX(Table1[#All], MATCH(Table68[[#This Row],[Date]],Table1[[#All],[Month]],0),2)</f>
        <v>1460197.6190476189</v>
      </c>
      <c r="L458" s="8">
        <f>INDEX(Table2[#All], MATCH(Table68[[#This Row],[Date]],Table2[[#All],[Month]],0),2)</f>
        <v>565.88948603898609</v>
      </c>
      <c r="M458">
        <f t="array" ref="M458">INDEX(Table4[#All],MATCH(1,(Table4[[#All],[Month]]=Table68[[#This Row],[Date]])*(Table4[[#All],[Region]]=Table68[[#This Row],[Region]]),0),3)</f>
        <v>1205</v>
      </c>
      <c r="N458" s="2">
        <f t="array" ref="N458">_xlfn.IFNA(INDEX(Table5[#All], MATCH(1,(Table5[[#All],[Month]]=Table68[[#This Row],[Date]])*(Table5[[#All],[Region]]=Table68[[#This Row],[Region]]),0),3),0)</f>
        <v>8645</v>
      </c>
      <c r="O458" s="12">
        <f>INDEX(Table110[#All], MATCH(Table68[[#This Row],[Date]],Table110[[#All],[Month]],0),2)</f>
        <v>93842</v>
      </c>
      <c r="P458" s="12">
        <f>INDEX(Table13[#All], MATCH(Table68[[#This Row],[Date]],Table13[[#All],[Month]],0),2)</f>
        <v>163968</v>
      </c>
      <c r="Q458">
        <f>INDEX(Table111[#All], MATCH(Table68[[#This Row],[Date]],Table111[[#All],[Month]],0),2)</f>
        <v>5758.5</v>
      </c>
      <c r="R458" s="2">
        <f>INDEX(Table111[#All], MATCH(Table68[[#This Row],[Date]],Table111[[#All],[Month]],0),3)</f>
        <v>1181</v>
      </c>
      <c r="S458" s="2">
        <f>INDEX(Table413[#All], MATCH(Table68[[#This Row],[Date]],Table413[[#All],[Month]],0),2)</f>
        <v>1.7</v>
      </c>
      <c r="T458" s="2">
        <f>INDEX(Table413[#All], MATCH(Table68[[#This Row],[Date]],Table413[[#All],[Month]],0),3)</f>
        <v>6.2</v>
      </c>
      <c r="U458" s="2">
        <f>INDEX(Table413[#All], MATCH(Table68[[#This Row],[Date]],Table413[[#All],[Month]],0),4)</f>
        <v>6.6</v>
      </c>
    </row>
    <row r="459" spans="1:21" x14ac:dyDescent="0.25">
      <c r="A459" s="4">
        <v>40057</v>
      </c>
      <c r="B459" s="3" t="s">
        <v>64</v>
      </c>
      <c r="C459" s="3" t="s">
        <v>24</v>
      </c>
      <c r="D459" s="3">
        <v>251</v>
      </c>
      <c r="E459" s="3">
        <v>252</v>
      </c>
      <c r="F459" s="3">
        <v>199</v>
      </c>
      <c r="G459" s="3">
        <v>198</v>
      </c>
      <c r="H459" s="3">
        <v>387</v>
      </c>
      <c r="I459" s="3">
        <v>166</v>
      </c>
      <c r="J459">
        <f t="array" ref="J459">INDEX(Table3[#All],MATCH(1,(Table3[[#All],[Month]]=Table68[[#This Row],[Date]])*(Table3[[#All],[Region]]=Table68[[#This Row],[Region]]),0),3)</f>
        <v>5643</v>
      </c>
      <c r="K459">
        <f>INDEX(Table1[#All], MATCH(Table68[[#This Row],[Date]],Table1[[#All],[Month]],0),2)</f>
        <v>1460197.6190476189</v>
      </c>
      <c r="L459" s="8">
        <f>INDEX(Table2[#All], MATCH(Table68[[#This Row],[Date]],Table2[[#All],[Month]],0),2)</f>
        <v>565.88948603898609</v>
      </c>
      <c r="M459">
        <f t="array" ref="M459">INDEX(Table4[#All],MATCH(1,(Table4[[#All],[Month]]=Table68[[#This Row],[Date]])*(Table4[[#All],[Region]]=Table68[[#This Row],[Region]]),0),3)</f>
        <v>1205</v>
      </c>
      <c r="N459" s="2">
        <f t="array" ref="N459">_xlfn.IFNA(INDEX(Table5[#All], MATCH(1,(Table5[[#All],[Month]]=Table68[[#This Row],[Date]])*(Table5[[#All],[Region]]=Table68[[#This Row],[Region]]),0),3),0)</f>
        <v>8645</v>
      </c>
      <c r="O459" s="12">
        <f>INDEX(Table110[#All], MATCH(Table68[[#This Row],[Date]],Table110[[#All],[Month]],0),2)</f>
        <v>93842</v>
      </c>
      <c r="P459" s="12">
        <f>INDEX(Table13[#All], MATCH(Table68[[#This Row],[Date]],Table13[[#All],[Month]],0),2)</f>
        <v>163968</v>
      </c>
      <c r="Q459">
        <f>INDEX(Table111[#All], MATCH(Table68[[#This Row],[Date]],Table111[[#All],[Month]],0),2)</f>
        <v>5758.5</v>
      </c>
      <c r="R459" s="2">
        <f>INDEX(Table111[#All], MATCH(Table68[[#This Row],[Date]],Table111[[#All],[Month]],0),3)</f>
        <v>1181</v>
      </c>
      <c r="S459" s="2">
        <f>INDEX(Table413[#All], MATCH(Table68[[#This Row],[Date]],Table413[[#All],[Month]],0),2)</f>
        <v>1.7</v>
      </c>
      <c r="T459" s="2">
        <f>INDEX(Table413[#All], MATCH(Table68[[#This Row],[Date]],Table413[[#All],[Month]],0),3)</f>
        <v>6.2</v>
      </c>
      <c r="U459" s="2">
        <f>INDEX(Table413[#All], MATCH(Table68[[#This Row],[Date]],Table413[[#All],[Month]],0),4)</f>
        <v>6.6</v>
      </c>
    </row>
    <row r="460" spans="1:21" x14ac:dyDescent="0.25">
      <c r="A460" s="4">
        <v>40057</v>
      </c>
      <c r="B460" s="3" t="s">
        <v>64</v>
      </c>
      <c r="C460" s="3" t="s">
        <v>89</v>
      </c>
      <c r="D460" s="3">
        <v>251</v>
      </c>
      <c r="E460" s="3">
        <v>276</v>
      </c>
      <c r="F460" s="3">
        <v>199</v>
      </c>
      <c r="G460" s="3">
        <v>227</v>
      </c>
      <c r="H460" s="3">
        <v>387</v>
      </c>
      <c r="I460" s="3">
        <v>174</v>
      </c>
      <c r="J460">
        <f t="array" ref="J460">INDEX(Table3[#All],MATCH(1,(Table3[[#All],[Month]]=Table68[[#This Row],[Date]])*(Table3[[#All],[Region]]=Table68[[#This Row],[Region]]),0),3)</f>
        <v>5643</v>
      </c>
      <c r="K460">
        <f>INDEX(Table1[#All], MATCH(Table68[[#This Row],[Date]],Table1[[#All],[Month]],0),2)</f>
        <v>1460197.6190476189</v>
      </c>
      <c r="L460" s="8">
        <f>INDEX(Table2[#All], MATCH(Table68[[#This Row],[Date]],Table2[[#All],[Month]],0),2)</f>
        <v>565.88948603898609</v>
      </c>
      <c r="M460">
        <f t="array" ref="M460">INDEX(Table4[#All],MATCH(1,(Table4[[#All],[Month]]=Table68[[#This Row],[Date]])*(Table4[[#All],[Region]]=Table68[[#This Row],[Region]]),0),3)</f>
        <v>1205</v>
      </c>
      <c r="N460" s="2">
        <f t="array" ref="N460">_xlfn.IFNA(INDEX(Table5[#All], MATCH(1,(Table5[[#All],[Month]]=Table68[[#This Row],[Date]])*(Table5[[#All],[Region]]=Table68[[#This Row],[Region]]),0),3),0)</f>
        <v>8645</v>
      </c>
      <c r="O460" s="12">
        <f>INDEX(Table110[#All], MATCH(Table68[[#This Row],[Date]],Table110[[#All],[Month]],0),2)</f>
        <v>93842</v>
      </c>
      <c r="P460" s="12">
        <f>INDEX(Table13[#All], MATCH(Table68[[#This Row],[Date]],Table13[[#All],[Month]],0),2)</f>
        <v>163968</v>
      </c>
      <c r="Q460">
        <f>INDEX(Table111[#All], MATCH(Table68[[#This Row],[Date]],Table111[[#All],[Month]],0),2)</f>
        <v>5758.5</v>
      </c>
      <c r="R460" s="2">
        <f>INDEX(Table111[#All], MATCH(Table68[[#This Row],[Date]],Table111[[#All],[Month]],0),3)</f>
        <v>1181</v>
      </c>
      <c r="S460" s="2">
        <f>INDEX(Table413[#All], MATCH(Table68[[#This Row],[Date]],Table413[[#All],[Month]],0),2)</f>
        <v>1.7</v>
      </c>
      <c r="T460" s="2">
        <f>INDEX(Table413[#All], MATCH(Table68[[#This Row],[Date]],Table413[[#All],[Month]],0),3)</f>
        <v>6.2</v>
      </c>
      <c r="U460" s="2">
        <f>INDEX(Table413[#All], MATCH(Table68[[#This Row],[Date]],Table413[[#All],[Month]],0),4)</f>
        <v>6.6</v>
      </c>
    </row>
    <row r="461" spans="1:21" x14ac:dyDescent="0.25">
      <c r="A461" s="4">
        <v>40057</v>
      </c>
      <c r="B461" s="3" t="s">
        <v>64</v>
      </c>
      <c r="C461" s="3" t="s">
        <v>23</v>
      </c>
      <c r="D461" s="3">
        <v>251</v>
      </c>
      <c r="E461" s="3">
        <v>136</v>
      </c>
      <c r="F461" s="3">
        <v>199</v>
      </c>
      <c r="G461" s="3">
        <v>109</v>
      </c>
      <c r="H461" s="3">
        <v>387</v>
      </c>
      <c r="I461" s="3">
        <v>13</v>
      </c>
      <c r="J461">
        <f t="array" ref="J461">INDEX(Table3[#All],MATCH(1,(Table3[[#All],[Month]]=Table68[[#This Row],[Date]])*(Table3[[#All],[Region]]=Table68[[#This Row],[Region]]),0),3)</f>
        <v>5643</v>
      </c>
      <c r="K461">
        <f>INDEX(Table1[#All], MATCH(Table68[[#This Row],[Date]],Table1[[#All],[Month]],0),2)</f>
        <v>1460197.6190476189</v>
      </c>
      <c r="L461" s="8">
        <f>INDEX(Table2[#All], MATCH(Table68[[#This Row],[Date]],Table2[[#All],[Month]],0),2)</f>
        <v>565.88948603898609</v>
      </c>
      <c r="M461">
        <f t="array" ref="M461">INDEX(Table4[#All],MATCH(1,(Table4[[#All],[Month]]=Table68[[#This Row],[Date]])*(Table4[[#All],[Region]]=Table68[[#This Row],[Region]]),0),3)</f>
        <v>1205</v>
      </c>
      <c r="N461" s="2">
        <f t="array" ref="N461">_xlfn.IFNA(INDEX(Table5[#All], MATCH(1,(Table5[[#All],[Month]]=Table68[[#This Row],[Date]])*(Table5[[#All],[Region]]=Table68[[#This Row],[Region]]),0),3),0)</f>
        <v>8645</v>
      </c>
      <c r="O461" s="12">
        <f>INDEX(Table110[#All], MATCH(Table68[[#This Row],[Date]],Table110[[#All],[Month]],0),2)</f>
        <v>93842</v>
      </c>
      <c r="P461" s="12">
        <f>INDEX(Table13[#All], MATCH(Table68[[#This Row],[Date]],Table13[[#All],[Month]],0),2)</f>
        <v>163968</v>
      </c>
      <c r="Q461">
        <f>INDEX(Table111[#All], MATCH(Table68[[#This Row],[Date]],Table111[[#All],[Month]],0),2)</f>
        <v>5758.5</v>
      </c>
      <c r="R461" s="2">
        <f>INDEX(Table111[#All], MATCH(Table68[[#This Row],[Date]],Table111[[#All],[Month]],0),3)</f>
        <v>1181</v>
      </c>
      <c r="S461" s="2">
        <f>INDEX(Table413[#All], MATCH(Table68[[#This Row],[Date]],Table413[[#All],[Month]],0),2)</f>
        <v>1.7</v>
      </c>
      <c r="T461" s="2">
        <f>INDEX(Table413[#All], MATCH(Table68[[#This Row],[Date]],Table413[[#All],[Month]],0),3)</f>
        <v>6.2</v>
      </c>
      <c r="U461" s="2">
        <f>INDEX(Table413[#All], MATCH(Table68[[#This Row],[Date]],Table413[[#All],[Month]],0),4)</f>
        <v>6.6</v>
      </c>
    </row>
    <row r="462" spans="1:21" x14ac:dyDescent="0.25">
      <c r="A462" s="4">
        <v>40057</v>
      </c>
      <c r="B462" s="3" t="s">
        <v>61</v>
      </c>
      <c r="C462" s="3" t="s">
        <v>32</v>
      </c>
      <c r="D462" s="3">
        <v>201</v>
      </c>
      <c r="E462" s="3">
        <v>190</v>
      </c>
      <c r="F462" s="3">
        <v>163</v>
      </c>
      <c r="G462" s="3">
        <v>160</v>
      </c>
      <c r="H462" s="3">
        <v>671</v>
      </c>
      <c r="I462" s="3">
        <v>101</v>
      </c>
      <c r="J462">
        <f t="array" ref="J462">INDEX(Table3[#All],MATCH(1,(Table3[[#All],[Month]]=Table68[[#This Row],[Date]])*(Table3[[#All],[Region]]=Table68[[#This Row],[Region]]),0),3)</f>
        <v>7897</v>
      </c>
      <c r="K462">
        <f>INDEX(Table1[#All], MATCH(Table68[[#This Row],[Date]],Table1[[#All],[Month]],0),2)</f>
        <v>1460197.6190476189</v>
      </c>
      <c r="L462" s="8">
        <f>INDEX(Table2[#All], MATCH(Table68[[#This Row],[Date]],Table2[[#All],[Month]],0),2)</f>
        <v>565.88948603898609</v>
      </c>
      <c r="M462">
        <f t="array" ref="M462">INDEX(Table4[#All],MATCH(1,(Table4[[#All],[Month]]=Table68[[#This Row],[Date]])*(Table4[[#All],[Region]]=Table68[[#This Row],[Region]]),0),3)</f>
        <v>1566</v>
      </c>
      <c r="N462" s="2">
        <f t="array" ref="N462">_xlfn.IFNA(INDEX(Table5[#All], MATCH(1,(Table5[[#All],[Month]]=Table68[[#This Row],[Date]])*(Table5[[#All],[Region]]=Table68[[#This Row],[Region]]),0),3),0)</f>
        <v>6608</v>
      </c>
      <c r="O462" s="12">
        <f>INDEX(Table110[#All], MATCH(Table68[[#This Row],[Date]],Table110[[#All],[Month]],0),2)</f>
        <v>93842</v>
      </c>
      <c r="P462" s="12">
        <f>INDEX(Table13[#All], MATCH(Table68[[#This Row],[Date]],Table13[[#All],[Month]],0),2)</f>
        <v>163968</v>
      </c>
      <c r="Q462">
        <f>INDEX(Table111[#All], MATCH(Table68[[#This Row],[Date]],Table111[[#All],[Month]],0),2)</f>
        <v>5758.5</v>
      </c>
      <c r="R462" s="2">
        <f>INDEX(Table111[#All], MATCH(Table68[[#This Row],[Date]],Table111[[#All],[Month]],0),3)</f>
        <v>1181</v>
      </c>
      <c r="S462" s="2">
        <f>INDEX(Table413[#All], MATCH(Table68[[#This Row],[Date]],Table413[[#All],[Month]],0),2)</f>
        <v>1.7</v>
      </c>
      <c r="T462" s="2">
        <f>INDEX(Table413[#All], MATCH(Table68[[#This Row],[Date]],Table413[[#All],[Month]],0),3)</f>
        <v>6.2</v>
      </c>
      <c r="U462" s="2">
        <f>INDEX(Table413[#All], MATCH(Table68[[#This Row],[Date]],Table413[[#All],[Month]],0),4)</f>
        <v>6.6</v>
      </c>
    </row>
    <row r="463" spans="1:21" x14ac:dyDescent="0.25">
      <c r="A463" s="4">
        <v>40057</v>
      </c>
      <c r="B463" s="3" t="s">
        <v>61</v>
      </c>
      <c r="C463" s="3" t="s">
        <v>31</v>
      </c>
      <c r="D463" s="3">
        <v>201</v>
      </c>
      <c r="E463" s="3">
        <v>210</v>
      </c>
      <c r="F463" s="3">
        <v>163</v>
      </c>
      <c r="G463" s="3">
        <v>172</v>
      </c>
      <c r="H463" s="3">
        <v>671</v>
      </c>
      <c r="I463" s="3">
        <v>53</v>
      </c>
      <c r="J463">
        <f t="array" ref="J463">INDEX(Table3[#All],MATCH(1,(Table3[[#All],[Month]]=Table68[[#This Row],[Date]])*(Table3[[#All],[Region]]=Table68[[#This Row],[Region]]),0),3)</f>
        <v>7897</v>
      </c>
      <c r="K463">
        <f>INDEX(Table1[#All], MATCH(Table68[[#This Row],[Date]],Table1[[#All],[Month]],0),2)</f>
        <v>1460197.6190476189</v>
      </c>
      <c r="L463" s="8">
        <f>INDEX(Table2[#All], MATCH(Table68[[#This Row],[Date]],Table2[[#All],[Month]],0),2)</f>
        <v>565.88948603898609</v>
      </c>
      <c r="M463">
        <f t="array" ref="M463">INDEX(Table4[#All],MATCH(1,(Table4[[#All],[Month]]=Table68[[#This Row],[Date]])*(Table4[[#All],[Region]]=Table68[[#This Row],[Region]]),0),3)</f>
        <v>1566</v>
      </c>
      <c r="N463" s="2">
        <f t="array" ref="N463">_xlfn.IFNA(INDEX(Table5[#All], MATCH(1,(Table5[[#All],[Month]]=Table68[[#This Row],[Date]])*(Table5[[#All],[Region]]=Table68[[#This Row],[Region]]),0),3),0)</f>
        <v>6608</v>
      </c>
      <c r="O463" s="12">
        <f>INDEX(Table110[#All], MATCH(Table68[[#This Row],[Date]],Table110[[#All],[Month]],0),2)</f>
        <v>93842</v>
      </c>
      <c r="P463" s="12">
        <f>INDEX(Table13[#All], MATCH(Table68[[#This Row],[Date]],Table13[[#All],[Month]],0),2)</f>
        <v>163968</v>
      </c>
      <c r="Q463">
        <f>INDEX(Table111[#All], MATCH(Table68[[#This Row],[Date]],Table111[[#All],[Month]],0),2)</f>
        <v>5758.5</v>
      </c>
      <c r="R463" s="2">
        <f>INDEX(Table111[#All], MATCH(Table68[[#This Row],[Date]],Table111[[#All],[Month]],0),3)</f>
        <v>1181</v>
      </c>
      <c r="S463" s="2">
        <f>INDEX(Table413[#All], MATCH(Table68[[#This Row],[Date]],Table413[[#All],[Month]],0),2)</f>
        <v>1.7</v>
      </c>
      <c r="T463" s="2">
        <f>INDEX(Table413[#All], MATCH(Table68[[#This Row],[Date]],Table413[[#All],[Month]],0),3)</f>
        <v>6.2</v>
      </c>
      <c r="U463" s="2">
        <f>INDEX(Table413[#All], MATCH(Table68[[#This Row],[Date]],Table413[[#All],[Month]],0),4)</f>
        <v>6.6</v>
      </c>
    </row>
    <row r="464" spans="1:21" x14ac:dyDescent="0.25">
      <c r="A464" s="4">
        <v>40057</v>
      </c>
      <c r="B464" s="3" t="s">
        <v>61</v>
      </c>
      <c r="C464" s="3" t="s">
        <v>91</v>
      </c>
      <c r="D464" s="3">
        <v>201</v>
      </c>
      <c r="E464" s="3">
        <v>226</v>
      </c>
      <c r="F464" s="3">
        <v>163</v>
      </c>
      <c r="G464" s="3">
        <v>182</v>
      </c>
      <c r="H464" s="3">
        <v>671</v>
      </c>
      <c r="I464" s="3">
        <v>283</v>
      </c>
      <c r="J464">
        <f t="array" ref="J464">INDEX(Table3[#All],MATCH(1,(Table3[[#All],[Month]]=Table68[[#This Row],[Date]])*(Table3[[#All],[Region]]=Table68[[#This Row],[Region]]),0),3)</f>
        <v>7897</v>
      </c>
      <c r="K464">
        <f>INDEX(Table1[#All], MATCH(Table68[[#This Row],[Date]],Table1[[#All],[Month]],0),2)</f>
        <v>1460197.6190476189</v>
      </c>
      <c r="L464" s="8">
        <f>INDEX(Table2[#All], MATCH(Table68[[#This Row],[Date]],Table2[[#All],[Month]],0),2)</f>
        <v>565.88948603898609</v>
      </c>
      <c r="M464">
        <f t="array" ref="M464">INDEX(Table4[#All],MATCH(1,(Table4[[#All],[Month]]=Table68[[#This Row],[Date]])*(Table4[[#All],[Region]]=Table68[[#This Row],[Region]]),0),3)</f>
        <v>1566</v>
      </c>
      <c r="N464" s="2">
        <f t="array" ref="N464">_xlfn.IFNA(INDEX(Table5[#All], MATCH(1,(Table5[[#All],[Month]]=Table68[[#This Row],[Date]])*(Table5[[#All],[Region]]=Table68[[#This Row],[Region]]),0),3),0)</f>
        <v>6608</v>
      </c>
      <c r="O464" s="12">
        <f>INDEX(Table110[#All], MATCH(Table68[[#This Row],[Date]],Table110[[#All],[Month]],0),2)</f>
        <v>93842</v>
      </c>
      <c r="P464" s="12">
        <f>INDEX(Table13[#All], MATCH(Table68[[#This Row],[Date]],Table13[[#All],[Month]],0),2)</f>
        <v>163968</v>
      </c>
      <c r="Q464">
        <f>INDEX(Table111[#All], MATCH(Table68[[#This Row],[Date]],Table111[[#All],[Month]],0),2)</f>
        <v>5758.5</v>
      </c>
      <c r="R464" s="2">
        <f>INDEX(Table111[#All], MATCH(Table68[[#This Row],[Date]],Table111[[#All],[Month]],0),3)</f>
        <v>1181</v>
      </c>
      <c r="S464" s="2">
        <f>INDEX(Table413[#All], MATCH(Table68[[#This Row],[Date]],Table413[[#All],[Month]],0),2)</f>
        <v>1.7</v>
      </c>
      <c r="T464" s="2">
        <f>INDEX(Table413[#All], MATCH(Table68[[#This Row],[Date]],Table413[[#All],[Month]],0),3)</f>
        <v>6.2</v>
      </c>
      <c r="U464" s="2">
        <f>INDEX(Table413[#All], MATCH(Table68[[#This Row],[Date]],Table413[[#All],[Month]],0),4)</f>
        <v>6.6</v>
      </c>
    </row>
    <row r="465" spans="1:21" x14ac:dyDescent="0.25">
      <c r="A465" s="4">
        <v>40057</v>
      </c>
      <c r="B465" s="3" t="s">
        <v>61</v>
      </c>
      <c r="C465" s="3" t="s">
        <v>30</v>
      </c>
      <c r="D465" s="3">
        <v>201</v>
      </c>
      <c r="E465" s="3">
        <v>163</v>
      </c>
      <c r="F465" s="3">
        <v>163</v>
      </c>
      <c r="G465" s="3">
        <v>132</v>
      </c>
      <c r="H465" s="3">
        <v>671</v>
      </c>
      <c r="I465" s="3">
        <v>35</v>
      </c>
      <c r="J465">
        <f t="array" ref="J465">INDEX(Table3[#All],MATCH(1,(Table3[[#All],[Month]]=Table68[[#This Row],[Date]])*(Table3[[#All],[Region]]=Table68[[#This Row],[Region]]),0),3)</f>
        <v>7897</v>
      </c>
      <c r="K465">
        <f>INDEX(Table1[#All], MATCH(Table68[[#This Row],[Date]],Table1[[#All],[Month]],0),2)</f>
        <v>1460197.6190476189</v>
      </c>
      <c r="L465" s="8">
        <f>INDEX(Table2[#All], MATCH(Table68[[#This Row],[Date]],Table2[[#All],[Month]],0),2)</f>
        <v>565.88948603898609</v>
      </c>
      <c r="M465">
        <f t="array" ref="M465">INDEX(Table4[#All],MATCH(1,(Table4[[#All],[Month]]=Table68[[#This Row],[Date]])*(Table4[[#All],[Region]]=Table68[[#This Row],[Region]]),0),3)</f>
        <v>1566</v>
      </c>
      <c r="N465" s="2">
        <f t="array" ref="N465">_xlfn.IFNA(INDEX(Table5[#All], MATCH(1,(Table5[[#All],[Month]]=Table68[[#This Row],[Date]])*(Table5[[#All],[Region]]=Table68[[#This Row],[Region]]),0),3),0)</f>
        <v>6608</v>
      </c>
      <c r="O465" s="12">
        <f>INDEX(Table110[#All], MATCH(Table68[[#This Row],[Date]],Table110[[#All],[Month]],0),2)</f>
        <v>93842</v>
      </c>
      <c r="P465" s="12">
        <f>INDEX(Table13[#All], MATCH(Table68[[#This Row],[Date]],Table13[[#All],[Month]],0),2)</f>
        <v>163968</v>
      </c>
      <c r="Q465">
        <f>INDEX(Table111[#All], MATCH(Table68[[#This Row],[Date]],Table111[[#All],[Month]],0),2)</f>
        <v>5758.5</v>
      </c>
      <c r="R465" s="2">
        <f>INDEX(Table111[#All], MATCH(Table68[[#This Row],[Date]],Table111[[#All],[Month]],0),3)</f>
        <v>1181</v>
      </c>
      <c r="S465" s="2">
        <f>INDEX(Table413[#All], MATCH(Table68[[#This Row],[Date]],Table413[[#All],[Month]],0),2)</f>
        <v>1.7</v>
      </c>
      <c r="T465" s="2">
        <f>INDEX(Table413[#All], MATCH(Table68[[#This Row],[Date]],Table413[[#All],[Month]],0),3)</f>
        <v>6.2</v>
      </c>
      <c r="U465" s="2">
        <f>INDEX(Table413[#All], MATCH(Table68[[#This Row],[Date]],Table413[[#All],[Month]],0),4)</f>
        <v>6.6</v>
      </c>
    </row>
    <row r="466" spans="1:21" x14ac:dyDescent="0.25">
      <c r="A466" s="4">
        <v>40057</v>
      </c>
      <c r="B466" s="3" t="s">
        <v>61</v>
      </c>
      <c r="C466" s="3" t="s">
        <v>11</v>
      </c>
      <c r="D466" s="3">
        <v>201</v>
      </c>
      <c r="E466" s="3">
        <v>165</v>
      </c>
      <c r="F466" s="3">
        <v>163</v>
      </c>
      <c r="G466" s="3">
        <v>144</v>
      </c>
      <c r="H466" s="3">
        <v>671</v>
      </c>
      <c r="I466" s="3">
        <v>27</v>
      </c>
      <c r="J466">
        <f t="array" ref="J466">INDEX(Table3[#All],MATCH(1,(Table3[[#All],[Month]]=Table68[[#This Row],[Date]])*(Table3[[#All],[Region]]=Table68[[#This Row],[Region]]),0),3)</f>
        <v>7897</v>
      </c>
      <c r="K466">
        <f>INDEX(Table1[#All], MATCH(Table68[[#This Row],[Date]],Table1[[#All],[Month]],0),2)</f>
        <v>1460197.6190476189</v>
      </c>
      <c r="L466" s="8">
        <f>INDEX(Table2[#All], MATCH(Table68[[#This Row],[Date]],Table2[[#All],[Month]],0),2)</f>
        <v>565.88948603898609</v>
      </c>
      <c r="M466">
        <f t="array" ref="M466">INDEX(Table4[#All],MATCH(1,(Table4[[#All],[Month]]=Table68[[#This Row],[Date]])*(Table4[[#All],[Region]]=Table68[[#This Row],[Region]]),0),3)</f>
        <v>1566</v>
      </c>
      <c r="N466" s="2">
        <f t="array" ref="N466">_xlfn.IFNA(INDEX(Table5[#All], MATCH(1,(Table5[[#All],[Month]]=Table68[[#This Row],[Date]])*(Table5[[#All],[Region]]=Table68[[#This Row],[Region]]),0),3),0)</f>
        <v>6608</v>
      </c>
      <c r="O466" s="12">
        <f>INDEX(Table110[#All], MATCH(Table68[[#This Row],[Date]],Table110[[#All],[Month]],0),2)</f>
        <v>93842</v>
      </c>
      <c r="P466" s="12">
        <f>INDEX(Table13[#All], MATCH(Table68[[#This Row],[Date]],Table13[[#All],[Month]],0),2)</f>
        <v>163968</v>
      </c>
      <c r="Q466">
        <f>INDEX(Table111[#All], MATCH(Table68[[#This Row],[Date]],Table111[[#All],[Month]],0),2)</f>
        <v>5758.5</v>
      </c>
      <c r="R466" s="2">
        <f>INDEX(Table111[#All], MATCH(Table68[[#This Row],[Date]],Table111[[#All],[Month]],0),3)</f>
        <v>1181</v>
      </c>
      <c r="S466" s="2">
        <f>INDEX(Table413[#All], MATCH(Table68[[#This Row],[Date]],Table413[[#All],[Month]],0),2)</f>
        <v>1.7</v>
      </c>
      <c r="T466" s="2">
        <f>INDEX(Table413[#All], MATCH(Table68[[#This Row],[Date]],Table413[[#All],[Month]],0),3)</f>
        <v>6.2</v>
      </c>
      <c r="U466" s="2">
        <f>INDEX(Table413[#All], MATCH(Table68[[#This Row],[Date]],Table413[[#All],[Month]],0),4)</f>
        <v>6.6</v>
      </c>
    </row>
    <row r="467" spans="1:21" x14ac:dyDescent="0.25">
      <c r="A467" s="4">
        <v>40057</v>
      </c>
      <c r="B467" s="3" t="s">
        <v>61</v>
      </c>
      <c r="C467" s="3" t="s">
        <v>25</v>
      </c>
      <c r="D467" s="3">
        <v>201</v>
      </c>
      <c r="E467" s="3">
        <v>159</v>
      </c>
      <c r="F467" s="3">
        <v>163</v>
      </c>
      <c r="G467" s="3">
        <v>135</v>
      </c>
      <c r="H467" s="3">
        <v>671</v>
      </c>
      <c r="I467" s="3">
        <v>39</v>
      </c>
      <c r="J467">
        <f t="array" ref="J467">INDEX(Table3[#All],MATCH(1,(Table3[[#All],[Month]]=Table68[[#This Row],[Date]])*(Table3[[#All],[Region]]=Table68[[#This Row],[Region]]),0),3)</f>
        <v>7897</v>
      </c>
      <c r="K467">
        <f>INDEX(Table1[#All], MATCH(Table68[[#This Row],[Date]],Table1[[#All],[Month]],0),2)</f>
        <v>1460197.6190476189</v>
      </c>
      <c r="L467" s="8">
        <f>INDEX(Table2[#All], MATCH(Table68[[#This Row],[Date]],Table2[[#All],[Month]],0),2)</f>
        <v>565.88948603898609</v>
      </c>
      <c r="M467">
        <f t="array" ref="M467">INDEX(Table4[#All],MATCH(1,(Table4[[#All],[Month]]=Table68[[#This Row],[Date]])*(Table4[[#All],[Region]]=Table68[[#This Row],[Region]]),0),3)</f>
        <v>1566</v>
      </c>
      <c r="N467" s="2">
        <f t="array" ref="N467">_xlfn.IFNA(INDEX(Table5[#All], MATCH(1,(Table5[[#All],[Month]]=Table68[[#This Row],[Date]])*(Table5[[#All],[Region]]=Table68[[#This Row],[Region]]),0),3),0)</f>
        <v>6608</v>
      </c>
      <c r="O467" s="12">
        <f>INDEX(Table110[#All], MATCH(Table68[[#This Row],[Date]],Table110[[#All],[Month]],0),2)</f>
        <v>93842</v>
      </c>
      <c r="P467" s="12">
        <f>INDEX(Table13[#All], MATCH(Table68[[#This Row],[Date]],Table13[[#All],[Month]],0),2)</f>
        <v>163968</v>
      </c>
      <c r="Q467">
        <f>INDEX(Table111[#All], MATCH(Table68[[#This Row],[Date]],Table111[[#All],[Month]],0),2)</f>
        <v>5758.5</v>
      </c>
      <c r="R467" s="2">
        <f>INDEX(Table111[#All], MATCH(Table68[[#This Row],[Date]],Table111[[#All],[Month]],0),3)</f>
        <v>1181</v>
      </c>
      <c r="S467" s="2">
        <f>INDEX(Table413[#All], MATCH(Table68[[#This Row],[Date]],Table413[[#All],[Month]],0),2)</f>
        <v>1.7</v>
      </c>
      <c r="T467" s="2">
        <f>INDEX(Table413[#All], MATCH(Table68[[#This Row],[Date]],Table413[[#All],[Month]],0),3)</f>
        <v>6.2</v>
      </c>
      <c r="U467" s="2">
        <f>INDEX(Table413[#All], MATCH(Table68[[#This Row],[Date]],Table413[[#All],[Month]],0),4)</f>
        <v>6.6</v>
      </c>
    </row>
    <row r="468" spans="1:21" x14ac:dyDescent="0.25">
      <c r="A468" s="4">
        <v>40057</v>
      </c>
      <c r="B468" s="3" t="s">
        <v>61</v>
      </c>
      <c r="C468" s="3" t="s">
        <v>29</v>
      </c>
      <c r="D468" s="3">
        <v>201</v>
      </c>
      <c r="E468" s="3">
        <v>189</v>
      </c>
      <c r="F468" s="3">
        <v>163</v>
      </c>
      <c r="G468" s="3">
        <v>156</v>
      </c>
      <c r="H468" s="3">
        <v>671</v>
      </c>
      <c r="I468" s="3">
        <v>133</v>
      </c>
      <c r="J468">
        <f t="array" ref="J468">INDEX(Table3[#All],MATCH(1,(Table3[[#All],[Month]]=Table68[[#This Row],[Date]])*(Table3[[#All],[Region]]=Table68[[#This Row],[Region]]),0),3)</f>
        <v>7897</v>
      </c>
      <c r="K468">
        <f>INDEX(Table1[#All], MATCH(Table68[[#This Row],[Date]],Table1[[#All],[Month]],0),2)</f>
        <v>1460197.6190476189</v>
      </c>
      <c r="L468" s="8">
        <f>INDEX(Table2[#All], MATCH(Table68[[#This Row],[Date]],Table2[[#All],[Month]],0),2)</f>
        <v>565.88948603898609</v>
      </c>
      <c r="M468">
        <f t="array" ref="M468">INDEX(Table4[#All],MATCH(1,(Table4[[#All],[Month]]=Table68[[#This Row],[Date]])*(Table4[[#All],[Region]]=Table68[[#This Row],[Region]]),0),3)</f>
        <v>1566</v>
      </c>
      <c r="N468" s="2">
        <f t="array" ref="N468">_xlfn.IFNA(INDEX(Table5[#All], MATCH(1,(Table5[[#All],[Month]]=Table68[[#This Row],[Date]])*(Table5[[#All],[Region]]=Table68[[#This Row],[Region]]),0),3),0)</f>
        <v>6608</v>
      </c>
      <c r="O468" s="12">
        <f>INDEX(Table110[#All], MATCH(Table68[[#This Row],[Date]],Table110[[#All],[Month]],0),2)</f>
        <v>93842</v>
      </c>
      <c r="P468" s="12">
        <f>INDEX(Table13[#All], MATCH(Table68[[#This Row],[Date]],Table13[[#All],[Month]],0),2)</f>
        <v>163968</v>
      </c>
      <c r="Q468">
        <f>INDEX(Table111[#All], MATCH(Table68[[#This Row],[Date]],Table111[[#All],[Month]],0),2)</f>
        <v>5758.5</v>
      </c>
      <c r="R468" s="2">
        <f>INDEX(Table111[#All], MATCH(Table68[[#This Row],[Date]],Table111[[#All],[Month]],0),3)</f>
        <v>1181</v>
      </c>
      <c r="S468" s="2">
        <f>INDEX(Table413[#All], MATCH(Table68[[#This Row],[Date]],Table413[[#All],[Month]],0),2)</f>
        <v>1.7</v>
      </c>
      <c r="T468" s="2">
        <f>INDEX(Table413[#All], MATCH(Table68[[#This Row],[Date]],Table413[[#All],[Month]],0),3)</f>
        <v>6.2</v>
      </c>
      <c r="U468" s="2">
        <f>INDEX(Table413[#All], MATCH(Table68[[#This Row],[Date]],Table413[[#All],[Month]],0),4)</f>
        <v>6.6</v>
      </c>
    </row>
    <row r="469" spans="1:21" x14ac:dyDescent="0.25">
      <c r="A469" s="4">
        <v>40057</v>
      </c>
      <c r="B469" s="3" t="s">
        <v>67</v>
      </c>
      <c r="C469" s="3" t="s">
        <v>37</v>
      </c>
      <c r="D469" s="3">
        <v>273</v>
      </c>
      <c r="E469" s="3">
        <v>273</v>
      </c>
      <c r="F469" s="3">
        <v>228</v>
      </c>
      <c r="G469" s="3">
        <v>228</v>
      </c>
      <c r="H469" s="3">
        <v>145</v>
      </c>
      <c r="I469" s="3">
        <v>145</v>
      </c>
      <c r="J469">
        <f t="array" ref="J469">INDEX(Table3[#All],MATCH(1,(Table3[[#All],[Month]]=Table68[[#This Row],[Date]])*(Table3[[#All],[Region]]=Table68[[#This Row],[Region]]),0),3)</f>
        <v>1930</v>
      </c>
      <c r="K469">
        <f>INDEX(Table1[#All], MATCH(Table68[[#This Row],[Date]],Table1[[#All],[Month]],0),2)</f>
        <v>1460197.6190476189</v>
      </c>
      <c r="L469" s="8">
        <f>INDEX(Table2[#All], MATCH(Table68[[#This Row],[Date]],Table2[[#All],[Month]],0),2)</f>
        <v>565.88948603898609</v>
      </c>
      <c r="M469">
        <f t="array" ref="M469">INDEX(Table4[#All],MATCH(1,(Table4[[#All],[Month]]=Table68[[#This Row],[Date]])*(Table4[[#All],[Region]]=Table68[[#This Row],[Region]]),0),3)</f>
        <v>530</v>
      </c>
      <c r="N469" s="2">
        <f t="array" ref="N469">_xlfn.IFNA(INDEX(Table5[#All], MATCH(1,(Table5[[#All],[Month]]=Table68[[#This Row],[Date]])*(Table5[[#All],[Region]]=Table68[[#This Row],[Region]]),0),3),0)</f>
        <v>0</v>
      </c>
      <c r="O469" s="12">
        <f>INDEX(Table110[#All], MATCH(Table68[[#This Row],[Date]],Table110[[#All],[Month]],0),2)</f>
        <v>93842</v>
      </c>
      <c r="P469" s="12">
        <f>INDEX(Table13[#All], MATCH(Table68[[#This Row],[Date]],Table13[[#All],[Month]],0),2)</f>
        <v>163968</v>
      </c>
      <c r="Q469">
        <f>INDEX(Table111[#All], MATCH(Table68[[#This Row],[Date]],Table111[[#All],[Month]],0),2)</f>
        <v>5758.5</v>
      </c>
      <c r="R469" s="2">
        <f>INDEX(Table111[#All], MATCH(Table68[[#This Row],[Date]],Table111[[#All],[Month]],0),3)</f>
        <v>1181</v>
      </c>
      <c r="S469" s="2">
        <f>INDEX(Table413[#All], MATCH(Table68[[#This Row],[Date]],Table413[[#All],[Month]],0),2)</f>
        <v>1.7</v>
      </c>
      <c r="T469" s="2">
        <f>INDEX(Table413[#All], MATCH(Table68[[#This Row],[Date]],Table413[[#All],[Month]],0),3)</f>
        <v>6.2</v>
      </c>
      <c r="U469" s="2">
        <f>INDEX(Table413[#All], MATCH(Table68[[#This Row],[Date]],Table413[[#All],[Month]],0),4)</f>
        <v>6.6</v>
      </c>
    </row>
    <row r="470" spans="1:21" x14ac:dyDescent="0.25">
      <c r="A470" s="4">
        <v>40057</v>
      </c>
      <c r="B470" s="3" t="s">
        <v>70</v>
      </c>
      <c r="C470" s="3" t="s">
        <v>70</v>
      </c>
      <c r="D470" s="3">
        <v>291</v>
      </c>
      <c r="E470" s="3">
        <v>291</v>
      </c>
      <c r="F470" s="3">
        <v>239</v>
      </c>
      <c r="G470" s="3">
        <v>239</v>
      </c>
      <c r="H470" s="3">
        <v>174</v>
      </c>
      <c r="I470" s="3">
        <v>174</v>
      </c>
      <c r="J470">
        <f t="array" ref="J470">INDEX(Table3[#All],MATCH(1,(Table3[[#All],[Month]]=Table68[[#This Row],[Date]])*(Table3[[#All],[Region]]=Table68[[#This Row],[Region]]),0),3)</f>
        <v>3458</v>
      </c>
      <c r="K470">
        <f>INDEX(Table1[#All], MATCH(Table68[[#This Row],[Date]],Table1[[#All],[Month]],0),2)</f>
        <v>1460197.6190476189</v>
      </c>
      <c r="L470" s="8">
        <f>INDEX(Table2[#All], MATCH(Table68[[#This Row],[Date]],Table2[[#All],[Month]],0),2)</f>
        <v>565.88948603898609</v>
      </c>
      <c r="M470">
        <f t="array" ref="M470">INDEX(Table4[#All],MATCH(1,(Table4[[#All],[Month]]=Table68[[#This Row],[Date]])*(Table4[[#All],[Region]]=Table68[[#This Row],[Region]]),0),3)</f>
        <v>427</v>
      </c>
      <c r="N470" s="2">
        <f t="array" ref="N470">_xlfn.IFNA(INDEX(Table5[#All], MATCH(1,(Table5[[#All],[Month]]=Table68[[#This Row],[Date]])*(Table5[[#All],[Region]]=Table68[[#This Row],[Region]]),0),3),0)</f>
        <v>7443</v>
      </c>
      <c r="O470" s="12">
        <f>INDEX(Table110[#All], MATCH(Table68[[#This Row],[Date]],Table110[[#All],[Month]],0),2)</f>
        <v>93842</v>
      </c>
      <c r="P470" s="12">
        <f>INDEX(Table13[#All], MATCH(Table68[[#This Row],[Date]],Table13[[#All],[Month]],0),2)</f>
        <v>163968</v>
      </c>
      <c r="Q470">
        <f>INDEX(Table111[#All], MATCH(Table68[[#This Row],[Date]],Table111[[#All],[Month]],0),2)</f>
        <v>5758.5</v>
      </c>
      <c r="R470" s="2">
        <f>INDEX(Table111[#All], MATCH(Table68[[#This Row],[Date]],Table111[[#All],[Month]],0),3)</f>
        <v>1181</v>
      </c>
      <c r="S470" s="2">
        <f>INDEX(Table413[#All], MATCH(Table68[[#This Row],[Date]],Table413[[#All],[Month]],0),2)</f>
        <v>1.7</v>
      </c>
      <c r="T470" s="2">
        <f>INDEX(Table413[#All], MATCH(Table68[[#This Row],[Date]],Table413[[#All],[Month]],0),3)</f>
        <v>6.2</v>
      </c>
      <c r="U470" s="2">
        <f>INDEX(Table413[#All], MATCH(Table68[[#This Row],[Date]],Table413[[#All],[Month]],0),4)</f>
        <v>6.6</v>
      </c>
    </row>
    <row r="471" spans="1:21" x14ac:dyDescent="0.25">
      <c r="A471" s="4">
        <v>40057</v>
      </c>
      <c r="B471" s="3" t="s">
        <v>57</v>
      </c>
      <c r="C471" s="3" t="s">
        <v>0</v>
      </c>
      <c r="D471" s="3">
        <v>247</v>
      </c>
      <c r="E471" s="3">
        <v>230</v>
      </c>
      <c r="F471" s="3">
        <v>201</v>
      </c>
      <c r="G471" s="3">
        <v>187</v>
      </c>
      <c r="H471" s="3">
        <v>425</v>
      </c>
      <c r="I471" s="3">
        <v>143</v>
      </c>
      <c r="J471">
        <f t="array" ref="J471">INDEX(Table3[#All],MATCH(1,(Table3[[#All],[Month]]=Table68[[#This Row],[Date]])*(Table3[[#All],[Region]]=Table68[[#This Row],[Region]]),0),3)</f>
        <v>4905</v>
      </c>
      <c r="K471">
        <f>INDEX(Table1[#All], MATCH(Table68[[#This Row],[Date]],Table1[[#All],[Month]],0),2)</f>
        <v>1460197.6190476189</v>
      </c>
      <c r="L471" s="8">
        <f>INDEX(Table2[#All], MATCH(Table68[[#This Row],[Date]],Table2[[#All],[Month]],0),2)</f>
        <v>565.88948603898609</v>
      </c>
      <c r="M471">
        <f t="array" ref="M471">INDEX(Table4[#All],MATCH(1,(Table4[[#All],[Month]]=Table68[[#This Row],[Date]])*(Table4[[#All],[Region]]=Table68[[#This Row],[Region]]),0),3)</f>
        <v>1137</v>
      </c>
      <c r="N471" s="2">
        <f t="array" ref="N471">_xlfn.IFNA(INDEX(Table5[#All], MATCH(1,(Table5[[#All],[Month]]=Table68[[#This Row],[Date]])*(Table5[[#All],[Region]]=Table68[[#This Row],[Region]]),0),3),0)</f>
        <v>7563</v>
      </c>
      <c r="O471" s="12">
        <f>INDEX(Table110[#All], MATCH(Table68[[#This Row],[Date]],Table110[[#All],[Month]],0),2)</f>
        <v>93842</v>
      </c>
      <c r="P471" s="12">
        <f>INDEX(Table13[#All], MATCH(Table68[[#This Row],[Date]],Table13[[#All],[Month]],0),2)</f>
        <v>163968</v>
      </c>
      <c r="Q471">
        <f>INDEX(Table111[#All], MATCH(Table68[[#This Row],[Date]],Table111[[#All],[Month]],0),2)</f>
        <v>5758.5</v>
      </c>
      <c r="R471" s="2">
        <f>INDEX(Table111[#All], MATCH(Table68[[#This Row],[Date]],Table111[[#All],[Month]],0),3)</f>
        <v>1181</v>
      </c>
      <c r="S471" s="2">
        <f>INDEX(Table413[#All], MATCH(Table68[[#This Row],[Date]],Table413[[#All],[Month]],0),2)</f>
        <v>1.7</v>
      </c>
      <c r="T471" s="2">
        <f>INDEX(Table413[#All], MATCH(Table68[[#This Row],[Date]],Table413[[#All],[Month]],0),3)</f>
        <v>6.2</v>
      </c>
      <c r="U471" s="2">
        <f>INDEX(Table413[#All], MATCH(Table68[[#This Row],[Date]],Table413[[#All],[Month]],0),4)</f>
        <v>6.6</v>
      </c>
    </row>
    <row r="472" spans="1:21" x14ac:dyDescent="0.25">
      <c r="A472" s="4">
        <v>40057</v>
      </c>
      <c r="B472" s="3" t="s">
        <v>57</v>
      </c>
      <c r="C472" s="3" t="s">
        <v>2</v>
      </c>
      <c r="D472" s="3">
        <v>247</v>
      </c>
      <c r="E472" s="3">
        <v>216</v>
      </c>
      <c r="F472" s="3">
        <v>201</v>
      </c>
      <c r="G472" s="3">
        <v>177</v>
      </c>
      <c r="H472" s="3">
        <v>425</v>
      </c>
      <c r="I472" s="3">
        <v>44</v>
      </c>
      <c r="J472">
        <f t="array" ref="J472">INDEX(Table3[#All],MATCH(1,(Table3[[#All],[Month]]=Table68[[#This Row],[Date]])*(Table3[[#All],[Region]]=Table68[[#This Row],[Region]]),0),3)</f>
        <v>4905</v>
      </c>
      <c r="K472">
        <f>INDEX(Table1[#All], MATCH(Table68[[#This Row],[Date]],Table1[[#All],[Month]],0),2)</f>
        <v>1460197.6190476189</v>
      </c>
      <c r="L472" s="8">
        <f>INDEX(Table2[#All], MATCH(Table68[[#This Row],[Date]],Table2[[#All],[Month]],0),2)</f>
        <v>565.88948603898609</v>
      </c>
      <c r="M472">
        <f t="array" ref="M472">INDEX(Table4[#All],MATCH(1,(Table4[[#All],[Month]]=Table68[[#This Row],[Date]])*(Table4[[#All],[Region]]=Table68[[#This Row],[Region]]),0),3)</f>
        <v>1137</v>
      </c>
      <c r="N472" s="2">
        <f t="array" ref="N472">_xlfn.IFNA(INDEX(Table5[#All], MATCH(1,(Table5[[#All],[Month]]=Table68[[#This Row],[Date]])*(Table5[[#All],[Region]]=Table68[[#This Row],[Region]]),0),3),0)</f>
        <v>7563</v>
      </c>
      <c r="O472" s="12">
        <f>INDEX(Table110[#All], MATCH(Table68[[#This Row],[Date]],Table110[[#All],[Month]],0),2)</f>
        <v>93842</v>
      </c>
      <c r="P472" s="12">
        <f>INDEX(Table13[#All], MATCH(Table68[[#This Row],[Date]],Table13[[#All],[Month]],0),2)</f>
        <v>163968</v>
      </c>
      <c r="Q472">
        <f>INDEX(Table111[#All], MATCH(Table68[[#This Row],[Date]],Table111[[#All],[Month]],0),2)</f>
        <v>5758.5</v>
      </c>
      <c r="R472" s="2">
        <f>INDEX(Table111[#All], MATCH(Table68[[#This Row],[Date]],Table111[[#All],[Month]],0),3)</f>
        <v>1181</v>
      </c>
      <c r="S472" s="2">
        <f>INDEX(Table413[#All], MATCH(Table68[[#This Row],[Date]],Table413[[#All],[Month]],0),2)</f>
        <v>1.7</v>
      </c>
      <c r="T472" s="2">
        <f>INDEX(Table413[#All], MATCH(Table68[[#This Row],[Date]],Table413[[#All],[Month]],0),3)</f>
        <v>6.2</v>
      </c>
      <c r="U472" s="2">
        <f>INDEX(Table413[#All], MATCH(Table68[[#This Row],[Date]],Table413[[#All],[Month]],0),4)</f>
        <v>6.6</v>
      </c>
    </row>
    <row r="473" spans="1:21" x14ac:dyDescent="0.25">
      <c r="A473" s="4">
        <v>40057</v>
      </c>
      <c r="B473" s="3" t="s">
        <v>57</v>
      </c>
      <c r="C473" s="3" t="s">
        <v>1</v>
      </c>
      <c r="D473" s="3">
        <v>247</v>
      </c>
      <c r="E473" s="3">
        <v>263</v>
      </c>
      <c r="F473" s="3">
        <v>201</v>
      </c>
      <c r="G473" s="3">
        <v>216</v>
      </c>
      <c r="H473" s="3">
        <v>425</v>
      </c>
      <c r="I473" s="3">
        <v>238</v>
      </c>
      <c r="J473">
        <f t="array" ref="J473">INDEX(Table3[#All],MATCH(1,(Table3[[#All],[Month]]=Table68[[#This Row],[Date]])*(Table3[[#All],[Region]]=Table68[[#This Row],[Region]]),0),3)</f>
        <v>4905</v>
      </c>
      <c r="K473">
        <f>INDEX(Table1[#All], MATCH(Table68[[#This Row],[Date]],Table1[[#All],[Month]],0),2)</f>
        <v>1460197.6190476189</v>
      </c>
      <c r="L473" s="8">
        <f>INDEX(Table2[#All], MATCH(Table68[[#This Row],[Date]],Table2[[#All],[Month]],0),2)</f>
        <v>565.88948603898609</v>
      </c>
      <c r="M473">
        <f t="array" ref="M473">INDEX(Table4[#All],MATCH(1,(Table4[[#All],[Month]]=Table68[[#This Row],[Date]])*(Table4[[#All],[Region]]=Table68[[#This Row],[Region]]),0),3)</f>
        <v>1137</v>
      </c>
      <c r="N473" s="2">
        <f t="array" ref="N473">_xlfn.IFNA(INDEX(Table5[#All], MATCH(1,(Table5[[#All],[Month]]=Table68[[#This Row],[Date]])*(Table5[[#All],[Region]]=Table68[[#This Row],[Region]]),0),3),0)</f>
        <v>7563</v>
      </c>
      <c r="O473" s="12">
        <f>INDEX(Table110[#All], MATCH(Table68[[#This Row],[Date]],Table110[[#All],[Month]],0),2)</f>
        <v>93842</v>
      </c>
      <c r="P473" s="12">
        <f>INDEX(Table13[#All], MATCH(Table68[[#This Row],[Date]],Table13[[#All],[Month]],0),2)</f>
        <v>163968</v>
      </c>
      <c r="Q473">
        <f>INDEX(Table111[#All], MATCH(Table68[[#This Row],[Date]],Table111[[#All],[Month]],0),2)</f>
        <v>5758.5</v>
      </c>
      <c r="R473" s="2">
        <f>INDEX(Table111[#All], MATCH(Table68[[#This Row],[Date]],Table111[[#All],[Month]],0),3)</f>
        <v>1181</v>
      </c>
      <c r="S473" s="2">
        <f>INDEX(Table413[#All], MATCH(Table68[[#This Row],[Date]],Table413[[#All],[Month]],0),2)</f>
        <v>1.7</v>
      </c>
      <c r="T473" s="2">
        <f>INDEX(Table413[#All], MATCH(Table68[[#This Row],[Date]],Table413[[#All],[Month]],0),3)</f>
        <v>6.2</v>
      </c>
      <c r="U473" s="2">
        <f>INDEX(Table413[#All], MATCH(Table68[[#This Row],[Date]],Table413[[#All],[Month]],0),4)</f>
        <v>6.6</v>
      </c>
    </row>
    <row r="474" spans="1:21" x14ac:dyDescent="0.25">
      <c r="A474" s="4">
        <v>40057</v>
      </c>
      <c r="B474" s="3" t="s">
        <v>72</v>
      </c>
      <c r="C474" s="3" t="s">
        <v>52</v>
      </c>
      <c r="D474" s="3">
        <v>281</v>
      </c>
      <c r="E474" s="3">
        <v>230</v>
      </c>
      <c r="F474" s="3">
        <v>198</v>
      </c>
      <c r="G474" s="3">
        <v>187</v>
      </c>
      <c r="H474" s="3">
        <v>696</v>
      </c>
      <c r="I474" s="3">
        <v>36</v>
      </c>
      <c r="J474">
        <f t="array" ref="J474">INDEX(Table3[#All],MATCH(1,(Table3[[#All],[Month]]=Table68[[#This Row],[Date]])*(Table3[[#All],[Region]]=Table68[[#This Row],[Region]]),0),3)</f>
        <v>8232</v>
      </c>
      <c r="K474">
        <f>INDEX(Table1[#All], MATCH(Table68[[#This Row],[Date]],Table1[[#All],[Month]],0),2)</f>
        <v>1460197.6190476189</v>
      </c>
      <c r="L474" s="8">
        <f>INDEX(Table2[#All], MATCH(Table68[[#This Row],[Date]],Table2[[#All],[Month]],0),2)</f>
        <v>565.88948603898609</v>
      </c>
      <c r="M474">
        <f t="array" ref="M474">INDEX(Table4[#All],MATCH(1,(Table4[[#All],[Month]]=Table68[[#This Row],[Date]])*(Table4[[#All],[Region]]=Table68[[#This Row],[Region]]),0),3)</f>
        <v>2136</v>
      </c>
      <c r="N474" s="2">
        <f t="array" ref="N474">_xlfn.IFNA(INDEX(Table5[#All], MATCH(1,(Table5[[#All],[Month]]=Table68[[#This Row],[Date]])*(Table5[[#All],[Region]]=Table68[[#This Row],[Region]]),0),3),0)</f>
        <v>28003</v>
      </c>
      <c r="O474" s="12">
        <f>INDEX(Table110[#All], MATCH(Table68[[#This Row],[Date]],Table110[[#All],[Month]],0),2)</f>
        <v>93842</v>
      </c>
      <c r="P474" s="12">
        <f>INDEX(Table13[#All], MATCH(Table68[[#This Row],[Date]],Table13[[#All],[Month]],0),2)</f>
        <v>163968</v>
      </c>
      <c r="Q474">
        <f>INDEX(Table111[#All], MATCH(Table68[[#This Row],[Date]],Table111[[#All],[Month]],0),2)</f>
        <v>5758.5</v>
      </c>
      <c r="R474" s="2">
        <f>INDEX(Table111[#All], MATCH(Table68[[#This Row],[Date]],Table111[[#All],[Month]],0),3)</f>
        <v>1181</v>
      </c>
      <c r="S474" s="2">
        <f>INDEX(Table413[#All], MATCH(Table68[[#This Row],[Date]],Table413[[#All],[Month]],0),2)</f>
        <v>1.7</v>
      </c>
      <c r="T474" s="2">
        <f>INDEX(Table413[#All], MATCH(Table68[[#This Row],[Date]],Table413[[#All],[Month]],0),3)</f>
        <v>6.2</v>
      </c>
      <c r="U474" s="2">
        <f>INDEX(Table413[#All], MATCH(Table68[[#This Row],[Date]],Table413[[#All],[Month]],0),4)</f>
        <v>6.6</v>
      </c>
    </row>
    <row r="475" spans="1:21" x14ac:dyDescent="0.25">
      <c r="A475" s="4">
        <v>40057</v>
      </c>
      <c r="B475" s="3" t="s">
        <v>72</v>
      </c>
      <c r="C475" s="3" t="s">
        <v>51</v>
      </c>
      <c r="D475" s="3">
        <v>281</v>
      </c>
      <c r="E475" s="3">
        <v>147</v>
      </c>
      <c r="F475" s="3">
        <v>198</v>
      </c>
      <c r="G475" s="3">
        <v>120</v>
      </c>
      <c r="H475" s="3">
        <v>696</v>
      </c>
      <c r="I475" s="3">
        <v>18</v>
      </c>
      <c r="J475">
        <f t="array" ref="J475">INDEX(Table3[#All],MATCH(1,(Table3[[#All],[Month]]=Table68[[#This Row],[Date]])*(Table3[[#All],[Region]]=Table68[[#This Row],[Region]]),0),3)</f>
        <v>8232</v>
      </c>
      <c r="K475">
        <f>INDEX(Table1[#All], MATCH(Table68[[#This Row],[Date]],Table1[[#All],[Month]],0),2)</f>
        <v>1460197.6190476189</v>
      </c>
      <c r="L475" s="8">
        <f>INDEX(Table2[#All], MATCH(Table68[[#This Row],[Date]],Table2[[#All],[Month]],0),2)</f>
        <v>565.88948603898609</v>
      </c>
      <c r="M475">
        <f t="array" ref="M475">INDEX(Table4[#All],MATCH(1,(Table4[[#All],[Month]]=Table68[[#This Row],[Date]])*(Table4[[#All],[Region]]=Table68[[#This Row],[Region]]),0),3)</f>
        <v>2136</v>
      </c>
      <c r="N475" s="2">
        <f t="array" ref="N475">_xlfn.IFNA(INDEX(Table5[#All], MATCH(1,(Table5[[#All],[Month]]=Table68[[#This Row],[Date]])*(Table5[[#All],[Region]]=Table68[[#This Row],[Region]]),0),3),0)</f>
        <v>28003</v>
      </c>
      <c r="O475" s="12">
        <f>INDEX(Table110[#All], MATCH(Table68[[#This Row],[Date]],Table110[[#All],[Month]],0),2)</f>
        <v>93842</v>
      </c>
      <c r="P475" s="12">
        <f>INDEX(Table13[#All], MATCH(Table68[[#This Row],[Date]],Table13[[#All],[Month]],0),2)</f>
        <v>163968</v>
      </c>
      <c r="Q475">
        <f>INDEX(Table111[#All], MATCH(Table68[[#This Row],[Date]],Table111[[#All],[Month]],0),2)</f>
        <v>5758.5</v>
      </c>
      <c r="R475" s="2">
        <f>INDEX(Table111[#All], MATCH(Table68[[#This Row],[Date]],Table111[[#All],[Month]],0),3)</f>
        <v>1181</v>
      </c>
      <c r="S475" s="2">
        <f>INDEX(Table413[#All], MATCH(Table68[[#This Row],[Date]],Table413[[#All],[Month]],0),2)</f>
        <v>1.7</v>
      </c>
      <c r="T475" s="2">
        <f>INDEX(Table413[#All], MATCH(Table68[[#This Row],[Date]],Table413[[#All],[Month]],0),3)</f>
        <v>6.2</v>
      </c>
      <c r="U475" s="2">
        <f>INDEX(Table413[#All], MATCH(Table68[[#This Row],[Date]],Table413[[#All],[Month]],0),4)</f>
        <v>6.6</v>
      </c>
    </row>
    <row r="476" spans="1:21" x14ac:dyDescent="0.25">
      <c r="A476" s="4">
        <v>40057</v>
      </c>
      <c r="B476" s="3" t="s">
        <v>72</v>
      </c>
      <c r="C476" s="3" t="s">
        <v>84</v>
      </c>
      <c r="D476" s="3">
        <v>281</v>
      </c>
      <c r="E476" s="3">
        <v>281</v>
      </c>
      <c r="F476" s="3">
        <v>198</v>
      </c>
      <c r="G476" s="3">
        <v>194</v>
      </c>
      <c r="H476" s="3">
        <v>696</v>
      </c>
      <c r="I476" s="3">
        <v>515</v>
      </c>
      <c r="J476">
        <f t="array" ref="J476">INDEX(Table3[#All],MATCH(1,(Table3[[#All],[Month]]=Table68[[#This Row],[Date]])*(Table3[[#All],[Region]]=Table68[[#This Row],[Region]]),0),3)</f>
        <v>8232</v>
      </c>
      <c r="K476">
        <f>INDEX(Table1[#All], MATCH(Table68[[#This Row],[Date]],Table1[[#All],[Month]],0),2)</f>
        <v>1460197.6190476189</v>
      </c>
      <c r="L476" s="8">
        <f>INDEX(Table2[#All], MATCH(Table68[[#This Row],[Date]],Table2[[#All],[Month]],0),2)</f>
        <v>565.88948603898609</v>
      </c>
      <c r="M476">
        <f t="array" ref="M476">INDEX(Table4[#All],MATCH(1,(Table4[[#All],[Month]]=Table68[[#This Row],[Date]])*(Table4[[#All],[Region]]=Table68[[#This Row],[Region]]),0),3)</f>
        <v>2136</v>
      </c>
      <c r="N476" s="2">
        <f t="array" ref="N476">_xlfn.IFNA(INDEX(Table5[#All], MATCH(1,(Table5[[#All],[Month]]=Table68[[#This Row],[Date]])*(Table5[[#All],[Region]]=Table68[[#This Row],[Region]]),0),3),0)</f>
        <v>28003</v>
      </c>
      <c r="O476" s="12">
        <f>INDEX(Table110[#All], MATCH(Table68[[#This Row],[Date]],Table110[[#All],[Month]],0),2)</f>
        <v>93842</v>
      </c>
      <c r="P476" s="12">
        <f>INDEX(Table13[#All], MATCH(Table68[[#This Row],[Date]],Table13[[#All],[Month]],0),2)</f>
        <v>163968</v>
      </c>
      <c r="Q476">
        <f>INDEX(Table111[#All], MATCH(Table68[[#This Row],[Date]],Table111[[#All],[Month]],0),2)</f>
        <v>5758.5</v>
      </c>
      <c r="R476" s="2">
        <f>INDEX(Table111[#All], MATCH(Table68[[#This Row],[Date]],Table111[[#All],[Month]],0),3)</f>
        <v>1181</v>
      </c>
      <c r="S476" s="2">
        <f>INDEX(Table413[#All], MATCH(Table68[[#This Row],[Date]],Table413[[#All],[Month]],0),2)</f>
        <v>1.7</v>
      </c>
      <c r="T476" s="2">
        <f>INDEX(Table413[#All], MATCH(Table68[[#This Row],[Date]],Table413[[#All],[Month]],0),3)</f>
        <v>6.2</v>
      </c>
      <c r="U476" s="2">
        <f>INDEX(Table413[#All], MATCH(Table68[[#This Row],[Date]],Table413[[#All],[Month]],0),4)</f>
        <v>6.6</v>
      </c>
    </row>
    <row r="477" spans="1:21" x14ac:dyDescent="0.25">
      <c r="A477" s="4">
        <v>40057</v>
      </c>
      <c r="B477" s="3" t="s">
        <v>72</v>
      </c>
      <c r="C477" s="3" t="s">
        <v>53</v>
      </c>
      <c r="D477" s="3">
        <v>281</v>
      </c>
      <c r="E477" s="3">
        <v>329</v>
      </c>
      <c r="F477" s="3">
        <v>198</v>
      </c>
      <c r="G477" s="3">
        <v>261</v>
      </c>
      <c r="H477" s="3">
        <v>696</v>
      </c>
      <c r="I477" s="3">
        <v>127</v>
      </c>
      <c r="J477">
        <f t="array" ref="J477">INDEX(Table3[#All],MATCH(1,(Table3[[#All],[Month]]=Table68[[#This Row],[Date]])*(Table3[[#All],[Region]]=Table68[[#This Row],[Region]]),0),3)</f>
        <v>8232</v>
      </c>
      <c r="K477">
        <f>INDEX(Table1[#All], MATCH(Table68[[#This Row],[Date]],Table1[[#All],[Month]],0),2)</f>
        <v>1460197.6190476189</v>
      </c>
      <c r="L477" s="8">
        <f>INDEX(Table2[#All], MATCH(Table68[[#This Row],[Date]],Table2[[#All],[Month]],0),2)</f>
        <v>565.88948603898609</v>
      </c>
      <c r="M477">
        <f t="array" ref="M477">INDEX(Table4[#All],MATCH(1,(Table4[[#All],[Month]]=Table68[[#This Row],[Date]])*(Table4[[#All],[Region]]=Table68[[#This Row],[Region]]),0),3)</f>
        <v>2136</v>
      </c>
      <c r="N477" s="2">
        <f t="array" ref="N477">_xlfn.IFNA(INDEX(Table5[#All], MATCH(1,(Table5[[#All],[Month]]=Table68[[#This Row],[Date]])*(Table5[[#All],[Region]]=Table68[[#This Row],[Region]]),0),3),0)</f>
        <v>28003</v>
      </c>
      <c r="O477" s="12">
        <f>INDEX(Table110[#All], MATCH(Table68[[#This Row],[Date]],Table110[[#All],[Month]],0),2)</f>
        <v>93842</v>
      </c>
      <c r="P477" s="12">
        <f>INDEX(Table13[#All], MATCH(Table68[[#This Row],[Date]],Table13[[#All],[Month]],0),2)</f>
        <v>163968</v>
      </c>
      <c r="Q477">
        <f>INDEX(Table111[#All], MATCH(Table68[[#This Row],[Date]],Table111[[#All],[Month]],0),2)</f>
        <v>5758.5</v>
      </c>
      <c r="R477" s="2">
        <f>INDEX(Table111[#All], MATCH(Table68[[#This Row],[Date]],Table111[[#All],[Month]],0),3)</f>
        <v>1181</v>
      </c>
      <c r="S477" s="2">
        <f>INDEX(Table413[#All], MATCH(Table68[[#This Row],[Date]],Table413[[#All],[Month]],0),2)</f>
        <v>1.7</v>
      </c>
      <c r="T477" s="2">
        <f>INDEX(Table413[#All], MATCH(Table68[[#This Row],[Date]],Table413[[#All],[Month]],0),3)</f>
        <v>6.2</v>
      </c>
      <c r="U477" s="2">
        <f>INDEX(Table413[#All], MATCH(Table68[[#This Row],[Date]],Table413[[#All],[Month]],0),4)</f>
        <v>6.6</v>
      </c>
    </row>
    <row r="478" spans="1:21" x14ac:dyDescent="0.25">
      <c r="A478" s="4">
        <v>40057</v>
      </c>
      <c r="B478" s="3" t="s">
        <v>73</v>
      </c>
      <c r="C478" s="3" t="s">
        <v>55</v>
      </c>
      <c r="D478" s="3">
        <v>173</v>
      </c>
      <c r="E478" s="3">
        <v>153</v>
      </c>
      <c r="F478" s="3">
        <v>138</v>
      </c>
      <c r="G478" s="3">
        <v>124</v>
      </c>
      <c r="H478" s="3">
        <v>266</v>
      </c>
      <c r="I478" s="3">
        <v>40</v>
      </c>
      <c r="J478">
        <f t="array" ref="J478">INDEX(Table3[#All],MATCH(1,(Table3[[#All],[Month]]=Table68[[#This Row],[Date]])*(Table3[[#All],[Region]]=Table68[[#This Row],[Region]]),0),3)</f>
        <v>4335</v>
      </c>
      <c r="K478">
        <f>INDEX(Table1[#All], MATCH(Table68[[#This Row],[Date]],Table1[[#All],[Month]],0),2)</f>
        <v>1460197.6190476189</v>
      </c>
      <c r="L478" s="8">
        <f>INDEX(Table2[#All], MATCH(Table68[[#This Row],[Date]],Table2[[#All],[Month]],0),2)</f>
        <v>565.88948603898609</v>
      </c>
      <c r="M478">
        <f t="array" ref="M478">INDEX(Table4[#All],MATCH(1,(Table4[[#All],[Month]]=Table68[[#This Row],[Date]])*(Table4[[#All],[Region]]=Table68[[#This Row],[Region]]),0),3)</f>
        <v>828</v>
      </c>
      <c r="N478" s="2">
        <f t="array" ref="N478">_xlfn.IFNA(INDEX(Table5[#All], MATCH(1,(Table5[[#All],[Month]]=Table68[[#This Row],[Date]])*(Table5[[#All],[Region]]=Table68[[#This Row],[Region]]),0),3),0)</f>
        <v>10228</v>
      </c>
      <c r="O478" s="12">
        <f>INDEX(Table110[#All], MATCH(Table68[[#This Row],[Date]],Table110[[#All],[Month]],0),2)</f>
        <v>93842</v>
      </c>
      <c r="P478" s="12">
        <f>INDEX(Table13[#All], MATCH(Table68[[#This Row],[Date]],Table13[[#All],[Month]],0),2)</f>
        <v>163968</v>
      </c>
      <c r="Q478">
        <f>INDEX(Table111[#All], MATCH(Table68[[#This Row],[Date]],Table111[[#All],[Month]],0),2)</f>
        <v>5758.5</v>
      </c>
      <c r="R478" s="2">
        <f>INDEX(Table111[#All], MATCH(Table68[[#This Row],[Date]],Table111[[#All],[Month]],0),3)</f>
        <v>1181</v>
      </c>
      <c r="S478" s="2">
        <f>INDEX(Table413[#All], MATCH(Table68[[#This Row],[Date]],Table413[[#All],[Month]],0),2)</f>
        <v>1.7</v>
      </c>
      <c r="T478" s="2">
        <f>INDEX(Table413[#All], MATCH(Table68[[#This Row],[Date]],Table413[[#All],[Month]],0),3)</f>
        <v>6.2</v>
      </c>
      <c r="U478" s="2">
        <f>INDEX(Table413[#All], MATCH(Table68[[#This Row],[Date]],Table413[[#All],[Month]],0),4)</f>
        <v>6.6</v>
      </c>
    </row>
    <row r="479" spans="1:21" x14ac:dyDescent="0.25">
      <c r="A479" s="4">
        <v>40057</v>
      </c>
      <c r="B479" s="3" t="s">
        <v>73</v>
      </c>
      <c r="C479" s="3" t="s">
        <v>86</v>
      </c>
      <c r="D479" s="3">
        <v>173</v>
      </c>
      <c r="E479" s="3">
        <v>180</v>
      </c>
      <c r="F479" s="3">
        <v>138</v>
      </c>
      <c r="G479" s="3">
        <v>143</v>
      </c>
      <c r="H479" s="3">
        <v>266</v>
      </c>
      <c r="I479" s="3">
        <v>195</v>
      </c>
      <c r="J479">
        <f t="array" ref="J479">INDEX(Table3[#All],MATCH(1,(Table3[[#All],[Month]]=Table68[[#This Row],[Date]])*(Table3[[#All],[Region]]=Table68[[#This Row],[Region]]),0),3)</f>
        <v>4335</v>
      </c>
      <c r="K479">
        <f>INDEX(Table1[#All], MATCH(Table68[[#This Row],[Date]],Table1[[#All],[Month]],0),2)</f>
        <v>1460197.6190476189</v>
      </c>
      <c r="L479" s="8">
        <f>INDEX(Table2[#All], MATCH(Table68[[#This Row],[Date]],Table2[[#All],[Month]],0),2)</f>
        <v>565.88948603898609</v>
      </c>
      <c r="M479">
        <f t="array" ref="M479">INDEX(Table4[#All],MATCH(1,(Table4[[#All],[Month]]=Table68[[#This Row],[Date]])*(Table4[[#All],[Region]]=Table68[[#This Row],[Region]]),0),3)</f>
        <v>828</v>
      </c>
      <c r="N479" s="2">
        <f t="array" ref="N479">_xlfn.IFNA(INDEX(Table5[#All], MATCH(1,(Table5[[#All],[Month]]=Table68[[#This Row],[Date]])*(Table5[[#All],[Region]]=Table68[[#This Row],[Region]]),0),3),0)</f>
        <v>10228</v>
      </c>
      <c r="O479" s="12">
        <f>INDEX(Table110[#All], MATCH(Table68[[#This Row],[Date]],Table110[[#All],[Month]],0),2)</f>
        <v>93842</v>
      </c>
      <c r="P479" s="12">
        <f>INDEX(Table13[#All], MATCH(Table68[[#This Row],[Date]],Table13[[#All],[Month]],0),2)</f>
        <v>163968</v>
      </c>
      <c r="Q479">
        <f>INDEX(Table111[#All], MATCH(Table68[[#This Row],[Date]],Table111[[#All],[Month]],0),2)</f>
        <v>5758.5</v>
      </c>
      <c r="R479" s="2">
        <f>INDEX(Table111[#All], MATCH(Table68[[#This Row],[Date]],Table111[[#All],[Month]],0),3)</f>
        <v>1181</v>
      </c>
      <c r="S479" s="2">
        <f>INDEX(Table413[#All], MATCH(Table68[[#This Row],[Date]],Table413[[#All],[Month]],0),2)</f>
        <v>1.7</v>
      </c>
      <c r="T479" s="2">
        <f>INDEX(Table413[#All], MATCH(Table68[[#This Row],[Date]],Table413[[#All],[Month]],0),3)</f>
        <v>6.2</v>
      </c>
      <c r="U479" s="2">
        <f>INDEX(Table413[#All], MATCH(Table68[[#This Row],[Date]],Table413[[#All],[Month]],0),4)</f>
        <v>6.6</v>
      </c>
    </row>
    <row r="480" spans="1:21" x14ac:dyDescent="0.25">
      <c r="A480" s="4">
        <v>40057</v>
      </c>
      <c r="B480" s="3" t="s">
        <v>73</v>
      </c>
      <c r="C480" s="3" t="s">
        <v>54</v>
      </c>
      <c r="D480" s="3">
        <v>173</v>
      </c>
      <c r="E480" s="3">
        <v>158</v>
      </c>
      <c r="F480" s="3">
        <v>138</v>
      </c>
      <c r="G480" s="3">
        <v>125</v>
      </c>
      <c r="H480" s="3">
        <v>266</v>
      </c>
      <c r="I480" s="3">
        <v>31</v>
      </c>
      <c r="J480">
        <f t="array" ref="J480">INDEX(Table3[#All],MATCH(1,(Table3[[#All],[Month]]=Table68[[#This Row],[Date]])*(Table3[[#All],[Region]]=Table68[[#This Row],[Region]]),0),3)</f>
        <v>4335</v>
      </c>
      <c r="K480">
        <f>INDEX(Table1[#All], MATCH(Table68[[#This Row],[Date]],Table1[[#All],[Month]],0),2)</f>
        <v>1460197.6190476189</v>
      </c>
      <c r="L480" s="8">
        <f>INDEX(Table2[#All], MATCH(Table68[[#This Row],[Date]],Table2[[#All],[Month]],0),2)</f>
        <v>565.88948603898609</v>
      </c>
      <c r="M480">
        <f t="array" ref="M480">INDEX(Table4[#All],MATCH(1,(Table4[[#All],[Month]]=Table68[[#This Row],[Date]])*(Table4[[#All],[Region]]=Table68[[#This Row],[Region]]),0),3)</f>
        <v>828</v>
      </c>
      <c r="N480" s="2">
        <f t="array" ref="N480">_xlfn.IFNA(INDEX(Table5[#All], MATCH(1,(Table5[[#All],[Month]]=Table68[[#This Row],[Date]])*(Table5[[#All],[Region]]=Table68[[#This Row],[Region]]),0),3),0)</f>
        <v>10228</v>
      </c>
      <c r="O480" s="12">
        <f>INDEX(Table110[#All], MATCH(Table68[[#This Row],[Date]],Table110[[#All],[Month]],0),2)</f>
        <v>93842</v>
      </c>
      <c r="P480" s="12">
        <f>INDEX(Table13[#All], MATCH(Table68[[#This Row],[Date]],Table13[[#All],[Month]],0),2)</f>
        <v>163968</v>
      </c>
      <c r="Q480">
        <f>INDEX(Table111[#All], MATCH(Table68[[#This Row],[Date]],Table111[[#All],[Month]],0),2)</f>
        <v>5758.5</v>
      </c>
      <c r="R480" s="2">
        <f>INDEX(Table111[#All], MATCH(Table68[[#This Row],[Date]],Table111[[#All],[Month]],0),3)</f>
        <v>1181</v>
      </c>
      <c r="S480" s="2">
        <f>INDEX(Table413[#All], MATCH(Table68[[#This Row],[Date]],Table413[[#All],[Month]],0),2)</f>
        <v>1.7</v>
      </c>
      <c r="T480" s="2">
        <f>INDEX(Table413[#All], MATCH(Table68[[#This Row],[Date]],Table413[[#All],[Month]],0),3)</f>
        <v>6.2</v>
      </c>
      <c r="U480" s="2">
        <f>INDEX(Table413[#All], MATCH(Table68[[#This Row],[Date]],Table413[[#All],[Month]],0),4)</f>
        <v>6.6</v>
      </c>
    </row>
    <row r="481" spans="1:21" x14ac:dyDescent="0.25">
      <c r="A481" s="4">
        <v>40057</v>
      </c>
      <c r="B481" s="3" t="s">
        <v>65</v>
      </c>
      <c r="C481" s="3" t="s">
        <v>26</v>
      </c>
      <c r="D481" s="3">
        <v>244</v>
      </c>
      <c r="E481" s="3">
        <v>265</v>
      </c>
      <c r="F481" s="3">
        <v>194</v>
      </c>
      <c r="G481" s="3">
        <v>214</v>
      </c>
      <c r="H481" s="3">
        <v>305</v>
      </c>
      <c r="I481" s="3">
        <v>212</v>
      </c>
      <c r="J481">
        <f t="array" ref="J481">INDEX(Table3[#All],MATCH(1,(Table3[[#All],[Month]]=Table68[[#This Row],[Date]])*(Table3[[#All],[Region]]=Table68[[#This Row],[Region]]),0),3)</f>
        <v>7359</v>
      </c>
      <c r="K481">
        <f>INDEX(Table1[#All], MATCH(Table68[[#This Row],[Date]],Table1[[#All],[Month]],0),2)</f>
        <v>1460197.6190476189</v>
      </c>
      <c r="L481" s="8">
        <f>INDEX(Table2[#All], MATCH(Table68[[#This Row],[Date]],Table2[[#All],[Month]],0),2)</f>
        <v>565.88948603898609</v>
      </c>
      <c r="M481">
        <f t="array" ref="M481">INDEX(Table4[#All],MATCH(1,(Table4[[#All],[Month]]=Table68[[#This Row],[Date]])*(Table4[[#All],[Region]]=Table68[[#This Row],[Region]]),0),3)</f>
        <v>1072</v>
      </c>
      <c r="N481" s="2">
        <f t="array" ref="N481">_xlfn.IFNA(INDEX(Table5[#All], MATCH(1,(Table5[[#All],[Month]]=Table68[[#This Row],[Date]])*(Table5[[#All],[Region]]=Table68[[#This Row],[Region]]),0),3),0)</f>
        <v>4563</v>
      </c>
      <c r="O481" s="12">
        <f>INDEX(Table110[#All], MATCH(Table68[[#This Row],[Date]],Table110[[#All],[Month]],0),2)</f>
        <v>93842</v>
      </c>
      <c r="P481" s="12">
        <f>INDEX(Table13[#All], MATCH(Table68[[#This Row],[Date]],Table13[[#All],[Month]],0),2)</f>
        <v>163968</v>
      </c>
      <c r="Q481">
        <f>INDEX(Table111[#All], MATCH(Table68[[#This Row],[Date]],Table111[[#All],[Month]],0),2)</f>
        <v>5758.5</v>
      </c>
      <c r="R481" s="2">
        <f>INDEX(Table111[#All], MATCH(Table68[[#This Row],[Date]],Table111[[#All],[Month]],0),3)</f>
        <v>1181</v>
      </c>
      <c r="S481" s="2">
        <f>INDEX(Table413[#All], MATCH(Table68[[#This Row],[Date]],Table413[[#All],[Month]],0),2)</f>
        <v>1.7</v>
      </c>
      <c r="T481" s="2">
        <f>INDEX(Table413[#All], MATCH(Table68[[#This Row],[Date]],Table413[[#All],[Month]],0),3)</f>
        <v>6.2</v>
      </c>
      <c r="U481" s="2">
        <f>INDEX(Table413[#All], MATCH(Table68[[#This Row],[Date]],Table413[[#All],[Month]],0),4)</f>
        <v>6.6</v>
      </c>
    </row>
    <row r="482" spans="1:21" x14ac:dyDescent="0.25">
      <c r="A482" s="4">
        <v>40057</v>
      </c>
      <c r="B482" s="3" t="s">
        <v>65</v>
      </c>
      <c r="C482" s="3" t="s">
        <v>28</v>
      </c>
      <c r="D482" s="3">
        <v>244</v>
      </c>
      <c r="E482" s="3">
        <v>203</v>
      </c>
      <c r="F482" s="3">
        <v>194</v>
      </c>
      <c r="G482" s="3">
        <v>165</v>
      </c>
      <c r="H482" s="3">
        <v>305</v>
      </c>
      <c r="I482" s="3">
        <v>65</v>
      </c>
      <c r="J482">
        <f t="array" ref="J482">INDEX(Table3[#All],MATCH(1,(Table3[[#All],[Month]]=Table68[[#This Row],[Date]])*(Table3[[#All],[Region]]=Table68[[#This Row],[Region]]),0),3)</f>
        <v>7359</v>
      </c>
      <c r="K482">
        <f>INDEX(Table1[#All], MATCH(Table68[[#This Row],[Date]],Table1[[#All],[Month]],0),2)</f>
        <v>1460197.6190476189</v>
      </c>
      <c r="L482" s="8">
        <f>INDEX(Table2[#All], MATCH(Table68[[#This Row],[Date]],Table2[[#All],[Month]],0),2)</f>
        <v>565.88948603898609</v>
      </c>
      <c r="M482">
        <f t="array" ref="M482">INDEX(Table4[#All],MATCH(1,(Table4[[#All],[Month]]=Table68[[#This Row],[Date]])*(Table4[[#All],[Region]]=Table68[[#This Row],[Region]]),0),3)</f>
        <v>1072</v>
      </c>
      <c r="N482" s="2">
        <f t="array" ref="N482">_xlfn.IFNA(INDEX(Table5[#All], MATCH(1,(Table5[[#All],[Month]]=Table68[[#This Row],[Date]])*(Table5[[#All],[Region]]=Table68[[#This Row],[Region]]),0),3),0)</f>
        <v>4563</v>
      </c>
      <c r="O482" s="12">
        <f>INDEX(Table110[#All], MATCH(Table68[[#This Row],[Date]],Table110[[#All],[Month]],0),2)</f>
        <v>93842</v>
      </c>
      <c r="P482" s="12">
        <f>INDEX(Table13[#All], MATCH(Table68[[#This Row],[Date]],Table13[[#All],[Month]],0),2)</f>
        <v>163968</v>
      </c>
      <c r="Q482">
        <f>INDEX(Table111[#All], MATCH(Table68[[#This Row],[Date]],Table111[[#All],[Month]],0),2)</f>
        <v>5758.5</v>
      </c>
      <c r="R482" s="2">
        <f>INDEX(Table111[#All], MATCH(Table68[[#This Row],[Date]],Table111[[#All],[Month]],0),3)</f>
        <v>1181</v>
      </c>
      <c r="S482" s="2">
        <f>INDEX(Table413[#All], MATCH(Table68[[#This Row],[Date]],Table413[[#All],[Month]],0),2)</f>
        <v>1.7</v>
      </c>
      <c r="T482" s="2">
        <f>INDEX(Table413[#All], MATCH(Table68[[#This Row],[Date]],Table413[[#All],[Month]],0),3)</f>
        <v>6.2</v>
      </c>
      <c r="U482" s="2">
        <f>INDEX(Table413[#All], MATCH(Table68[[#This Row],[Date]],Table413[[#All],[Month]],0),4)</f>
        <v>6.6</v>
      </c>
    </row>
    <row r="483" spans="1:21" x14ac:dyDescent="0.25">
      <c r="A483" s="4">
        <v>40057</v>
      </c>
      <c r="B483" s="3" t="s">
        <v>65</v>
      </c>
      <c r="C483" s="3" t="s">
        <v>27</v>
      </c>
      <c r="D483" s="3">
        <v>244</v>
      </c>
      <c r="E483" s="3">
        <v>198</v>
      </c>
      <c r="F483" s="3">
        <v>194</v>
      </c>
      <c r="G483" s="3">
        <v>165</v>
      </c>
      <c r="H483" s="3">
        <v>305</v>
      </c>
      <c r="I483" s="3">
        <v>28</v>
      </c>
      <c r="J483">
        <f t="array" ref="J483">INDEX(Table3[#All],MATCH(1,(Table3[[#All],[Month]]=Table68[[#This Row],[Date]])*(Table3[[#All],[Region]]=Table68[[#This Row],[Region]]),0),3)</f>
        <v>7359</v>
      </c>
      <c r="K483">
        <f>INDEX(Table1[#All], MATCH(Table68[[#This Row],[Date]],Table1[[#All],[Month]],0),2)</f>
        <v>1460197.6190476189</v>
      </c>
      <c r="L483" s="8">
        <f>INDEX(Table2[#All], MATCH(Table68[[#This Row],[Date]],Table2[[#All],[Month]],0),2)</f>
        <v>565.88948603898609</v>
      </c>
      <c r="M483">
        <f t="array" ref="M483">INDEX(Table4[#All],MATCH(1,(Table4[[#All],[Month]]=Table68[[#This Row],[Date]])*(Table4[[#All],[Region]]=Table68[[#This Row],[Region]]),0),3)</f>
        <v>1072</v>
      </c>
      <c r="N483" s="2">
        <f t="array" ref="N483">_xlfn.IFNA(INDEX(Table5[#All], MATCH(1,(Table5[[#All],[Month]]=Table68[[#This Row],[Date]])*(Table5[[#All],[Region]]=Table68[[#This Row],[Region]]),0),3),0)</f>
        <v>4563</v>
      </c>
      <c r="O483" s="12">
        <f>INDEX(Table110[#All], MATCH(Table68[[#This Row],[Date]],Table110[[#All],[Month]],0),2)</f>
        <v>93842</v>
      </c>
      <c r="P483" s="12">
        <f>INDEX(Table13[#All], MATCH(Table68[[#This Row],[Date]],Table13[[#All],[Month]],0),2)</f>
        <v>163968</v>
      </c>
      <c r="Q483">
        <f>INDEX(Table111[#All], MATCH(Table68[[#This Row],[Date]],Table111[[#All],[Month]],0),2)</f>
        <v>5758.5</v>
      </c>
      <c r="R483" s="2">
        <f>INDEX(Table111[#All], MATCH(Table68[[#This Row],[Date]],Table111[[#All],[Month]],0),3)</f>
        <v>1181</v>
      </c>
      <c r="S483" s="2">
        <f>INDEX(Table413[#All], MATCH(Table68[[#This Row],[Date]],Table413[[#All],[Month]],0),2)</f>
        <v>1.7</v>
      </c>
      <c r="T483" s="2">
        <f>INDEX(Table413[#All], MATCH(Table68[[#This Row],[Date]],Table413[[#All],[Month]],0),3)</f>
        <v>6.2</v>
      </c>
      <c r="U483" s="2">
        <f>INDEX(Table413[#All], MATCH(Table68[[#This Row],[Date]],Table413[[#All],[Month]],0),4)</f>
        <v>6.6</v>
      </c>
    </row>
    <row r="484" spans="1:21" x14ac:dyDescent="0.25">
      <c r="A484" s="4">
        <v>40057</v>
      </c>
      <c r="B484" s="3" t="s">
        <v>69</v>
      </c>
      <c r="C484" s="3" t="s">
        <v>40</v>
      </c>
      <c r="D484" s="3">
        <v>274</v>
      </c>
      <c r="E484" s="3">
        <v>274</v>
      </c>
      <c r="F484" s="3">
        <v>224</v>
      </c>
      <c r="G484" s="3">
        <v>224</v>
      </c>
      <c r="H484" s="3">
        <v>87</v>
      </c>
      <c r="I484" s="3">
        <v>87</v>
      </c>
      <c r="J484">
        <f t="array" ref="J484">INDEX(Table3[#All],MATCH(1,(Table3[[#All],[Month]]=Table68[[#This Row],[Date]])*(Table3[[#All],[Region]]=Table68[[#This Row],[Region]]),0),3)</f>
        <v>3458</v>
      </c>
      <c r="K484">
        <f>INDEX(Table1[#All], MATCH(Table68[[#This Row],[Date]],Table1[[#All],[Month]],0),2)</f>
        <v>1460197.6190476189</v>
      </c>
      <c r="L484" s="8">
        <f>INDEX(Table2[#All], MATCH(Table68[[#This Row],[Date]],Table2[[#All],[Month]],0),2)</f>
        <v>565.88948603898609</v>
      </c>
      <c r="M484">
        <f t="array" ref="M484">INDEX(Table4[#All],MATCH(1,(Table4[[#All],[Month]]=Table68[[#This Row],[Date]])*(Table4[[#All],[Region]]=Table68[[#This Row],[Region]]),0),3)</f>
        <v>520</v>
      </c>
      <c r="N484" s="2">
        <f t="array" ref="N484">_xlfn.IFNA(INDEX(Table5[#All], MATCH(1,(Table5[[#All],[Month]]=Table68[[#This Row],[Date]])*(Table5[[#All],[Region]]=Table68[[#This Row],[Region]]),0),3),0)</f>
        <v>0</v>
      </c>
      <c r="O484" s="12">
        <f>INDEX(Table110[#All], MATCH(Table68[[#This Row],[Date]],Table110[[#All],[Month]],0),2)</f>
        <v>93842</v>
      </c>
      <c r="P484" s="12">
        <f>INDEX(Table13[#All], MATCH(Table68[[#This Row],[Date]],Table13[[#All],[Month]],0),2)</f>
        <v>163968</v>
      </c>
      <c r="Q484">
        <f>INDEX(Table111[#All], MATCH(Table68[[#This Row],[Date]],Table111[[#All],[Month]],0),2)</f>
        <v>5758.5</v>
      </c>
      <c r="R484" s="2">
        <f>INDEX(Table111[#All], MATCH(Table68[[#This Row],[Date]],Table111[[#All],[Month]],0),3)</f>
        <v>1181</v>
      </c>
      <c r="S484" s="2">
        <f>INDEX(Table413[#All], MATCH(Table68[[#This Row],[Date]],Table413[[#All],[Month]],0),2)</f>
        <v>1.7</v>
      </c>
      <c r="T484" s="2">
        <f>INDEX(Table413[#All], MATCH(Table68[[#This Row],[Date]],Table413[[#All],[Month]],0),3)</f>
        <v>6.2</v>
      </c>
      <c r="U484" s="2">
        <f>INDEX(Table413[#All], MATCH(Table68[[#This Row],[Date]],Table413[[#All],[Month]],0),4)</f>
        <v>6.6</v>
      </c>
    </row>
    <row r="485" spans="1:21" x14ac:dyDescent="0.25">
      <c r="A485" s="4">
        <v>40057</v>
      </c>
      <c r="B485" s="3" t="s">
        <v>60</v>
      </c>
      <c r="C485" s="3" t="s">
        <v>85</v>
      </c>
      <c r="D485" s="3">
        <v>251</v>
      </c>
      <c r="E485" s="3">
        <v>269</v>
      </c>
      <c r="F485" s="3">
        <v>199</v>
      </c>
      <c r="G485" s="3">
        <v>215</v>
      </c>
      <c r="H485" s="3">
        <v>1283</v>
      </c>
      <c r="I485" s="3">
        <v>654</v>
      </c>
      <c r="J485">
        <f t="array" ref="J485">INDEX(Table3[#All],MATCH(1,(Table3[[#All],[Month]]=Table68[[#This Row],[Date]])*(Table3[[#All],[Region]]=Table68[[#This Row],[Region]]),0),3)</f>
        <v>16339</v>
      </c>
      <c r="K485">
        <f>INDEX(Table1[#All], MATCH(Table68[[#This Row],[Date]],Table1[[#All],[Month]],0),2)</f>
        <v>1460197.6190476189</v>
      </c>
      <c r="L485" s="8">
        <f>INDEX(Table2[#All], MATCH(Table68[[#This Row],[Date]],Table2[[#All],[Month]],0),2)</f>
        <v>565.88948603898609</v>
      </c>
      <c r="M485">
        <f t="array" ref="M485">INDEX(Table4[#All],MATCH(1,(Table4[[#All],[Month]]=Table68[[#This Row],[Date]])*(Table4[[#All],[Region]]=Table68[[#This Row],[Region]]),0),3)</f>
        <v>3540</v>
      </c>
      <c r="N485" s="2">
        <f t="array" ref="N485">_xlfn.IFNA(INDEX(Table5[#All], MATCH(1,(Table5[[#All],[Month]]=Table68[[#This Row],[Date]])*(Table5[[#All],[Region]]=Table68[[#This Row],[Region]]),0),3),0)</f>
        <v>24675</v>
      </c>
      <c r="O485" s="12">
        <f>INDEX(Table110[#All], MATCH(Table68[[#This Row],[Date]],Table110[[#All],[Month]],0),2)</f>
        <v>93842</v>
      </c>
      <c r="P485" s="12">
        <f>INDEX(Table13[#All], MATCH(Table68[[#This Row],[Date]],Table13[[#All],[Month]],0),2)</f>
        <v>163968</v>
      </c>
      <c r="Q485">
        <f>INDEX(Table111[#All], MATCH(Table68[[#This Row],[Date]],Table111[[#All],[Month]],0),2)</f>
        <v>5758.5</v>
      </c>
      <c r="R485" s="2">
        <f>INDEX(Table111[#All], MATCH(Table68[[#This Row],[Date]],Table111[[#All],[Month]],0),3)</f>
        <v>1181</v>
      </c>
      <c r="S485" s="2">
        <f>INDEX(Table413[#All], MATCH(Table68[[#This Row],[Date]],Table413[[#All],[Month]],0),2)</f>
        <v>1.7</v>
      </c>
      <c r="T485" s="2">
        <f>INDEX(Table413[#All], MATCH(Table68[[#This Row],[Date]],Table413[[#All],[Month]],0),3)</f>
        <v>6.2</v>
      </c>
      <c r="U485" s="2">
        <f>INDEX(Table413[#All], MATCH(Table68[[#This Row],[Date]],Table413[[#All],[Month]],0),4)</f>
        <v>6.6</v>
      </c>
    </row>
    <row r="486" spans="1:21" x14ac:dyDescent="0.25">
      <c r="A486" s="4">
        <v>40057</v>
      </c>
      <c r="B486" s="3" t="s">
        <v>60</v>
      </c>
      <c r="C486" s="3" t="s">
        <v>13</v>
      </c>
      <c r="D486" s="3">
        <v>251</v>
      </c>
      <c r="E486" s="3">
        <v>221</v>
      </c>
      <c r="F486" s="3">
        <v>199</v>
      </c>
      <c r="G486" s="3">
        <v>191</v>
      </c>
      <c r="H486" s="3">
        <v>1283</v>
      </c>
      <c r="I486" s="3">
        <v>37</v>
      </c>
      <c r="J486">
        <f t="array" ref="J486">INDEX(Table3[#All],MATCH(1,(Table3[[#All],[Month]]=Table68[[#This Row],[Date]])*(Table3[[#All],[Region]]=Table68[[#This Row],[Region]]),0),3)</f>
        <v>16339</v>
      </c>
      <c r="K486">
        <f>INDEX(Table1[#All], MATCH(Table68[[#This Row],[Date]],Table1[[#All],[Month]],0),2)</f>
        <v>1460197.6190476189</v>
      </c>
      <c r="L486" s="8">
        <f>INDEX(Table2[#All], MATCH(Table68[[#This Row],[Date]],Table2[[#All],[Month]],0),2)</f>
        <v>565.88948603898609</v>
      </c>
      <c r="M486">
        <f t="array" ref="M486">INDEX(Table4[#All],MATCH(1,(Table4[[#All],[Month]]=Table68[[#This Row],[Date]])*(Table4[[#All],[Region]]=Table68[[#This Row],[Region]]),0),3)</f>
        <v>3540</v>
      </c>
      <c r="N486" s="2">
        <f t="array" ref="N486">_xlfn.IFNA(INDEX(Table5[#All], MATCH(1,(Table5[[#All],[Month]]=Table68[[#This Row],[Date]])*(Table5[[#All],[Region]]=Table68[[#This Row],[Region]]),0),3),0)</f>
        <v>24675</v>
      </c>
      <c r="O486" s="12">
        <f>INDEX(Table110[#All], MATCH(Table68[[#This Row],[Date]],Table110[[#All],[Month]],0),2)</f>
        <v>93842</v>
      </c>
      <c r="P486" s="12">
        <f>INDEX(Table13[#All], MATCH(Table68[[#This Row],[Date]],Table13[[#All],[Month]],0),2)</f>
        <v>163968</v>
      </c>
      <c r="Q486">
        <f>INDEX(Table111[#All], MATCH(Table68[[#This Row],[Date]],Table111[[#All],[Month]],0),2)</f>
        <v>5758.5</v>
      </c>
      <c r="R486" s="2">
        <f>INDEX(Table111[#All], MATCH(Table68[[#This Row],[Date]],Table111[[#All],[Month]],0),3)</f>
        <v>1181</v>
      </c>
      <c r="S486" s="2">
        <f>INDEX(Table413[#All], MATCH(Table68[[#This Row],[Date]],Table413[[#All],[Month]],0),2)</f>
        <v>1.7</v>
      </c>
      <c r="T486" s="2">
        <f>INDEX(Table413[#All], MATCH(Table68[[#This Row],[Date]],Table413[[#All],[Month]],0),3)</f>
        <v>6.2</v>
      </c>
      <c r="U486" s="2">
        <f>INDEX(Table413[#All], MATCH(Table68[[#This Row],[Date]],Table413[[#All],[Month]],0),4)</f>
        <v>6.6</v>
      </c>
    </row>
    <row r="487" spans="1:21" x14ac:dyDescent="0.25">
      <c r="A487" s="4">
        <v>40057</v>
      </c>
      <c r="B487" s="3" t="s">
        <v>60</v>
      </c>
      <c r="C487" s="3" t="s">
        <v>15</v>
      </c>
      <c r="D487" s="3">
        <v>251</v>
      </c>
      <c r="E487" s="3">
        <v>242</v>
      </c>
      <c r="F487" s="3">
        <v>199</v>
      </c>
      <c r="G487" s="3">
        <v>202</v>
      </c>
      <c r="H487" s="3">
        <v>1283</v>
      </c>
      <c r="I487" s="3">
        <v>84</v>
      </c>
      <c r="J487">
        <f t="array" ref="J487">INDEX(Table3[#All],MATCH(1,(Table3[[#All],[Month]]=Table68[[#This Row],[Date]])*(Table3[[#All],[Region]]=Table68[[#This Row],[Region]]),0),3)</f>
        <v>16339</v>
      </c>
      <c r="K487">
        <f>INDEX(Table1[#All], MATCH(Table68[[#This Row],[Date]],Table1[[#All],[Month]],0),2)</f>
        <v>1460197.6190476189</v>
      </c>
      <c r="L487" s="8">
        <f>INDEX(Table2[#All], MATCH(Table68[[#This Row],[Date]],Table2[[#All],[Month]],0),2)</f>
        <v>565.88948603898609</v>
      </c>
      <c r="M487">
        <f t="array" ref="M487">INDEX(Table4[#All],MATCH(1,(Table4[[#All],[Month]]=Table68[[#This Row],[Date]])*(Table4[[#All],[Region]]=Table68[[#This Row],[Region]]),0),3)</f>
        <v>3540</v>
      </c>
      <c r="N487" s="2">
        <f t="array" ref="N487">_xlfn.IFNA(INDEX(Table5[#All], MATCH(1,(Table5[[#All],[Month]]=Table68[[#This Row],[Date]])*(Table5[[#All],[Region]]=Table68[[#This Row],[Region]]),0),3),0)</f>
        <v>24675</v>
      </c>
      <c r="O487" s="12">
        <f>INDEX(Table110[#All], MATCH(Table68[[#This Row],[Date]],Table110[[#All],[Month]],0),2)</f>
        <v>93842</v>
      </c>
      <c r="P487" s="12">
        <f>INDEX(Table13[#All], MATCH(Table68[[#This Row],[Date]],Table13[[#All],[Month]],0),2)</f>
        <v>163968</v>
      </c>
      <c r="Q487">
        <f>INDEX(Table111[#All], MATCH(Table68[[#This Row],[Date]],Table111[[#All],[Month]],0),2)</f>
        <v>5758.5</v>
      </c>
      <c r="R487" s="2">
        <f>INDEX(Table111[#All], MATCH(Table68[[#This Row],[Date]],Table111[[#All],[Month]],0),3)</f>
        <v>1181</v>
      </c>
      <c r="S487" s="2">
        <f>INDEX(Table413[#All], MATCH(Table68[[#This Row],[Date]],Table413[[#All],[Month]],0),2)</f>
        <v>1.7</v>
      </c>
      <c r="T487" s="2">
        <f>INDEX(Table413[#All], MATCH(Table68[[#This Row],[Date]],Table413[[#All],[Month]],0),3)</f>
        <v>6.2</v>
      </c>
      <c r="U487" s="2">
        <f>INDEX(Table413[#All], MATCH(Table68[[#This Row],[Date]],Table413[[#All],[Month]],0),4)</f>
        <v>6.6</v>
      </c>
    </row>
    <row r="488" spans="1:21" x14ac:dyDescent="0.25">
      <c r="A488" s="4">
        <v>40057</v>
      </c>
      <c r="B488" s="3" t="s">
        <v>60</v>
      </c>
      <c r="C488" s="3" t="s">
        <v>8</v>
      </c>
      <c r="D488" s="3">
        <v>251</v>
      </c>
      <c r="E488" s="3">
        <v>179</v>
      </c>
      <c r="F488" s="3">
        <v>199</v>
      </c>
      <c r="G488" s="3">
        <v>152</v>
      </c>
      <c r="H488" s="3">
        <v>1283</v>
      </c>
      <c r="I488" s="3">
        <v>6</v>
      </c>
      <c r="J488">
        <f t="array" ref="J488">INDEX(Table3[#All],MATCH(1,(Table3[[#All],[Month]]=Table68[[#This Row],[Date]])*(Table3[[#All],[Region]]=Table68[[#This Row],[Region]]),0),3)</f>
        <v>16339</v>
      </c>
      <c r="K488">
        <f>INDEX(Table1[#All], MATCH(Table68[[#This Row],[Date]],Table1[[#All],[Month]],0),2)</f>
        <v>1460197.6190476189</v>
      </c>
      <c r="L488" s="8">
        <f>INDEX(Table2[#All], MATCH(Table68[[#This Row],[Date]],Table2[[#All],[Month]],0),2)</f>
        <v>565.88948603898609</v>
      </c>
      <c r="M488">
        <f t="array" ref="M488">INDEX(Table4[#All],MATCH(1,(Table4[[#All],[Month]]=Table68[[#This Row],[Date]])*(Table4[[#All],[Region]]=Table68[[#This Row],[Region]]),0),3)</f>
        <v>3540</v>
      </c>
      <c r="N488" s="2">
        <f t="array" ref="N488">_xlfn.IFNA(INDEX(Table5[#All], MATCH(1,(Table5[[#All],[Month]]=Table68[[#This Row],[Date]])*(Table5[[#All],[Region]]=Table68[[#This Row],[Region]]),0),3),0)</f>
        <v>24675</v>
      </c>
      <c r="O488" s="12">
        <f>INDEX(Table110[#All], MATCH(Table68[[#This Row],[Date]],Table110[[#All],[Month]],0),2)</f>
        <v>93842</v>
      </c>
      <c r="P488" s="12">
        <f>INDEX(Table13[#All], MATCH(Table68[[#This Row],[Date]],Table13[[#All],[Month]],0),2)</f>
        <v>163968</v>
      </c>
      <c r="Q488">
        <f>INDEX(Table111[#All], MATCH(Table68[[#This Row],[Date]],Table111[[#All],[Month]],0),2)</f>
        <v>5758.5</v>
      </c>
      <c r="R488" s="2">
        <f>INDEX(Table111[#All], MATCH(Table68[[#This Row],[Date]],Table111[[#All],[Month]],0),3)</f>
        <v>1181</v>
      </c>
      <c r="S488" s="2">
        <f>INDEX(Table413[#All], MATCH(Table68[[#This Row],[Date]],Table413[[#All],[Month]],0),2)</f>
        <v>1.7</v>
      </c>
      <c r="T488" s="2">
        <f>INDEX(Table413[#All], MATCH(Table68[[#This Row],[Date]],Table413[[#All],[Month]],0),3)</f>
        <v>6.2</v>
      </c>
      <c r="U488" s="2">
        <f>INDEX(Table413[#All], MATCH(Table68[[#This Row],[Date]],Table413[[#All],[Month]],0),4)</f>
        <v>6.6</v>
      </c>
    </row>
    <row r="489" spans="1:21" x14ac:dyDescent="0.25">
      <c r="A489" s="4">
        <v>40057</v>
      </c>
      <c r="B489" s="3" t="s">
        <v>60</v>
      </c>
      <c r="C489" s="3" t="s">
        <v>16</v>
      </c>
      <c r="D489" s="3">
        <v>251</v>
      </c>
      <c r="E489" s="3">
        <v>155</v>
      </c>
      <c r="F489" s="3">
        <v>199</v>
      </c>
      <c r="G489" s="3">
        <v>125</v>
      </c>
      <c r="H489" s="3">
        <v>1283</v>
      </c>
      <c r="I489" s="3">
        <v>66</v>
      </c>
      <c r="J489">
        <f t="array" ref="J489">INDEX(Table3[#All],MATCH(1,(Table3[[#All],[Month]]=Table68[[#This Row],[Date]])*(Table3[[#All],[Region]]=Table68[[#This Row],[Region]]),0),3)</f>
        <v>16339</v>
      </c>
      <c r="K489">
        <f>INDEX(Table1[#All], MATCH(Table68[[#This Row],[Date]],Table1[[#All],[Month]],0),2)</f>
        <v>1460197.6190476189</v>
      </c>
      <c r="L489" s="8">
        <f>INDEX(Table2[#All], MATCH(Table68[[#This Row],[Date]],Table2[[#All],[Month]],0),2)</f>
        <v>565.88948603898609</v>
      </c>
      <c r="M489">
        <f t="array" ref="M489">INDEX(Table4[#All],MATCH(1,(Table4[[#All],[Month]]=Table68[[#This Row],[Date]])*(Table4[[#All],[Region]]=Table68[[#This Row],[Region]]),0),3)</f>
        <v>3540</v>
      </c>
      <c r="N489" s="2">
        <f t="array" ref="N489">_xlfn.IFNA(INDEX(Table5[#All], MATCH(1,(Table5[[#All],[Month]]=Table68[[#This Row],[Date]])*(Table5[[#All],[Region]]=Table68[[#This Row],[Region]]),0),3),0)</f>
        <v>24675</v>
      </c>
      <c r="O489" s="12">
        <f>INDEX(Table110[#All], MATCH(Table68[[#This Row],[Date]],Table110[[#All],[Month]],0),2)</f>
        <v>93842</v>
      </c>
      <c r="P489" s="12">
        <f>INDEX(Table13[#All], MATCH(Table68[[#This Row],[Date]],Table13[[#All],[Month]],0),2)</f>
        <v>163968</v>
      </c>
      <c r="Q489">
        <f>INDEX(Table111[#All], MATCH(Table68[[#This Row],[Date]],Table111[[#All],[Month]],0),2)</f>
        <v>5758.5</v>
      </c>
      <c r="R489" s="2">
        <f>INDEX(Table111[#All], MATCH(Table68[[#This Row],[Date]],Table111[[#All],[Month]],0),3)</f>
        <v>1181</v>
      </c>
      <c r="S489" s="2">
        <f>INDEX(Table413[#All], MATCH(Table68[[#This Row],[Date]],Table413[[#All],[Month]],0),2)</f>
        <v>1.7</v>
      </c>
      <c r="T489" s="2">
        <f>INDEX(Table413[#All], MATCH(Table68[[#This Row],[Date]],Table413[[#All],[Month]],0),3)</f>
        <v>6.2</v>
      </c>
      <c r="U489" s="2">
        <f>INDEX(Table413[#All], MATCH(Table68[[#This Row],[Date]],Table413[[#All],[Month]],0),4)</f>
        <v>6.6</v>
      </c>
    </row>
    <row r="490" spans="1:21" x14ac:dyDescent="0.25">
      <c r="A490" s="4">
        <v>40057</v>
      </c>
      <c r="B490" s="3" t="s">
        <v>60</v>
      </c>
      <c r="C490" s="3" t="s">
        <v>10</v>
      </c>
      <c r="D490" s="3">
        <v>251</v>
      </c>
      <c r="E490" s="3">
        <v>247</v>
      </c>
      <c r="F490" s="3">
        <v>199</v>
      </c>
      <c r="G490" s="3">
        <v>198</v>
      </c>
      <c r="H490" s="3">
        <v>1283</v>
      </c>
      <c r="I490" s="3">
        <v>106</v>
      </c>
      <c r="J490">
        <f t="array" ref="J490">INDEX(Table3[#All],MATCH(1,(Table3[[#All],[Month]]=Table68[[#This Row],[Date]])*(Table3[[#All],[Region]]=Table68[[#This Row],[Region]]),0),3)</f>
        <v>16339</v>
      </c>
      <c r="K490">
        <f>INDEX(Table1[#All], MATCH(Table68[[#This Row],[Date]],Table1[[#All],[Month]],0),2)</f>
        <v>1460197.6190476189</v>
      </c>
      <c r="L490" s="8">
        <f>INDEX(Table2[#All], MATCH(Table68[[#This Row],[Date]],Table2[[#All],[Month]],0),2)</f>
        <v>565.88948603898609</v>
      </c>
      <c r="M490">
        <f t="array" ref="M490">INDEX(Table4[#All],MATCH(1,(Table4[[#All],[Month]]=Table68[[#This Row],[Date]])*(Table4[[#All],[Region]]=Table68[[#This Row],[Region]]),0),3)</f>
        <v>3540</v>
      </c>
      <c r="N490" s="2">
        <f t="array" ref="N490">_xlfn.IFNA(INDEX(Table5[#All], MATCH(1,(Table5[[#All],[Month]]=Table68[[#This Row],[Date]])*(Table5[[#All],[Region]]=Table68[[#This Row],[Region]]),0),3),0)</f>
        <v>24675</v>
      </c>
      <c r="O490" s="12">
        <f>INDEX(Table110[#All], MATCH(Table68[[#This Row],[Date]],Table110[[#All],[Month]],0),2)</f>
        <v>93842</v>
      </c>
      <c r="P490" s="12">
        <f>INDEX(Table13[#All], MATCH(Table68[[#This Row],[Date]],Table13[[#All],[Month]],0),2)</f>
        <v>163968</v>
      </c>
      <c r="Q490">
        <f>INDEX(Table111[#All], MATCH(Table68[[#This Row],[Date]],Table111[[#All],[Month]],0),2)</f>
        <v>5758.5</v>
      </c>
      <c r="R490" s="2">
        <f>INDEX(Table111[#All], MATCH(Table68[[#This Row],[Date]],Table111[[#All],[Month]],0),3)</f>
        <v>1181</v>
      </c>
      <c r="S490" s="2">
        <f>INDEX(Table413[#All], MATCH(Table68[[#This Row],[Date]],Table413[[#All],[Month]],0),2)</f>
        <v>1.7</v>
      </c>
      <c r="T490" s="2">
        <f>INDEX(Table413[#All], MATCH(Table68[[#This Row],[Date]],Table413[[#All],[Month]],0),3)</f>
        <v>6.2</v>
      </c>
      <c r="U490" s="2">
        <f>INDEX(Table413[#All], MATCH(Table68[[#This Row],[Date]],Table413[[#All],[Month]],0),4)</f>
        <v>6.6</v>
      </c>
    </row>
    <row r="491" spans="1:21" x14ac:dyDescent="0.25">
      <c r="A491" s="4">
        <v>40057</v>
      </c>
      <c r="B491" s="3" t="s">
        <v>60</v>
      </c>
      <c r="C491" s="3" t="s">
        <v>12</v>
      </c>
      <c r="D491" s="3">
        <v>251</v>
      </c>
      <c r="E491" s="3">
        <v>237</v>
      </c>
      <c r="F491" s="3">
        <v>199</v>
      </c>
      <c r="G491" s="3">
        <v>210</v>
      </c>
      <c r="H491" s="3">
        <v>1283</v>
      </c>
      <c r="I491" s="3">
        <v>67</v>
      </c>
      <c r="J491">
        <f t="array" ref="J491">INDEX(Table3[#All],MATCH(1,(Table3[[#All],[Month]]=Table68[[#This Row],[Date]])*(Table3[[#All],[Region]]=Table68[[#This Row],[Region]]),0),3)</f>
        <v>16339</v>
      </c>
      <c r="K491">
        <f>INDEX(Table1[#All], MATCH(Table68[[#This Row],[Date]],Table1[[#All],[Month]],0),2)</f>
        <v>1460197.6190476189</v>
      </c>
      <c r="L491" s="8">
        <f>INDEX(Table2[#All], MATCH(Table68[[#This Row],[Date]],Table2[[#All],[Month]],0),2)</f>
        <v>565.88948603898609</v>
      </c>
      <c r="M491">
        <f t="array" ref="M491">INDEX(Table4[#All],MATCH(1,(Table4[[#All],[Month]]=Table68[[#This Row],[Date]])*(Table4[[#All],[Region]]=Table68[[#This Row],[Region]]),0),3)</f>
        <v>3540</v>
      </c>
      <c r="N491" s="2">
        <f t="array" ref="N491">_xlfn.IFNA(INDEX(Table5[#All], MATCH(1,(Table5[[#All],[Month]]=Table68[[#This Row],[Date]])*(Table5[[#All],[Region]]=Table68[[#This Row],[Region]]),0),3),0)</f>
        <v>24675</v>
      </c>
      <c r="O491" s="12">
        <f>INDEX(Table110[#All], MATCH(Table68[[#This Row],[Date]],Table110[[#All],[Month]],0),2)</f>
        <v>93842</v>
      </c>
      <c r="P491" s="12">
        <f>INDEX(Table13[#All], MATCH(Table68[[#This Row],[Date]],Table13[[#All],[Month]],0),2)</f>
        <v>163968</v>
      </c>
      <c r="Q491">
        <f>INDEX(Table111[#All], MATCH(Table68[[#This Row],[Date]],Table111[[#All],[Month]],0),2)</f>
        <v>5758.5</v>
      </c>
      <c r="R491" s="2">
        <f>INDEX(Table111[#All], MATCH(Table68[[#This Row],[Date]],Table111[[#All],[Month]],0),3)</f>
        <v>1181</v>
      </c>
      <c r="S491" s="2">
        <f>INDEX(Table413[#All], MATCH(Table68[[#This Row],[Date]],Table413[[#All],[Month]],0),2)</f>
        <v>1.7</v>
      </c>
      <c r="T491" s="2">
        <f>INDEX(Table413[#All], MATCH(Table68[[#This Row],[Date]],Table413[[#All],[Month]],0),3)</f>
        <v>6.2</v>
      </c>
      <c r="U491" s="2">
        <f>INDEX(Table413[#All], MATCH(Table68[[#This Row],[Date]],Table413[[#All],[Month]],0),4)</f>
        <v>6.6</v>
      </c>
    </row>
    <row r="492" spans="1:21" x14ac:dyDescent="0.25">
      <c r="A492" s="4">
        <v>40057</v>
      </c>
      <c r="B492" s="3" t="s">
        <v>60</v>
      </c>
      <c r="C492" s="3" t="s">
        <v>6</v>
      </c>
      <c r="D492" s="3">
        <v>251</v>
      </c>
      <c r="E492" s="3">
        <v>244</v>
      </c>
      <c r="F492" s="3">
        <v>199</v>
      </c>
      <c r="G492" s="3">
        <v>193</v>
      </c>
      <c r="H492" s="3">
        <v>1283</v>
      </c>
      <c r="I492" s="3">
        <v>119</v>
      </c>
      <c r="J492">
        <f t="array" ref="J492">INDEX(Table3[#All],MATCH(1,(Table3[[#All],[Month]]=Table68[[#This Row],[Date]])*(Table3[[#All],[Region]]=Table68[[#This Row],[Region]]),0),3)</f>
        <v>16339</v>
      </c>
      <c r="K492">
        <f>INDEX(Table1[#All], MATCH(Table68[[#This Row],[Date]],Table1[[#All],[Month]],0),2)</f>
        <v>1460197.6190476189</v>
      </c>
      <c r="L492" s="8">
        <f>INDEX(Table2[#All], MATCH(Table68[[#This Row],[Date]],Table2[[#All],[Month]],0),2)</f>
        <v>565.88948603898609</v>
      </c>
      <c r="M492">
        <f t="array" ref="M492">INDEX(Table4[#All],MATCH(1,(Table4[[#All],[Month]]=Table68[[#This Row],[Date]])*(Table4[[#All],[Region]]=Table68[[#This Row],[Region]]),0),3)</f>
        <v>3540</v>
      </c>
      <c r="N492" s="2">
        <f t="array" ref="N492">_xlfn.IFNA(INDEX(Table5[#All], MATCH(1,(Table5[[#All],[Month]]=Table68[[#This Row],[Date]])*(Table5[[#All],[Region]]=Table68[[#This Row],[Region]]),0),3),0)</f>
        <v>24675</v>
      </c>
      <c r="O492" s="12">
        <f>INDEX(Table110[#All], MATCH(Table68[[#This Row],[Date]],Table110[[#All],[Month]],0),2)</f>
        <v>93842</v>
      </c>
      <c r="P492" s="12">
        <f>INDEX(Table13[#All], MATCH(Table68[[#This Row],[Date]],Table13[[#All],[Month]],0),2)</f>
        <v>163968</v>
      </c>
      <c r="Q492">
        <f>INDEX(Table111[#All], MATCH(Table68[[#This Row],[Date]],Table111[[#All],[Month]],0),2)</f>
        <v>5758.5</v>
      </c>
      <c r="R492" s="2">
        <f>INDEX(Table111[#All], MATCH(Table68[[#This Row],[Date]],Table111[[#All],[Month]],0),3)</f>
        <v>1181</v>
      </c>
      <c r="S492" s="2">
        <f>INDEX(Table413[#All], MATCH(Table68[[#This Row],[Date]],Table413[[#All],[Month]],0),2)</f>
        <v>1.7</v>
      </c>
      <c r="T492" s="2">
        <f>INDEX(Table413[#All], MATCH(Table68[[#This Row],[Date]],Table413[[#All],[Month]],0),3)</f>
        <v>6.2</v>
      </c>
      <c r="U492" s="2">
        <f>INDEX(Table413[#All], MATCH(Table68[[#This Row],[Date]],Table413[[#All],[Month]],0),4)</f>
        <v>6.6</v>
      </c>
    </row>
    <row r="493" spans="1:21" x14ac:dyDescent="0.25">
      <c r="A493" s="4">
        <v>40057</v>
      </c>
      <c r="B493" s="3" t="s">
        <v>60</v>
      </c>
      <c r="C493" s="3" t="s">
        <v>7</v>
      </c>
      <c r="D493" s="3">
        <v>251</v>
      </c>
      <c r="E493" s="3">
        <v>267</v>
      </c>
      <c r="F493" s="3">
        <v>199</v>
      </c>
      <c r="G493" s="3">
        <v>219</v>
      </c>
      <c r="H493" s="3">
        <v>1283</v>
      </c>
      <c r="I493" s="3">
        <v>132</v>
      </c>
      <c r="J493">
        <f t="array" ref="J493">INDEX(Table3[#All],MATCH(1,(Table3[[#All],[Month]]=Table68[[#This Row],[Date]])*(Table3[[#All],[Region]]=Table68[[#This Row],[Region]]),0),3)</f>
        <v>16339</v>
      </c>
      <c r="K493">
        <f>INDEX(Table1[#All], MATCH(Table68[[#This Row],[Date]],Table1[[#All],[Month]],0),2)</f>
        <v>1460197.6190476189</v>
      </c>
      <c r="L493" s="8">
        <f>INDEX(Table2[#All], MATCH(Table68[[#This Row],[Date]],Table2[[#All],[Month]],0),2)</f>
        <v>565.88948603898609</v>
      </c>
      <c r="M493">
        <f t="array" ref="M493">INDEX(Table4[#All],MATCH(1,(Table4[[#All],[Month]]=Table68[[#This Row],[Date]])*(Table4[[#All],[Region]]=Table68[[#This Row],[Region]]),0),3)</f>
        <v>3540</v>
      </c>
      <c r="N493" s="2">
        <f t="array" ref="N493">_xlfn.IFNA(INDEX(Table5[#All], MATCH(1,(Table5[[#All],[Month]]=Table68[[#This Row],[Date]])*(Table5[[#All],[Region]]=Table68[[#This Row],[Region]]),0),3),0)</f>
        <v>24675</v>
      </c>
      <c r="O493" s="12">
        <f>INDEX(Table110[#All], MATCH(Table68[[#This Row],[Date]],Table110[[#All],[Month]],0),2)</f>
        <v>93842</v>
      </c>
      <c r="P493" s="12">
        <f>INDEX(Table13[#All], MATCH(Table68[[#This Row],[Date]],Table13[[#All],[Month]],0),2)</f>
        <v>163968</v>
      </c>
      <c r="Q493">
        <f>INDEX(Table111[#All], MATCH(Table68[[#This Row],[Date]],Table111[[#All],[Month]],0),2)</f>
        <v>5758.5</v>
      </c>
      <c r="R493" s="2">
        <f>INDEX(Table111[#All], MATCH(Table68[[#This Row],[Date]],Table111[[#All],[Month]],0),3)</f>
        <v>1181</v>
      </c>
      <c r="S493" s="2">
        <f>INDEX(Table413[#All], MATCH(Table68[[#This Row],[Date]],Table413[[#All],[Month]],0),2)</f>
        <v>1.7</v>
      </c>
      <c r="T493" s="2">
        <f>INDEX(Table413[#All], MATCH(Table68[[#This Row],[Date]],Table413[[#All],[Month]],0),3)</f>
        <v>6.2</v>
      </c>
      <c r="U493" s="2">
        <f>INDEX(Table413[#All], MATCH(Table68[[#This Row],[Date]],Table413[[#All],[Month]],0),4)</f>
        <v>6.6</v>
      </c>
    </row>
    <row r="494" spans="1:21" x14ac:dyDescent="0.25">
      <c r="A494" s="4">
        <v>40057</v>
      </c>
      <c r="B494" s="3" t="s">
        <v>60</v>
      </c>
      <c r="C494" s="3" t="s">
        <v>9</v>
      </c>
      <c r="D494" s="3">
        <v>251</v>
      </c>
      <c r="E494" s="3">
        <v>162</v>
      </c>
      <c r="F494" s="3">
        <v>199</v>
      </c>
      <c r="G494" s="3">
        <v>123</v>
      </c>
      <c r="H494" s="3">
        <v>1283</v>
      </c>
      <c r="I494" s="3">
        <v>12</v>
      </c>
      <c r="J494">
        <f t="array" ref="J494">INDEX(Table3[#All],MATCH(1,(Table3[[#All],[Month]]=Table68[[#This Row],[Date]])*(Table3[[#All],[Region]]=Table68[[#This Row],[Region]]),0),3)</f>
        <v>16339</v>
      </c>
      <c r="K494">
        <f>INDEX(Table1[#All], MATCH(Table68[[#This Row],[Date]],Table1[[#All],[Month]],0),2)</f>
        <v>1460197.6190476189</v>
      </c>
      <c r="L494" s="8">
        <f>INDEX(Table2[#All], MATCH(Table68[[#This Row],[Date]],Table2[[#All],[Month]],0),2)</f>
        <v>565.88948603898609</v>
      </c>
      <c r="M494">
        <f t="array" ref="M494">INDEX(Table4[#All],MATCH(1,(Table4[[#All],[Month]]=Table68[[#This Row],[Date]])*(Table4[[#All],[Region]]=Table68[[#This Row],[Region]]),0),3)</f>
        <v>3540</v>
      </c>
      <c r="N494" s="2">
        <f t="array" ref="N494">_xlfn.IFNA(INDEX(Table5[#All], MATCH(1,(Table5[[#All],[Month]]=Table68[[#This Row],[Date]])*(Table5[[#All],[Region]]=Table68[[#This Row],[Region]]),0),3),0)</f>
        <v>24675</v>
      </c>
      <c r="O494" s="12">
        <f>INDEX(Table110[#All], MATCH(Table68[[#This Row],[Date]],Table110[[#All],[Month]],0),2)</f>
        <v>93842</v>
      </c>
      <c r="P494" s="12">
        <f>INDEX(Table13[#All], MATCH(Table68[[#This Row],[Date]],Table13[[#All],[Month]],0),2)</f>
        <v>163968</v>
      </c>
      <c r="Q494">
        <f>INDEX(Table111[#All], MATCH(Table68[[#This Row],[Date]],Table111[[#All],[Month]],0),2)</f>
        <v>5758.5</v>
      </c>
      <c r="R494" s="2">
        <f>INDEX(Table111[#All], MATCH(Table68[[#This Row],[Date]],Table111[[#All],[Month]],0),3)</f>
        <v>1181</v>
      </c>
      <c r="S494" s="2">
        <f>INDEX(Table413[#All], MATCH(Table68[[#This Row],[Date]],Table413[[#All],[Month]],0),2)</f>
        <v>1.7</v>
      </c>
      <c r="T494" s="2">
        <f>INDEX(Table413[#All], MATCH(Table68[[#This Row],[Date]],Table413[[#All],[Month]],0),3)</f>
        <v>6.2</v>
      </c>
      <c r="U494" s="2">
        <f>INDEX(Table413[#All], MATCH(Table68[[#This Row],[Date]],Table413[[#All],[Month]],0),4)</f>
        <v>6.6</v>
      </c>
    </row>
    <row r="495" spans="1:21" x14ac:dyDescent="0.25">
      <c r="A495" s="4">
        <v>40057</v>
      </c>
      <c r="B495" s="3" t="s">
        <v>66</v>
      </c>
      <c r="C495" s="3" t="s">
        <v>35</v>
      </c>
      <c r="D495" s="3">
        <v>325</v>
      </c>
      <c r="E495" s="3">
        <v>171</v>
      </c>
      <c r="F495" s="3">
        <v>248</v>
      </c>
      <c r="G495" s="3">
        <v>125</v>
      </c>
      <c r="H495" s="3">
        <v>1287</v>
      </c>
      <c r="I495" s="3">
        <v>13</v>
      </c>
      <c r="J495">
        <f t="array" ref="J495">INDEX(Table3[#All],MATCH(1,(Table3[[#All],[Month]]=Table68[[#This Row],[Date]])*(Table3[[#All],[Region]]=Table68[[#This Row],[Region]]),0),3)</f>
        <v>26690</v>
      </c>
      <c r="K495">
        <f>INDEX(Table1[#All], MATCH(Table68[[#This Row],[Date]],Table1[[#All],[Month]],0),2)</f>
        <v>1460197.6190476189</v>
      </c>
      <c r="L495" s="8">
        <f>INDEX(Table2[#All], MATCH(Table68[[#This Row],[Date]],Table2[[#All],[Month]],0),2)</f>
        <v>565.88948603898609</v>
      </c>
      <c r="M495">
        <f t="array" ref="M495">INDEX(Table4[#All],MATCH(1,(Table4[[#All],[Month]]=Table68[[#This Row],[Date]])*(Table4[[#All],[Region]]=Table68[[#This Row],[Region]]),0),3)</f>
        <v>2752</v>
      </c>
      <c r="N495" s="2">
        <f t="array" ref="N495">_xlfn.IFNA(INDEX(Table5[#All], MATCH(1,(Table5[[#All],[Month]]=Table68[[#This Row],[Date]])*(Table5[[#All],[Region]]=Table68[[#This Row],[Region]]),0),3),0)</f>
        <v>111925</v>
      </c>
      <c r="O495" s="12">
        <f>INDEX(Table110[#All], MATCH(Table68[[#This Row],[Date]],Table110[[#All],[Month]],0),2)</f>
        <v>93842</v>
      </c>
      <c r="P495" s="12">
        <f>INDEX(Table13[#All], MATCH(Table68[[#This Row],[Date]],Table13[[#All],[Month]],0),2)</f>
        <v>163968</v>
      </c>
      <c r="Q495">
        <f>INDEX(Table111[#All], MATCH(Table68[[#This Row],[Date]],Table111[[#All],[Month]],0),2)</f>
        <v>5758.5</v>
      </c>
      <c r="R495" s="2">
        <f>INDEX(Table111[#All], MATCH(Table68[[#This Row],[Date]],Table111[[#All],[Month]],0),3)</f>
        <v>1181</v>
      </c>
      <c r="S495" s="2">
        <f>INDEX(Table413[#All], MATCH(Table68[[#This Row],[Date]],Table413[[#All],[Month]],0),2)</f>
        <v>1.7</v>
      </c>
      <c r="T495" s="2">
        <f>INDEX(Table413[#All], MATCH(Table68[[#This Row],[Date]],Table413[[#All],[Month]],0),3)</f>
        <v>6.2</v>
      </c>
      <c r="U495" s="2">
        <f>INDEX(Table413[#All], MATCH(Table68[[#This Row],[Date]],Table413[[#All],[Month]],0),4)</f>
        <v>6.6</v>
      </c>
    </row>
    <row r="496" spans="1:21" x14ac:dyDescent="0.25">
      <c r="A496" s="4">
        <v>40057</v>
      </c>
      <c r="B496" s="3" t="s">
        <v>66</v>
      </c>
      <c r="C496" s="3" t="s">
        <v>33</v>
      </c>
      <c r="D496" s="3">
        <v>325</v>
      </c>
      <c r="E496" s="3">
        <v>286</v>
      </c>
      <c r="F496" s="3">
        <v>248</v>
      </c>
      <c r="G496" s="3">
        <v>239</v>
      </c>
      <c r="H496" s="3">
        <v>1287</v>
      </c>
      <c r="I496" s="3">
        <v>137</v>
      </c>
      <c r="J496">
        <f t="array" ref="J496">INDEX(Table3[#All],MATCH(1,(Table3[[#All],[Month]]=Table68[[#This Row],[Date]])*(Table3[[#All],[Region]]=Table68[[#This Row],[Region]]),0),3)</f>
        <v>26690</v>
      </c>
      <c r="K496">
        <f>INDEX(Table1[#All], MATCH(Table68[[#This Row],[Date]],Table1[[#All],[Month]],0),2)</f>
        <v>1460197.6190476189</v>
      </c>
      <c r="L496" s="8">
        <f>INDEX(Table2[#All], MATCH(Table68[[#This Row],[Date]],Table2[[#All],[Month]],0),2)</f>
        <v>565.88948603898609</v>
      </c>
      <c r="M496">
        <f t="array" ref="M496">INDEX(Table4[#All],MATCH(1,(Table4[[#All],[Month]]=Table68[[#This Row],[Date]])*(Table4[[#All],[Region]]=Table68[[#This Row],[Region]]),0),3)</f>
        <v>2752</v>
      </c>
      <c r="N496" s="2">
        <f t="array" ref="N496">_xlfn.IFNA(INDEX(Table5[#All], MATCH(1,(Table5[[#All],[Month]]=Table68[[#This Row],[Date]])*(Table5[[#All],[Region]]=Table68[[#This Row],[Region]]),0),3),0)</f>
        <v>111925</v>
      </c>
      <c r="O496" s="12">
        <f>INDEX(Table110[#All], MATCH(Table68[[#This Row],[Date]],Table110[[#All],[Month]],0),2)</f>
        <v>93842</v>
      </c>
      <c r="P496" s="12">
        <f>INDEX(Table13[#All], MATCH(Table68[[#This Row],[Date]],Table13[[#All],[Month]],0),2)</f>
        <v>163968</v>
      </c>
      <c r="Q496">
        <f>INDEX(Table111[#All], MATCH(Table68[[#This Row],[Date]],Table111[[#All],[Month]],0),2)</f>
        <v>5758.5</v>
      </c>
      <c r="R496" s="2">
        <f>INDEX(Table111[#All], MATCH(Table68[[#This Row],[Date]],Table111[[#All],[Month]],0),3)</f>
        <v>1181</v>
      </c>
      <c r="S496" s="2">
        <f>INDEX(Table413[#All], MATCH(Table68[[#This Row],[Date]],Table413[[#All],[Month]],0),2)</f>
        <v>1.7</v>
      </c>
      <c r="T496" s="2">
        <f>INDEX(Table413[#All], MATCH(Table68[[#This Row],[Date]],Table413[[#All],[Month]],0),3)</f>
        <v>6.2</v>
      </c>
      <c r="U496" s="2">
        <f>INDEX(Table413[#All], MATCH(Table68[[#This Row],[Date]],Table413[[#All],[Month]],0),4)</f>
        <v>6.6</v>
      </c>
    </row>
    <row r="497" spans="1:21" x14ac:dyDescent="0.25">
      <c r="A497" s="4">
        <v>40057</v>
      </c>
      <c r="B497" s="3" t="s">
        <v>66</v>
      </c>
      <c r="C497" s="3" t="s">
        <v>87</v>
      </c>
      <c r="D497" s="3">
        <v>325</v>
      </c>
      <c r="E497" s="3">
        <v>293</v>
      </c>
      <c r="F497" s="3">
        <v>248</v>
      </c>
      <c r="G497" s="3">
        <v>227</v>
      </c>
      <c r="H497" s="3">
        <v>1287</v>
      </c>
      <c r="I497" s="3">
        <v>219</v>
      </c>
      <c r="J497">
        <f t="array" ref="J497">INDEX(Table3[#All],MATCH(1,(Table3[[#All],[Month]]=Table68[[#This Row],[Date]])*(Table3[[#All],[Region]]=Table68[[#This Row],[Region]]),0),3)</f>
        <v>26690</v>
      </c>
      <c r="K497">
        <f>INDEX(Table1[#All], MATCH(Table68[[#This Row],[Date]],Table1[[#All],[Month]],0),2)</f>
        <v>1460197.6190476189</v>
      </c>
      <c r="L497" s="8">
        <f>INDEX(Table2[#All], MATCH(Table68[[#This Row],[Date]],Table2[[#All],[Month]],0),2)</f>
        <v>565.88948603898609</v>
      </c>
      <c r="M497">
        <f t="array" ref="M497">INDEX(Table4[#All],MATCH(1,(Table4[[#All],[Month]]=Table68[[#This Row],[Date]])*(Table4[[#All],[Region]]=Table68[[#This Row],[Region]]),0),3)</f>
        <v>2752</v>
      </c>
      <c r="N497" s="2">
        <f t="array" ref="N497">_xlfn.IFNA(INDEX(Table5[#All], MATCH(1,(Table5[[#All],[Month]]=Table68[[#This Row],[Date]])*(Table5[[#All],[Region]]=Table68[[#This Row],[Region]]),0),3),0)</f>
        <v>111925</v>
      </c>
      <c r="O497" s="12">
        <f>INDEX(Table110[#All], MATCH(Table68[[#This Row],[Date]],Table110[[#All],[Month]],0),2)</f>
        <v>93842</v>
      </c>
      <c r="P497" s="12">
        <f>INDEX(Table13[#All], MATCH(Table68[[#This Row],[Date]],Table13[[#All],[Month]],0),2)</f>
        <v>163968</v>
      </c>
      <c r="Q497">
        <f>INDEX(Table111[#All], MATCH(Table68[[#This Row],[Date]],Table111[[#All],[Month]],0),2)</f>
        <v>5758.5</v>
      </c>
      <c r="R497" s="2">
        <f>INDEX(Table111[#All], MATCH(Table68[[#This Row],[Date]],Table111[[#All],[Month]],0),3)</f>
        <v>1181</v>
      </c>
      <c r="S497" s="2">
        <f>INDEX(Table413[#All], MATCH(Table68[[#This Row],[Date]],Table413[[#All],[Month]],0),2)</f>
        <v>1.7</v>
      </c>
      <c r="T497" s="2">
        <f>INDEX(Table413[#All], MATCH(Table68[[#This Row],[Date]],Table413[[#All],[Month]],0),3)</f>
        <v>6.2</v>
      </c>
      <c r="U497" s="2">
        <f>INDEX(Table413[#All], MATCH(Table68[[#This Row],[Date]],Table413[[#All],[Month]],0),4)</f>
        <v>6.6</v>
      </c>
    </row>
    <row r="498" spans="1:21" x14ac:dyDescent="0.25">
      <c r="A498" s="4">
        <v>40057</v>
      </c>
      <c r="B498" s="3" t="s">
        <v>66</v>
      </c>
      <c r="C498" s="3" t="s">
        <v>34</v>
      </c>
      <c r="D498" s="3">
        <v>325</v>
      </c>
      <c r="E498" s="3">
        <v>209</v>
      </c>
      <c r="F498" s="3">
        <v>248</v>
      </c>
      <c r="G498" s="3">
        <v>179</v>
      </c>
      <c r="H498" s="3">
        <v>1287</v>
      </c>
      <c r="I498" s="3">
        <v>57</v>
      </c>
      <c r="J498">
        <f t="array" ref="J498">INDEX(Table3[#All],MATCH(1,(Table3[[#All],[Month]]=Table68[[#This Row],[Date]])*(Table3[[#All],[Region]]=Table68[[#This Row],[Region]]),0),3)</f>
        <v>26690</v>
      </c>
      <c r="K498">
        <f>INDEX(Table1[#All], MATCH(Table68[[#This Row],[Date]],Table1[[#All],[Month]],0),2)</f>
        <v>1460197.6190476189</v>
      </c>
      <c r="L498" s="8">
        <f>INDEX(Table2[#All], MATCH(Table68[[#This Row],[Date]],Table2[[#All],[Month]],0),2)</f>
        <v>565.88948603898609</v>
      </c>
      <c r="M498">
        <f t="array" ref="M498">INDEX(Table4[#All],MATCH(1,(Table4[[#All],[Month]]=Table68[[#This Row],[Date]])*(Table4[[#All],[Region]]=Table68[[#This Row],[Region]]),0),3)</f>
        <v>2752</v>
      </c>
      <c r="N498" s="2">
        <f t="array" ref="N498">_xlfn.IFNA(INDEX(Table5[#All], MATCH(1,(Table5[[#All],[Month]]=Table68[[#This Row],[Date]])*(Table5[[#All],[Region]]=Table68[[#This Row],[Region]]),0),3),0)</f>
        <v>111925</v>
      </c>
      <c r="O498" s="12">
        <f>INDEX(Table110[#All], MATCH(Table68[[#This Row],[Date]],Table110[[#All],[Month]],0),2)</f>
        <v>93842</v>
      </c>
      <c r="P498" s="12">
        <f>INDEX(Table13[#All], MATCH(Table68[[#This Row],[Date]],Table13[[#All],[Month]],0),2)</f>
        <v>163968</v>
      </c>
      <c r="Q498">
        <f>INDEX(Table111[#All], MATCH(Table68[[#This Row],[Date]],Table111[[#All],[Month]],0),2)</f>
        <v>5758.5</v>
      </c>
      <c r="R498" s="2">
        <f>INDEX(Table111[#All], MATCH(Table68[[#This Row],[Date]],Table111[[#All],[Month]],0),3)</f>
        <v>1181</v>
      </c>
      <c r="S498" s="2">
        <f>INDEX(Table413[#All], MATCH(Table68[[#This Row],[Date]],Table413[[#All],[Month]],0),2)</f>
        <v>1.7</v>
      </c>
      <c r="T498" s="2">
        <f>INDEX(Table413[#All], MATCH(Table68[[#This Row],[Date]],Table413[[#All],[Month]],0),3)</f>
        <v>6.2</v>
      </c>
      <c r="U498" s="2">
        <f>INDEX(Table413[#All], MATCH(Table68[[#This Row],[Date]],Table413[[#All],[Month]],0),4)</f>
        <v>6.6</v>
      </c>
    </row>
    <row r="499" spans="1:21" x14ac:dyDescent="0.25">
      <c r="A499" s="4">
        <v>40057</v>
      </c>
      <c r="B499" s="3" t="s">
        <v>66</v>
      </c>
      <c r="C499" s="3" t="s">
        <v>92</v>
      </c>
      <c r="D499" s="3">
        <v>325</v>
      </c>
      <c r="E499" s="3">
        <v>309</v>
      </c>
      <c r="F499" s="3">
        <v>248</v>
      </c>
      <c r="G499" s="3">
        <v>254</v>
      </c>
      <c r="H499" s="3">
        <v>1287</v>
      </c>
      <c r="I499" s="3">
        <v>78</v>
      </c>
      <c r="J499">
        <f t="array" ref="J499">INDEX(Table3[#All],MATCH(1,(Table3[[#All],[Month]]=Table68[[#This Row],[Date]])*(Table3[[#All],[Region]]=Table68[[#This Row],[Region]]),0),3)</f>
        <v>26690</v>
      </c>
      <c r="K499">
        <f>INDEX(Table1[#All], MATCH(Table68[[#This Row],[Date]],Table1[[#All],[Month]],0),2)</f>
        <v>1460197.6190476189</v>
      </c>
      <c r="L499" s="8">
        <f>INDEX(Table2[#All], MATCH(Table68[[#This Row],[Date]],Table2[[#All],[Month]],0),2)</f>
        <v>565.88948603898609</v>
      </c>
      <c r="M499">
        <f t="array" ref="M499">INDEX(Table4[#All],MATCH(1,(Table4[[#All],[Month]]=Table68[[#This Row],[Date]])*(Table4[[#All],[Region]]=Table68[[#This Row],[Region]]),0),3)</f>
        <v>2752</v>
      </c>
      <c r="N499" s="2">
        <f t="array" ref="N499">_xlfn.IFNA(INDEX(Table5[#All], MATCH(1,(Table5[[#All],[Month]]=Table68[[#This Row],[Date]])*(Table5[[#All],[Region]]=Table68[[#This Row],[Region]]),0),3),0)</f>
        <v>111925</v>
      </c>
      <c r="O499" s="12">
        <f>INDEX(Table110[#All], MATCH(Table68[[#This Row],[Date]],Table110[[#All],[Month]],0),2)</f>
        <v>93842</v>
      </c>
      <c r="P499" s="12">
        <f>INDEX(Table13[#All], MATCH(Table68[[#This Row],[Date]],Table13[[#All],[Month]],0),2)</f>
        <v>163968</v>
      </c>
      <c r="Q499">
        <f>INDEX(Table111[#All], MATCH(Table68[[#This Row],[Date]],Table111[[#All],[Month]],0),2)</f>
        <v>5758.5</v>
      </c>
      <c r="R499" s="2">
        <f>INDEX(Table111[#All], MATCH(Table68[[#This Row],[Date]],Table111[[#All],[Month]],0),3)</f>
        <v>1181</v>
      </c>
      <c r="S499" s="2">
        <f>INDEX(Table413[#All], MATCH(Table68[[#This Row],[Date]],Table413[[#All],[Month]],0),2)</f>
        <v>1.7</v>
      </c>
      <c r="T499" s="2">
        <f>INDEX(Table413[#All], MATCH(Table68[[#This Row],[Date]],Table413[[#All],[Month]],0),3)</f>
        <v>6.2</v>
      </c>
      <c r="U499" s="2">
        <f>INDEX(Table413[#All], MATCH(Table68[[#This Row],[Date]],Table413[[#All],[Month]],0),4)</f>
        <v>6.6</v>
      </c>
    </row>
    <row r="500" spans="1:21" x14ac:dyDescent="0.25">
      <c r="A500" s="4">
        <v>40057</v>
      </c>
      <c r="B500" s="3" t="s">
        <v>66</v>
      </c>
      <c r="C500" s="3" t="s">
        <v>36</v>
      </c>
      <c r="D500" s="3">
        <v>325</v>
      </c>
      <c r="E500" s="3">
        <v>234</v>
      </c>
      <c r="F500" s="3">
        <v>248</v>
      </c>
      <c r="G500" s="3">
        <v>197</v>
      </c>
      <c r="H500" s="3">
        <v>1287</v>
      </c>
      <c r="I500" s="3">
        <v>18</v>
      </c>
      <c r="J500">
        <f t="array" ref="J500">INDEX(Table3[#All],MATCH(1,(Table3[[#All],[Month]]=Table68[[#This Row],[Date]])*(Table3[[#All],[Region]]=Table68[[#This Row],[Region]]),0),3)</f>
        <v>26690</v>
      </c>
      <c r="K500">
        <f>INDEX(Table1[#All], MATCH(Table68[[#This Row],[Date]],Table1[[#All],[Month]],0),2)</f>
        <v>1460197.6190476189</v>
      </c>
      <c r="L500" s="8">
        <f>INDEX(Table2[#All], MATCH(Table68[[#This Row],[Date]],Table2[[#All],[Month]],0),2)</f>
        <v>565.88948603898609</v>
      </c>
      <c r="M500">
        <f t="array" ref="M500">INDEX(Table4[#All],MATCH(1,(Table4[[#All],[Month]]=Table68[[#This Row],[Date]])*(Table4[[#All],[Region]]=Table68[[#This Row],[Region]]),0),3)</f>
        <v>2752</v>
      </c>
      <c r="N500" s="2">
        <f t="array" ref="N500">_xlfn.IFNA(INDEX(Table5[#All], MATCH(1,(Table5[[#All],[Month]]=Table68[[#This Row],[Date]])*(Table5[[#All],[Region]]=Table68[[#This Row],[Region]]),0),3),0)</f>
        <v>111925</v>
      </c>
      <c r="O500" s="12">
        <f>INDEX(Table110[#All], MATCH(Table68[[#This Row],[Date]],Table110[[#All],[Month]],0),2)</f>
        <v>93842</v>
      </c>
      <c r="P500" s="12">
        <f>INDEX(Table13[#All], MATCH(Table68[[#This Row],[Date]],Table13[[#All],[Month]],0),2)</f>
        <v>163968</v>
      </c>
      <c r="Q500">
        <f>INDEX(Table111[#All], MATCH(Table68[[#This Row],[Date]],Table111[[#All],[Month]],0),2)</f>
        <v>5758.5</v>
      </c>
      <c r="R500" s="2">
        <f>INDEX(Table111[#All], MATCH(Table68[[#This Row],[Date]],Table111[[#All],[Month]],0),3)</f>
        <v>1181</v>
      </c>
      <c r="S500" s="2">
        <f>INDEX(Table413[#All], MATCH(Table68[[#This Row],[Date]],Table413[[#All],[Month]],0),2)</f>
        <v>1.7</v>
      </c>
      <c r="T500" s="2">
        <f>INDEX(Table413[#All], MATCH(Table68[[#This Row],[Date]],Table413[[#All],[Month]],0),3)</f>
        <v>6.2</v>
      </c>
      <c r="U500" s="2">
        <f>INDEX(Table413[#All], MATCH(Table68[[#This Row],[Date]],Table413[[#All],[Month]],0),4)</f>
        <v>6.6</v>
      </c>
    </row>
    <row r="501" spans="1:21" x14ac:dyDescent="0.25">
      <c r="A501" s="4">
        <v>40057</v>
      </c>
      <c r="B501" s="3" t="s">
        <v>66</v>
      </c>
      <c r="C501" s="3" t="s">
        <v>93</v>
      </c>
      <c r="D501" s="3">
        <v>325</v>
      </c>
      <c r="E501" s="3">
        <v>282</v>
      </c>
      <c r="F501" s="3">
        <v>248</v>
      </c>
      <c r="G501" s="3">
        <v>224</v>
      </c>
      <c r="H501" s="3">
        <v>1287</v>
      </c>
      <c r="I501" s="3">
        <v>86</v>
      </c>
      <c r="J501">
        <f t="array" ref="J501">INDEX(Table3[#All],MATCH(1,(Table3[[#All],[Month]]=Table68[[#This Row],[Date]])*(Table3[[#All],[Region]]=Table68[[#This Row],[Region]]),0),3)</f>
        <v>26690</v>
      </c>
      <c r="K501">
        <f>INDEX(Table1[#All], MATCH(Table68[[#This Row],[Date]],Table1[[#All],[Month]],0),2)</f>
        <v>1460197.6190476189</v>
      </c>
      <c r="L501" s="8">
        <f>INDEX(Table2[#All], MATCH(Table68[[#This Row],[Date]],Table2[[#All],[Month]],0),2)</f>
        <v>565.88948603898609</v>
      </c>
      <c r="M501">
        <f t="array" ref="M501">INDEX(Table4[#All],MATCH(1,(Table4[[#All],[Month]]=Table68[[#This Row],[Date]])*(Table4[[#All],[Region]]=Table68[[#This Row],[Region]]),0),3)</f>
        <v>2752</v>
      </c>
      <c r="N501" s="2">
        <f t="array" ref="N501">_xlfn.IFNA(INDEX(Table5[#All], MATCH(1,(Table5[[#All],[Month]]=Table68[[#This Row],[Date]])*(Table5[[#All],[Region]]=Table68[[#This Row],[Region]]),0),3),0)</f>
        <v>111925</v>
      </c>
      <c r="O501" s="12">
        <f>INDEX(Table110[#All], MATCH(Table68[[#This Row],[Date]],Table110[[#All],[Month]],0),2)</f>
        <v>93842</v>
      </c>
      <c r="P501" s="12">
        <f>INDEX(Table13[#All], MATCH(Table68[[#This Row],[Date]],Table13[[#All],[Month]],0),2)</f>
        <v>163968</v>
      </c>
      <c r="Q501">
        <f>INDEX(Table111[#All], MATCH(Table68[[#This Row],[Date]],Table111[[#All],[Month]],0),2)</f>
        <v>5758.5</v>
      </c>
      <c r="R501" s="2">
        <f>INDEX(Table111[#All], MATCH(Table68[[#This Row],[Date]],Table111[[#All],[Month]],0),3)</f>
        <v>1181</v>
      </c>
      <c r="S501" s="2">
        <f>INDEX(Table413[#All], MATCH(Table68[[#This Row],[Date]],Table413[[#All],[Month]],0),2)</f>
        <v>1.7</v>
      </c>
      <c r="T501" s="2">
        <f>INDEX(Table413[#All], MATCH(Table68[[#This Row],[Date]],Table413[[#All],[Month]],0),3)</f>
        <v>6.2</v>
      </c>
      <c r="U501" s="2">
        <f>INDEX(Table413[#All], MATCH(Table68[[#This Row],[Date]],Table413[[#All],[Month]],0),4)</f>
        <v>6.6</v>
      </c>
    </row>
    <row r="502" spans="1:21" x14ac:dyDescent="0.25">
      <c r="A502" s="4">
        <v>40057</v>
      </c>
      <c r="B502" s="3" t="s">
        <v>66</v>
      </c>
      <c r="C502" s="3" t="s">
        <v>66</v>
      </c>
      <c r="D502" s="3">
        <v>325</v>
      </c>
      <c r="E502" s="3">
        <v>375</v>
      </c>
      <c r="F502" s="3">
        <v>248</v>
      </c>
      <c r="G502" s="3">
        <v>288</v>
      </c>
      <c r="H502" s="3">
        <v>1287</v>
      </c>
      <c r="I502" s="3">
        <v>679</v>
      </c>
      <c r="J502">
        <f t="array" ref="J502">INDEX(Table3[#All],MATCH(1,(Table3[[#All],[Month]]=Table68[[#This Row],[Date]])*(Table3[[#All],[Region]]=Table68[[#This Row],[Region]]),0),3)</f>
        <v>26690</v>
      </c>
      <c r="K502">
        <f>INDEX(Table1[#All], MATCH(Table68[[#This Row],[Date]],Table1[[#All],[Month]],0),2)</f>
        <v>1460197.6190476189</v>
      </c>
      <c r="L502" s="8">
        <f>INDEX(Table2[#All], MATCH(Table68[[#This Row],[Date]],Table2[[#All],[Month]],0),2)</f>
        <v>565.88948603898609</v>
      </c>
      <c r="M502">
        <f t="array" ref="M502">INDEX(Table4[#All],MATCH(1,(Table4[[#All],[Month]]=Table68[[#This Row],[Date]])*(Table4[[#All],[Region]]=Table68[[#This Row],[Region]]),0),3)</f>
        <v>2752</v>
      </c>
      <c r="N502" s="2">
        <f t="array" ref="N502">_xlfn.IFNA(INDEX(Table5[#All], MATCH(1,(Table5[[#All],[Month]]=Table68[[#This Row],[Date]])*(Table5[[#All],[Region]]=Table68[[#This Row],[Region]]),0),3),0)</f>
        <v>111925</v>
      </c>
      <c r="O502" s="12">
        <f>INDEX(Table110[#All], MATCH(Table68[[#This Row],[Date]],Table110[[#All],[Month]],0),2)</f>
        <v>93842</v>
      </c>
      <c r="P502" s="12">
        <f>INDEX(Table13[#All], MATCH(Table68[[#This Row],[Date]],Table13[[#All],[Month]],0),2)</f>
        <v>163968</v>
      </c>
      <c r="Q502">
        <f>INDEX(Table111[#All], MATCH(Table68[[#This Row],[Date]],Table111[[#All],[Month]],0),2)</f>
        <v>5758.5</v>
      </c>
      <c r="R502" s="2">
        <f>INDEX(Table111[#All], MATCH(Table68[[#This Row],[Date]],Table111[[#All],[Month]],0),3)</f>
        <v>1181</v>
      </c>
      <c r="S502" s="2">
        <f>INDEX(Table413[#All], MATCH(Table68[[#This Row],[Date]],Table413[[#All],[Month]],0),2)</f>
        <v>1.7</v>
      </c>
      <c r="T502" s="2">
        <f>INDEX(Table413[#All], MATCH(Table68[[#This Row],[Date]],Table413[[#All],[Month]],0),3)</f>
        <v>6.2</v>
      </c>
      <c r="U502" s="2">
        <f>INDEX(Table413[#All], MATCH(Table68[[#This Row],[Date]],Table413[[#All],[Month]],0),4)</f>
        <v>6.6</v>
      </c>
    </row>
    <row r="503" spans="1:21" x14ac:dyDescent="0.25">
      <c r="A503" s="4">
        <v>40057</v>
      </c>
      <c r="B503" s="3" t="s">
        <v>71</v>
      </c>
      <c r="C503" s="3" t="s">
        <v>41</v>
      </c>
      <c r="D503" s="3">
        <v>211</v>
      </c>
      <c r="E503" s="3">
        <v>193</v>
      </c>
      <c r="F503" s="3">
        <v>167</v>
      </c>
      <c r="G503" s="3">
        <v>157</v>
      </c>
      <c r="H503" s="3">
        <v>65</v>
      </c>
      <c r="I503" s="3">
        <v>23</v>
      </c>
      <c r="J503">
        <f t="array" ref="J503">INDEX(Table3[#All],MATCH(1,(Table3[[#All],[Month]]=Table68[[#This Row],[Date]])*(Table3[[#All],[Region]]=Table68[[#This Row],[Region]]),0),3)</f>
        <v>1349</v>
      </c>
      <c r="K503">
        <f>INDEX(Table1[#All], MATCH(Table68[[#This Row],[Date]],Table1[[#All],[Month]],0),2)</f>
        <v>1460197.6190476189</v>
      </c>
      <c r="L503" s="8">
        <f>INDEX(Table2[#All], MATCH(Table68[[#This Row],[Date]],Table2[[#All],[Month]],0),2)</f>
        <v>565.88948603898609</v>
      </c>
      <c r="M503">
        <f t="array" ref="M503">INDEX(Table4[#All],MATCH(1,(Table4[[#All],[Month]]=Table68[[#This Row],[Date]])*(Table4[[#All],[Region]]=Table68[[#This Row],[Region]]),0),3)</f>
        <v>503</v>
      </c>
      <c r="N503" s="2">
        <f t="array" ref="N503">_xlfn.IFNA(INDEX(Table5[#All], MATCH(1,(Table5[[#All],[Month]]=Table68[[#This Row],[Date]])*(Table5[[#All],[Region]]=Table68[[#This Row],[Region]]),0),3),0)</f>
        <v>7750</v>
      </c>
      <c r="O503" s="12">
        <f>INDEX(Table110[#All], MATCH(Table68[[#This Row],[Date]],Table110[[#All],[Month]],0),2)</f>
        <v>93842</v>
      </c>
      <c r="P503" s="12">
        <f>INDEX(Table13[#All], MATCH(Table68[[#This Row],[Date]],Table13[[#All],[Month]],0),2)</f>
        <v>163968</v>
      </c>
      <c r="Q503">
        <f>INDEX(Table111[#All], MATCH(Table68[[#This Row],[Date]],Table111[[#All],[Month]],0),2)</f>
        <v>5758.5</v>
      </c>
      <c r="R503" s="2">
        <f>INDEX(Table111[#All], MATCH(Table68[[#This Row],[Date]],Table111[[#All],[Month]],0),3)</f>
        <v>1181</v>
      </c>
      <c r="S503" s="2">
        <f>INDEX(Table413[#All], MATCH(Table68[[#This Row],[Date]],Table413[[#All],[Month]],0),2)</f>
        <v>1.7</v>
      </c>
      <c r="T503" s="2">
        <f>INDEX(Table413[#All], MATCH(Table68[[#This Row],[Date]],Table413[[#All],[Month]],0),3)</f>
        <v>6.2</v>
      </c>
      <c r="U503" s="2">
        <f>INDEX(Table413[#All], MATCH(Table68[[#This Row],[Date]],Table413[[#All],[Month]],0),4)</f>
        <v>6.6</v>
      </c>
    </row>
    <row r="504" spans="1:21" x14ac:dyDescent="0.25">
      <c r="A504" s="4">
        <v>40057</v>
      </c>
      <c r="B504" s="3" t="s">
        <v>71</v>
      </c>
      <c r="C504" s="3" t="s">
        <v>42</v>
      </c>
      <c r="D504" s="3">
        <v>211</v>
      </c>
      <c r="E504" s="3">
        <v>248</v>
      </c>
      <c r="F504" s="3">
        <v>167</v>
      </c>
      <c r="G504" s="3">
        <v>202</v>
      </c>
      <c r="H504" s="3">
        <v>65</v>
      </c>
      <c r="I504" s="3">
        <v>29</v>
      </c>
      <c r="J504">
        <f t="array" ref="J504">INDEX(Table3[#All],MATCH(1,(Table3[[#All],[Month]]=Table68[[#This Row],[Date]])*(Table3[[#All],[Region]]=Table68[[#This Row],[Region]]),0),3)</f>
        <v>1349</v>
      </c>
      <c r="K504">
        <f>INDEX(Table1[#All], MATCH(Table68[[#This Row],[Date]],Table1[[#All],[Month]],0),2)</f>
        <v>1460197.6190476189</v>
      </c>
      <c r="L504" s="8">
        <f>INDEX(Table2[#All], MATCH(Table68[[#This Row],[Date]],Table2[[#All],[Month]],0),2)</f>
        <v>565.88948603898609</v>
      </c>
      <c r="M504">
        <f t="array" ref="M504">INDEX(Table4[#All],MATCH(1,(Table4[[#All],[Month]]=Table68[[#This Row],[Date]])*(Table4[[#All],[Region]]=Table68[[#This Row],[Region]]),0),3)</f>
        <v>503</v>
      </c>
      <c r="N504" s="2">
        <f t="array" ref="N504">_xlfn.IFNA(INDEX(Table5[#All], MATCH(1,(Table5[[#All],[Month]]=Table68[[#This Row],[Date]])*(Table5[[#All],[Region]]=Table68[[#This Row],[Region]]),0),3),0)</f>
        <v>7750</v>
      </c>
      <c r="O504" s="12">
        <f>INDEX(Table110[#All], MATCH(Table68[[#This Row],[Date]],Table110[[#All],[Month]],0),2)</f>
        <v>93842</v>
      </c>
      <c r="P504" s="12">
        <f>INDEX(Table13[#All], MATCH(Table68[[#This Row],[Date]],Table13[[#All],[Month]],0),2)</f>
        <v>163968</v>
      </c>
      <c r="Q504">
        <f>INDEX(Table111[#All], MATCH(Table68[[#This Row],[Date]],Table111[[#All],[Month]],0),2)</f>
        <v>5758.5</v>
      </c>
      <c r="R504" s="2">
        <f>INDEX(Table111[#All], MATCH(Table68[[#This Row],[Date]],Table111[[#All],[Month]],0),3)</f>
        <v>1181</v>
      </c>
      <c r="S504" s="2">
        <f>INDEX(Table413[#All], MATCH(Table68[[#This Row],[Date]],Table413[[#All],[Month]],0),2)</f>
        <v>1.7</v>
      </c>
      <c r="T504" s="2">
        <f>INDEX(Table413[#All], MATCH(Table68[[#This Row],[Date]],Table413[[#All],[Month]],0),3)</f>
        <v>6.2</v>
      </c>
      <c r="U504" s="2">
        <f>INDEX(Table413[#All], MATCH(Table68[[#This Row],[Date]],Table413[[#All],[Month]],0),4)</f>
        <v>6.6</v>
      </c>
    </row>
    <row r="505" spans="1:21" x14ac:dyDescent="0.25">
      <c r="A505" s="4">
        <v>40057</v>
      </c>
      <c r="B505" s="3" t="s">
        <v>71</v>
      </c>
      <c r="C505" s="3" t="s">
        <v>43</v>
      </c>
      <c r="D505" s="3">
        <v>211</v>
      </c>
      <c r="E505" s="3">
        <v>171</v>
      </c>
      <c r="F505" s="3">
        <v>167</v>
      </c>
      <c r="G505" s="3">
        <v>131</v>
      </c>
      <c r="H505" s="3">
        <v>65</v>
      </c>
      <c r="I505" s="3">
        <v>13</v>
      </c>
      <c r="J505">
        <f t="array" ref="J505">INDEX(Table3[#All],MATCH(1,(Table3[[#All],[Month]]=Table68[[#This Row],[Date]])*(Table3[[#All],[Region]]=Table68[[#This Row],[Region]]),0),3)</f>
        <v>1349</v>
      </c>
      <c r="K505">
        <f>INDEX(Table1[#All], MATCH(Table68[[#This Row],[Date]],Table1[[#All],[Month]],0),2)</f>
        <v>1460197.6190476189</v>
      </c>
      <c r="L505" s="8">
        <f>INDEX(Table2[#All], MATCH(Table68[[#This Row],[Date]],Table2[[#All],[Month]],0),2)</f>
        <v>565.88948603898609</v>
      </c>
      <c r="M505">
        <f t="array" ref="M505">INDEX(Table4[#All],MATCH(1,(Table4[[#All],[Month]]=Table68[[#This Row],[Date]])*(Table4[[#All],[Region]]=Table68[[#This Row],[Region]]),0),3)</f>
        <v>503</v>
      </c>
      <c r="N505" s="2">
        <f t="array" ref="N505">_xlfn.IFNA(INDEX(Table5[#All], MATCH(1,(Table5[[#All],[Month]]=Table68[[#This Row],[Date]])*(Table5[[#All],[Region]]=Table68[[#This Row],[Region]]),0),3),0)</f>
        <v>7750</v>
      </c>
      <c r="O505" s="12">
        <f>INDEX(Table110[#All], MATCH(Table68[[#This Row],[Date]],Table110[[#All],[Month]],0),2)</f>
        <v>93842</v>
      </c>
      <c r="P505" s="12">
        <f>INDEX(Table13[#All], MATCH(Table68[[#This Row],[Date]],Table13[[#All],[Month]],0),2)</f>
        <v>163968</v>
      </c>
      <c r="Q505">
        <f>INDEX(Table111[#All], MATCH(Table68[[#This Row],[Date]],Table111[[#All],[Month]],0),2)</f>
        <v>5758.5</v>
      </c>
      <c r="R505" s="2">
        <f>INDEX(Table111[#All], MATCH(Table68[[#This Row],[Date]],Table111[[#All],[Month]],0),3)</f>
        <v>1181</v>
      </c>
      <c r="S505" s="2">
        <f>INDEX(Table413[#All], MATCH(Table68[[#This Row],[Date]],Table413[[#All],[Month]],0),2)</f>
        <v>1.7</v>
      </c>
      <c r="T505" s="2">
        <f>INDEX(Table413[#All], MATCH(Table68[[#This Row],[Date]],Table413[[#All],[Month]],0),3)</f>
        <v>6.2</v>
      </c>
      <c r="U505" s="2">
        <f>INDEX(Table413[#All], MATCH(Table68[[#This Row],[Date]],Table413[[#All],[Month]],0),4)</f>
        <v>6.6</v>
      </c>
    </row>
    <row r="506" spans="1:21" x14ac:dyDescent="0.25">
      <c r="A506" s="4">
        <v>40148</v>
      </c>
      <c r="B506" s="3" t="s">
        <v>58</v>
      </c>
      <c r="C506" s="3" t="s">
        <v>58</v>
      </c>
      <c r="D506" s="3">
        <v>364</v>
      </c>
      <c r="E506" s="3">
        <v>373</v>
      </c>
      <c r="F506" s="3">
        <v>288</v>
      </c>
      <c r="G506" s="3">
        <v>290</v>
      </c>
      <c r="H506" s="3">
        <v>4559</v>
      </c>
      <c r="I506" s="3">
        <v>2086</v>
      </c>
      <c r="J506">
        <f t="array" ref="J506">INDEX(Table3[#All],MATCH(1,(Table3[[#All],[Month]]=Table68[[#This Row],[Date]])*(Table3[[#All],[Region]]=Table68[[#This Row],[Region]]),0),3)</f>
        <v>70073</v>
      </c>
      <c r="K506">
        <f>INDEX(Table1[#All], MATCH(Table68[[#This Row],[Date]],Table1[[#All],[Month]],0),2)</f>
        <v>1459644.0476190476</v>
      </c>
      <c r="L506" s="8">
        <f>INDEX(Table2[#All], MATCH(Table68[[#This Row],[Date]],Table2[[#All],[Month]],0),2)</f>
        <v>568.98111432605742</v>
      </c>
      <c r="M506">
        <f t="array" ref="M506">INDEX(Table4[#All],MATCH(1,(Table4[[#All],[Month]]=Table68[[#This Row],[Date]])*(Table4[[#All],[Region]]=Table68[[#This Row],[Region]]),0),3)</f>
        <v>6428</v>
      </c>
      <c r="N506" s="2">
        <f t="array" ref="N506">_xlfn.IFNA(INDEX(Table5[#All], MATCH(1,(Table5[[#All],[Month]]=Table68[[#This Row],[Date]])*(Table5[[#All],[Region]]=Table68[[#This Row],[Region]]),0),3),0)</f>
        <v>97763</v>
      </c>
      <c r="O506" s="12">
        <f>INDEX(Table110[#All], MATCH(Table68[[#This Row],[Date]],Table110[[#All],[Month]],0),2)</f>
        <v>93881</v>
      </c>
      <c r="P506" s="12">
        <f>INDEX(Table13[#All], MATCH(Table68[[#This Row],[Date]],Table13[[#All],[Month]],0),2)</f>
        <v>162524.5</v>
      </c>
      <c r="Q506">
        <f>INDEX(Table111[#All], MATCH(Table68[[#This Row],[Date]],Table111[[#All],[Month]],0),2)</f>
        <v>5780.75</v>
      </c>
      <c r="R506" s="2">
        <f>INDEX(Table111[#All], MATCH(Table68[[#This Row],[Date]],Table111[[#All],[Month]],0),3)</f>
        <v>1186</v>
      </c>
      <c r="S506" s="2">
        <f>INDEX(Table413[#All], MATCH(Table68[[#This Row],[Date]],Table413[[#All],[Month]],0),2)</f>
        <v>2</v>
      </c>
      <c r="T506" s="2">
        <f>INDEX(Table413[#All], MATCH(Table68[[#This Row],[Date]],Table413[[#All],[Month]],0),3)</f>
        <v>6.1</v>
      </c>
      <c r="U506" s="2">
        <f>INDEX(Table413[#All], MATCH(Table68[[#This Row],[Date]],Table413[[#All],[Month]],0),4)</f>
        <v>7.2</v>
      </c>
    </row>
    <row r="507" spans="1:21" x14ac:dyDescent="0.25">
      <c r="A507" s="4">
        <v>40148</v>
      </c>
      <c r="B507" s="3" t="s">
        <v>58</v>
      </c>
      <c r="C507" s="3" t="s">
        <v>4</v>
      </c>
      <c r="D507" s="3">
        <v>364</v>
      </c>
      <c r="E507" s="3">
        <v>295</v>
      </c>
      <c r="F507" s="3">
        <v>288</v>
      </c>
      <c r="G507" s="3">
        <v>245</v>
      </c>
      <c r="H507" s="3">
        <v>4559</v>
      </c>
      <c r="I507" s="3">
        <v>146</v>
      </c>
      <c r="J507">
        <f t="array" ref="J507">INDEX(Table3[#All],MATCH(1,(Table3[[#All],[Month]]=Table68[[#This Row],[Date]])*(Table3[[#All],[Region]]=Table68[[#This Row],[Region]]),0),3)</f>
        <v>70073</v>
      </c>
      <c r="K507">
        <f>INDEX(Table1[#All], MATCH(Table68[[#This Row],[Date]],Table1[[#All],[Month]],0),2)</f>
        <v>1459644.0476190476</v>
      </c>
      <c r="L507" s="8">
        <f>INDEX(Table2[#All], MATCH(Table68[[#This Row],[Date]],Table2[[#All],[Month]],0),2)</f>
        <v>568.98111432605742</v>
      </c>
      <c r="M507">
        <f t="array" ref="M507">INDEX(Table4[#All],MATCH(1,(Table4[[#All],[Month]]=Table68[[#This Row],[Date]])*(Table4[[#All],[Region]]=Table68[[#This Row],[Region]]),0),3)</f>
        <v>6428</v>
      </c>
      <c r="N507" s="2">
        <f t="array" ref="N507">_xlfn.IFNA(INDEX(Table5[#All], MATCH(1,(Table5[[#All],[Month]]=Table68[[#This Row],[Date]])*(Table5[[#All],[Region]]=Table68[[#This Row],[Region]]),0),3),0)</f>
        <v>97763</v>
      </c>
      <c r="O507" s="12">
        <f>INDEX(Table110[#All], MATCH(Table68[[#This Row],[Date]],Table110[[#All],[Month]],0),2)</f>
        <v>93881</v>
      </c>
      <c r="P507" s="12">
        <f>INDEX(Table13[#All], MATCH(Table68[[#This Row],[Date]],Table13[[#All],[Month]],0),2)</f>
        <v>162524.5</v>
      </c>
      <c r="Q507">
        <f>INDEX(Table111[#All], MATCH(Table68[[#This Row],[Date]],Table111[[#All],[Month]],0),2)</f>
        <v>5780.75</v>
      </c>
      <c r="R507" s="2">
        <f>INDEX(Table111[#All], MATCH(Table68[[#This Row],[Date]],Table111[[#All],[Month]],0),3)</f>
        <v>1186</v>
      </c>
      <c r="S507" s="2">
        <f>INDEX(Table413[#All], MATCH(Table68[[#This Row],[Date]],Table413[[#All],[Month]],0),2)</f>
        <v>2</v>
      </c>
      <c r="T507" s="2">
        <f>INDEX(Table413[#All], MATCH(Table68[[#This Row],[Date]],Table413[[#All],[Month]],0),3)</f>
        <v>6.1</v>
      </c>
      <c r="U507" s="2">
        <f>INDEX(Table413[#All], MATCH(Table68[[#This Row],[Date]],Table413[[#All],[Month]],0),4)</f>
        <v>7.2</v>
      </c>
    </row>
    <row r="508" spans="1:21" x14ac:dyDescent="0.25">
      <c r="A508" s="4">
        <v>40148</v>
      </c>
      <c r="B508" s="3" t="s">
        <v>58</v>
      </c>
      <c r="C508" s="3" t="s">
        <v>88</v>
      </c>
      <c r="D508" s="3">
        <v>364</v>
      </c>
      <c r="E508" s="3">
        <v>360</v>
      </c>
      <c r="F508" s="3">
        <v>288</v>
      </c>
      <c r="G508" s="3">
        <v>296</v>
      </c>
      <c r="H508" s="3">
        <v>4559</v>
      </c>
      <c r="I508" s="3">
        <v>745</v>
      </c>
      <c r="J508">
        <f t="array" ref="J508">INDEX(Table3[#All],MATCH(1,(Table3[[#All],[Month]]=Table68[[#This Row],[Date]])*(Table3[[#All],[Region]]=Table68[[#This Row],[Region]]),0),3)</f>
        <v>70073</v>
      </c>
      <c r="K508">
        <f>INDEX(Table1[#All], MATCH(Table68[[#This Row],[Date]],Table1[[#All],[Month]],0),2)</f>
        <v>1459644.0476190476</v>
      </c>
      <c r="L508" s="8">
        <f>INDEX(Table2[#All], MATCH(Table68[[#This Row],[Date]],Table2[[#All],[Month]],0),2)</f>
        <v>568.98111432605742</v>
      </c>
      <c r="M508">
        <f t="array" ref="M508">INDEX(Table4[#All],MATCH(1,(Table4[[#All],[Month]]=Table68[[#This Row],[Date]])*(Table4[[#All],[Region]]=Table68[[#This Row],[Region]]),0),3)</f>
        <v>6428</v>
      </c>
      <c r="N508" s="2">
        <f t="array" ref="N508">_xlfn.IFNA(INDEX(Table5[#All], MATCH(1,(Table5[[#All],[Month]]=Table68[[#This Row],[Date]])*(Table5[[#All],[Region]]=Table68[[#This Row],[Region]]),0),3),0)</f>
        <v>97763</v>
      </c>
      <c r="O508" s="12">
        <f>INDEX(Table110[#All], MATCH(Table68[[#This Row],[Date]],Table110[[#All],[Month]],0),2)</f>
        <v>93881</v>
      </c>
      <c r="P508" s="12">
        <f>INDEX(Table13[#All], MATCH(Table68[[#This Row],[Date]],Table13[[#All],[Month]],0),2)</f>
        <v>162524.5</v>
      </c>
      <c r="Q508">
        <f>INDEX(Table111[#All], MATCH(Table68[[#This Row],[Date]],Table111[[#All],[Month]],0),2)</f>
        <v>5780.75</v>
      </c>
      <c r="R508" s="2">
        <f>INDEX(Table111[#All], MATCH(Table68[[#This Row],[Date]],Table111[[#All],[Month]],0),3)</f>
        <v>1186</v>
      </c>
      <c r="S508" s="2">
        <f>INDEX(Table413[#All], MATCH(Table68[[#This Row],[Date]],Table413[[#All],[Month]],0),2)</f>
        <v>2</v>
      </c>
      <c r="T508" s="2">
        <f>INDEX(Table413[#All], MATCH(Table68[[#This Row],[Date]],Table413[[#All],[Month]],0),3)</f>
        <v>6.1</v>
      </c>
      <c r="U508" s="2">
        <f>INDEX(Table413[#All], MATCH(Table68[[#This Row],[Date]],Table413[[#All],[Month]],0),4)</f>
        <v>7.2</v>
      </c>
    </row>
    <row r="509" spans="1:21" x14ac:dyDescent="0.25">
      <c r="A509" s="4">
        <v>40148</v>
      </c>
      <c r="B509" s="3" t="s">
        <v>58</v>
      </c>
      <c r="C509" s="3" t="s">
        <v>90</v>
      </c>
      <c r="D509" s="3">
        <v>364</v>
      </c>
      <c r="E509" s="3">
        <v>403</v>
      </c>
      <c r="F509" s="3">
        <v>288</v>
      </c>
      <c r="G509" s="3">
        <v>318</v>
      </c>
      <c r="H509" s="3">
        <v>4559</v>
      </c>
      <c r="I509" s="3">
        <v>702</v>
      </c>
      <c r="J509">
        <f t="array" ref="J509">INDEX(Table3[#All],MATCH(1,(Table3[[#All],[Month]]=Table68[[#This Row],[Date]])*(Table3[[#All],[Region]]=Table68[[#This Row],[Region]]),0),3)</f>
        <v>70073</v>
      </c>
      <c r="K509">
        <f>INDEX(Table1[#All], MATCH(Table68[[#This Row],[Date]],Table1[[#All],[Month]],0),2)</f>
        <v>1459644.0476190476</v>
      </c>
      <c r="L509" s="8">
        <f>INDEX(Table2[#All], MATCH(Table68[[#This Row],[Date]],Table2[[#All],[Month]],0),2)</f>
        <v>568.98111432605742</v>
      </c>
      <c r="M509">
        <f t="array" ref="M509">INDEX(Table4[#All],MATCH(1,(Table4[[#All],[Month]]=Table68[[#This Row],[Date]])*(Table4[[#All],[Region]]=Table68[[#This Row],[Region]]),0),3)</f>
        <v>6428</v>
      </c>
      <c r="N509" s="2">
        <f t="array" ref="N509">_xlfn.IFNA(INDEX(Table5[#All], MATCH(1,(Table5[[#All],[Month]]=Table68[[#This Row],[Date]])*(Table5[[#All],[Region]]=Table68[[#This Row],[Region]]),0),3),0)</f>
        <v>97763</v>
      </c>
      <c r="O509" s="12">
        <f>INDEX(Table110[#All], MATCH(Table68[[#This Row],[Date]],Table110[[#All],[Month]],0),2)</f>
        <v>93881</v>
      </c>
      <c r="P509" s="12">
        <f>INDEX(Table13[#All], MATCH(Table68[[#This Row],[Date]],Table13[[#All],[Month]],0),2)</f>
        <v>162524.5</v>
      </c>
      <c r="Q509">
        <f>INDEX(Table111[#All], MATCH(Table68[[#This Row],[Date]],Table111[[#All],[Month]],0),2)</f>
        <v>5780.75</v>
      </c>
      <c r="R509" s="2">
        <f>INDEX(Table111[#All], MATCH(Table68[[#This Row],[Date]],Table111[[#All],[Month]],0),3)</f>
        <v>1186</v>
      </c>
      <c r="S509" s="2">
        <f>INDEX(Table413[#All], MATCH(Table68[[#This Row],[Date]],Table413[[#All],[Month]],0),2)</f>
        <v>2</v>
      </c>
      <c r="T509" s="2">
        <f>INDEX(Table413[#All], MATCH(Table68[[#This Row],[Date]],Table413[[#All],[Month]],0),3)</f>
        <v>6.1</v>
      </c>
      <c r="U509" s="2">
        <f>INDEX(Table413[#All], MATCH(Table68[[#This Row],[Date]],Table413[[#All],[Month]],0),4)</f>
        <v>7.2</v>
      </c>
    </row>
    <row r="510" spans="1:21" x14ac:dyDescent="0.25">
      <c r="A510" s="4">
        <v>40148</v>
      </c>
      <c r="B510" s="3" t="s">
        <v>58</v>
      </c>
      <c r="C510" s="3" t="s">
        <v>5</v>
      </c>
      <c r="D510" s="3">
        <v>364</v>
      </c>
      <c r="E510" s="3">
        <v>320</v>
      </c>
      <c r="F510" s="3">
        <v>288</v>
      </c>
      <c r="G510" s="3">
        <v>259</v>
      </c>
      <c r="H510" s="3">
        <v>4559</v>
      </c>
      <c r="I510" s="3">
        <v>118</v>
      </c>
      <c r="J510">
        <f t="array" ref="J510">INDEX(Table3[#All],MATCH(1,(Table3[[#All],[Month]]=Table68[[#This Row],[Date]])*(Table3[[#All],[Region]]=Table68[[#This Row],[Region]]),0),3)</f>
        <v>70073</v>
      </c>
      <c r="K510">
        <f>INDEX(Table1[#All], MATCH(Table68[[#This Row],[Date]],Table1[[#All],[Month]],0),2)</f>
        <v>1459644.0476190476</v>
      </c>
      <c r="L510" s="8">
        <f>INDEX(Table2[#All], MATCH(Table68[[#This Row],[Date]],Table2[[#All],[Month]],0),2)</f>
        <v>568.98111432605742</v>
      </c>
      <c r="M510">
        <f t="array" ref="M510">INDEX(Table4[#All],MATCH(1,(Table4[[#All],[Month]]=Table68[[#This Row],[Date]])*(Table4[[#All],[Region]]=Table68[[#This Row],[Region]]),0),3)</f>
        <v>6428</v>
      </c>
      <c r="N510" s="2">
        <f t="array" ref="N510">_xlfn.IFNA(INDEX(Table5[#All], MATCH(1,(Table5[[#All],[Month]]=Table68[[#This Row],[Date]])*(Table5[[#All],[Region]]=Table68[[#This Row],[Region]]),0),3),0)</f>
        <v>97763</v>
      </c>
      <c r="O510" s="12">
        <f>INDEX(Table110[#All], MATCH(Table68[[#This Row],[Date]],Table110[[#All],[Month]],0),2)</f>
        <v>93881</v>
      </c>
      <c r="P510" s="12">
        <f>INDEX(Table13[#All], MATCH(Table68[[#This Row],[Date]],Table13[[#All],[Month]],0),2)</f>
        <v>162524.5</v>
      </c>
      <c r="Q510">
        <f>INDEX(Table111[#All], MATCH(Table68[[#This Row],[Date]],Table111[[#All],[Month]],0),2)</f>
        <v>5780.75</v>
      </c>
      <c r="R510" s="2">
        <f>INDEX(Table111[#All], MATCH(Table68[[#This Row],[Date]],Table111[[#All],[Month]],0),3)</f>
        <v>1186</v>
      </c>
      <c r="S510" s="2">
        <f>INDEX(Table413[#All], MATCH(Table68[[#This Row],[Date]],Table413[[#All],[Month]],0),2)</f>
        <v>2</v>
      </c>
      <c r="T510" s="2">
        <f>INDEX(Table413[#All], MATCH(Table68[[#This Row],[Date]],Table413[[#All],[Month]],0),3)</f>
        <v>6.1</v>
      </c>
      <c r="U510" s="2">
        <f>INDEX(Table413[#All], MATCH(Table68[[#This Row],[Date]],Table413[[#All],[Month]],0),4)</f>
        <v>7.2</v>
      </c>
    </row>
    <row r="511" spans="1:21" x14ac:dyDescent="0.25">
      <c r="A511" s="4">
        <v>40148</v>
      </c>
      <c r="B511" s="3" t="s">
        <v>58</v>
      </c>
      <c r="C511" s="3" t="s">
        <v>3</v>
      </c>
      <c r="D511" s="3">
        <v>364</v>
      </c>
      <c r="E511" s="3">
        <v>343</v>
      </c>
      <c r="F511" s="3">
        <v>288</v>
      </c>
      <c r="G511" s="3">
        <v>277</v>
      </c>
      <c r="H511" s="3">
        <v>4559</v>
      </c>
      <c r="I511" s="3">
        <v>270</v>
      </c>
      <c r="J511">
        <f t="array" ref="J511">INDEX(Table3[#All],MATCH(1,(Table3[[#All],[Month]]=Table68[[#This Row],[Date]])*(Table3[[#All],[Region]]=Table68[[#This Row],[Region]]),0),3)</f>
        <v>70073</v>
      </c>
      <c r="K511">
        <f>INDEX(Table1[#All], MATCH(Table68[[#This Row],[Date]],Table1[[#All],[Month]],0),2)</f>
        <v>1459644.0476190476</v>
      </c>
      <c r="L511" s="8">
        <f>INDEX(Table2[#All], MATCH(Table68[[#This Row],[Date]],Table2[[#All],[Month]],0),2)</f>
        <v>568.98111432605742</v>
      </c>
      <c r="M511">
        <f t="array" ref="M511">INDEX(Table4[#All],MATCH(1,(Table4[[#All],[Month]]=Table68[[#This Row],[Date]])*(Table4[[#All],[Region]]=Table68[[#This Row],[Region]]),0),3)</f>
        <v>6428</v>
      </c>
      <c r="N511" s="2">
        <f t="array" ref="N511">_xlfn.IFNA(INDEX(Table5[#All], MATCH(1,(Table5[[#All],[Month]]=Table68[[#This Row],[Date]])*(Table5[[#All],[Region]]=Table68[[#This Row],[Region]]),0),3),0)</f>
        <v>97763</v>
      </c>
      <c r="O511" s="12">
        <f>INDEX(Table110[#All], MATCH(Table68[[#This Row],[Date]],Table110[[#All],[Month]],0),2)</f>
        <v>93881</v>
      </c>
      <c r="P511" s="12">
        <f>INDEX(Table13[#All], MATCH(Table68[[#This Row],[Date]],Table13[[#All],[Month]],0),2)</f>
        <v>162524.5</v>
      </c>
      <c r="Q511">
        <f>INDEX(Table111[#All], MATCH(Table68[[#This Row],[Date]],Table111[[#All],[Month]],0),2)</f>
        <v>5780.75</v>
      </c>
      <c r="R511" s="2">
        <f>INDEX(Table111[#All], MATCH(Table68[[#This Row],[Date]],Table111[[#All],[Month]],0),3)</f>
        <v>1186</v>
      </c>
      <c r="S511" s="2">
        <f>INDEX(Table413[#All], MATCH(Table68[[#This Row],[Date]],Table413[[#All],[Month]],0),2)</f>
        <v>2</v>
      </c>
      <c r="T511" s="2">
        <f>INDEX(Table413[#All], MATCH(Table68[[#This Row],[Date]],Table413[[#All],[Month]],0),3)</f>
        <v>6.1</v>
      </c>
      <c r="U511" s="2">
        <f>INDEX(Table413[#All], MATCH(Table68[[#This Row],[Date]],Table413[[#All],[Month]],0),4)</f>
        <v>7.2</v>
      </c>
    </row>
    <row r="512" spans="1:21" x14ac:dyDescent="0.25">
      <c r="A512" s="4">
        <v>40148</v>
      </c>
      <c r="B512" s="3" t="s">
        <v>58</v>
      </c>
      <c r="C512" s="3" t="s">
        <v>59</v>
      </c>
      <c r="D512" s="3">
        <v>364</v>
      </c>
      <c r="E512" s="3">
        <v>329</v>
      </c>
      <c r="F512" s="3">
        <v>288</v>
      </c>
      <c r="G512" s="3">
        <v>275</v>
      </c>
      <c r="H512" s="3">
        <v>4559</v>
      </c>
      <c r="I512" s="3">
        <v>492</v>
      </c>
      <c r="J512">
        <f t="array" ref="J512">INDEX(Table3[#All],MATCH(1,(Table3[[#All],[Month]]=Table68[[#This Row],[Date]])*(Table3[[#All],[Region]]=Table68[[#This Row],[Region]]),0),3)</f>
        <v>70073</v>
      </c>
      <c r="K512">
        <f>INDEX(Table1[#All], MATCH(Table68[[#This Row],[Date]],Table1[[#All],[Month]],0),2)</f>
        <v>1459644.0476190476</v>
      </c>
      <c r="L512" s="8">
        <f>INDEX(Table2[#All], MATCH(Table68[[#This Row],[Date]],Table2[[#All],[Month]],0),2)</f>
        <v>568.98111432605742</v>
      </c>
      <c r="M512">
        <f t="array" ref="M512">INDEX(Table4[#All],MATCH(1,(Table4[[#All],[Month]]=Table68[[#This Row],[Date]])*(Table4[[#All],[Region]]=Table68[[#This Row],[Region]]),0),3)</f>
        <v>6428</v>
      </c>
      <c r="N512" s="2">
        <f t="array" ref="N512">_xlfn.IFNA(INDEX(Table5[#All], MATCH(1,(Table5[[#All],[Month]]=Table68[[#This Row],[Date]])*(Table5[[#All],[Region]]=Table68[[#This Row],[Region]]),0),3),0)</f>
        <v>97763</v>
      </c>
      <c r="O512" s="12">
        <f>INDEX(Table110[#All], MATCH(Table68[[#This Row],[Date]],Table110[[#All],[Month]],0),2)</f>
        <v>93881</v>
      </c>
      <c r="P512" s="12">
        <f>INDEX(Table13[#All], MATCH(Table68[[#This Row],[Date]],Table13[[#All],[Month]],0),2)</f>
        <v>162524.5</v>
      </c>
      <c r="Q512">
        <f>INDEX(Table111[#All], MATCH(Table68[[#This Row],[Date]],Table111[[#All],[Month]],0),2)</f>
        <v>5780.75</v>
      </c>
      <c r="R512" s="2">
        <f>INDEX(Table111[#All], MATCH(Table68[[#This Row],[Date]],Table111[[#All],[Month]],0),3)</f>
        <v>1186</v>
      </c>
      <c r="S512" s="2">
        <f>INDEX(Table413[#All], MATCH(Table68[[#This Row],[Date]],Table413[[#All],[Month]],0),2)</f>
        <v>2</v>
      </c>
      <c r="T512" s="2">
        <f>INDEX(Table413[#All], MATCH(Table68[[#This Row],[Date]],Table413[[#All],[Month]],0),3)</f>
        <v>6.1</v>
      </c>
      <c r="U512" s="2">
        <f>INDEX(Table413[#All], MATCH(Table68[[#This Row],[Date]],Table413[[#All],[Month]],0),4)</f>
        <v>7.2</v>
      </c>
    </row>
    <row r="513" spans="1:21" x14ac:dyDescent="0.25">
      <c r="A513" s="4">
        <v>40148</v>
      </c>
      <c r="B513" s="3" t="s">
        <v>62</v>
      </c>
      <c r="C513" s="3" t="s">
        <v>20</v>
      </c>
      <c r="D513" s="3">
        <v>267</v>
      </c>
      <c r="E513" s="3">
        <v>177</v>
      </c>
      <c r="F513" s="3">
        <v>216</v>
      </c>
      <c r="G513" s="3">
        <v>162</v>
      </c>
      <c r="H513" s="3">
        <v>890</v>
      </c>
      <c r="I513" s="3">
        <v>18</v>
      </c>
      <c r="J513">
        <f t="array" ref="J513">INDEX(Table3[#All],MATCH(1,(Table3[[#All],[Month]]=Table68[[#This Row],[Date]])*(Table3[[#All],[Region]]=Table68[[#This Row],[Region]]),0),3)</f>
        <v>10086</v>
      </c>
      <c r="K513">
        <f>INDEX(Table1[#All], MATCH(Table68[[#This Row],[Date]],Table1[[#All],[Month]],0),2)</f>
        <v>1459644.0476190476</v>
      </c>
      <c r="L513" s="8">
        <f>INDEX(Table2[#All], MATCH(Table68[[#This Row],[Date]],Table2[[#All],[Month]],0),2)</f>
        <v>568.98111432605742</v>
      </c>
      <c r="M513">
        <f t="array" ref="M513">INDEX(Table4[#All],MATCH(1,(Table4[[#All],[Month]]=Table68[[#This Row],[Date]])*(Table4[[#All],[Region]]=Table68[[#This Row],[Region]]),0),3)</f>
        <v>2080</v>
      </c>
      <c r="N513" s="2">
        <f t="array" ref="N513">_xlfn.IFNA(INDEX(Table5[#All], MATCH(1,(Table5[[#All],[Month]]=Table68[[#This Row],[Date]])*(Table5[[#All],[Region]]=Table68[[#This Row],[Region]]),0),3),0)</f>
        <v>18486</v>
      </c>
      <c r="O513" s="12">
        <f>INDEX(Table110[#All], MATCH(Table68[[#This Row],[Date]],Table110[[#All],[Month]],0),2)</f>
        <v>93881</v>
      </c>
      <c r="P513" s="12">
        <f>INDEX(Table13[#All], MATCH(Table68[[#This Row],[Date]],Table13[[#All],[Month]],0),2)</f>
        <v>162524.5</v>
      </c>
      <c r="Q513">
        <f>INDEX(Table111[#All], MATCH(Table68[[#This Row],[Date]],Table111[[#All],[Month]],0),2)</f>
        <v>5780.75</v>
      </c>
      <c r="R513" s="2">
        <f>INDEX(Table111[#All], MATCH(Table68[[#This Row],[Date]],Table111[[#All],[Month]],0),3)</f>
        <v>1186</v>
      </c>
      <c r="S513" s="2">
        <f>INDEX(Table413[#All], MATCH(Table68[[#This Row],[Date]],Table413[[#All],[Month]],0),2)</f>
        <v>2</v>
      </c>
      <c r="T513" s="2">
        <f>INDEX(Table413[#All], MATCH(Table68[[#This Row],[Date]],Table413[[#All],[Month]],0),3)</f>
        <v>6.1</v>
      </c>
      <c r="U513" s="2">
        <f>INDEX(Table413[#All], MATCH(Table68[[#This Row],[Date]],Table413[[#All],[Month]],0),4)</f>
        <v>7.2</v>
      </c>
    </row>
    <row r="514" spans="1:21" x14ac:dyDescent="0.25">
      <c r="A514" s="4">
        <v>40148</v>
      </c>
      <c r="B514" s="3" t="s">
        <v>62</v>
      </c>
      <c r="C514" s="3" t="s">
        <v>21</v>
      </c>
      <c r="D514" s="3">
        <v>267</v>
      </c>
      <c r="E514" s="3">
        <v>160</v>
      </c>
      <c r="F514" s="3">
        <v>216</v>
      </c>
      <c r="G514" s="3">
        <v>134</v>
      </c>
      <c r="H514" s="3">
        <v>890</v>
      </c>
      <c r="I514" s="3">
        <v>17</v>
      </c>
      <c r="J514">
        <f t="array" ref="J514">INDEX(Table3[#All],MATCH(1,(Table3[[#All],[Month]]=Table68[[#This Row],[Date]])*(Table3[[#All],[Region]]=Table68[[#This Row],[Region]]),0),3)</f>
        <v>10086</v>
      </c>
      <c r="K514">
        <f>INDEX(Table1[#All], MATCH(Table68[[#This Row],[Date]],Table1[[#All],[Month]],0),2)</f>
        <v>1459644.0476190476</v>
      </c>
      <c r="L514" s="8">
        <f>INDEX(Table2[#All], MATCH(Table68[[#This Row],[Date]],Table2[[#All],[Month]],0),2)</f>
        <v>568.98111432605742</v>
      </c>
      <c r="M514">
        <f t="array" ref="M514">INDEX(Table4[#All],MATCH(1,(Table4[[#All],[Month]]=Table68[[#This Row],[Date]])*(Table4[[#All],[Region]]=Table68[[#This Row],[Region]]),0),3)</f>
        <v>2080</v>
      </c>
      <c r="N514" s="2">
        <f t="array" ref="N514">_xlfn.IFNA(INDEX(Table5[#All], MATCH(1,(Table5[[#All],[Month]]=Table68[[#This Row],[Date]])*(Table5[[#All],[Region]]=Table68[[#This Row],[Region]]),0),3),0)</f>
        <v>18486</v>
      </c>
      <c r="O514" s="12">
        <f>INDEX(Table110[#All], MATCH(Table68[[#This Row],[Date]],Table110[[#All],[Month]],0),2)</f>
        <v>93881</v>
      </c>
      <c r="P514" s="12">
        <f>INDEX(Table13[#All], MATCH(Table68[[#This Row],[Date]],Table13[[#All],[Month]],0),2)</f>
        <v>162524.5</v>
      </c>
      <c r="Q514">
        <f>INDEX(Table111[#All], MATCH(Table68[[#This Row],[Date]],Table111[[#All],[Month]],0),2)</f>
        <v>5780.75</v>
      </c>
      <c r="R514" s="2">
        <f>INDEX(Table111[#All], MATCH(Table68[[#This Row],[Date]],Table111[[#All],[Month]],0),3)</f>
        <v>1186</v>
      </c>
      <c r="S514" s="2">
        <f>INDEX(Table413[#All], MATCH(Table68[[#This Row],[Date]],Table413[[#All],[Month]],0),2)</f>
        <v>2</v>
      </c>
      <c r="T514" s="2">
        <f>INDEX(Table413[#All], MATCH(Table68[[#This Row],[Date]],Table413[[#All],[Month]],0),3)</f>
        <v>6.1</v>
      </c>
      <c r="U514" s="2">
        <f>INDEX(Table413[#All], MATCH(Table68[[#This Row],[Date]],Table413[[#All],[Month]],0),4)</f>
        <v>7.2</v>
      </c>
    </row>
    <row r="515" spans="1:21" x14ac:dyDescent="0.25">
      <c r="A515" s="4">
        <v>40148</v>
      </c>
      <c r="B515" s="3" t="s">
        <v>62</v>
      </c>
      <c r="C515" s="3" t="s">
        <v>18</v>
      </c>
      <c r="D515" s="3">
        <v>267</v>
      </c>
      <c r="E515" s="3">
        <v>227</v>
      </c>
      <c r="F515" s="3">
        <v>216</v>
      </c>
      <c r="G515" s="3">
        <v>185</v>
      </c>
      <c r="H515" s="3">
        <v>890</v>
      </c>
      <c r="I515" s="3">
        <v>264</v>
      </c>
      <c r="J515">
        <f t="array" ref="J515">INDEX(Table3[#All],MATCH(1,(Table3[[#All],[Month]]=Table68[[#This Row],[Date]])*(Table3[[#All],[Region]]=Table68[[#This Row],[Region]]),0),3)</f>
        <v>10086</v>
      </c>
      <c r="K515">
        <f>INDEX(Table1[#All], MATCH(Table68[[#This Row],[Date]],Table1[[#All],[Month]],0),2)</f>
        <v>1459644.0476190476</v>
      </c>
      <c r="L515" s="8">
        <f>INDEX(Table2[#All], MATCH(Table68[[#This Row],[Date]],Table2[[#All],[Month]],0),2)</f>
        <v>568.98111432605742</v>
      </c>
      <c r="M515">
        <f t="array" ref="M515">INDEX(Table4[#All],MATCH(1,(Table4[[#All],[Month]]=Table68[[#This Row],[Date]])*(Table4[[#All],[Region]]=Table68[[#This Row],[Region]]),0),3)</f>
        <v>2080</v>
      </c>
      <c r="N515" s="2">
        <f t="array" ref="N515">_xlfn.IFNA(INDEX(Table5[#All], MATCH(1,(Table5[[#All],[Month]]=Table68[[#This Row],[Date]])*(Table5[[#All],[Region]]=Table68[[#This Row],[Region]]),0),3),0)</f>
        <v>18486</v>
      </c>
      <c r="O515" s="12">
        <f>INDEX(Table110[#All], MATCH(Table68[[#This Row],[Date]],Table110[[#All],[Month]],0),2)</f>
        <v>93881</v>
      </c>
      <c r="P515" s="12">
        <f>INDEX(Table13[#All], MATCH(Table68[[#This Row],[Date]],Table13[[#All],[Month]],0),2)</f>
        <v>162524.5</v>
      </c>
      <c r="Q515">
        <f>INDEX(Table111[#All], MATCH(Table68[[#This Row],[Date]],Table111[[#All],[Month]],0),2)</f>
        <v>5780.75</v>
      </c>
      <c r="R515" s="2">
        <f>INDEX(Table111[#All], MATCH(Table68[[#This Row],[Date]],Table111[[#All],[Month]],0),3)</f>
        <v>1186</v>
      </c>
      <c r="S515" s="2">
        <f>INDEX(Table413[#All], MATCH(Table68[[#This Row],[Date]],Table413[[#All],[Month]],0),2)</f>
        <v>2</v>
      </c>
      <c r="T515" s="2">
        <f>INDEX(Table413[#All], MATCH(Table68[[#This Row],[Date]],Table413[[#All],[Month]],0),3)</f>
        <v>6.1</v>
      </c>
      <c r="U515" s="2">
        <f>INDEX(Table413[#All], MATCH(Table68[[#This Row],[Date]],Table413[[#All],[Month]],0),4)</f>
        <v>7.2</v>
      </c>
    </row>
    <row r="516" spans="1:21" x14ac:dyDescent="0.25">
      <c r="A516" s="4">
        <v>40148</v>
      </c>
      <c r="B516" s="3" t="s">
        <v>62</v>
      </c>
      <c r="C516" s="3" t="s">
        <v>17</v>
      </c>
      <c r="D516" s="3">
        <v>267</v>
      </c>
      <c r="E516" s="3">
        <v>303</v>
      </c>
      <c r="F516" s="3">
        <v>216</v>
      </c>
      <c r="G516" s="3">
        <v>257</v>
      </c>
      <c r="H516" s="3">
        <v>890</v>
      </c>
      <c r="I516" s="3">
        <v>418</v>
      </c>
      <c r="J516">
        <f t="array" ref="J516">INDEX(Table3[#All],MATCH(1,(Table3[[#All],[Month]]=Table68[[#This Row],[Date]])*(Table3[[#All],[Region]]=Table68[[#This Row],[Region]]),0),3)</f>
        <v>10086</v>
      </c>
      <c r="K516">
        <f>INDEX(Table1[#All], MATCH(Table68[[#This Row],[Date]],Table1[[#All],[Month]],0),2)</f>
        <v>1459644.0476190476</v>
      </c>
      <c r="L516" s="8">
        <f>INDEX(Table2[#All], MATCH(Table68[[#This Row],[Date]],Table2[[#All],[Month]],0),2)</f>
        <v>568.98111432605742</v>
      </c>
      <c r="M516">
        <f t="array" ref="M516">INDEX(Table4[#All],MATCH(1,(Table4[[#All],[Month]]=Table68[[#This Row],[Date]])*(Table4[[#All],[Region]]=Table68[[#This Row],[Region]]),0),3)</f>
        <v>2080</v>
      </c>
      <c r="N516" s="2">
        <f t="array" ref="N516">_xlfn.IFNA(INDEX(Table5[#All], MATCH(1,(Table5[[#All],[Month]]=Table68[[#This Row],[Date]])*(Table5[[#All],[Region]]=Table68[[#This Row],[Region]]),0),3),0)</f>
        <v>18486</v>
      </c>
      <c r="O516" s="12">
        <f>INDEX(Table110[#All], MATCH(Table68[[#This Row],[Date]],Table110[[#All],[Month]],0),2)</f>
        <v>93881</v>
      </c>
      <c r="P516" s="12">
        <f>INDEX(Table13[#All], MATCH(Table68[[#This Row],[Date]],Table13[[#All],[Month]],0),2)</f>
        <v>162524.5</v>
      </c>
      <c r="Q516">
        <f>INDEX(Table111[#All], MATCH(Table68[[#This Row],[Date]],Table111[[#All],[Month]],0),2)</f>
        <v>5780.75</v>
      </c>
      <c r="R516" s="2">
        <f>INDEX(Table111[#All], MATCH(Table68[[#This Row],[Date]],Table111[[#All],[Month]],0),3)</f>
        <v>1186</v>
      </c>
      <c r="S516" s="2">
        <f>INDEX(Table413[#All], MATCH(Table68[[#This Row],[Date]],Table413[[#All],[Month]],0),2)</f>
        <v>2</v>
      </c>
      <c r="T516" s="2">
        <f>INDEX(Table413[#All], MATCH(Table68[[#This Row],[Date]],Table413[[#All],[Month]],0),3)</f>
        <v>6.1</v>
      </c>
      <c r="U516" s="2">
        <f>INDEX(Table413[#All], MATCH(Table68[[#This Row],[Date]],Table413[[#All],[Month]],0),4)</f>
        <v>7.2</v>
      </c>
    </row>
    <row r="517" spans="1:21" x14ac:dyDescent="0.25">
      <c r="A517" s="4">
        <v>40148</v>
      </c>
      <c r="B517" s="3" t="s">
        <v>62</v>
      </c>
      <c r="C517" s="3" t="s">
        <v>14</v>
      </c>
      <c r="D517" s="3">
        <v>267</v>
      </c>
      <c r="E517" s="3">
        <v>271</v>
      </c>
      <c r="F517" s="3">
        <v>216</v>
      </c>
      <c r="G517" s="3">
        <v>223</v>
      </c>
      <c r="H517" s="3">
        <v>890</v>
      </c>
      <c r="I517" s="3">
        <v>99</v>
      </c>
      <c r="J517">
        <f t="array" ref="J517">INDEX(Table3[#All],MATCH(1,(Table3[[#All],[Month]]=Table68[[#This Row],[Date]])*(Table3[[#All],[Region]]=Table68[[#This Row],[Region]]),0),3)</f>
        <v>10086</v>
      </c>
      <c r="K517">
        <f>INDEX(Table1[#All], MATCH(Table68[[#This Row],[Date]],Table1[[#All],[Month]],0),2)</f>
        <v>1459644.0476190476</v>
      </c>
      <c r="L517" s="8">
        <f>INDEX(Table2[#All], MATCH(Table68[[#This Row],[Date]],Table2[[#All],[Month]],0),2)</f>
        <v>568.98111432605742</v>
      </c>
      <c r="M517">
        <f t="array" ref="M517">INDEX(Table4[#All],MATCH(1,(Table4[[#All],[Month]]=Table68[[#This Row],[Date]])*(Table4[[#All],[Region]]=Table68[[#This Row],[Region]]),0),3)</f>
        <v>2080</v>
      </c>
      <c r="N517" s="2">
        <f t="array" ref="N517">_xlfn.IFNA(INDEX(Table5[#All], MATCH(1,(Table5[[#All],[Month]]=Table68[[#This Row],[Date]])*(Table5[[#All],[Region]]=Table68[[#This Row],[Region]]),0),3),0)</f>
        <v>18486</v>
      </c>
      <c r="O517" s="12">
        <f>INDEX(Table110[#All], MATCH(Table68[[#This Row],[Date]],Table110[[#All],[Month]],0),2)</f>
        <v>93881</v>
      </c>
      <c r="P517" s="12">
        <f>INDEX(Table13[#All], MATCH(Table68[[#This Row],[Date]],Table13[[#All],[Month]],0),2)</f>
        <v>162524.5</v>
      </c>
      <c r="Q517">
        <f>INDEX(Table111[#All], MATCH(Table68[[#This Row],[Date]],Table111[[#All],[Month]],0),2)</f>
        <v>5780.75</v>
      </c>
      <c r="R517" s="2">
        <f>INDEX(Table111[#All], MATCH(Table68[[#This Row],[Date]],Table111[[#All],[Month]],0),3)</f>
        <v>1186</v>
      </c>
      <c r="S517" s="2">
        <f>INDEX(Table413[#All], MATCH(Table68[[#This Row],[Date]],Table413[[#All],[Month]],0),2)</f>
        <v>2</v>
      </c>
      <c r="T517" s="2">
        <f>INDEX(Table413[#All], MATCH(Table68[[#This Row],[Date]],Table413[[#All],[Month]],0),3)</f>
        <v>6.1</v>
      </c>
      <c r="U517" s="2">
        <f>INDEX(Table413[#All], MATCH(Table68[[#This Row],[Date]],Table413[[#All],[Month]],0),4)</f>
        <v>7.2</v>
      </c>
    </row>
    <row r="518" spans="1:21" x14ac:dyDescent="0.25">
      <c r="A518" s="4">
        <v>40148</v>
      </c>
      <c r="B518" s="3" t="s">
        <v>62</v>
      </c>
      <c r="C518" s="3" t="s">
        <v>19</v>
      </c>
      <c r="D518" s="3">
        <v>267</v>
      </c>
      <c r="E518" s="3">
        <v>278</v>
      </c>
      <c r="F518" s="3">
        <v>216</v>
      </c>
      <c r="G518" s="3">
        <v>220</v>
      </c>
      <c r="H518" s="3">
        <v>890</v>
      </c>
      <c r="I518" s="3">
        <v>74</v>
      </c>
      <c r="J518">
        <f t="array" ref="J518">INDEX(Table3[#All],MATCH(1,(Table3[[#All],[Month]]=Table68[[#This Row],[Date]])*(Table3[[#All],[Region]]=Table68[[#This Row],[Region]]),0),3)</f>
        <v>10086</v>
      </c>
      <c r="K518">
        <f>INDEX(Table1[#All], MATCH(Table68[[#This Row],[Date]],Table1[[#All],[Month]],0),2)</f>
        <v>1459644.0476190476</v>
      </c>
      <c r="L518" s="8">
        <f>INDEX(Table2[#All], MATCH(Table68[[#This Row],[Date]],Table2[[#All],[Month]],0),2)</f>
        <v>568.98111432605742</v>
      </c>
      <c r="M518">
        <f t="array" ref="M518">INDEX(Table4[#All],MATCH(1,(Table4[[#All],[Month]]=Table68[[#This Row],[Date]])*(Table4[[#All],[Region]]=Table68[[#This Row],[Region]]),0),3)</f>
        <v>2080</v>
      </c>
      <c r="N518" s="2">
        <f t="array" ref="N518">_xlfn.IFNA(INDEX(Table5[#All], MATCH(1,(Table5[[#All],[Month]]=Table68[[#This Row],[Date]])*(Table5[[#All],[Region]]=Table68[[#This Row],[Region]]),0),3),0)</f>
        <v>18486</v>
      </c>
      <c r="O518" s="12">
        <f>INDEX(Table110[#All], MATCH(Table68[[#This Row],[Date]],Table110[[#All],[Month]],0),2)</f>
        <v>93881</v>
      </c>
      <c r="P518" s="12">
        <f>INDEX(Table13[#All], MATCH(Table68[[#This Row],[Date]],Table13[[#All],[Month]],0),2)</f>
        <v>162524.5</v>
      </c>
      <c r="Q518">
        <f>INDEX(Table111[#All], MATCH(Table68[[#This Row],[Date]],Table111[[#All],[Month]],0),2)</f>
        <v>5780.75</v>
      </c>
      <c r="R518" s="2">
        <f>INDEX(Table111[#All], MATCH(Table68[[#This Row],[Date]],Table111[[#All],[Month]],0),3)</f>
        <v>1186</v>
      </c>
      <c r="S518" s="2">
        <f>INDEX(Table413[#All], MATCH(Table68[[#This Row],[Date]],Table413[[#All],[Month]],0),2)</f>
        <v>2</v>
      </c>
      <c r="T518" s="2">
        <f>INDEX(Table413[#All], MATCH(Table68[[#This Row],[Date]],Table413[[#All],[Month]],0),3)</f>
        <v>6.1</v>
      </c>
      <c r="U518" s="2">
        <f>INDEX(Table413[#All], MATCH(Table68[[#This Row],[Date]],Table413[[#All],[Month]],0),4)</f>
        <v>7.2</v>
      </c>
    </row>
    <row r="519" spans="1:21" x14ac:dyDescent="0.25">
      <c r="A519" s="4">
        <v>40148</v>
      </c>
      <c r="B519" s="3" t="s">
        <v>68</v>
      </c>
      <c r="C519" s="3" t="s">
        <v>46</v>
      </c>
      <c r="D519" s="3">
        <v>257</v>
      </c>
      <c r="E519" s="3">
        <v>222</v>
      </c>
      <c r="F519" s="3">
        <v>197</v>
      </c>
      <c r="G519" s="3">
        <v>179</v>
      </c>
      <c r="H519" s="3">
        <v>1874</v>
      </c>
      <c r="I519" s="3">
        <v>70</v>
      </c>
      <c r="J519">
        <f t="array" ref="J519">INDEX(Table3[#All],MATCH(1,(Table3[[#All],[Month]]=Table68[[#This Row],[Date]])*(Table3[[#All],[Region]]=Table68[[#This Row],[Region]]),0),3)</f>
        <v>24458</v>
      </c>
      <c r="K519">
        <f>INDEX(Table1[#All], MATCH(Table68[[#This Row],[Date]],Table1[[#All],[Month]],0),2)</f>
        <v>1459644.0476190476</v>
      </c>
      <c r="L519" s="8">
        <f>INDEX(Table2[#All], MATCH(Table68[[#This Row],[Date]],Table2[[#All],[Month]],0),2)</f>
        <v>568.98111432605742</v>
      </c>
      <c r="M519">
        <f t="array" ref="M519">INDEX(Table4[#All],MATCH(1,(Table4[[#All],[Month]]=Table68[[#This Row],[Date]])*(Table4[[#All],[Region]]=Table68[[#This Row],[Region]]),0),3)</f>
        <v>4484</v>
      </c>
      <c r="N519" s="2">
        <f t="array" ref="N519">_xlfn.IFNA(INDEX(Table5[#All], MATCH(1,(Table5[[#All],[Month]]=Table68[[#This Row],[Date]])*(Table5[[#All],[Region]]=Table68[[#This Row],[Region]]),0),3),0)</f>
        <v>49805</v>
      </c>
      <c r="O519" s="12">
        <f>INDEX(Table110[#All], MATCH(Table68[[#This Row],[Date]],Table110[[#All],[Month]],0),2)</f>
        <v>93881</v>
      </c>
      <c r="P519" s="12">
        <f>INDEX(Table13[#All], MATCH(Table68[[#This Row],[Date]],Table13[[#All],[Month]],0),2)</f>
        <v>162524.5</v>
      </c>
      <c r="Q519">
        <f>INDEX(Table111[#All], MATCH(Table68[[#This Row],[Date]],Table111[[#All],[Month]],0),2)</f>
        <v>5780.75</v>
      </c>
      <c r="R519" s="2">
        <f>INDEX(Table111[#All], MATCH(Table68[[#This Row],[Date]],Table111[[#All],[Month]],0),3)</f>
        <v>1186</v>
      </c>
      <c r="S519" s="2">
        <f>INDEX(Table413[#All], MATCH(Table68[[#This Row],[Date]],Table413[[#All],[Month]],0),2)</f>
        <v>2</v>
      </c>
      <c r="T519" s="2">
        <f>INDEX(Table413[#All], MATCH(Table68[[#This Row],[Date]],Table413[[#All],[Month]],0),3)</f>
        <v>6.1</v>
      </c>
      <c r="U519" s="2">
        <f>INDEX(Table413[#All], MATCH(Table68[[#This Row],[Date]],Table413[[#All],[Month]],0),4)</f>
        <v>7.2</v>
      </c>
    </row>
    <row r="520" spans="1:21" x14ac:dyDescent="0.25">
      <c r="A520" s="4">
        <v>40148</v>
      </c>
      <c r="B520" s="3" t="s">
        <v>68</v>
      </c>
      <c r="C520" s="3" t="s">
        <v>83</v>
      </c>
      <c r="D520" s="3">
        <v>257</v>
      </c>
      <c r="E520" s="3">
        <v>263</v>
      </c>
      <c r="F520" s="3">
        <v>197</v>
      </c>
      <c r="G520" s="3">
        <v>200</v>
      </c>
      <c r="H520" s="3">
        <v>1874</v>
      </c>
      <c r="I520" s="3">
        <v>1504</v>
      </c>
      <c r="J520">
        <f t="array" ref="J520">INDEX(Table3[#All],MATCH(1,(Table3[[#All],[Month]]=Table68[[#This Row],[Date]])*(Table3[[#All],[Region]]=Table68[[#This Row],[Region]]),0),3)</f>
        <v>24458</v>
      </c>
      <c r="K520">
        <f>INDEX(Table1[#All], MATCH(Table68[[#This Row],[Date]],Table1[[#All],[Month]],0),2)</f>
        <v>1459644.0476190476</v>
      </c>
      <c r="L520" s="8">
        <f>INDEX(Table2[#All], MATCH(Table68[[#This Row],[Date]],Table2[[#All],[Month]],0),2)</f>
        <v>568.98111432605742</v>
      </c>
      <c r="M520">
        <f t="array" ref="M520">INDEX(Table4[#All],MATCH(1,(Table4[[#All],[Month]]=Table68[[#This Row],[Date]])*(Table4[[#All],[Region]]=Table68[[#This Row],[Region]]),0),3)</f>
        <v>4484</v>
      </c>
      <c r="N520" s="2">
        <f t="array" ref="N520">_xlfn.IFNA(INDEX(Table5[#All], MATCH(1,(Table5[[#All],[Month]]=Table68[[#This Row],[Date]])*(Table5[[#All],[Region]]=Table68[[#This Row],[Region]]),0),3),0)</f>
        <v>49805</v>
      </c>
      <c r="O520" s="12">
        <f>INDEX(Table110[#All], MATCH(Table68[[#This Row],[Date]],Table110[[#All],[Month]],0),2)</f>
        <v>93881</v>
      </c>
      <c r="P520" s="12">
        <f>INDEX(Table13[#All], MATCH(Table68[[#This Row],[Date]],Table13[[#All],[Month]],0),2)</f>
        <v>162524.5</v>
      </c>
      <c r="Q520">
        <f>INDEX(Table111[#All], MATCH(Table68[[#This Row],[Date]],Table111[[#All],[Month]],0),2)</f>
        <v>5780.75</v>
      </c>
      <c r="R520" s="2">
        <f>INDEX(Table111[#All], MATCH(Table68[[#This Row],[Date]],Table111[[#All],[Month]],0),3)</f>
        <v>1186</v>
      </c>
      <c r="S520" s="2">
        <f>INDEX(Table413[#All], MATCH(Table68[[#This Row],[Date]],Table413[[#All],[Month]],0),2)</f>
        <v>2</v>
      </c>
      <c r="T520" s="2">
        <f>INDEX(Table413[#All], MATCH(Table68[[#This Row],[Date]],Table413[[#All],[Month]],0),3)</f>
        <v>6.1</v>
      </c>
      <c r="U520" s="2">
        <f>INDEX(Table413[#All], MATCH(Table68[[#This Row],[Date]],Table413[[#All],[Month]],0),4)</f>
        <v>7.2</v>
      </c>
    </row>
    <row r="521" spans="1:21" x14ac:dyDescent="0.25">
      <c r="A521" s="4">
        <v>40148</v>
      </c>
      <c r="B521" s="3" t="s">
        <v>68</v>
      </c>
      <c r="C521" s="3" t="s">
        <v>38</v>
      </c>
      <c r="D521" s="3">
        <v>257</v>
      </c>
      <c r="E521" s="3">
        <v>198</v>
      </c>
      <c r="F521" s="3">
        <v>197</v>
      </c>
      <c r="G521" s="3">
        <v>163</v>
      </c>
      <c r="H521" s="3">
        <v>1874</v>
      </c>
      <c r="I521" s="3">
        <v>11</v>
      </c>
      <c r="J521">
        <f t="array" ref="J521">INDEX(Table3[#All],MATCH(1,(Table3[[#All],[Month]]=Table68[[#This Row],[Date]])*(Table3[[#All],[Region]]=Table68[[#This Row],[Region]]),0),3)</f>
        <v>24458</v>
      </c>
      <c r="K521">
        <f>INDEX(Table1[#All], MATCH(Table68[[#This Row],[Date]],Table1[[#All],[Month]],0),2)</f>
        <v>1459644.0476190476</v>
      </c>
      <c r="L521" s="8">
        <f>INDEX(Table2[#All], MATCH(Table68[[#This Row],[Date]],Table2[[#All],[Month]],0),2)</f>
        <v>568.98111432605742</v>
      </c>
      <c r="M521">
        <f t="array" ref="M521">INDEX(Table4[#All],MATCH(1,(Table4[[#All],[Month]]=Table68[[#This Row],[Date]])*(Table4[[#All],[Region]]=Table68[[#This Row],[Region]]),0),3)</f>
        <v>4484</v>
      </c>
      <c r="N521" s="2">
        <f t="array" ref="N521">_xlfn.IFNA(INDEX(Table5[#All], MATCH(1,(Table5[[#All],[Month]]=Table68[[#This Row],[Date]])*(Table5[[#All],[Region]]=Table68[[#This Row],[Region]]),0),3),0)</f>
        <v>49805</v>
      </c>
      <c r="O521" s="12">
        <f>INDEX(Table110[#All], MATCH(Table68[[#This Row],[Date]],Table110[[#All],[Month]],0),2)</f>
        <v>93881</v>
      </c>
      <c r="P521" s="12">
        <f>INDEX(Table13[#All], MATCH(Table68[[#This Row],[Date]],Table13[[#All],[Month]],0),2)</f>
        <v>162524.5</v>
      </c>
      <c r="Q521">
        <f>INDEX(Table111[#All], MATCH(Table68[[#This Row],[Date]],Table111[[#All],[Month]],0),2)</f>
        <v>5780.75</v>
      </c>
      <c r="R521" s="2">
        <f>INDEX(Table111[#All], MATCH(Table68[[#This Row],[Date]],Table111[[#All],[Month]],0),3)</f>
        <v>1186</v>
      </c>
      <c r="S521" s="2">
        <f>INDEX(Table413[#All], MATCH(Table68[[#This Row],[Date]],Table413[[#All],[Month]],0),2)</f>
        <v>2</v>
      </c>
      <c r="T521" s="2">
        <f>INDEX(Table413[#All], MATCH(Table68[[#This Row],[Date]],Table413[[#All],[Month]],0),3)</f>
        <v>6.1</v>
      </c>
      <c r="U521" s="2">
        <f>INDEX(Table413[#All], MATCH(Table68[[#This Row],[Date]],Table413[[#All],[Month]],0),4)</f>
        <v>7.2</v>
      </c>
    </row>
    <row r="522" spans="1:21" x14ac:dyDescent="0.25">
      <c r="A522" s="4">
        <v>40148</v>
      </c>
      <c r="B522" s="3" t="s">
        <v>68</v>
      </c>
      <c r="C522" s="3" t="s">
        <v>39</v>
      </c>
      <c r="D522" s="3">
        <v>257</v>
      </c>
      <c r="E522" s="3">
        <v>227</v>
      </c>
      <c r="F522" s="3">
        <v>197</v>
      </c>
      <c r="G522" s="3">
        <v>187</v>
      </c>
      <c r="H522" s="3">
        <v>1874</v>
      </c>
      <c r="I522" s="3">
        <v>13</v>
      </c>
      <c r="J522">
        <f t="array" ref="J522">INDEX(Table3[#All],MATCH(1,(Table3[[#All],[Month]]=Table68[[#This Row],[Date]])*(Table3[[#All],[Region]]=Table68[[#This Row],[Region]]),0),3)</f>
        <v>24458</v>
      </c>
      <c r="K522">
        <f>INDEX(Table1[#All], MATCH(Table68[[#This Row],[Date]],Table1[[#All],[Month]],0),2)</f>
        <v>1459644.0476190476</v>
      </c>
      <c r="L522" s="8">
        <f>INDEX(Table2[#All], MATCH(Table68[[#This Row],[Date]],Table2[[#All],[Month]],0),2)</f>
        <v>568.98111432605742</v>
      </c>
      <c r="M522">
        <f t="array" ref="M522">INDEX(Table4[#All],MATCH(1,(Table4[[#All],[Month]]=Table68[[#This Row],[Date]])*(Table4[[#All],[Region]]=Table68[[#This Row],[Region]]),0),3)</f>
        <v>4484</v>
      </c>
      <c r="N522" s="2">
        <f t="array" ref="N522">_xlfn.IFNA(INDEX(Table5[#All], MATCH(1,(Table5[[#All],[Month]]=Table68[[#This Row],[Date]])*(Table5[[#All],[Region]]=Table68[[#This Row],[Region]]),0),3),0)</f>
        <v>49805</v>
      </c>
      <c r="O522" s="12">
        <f>INDEX(Table110[#All], MATCH(Table68[[#This Row],[Date]],Table110[[#All],[Month]],0),2)</f>
        <v>93881</v>
      </c>
      <c r="P522" s="12">
        <f>INDEX(Table13[#All], MATCH(Table68[[#This Row],[Date]],Table13[[#All],[Month]],0),2)</f>
        <v>162524.5</v>
      </c>
      <c r="Q522">
        <f>INDEX(Table111[#All], MATCH(Table68[[#This Row],[Date]],Table111[[#All],[Month]],0),2)</f>
        <v>5780.75</v>
      </c>
      <c r="R522" s="2">
        <f>INDEX(Table111[#All], MATCH(Table68[[#This Row],[Date]],Table111[[#All],[Month]],0),3)</f>
        <v>1186</v>
      </c>
      <c r="S522" s="2">
        <f>INDEX(Table413[#All], MATCH(Table68[[#This Row],[Date]],Table413[[#All],[Month]],0),2)</f>
        <v>2</v>
      </c>
      <c r="T522" s="2">
        <f>INDEX(Table413[#All], MATCH(Table68[[#This Row],[Date]],Table413[[#All],[Month]],0),3)</f>
        <v>6.1</v>
      </c>
      <c r="U522" s="2">
        <f>INDEX(Table413[#All], MATCH(Table68[[#This Row],[Date]],Table413[[#All],[Month]],0),4)</f>
        <v>7.2</v>
      </c>
    </row>
    <row r="523" spans="1:21" x14ac:dyDescent="0.25">
      <c r="A523" s="4">
        <v>40148</v>
      </c>
      <c r="B523" s="3" t="s">
        <v>68</v>
      </c>
      <c r="C523" s="3" t="s">
        <v>48</v>
      </c>
      <c r="D523" s="3">
        <v>257</v>
      </c>
      <c r="E523" s="3">
        <v>134</v>
      </c>
      <c r="F523" s="3">
        <v>197</v>
      </c>
      <c r="G523" s="3">
        <v>84</v>
      </c>
      <c r="H523" s="3">
        <v>1874</v>
      </c>
      <c r="I523" s="3">
        <v>8</v>
      </c>
      <c r="J523">
        <f t="array" ref="J523">INDEX(Table3[#All],MATCH(1,(Table3[[#All],[Month]]=Table68[[#This Row],[Date]])*(Table3[[#All],[Region]]=Table68[[#This Row],[Region]]),0),3)</f>
        <v>24458</v>
      </c>
      <c r="K523">
        <f>INDEX(Table1[#All], MATCH(Table68[[#This Row],[Date]],Table1[[#All],[Month]],0),2)</f>
        <v>1459644.0476190476</v>
      </c>
      <c r="L523" s="8">
        <f>INDEX(Table2[#All], MATCH(Table68[[#This Row],[Date]],Table2[[#All],[Month]],0),2)</f>
        <v>568.98111432605742</v>
      </c>
      <c r="M523">
        <f t="array" ref="M523">INDEX(Table4[#All],MATCH(1,(Table4[[#All],[Month]]=Table68[[#This Row],[Date]])*(Table4[[#All],[Region]]=Table68[[#This Row],[Region]]),0),3)</f>
        <v>4484</v>
      </c>
      <c r="N523" s="2">
        <f t="array" ref="N523">_xlfn.IFNA(INDEX(Table5[#All], MATCH(1,(Table5[[#All],[Month]]=Table68[[#This Row],[Date]])*(Table5[[#All],[Region]]=Table68[[#This Row],[Region]]),0),3),0)</f>
        <v>49805</v>
      </c>
      <c r="O523" s="12">
        <f>INDEX(Table110[#All], MATCH(Table68[[#This Row],[Date]],Table110[[#All],[Month]],0),2)</f>
        <v>93881</v>
      </c>
      <c r="P523" s="12">
        <f>INDEX(Table13[#All], MATCH(Table68[[#This Row],[Date]],Table13[[#All],[Month]],0),2)</f>
        <v>162524.5</v>
      </c>
      <c r="Q523">
        <f>INDEX(Table111[#All], MATCH(Table68[[#This Row],[Date]],Table111[[#All],[Month]],0),2)</f>
        <v>5780.75</v>
      </c>
      <c r="R523" s="2">
        <f>INDEX(Table111[#All], MATCH(Table68[[#This Row],[Date]],Table111[[#All],[Month]],0),3)</f>
        <v>1186</v>
      </c>
      <c r="S523" s="2">
        <f>INDEX(Table413[#All], MATCH(Table68[[#This Row],[Date]],Table413[[#All],[Month]],0),2)</f>
        <v>2</v>
      </c>
      <c r="T523" s="2">
        <f>INDEX(Table413[#All], MATCH(Table68[[#This Row],[Date]],Table413[[#All],[Month]],0),3)</f>
        <v>6.1</v>
      </c>
      <c r="U523" s="2">
        <f>INDEX(Table413[#All], MATCH(Table68[[#This Row],[Date]],Table413[[#All],[Month]],0),4)</f>
        <v>7.2</v>
      </c>
    </row>
    <row r="524" spans="1:21" x14ac:dyDescent="0.25">
      <c r="A524" s="4">
        <v>40148</v>
      </c>
      <c r="B524" s="3" t="s">
        <v>68</v>
      </c>
      <c r="C524" s="3" t="s">
        <v>45</v>
      </c>
      <c r="D524" s="3">
        <v>257</v>
      </c>
      <c r="E524" s="3">
        <v>325</v>
      </c>
      <c r="F524" s="3">
        <v>197</v>
      </c>
      <c r="G524" s="3">
        <v>271</v>
      </c>
      <c r="H524" s="3">
        <v>1874</v>
      </c>
      <c r="I524" s="3">
        <v>55</v>
      </c>
      <c r="J524">
        <f t="array" ref="J524">INDEX(Table3[#All],MATCH(1,(Table3[[#All],[Month]]=Table68[[#This Row],[Date]])*(Table3[[#All],[Region]]=Table68[[#This Row],[Region]]),0),3)</f>
        <v>24458</v>
      </c>
      <c r="K524">
        <f>INDEX(Table1[#All], MATCH(Table68[[#This Row],[Date]],Table1[[#All],[Month]],0),2)</f>
        <v>1459644.0476190476</v>
      </c>
      <c r="L524" s="8">
        <f>INDEX(Table2[#All], MATCH(Table68[[#This Row],[Date]],Table2[[#All],[Month]],0),2)</f>
        <v>568.98111432605742</v>
      </c>
      <c r="M524">
        <f t="array" ref="M524">INDEX(Table4[#All],MATCH(1,(Table4[[#All],[Month]]=Table68[[#This Row],[Date]])*(Table4[[#All],[Region]]=Table68[[#This Row],[Region]]),0),3)</f>
        <v>4484</v>
      </c>
      <c r="N524" s="2">
        <f t="array" ref="N524">_xlfn.IFNA(INDEX(Table5[#All], MATCH(1,(Table5[[#All],[Month]]=Table68[[#This Row],[Date]])*(Table5[[#All],[Region]]=Table68[[#This Row],[Region]]),0),3),0)</f>
        <v>49805</v>
      </c>
      <c r="O524" s="12">
        <f>INDEX(Table110[#All], MATCH(Table68[[#This Row],[Date]],Table110[[#All],[Month]],0),2)</f>
        <v>93881</v>
      </c>
      <c r="P524" s="12">
        <f>INDEX(Table13[#All], MATCH(Table68[[#This Row],[Date]],Table13[[#All],[Month]],0),2)</f>
        <v>162524.5</v>
      </c>
      <c r="Q524">
        <f>INDEX(Table111[#All], MATCH(Table68[[#This Row],[Date]],Table111[[#All],[Month]],0),2)</f>
        <v>5780.75</v>
      </c>
      <c r="R524" s="2">
        <f>INDEX(Table111[#All], MATCH(Table68[[#This Row],[Date]],Table111[[#All],[Month]],0),3)</f>
        <v>1186</v>
      </c>
      <c r="S524" s="2">
        <f>INDEX(Table413[#All], MATCH(Table68[[#This Row],[Date]],Table413[[#All],[Month]],0),2)</f>
        <v>2</v>
      </c>
      <c r="T524" s="2">
        <f>INDEX(Table413[#All], MATCH(Table68[[#This Row],[Date]],Table413[[#All],[Month]],0),3)</f>
        <v>6.1</v>
      </c>
      <c r="U524" s="2">
        <f>INDEX(Table413[#All], MATCH(Table68[[#This Row],[Date]],Table413[[#All],[Month]],0),4)</f>
        <v>7.2</v>
      </c>
    </row>
    <row r="525" spans="1:21" x14ac:dyDescent="0.25">
      <c r="A525" s="4">
        <v>40148</v>
      </c>
      <c r="B525" s="3" t="s">
        <v>68</v>
      </c>
      <c r="C525" s="3" t="s">
        <v>47</v>
      </c>
      <c r="D525" s="3">
        <v>257</v>
      </c>
      <c r="E525" s="3">
        <v>202</v>
      </c>
      <c r="F525" s="3">
        <v>197</v>
      </c>
      <c r="G525" s="3">
        <v>168</v>
      </c>
      <c r="H525" s="3">
        <v>1874</v>
      </c>
      <c r="I525" s="3">
        <v>98</v>
      </c>
      <c r="J525">
        <f t="array" ref="J525">INDEX(Table3[#All],MATCH(1,(Table3[[#All],[Month]]=Table68[[#This Row],[Date]])*(Table3[[#All],[Region]]=Table68[[#This Row],[Region]]),0),3)</f>
        <v>24458</v>
      </c>
      <c r="K525">
        <f>INDEX(Table1[#All], MATCH(Table68[[#This Row],[Date]],Table1[[#All],[Month]],0),2)</f>
        <v>1459644.0476190476</v>
      </c>
      <c r="L525" s="8">
        <f>INDEX(Table2[#All], MATCH(Table68[[#This Row],[Date]],Table2[[#All],[Month]],0),2)</f>
        <v>568.98111432605742</v>
      </c>
      <c r="M525">
        <f t="array" ref="M525">INDEX(Table4[#All],MATCH(1,(Table4[[#All],[Month]]=Table68[[#This Row],[Date]])*(Table4[[#All],[Region]]=Table68[[#This Row],[Region]]),0),3)</f>
        <v>4484</v>
      </c>
      <c r="N525" s="2">
        <f t="array" ref="N525">_xlfn.IFNA(INDEX(Table5[#All], MATCH(1,(Table5[[#All],[Month]]=Table68[[#This Row],[Date]])*(Table5[[#All],[Region]]=Table68[[#This Row],[Region]]),0),3),0)</f>
        <v>49805</v>
      </c>
      <c r="O525" s="12">
        <f>INDEX(Table110[#All], MATCH(Table68[[#This Row],[Date]],Table110[[#All],[Month]],0),2)</f>
        <v>93881</v>
      </c>
      <c r="P525" s="12">
        <f>INDEX(Table13[#All], MATCH(Table68[[#This Row],[Date]],Table13[[#All],[Month]],0),2)</f>
        <v>162524.5</v>
      </c>
      <c r="Q525">
        <f>INDEX(Table111[#All], MATCH(Table68[[#This Row],[Date]],Table111[[#All],[Month]],0),2)</f>
        <v>5780.75</v>
      </c>
      <c r="R525" s="2">
        <f>INDEX(Table111[#All], MATCH(Table68[[#This Row],[Date]],Table111[[#All],[Month]],0),3)</f>
        <v>1186</v>
      </c>
      <c r="S525" s="2">
        <f>INDEX(Table413[#All], MATCH(Table68[[#This Row],[Date]],Table413[[#All],[Month]],0),2)</f>
        <v>2</v>
      </c>
      <c r="T525" s="2">
        <f>INDEX(Table413[#All], MATCH(Table68[[#This Row],[Date]],Table413[[#All],[Month]],0),3)</f>
        <v>6.1</v>
      </c>
      <c r="U525" s="2">
        <f>INDEX(Table413[#All], MATCH(Table68[[#This Row],[Date]],Table413[[#All],[Month]],0),4)</f>
        <v>7.2</v>
      </c>
    </row>
    <row r="526" spans="1:21" x14ac:dyDescent="0.25">
      <c r="A526" s="4">
        <v>40148</v>
      </c>
      <c r="B526" s="3" t="s">
        <v>68</v>
      </c>
      <c r="C526" s="3" t="s">
        <v>44</v>
      </c>
      <c r="D526" s="3">
        <v>257</v>
      </c>
      <c r="E526" s="3">
        <v>284</v>
      </c>
      <c r="F526" s="3">
        <v>197</v>
      </c>
      <c r="G526" s="3">
        <v>245</v>
      </c>
      <c r="H526" s="3">
        <v>1874</v>
      </c>
      <c r="I526" s="3">
        <v>70</v>
      </c>
      <c r="J526">
        <f t="array" ref="J526">INDEX(Table3[#All],MATCH(1,(Table3[[#All],[Month]]=Table68[[#This Row],[Date]])*(Table3[[#All],[Region]]=Table68[[#This Row],[Region]]),0),3)</f>
        <v>24458</v>
      </c>
      <c r="K526">
        <f>INDEX(Table1[#All], MATCH(Table68[[#This Row],[Date]],Table1[[#All],[Month]],0),2)</f>
        <v>1459644.0476190476</v>
      </c>
      <c r="L526" s="8">
        <f>INDEX(Table2[#All], MATCH(Table68[[#This Row],[Date]],Table2[[#All],[Month]],0),2)</f>
        <v>568.98111432605742</v>
      </c>
      <c r="M526">
        <f t="array" ref="M526">INDEX(Table4[#All],MATCH(1,(Table4[[#All],[Month]]=Table68[[#This Row],[Date]])*(Table4[[#All],[Region]]=Table68[[#This Row],[Region]]),0),3)</f>
        <v>4484</v>
      </c>
      <c r="N526" s="2">
        <f t="array" ref="N526">_xlfn.IFNA(INDEX(Table5[#All], MATCH(1,(Table5[[#All],[Month]]=Table68[[#This Row],[Date]])*(Table5[[#All],[Region]]=Table68[[#This Row],[Region]]),0),3),0)</f>
        <v>49805</v>
      </c>
      <c r="O526" s="12">
        <f>INDEX(Table110[#All], MATCH(Table68[[#This Row],[Date]],Table110[[#All],[Month]],0),2)</f>
        <v>93881</v>
      </c>
      <c r="P526" s="12">
        <f>INDEX(Table13[#All], MATCH(Table68[[#This Row],[Date]],Table13[[#All],[Month]],0),2)</f>
        <v>162524.5</v>
      </c>
      <c r="Q526">
        <f>INDEX(Table111[#All], MATCH(Table68[[#This Row],[Date]],Table111[[#All],[Month]],0),2)</f>
        <v>5780.75</v>
      </c>
      <c r="R526" s="2">
        <f>INDEX(Table111[#All], MATCH(Table68[[#This Row],[Date]],Table111[[#All],[Month]],0),3)</f>
        <v>1186</v>
      </c>
      <c r="S526" s="2">
        <f>INDEX(Table413[#All], MATCH(Table68[[#This Row],[Date]],Table413[[#All],[Month]],0),2)</f>
        <v>2</v>
      </c>
      <c r="T526" s="2">
        <f>INDEX(Table413[#All], MATCH(Table68[[#This Row],[Date]],Table413[[#All],[Month]],0),3)</f>
        <v>6.1</v>
      </c>
      <c r="U526" s="2">
        <f>INDEX(Table413[#All], MATCH(Table68[[#This Row],[Date]],Table413[[#All],[Month]],0),4)</f>
        <v>7.2</v>
      </c>
    </row>
    <row r="527" spans="1:21" x14ac:dyDescent="0.25">
      <c r="A527" s="4">
        <v>40148</v>
      </c>
      <c r="B527" s="3" t="s">
        <v>68</v>
      </c>
      <c r="C527" s="3" t="s">
        <v>49</v>
      </c>
      <c r="D527" s="3">
        <v>257</v>
      </c>
      <c r="E527" s="3">
        <v>188</v>
      </c>
      <c r="F527" s="3">
        <v>197</v>
      </c>
      <c r="G527" s="3">
        <v>163</v>
      </c>
      <c r="H527" s="3">
        <v>1874</v>
      </c>
      <c r="I527" s="3">
        <v>10</v>
      </c>
      <c r="J527">
        <f t="array" ref="J527">INDEX(Table3[#All],MATCH(1,(Table3[[#All],[Month]]=Table68[[#This Row],[Date]])*(Table3[[#All],[Region]]=Table68[[#This Row],[Region]]),0),3)</f>
        <v>24458</v>
      </c>
      <c r="K527">
        <f>INDEX(Table1[#All], MATCH(Table68[[#This Row],[Date]],Table1[[#All],[Month]],0),2)</f>
        <v>1459644.0476190476</v>
      </c>
      <c r="L527" s="8">
        <f>INDEX(Table2[#All], MATCH(Table68[[#This Row],[Date]],Table2[[#All],[Month]],0),2)</f>
        <v>568.98111432605742</v>
      </c>
      <c r="M527">
        <f t="array" ref="M527">INDEX(Table4[#All],MATCH(1,(Table4[[#All],[Month]]=Table68[[#This Row],[Date]])*(Table4[[#All],[Region]]=Table68[[#This Row],[Region]]),0),3)</f>
        <v>4484</v>
      </c>
      <c r="N527" s="2">
        <f t="array" ref="N527">_xlfn.IFNA(INDEX(Table5[#All], MATCH(1,(Table5[[#All],[Month]]=Table68[[#This Row],[Date]])*(Table5[[#All],[Region]]=Table68[[#This Row],[Region]]),0),3),0)</f>
        <v>49805</v>
      </c>
      <c r="O527" s="12">
        <f>INDEX(Table110[#All], MATCH(Table68[[#This Row],[Date]],Table110[[#All],[Month]],0),2)</f>
        <v>93881</v>
      </c>
      <c r="P527" s="12">
        <f>INDEX(Table13[#All], MATCH(Table68[[#This Row],[Date]],Table13[[#All],[Month]],0),2)</f>
        <v>162524.5</v>
      </c>
      <c r="Q527">
        <f>INDEX(Table111[#All], MATCH(Table68[[#This Row],[Date]],Table111[[#All],[Month]],0),2)</f>
        <v>5780.75</v>
      </c>
      <c r="R527" s="2">
        <f>INDEX(Table111[#All], MATCH(Table68[[#This Row],[Date]],Table111[[#All],[Month]],0),3)</f>
        <v>1186</v>
      </c>
      <c r="S527" s="2">
        <f>INDEX(Table413[#All], MATCH(Table68[[#This Row],[Date]],Table413[[#All],[Month]],0),2)</f>
        <v>2</v>
      </c>
      <c r="T527" s="2">
        <f>INDEX(Table413[#All], MATCH(Table68[[#This Row],[Date]],Table413[[#All],[Month]],0),3)</f>
        <v>6.1</v>
      </c>
      <c r="U527" s="2">
        <f>INDEX(Table413[#All], MATCH(Table68[[#This Row],[Date]],Table413[[#All],[Month]],0),4)</f>
        <v>7.2</v>
      </c>
    </row>
    <row r="528" spans="1:21" x14ac:dyDescent="0.25">
      <c r="A528" s="4">
        <v>40148</v>
      </c>
      <c r="B528" s="3" t="s">
        <v>68</v>
      </c>
      <c r="C528" s="3" t="s">
        <v>50</v>
      </c>
      <c r="D528" s="3">
        <v>257</v>
      </c>
      <c r="E528" s="3">
        <v>198</v>
      </c>
      <c r="F528" s="3">
        <v>197</v>
      </c>
      <c r="G528" s="3">
        <v>168</v>
      </c>
      <c r="H528" s="3">
        <v>1874</v>
      </c>
      <c r="I528" s="3">
        <v>35</v>
      </c>
      <c r="J528">
        <f t="array" ref="J528">INDEX(Table3[#All],MATCH(1,(Table3[[#All],[Month]]=Table68[[#This Row],[Date]])*(Table3[[#All],[Region]]=Table68[[#This Row],[Region]]),0),3)</f>
        <v>24458</v>
      </c>
      <c r="K528">
        <f>INDEX(Table1[#All], MATCH(Table68[[#This Row],[Date]],Table1[[#All],[Month]],0),2)</f>
        <v>1459644.0476190476</v>
      </c>
      <c r="L528" s="8">
        <f>INDEX(Table2[#All], MATCH(Table68[[#This Row],[Date]],Table2[[#All],[Month]],0),2)</f>
        <v>568.98111432605742</v>
      </c>
      <c r="M528">
        <f t="array" ref="M528">INDEX(Table4[#All],MATCH(1,(Table4[[#All],[Month]]=Table68[[#This Row],[Date]])*(Table4[[#All],[Region]]=Table68[[#This Row],[Region]]),0),3)</f>
        <v>4484</v>
      </c>
      <c r="N528" s="2">
        <f t="array" ref="N528">_xlfn.IFNA(INDEX(Table5[#All], MATCH(1,(Table5[[#All],[Month]]=Table68[[#This Row],[Date]])*(Table5[[#All],[Region]]=Table68[[#This Row],[Region]]),0),3),0)</f>
        <v>49805</v>
      </c>
      <c r="O528" s="12">
        <f>INDEX(Table110[#All], MATCH(Table68[[#This Row],[Date]],Table110[[#All],[Month]],0),2)</f>
        <v>93881</v>
      </c>
      <c r="P528" s="12">
        <f>INDEX(Table13[#All], MATCH(Table68[[#This Row],[Date]],Table13[[#All],[Month]],0),2)</f>
        <v>162524.5</v>
      </c>
      <c r="Q528">
        <f>INDEX(Table111[#All], MATCH(Table68[[#This Row],[Date]],Table111[[#All],[Month]],0),2)</f>
        <v>5780.75</v>
      </c>
      <c r="R528" s="2">
        <f>INDEX(Table111[#All], MATCH(Table68[[#This Row],[Date]],Table111[[#All],[Month]],0),3)</f>
        <v>1186</v>
      </c>
      <c r="S528" s="2">
        <f>INDEX(Table413[#All], MATCH(Table68[[#This Row],[Date]],Table413[[#All],[Month]],0),2)</f>
        <v>2</v>
      </c>
      <c r="T528" s="2">
        <f>INDEX(Table413[#All], MATCH(Table68[[#This Row],[Date]],Table413[[#All],[Month]],0),3)</f>
        <v>6.1</v>
      </c>
      <c r="U528" s="2">
        <f>INDEX(Table413[#All], MATCH(Table68[[#This Row],[Date]],Table413[[#All],[Month]],0),4)</f>
        <v>7.2</v>
      </c>
    </row>
    <row r="529" spans="1:21" x14ac:dyDescent="0.25">
      <c r="A529" s="4">
        <v>40148</v>
      </c>
      <c r="B529" s="3" t="s">
        <v>63</v>
      </c>
      <c r="C529" s="3" t="s">
        <v>22</v>
      </c>
      <c r="D529" s="3">
        <v>233</v>
      </c>
      <c r="E529" s="3">
        <v>233</v>
      </c>
      <c r="F529" s="3">
        <v>195</v>
      </c>
      <c r="G529" s="3">
        <v>195</v>
      </c>
      <c r="H529" s="3">
        <v>124</v>
      </c>
      <c r="I529" s="3">
        <v>124</v>
      </c>
      <c r="J529">
        <f t="array" ref="J529">INDEX(Table3[#All],MATCH(1,(Table3[[#All],[Month]]=Table68[[#This Row],[Date]])*(Table3[[#All],[Region]]=Table68[[#This Row],[Region]]),0),3)</f>
        <v>1434</v>
      </c>
      <c r="K529">
        <f>INDEX(Table1[#All], MATCH(Table68[[#This Row],[Date]],Table1[[#All],[Month]],0),2)</f>
        <v>1459644.0476190476</v>
      </c>
      <c r="L529" s="8">
        <f>INDEX(Table2[#All], MATCH(Table68[[#This Row],[Date]],Table2[[#All],[Month]],0),2)</f>
        <v>568.98111432605742</v>
      </c>
      <c r="M529">
        <f t="array" ref="M529">INDEX(Table4[#All],MATCH(1,(Table4[[#All],[Month]]=Table68[[#This Row],[Date]])*(Table4[[#All],[Region]]=Table68[[#This Row],[Region]]),0),3)</f>
        <v>348</v>
      </c>
      <c r="N529" s="2">
        <f t="array" ref="N529">_xlfn.IFNA(INDEX(Table5[#All], MATCH(1,(Table5[[#All],[Month]]=Table68[[#This Row],[Date]])*(Table5[[#All],[Region]]=Table68[[#This Row],[Region]]),0),3),0)</f>
        <v>0</v>
      </c>
      <c r="O529" s="12">
        <f>INDEX(Table110[#All], MATCH(Table68[[#This Row],[Date]],Table110[[#All],[Month]],0),2)</f>
        <v>93881</v>
      </c>
      <c r="P529" s="12">
        <f>INDEX(Table13[#All], MATCH(Table68[[#This Row],[Date]],Table13[[#All],[Month]],0),2)</f>
        <v>162524.5</v>
      </c>
      <c r="Q529">
        <f>INDEX(Table111[#All], MATCH(Table68[[#This Row],[Date]],Table111[[#All],[Month]],0),2)</f>
        <v>5780.75</v>
      </c>
      <c r="R529" s="2">
        <f>INDEX(Table111[#All], MATCH(Table68[[#This Row],[Date]],Table111[[#All],[Month]],0),3)</f>
        <v>1186</v>
      </c>
      <c r="S529" s="2">
        <f>INDEX(Table413[#All], MATCH(Table68[[#This Row],[Date]],Table413[[#All],[Month]],0),2)</f>
        <v>2</v>
      </c>
      <c r="T529" s="2">
        <f>INDEX(Table413[#All], MATCH(Table68[[#This Row],[Date]],Table413[[#All],[Month]],0),3)</f>
        <v>6.1</v>
      </c>
      <c r="U529" s="2">
        <f>INDEX(Table413[#All], MATCH(Table68[[#This Row],[Date]],Table413[[#All],[Month]],0),4)</f>
        <v>7.2</v>
      </c>
    </row>
    <row r="530" spans="1:21" x14ac:dyDescent="0.25">
      <c r="A530" s="4">
        <v>40148</v>
      </c>
      <c r="B530" s="3" t="s">
        <v>64</v>
      </c>
      <c r="C530" s="3" t="s">
        <v>82</v>
      </c>
      <c r="D530" s="3">
        <v>258</v>
      </c>
      <c r="E530" s="3">
        <v>183</v>
      </c>
      <c r="F530" s="3">
        <v>206</v>
      </c>
      <c r="G530" s="3">
        <v>150</v>
      </c>
      <c r="H530" s="3">
        <v>439</v>
      </c>
      <c r="I530" s="3">
        <v>37</v>
      </c>
      <c r="J530">
        <f t="array" ref="J530">INDEX(Table3[#All],MATCH(1,(Table3[[#All],[Month]]=Table68[[#This Row],[Date]])*(Table3[[#All],[Region]]=Table68[[#This Row],[Region]]),0),3)</f>
        <v>5691</v>
      </c>
      <c r="K530">
        <f>INDEX(Table1[#All], MATCH(Table68[[#This Row],[Date]],Table1[[#All],[Month]],0),2)</f>
        <v>1459644.0476190476</v>
      </c>
      <c r="L530" s="8">
        <f>INDEX(Table2[#All], MATCH(Table68[[#This Row],[Date]],Table2[[#All],[Month]],0),2)</f>
        <v>568.98111432605742</v>
      </c>
      <c r="M530">
        <f t="array" ref="M530">INDEX(Table4[#All],MATCH(1,(Table4[[#All],[Month]]=Table68[[#This Row],[Date]])*(Table4[[#All],[Region]]=Table68[[#This Row],[Region]]),0),3)</f>
        <v>1211</v>
      </c>
      <c r="N530" s="2">
        <f t="array" ref="N530">_xlfn.IFNA(INDEX(Table5[#All], MATCH(1,(Table5[[#All],[Month]]=Table68[[#This Row],[Date]])*(Table5[[#All],[Region]]=Table68[[#This Row],[Region]]),0),3),0)</f>
        <v>8688</v>
      </c>
      <c r="O530" s="12">
        <f>INDEX(Table110[#All], MATCH(Table68[[#This Row],[Date]],Table110[[#All],[Month]],0),2)</f>
        <v>93881</v>
      </c>
      <c r="P530" s="12">
        <f>INDEX(Table13[#All], MATCH(Table68[[#This Row],[Date]],Table13[[#All],[Month]],0),2)</f>
        <v>162524.5</v>
      </c>
      <c r="Q530">
        <f>INDEX(Table111[#All], MATCH(Table68[[#This Row],[Date]],Table111[[#All],[Month]],0),2)</f>
        <v>5780.75</v>
      </c>
      <c r="R530" s="2">
        <f>INDEX(Table111[#All], MATCH(Table68[[#This Row],[Date]],Table111[[#All],[Month]],0),3)</f>
        <v>1186</v>
      </c>
      <c r="S530" s="2">
        <f>INDEX(Table413[#All], MATCH(Table68[[#This Row],[Date]],Table413[[#All],[Month]],0),2)</f>
        <v>2</v>
      </c>
      <c r="T530" s="2">
        <f>INDEX(Table413[#All], MATCH(Table68[[#This Row],[Date]],Table413[[#All],[Month]],0),3)</f>
        <v>6.1</v>
      </c>
      <c r="U530" s="2">
        <f>INDEX(Table413[#All], MATCH(Table68[[#This Row],[Date]],Table413[[#All],[Month]],0),4)</f>
        <v>7.2</v>
      </c>
    </row>
    <row r="531" spans="1:21" x14ac:dyDescent="0.25">
      <c r="A531" s="4">
        <v>40148</v>
      </c>
      <c r="B531" s="3" t="s">
        <v>64</v>
      </c>
      <c r="C531" s="3" t="s">
        <v>24</v>
      </c>
      <c r="D531" s="3">
        <v>258</v>
      </c>
      <c r="E531" s="3">
        <v>269</v>
      </c>
      <c r="F531" s="3">
        <v>206</v>
      </c>
      <c r="G531" s="3">
        <v>223</v>
      </c>
      <c r="H531" s="3">
        <v>439</v>
      </c>
      <c r="I531" s="3">
        <v>205</v>
      </c>
      <c r="J531">
        <f t="array" ref="J531">INDEX(Table3[#All],MATCH(1,(Table3[[#All],[Month]]=Table68[[#This Row],[Date]])*(Table3[[#All],[Region]]=Table68[[#This Row],[Region]]),0),3)</f>
        <v>5691</v>
      </c>
      <c r="K531">
        <f>INDEX(Table1[#All], MATCH(Table68[[#This Row],[Date]],Table1[[#All],[Month]],0),2)</f>
        <v>1459644.0476190476</v>
      </c>
      <c r="L531" s="8">
        <f>INDEX(Table2[#All], MATCH(Table68[[#This Row],[Date]],Table2[[#All],[Month]],0),2)</f>
        <v>568.98111432605742</v>
      </c>
      <c r="M531">
        <f t="array" ref="M531">INDEX(Table4[#All],MATCH(1,(Table4[[#All],[Month]]=Table68[[#This Row],[Date]])*(Table4[[#All],[Region]]=Table68[[#This Row],[Region]]),0),3)</f>
        <v>1211</v>
      </c>
      <c r="N531" s="2">
        <f t="array" ref="N531">_xlfn.IFNA(INDEX(Table5[#All], MATCH(1,(Table5[[#All],[Month]]=Table68[[#This Row],[Date]])*(Table5[[#All],[Region]]=Table68[[#This Row],[Region]]),0),3),0)</f>
        <v>8688</v>
      </c>
      <c r="O531" s="12">
        <f>INDEX(Table110[#All], MATCH(Table68[[#This Row],[Date]],Table110[[#All],[Month]],0),2)</f>
        <v>93881</v>
      </c>
      <c r="P531" s="12">
        <f>INDEX(Table13[#All], MATCH(Table68[[#This Row],[Date]],Table13[[#All],[Month]],0),2)</f>
        <v>162524.5</v>
      </c>
      <c r="Q531">
        <f>INDEX(Table111[#All], MATCH(Table68[[#This Row],[Date]],Table111[[#All],[Month]],0),2)</f>
        <v>5780.75</v>
      </c>
      <c r="R531" s="2">
        <f>INDEX(Table111[#All], MATCH(Table68[[#This Row],[Date]],Table111[[#All],[Month]],0),3)</f>
        <v>1186</v>
      </c>
      <c r="S531" s="2">
        <f>INDEX(Table413[#All], MATCH(Table68[[#This Row],[Date]],Table413[[#All],[Month]],0),2)</f>
        <v>2</v>
      </c>
      <c r="T531" s="2">
        <f>INDEX(Table413[#All], MATCH(Table68[[#This Row],[Date]],Table413[[#All],[Month]],0),3)</f>
        <v>6.1</v>
      </c>
      <c r="U531" s="2">
        <f>INDEX(Table413[#All], MATCH(Table68[[#This Row],[Date]],Table413[[#All],[Month]],0),4)</f>
        <v>7.2</v>
      </c>
    </row>
    <row r="532" spans="1:21" x14ac:dyDescent="0.25">
      <c r="A532" s="4">
        <v>40148</v>
      </c>
      <c r="B532" s="3" t="s">
        <v>64</v>
      </c>
      <c r="C532" s="3" t="s">
        <v>89</v>
      </c>
      <c r="D532" s="3">
        <v>258</v>
      </c>
      <c r="E532" s="3">
        <v>273</v>
      </c>
      <c r="F532" s="3">
        <v>206</v>
      </c>
      <c r="G532" s="3">
        <v>218</v>
      </c>
      <c r="H532" s="3">
        <v>439</v>
      </c>
      <c r="I532" s="3">
        <v>186</v>
      </c>
      <c r="J532">
        <f t="array" ref="J532">INDEX(Table3[#All],MATCH(1,(Table3[[#All],[Month]]=Table68[[#This Row],[Date]])*(Table3[[#All],[Region]]=Table68[[#This Row],[Region]]),0),3)</f>
        <v>5691</v>
      </c>
      <c r="K532">
        <f>INDEX(Table1[#All], MATCH(Table68[[#This Row],[Date]],Table1[[#All],[Month]],0),2)</f>
        <v>1459644.0476190476</v>
      </c>
      <c r="L532" s="8">
        <f>INDEX(Table2[#All], MATCH(Table68[[#This Row],[Date]],Table2[[#All],[Month]],0),2)</f>
        <v>568.98111432605742</v>
      </c>
      <c r="M532">
        <f t="array" ref="M532">INDEX(Table4[#All],MATCH(1,(Table4[[#All],[Month]]=Table68[[#This Row],[Date]])*(Table4[[#All],[Region]]=Table68[[#This Row],[Region]]),0),3)</f>
        <v>1211</v>
      </c>
      <c r="N532" s="2">
        <f t="array" ref="N532">_xlfn.IFNA(INDEX(Table5[#All], MATCH(1,(Table5[[#All],[Month]]=Table68[[#This Row],[Date]])*(Table5[[#All],[Region]]=Table68[[#This Row],[Region]]),0),3),0)</f>
        <v>8688</v>
      </c>
      <c r="O532" s="12">
        <f>INDEX(Table110[#All], MATCH(Table68[[#This Row],[Date]],Table110[[#All],[Month]],0),2)</f>
        <v>93881</v>
      </c>
      <c r="P532" s="12">
        <f>INDEX(Table13[#All], MATCH(Table68[[#This Row],[Date]],Table13[[#All],[Month]],0),2)</f>
        <v>162524.5</v>
      </c>
      <c r="Q532">
        <f>INDEX(Table111[#All], MATCH(Table68[[#This Row],[Date]],Table111[[#All],[Month]],0),2)</f>
        <v>5780.75</v>
      </c>
      <c r="R532" s="2">
        <f>INDEX(Table111[#All], MATCH(Table68[[#This Row],[Date]],Table111[[#All],[Month]],0),3)</f>
        <v>1186</v>
      </c>
      <c r="S532" s="2">
        <f>INDEX(Table413[#All], MATCH(Table68[[#This Row],[Date]],Table413[[#All],[Month]],0),2)</f>
        <v>2</v>
      </c>
      <c r="T532" s="2">
        <f>INDEX(Table413[#All], MATCH(Table68[[#This Row],[Date]],Table413[[#All],[Month]],0),3)</f>
        <v>6.1</v>
      </c>
      <c r="U532" s="2">
        <f>INDEX(Table413[#All], MATCH(Table68[[#This Row],[Date]],Table413[[#All],[Month]],0),4)</f>
        <v>7.2</v>
      </c>
    </row>
    <row r="533" spans="1:21" x14ac:dyDescent="0.25">
      <c r="A533" s="4">
        <v>40148</v>
      </c>
      <c r="B533" s="3" t="s">
        <v>64</v>
      </c>
      <c r="C533" s="3" t="s">
        <v>23</v>
      </c>
      <c r="D533" s="3">
        <v>258</v>
      </c>
      <c r="E533" s="3">
        <v>141</v>
      </c>
      <c r="F533" s="3">
        <v>206</v>
      </c>
      <c r="G533" s="3">
        <v>128</v>
      </c>
      <c r="H533" s="3">
        <v>439</v>
      </c>
      <c r="I533" s="3">
        <v>11</v>
      </c>
      <c r="J533">
        <f t="array" ref="J533">INDEX(Table3[#All],MATCH(1,(Table3[[#All],[Month]]=Table68[[#This Row],[Date]])*(Table3[[#All],[Region]]=Table68[[#This Row],[Region]]),0),3)</f>
        <v>5691</v>
      </c>
      <c r="K533">
        <f>INDEX(Table1[#All], MATCH(Table68[[#This Row],[Date]],Table1[[#All],[Month]],0),2)</f>
        <v>1459644.0476190476</v>
      </c>
      <c r="L533" s="8">
        <f>INDEX(Table2[#All], MATCH(Table68[[#This Row],[Date]],Table2[[#All],[Month]],0),2)</f>
        <v>568.98111432605742</v>
      </c>
      <c r="M533">
        <f t="array" ref="M533">INDEX(Table4[#All],MATCH(1,(Table4[[#All],[Month]]=Table68[[#This Row],[Date]])*(Table4[[#All],[Region]]=Table68[[#This Row],[Region]]),0),3)</f>
        <v>1211</v>
      </c>
      <c r="N533" s="2">
        <f t="array" ref="N533">_xlfn.IFNA(INDEX(Table5[#All], MATCH(1,(Table5[[#All],[Month]]=Table68[[#This Row],[Date]])*(Table5[[#All],[Region]]=Table68[[#This Row],[Region]]),0),3),0)</f>
        <v>8688</v>
      </c>
      <c r="O533" s="12">
        <f>INDEX(Table110[#All], MATCH(Table68[[#This Row],[Date]],Table110[[#All],[Month]],0),2)</f>
        <v>93881</v>
      </c>
      <c r="P533" s="12">
        <f>INDEX(Table13[#All], MATCH(Table68[[#This Row],[Date]],Table13[[#All],[Month]],0),2)</f>
        <v>162524.5</v>
      </c>
      <c r="Q533">
        <f>INDEX(Table111[#All], MATCH(Table68[[#This Row],[Date]],Table111[[#All],[Month]],0),2)</f>
        <v>5780.75</v>
      </c>
      <c r="R533" s="2">
        <f>INDEX(Table111[#All], MATCH(Table68[[#This Row],[Date]],Table111[[#All],[Month]],0),3)</f>
        <v>1186</v>
      </c>
      <c r="S533" s="2">
        <f>INDEX(Table413[#All], MATCH(Table68[[#This Row],[Date]],Table413[[#All],[Month]],0),2)</f>
        <v>2</v>
      </c>
      <c r="T533" s="2">
        <f>INDEX(Table413[#All], MATCH(Table68[[#This Row],[Date]],Table413[[#All],[Month]],0),3)</f>
        <v>6.1</v>
      </c>
      <c r="U533" s="2">
        <f>INDEX(Table413[#All], MATCH(Table68[[#This Row],[Date]],Table413[[#All],[Month]],0),4)</f>
        <v>7.2</v>
      </c>
    </row>
    <row r="534" spans="1:21" x14ac:dyDescent="0.25">
      <c r="A534" s="4">
        <v>40148</v>
      </c>
      <c r="B534" s="3" t="s">
        <v>61</v>
      </c>
      <c r="C534" s="3" t="s">
        <v>32</v>
      </c>
      <c r="D534" s="3">
        <v>213</v>
      </c>
      <c r="E534" s="3">
        <v>192</v>
      </c>
      <c r="F534" s="3">
        <v>166</v>
      </c>
      <c r="G534" s="3">
        <v>163</v>
      </c>
      <c r="H534" s="3">
        <v>834</v>
      </c>
      <c r="I534" s="3">
        <v>83</v>
      </c>
      <c r="J534">
        <f t="array" ref="J534">INDEX(Table3[#All],MATCH(1,(Table3[[#All],[Month]]=Table68[[#This Row],[Date]])*(Table3[[#All],[Region]]=Table68[[#This Row],[Region]]),0),3)</f>
        <v>7967</v>
      </c>
      <c r="K534">
        <f>INDEX(Table1[#All], MATCH(Table68[[#This Row],[Date]],Table1[[#All],[Month]],0),2)</f>
        <v>1459644.0476190476</v>
      </c>
      <c r="L534" s="8">
        <f>INDEX(Table2[#All], MATCH(Table68[[#This Row],[Date]],Table2[[#All],[Month]],0),2)</f>
        <v>568.98111432605742</v>
      </c>
      <c r="M534">
        <f t="array" ref="M534">INDEX(Table4[#All],MATCH(1,(Table4[[#All],[Month]]=Table68[[#This Row],[Date]])*(Table4[[#All],[Region]]=Table68[[#This Row],[Region]]),0),3)</f>
        <v>1429</v>
      </c>
      <c r="N534" s="2">
        <f t="array" ref="N534">_xlfn.IFNA(INDEX(Table5[#All], MATCH(1,(Table5[[#All],[Month]]=Table68[[#This Row],[Date]])*(Table5[[#All],[Region]]=Table68[[#This Row],[Region]]),0),3),0)</f>
        <v>6329</v>
      </c>
      <c r="O534" s="12">
        <f>INDEX(Table110[#All], MATCH(Table68[[#This Row],[Date]],Table110[[#All],[Month]],0),2)</f>
        <v>93881</v>
      </c>
      <c r="P534" s="12">
        <f>INDEX(Table13[#All], MATCH(Table68[[#This Row],[Date]],Table13[[#All],[Month]],0),2)</f>
        <v>162524.5</v>
      </c>
      <c r="Q534">
        <f>INDEX(Table111[#All], MATCH(Table68[[#This Row],[Date]],Table111[[#All],[Month]],0),2)</f>
        <v>5780.75</v>
      </c>
      <c r="R534" s="2">
        <f>INDEX(Table111[#All], MATCH(Table68[[#This Row],[Date]],Table111[[#All],[Month]],0),3)</f>
        <v>1186</v>
      </c>
      <c r="S534" s="2">
        <f>INDEX(Table413[#All], MATCH(Table68[[#This Row],[Date]],Table413[[#All],[Month]],0),2)</f>
        <v>2</v>
      </c>
      <c r="T534" s="2">
        <f>INDEX(Table413[#All], MATCH(Table68[[#This Row],[Date]],Table413[[#All],[Month]],0),3)</f>
        <v>6.1</v>
      </c>
      <c r="U534" s="2">
        <f>INDEX(Table413[#All], MATCH(Table68[[#This Row],[Date]],Table413[[#All],[Month]],0),4)</f>
        <v>7.2</v>
      </c>
    </row>
    <row r="535" spans="1:21" x14ac:dyDescent="0.25">
      <c r="A535" s="4">
        <v>40148</v>
      </c>
      <c r="B535" s="3" t="s">
        <v>61</v>
      </c>
      <c r="C535" s="3" t="s">
        <v>31</v>
      </c>
      <c r="D535" s="3">
        <v>213</v>
      </c>
      <c r="E535" s="3">
        <v>194</v>
      </c>
      <c r="F535" s="3">
        <v>166</v>
      </c>
      <c r="G535" s="3">
        <v>150</v>
      </c>
      <c r="H535" s="3">
        <v>834</v>
      </c>
      <c r="I535" s="3">
        <v>60</v>
      </c>
      <c r="J535">
        <f t="array" ref="J535">INDEX(Table3[#All],MATCH(1,(Table3[[#All],[Month]]=Table68[[#This Row],[Date]])*(Table3[[#All],[Region]]=Table68[[#This Row],[Region]]),0),3)</f>
        <v>7967</v>
      </c>
      <c r="K535">
        <f>INDEX(Table1[#All], MATCH(Table68[[#This Row],[Date]],Table1[[#All],[Month]],0),2)</f>
        <v>1459644.0476190476</v>
      </c>
      <c r="L535" s="8">
        <f>INDEX(Table2[#All], MATCH(Table68[[#This Row],[Date]],Table2[[#All],[Month]],0),2)</f>
        <v>568.98111432605742</v>
      </c>
      <c r="M535">
        <f t="array" ref="M535">INDEX(Table4[#All],MATCH(1,(Table4[[#All],[Month]]=Table68[[#This Row],[Date]])*(Table4[[#All],[Region]]=Table68[[#This Row],[Region]]),0),3)</f>
        <v>1429</v>
      </c>
      <c r="N535" s="2">
        <f t="array" ref="N535">_xlfn.IFNA(INDEX(Table5[#All], MATCH(1,(Table5[[#All],[Month]]=Table68[[#This Row],[Date]])*(Table5[[#All],[Region]]=Table68[[#This Row],[Region]]),0),3),0)</f>
        <v>6329</v>
      </c>
      <c r="O535" s="12">
        <f>INDEX(Table110[#All], MATCH(Table68[[#This Row],[Date]],Table110[[#All],[Month]],0),2)</f>
        <v>93881</v>
      </c>
      <c r="P535" s="12">
        <f>INDEX(Table13[#All], MATCH(Table68[[#This Row],[Date]],Table13[[#All],[Month]],0),2)</f>
        <v>162524.5</v>
      </c>
      <c r="Q535">
        <f>INDEX(Table111[#All], MATCH(Table68[[#This Row],[Date]],Table111[[#All],[Month]],0),2)</f>
        <v>5780.75</v>
      </c>
      <c r="R535" s="2">
        <f>INDEX(Table111[#All], MATCH(Table68[[#This Row],[Date]],Table111[[#All],[Month]],0),3)</f>
        <v>1186</v>
      </c>
      <c r="S535" s="2">
        <f>INDEX(Table413[#All], MATCH(Table68[[#This Row],[Date]],Table413[[#All],[Month]],0),2)</f>
        <v>2</v>
      </c>
      <c r="T535" s="2">
        <f>INDEX(Table413[#All], MATCH(Table68[[#This Row],[Date]],Table413[[#All],[Month]],0),3)</f>
        <v>6.1</v>
      </c>
      <c r="U535" s="2">
        <f>INDEX(Table413[#All], MATCH(Table68[[#This Row],[Date]],Table413[[#All],[Month]],0),4)</f>
        <v>7.2</v>
      </c>
    </row>
    <row r="536" spans="1:21" x14ac:dyDescent="0.25">
      <c r="A536" s="4">
        <v>40148</v>
      </c>
      <c r="B536" s="3" t="s">
        <v>61</v>
      </c>
      <c r="C536" s="3" t="s">
        <v>91</v>
      </c>
      <c r="D536" s="3">
        <v>213</v>
      </c>
      <c r="E536" s="3">
        <v>246</v>
      </c>
      <c r="F536" s="3">
        <v>166</v>
      </c>
      <c r="G536" s="3">
        <v>191</v>
      </c>
      <c r="H536" s="3">
        <v>834</v>
      </c>
      <c r="I536" s="3">
        <v>436</v>
      </c>
      <c r="J536">
        <f t="array" ref="J536">INDEX(Table3[#All],MATCH(1,(Table3[[#All],[Month]]=Table68[[#This Row],[Date]])*(Table3[[#All],[Region]]=Table68[[#This Row],[Region]]),0),3)</f>
        <v>7967</v>
      </c>
      <c r="K536">
        <f>INDEX(Table1[#All], MATCH(Table68[[#This Row],[Date]],Table1[[#All],[Month]],0),2)</f>
        <v>1459644.0476190476</v>
      </c>
      <c r="L536" s="8">
        <f>INDEX(Table2[#All], MATCH(Table68[[#This Row],[Date]],Table2[[#All],[Month]],0),2)</f>
        <v>568.98111432605742</v>
      </c>
      <c r="M536">
        <f t="array" ref="M536">INDEX(Table4[#All],MATCH(1,(Table4[[#All],[Month]]=Table68[[#This Row],[Date]])*(Table4[[#All],[Region]]=Table68[[#This Row],[Region]]),0),3)</f>
        <v>1429</v>
      </c>
      <c r="N536" s="2">
        <f t="array" ref="N536">_xlfn.IFNA(INDEX(Table5[#All], MATCH(1,(Table5[[#All],[Month]]=Table68[[#This Row],[Date]])*(Table5[[#All],[Region]]=Table68[[#This Row],[Region]]),0),3),0)</f>
        <v>6329</v>
      </c>
      <c r="O536" s="12">
        <f>INDEX(Table110[#All], MATCH(Table68[[#This Row],[Date]],Table110[[#All],[Month]],0),2)</f>
        <v>93881</v>
      </c>
      <c r="P536" s="12">
        <f>INDEX(Table13[#All], MATCH(Table68[[#This Row],[Date]],Table13[[#All],[Month]],0),2)</f>
        <v>162524.5</v>
      </c>
      <c r="Q536">
        <f>INDEX(Table111[#All], MATCH(Table68[[#This Row],[Date]],Table111[[#All],[Month]],0),2)</f>
        <v>5780.75</v>
      </c>
      <c r="R536" s="2">
        <f>INDEX(Table111[#All], MATCH(Table68[[#This Row],[Date]],Table111[[#All],[Month]],0),3)</f>
        <v>1186</v>
      </c>
      <c r="S536" s="2">
        <f>INDEX(Table413[#All], MATCH(Table68[[#This Row],[Date]],Table413[[#All],[Month]],0),2)</f>
        <v>2</v>
      </c>
      <c r="T536" s="2">
        <f>INDEX(Table413[#All], MATCH(Table68[[#This Row],[Date]],Table413[[#All],[Month]],0),3)</f>
        <v>6.1</v>
      </c>
      <c r="U536" s="2">
        <f>INDEX(Table413[#All], MATCH(Table68[[#This Row],[Date]],Table413[[#All],[Month]],0),4)</f>
        <v>7.2</v>
      </c>
    </row>
    <row r="537" spans="1:21" x14ac:dyDescent="0.25">
      <c r="A537" s="4">
        <v>40148</v>
      </c>
      <c r="B537" s="3" t="s">
        <v>61</v>
      </c>
      <c r="C537" s="3" t="s">
        <v>30</v>
      </c>
      <c r="D537" s="3">
        <v>213</v>
      </c>
      <c r="E537" s="3">
        <v>161</v>
      </c>
      <c r="F537" s="3">
        <v>166</v>
      </c>
      <c r="G537" s="3">
        <v>135</v>
      </c>
      <c r="H537" s="3">
        <v>834</v>
      </c>
      <c r="I537" s="3">
        <v>37</v>
      </c>
      <c r="J537">
        <f t="array" ref="J537">INDEX(Table3[#All],MATCH(1,(Table3[[#All],[Month]]=Table68[[#This Row],[Date]])*(Table3[[#All],[Region]]=Table68[[#This Row],[Region]]),0),3)</f>
        <v>7967</v>
      </c>
      <c r="K537">
        <f>INDEX(Table1[#All], MATCH(Table68[[#This Row],[Date]],Table1[[#All],[Month]],0),2)</f>
        <v>1459644.0476190476</v>
      </c>
      <c r="L537" s="8">
        <f>INDEX(Table2[#All], MATCH(Table68[[#This Row],[Date]],Table2[[#All],[Month]],0),2)</f>
        <v>568.98111432605742</v>
      </c>
      <c r="M537">
        <f t="array" ref="M537">INDEX(Table4[#All],MATCH(1,(Table4[[#All],[Month]]=Table68[[#This Row],[Date]])*(Table4[[#All],[Region]]=Table68[[#This Row],[Region]]),0),3)</f>
        <v>1429</v>
      </c>
      <c r="N537" s="2">
        <f t="array" ref="N537">_xlfn.IFNA(INDEX(Table5[#All], MATCH(1,(Table5[[#All],[Month]]=Table68[[#This Row],[Date]])*(Table5[[#All],[Region]]=Table68[[#This Row],[Region]]),0),3),0)</f>
        <v>6329</v>
      </c>
      <c r="O537" s="12">
        <f>INDEX(Table110[#All], MATCH(Table68[[#This Row],[Date]],Table110[[#All],[Month]],0),2)</f>
        <v>93881</v>
      </c>
      <c r="P537" s="12">
        <f>INDEX(Table13[#All], MATCH(Table68[[#This Row],[Date]],Table13[[#All],[Month]],0),2)</f>
        <v>162524.5</v>
      </c>
      <c r="Q537">
        <f>INDEX(Table111[#All], MATCH(Table68[[#This Row],[Date]],Table111[[#All],[Month]],0),2)</f>
        <v>5780.75</v>
      </c>
      <c r="R537" s="2">
        <f>INDEX(Table111[#All], MATCH(Table68[[#This Row],[Date]],Table111[[#All],[Month]],0),3)</f>
        <v>1186</v>
      </c>
      <c r="S537" s="2">
        <f>INDEX(Table413[#All], MATCH(Table68[[#This Row],[Date]],Table413[[#All],[Month]],0),2)</f>
        <v>2</v>
      </c>
      <c r="T537" s="2">
        <f>INDEX(Table413[#All], MATCH(Table68[[#This Row],[Date]],Table413[[#All],[Month]],0),3)</f>
        <v>6.1</v>
      </c>
      <c r="U537" s="2">
        <f>INDEX(Table413[#All], MATCH(Table68[[#This Row],[Date]],Table413[[#All],[Month]],0),4)</f>
        <v>7.2</v>
      </c>
    </row>
    <row r="538" spans="1:21" x14ac:dyDescent="0.25">
      <c r="A538" s="4">
        <v>40148</v>
      </c>
      <c r="B538" s="3" t="s">
        <v>61</v>
      </c>
      <c r="C538" s="3" t="s">
        <v>11</v>
      </c>
      <c r="D538" s="3">
        <v>213</v>
      </c>
      <c r="E538" s="3">
        <v>172</v>
      </c>
      <c r="F538" s="3">
        <v>166</v>
      </c>
      <c r="G538" s="3">
        <v>141</v>
      </c>
      <c r="H538" s="3">
        <v>834</v>
      </c>
      <c r="I538" s="3">
        <v>27</v>
      </c>
      <c r="J538">
        <f t="array" ref="J538">INDEX(Table3[#All],MATCH(1,(Table3[[#All],[Month]]=Table68[[#This Row],[Date]])*(Table3[[#All],[Region]]=Table68[[#This Row],[Region]]),0),3)</f>
        <v>7967</v>
      </c>
      <c r="K538">
        <f>INDEX(Table1[#All], MATCH(Table68[[#This Row],[Date]],Table1[[#All],[Month]],0),2)</f>
        <v>1459644.0476190476</v>
      </c>
      <c r="L538" s="8">
        <f>INDEX(Table2[#All], MATCH(Table68[[#This Row],[Date]],Table2[[#All],[Month]],0),2)</f>
        <v>568.98111432605742</v>
      </c>
      <c r="M538">
        <f t="array" ref="M538">INDEX(Table4[#All],MATCH(1,(Table4[[#All],[Month]]=Table68[[#This Row],[Date]])*(Table4[[#All],[Region]]=Table68[[#This Row],[Region]]),0),3)</f>
        <v>1429</v>
      </c>
      <c r="N538" s="2">
        <f t="array" ref="N538">_xlfn.IFNA(INDEX(Table5[#All], MATCH(1,(Table5[[#All],[Month]]=Table68[[#This Row],[Date]])*(Table5[[#All],[Region]]=Table68[[#This Row],[Region]]),0),3),0)</f>
        <v>6329</v>
      </c>
      <c r="O538" s="12">
        <f>INDEX(Table110[#All], MATCH(Table68[[#This Row],[Date]],Table110[[#All],[Month]],0),2)</f>
        <v>93881</v>
      </c>
      <c r="P538" s="12">
        <f>INDEX(Table13[#All], MATCH(Table68[[#This Row],[Date]],Table13[[#All],[Month]],0),2)</f>
        <v>162524.5</v>
      </c>
      <c r="Q538">
        <f>INDEX(Table111[#All], MATCH(Table68[[#This Row],[Date]],Table111[[#All],[Month]],0),2)</f>
        <v>5780.75</v>
      </c>
      <c r="R538" s="2">
        <f>INDEX(Table111[#All], MATCH(Table68[[#This Row],[Date]],Table111[[#All],[Month]],0),3)</f>
        <v>1186</v>
      </c>
      <c r="S538" s="2">
        <f>INDEX(Table413[#All], MATCH(Table68[[#This Row],[Date]],Table413[[#All],[Month]],0),2)</f>
        <v>2</v>
      </c>
      <c r="T538" s="2">
        <f>INDEX(Table413[#All], MATCH(Table68[[#This Row],[Date]],Table413[[#All],[Month]],0),3)</f>
        <v>6.1</v>
      </c>
      <c r="U538" s="2">
        <f>INDEX(Table413[#All], MATCH(Table68[[#This Row],[Date]],Table413[[#All],[Month]],0),4)</f>
        <v>7.2</v>
      </c>
    </row>
    <row r="539" spans="1:21" x14ac:dyDescent="0.25">
      <c r="A539" s="4">
        <v>40148</v>
      </c>
      <c r="B539" s="3" t="s">
        <v>61</v>
      </c>
      <c r="C539" s="3" t="s">
        <v>25</v>
      </c>
      <c r="D539" s="3">
        <v>213</v>
      </c>
      <c r="E539" s="3">
        <v>165</v>
      </c>
      <c r="F539" s="3">
        <v>166</v>
      </c>
      <c r="G539" s="3">
        <v>142</v>
      </c>
      <c r="H539" s="3">
        <v>834</v>
      </c>
      <c r="I539" s="3">
        <v>41</v>
      </c>
      <c r="J539">
        <f t="array" ref="J539">INDEX(Table3[#All],MATCH(1,(Table3[[#All],[Month]]=Table68[[#This Row],[Date]])*(Table3[[#All],[Region]]=Table68[[#This Row],[Region]]),0),3)</f>
        <v>7967</v>
      </c>
      <c r="K539">
        <f>INDEX(Table1[#All], MATCH(Table68[[#This Row],[Date]],Table1[[#All],[Month]],0),2)</f>
        <v>1459644.0476190476</v>
      </c>
      <c r="L539" s="8">
        <f>INDEX(Table2[#All], MATCH(Table68[[#This Row],[Date]],Table2[[#All],[Month]],0),2)</f>
        <v>568.98111432605742</v>
      </c>
      <c r="M539">
        <f t="array" ref="M539">INDEX(Table4[#All],MATCH(1,(Table4[[#All],[Month]]=Table68[[#This Row],[Date]])*(Table4[[#All],[Region]]=Table68[[#This Row],[Region]]),0),3)</f>
        <v>1429</v>
      </c>
      <c r="N539" s="2">
        <f t="array" ref="N539">_xlfn.IFNA(INDEX(Table5[#All], MATCH(1,(Table5[[#All],[Month]]=Table68[[#This Row],[Date]])*(Table5[[#All],[Region]]=Table68[[#This Row],[Region]]),0),3),0)</f>
        <v>6329</v>
      </c>
      <c r="O539" s="12">
        <f>INDEX(Table110[#All], MATCH(Table68[[#This Row],[Date]],Table110[[#All],[Month]],0),2)</f>
        <v>93881</v>
      </c>
      <c r="P539" s="12">
        <f>INDEX(Table13[#All], MATCH(Table68[[#This Row],[Date]],Table13[[#All],[Month]],0),2)</f>
        <v>162524.5</v>
      </c>
      <c r="Q539">
        <f>INDEX(Table111[#All], MATCH(Table68[[#This Row],[Date]],Table111[[#All],[Month]],0),2)</f>
        <v>5780.75</v>
      </c>
      <c r="R539" s="2">
        <f>INDEX(Table111[#All], MATCH(Table68[[#This Row],[Date]],Table111[[#All],[Month]],0),3)</f>
        <v>1186</v>
      </c>
      <c r="S539" s="2">
        <f>INDEX(Table413[#All], MATCH(Table68[[#This Row],[Date]],Table413[[#All],[Month]],0),2)</f>
        <v>2</v>
      </c>
      <c r="T539" s="2">
        <f>INDEX(Table413[#All], MATCH(Table68[[#This Row],[Date]],Table413[[#All],[Month]],0),3)</f>
        <v>6.1</v>
      </c>
      <c r="U539" s="2">
        <f>INDEX(Table413[#All], MATCH(Table68[[#This Row],[Date]],Table413[[#All],[Month]],0),4)</f>
        <v>7.2</v>
      </c>
    </row>
    <row r="540" spans="1:21" x14ac:dyDescent="0.25">
      <c r="A540" s="4">
        <v>40148</v>
      </c>
      <c r="B540" s="3" t="s">
        <v>61</v>
      </c>
      <c r="C540" s="3" t="s">
        <v>29</v>
      </c>
      <c r="D540" s="3">
        <v>213</v>
      </c>
      <c r="E540" s="3">
        <v>189</v>
      </c>
      <c r="F540" s="3">
        <v>166</v>
      </c>
      <c r="G540" s="3">
        <v>150</v>
      </c>
      <c r="H540" s="3">
        <v>834</v>
      </c>
      <c r="I540" s="3">
        <v>150</v>
      </c>
      <c r="J540">
        <f t="array" ref="J540">INDEX(Table3[#All],MATCH(1,(Table3[[#All],[Month]]=Table68[[#This Row],[Date]])*(Table3[[#All],[Region]]=Table68[[#This Row],[Region]]),0),3)</f>
        <v>7967</v>
      </c>
      <c r="K540">
        <f>INDEX(Table1[#All], MATCH(Table68[[#This Row],[Date]],Table1[[#All],[Month]],0),2)</f>
        <v>1459644.0476190476</v>
      </c>
      <c r="L540" s="8">
        <f>INDEX(Table2[#All], MATCH(Table68[[#This Row],[Date]],Table2[[#All],[Month]],0),2)</f>
        <v>568.98111432605742</v>
      </c>
      <c r="M540">
        <f t="array" ref="M540">INDEX(Table4[#All],MATCH(1,(Table4[[#All],[Month]]=Table68[[#This Row],[Date]])*(Table4[[#All],[Region]]=Table68[[#This Row],[Region]]),0),3)</f>
        <v>1429</v>
      </c>
      <c r="N540" s="2">
        <f t="array" ref="N540">_xlfn.IFNA(INDEX(Table5[#All], MATCH(1,(Table5[[#All],[Month]]=Table68[[#This Row],[Date]])*(Table5[[#All],[Region]]=Table68[[#This Row],[Region]]),0),3),0)</f>
        <v>6329</v>
      </c>
      <c r="O540" s="12">
        <f>INDEX(Table110[#All], MATCH(Table68[[#This Row],[Date]],Table110[[#All],[Month]],0),2)</f>
        <v>93881</v>
      </c>
      <c r="P540" s="12">
        <f>INDEX(Table13[#All], MATCH(Table68[[#This Row],[Date]],Table13[[#All],[Month]],0),2)</f>
        <v>162524.5</v>
      </c>
      <c r="Q540">
        <f>INDEX(Table111[#All], MATCH(Table68[[#This Row],[Date]],Table111[[#All],[Month]],0),2)</f>
        <v>5780.75</v>
      </c>
      <c r="R540" s="2">
        <f>INDEX(Table111[#All], MATCH(Table68[[#This Row],[Date]],Table111[[#All],[Month]],0),3)</f>
        <v>1186</v>
      </c>
      <c r="S540" s="2">
        <f>INDEX(Table413[#All], MATCH(Table68[[#This Row],[Date]],Table413[[#All],[Month]],0),2)</f>
        <v>2</v>
      </c>
      <c r="T540" s="2">
        <f>INDEX(Table413[#All], MATCH(Table68[[#This Row],[Date]],Table413[[#All],[Month]],0),3)</f>
        <v>6.1</v>
      </c>
      <c r="U540" s="2">
        <f>INDEX(Table413[#All], MATCH(Table68[[#This Row],[Date]],Table413[[#All],[Month]],0),4)</f>
        <v>7.2</v>
      </c>
    </row>
    <row r="541" spans="1:21" x14ac:dyDescent="0.25">
      <c r="A541" s="4">
        <v>40148</v>
      </c>
      <c r="B541" s="3" t="s">
        <v>67</v>
      </c>
      <c r="C541" s="3" t="s">
        <v>37</v>
      </c>
      <c r="D541" s="3">
        <v>271</v>
      </c>
      <c r="E541" s="3">
        <v>271</v>
      </c>
      <c r="F541" s="3">
        <v>222</v>
      </c>
      <c r="G541" s="3">
        <v>222</v>
      </c>
      <c r="H541" s="3">
        <v>113</v>
      </c>
      <c r="I541" s="3">
        <v>113</v>
      </c>
      <c r="J541">
        <f t="array" ref="J541">INDEX(Table3[#All],MATCH(1,(Table3[[#All],[Month]]=Table68[[#This Row],[Date]])*(Table3[[#All],[Region]]=Table68[[#This Row],[Region]]),0),3)</f>
        <v>1955</v>
      </c>
      <c r="K541">
        <f>INDEX(Table1[#All], MATCH(Table68[[#This Row],[Date]],Table1[[#All],[Month]],0),2)</f>
        <v>1459644.0476190476</v>
      </c>
      <c r="L541" s="8">
        <f>INDEX(Table2[#All], MATCH(Table68[[#This Row],[Date]],Table2[[#All],[Month]],0),2)</f>
        <v>568.98111432605742</v>
      </c>
      <c r="M541">
        <f t="array" ref="M541">INDEX(Table4[#All],MATCH(1,(Table4[[#All],[Month]]=Table68[[#This Row],[Date]])*(Table4[[#All],[Region]]=Table68[[#This Row],[Region]]),0),3)</f>
        <v>510</v>
      </c>
      <c r="N541" s="2">
        <f t="array" ref="N541">_xlfn.IFNA(INDEX(Table5[#All], MATCH(1,(Table5[[#All],[Month]]=Table68[[#This Row],[Date]])*(Table5[[#All],[Region]]=Table68[[#This Row],[Region]]),0),3),0)</f>
        <v>0</v>
      </c>
      <c r="O541" s="12">
        <f>INDEX(Table110[#All], MATCH(Table68[[#This Row],[Date]],Table110[[#All],[Month]],0),2)</f>
        <v>93881</v>
      </c>
      <c r="P541" s="12">
        <f>INDEX(Table13[#All], MATCH(Table68[[#This Row],[Date]],Table13[[#All],[Month]],0),2)</f>
        <v>162524.5</v>
      </c>
      <c r="Q541">
        <f>INDEX(Table111[#All], MATCH(Table68[[#This Row],[Date]],Table111[[#All],[Month]],0),2)</f>
        <v>5780.75</v>
      </c>
      <c r="R541" s="2">
        <f>INDEX(Table111[#All], MATCH(Table68[[#This Row],[Date]],Table111[[#All],[Month]],0),3)</f>
        <v>1186</v>
      </c>
      <c r="S541" s="2">
        <f>INDEX(Table413[#All], MATCH(Table68[[#This Row],[Date]],Table413[[#All],[Month]],0),2)</f>
        <v>2</v>
      </c>
      <c r="T541" s="2">
        <f>INDEX(Table413[#All], MATCH(Table68[[#This Row],[Date]],Table413[[#All],[Month]],0),3)</f>
        <v>6.1</v>
      </c>
      <c r="U541" s="2">
        <f>INDEX(Table413[#All], MATCH(Table68[[#This Row],[Date]],Table413[[#All],[Month]],0),4)</f>
        <v>7.2</v>
      </c>
    </row>
    <row r="542" spans="1:21" x14ac:dyDescent="0.25">
      <c r="A542" s="4">
        <v>40148</v>
      </c>
      <c r="B542" s="3" t="s">
        <v>70</v>
      </c>
      <c r="C542" s="3" t="s">
        <v>70</v>
      </c>
      <c r="D542" s="3">
        <v>274</v>
      </c>
      <c r="E542" s="3">
        <v>274</v>
      </c>
      <c r="F542" s="3">
        <v>218</v>
      </c>
      <c r="G542" s="3">
        <v>218</v>
      </c>
      <c r="H542" s="3">
        <v>203</v>
      </c>
      <c r="I542" s="3">
        <v>203</v>
      </c>
      <c r="J542">
        <f t="array" ref="J542">INDEX(Table3[#All],MATCH(1,(Table3[[#All],[Month]]=Table68[[#This Row],[Date]])*(Table3[[#All],[Region]]=Table68[[#This Row],[Region]]),0),3)</f>
        <v>3495</v>
      </c>
      <c r="K542">
        <f>INDEX(Table1[#All], MATCH(Table68[[#This Row],[Date]],Table1[[#All],[Month]],0),2)</f>
        <v>1459644.0476190476</v>
      </c>
      <c r="L542" s="8">
        <f>INDEX(Table2[#All], MATCH(Table68[[#This Row],[Date]],Table2[[#All],[Month]],0),2)</f>
        <v>568.98111432605742</v>
      </c>
      <c r="M542">
        <f t="array" ref="M542">INDEX(Table4[#All],MATCH(1,(Table4[[#All],[Month]]=Table68[[#This Row],[Date]])*(Table4[[#All],[Region]]=Table68[[#This Row],[Region]]),0),3)</f>
        <v>440</v>
      </c>
      <c r="N542" s="2">
        <f t="array" ref="N542">_xlfn.IFNA(INDEX(Table5[#All], MATCH(1,(Table5[[#All],[Month]]=Table68[[#This Row],[Date]])*(Table5[[#All],[Region]]=Table68[[#This Row],[Region]]),0),3),0)</f>
        <v>7379</v>
      </c>
      <c r="O542" s="12">
        <f>INDEX(Table110[#All], MATCH(Table68[[#This Row],[Date]],Table110[[#All],[Month]],0),2)</f>
        <v>93881</v>
      </c>
      <c r="P542" s="12">
        <f>INDEX(Table13[#All], MATCH(Table68[[#This Row],[Date]],Table13[[#All],[Month]],0),2)</f>
        <v>162524.5</v>
      </c>
      <c r="Q542">
        <f>INDEX(Table111[#All], MATCH(Table68[[#This Row],[Date]],Table111[[#All],[Month]],0),2)</f>
        <v>5780.75</v>
      </c>
      <c r="R542" s="2">
        <f>INDEX(Table111[#All], MATCH(Table68[[#This Row],[Date]],Table111[[#All],[Month]],0),3)</f>
        <v>1186</v>
      </c>
      <c r="S542" s="2">
        <f>INDEX(Table413[#All], MATCH(Table68[[#This Row],[Date]],Table413[[#All],[Month]],0),2)</f>
        <v>2</v>
      </c>
      <c r="T542" s="2">
        <f>INDEX(Table413[#All], MATCH(Table68[[#This Row],[Date]],Table413[[#All],[Month]],0),3)</f>
        <v>6.1</v>
      </c>
      <c r="U542" s="2">
        <f>INDEX(Table413[#All], MATCH(Table68[[#This Row],[Date]],Table413[[#All],[Month]],0),4)</f>
        <v>7.2</v>
      </c>
    </row>
    <row r="543" spans="1:21" x14ac:dyDescent="0.25">
      <c r="A543" s="4">
        <v>40148</v>
      </c>
      <c r="B543" s="3" t="s">
        <v>57</v>
      </c>
      <c r="C543" s="3" t="s">
        <v>0</v>
      </c>
      <c r="D543" s="3">
        <v>253</v>
      </c>
      <c r="E543" s="3">
        <v>234</v>
      </c>
      <c r="F543" s="3">
        <v>202</v>
      </c>
      <c r="G543" s="3">
        <v>188</v>
      </c>
      <c r="H543" s="3">
        <v>427</v>
      </c>
      <c r="I543" s="3">
        <v>138</v>
      </c>
      <c r="J543">
        <f t="array" ref="J543">INDEX(Table3[#All],MATCH(1,(Table3[[#All],[Month]]=Table68[[#This Row],[Date]])*(Table3[[#All],[Region]]=Table68[[#This Row],[Region]]),0),3)</f>
        <v>4956</v>
      </c>
      <c r="K543">
        <f>INDEX(Table1[#All], MATCH(Table68[[#This Row],[Date]],Table1[[#All],[Month]],0),2)</f>
        <v>1459644.0476190476</v>
      </c>
      <c r="L543" s="8">
        <f>INDEX(Table2[#All], MATCH(Table68[[#This Row],[Date]],Table2[[#All],[Month]],0),2)</f>
        <v>568.98111432605742</v>
      </c>
      <c r="M543">
        <f t="array" ref="M543">INDEX(Table4[#All],MATCH(1,(Table4[[#All],[Month]]=Table68[[#This Row],[Date]])*(Table4[[#All],[Region]]=Table68[[#This Row],[Region]]),0),3)</f>
        <v>1457</v>
      </c>
      <c r="N543" s="2">
        <f t="array" ref="N543">_xlfn.IFNA(INDEX(Table5[#All], MATCH(1,(Table5[[#All],[Month]]=Table68[[#This Row],[Date]])*(Table5[[#All],[Region]]=Table68[[#This Row],[Region]]),0),3),0)</f>
        <v>7234</v>
      </c>
      <c r="O543" s="12">
        <f>INDEX(Table110[#All], MATCH(Table68[[#This Row],[Date]],Table110[[#All],[Month]],0),2)</f>
        <v>93881</v>
      </c>
      <c r="P543" s="12">
        <f>INDEX(Table13[#All], MATCH(Table68[[#This Row],[Date]],Table13[[#All],[Month]],0),2)</f>
        <v>162524.5</v>
      </c>
      <c r="Q543">
        <f>INDEX(Table111[#All], MATCH(Table68[[#This Row],[Date]],Table111[[#All],[Month]],0),2)</f>
        <v>5780.75</v>
      </c>
      <c r="R543" s="2">
        <f>INDEX(Table111[#All], MATCH(Table68[[#This Row],[Date]],Table111[[#All],[Month]],0),3)</f>
        <v>1186</v>
      </c>
      <c r="S543" s="2">
        <f>INDEX(Table413[#All], MATCH(Table68[[#This Row],[Date]],Table413[[#All],[Month]],0),2)</f>
        <v>2</v>
      </c>
      <c r="T543" s="2">
        <f>INDEX(Table413[#All], MATCH(Table68[[#This Row],[Date]],Table413[[#All],[Month]],0),3)</f>
        <v>6.1</v>
      </c>
      <c r="U543" s="2">
        <f>INDEX(Table413[#All], MATCH(Table68[[#This Row],[Date]],Table413[[#All],[Month]],0),4)</f>
        <v>7.2</v>
      </c>
    </row>
    <row r="544" spans="1:21" x14ac:dyDescent="0.25">
      <c r="A544" s="4">
        <v>40148</v>
      </c>
      <c r="B544" s="3" t="s">
        <v>57</v>
      </c>
      <c r="C544" s="3" t="s">
        <v>2</v>
      </c>
      <c r="D544" s="3">
        <v>253</v>
      </c>
      <c r="E544" s="3">
        <v>214</v>
      </c>
      <c r="F544" s="3">
        <v>202</v>
      </c>
      <c r="G544" s="3">
        <v>185</v>
      </c>
      <c r="H544" s="3">
        <v>427</v>
      </c>
      <c r="I544" s="3">
        <v>47</v>
      </c>
      <c r="J544">
        <f t="array" ref="J544">INDEX(Table3[#All],MATCH(1,(Table3[[#All],[Month]]=Table68[[#This Row],[Date]])*(Table3[[#All],[Region]]=Table68[[#This Row],[Region]]),0),3)</f>
        <v>4956</v>
      </c>
      <c r="K544">
        <f>INDEX(Table1[#All], MATCH(Table68[[#This Row],[Date]],Table1[[#All],[Month]],0),2)</f>
        <v>1459644.0476190476</v>
      </c>
      <c r="L544" s="8">
        <f>INDEX(Table2[#All], MATCH(Table68[[#This Row],[Date]],Table2[[#All],[Month]],0),2)</f>
        <v>568.98111432605742</v>
      </c>
      <c r="M544">
        <f t="array" ref="M544">INDEX(Table4[#All],MATCH(1,(Table4[[#All],[Month]]=Table68[[#This Row],[Date]])*(Table4[[#All],[Region]]=Table68[[#This Row],[Region]]),0),3)</f>
        <v>1457</v>
      </c>
      <c r="N544" s="2">
        <f t="array" ref="N544">_xlfn.IFNA(INDEX(Table5[#All], MATCH(1,(Table5[[#All],[Month]]=Table68[[#This Row],[Date]])*(Table5[[#All],[Region]]=Table68[[#This Row],[Region]]),0),3),0)</f>
        <v>7234</v>
      </c>
      <c r="O544" s="12">
        <f>INDEX(Table110[#All], MATCH(Table68[[#This Row],[Date]],Table110[[#All],[Month]],0),2)</f>
        <v>93881</v>
      </c>
      <c r="P544" s="12">
        <f>INDEX(Table13[#All], MATCH(Table68[[#This Row],[Date]],Table13[[#All],[Month]],0),2)</f>
        <v>162524.5</v>
      </c>
      <c r="Q544">
        <f>INDEX(Table111[#All], MATCH(Table68[[#This Row],[Date]],Table111[[#All],[Month]],0),2)</f>
        <v>5780.75</v>
      </c>
      <c r="R544" s="2">
        <f>INDEX(Table111[#All], MATCH(Table68[[#This Row],[Date]],Table111[[#All],[Month]],0),3)</f>
        <v>1186</v>
      </c>
      <c r="S544" s="2">
        <f>INDEX(Table413[#All], MATCH(Table68[[#This Row],[Date]],Table413[[#All],[Month]],0),2)</f>
        <v>2</v>
      </c>
      <c r="T544" s="2">
        <f>INDEX(Table413[#All], MATCH(Table68[[#This Row],[Date]],Table413[[#All],[Month]],0),3)</f>
        <v>6.1</v>
      </c>
      <c r="U544" s="2">
        <f>INDEX(Table413[#All], MATCH(Table68[[#This Row],[Date]],Table413[[#All],[Month]],0),4)</f>
        <v>7.2</v>
      </c>
    </row>
    <row r="545" spans="1:21" x14ac:dyDescent="0.25">
      <c r="A545" s="4">
        <v>40148</v>
      </c>
      <c r="B545" s="3" t="s">
        <v>57</v>
      </c>
      <c r="C545" s="3" t="s">
        <v>1</v>
      </c>
      <c r="D545" s="3">
        <v>253</v>
      </c>
      <c r="E545" s="3">
        <v>273</v>
      </c>
      <c r="F545" s="3">
        <v>202</v>
      </c>
      <c r="G545" s="3">
        <v>216</v>
      </c>
      <c r="H545" s="3">
        <v>427</v>
      </c>
      <c r="I545" s="3">
        <v>242</v>
      </c>
      <c r="J545">
        <f t="array" ref="J545">INDEX(Table3[#All],MATCH(1,(Table3[[#All],[Month]]=Table68[[#This Row],[Date]])*(Table3[[#All],[Region]]=Table68[[#This Row],[Region]]),0),3)</f>
        <v>4956</v>
      </c>
      <c r="K545">
        <f>INDEX(Table1[#All], MATCH(Table68[[#This Row],[Date]],Table1[[#All],[Month]],0),2)</f>
        <v>1459644.0476190476</v>
      </c>
      <c r="L545" s="8">
        <f>INDEX(Table2[#All], MATCH(Table68[[#This Row],[Date]],Table2[[#All],[Month]],0),2)</f>
        <v>568.98111432605742</v>
      </c>
      <c r="M545">
        <f t="array" ref="M545">INDEX(Table4[#All],MATCH(1,(Table4[[#All],[Month]]=Table68[[#This Row],[Date]])*(Table4[[#All],[Region]]=Table68[[#This Row],[Region]]),0),3)</f>
        <v>1457</v>
      </c>
      <c r="N545" s="2">
        <f t="array" ref="N545">_xlfn.IFNA(INDEX(Table5[#All], MATCH(1,(Table5[[#All],[Month]]=Table68[[#This Row],[Date]])*(Table5[[#All],[Region]]=Table68[[#This Row],[Region]]),0),3),0)</f>
        <v>7234</v>
      </c>
      <c r="O545" s="12">
        <f>INDEX(Table110[#All], MATCH(Table68[[#This Row],[Date]],Table110[[#All],[Month]],0),2)</f>
        <v>93881</v>
      </c>
      <c r="P545" s="12">
        <f>INDEX(Table13[#All], MATCH(Table68[[#This Row],[Date]],Table13[[#All],[Month]],0),2)</f>
        <v>162524.5</v>
      </c>
      <c r="Q545">
        <f>INDEX(Table111[#All], MATCH(Table68[[#This Row],[Date]],Table111[[#All],[Month]],0),2)</f>
        <v>5780.75</v>
      </c>
      <c r="R545" s="2">
        <f>INDEX(Table111[#All], MATCH(Table68[[#This Row],[Date]],Table111[[#All],[Month]],0),3)</f>
        <v>1186</v>
      </c>
      <c r="S545" s="2">
        <f>INDEX(Table413[#All], MATCH(Table68[[#This Row],[Date]],Table413[[#All],[Month]],0),2)</f>
        <v>2</v>
      </c>
      <c r="T545" s="2">
        <f>INDEX(Table413[#All], MATCH(Table68[[#This Row],[Date]],Table413[[#All],[Month]],0),3)</f>
        <v>6.1</v>
      </c>
      <c r="U545" s="2">
        <f>INDEX(Table413[#All], MATCH(Table68[[#This Row],[Date]],Table413[[#All],[Month]],0),4)</f>
        <v>7.2</v>
      </c>
    </row>
    <row r="546" spans="1:21" x14ac:dyDescent="0.25">
      <c r="A546" s="4">
        <v>40148</v>
      </c>
      <c r="B546" s="3" t="s">
        <v>72</v>
      </c>
      <c r="C546" s="3" t="s">
        <v>52</v>
      </c>
      <c r="D546" s="3">
        <v>263</v>
      </c>
      <c r="E546" s="3">
        <v>254</v>
      </c>
      <c r="F546" s="3">
        <v>192</v>
      </c>
      <c r="G546" s="3">
        <v>219</v>
      </c>
      <c r="H546" s="3">
        <v>821</v>
      </c>
      <c r="I546" s="3">
        <v>41</v>
      </c>
      <c r="J546">
        <f t="array" ref="J546">INDEX(Table3[#All],MATCH(1,(Table3[[#All],[Month]]=Table68[[#This Row],[Date]])*(Table3[[#All],[Region]]=Table68[[#This Row],[Region]]),0),3)</f>
        <v>8326</v>
      </c>
      <c r="K546">
        <f>INDEX(Table1[#All], MATCH(Table68[[#This Row],[Date]],Table1[[#All],[Month]],0),2)</f>
        <v>1459644.0476190476</v>
      </c>
      <c r="L546" s="8">
        <f>INDEX(Table2[#All], MATCH(Table68[[#This Row],[Date]],Table2[[#All],[Month]],0),2)</f>
        <v>568.98111432605742</v>
      </c>
      <c r="M546">
        <f t="array" ref="M546">INDEX(Table4[#All],MATCH(1,(Table4[[#All],[Month]]=Table68[[#This Row],[Date]])*(Table4[[#All],[Region]]=Table68[[#This Row],[Region]]),0),3)</f>
        <v>2270</v>
      </c>
      <c r="N546" s="2">
        <f t="array" ref="N546">_xlfn.IFNA(INDEX(Table5[#All], MATCH(1,(Table5[[#All],[Month]]=Table68[[#This Row],[Date]])*(Table5[[#All],[Region]]=Table68[[#This Row],[Region]]),0),3),0)</f>
        <v>28046</v>
      </c>
      <c r="O546" s="12">
        <f>INDEX(Table110[#All], MATCH(Table68[[#This Row],[Date]],Table110[[#All],[Month]],0),2)</f>
        <v>93881</v>
      </c>
      <c r="P546" s="12">
        <f>INDEX(Table13[#All], MATCH(Table68[[#This Row],[Date]],Table13[[#All],[Month]],0),2)</f>
        <v>162524.5</v>
      </c>
      <c r="Q546">
        <f>INDEX(Table111[#All], MATCH(Table68[[#This Row],[Date]],Table111[[#All],[Month]],0),2)</f>
        <v>5780.75</v>
      </c>
      <c r="R546" s="2">
        <f>INDEX(Table111[#All], MATCH(Table68[[#This Row],[Date]],Table111[[#All],[Month]],0),3)</f>
        <v>1186</v>
      </c>
      <c r="S546" s="2">
        <f>INDEX(Table413[#All], MATCH(Table68[[#This Row],[Date]],Table413[[#All],[Month]],0),2)</f>
        <v>2</v>
      </c>
      <c r="T546" s="2">
        <f>INDEX(Table413[#All], MATCH(Table68[[#This Row],[Date]],Table413[[#All],[Month]],0),3)</f>
        <v>6.1</v>
      </c>
      <c r="U546" s="2">
        <f>INDEX(Table413[#All], MATCH(Table68[[#This Row],[Date]],Table413[[#All],[Month]],0),4)</f>
        <v>7.2</v>
      </c>
    </row>
    <row r="547" spans="1:21" x14ac:dyDescent="0.25">
      <c r="A547" s="4">
        <v>40148</v>
      </c>
      <c r="B547" s="3" t="s">
        <v>72</v>
      </c>
      <c r="C547" s="3" t="s">
        <v>51</v>
      </c>
      <c r="D547" s="3">
        <v>263</v>
      </c>
      <c r="E547" s="3">
        <v>153</v>
      </c>
      <c r="F547" s="3">
        <v>192</v>
      </c>
      <c r="G547" s="3">
        <v>124</v>
      </c>
      <c r="H547" s="3">
        <v>821</v>
      </c>
      <c r="I547" s="3">
        <v>19</v>
      </c>
      <c r="J547">
        <f t="array" ref="J547">INDEX(Table3[#All],MATCH(1,(Table3[[#All],[Month]]=Table68[[#This Row],[Date]])*(Table3[[#All],[Region]]=Table68[[#This Row],[Region]]),0),3)</f>
        <v>8326</v>
      </c>
      <c r="K547">
        <f>INDEX(Table1[#All], MATCH(Table68[[#This Row],[Date]],Table1[[#All],[Month]],0),2)</f>
        <v>1459644.0476190476</v>
      </c>
      <c r="L547" s="8">
        <f>INDEX(Table2[#All], MATCH(Table68[[#This Row],[Date]],Table2[[#All],[Month]],0),2)</f>
        <v>568.98111432605742</v>
      </c>
      <c r="M547">
        <f t="array" ref="M547">INDEX(Table4[#All],MATCH(1,(Table4[[#All],[Month]]=Table68[[#This Row],[Date]])*(Table4[[#All],[Region]]=Table68[[#This Row],[Region]]),0),3)</f>
        <v>2270</v>
      </c>
      <c r="N547" s="2">
        <f t="array" ref="N547">_xlfn.IFNA(INDEX(Table5[#All], MATCH(1,(Table5[[#All],[Month]]=Table68[[#This Row],[Date]])*(Table5[[#All],[Region]]=Table68[[#This Row],[Region]]),0),3),0)</f>
        <v>28046</v>
      </c>
      <c r="O547" s="12">
        <f>INDEX(Table110[#All], MATCH(Table68[[#This Row],[Date]],Table110[[#All],[Month]],0),2)</f>
        <v>93881</v>
      </c>
      <c r="P547" s="12">
        <f>INDEX(Table13[#All], MATCH(Table68[[#This Row],[Date]],Table13[[#All],[Month]],0),2)</f>
        <v>162524.5</v>
      </c>
      <c r="Q547">
        <f>INDEX(Table111[#All], MATCH(Table68[[#This Row],[Date]],Table111[[#All],[Month]],0),2)</f>
        <v>5780.75</v>
      </c>
      <c r="R547" s="2">
        <f>INDEX(Table111[#All], MATCH(Table68[[#This Row],[Date]],Table111[[#All],[Month]],0),3)</f>
        <v>1186</v>
      </c>
      <c r="S547" s="2">
        <f>INDEX(Table413[#All], MATCH(Table68[[#This Row],[Date]],Table413[[#All],[Month]],0),2)</f>
        <v>2</v>
      </c>
      <c r="T547" s="2">
        <f>INDEX(Table413[#All], MATCH(Table68[[#This Row],[Date]],Table413[[#All],[Month]],0),3)</f>
        <v>6.1</v>
      </c>
      <c r="U547" s="2">
        <f>INDEX(Table413[#All], MATCH(Table68[[#This Row],[Date]],Table413[[#All],[Month]],0),4)</f>
        <v>7.2</v>
      </c>
    </row>
    <row r="548" spans="1:21" x14ac:dyDescent="0.25">
      <c r="A548" s="4">
        <v>40148</v>
      </c>
      <c r="B548" s="3" t="s">
        <v>72</v>
      </c>
      <c r="C548" s="3" t="s">
        <v>84</v>
      </c>
      <c r="D548" s="3">
        <v>263</v>
      </c>
      <c r="E548" s="3">
        <v>251</v>
      </c>
      <c r="F548" s="3">
        <v>192</v>
      </c>
      <c r="G548" s="3">
        <v>181</v>
      </c>
      <c r="H548" s="3">
        <v>821</v>
      </c>
      <c r="I548" s="3">
        <v>556</v>
      </c>
      <c r="J548">
        <f t="array" ref="J548">INDEX(Table3[#All],MATCH(1,(Table3[[#All],[Month]]=Table68[[#This Row],[Date]])*(Table3[[#All],[Region]]=Table68[[#This Row],[Region]]),0),3)</f>
        <v>8326</v>
      </c>
      <c r="K548">
        <f>INDEX(Table1[#All], MATCH(Table68[[#This Row],[Date]],Table1[[#All],[Month]],0),2)</f>
        <v>1459644.0476190476</v>
      </c>
      <c r="L548" s="8">
        <f>INDEX(Table2[#All], MATCH(Table68[[#This Row],[Date]],Table2[[#All],[Month]],0),2)</f>
        <v>568.98111432605742</v>
      </c>
      <c r="M548">
        <f t="array" ref="M548">INDEX(Table4[#All],MATCH(1,(Table4[[#All],[Month]]=Table68[[#This Row],[Date]])*(Table4[[#All],[Region]]=Table68[[#This Row],[Region]]),0),3)</f>
        <v>2270</v>
      </c>
      <c r="N548" s="2">
        <f t="array" ref="N548">_xlfn.IFNA(INDEX(Table5[#All], MATCH(1,(Table5[[#All],[Month]]=Table68[[#This Row],[Date]])*(Table5[[#All],[Region]]=Table68[[#This Row],[Region]]),0),3),0)</f>
        <v>28046</v>
      </c>
      <c r="O548" s="12">
        <f>INDEX(Table110[#All], MATCH(Table68[[#This Row],[Date]],Table110[[#All],[Month]],0),2)</f>
        <v>93881</v>
      </c>
      <c r="P548" s="12">
        <f>INDEX(Table13[#All], MATCH(Table68[[#This Row],[Date]],Table13[[#All],[Month]],0),2)</f>
        <v>162524.5</v>
      </c>
      <c r="Q548">
        <f>INDEX(Table111[#All], MATCH(Table68[[#This Row],[Date]],Table111[[#All],[Month]],0),2)</f>
        <v>5780.75</v>
      </c>
      <c r="R548" s="2">
        <f>INDEX(Table111[#All], MATCH(Table68[[#This Row],[Date]],Table111[[#All],[Month]],0),3)</f>
        <v>1186</v>
      </c>
      <c r="S548" s="2">
        <f>INDEX(Table413[#All], MATCH(Table68[[#This Row],[Date]],Table413[[#All],[Month]],0),2)</f>
        <v>2</v>
      </c>
      <c r="T548" s="2">
        <f>INDEX(Table413[#All], MATCH(Table68[[#This Row],[Date]],Table413[[#All],[Month]],0),3)</f>
        <v>6.1</v>
      </c>
      <c r="U548" s="2">
        <f>INDEX(Table413[#All], MATCH(Table68[[#This Row],[Date]],Table413[[#All],[Month]],0),4)</f>
        <v>7.2</v>
      </c>
    </row>
    <row r="549" spans="1:21" x14ac:dyDescent="0.25">
      <c r="A549" s="4">
        <v>40148</v>
      </c>
      <c r="B549" s="3" t="s">
        <v>72</v>
      </c>
      <c r="C549" s="3" t="s">
        <v>53</v>
      </c>
      <c r="D549" s="3">
        <v>263</v>
      </c>
      <c r="E549" s="3">
        <v>314</v>
      </c>
      <c r="F549" s="3">
        <v>192</v>
      </c>
      <c r="G549" s="3">
        <v>244</v>
      </c>
      <c r="H549" s="3">
        <v>821</v>
      </c>
      <c r="I549" s="3">
        <v>205</v>
      </c>
      <c r="J549">
        <f t="array" ref="J549">INDEX(Table3[#All],MATCH(1,(Table3[[#All],[Month]]=Table68[[#This Row],[Date]])*(Table3[[#All],[Region]]=Table68[[#This Row],[Region]]),0),3)</f>
        <v>8326</v>
      </c>
      <c r="K549">
        <f>INDEX(Table1[#All], MATCH(Table68[[#This Row],[Date]],Table1[[#All],[Month]],0),2)</f>
        <v>1459644.0476190476</v>
      </c>
      <c r="L549" s="8">
        <f>INDEX(Table2[#All], MATCH(Table68[[#This Row],[Date]],Table2[[#All],[Month]],0),2)</f>
        <v>568.98111432605742</v>
      </c>
      <c r="M549">
        <f t="array" ref="M549">INDEX(Table4[#All],MATCH(1,(Table4[[#All],[Month]]=Table68[[#This Row],[Date]])*(Table4[[#All],[Region]]=Table68[[#This Row],[Region]]),0),3)</f>
        <v>2270</v>
      </c>
      <c r="N549" s="2">
        <f t="array" ref="N549">_xlfn.IFNA(INDEX(Table5[#All], MATCH(1,(Table5[[#All],[Month]]=Table68[[#This Row],[Date]])*(Table5[[#All],[Region]]=Table68[[#This Row],[Region]]),0),3),0)</f>
        <v>28046</v>
      </c>
      <c r="O549" s="12">
        <f>INDEX(Table110[#All], MATCH(Table68[[#This Row],[Date]],Table110[[#All],[Month]],0),2)</f>
        <v>93881</v>
      </c>
      <c r="P549" s="12">
        <f>INDEX(Table13[#All], MATCH(Table68[[#This Row],[Date]],Table13[[#All],[Month]],0),2)</f>
        <v>162524.5</v>
      </c>
      <c r="Q549">
        <f>INDEX(Table111[#All], MATCH(Table68[[#This Row],[Date]],Table111[[#All],[Month]],0),2)</f>
        <v>5780.75</v>
      </c>
      <c r="R549" s="2">
        <f>INDEX(Table111[#All], MATCH(Table68[[#This Row],[Date]],Table111[[#All],[Month]],0),3)</f>
        <v>1186</v>
      </c>
      <c r="S549" s="2">
        <f>INDEX(Table413[#All], MATCH(Table68[[#This Row],[Date]],Table413[[#All],[Month]],0),2)</f>
        <v>2</v>
      </c>
      <c r="T549" s="2">
        <f>INDEX(Table413[#All], MATCH(Table68[[#This Row],[Date]],Table413[[#All],[Month]],0),3)</f>
        <v>6.1</v>
      </c>
      <c r="U549" s="2">
        <f>INDEX(Table413[#All], MATCH(Table68[[#This Row],[Date]],Table413[[#All],[Month]],0),4)</f>
        <v>7.2</v>
      </c>
    </row>
    <row r="550" spans="1:21" x14ac:dyDescent="0.25">
      <c r="A550" s="4">
        <v>40148</v>
      </c>
      <c r="B550" s="3" t="s">
        <v>73</v>
      </c>
      <c r="C550" s="3" t="s">
        <v>55</v>
      </c>
      <c r="D550" s="3">
        <v>194</v>
      </c>
      <c r="E550" s="3">
        <v>166</v>
      </c>
      <c r="F550" s="3">
        <v>157</v>
      </c>
      <c r="G550" s="3">
        <v>132</v>
      </c>
      <c r="H550" s="3">
        <v>227</v>
      </c>
      <c r="I550" s="3">
        <v>22</v>
      </c>
      <c r="J550">
        <f t="array" ref="J550">INDEX(Table3[#All],MATCH(1,(Table3[[#All],[Month]]=Table68[[#This Row],[Date]])*(Table3[[#All],[Region]]=Table68[[#This Row],[Region]]),0),3)</f>
        <v>4380</v>
      </c>
      <c r="K550">
        <f>INDEX(Table1[#All], MATCH(Table68[[#This Row],[Date]],Table1[[#All],[Month]],0),2)</f>
        <v>1459644.0476190476</v>
      </c>
      <c r="L550" s="8">
        <f>INDEX(Table2[#All], MATCH(Table68[[#This Row],[Date]],Table2[[#All],[Month]],0),2)</f>
        <v>568.98111432605742</v>
      </c>
      <c r="M550">
        <f t="array" ref="M550">INDEX(Table4[#All],MATCH(1,(Table4[[#All],[Month]]=Table68[[#This Row],[Date]])*(Table4[[#All],[Region]]=Table68[[#This Row],[Region]]),0),3)</f>
        <v>765</v>
      </c>
      <c r="N550" s="2">
        <f t="array" ref="N550">_xlfn.IFNA(INDEX(Table5[#All], MATCH(1,(Table5[[#All],[Month]]=Table68[[#This Row],[Date]])*(Table5[[#All],[Region]]=Table68[[#This Row],[Region]]),0),3),0)</f>
        <v>10096</v>
      </c>
      <c r="O550" s="12">
        <f>INDEX(Table110[#All], MATCH(Table68[[#This Row],[Date]],Table110[[#All],[Month]],0),2)</f>
        <v>93881</v>
      </c>
      <c r="P550" s="12">
        <f>INDEX(Table13[#All], MATCH(Table68[[#This Row],[Date]],Table13[[#All],[Month]],0),2)</f>
        <v>162524.5</v>
      </c>
      <c r="Q550">
        <f>INDEX(Table111[#All], MATCH(Table68[[#This Row],[Date]],Table111[[#All],[Month]],0),2)</f>
        <v>5780.75</v>
      </c>
      <c r="R550" s="2">
        <f>INDEX(Table111[#All], MATCH(Table68[[#This Row],[Date]],Table111[[#All],[Month]],0),3)</f>
        <v>1186</v>
      </c>
      <c r="S550" s="2">
        <f>INDEX(Table413[#All], MATCH(Table68[[#This Row],[Date]],Table413[[#All],[Month]],0),2)</f>
        <v>2</v>
      </c>
      <c r="T550" s="2">
        <f>INDEX(Table413[#All], MATCH(Table68[[#This Row],[Date]],Table413[[#All],[Month]],0),3)</f>
        <v>6.1</v>
      </c>
      <c r="U550" s="2">
        <f>INDEX(Table413[#All], MATCH(Table68[[#This Row],[Date]],Table413[[#All],[Month]],0),4)</f>
        <v>7.2</v>
      </c>
    </row>
    <row r="551" spans="1:21" x14ac:dyDescent="0.25">
      <c r="A551" s="4">
        <v>40148</v>
      </c>
      <c r="B551" s="3" t="s">
        <v>73</v>
      </c>
      <c r="C551" s="3" t="s">
        <v>86</v>
      </c>
      <c r="D551" s="3">
        <v>194</v>
      </c>
      <c r="E551" s="3">
        <v>199</v>
      </c>
      <c r="F551" s="3">
        <v>157</v>
      </c>
      <c r="G551" s="3">
        <v>162</v>
      </c>
      <c r="H551" s="3">
        <v>227</v>
      </c>
      <c r="I551" s="3">
        <v>181</v>
      </c>
      <c r="J551">
        <f t="array" ref="J551">INDEX(Table3[#All],MATCH(1,(Table3[[#All],[Month]]=Table68[[#This Row],[Date]])*(Table3[[#All],[Region]]=Table68[[#This Row],[Region]]),0),3)</f>
        <v>4380</v>
      </c>
      <c r="K551">
        <f>INDEX(Table1[#All], MATCH(Table68[[#This Row],[Date]],Table1[[#All],[Month]],0),2)</f>
        <v>1459644.0476190476</v>
      </c>
      <c r="L551" s="8">
        <f>INDEX(Table2[#All], MATCH(Table68[[#This Row],[Date]],Table2[[#All],[Month]],0),2)</f>
        <v>568.98111432605742</v>
      </c>
      <c r="M551">
        <f t="array" ref="M551">INDEX(Table4[#All],MATCH(1,(Table4[[#All],[Month]]=Table68[[#This Row],[Date]])*(Table4[[#All],[Region]]=Table68[[#This Row],[Region]]),0),3)</f>
        <v>765</v>
      </c>
      <c r="N551" s="2">
        <f t="array" ref="N551">_xlfn.IFNA(INDEX(Table5[#All], MATCH(1,(Table5[[#All],[Month]]=Table68[[#This Row],[Date]])*(Table5[[#All],[Region]]=Table68[[#This Row],[Region]]),0),3),0)</f>
        <v>10096</v>
      </c>
      <c r="O551" s="12">
        <f>INDEX(Table110[#All], MATCH(Table68[[#This Row],[Date]],Table110[[#All],[Month]],0),2)</f>
        <v>93881</v>
      </c>
      <c r="P551" s="12">
        <f>INDEX(Table13[#All], MATCH(Table68[[#This Row],[Date]],Table13[[#All],[Month]],0),2)</f>
        <v>162524.5</v>
      </c>
      <c r="Q551">
        <f>INDEX(Table111[#All], MATCH(Table68[[#This Row],[Date]],Table111[[#All],[Month]],0),2)</f>
        <v>5780.75</v>
      </c>
      <c r="R551" s="2">
        <f>INDEX(Table111[#All], MATCH(Table68[[#This Row],[Date]],Table111[[#All],[Month]],0),3)</f>
        <v>1186</v>
      </c>
      <c r="S551" s="2">
        <f>INDEX(Table413[#All], MATCH(Table68[[#This Row],[Date]],Table413[[#All],[Month]],0),2)</f>
        <v>2</v>
      </c>
      <c r="T551" s="2">
        <f>INDEX(Table413[#All], MATCH(Table68[[#This Row],[Date]],Table413[[#All],[Month]],0),3)</f>
        <v>6.1</v>
      </c>
      <c r="U551" s="2">
        <f>INDEX(Table413[#All], MATCH(Table68[[#This Row],[Date]],Table413[[#All],[Month]],0),4)</f>
        <v>7.2</v>
      </c>
    </row>
    <row r="552" spans="1:21" x14ac:dyDescent="0.25">
      <c r="A552" s="4">
        <v>40148</v>
      </c>
      <c r="B552" s="3" t="s">
        <v>73</v>
      </c>
      <c r="C552" s="3" t="s">
        <v>54</v>
      </c>
      <c r="D552" s="3">
        <v>194</v>
      </c>
      <c r="E552" s="3">
        <v>187</v>
      </c>
      <c r="F552" s="3">
        <v>157</v>
      </c>
      <c r="G552" s="3">
        <v>145</v>
      </c>
      <c r="H552" s="3">
        <v>227</v>
      </c>
      <c r="I552" s="3">
        <v>24</v>
      </c>
      <c r="J552">
        <f t="array" ref="J552">INDEX(Table3[#All],MATCH(1,(Table3[[#All],[Month]]=Table68[[#This Row],[Date]])*(Table3[[#All],[Region]]=Table68[[#This Row],[Region]]),0),3)</f>
        <v>4380</v>
      </c>
      <c r="K552">
        <f>INDEX(Table1[#All], MATCH(Table68[[#This Row],[Date]],Table1[[#All],[Month]],0),2)</f>
        <v>1459644.0476190476</v>
      </c>
      <c r="L552" s="8">
        <f>INDEX(Table2[#All], MATCH(Table68[[#This Row],[Date]],Table2[[#All],[Month]],0),2)</f>
        <v>568.98111432605742</v>
      </c>
      <c r="M552">
        <f t="array" ref="M552">INDEX(Table4[#All],MATCH(1,(Table4[[#All],[Month]]=Table68[[#This Row],[Date]])*(Table4[[#All],[Region]]=Table68[[#This Row],[Region]]),0),3)</f>
        <v>765</v>
      </c>
      <c r="N552" s="2">
        <f t="array" ref="N552">_xlfn.IFNA(INDEX(Table5[#All], MATCH(1,(Table5[[#All],[Month]]=Table68[[#This Row],[Date]])*(Table5[[#All],[Region]]=Table68[[#This Row],[Region]]),0),3),0)</f>
        <v>10096</v>
      </c>
      <c r="O552" s="12">
        <f>INDEX(Table110[#All], MATCH(Table68[[#This Row],[Date]],Table110[[#All],[Month]],0),2)</f>
        <v>93881</v>
      </c>
      <c r="P552" s="12">
        <f>INDEX(Table13[#All], MATCH(Table68[[#This Row],[Date]],Table13[[#All],[Month]],0),2)</f>
        <v>162524.5</v>
      </c>
      <c r="Q552">
        <f>INDEX(Table111[#All], MATCH(Table68[[#This Row],[Date]],Table111[[#All],[Month]],0),2)</f>
        <v>5780.75</v>
      </c>
      <c r="R552" s="2">
        <f>INDEX(Table111[#All], MATCH(Table68[[#This Row],[Date]],Table111[[#All],[Month]],0),3)</f>
        <v>1186</v>
      </c>
      <c r="S552" s="2">
        <f>INDEX(Table413[#All], MATCH(Table68[[#This Row],[Date]],Table413[[#All],[Month]],0),2)</f>
        <v>2</v>
      </c>
      <c r="T552" s="2">
        <f>INDEX(Table413[#All], MATCH(Table68[[#This Row],[Date]],Table413[[#All],[Month]],0),3)</f>
        <v>6.1</v>
      </c>
      <c r="U552" s="2">
        <f>INDEX(Table413[#All], MATCH(Table68[[#This Row],[Date]],Table413[[#All],[Month]],0),4)</f>
        <v>7.2</v>
      </c>
    </row>
    <row r="553" spans="1:21" x14ac:dyDescent="0.25">
      <c r="A553" s="4">
        <v>40148</v>
      </c>
      <c r="B553" s="3" t="s">
        <v>65</v>
      </c>
      <c r="C553" s="3" t="s">
        <v>26</v>
      </c>
      <c r="D553" s="3">
        <v>258</v>
      </c>
      <c r="E553" s="3">
        <v>278</v>
      </c>
      <c r="F553" s="3">
        <v>205</v>
      </c>
      <c r="G553" s="3">
        <v>225</v>
      </c>
      <c r="H553" s="3">
        <v>324</v>
      </c>
      <c r="I553" s="3">
        <v>246</v>
      </c>
      <c r="J553">
        <f t="array" ref="J553">INDEX(Table3[#All],MATCH(1,(Table3[[#All],[Month]]=Table68[[#This Row],[Date]])*(Table3[[#All],[Region]]=Table68[[#This Row],[Region]]),0),3)</f>
        <v>7451</v>
      </c>
      <c r="K553">
        <f>INDEX(Table1[#All], MATCH(Table68[[#This Row],[Date]],Table1[[#All],[Month]],0),2)</f>
        <v>1459644.0476190476</v>
      </c>
      <c r="L553" s="8">
        <f>INDEX(Table2[#All], MATCH(Table68[[#This Row],[Date]],Table2[[#All],[Month]],0),2)</f>
        <v>568.98111432605742</v>
      </c>
      <c r="M553">
        <f t="array" ref="M553">INDEX(Table4[#All],MATCH(1,(Table4[[#All],[Month]]=Table68[[#This Row],[Date]])*(Table4[[#All],[Region]]=Table68[[#This Row],[Region]]),0),3)</f>
        <v>1043</v>
      </c>
      <c r="N553" s="2">
        <f t="array" ref="N553">_xlfn.IFNA(INDEX(Table5[#All], MATCH(1,(Table5[[#All],[Month]]=Table68[[#This Row],[Date]])*(Table5[[#All],[Region]]=Table68[[#This Row],[Region]]),0),3),0)</f>
        <v>4519</v>
      </c>
      <c r="O553" s="12">
        <f>INDEX(Table110[#All], MATCH(Table68[[#This Row],[Date]],Table110[[#All],[Month]],0),2)</f>
        <v>93881</v>
      </c>
      <c r="P553" s="12">
        <f>INDEX(Table13[#All], MATCH(Table68[[#This Row],[Date]],Table13[[#All],[Month]],0),2)</f>
        <v>162524.5</v>
      </c>
      <c r="Q553">
        <f>INDEX(Table111[#All], MATCH(Table68[[#This Row],[Date]],Table111[[#All],[Month]],0),2)</f>
        <v>5780.75</v>
      </c>
      <c r="R553" s="2">
        <f>INDEX(Table111[#All], MATCH(Table68[[#This Row],[Date]],Table111[[#All],[Month]],0),3)</f>
        <v>1186</v>
      </c>
      <c r="S553" s="2">
        <f>INDEX(Table413[#All], MATCH(Table68[[#This Row],[Date]],Table413[[#All],[Month]],0),2)</f>
        <v>2</v>
      </c>
      <c r="T553" s="2">
        <f>INDEX(Table413[#All], MATCH(Table68[[#This Row],[Date]],Table413[[#All],[Month]],0),3)</f>
        <v>6.1</v>
      </c>
      <c r="U553" s="2">
        <f>INDEX(Table413[#All], MATCH(Table68[[#This Row],[Date]],Table413[[#All],[Month]],0),4)</f>
        <v>7.2</v>
      </c>
    </row>
    <row r="554" spans="1:21" x14ac:dyDescent="0.25">
      <c r="A554" s="4">
        <v>40148</v>
      </c>
      <c r="B554" s="3" t="s">
        <v>65</v>
      </c>
      <c r="C554" s="3" t="s">
        <v>28</v>
      </c>
      <c r="D554" s="3">
        <v>258</v>
      </c>
      <c r="E554" s="3">
        <v>207</v>
      </c>
      <c r="F554" s="3">
        <v>205</v>
      </c>
      <c r="G554" s="3">
        <v>171</v>
      </c>
      <c r="H554" s="3">
        <v>324</v>
      </c>
      <c r="I554" s="3">
        <v>52</v>
      </c>
      <c r="J554">
        <f t="array" ref="J554">INDEX(Table3[#All],MATCH(1,(Table3[[#All],[Month]]=Table68[[#This Row],[Date]])*(Table3[[#All],[Region]]=Table68[[#This Row],[Region]]),0),3)</f>
        <v>7451</v>
      </c>
      <c r="K554">
        <f>INDEX(Table1[#All], MATCH(Table68[[#This Row],[Date]],Table1[[#All],[Month]],0),2)</f>
        <v>1459644.0476190476</v>
      </c>
      <c r="L554" s="8">
        <f>INDEX(Table2[#All], MATCH(Table68[[#This Row],[Date]],Table2[[#All],[Month]],0),2)</f>
        <v>568.98111432605742</v>
      </c>
      <c r="M554">
        <f t="array" ref="M554">INDEX(Table4[#All],MATCH(1,(Table4[[#All],[Month]]=Table68[[#This Row],[Date]])*(Table4[[#All],[Region]]=Table68[[#This Row],[Region]]),0),3)</f>
        <v>1043</v>
      </c>
      <c r="N554" s="2">
        <f t="array" ref="N554">_xlfn.IFNA(INDEX(Table5[#All], MATCH(1,(Table5[[#All],[Month]]=Table68[[#This Row],[Date]])*(Table5[[#All],[Region]]=Table68[[#This Row],[Region]]),0),3),0)</f>
        <v>4519</v>
      </c>
      <c r="O554" s="12">
        <f>INDEX(Table110[#All], MATCH(Table68[[#This Row],[Date]],Table110[[#All],[Month]],0),2)</f>
        <v>93881</v>
      </c>
      <c r="P554" s="12">
        <f>INDEX(Table13[#All], MATCH(Table68[[#This Row],[Date]],Table13[[#All],[Month]],0),2)</f>
        <v>162524.5</v>
      </c>
      <c r="Q554">
        <f>INDEX(Table111[#All], MATCH(Table68[[#This Row],[Date]],Table111[[#All],[Month]],0),2)</f>
        <v>5780.75</v>
      </c>
      <c r="R554" s="2">
        <f>INDEX(Table111[#All], MATCH(Table68[[#This Row],[Date]],Table111[[#All],[Month]],0),3)</f>
        <v>1186</v>
      </c>
      <c r="S554" s="2">
        <f>INDEX(Table413[#All], MATCH(Table68[[#This Row],[Date]],Table413[[#All],[Month]],0),2)</f>
        <v>2</v>
      </c>
      <c r="T554" s="2">
        <f>INDEX(Table413[#All], MATCH(Table68[[#This Row],[Date]],Table413[[#All],[Month]],0),3)</f>
        <v>6.1</v>
      </c>
      <c r="U554" s="2">
        <f>INDEX(Table413[#All], MATCH(Table68[[#This Row],[Date]],Table413[[#All],[Month]],0),4)</f>
        <v>7.2</v>
      </c>
    </row>
    <row r="555" spans="1:21" x14ac:dyDescent="0.25">
      <c r="A555" s="4">
        <v>40148</v>
      </c>
      <c r="B555" s="3" t="s">
        <v>65</v>
      </c>
      <c r="C555" s="3" t="s">
        <v>27</v>
      </c>
      <c r="D555" s="3">
        <v>258</v>
      </c>
      <c r="E555" s="3">
        <v>189</v>
      </c>
      <c r="F555" s="3">
        <v>205</v>
      </c>
      <c r="G555" s="3">
        <v>157</v>
      </c>
      <c r="H555" s="3">
        <v>324</v>
      </c>
      <c r="I555" s="3">
        <v>26</v>
      </c>
      <c r="J555">
        <f t="array" ref="J555">INDEX(Table3[#All],MATCH(1,(Table3[[#All],[Month]]=Table68[[#This Row],[Date]])*(Table3[[#All],[Region]]=Table68[[#This Row],[Region]]),0),3)</f>
        <v>7451</v>
      </c>
      <c r="K555">
        <f>INDEX(Table1[#All], MATCH(Table68[[#This Row],[Date]],Table1[[#All],[Month]],0),2)</f>
        <v>1459644.0476190476</v>
      </c>
      <c r="L555" s="8">
        <f>INDEX(Table2[#All], MATCH(Table68[[#This Row],[Date]],Table2[[#All],[Month]],0),2)</f>
        <v>568.98111432605742</v>
      </c>
      <c r="M555">
        <f t="array" ref="M555">INDEX(Table4[#All],MATCH(1,(Table4[[#All],[Month]]=Table68[[#This Row],[Date]])*(Table4[[#All],[Region]]=Table68[[#This Row],[Region]]),0),3)</f>
        <v>1043</v>
      </c>
      <c r="N555" s="2">
        <f t="array" ref="N555">_xlfn.IFNA(INDEX(Table5[#All], MATCH(1,(Table5[[#All],[Month]]=Table68[[#This Row],[Date]])*(Table5[[#All],[Region]]=Table68[[#This Row],[Region]]),0),3),0)</f>
        <v>4519</v>
      </c>
      <c r="O555" s="12">
        <f>INDEX(Table110[#All], MATCH(Table68[[#This Row],[Date]],Table110[[#All],[Month]],0),2)</f>
        <v>93881</v>
      </c>
      <c r="P555" s="12">
        <f>INDEX(Table13[#All], MATCH(Table68[[#This Row],[Date]],Table13[[#All],[Month]],0),2)</f>
        <v>162524.5</v>
      </c>
      <c r="Q555">
        <f>INDEX(Table111[#All], MATCH(Table68[[#This Row],[Date]],Table111[[#All],[Month]],0),2)</f>
        <v>5780.75</v>
      </c>
      <c r="R555" s="2">
        <f>INDEX(Table111[#All], MATCH(Table68[[#This Row],[Date]],Table111[[#All],[Month]],0),3)</f>
        <v>1186</v>
      </c>
      <c r="S555" s="2">
        <f>INDEX(Table413[#All], MATCH(Table68[[#This Row],[Date]],Table413[[#All],[Month]],0),2)</f>
        <v>2</v>
      </c>
      <c r="T555" s="2">
        <f>INDEX(Table413[#All], MATCH(Table68[[#This Row],[Date]],Table413[[#All],[Month]],0),3)</f>
        <v>6.1</v>
      </c>
      <c r="U555" s="2">
        <f>INDEX(Table413[#All], MATCH(Table68[[#This Row],[Date]],Table413[[#All],[Month]],0),4)</f>
        <v>7.2</v>
      </c>
    </row>
    <row r="556" spans="1:21" x14ac:dyDescent="0.25">
      <c r="A556" s="4">
        <v>40148</v>
      </c>
      <c r="B556" s="3" t="s">
        <v>69</v>
      </c>
      <c r="C556" s="3" t="s">
        <v>40</v>
      </c>
      <c r="D556" s="3">
        <v>275</v>
      </c>
      <c r="E556" s="3">
        <v>275</v>
      </c>
      <c r="F556" s="3">
        <v>225</v>
      </c>
      <c r="G556" s="3">
        <v>225</v>
      </c>
      <c r="H556" s="3">
        <v>100</v>
      </c>
      <c r="I556" s="3">
        <v>100</v>
      </c>
      <c r="J556">
        <f t="array" ref="J556">INDEX(Table3[#All],MATCH(1,(Table3[[#All],[Month]]=Table68[[#This Row],[Date]])*(Table3[[#All],[Region]]=Table68[[#This Row],[Region]]),0),3)</f>
        <v>3495</v>
      </c>
      <c r="K556">
        <f>INDEX(Table1[#All], MATCH(Table68[[#This Row],[Date]],Table1[[#All],[Month]],0),2)</f>
        <v>1459644.0476190476</v>
      </c>
      <c r="L556" s="8">
        <f>INDEX(Table2[#All], MATCH(Table68[[#This Row],[Date]],Table2[[#All],[Month]],0),2)</f>
        <v>568.98111432605742</v>
      </c>
      <c r="M556">
        <f t="array" ref="M556">INDEX(Table4[#All],MATCH(1,(Table4[[#All],[Month]]=Table68[[#This Row],[Date]])*(Table4[[#All],[Region]]=Table68[[#This Row],[Region]]),0),3)</f>
        <v>502</v>
      </c>
      <c r="N556" s="2">
        <f t="array" ref="N556">_xlfn.IFNA(INDEX(Table5[#All], MATCH(1,(Table5[[#All],[Month]]=Table68[[#This Row],[Date]])*(Table5[[#All],[Region]]=Table68[[#This Row],[Region]]),0),3),0)</f>
        <v>0</v>
      </c>
      <c r="O556" s="12">
        <f>INDEX(Table110[#All], MATCH(Table68[[#This Row],[Date]],Table110[[#All],[Month]],0),2)</f>
        <v>93881</v>
      </c>
      <c r="P556" s="12">
        <f>INDEX(Table13[#All], MATCH(Table68[[#This Row],[Date]],Table13[[#All],[Month]],0),2)</f>
        <v>162524.5</v>
      </c>
      <c r="Q556">
        <f>INDEX(Table111[#All], MATCH(Table68[[#This Row],[Date]],Table111[[#All],[Month]],0),2)</f>
        <v>5780.75</v>
      </c>
      <c r="R556" s="2">
        <f>INDEX(Table111[#All], MATCH(Table68[[#This Row],[Date]],Table111[[#All],[Month]],0),3)</f>
        <v>1186</v>
      </c>
      <c r="S556" s="2">
        <f>INDEX(Table413[#All], MATCH(Table68[[#This Row],[Date]],Table413[[#All],[Month]],0),2)</f>
        <v>2</v>
      </c>
      <c r="T556" s="2">
        <f>INDEX(Table413[#All], MATCH(Table68[[#This Row],[Date]],Table413[[#All],[Month]],0),3)</f>
        <v>6.1</v>
      </c>
      <c r="U556" s="2">
        <f>INDEX(Table413[#All], MATCH(Table68[[#This Row],[Date]],Table413[[#All],[Month]],0),4)</f>
        <v>7.2</v>
      </c>
    </row>
    <row r="557" spans="1:21" x14ac:dyDescent="0.25">
      <c r="A557" s="4">
        <v>40148</v>
      </c>
      <c r="B557" s="3" t="s">
        <v>60</v>
      </c>
      <c r="C557" s="3" t="s">
        <v>85</v>
      </c>
      <c r="D557" s="3">
        <v>259</v>
      </c>
      <c r="E557" s="3">
        <v>277</v>
      </c>
      <c r="F557" s="3">
        <v>207</v>
      </c>
      <c r="G557" s="3">
        <v>221</v>
      </c>
      <c r="H557" s="3">
        <v>1340</v>
      </c>
      <c r="I557" s="3">
        <v>720</v>
      </c>
      <c r="J557">
        <f t="array" ref="J557">INDEX(Table3[#All],MATCH(1,(Table3[[#All],[Month]]=Table68[[#This Row],[Date]])*(Table3[[#All],[Region]]=Table68[[#This Row],[Region]]),0),3)</f>
        <v>16522</v>
      </c>
      <c r="K557">
        <f>INDEX(Table1[#All], MATCH(Table68[[#This Row],[Date]],Table1[[#All],[Month]],0),2)</f>
        <v>1459644.0476190476</v>
      </c>
      <c r="L557" s="8">
        <f>INDEX(Table2[#All], MATCH(Table68[[#This Row],[Date]],Table2[[#All],[Month]],0),2)</f>
        <v>568.98111432605742</v>
      </c>
      <c r="M557">
        <f t="array" ref="M557">INDEX(Table4[#All],MATCH(1,(Table4[[#All],[Month]]=Table68[[#This Row],[Date]])*(Table4[[#All],[Region]]=Table68[[#This Row],[Region]]),0),3)</f>
        <v>3432</v>
      </c>
      <c r="N557" s="2">
        <f t="array" ref="N557">_xlfn.IFNA(INDEX(Table5[#All], MATCH(1,(Table5[[#All],[Month]]=Table68[[#This Row],[Date]])*(Table5[[#All],[Region]]=Table68[[#This Row],[Region]]),0),3),0)</f>
        <v>23818</v>
      </c>
      <c r="O557" s="12">
        <f>INDEX(Table110[#All], MATCH(Table68[[#This Row],[Date]],Table110[[#All],[Month]],0),2)</f>
        <v>93881</v>
      </c>
      <c r="P557" s="12">
        <f>INDEX(Table13[#All], MATCH(Table68[[#This Row],[Date]],Table13[[#All],[Month]],0),2)</f>
        <v>162524.5</v>
      </c>
      <c r="Q557">
        <f>INDEX(Table111[#All], MATCH(Table68[[#This Row],[Date]],Table111[[#All],[Month]],0),2)</f>
        <v>5780.75</v>
      </c>
      <c r="R557" s="2">
        <f>INDEX(Table111[#All], MATCH(Table68[[#This Row],[Date]],Table111[[#All],[Month]],0),3)</f>
        <v>1186</v>
      </c>
      <c r="S557" s="2">
        <f>INDEX(Table413[#All], MATCH(Table68[[#This Row],[Date]],Table413[[#All],[Month]],0),2)</f>
        <v>2</v>
      </c>
      <c r="T557" s="2">
        <f>INDEX(Table413[#All], MATCH(Table68[[#This Row],[Date]],Table413[[#All],[Month]],0),3)</f>
        <v>6.1</v>
      </c>
      <c r="U557" s="2">
        <f>INDEX(Table413[#All], MATCH(Table68[[#This Row],[Date]],Table413[[#All],[Month]],0),4)</f>
        <v>7.2</v>
      </c>
    </row>
    <row r="558" spans="1:21" x14ac:dyDescent="0.25">
      <c r="A558" s="4">
        <v>40148</v>
      </c>
      <c r="B558" s="3" t="s">
        <v>60</v>
      </c>
      <c r="C558" s="3" t="s">
        <v>13</v>
      </c>
      <c r="D558" s="3">
        <v>259</v>
      </c>
      <c r="E558" s="3">
        <v>225</v>
      </c>
      <c r="F558" s="3">
        <v>207</v>
      </c>
      <c r="G558" s="3">
        <v>195</v>
      </c>
      <c r="H558" s="3">
        <v>1340</v>
      </c>
      <c r="I558" s="3">
        <v>48</v>
      </c>
      <c r="J558">
        <f t="array" ref="J558">INDEX(Table3[#All],MATCH(1,(Table3[[#All],[Month]]=Table68[[#This Row],[Date]])*(Table3[[#All],[Region]]=Table68[[#This Row],[Region]]),0),3)</f>
        <v>16522</v>
      </c>
      <c r="K558">
        <f>INDEX(Table1[#All], MATCH(Table68[[#This Row],[Date]],Table1[[#All],[Month]],0),2)</f>
        <v>1459644.0476190476</v>
      </c>
      <c r="L558" s="8">
        <f>INDEX(Table2[#All], MATCH(Table68[[#This Row],[Date]],Table2[[#All],[Month]],0),2)</f>
        <v>568.98111432605742</v>
      </c>
      <c r="M558">
        <f t="array" ref="M558">INDEX(Table4[#All],MATCH(1,(Table4[[#All],[Month]]=Table68[[#This Row],[Date]])*(Table4[[#All],[Region]]=Table68[[#This Row],[Region]]),0),3)</f>
        <v>3432</v>
      </c>
      <c r="N558" s="2">
        <f t="array" ref="N558">_xlfn.IFNA(INDEX(Table5[#All], MATCH(1,(Table5[[#All],[Month]]=Table68[[#This Row],[Date]])*(Table5[[#All],[Region]]=Table68[[#This Row],[Region]]),0),3),0)</f>
        <v>23818</v>
      </c>
      <c r="O558" s="12">
        <f>INDEX(Table110[#All], MATCH(Table68[[#This Row],[Date]],Table110[[#All],[Month]],0),2)</f>
        <v>93881</v>
      </c>
      <c r="P558" s="12">
        <f>INDEX(Table13[#All], MATCH(Table68[[#This Row],[Date]],Table13[[#All],[Month]],0),2)</f>
        <v>162524.5</v>
      </c>
      <c r="Q558">
        <f>INDEX(Table111[#All], MATCH(Table68[[#This Row],[Date]],Table111[[#All],[Month]],0),2)</f>
        <v>5780.75</v>
      </c>
      <c r="R558" s="2">
        <f>INDEX(Table111[#All], MATCH(Table68[[#This Row],[Date]],Table111[[#All],[Month]],0),3)</f>
        <v>1186</v>
      </c>
      <c r="S558" s="2">
        <f>INDEX(Table413[#All], MATCH(Table68[[#This Row],[Date]],Table413[[#All],[Month]],0),2)</f>
        <v>2</v>
      </c>
      <c r="T558" s="2">
        <f>INDEX(Table413[#All], MATCH(Table68[[#This Row],[Date]],Table413[[#All],[Month]],0),3)</f>
        <v>6.1</v>
      </c>
      <c r="U558" s="2">
        <f>INDEX(Table413[#All], MATCH(Table68[[#This Row],[Date]],Table413[[#All],[Month]],0),4)</f>
        <v>7.2</v>
      </c>
    </row>
    <row r="559" spans="1:21" x14ac:dyDescent="0.25">
      <c r="A559" s="4">
        <v>40148</v>
      </c>
      <c r="B559" s="3" t="s">
        <v>60</v>
      </c>
      <c r="C559" s="3" t="s">
        <v>15</v>
      </c>
      <c r="D559" s="3">
        <v>259</v>
      </c>
      <c r="E559" s="3">
        <v>233</v>
      </c>
      <c r="F559" s="3">
        <v>207</v>
      </c>
      <c r="G559" s="3">
        <v>201</v>
      </c>
      <c r="H559" s="3">
        <v>1340</v>
      </c>
      <c r="I559" s="3">
        <v>53</v>
      </c>
      <c r="J559">
        <f t="array" ref="J559">INDEX(Table3[#All],MATCH(1,(Table3[[#All],[Month]]=Table68[[#This Row],[Date]])*(Table3[[#All],[Region]]=Table68[[#This Row],[Region]]),0),3)</f>
        <v>16522</v>
      </c>
      <c r="K559">
        <f>INDEX(Table1[#All], MATCH(Table68[[#This Row],[Date]],Table1[[#All],[Month]],0),2)</f>
        <v>1459644.0476190476</v>
      </c>
      <c r="L559" s="8">
        <f>INDEX(Table2[#All], MATCH(Table68[[#This Row],[Date]],Table2[[#All],[Month]],0),2)</f>
        <v>568.98111432605742</v>
      </c>
      <c r="M559">
        <f t="array" ref="M559">INDEX(Table4[#All],MATCH(1,(Table4[[#All],[Month]]=Table68[[#This Row],[Date]])*(Table4[[#All],[Region]]=Table68[[#This Row],[Region]]),0),3)</f>
        <v>3432</v>
      </c>
      <c r="N559" s="2">
        <f t="array" ref="N559">_xlfn.IFNA(INDEX(Table5[#All], MATCH(1,(Table5[[#All],[Month]]=Table68[[#This Row],[Date]])*(Table5[[#All],[Region]]=Table68[[#This Row],[Region]]),0),3),0)</f>
        <v>23818</v>
      </c>
      <c r="O559" s="12">
        <f>INDEX(Table110[#All], MATCH(Table68[[#This Row],[Date]],Table110[[#All],[Month]],0),2)</f>
        <v>93881</v>
      </c>
      <c r="P559" s="12">
        <f>INDEX(Table13[#All], MATCH(Table68[[#This Row],[Date]],Table13[[#All],[Month]],0),2)</f>
        <v>162524.5</v>
      </c>
      <c r="Q559">
        <f>INDEX(Table111[#All], MATCH(Table68[[#This Row],[Date]],Table111[[#All],[Month]],0),2)</f>
        <v>5780.75</v>
      </c>
      <c r="R559" s="2">
        <f>INDEX(Table111[#All], MATCH(Table68[[#This Row],[Date]],Table111[[#All],[Month]],0),3)</f>
        <v>1186</v>
      </c>
      <c r="S559" s="2">
        <f>INDEX(Table413[#All], MATCH(Table68[[#This Row],[Date]],Table413[[#All],[Month]],0),2)</f>
        <v>2</v>
      </c>
      <c r="T559" s="2">
        <f>INDEX(Table413[#All], MATCH(Table68[[#This Row],[Date]],Table413[[#All],[Month]],0),3)</f>
        <v>6.1</v>
      </c>
      <c r="U559" s="2">
        <f>INDEX(Table413[#All], MATCH(Table68[[#This Row],[Date]],Table413[[#All],[Month]],0),4)</f>
        <v>7.2</v>
      </c>
    </row>
    <row r="560" spans="1:21" x14ac:dyDescent="0.25">
      <c r="A560" s="4">
        <v>40148</v>
      </c>
      <c r="B560" s="3" t="s">
        <v>60</v>
      </c>
      <c r="C560" s="3" t="s">
        <v>8</v>
      </c>
      <c r="D560" s="3">
        <v>259</v>
      </c>
      <c r="E560" s="3">
        <v>220</v>
      </c>
      <c r="F560" s="3">
        <v>207</v>
      </c>
      <c r="G560" s="3">
        <v>199</v>
      </c>
      <c r="H560" s="3">
        <v>1340</v>
      </c>
      <c r="I560" s="3">
        <v>10</v>
      </c>
      <c r="J560">
        <f t="array" ref="J560">INDEX(Table3[#All],MATCH(1,(Table3[[#All],[Month]]=Table68[[#This Row],[Date]])*(Table3[[#All],[Region]]=Table68[[#This Row],[Region]]),0),3)</f>
        <v>16522</v>
      </c>
      <c r="K560">
        <f>INDEX(Table1[#All], MATCH(Table68[[#This Row],[Date]],Table1[[#All],[Month]],0),2)</f>
        <v>1459644.0476190476</v>
      </c>
      <c r="L560" s="8">
        <f>INDEX(Table2[#All], MATCH(Table68[[#This Row],[Date]],Table2[[#All],[Month]],0),2)</f>
        <v>568.98111432605742</v>
      </c>
      <c r="M560">
        <f t="array" ref="M560">INDEX(Table4[#All],MATCH(1,(Table4[[#All],[Month]]=Table68[[#This Row],[Date]])*(Table4[[#All],[Region]]=Table68[[#This Row],[Region]]),0),3)</f>
        <v>3432</v>
      </c>
      <c r="N560" s="2">
        <f t="array" ref="N560">_xlfn.IFNA(INDEX(Table5[#All], MATCH(1,(Table5[[#All],[Month]]=Table68[[#This Row],[Date]])*(Table5[[#All],[Region]]=Table68[[#This Row],[Region]]),0),3),0)</f>
        <v>23818</v>
      </c>
      <c r="O560" s="12">
        <f>INDEX(Table110[#All], MATCH(Table68[[#This Row],[Date]],Table110[[#All],[Month]],0),2)</f>
        <v>93881</v>
      </c>
      <c r="P560" s="12">
        <f>INDEX(Table13[#All], MATCH(Table68[[#This Row],[Date]],Table13[[#All],[Month]],0),2)</f>
        <v>162524.5</v>
      </c>
      <c r="Q560">
        <f>INDEX(Table111[#All], MATCH(Table68[[#This Row],[Date]],Table111[[#All],[Month]],0),2)</f>
        <v>5780.75</v>
      </c>
      <c r="R560" s="2">
        <f>INDEX(Table111[#All], MATCH(Table68[[#This Row],[Date]],Table111[[#All],[Month]],0),3)</f>
        <v>1186</v>
      </c>
      <c r="S560" s="2">
        <f>INDEX(Table413[#All], MATCH(Table68[[#This Row],[Date]],Table413[[#All],[Month]],0),2)</f>
        <v>2</v>
      </c>
      <c r="T560" s="2">
        <f>INDEX(Table413[#All], MATCH(Table68[[#This Row],[Date]],Table413[[#All],[Month]],0),3)</f>
        <v>6.1</v>
      </c>
      <c r="U560" s="2">
        <f>INDEX(Table413[#All], MATCH(Table68[[#This Row],[Date]],Table413[[#All],[Month]],0),4)</f>
        <v>7.2</v>
      </c>
    </row>
    <row r="561" spans="1:21" x14ac:dyDescent="0.25">
      <c r="A561" s="4">
        <v>40148</v>
      </c>
      <c r="B561" s="3" t="s">
        <v>60</v>
      </c>
      <c r="C561" s="3" t="s">
        <v>16</v>
      </c>
      <c r="D561" s="3">
        <v>259</v>
      </c>
      <c r="E561" s="3">
        <v>171</v>
      </c>
      <c r="F561" s="3">
        <v>207</v>
      </c>
      <c r="G561" s="3">
        <v>145</v>
      </c>
      <c r="H561" s="3">
        <v>1340</v>
      </c>
      <c r="I561" s="3">
        <v>54</v>
      </c>
      <c r="J561">
        <f t="array" ref="J561">INDEX(Table3[#All],MATCH(1,(Table3[[#All],[Month]]=Table68[[#This Row],[Date]])*(Table3[[#All],[Region]]=Table68[[#This Row],[Region]]),0),3)</f>
        <v>16522</v>
      </c>
      <c r="K561">
        <f>INDEX(Table1[#All], MATCH(Table68[[#This Row],[Date]],Table1[[#All],[Month]],0),2)</f>
        <v>1459644.0476190476</v>
      </c>
      <c r="L561" s="8">
        <f>INDEX(Table2[#All], MATCH(Table68[[#This Row],[Date]],Table2[[#All],[Month]],0),2)</f>
        <v>568.98111432605742</v>
      </c>
      <c r="M561">
        <f t="array" ref="M561">INDEX(Table4[#All],MATCH(1,(Table4[[#All],[Month]]=Table68[[#This Row],[Date]])*(Table4[[#All],[Region]]=Table68[[#This Row],[Region]]),0),3)</f>
        <v>3432</v>
      </c>
      <c r="N561" s="2">
        <f t="array" ref="N561">_xlfn.IFNA(INDEX(Table5[#All], MATCH(1,(Table5[[#All],[Month]]=Table68[[#This Row],[Date]])*(Table5[[#All],[Region]]=Table68[[#This Row],[Region]]),0),3),0)</f>
        <v>23818</v>
      </c>
      <c r="O561" s="12">
        <f>INDEX(Table110[#All], MATCH(Table68[[#This Row],[Date]],Table110[[#All],[Month]],0),2)</f>
        <v>93881</v>
      </c>
      <c r="P561" s="12">
        <f>INDEX(Table13[#All], MATCH(Table68[[#This Row],[Date]],Table13[[#All],[Month]],0),2)</f>
        <v>162524.5</v>
      </c>
      <c r="Q561">
        <f>INDEX(Table111[#All], MATCH(Table68[[#This Row],[Date]],Table111[[#All],[Month]],0),2)</f>
        <v>5780.75</v>
      </c>
      <c r="R561" s="2">
        <f>INDEX(Table111[#All], MATCH(Table68[[#This Row],[Date]],Table111[[#All],[Month]],0),3)</f>
        <v>1186</v>
      </c>
      <c r="S561" s="2">
        <f>INDEX(Table413[#All], MATCH(Table68[[#This Row],[Date]],Table413[[#All],[Month]],0),2)</f>
        <v>2</v>
      </c>
      <c r="T561" s="2">
        <f>INDEX(Table413[#All], MATCH(Table68[[#This Row],[Date]],Table413[[#All],[Month]],0),3)</f>
        <v>6.1</v>
      </c>
      <c r="U561" s="2">
        <f>INDEX(Table413[#All], MATCH(Table68[[#This Row],[Date]],Table413[[#All],[Month]],0),4)</f>
        <v>7.2</v>
      </c>
    </row>
    <row r="562" spans="1:21" x14ac:dyDescent="0.25">
      <c r="A562" s="4">
        <v>40148</v>
      </c>
      <c r="B562" s="3" t="s">
        <v>60</v>
      </c>
      <c r="C562" s="3" t="s">
        <v>10</v>
      </c>
      <c r="D562" s="3">
        <v>259</v>
      </c>
      <c r="E562" s="3">
        <v>260</v>
      </c>
      <c r="F562" s="3">
        <v>207</v>
      </c>
      <c r="G562" s="3">
        <v>210</v>
      </c>
      <c r="H562" s="3">
        <v>1340</v>
      </c>
      <c r="I562" s="3">
        <v>149</v>
      </c>
      <c r="J562">
        <f t="array" ref="J562">INDEX(Table3[#All],MATCH(1,(Table3[[#All],[Month]]=Table68[[#This Row],[Date]])*(Table3[[#All],[Region]]=Table68[[#This Row],[Region]]),0),3)</f>
        <v>16522</v>
      </c>
      <c r="K562">
        <f>INDEX(Table1[#All], MATCH(Table68[[#This Row],[Date]],Table1[[#All],[Month]],0),2)</f>
        <v>1459644.0476190476</v>
      </c>
      <c r="L562" s="8">
        <f>INDEX(Table2[#All], MATCH(Table68[[#This Row],[Date]],Table2[[#All],[Month]],0),2)</f>
        <v>568.98111432605742</v>
      </c>
      <c r="M562">
        <f t="array" ref="M562">INDEX(Table4[#All],MATCH(1,(Table4[[#All],[Month]]=Table68[[#This Row],[Date]])*(Table4[[#All],[Region]]=Table68[[#This Row],[Region]]),0),3)</f>
        <v>3432</v>
      </c>
      <c r="N562" s="2">
        <f t="array" ref="N562">_xlfn.IFNA(INDEX(Table5[#All], MATCH(1,(Table5[[#All],[Month]]=Table68[[#This Row],[Date]])*(Table5[[#All],[Region]]=Table68[[#This Row],[Region]]),0),3),0)</f>
        <v>23818</v>
      </c>
      <c r="O562" s="12">
        <f>INDEX(Table110[#All], MATCH(Table68[[#This Row],[Date]],Table110[[#All],[Month]],0),2)</f>
        <v>93881</v>
      </c>
      <c r="P562" s="12">
        <f>INDEX(Table13[#All], MATCH(Table68[[#This Row],[Date]],Table13[[#All],[Month]],0),2)</f>
        <v>162524.5</v>
      </c>
      <c r="Q562">
        <f>INDEX(Table111[#All], MATCH(Table68[[#This Row],[Date]],Table111[[#All],[Month]],0),2)</f>
        <v>5780.75</v>
      </c>
      <c r="R562" s="2">
        <f>INDEX(Table111[#All], MATCH(Table68[[#This Row],[Date]],Table111[[#All],[Month]],0),3)</f>
        <v>1186</v>
      </c>
      <c r="S562" s="2">
        <f>INDEX(Table413[#All], MATCH(Table68[[#This Row],[Date]],Table413[[#All],[Month]],0),2)</f>
        <v>2</v>
      </c>
      <c r="T562" s="2">
        <f>INDEX(Table413[#All], MATCH(Table68[[#This Row],[Date]],Table413[[#All],[Month]],0),3)</f>
        <v>6.1</v>
      </c>
      <c r="U562" s="2">
        <f>INDEX(Table413[#All], MATCH(Table68[[#This Row],[Date]],Table413[[#All],[Month]],0),4)</f>
        <v>7.2</v>
      </c>
    </row>
    <row r="563" spans="1:21" x14ac:dyDescent="0.25">
      <c r="A563" s="4">
        <v>40148</v>
      </c>
      <c r="B563" s="3" t="s">
        <v>60</v>
      </c>
      <c r="C563" s="3" t="s">
        <v>12</v>
      </c>
      <c r="D563" s="3">
        <v>259</v>
      </c>
      <c r="E563" s="3">
        <v>231</v>
      </c>
      <c r="F563" s="3">
        <v>207</v>
      </c>
      <c r="G563" s="3">
        <v>193</v>
      </c>
      <c r="H563" s="3">
        <v>1340</v>
      </c>
      <c r="I563" s="3">
        <v>86</v>
      </c>
      <c r="J563">
        <f t="array" ref="J563">INDEX(Table3[#All],MATCH(1,(Table3[[#All],[Month]]=Table68[[#This Row],[Date]])*(Table3[[#All],[Region]]=Table68[[#This Row],[Region]]),0),3)</f>
        <v>16522</v>
      </c>
      <c r="K563">
        <f>INDEX(Table1[#All], MATCH(Table68[[#This Row],[Date]],Table1[[#All],[Month]],0),2)</f>
        <v>1459644.0476190476</v>
      </c>
      <c r="L563" s="8">
        <f>INDEX(Table2[#All], MATCH(Table68[[#This Row],[Date]],Table2[[#All],[Month]],0),2)</f>
        <v>568.98111432605742</v>
      </c>
      <c r="M563">
        <f t="array" ref="M563">INDEX(Table4[#All],MATCH(1,(Table4[[#All],[Month]]=Table68[[#This Row],[Date]])*(Table4[[#All],[Region]]=Table68[[#This Row],[Region]]),0),3)</f>
        <v>3432</v>
      </c>
      <c r="N563" s="2">
        <f t="array" ref="N563">_xlfn.IFNA(INDEX(Table5[#All], MATCH(1,(Table5[[#All],[Month]]=Table68[[#This Row],[Date]])*(Table5[[#All],[Region]]=Table68[[#This Row],[Region]]),0),3),0)</f>
        <v>23818</v>
      </c>
      <c r="O563" s="12">
        <f>INDEX(Table110[#All], MATCH(Table68[[#This Row],[Date]],Table110[[#All],[Month]],0),2)</f>
        <v>93881</v>
      </c>
      <c r="P563" s="12">
        <f>INDEX(Table13[#All], MATCH(Table68[[#This Row],[Date]],Table13[[#All],[Month]],0),2)</f>
        <v>162524.5</v>
      </c>
      <c r="Q563">
        <f>INDEX(Table111[#All], MATCH(Table68[[#This Row],[Date]],Table111[[#All],[Month]],0),2)</f>
        <v>5780.75</v>
      </c>
      <c r="R563" s="2">
        <f>INDEX(Table111[#All], MATCH(Table68[[#This Row],[Date]],Table111[[#All],[Month]],0),3)</f>
        <v>1186</v>
      </c>
      <c r="S563" s="2">
        <f>INDEX(Table413[#All], MATCH(Table68[[#This Row],[Date]],Table413[[#All],[Month]],0),2)</f>
        <v>2</v>
      </c>
      <c r="T563" s="2">
        <f>INDEX(Table413[#All], MATCH(Table68[[#This Row],[Date]],Table413[[#All],[Month]],0),3)</f>
        <v>6.1</v>
      </c>
      <c r="U563" s="2">
        <f>INDEX(Table413[#All], MATCH(Table68[[#This Row],[Date]],Table413[[#All],[Month]],0),4)</f>
        <v>7.2</v>
      </c>
    </row>
    <row r="564" spans="1:21" x14ac:dyDescent="0.25">
      <c r="A564" s="4">
        <v>40148</v>
      </c>
      <c r="B564" s="3" t="s">
        <v>60</v>
      </c>
      <c r="C564" s="3" t="s">
        <v>6</v>
      </c>
      <c r="D564" s="3">
        <v>259</v>
      </c>
      <c r="E564" s="3">
        <v>252</v>
      </c>
      <c r="F564" s="3">
        <v>207</v>
      </c>
      <c r="G564" s="3">
        <v>204</v>
      </c>
      <c r="H564" s="3">
        <v>1340</v>
      </c>
      <c r="I564" s="3">
        <v>96</v>
      </c>
      <c r="J564">
        <f t="array" ref="J564">INDEX(Table3[#All],MATCH(1,(Table3[[#All],[Month]]=Table68[[#This Row],[Date]])*(Table3[[#All],[Region]]=Table68[[#This Row],[Region]]),0),3)</f>
        <v>16522</v>
      </c>
      <c r="K564">
        <f>INDEX(Table1[#All], MATCH(Table68[[#This Row],[Date]],Table1[[#All],[Month]],0),2)</f>
        <v>1459644.0476190476</v>
      </c>
      <c r="L564" s="8">
        <f>INDEX(Table2[#All], MATCH(Table68[[#This Row],[Date]],Table2[[#All],[Month]],0),2)</f>
        <v>568.98111432605742</v>
      </c>
      <c r="M564">
        <f t="array" ref="M564">INDEX(Table4[#All],MATCH(1,(Table4[[#All],[Month]]=Table68[[#This Row],[Date]])*(Table4[[#All],[Region]]=Table68[[#This Row],[Region]]),0),3)</f>
        <v>3432</v>
      </c>
      <c r="N564" s="2">
        <f t="array" ref="N564">_xlfn.IFNA(INDEX(Table5[#All], MATCH(1,(Table5[[#All],[Month]]=Table68[[#This Row],[Date]])*(Table5[[#All],[Region]]=Table68[[#This Row],[Region]]),0),3),0)</f>
        <v>23818</v>
      </c>
      <c r="O564" s="12">
        <f>INDEX(Table110[#All], MATCH(Table68[[#This Row],[Date]],Table110[[#All],[Month]],0),2)</f>
        <v>93881</v>
      </c>
      <c r="P564" s="12">
        <f>INDEX(Table13[#All], MATCH(Table68[[#This Row],[Date]],Table13[[#All],[Month]],0),2)</f>
        <v>162524.5</v>
      </c>
      <c r="Q564">
        <f>INDEX(Table111[#All], MATCH(Table68[[#This Row],[Date]],Table111[[#All],[Month]],0),2)</f>
        <v>5780.75</v>
      </c>
      <c r="R564" s="2">
        <f>INDEX(Table111[#All], MATCH(Table68[[#This Row],[Date]],Table111[[#All],[Month]],0),3)</f>
        <v>1186</v>
      </c>
      <c r="S564" s="2">
        <f>INDEX(Table413[#All], MATCH(Table68[[#This Row],[Date]],Table413[[#All],[Month]],0),2)</f>
        <v>2</v>
      </c>
      <c r="T564" s="2">
        <f>INDEX(Table413[#All], MATCH(Table68[[#This Row],[Date]],Table413[[#All],[Month]],0),3)</f>
        <v>6.1</v>
      </c>
      <c r="U564" s="2">
        <f>INDEX(Table413[#All], MATCH(Table68[[#This Row],[Date]],Table413[[#All],[Month]],0),4)</f>
        <v>7.2</v>
      </c>
    </row>
    <row r="565" spans="1:21" x14ac:dyDescent="0.25">
      <c r="A565" s="4">
        <v>40148</v>
      </c>
      <c r="B565" s="3" t="s">
        <v>60</v>
      </c>
      <c r="C565" s="3" t="s">
        <v>7</v>
      </c>
      <c r="D565" s="3">
        <v>259</v>
      </c>
      <c r="E565" s="3">
        <v>268</v>
      </c>
      <c r="F565" s="3">
        <v>207</v>
      </c>
      <c r="G565" s="3">
        <v>219</v>
      </c>
      <c r="H565" s="3">
        <v>1340</v>
      </c>
      <c r="I565" s="3">
        <v>111</v>
      </c>
      <c r="J565">
        <f t="array" ref="J565">INDEX(Table3[#All],MATCH(1,(Table3[[#All],[Month]]=Table68[[#This Row],[Date]])*(Table3[[#All],[Region]]=Table68[[#This Row],[Region]]),0),3)</f>
        <v>16522</v>
      </c>
      <c r="K565">
        <f>INDEX(Table1[#All], MATCH(Table68[[#This Row],[Date]],Table1[[#All],[Month]],0),2)</f>
        <v>1459644.0476190476</v>
      </c>
      <c r="L565" s="8">
        <f>INDEX(Table2[#All], MATCH(Table68[[#This Row],[Date]],Table2[[#All],[Month]],0),2)</f>
        <v>568.98111432605742</v>
      </c>
      <c r="M565">
        <f t="array" ref="M565">INDEX(Table4[#All],MATCH(1,(Table4[[#All],[Month]]=Table68[[#This Row],[Date]])*(Table4[[#All],[Region]]=Table68[[#This Row],[Region]]),0),3)</f>
        <v>3432</v>
      </c>
      <c r="N565" s="2">
        <f t="array" ref="N565">_xlfn.IFNA(INDEX(Table5[#All], MATCH(1,(Table5[[#All],[Month]]=Table68[[#This Row],[Date]])*(Table5[[#All],[Region]]=Table68[[#This Row],[Region]]),0),3),0)</f>
        <v>23818</v>
      </c>
      <c r="O565" s="12">
        <f>INDEX(Table110[#All], MATCH(Table68[[#This Row],[Date]],Table110[[#All],[Month]],0),2)</f>
        <v>93881</v>
      </c>
      <c r="P565" s="12">
        <f>INDEX(Table13[#All], MATCH(Table68[[#This Row],[Date]],Table13[[#All],[Month]],0),2)</f>
        <v>162524.5</v>
      </c>
      <c r="Q565">
        <f>INDEX(Table111[#All], MATCH(Table68[[#This Row],[Date]],Table111[[#All],[Month]],0),2)</f>
        <v>5780.75</v>
      </c>
      <c r="R565" s="2">
        <f>INDEX(Table111[#All], MATCH(Table68[[#This Row],[Date]],Table111[[#All],[Month]],0),3)</f>
        <v>1186</v>
      </c>
      <c r="S565" s="2">
        <f>INDEX(Table413[#All], MATCH(Table68[[#This Row],[Date]],Table413[[#All],[Month]],0),2)</f>
        <v>2</v>
      </c>
      <c r="T565" s="2">
        <f>INDEX(Table413[#All], MATCH(Table68[[#This Row],[Date]],Table413[[#All],[Month]],0),3)</f>
        <v>6.1</v>
      </c>
      <c r="U565" s="2">
        <f>INDEX(Table413[#All], MATCH(Table68[[#This Row],[Date]],Table413[[#All],[Month]],0),4)</f>
        <v>7.2</v>
      </c>
    </row>
    <row r="566" spans="1:21" x14ac:dyDescent="0.25">
      <c r="A566" s="4">
        <v>40148</v>
      </c>
      <c r="B566" s="3" t="s">
        <v>60</v>
      </c>
      <c r="C566" s="3" t="s">
        <v>9</v>
      </c>
      <c r="D566" s="3">
        <v>259</v>
      </c>
      <c r="E566" s="3">
        <v>170</v>
      </c>
      <c r="F566" s="3">
        <v>207</v>
      </c>
      <c r="G566" s="3">
        <v>142</v>
      </c>
      <c r="H566" s="3">
        <v>1340</v>
      </c>
      <c r="I566" s="3">
        <v>13</v>
      </c>
      <c r="J566">
        <f t="array" ref="J566">INDEX(Table3[#All],MATCH(1,(Table3[[#All],[Month]]=Table68[[#This Row],[Date]])*(Table3[[#All],[Region]]=Table68[[#This Row],[Region]]),0),3)</f>
        <v>16522</v>
      </c>
      <c r="K566">
        <f>INDEX(Table1[#All], MATCH(Table68[[#This Row],[Date]],Table1[[#All],[Month]],0),2)</f>
        <v>1459644.0476190476</v>
      </c>
      <c r="L566" s="8">
        <f>INDEX(Table2[#All], MATCH(Table68[[#This Row],[Date]],Table2[[#All],[Month]],0),2)</f>
        <v>568.98111432605742</v>
      </c>
      <c r="M566">
        <f t="array" ref="M566">INDEX(Table4[#All],MATCH(1,(Table4[[#All],[Month]]=Table68[[#This Row],[Date]])*(Table4[[#All],[Region]]=Table68[[#This Row],[Region]]),0),3)</f>
        <v>3432</v>
      </c>
      <c r="N566" s="2">
        <f t="array" ref="N566">_xlfn.IFNA(INDEX(Table5[#All], MATCH(1,(Table5[[#All],[Month]]=Table68[[#This Row],[Date]])*(Table5[[#All],[Region]]=Table68[[#This Row],[Region]]),0),3),0)</f>
        <v>23818</v>
      </c>
      <c r="O566" s="12">
        <f>INDEX(Table110[#All], MATCH(Table68[[#This Row],[Date]],Table110[[#All],[Month]],0),2)</f>
        <v>93881</v>
      </c>
      <c r="P566" s="12">
        <f>INDEX(Table13[#All], MATCH(Table68[[#This Row],[Date]],Table13[[#All],[Month]],0),2)</f>
        <v>162524.5</v>
      </c>
      <c r="Q566">
        <f>INDEX(Table111[#All], MATCH(Table68[[#This Row],[Date]],Table111[[#All],[Month]],0),2)</f>
        <v>5780.75</v>
      </c>
      <c r="R566" s="2">
        <f>INDEX(Table111[#All], MATCH(Table68[[#This Row],[Date]],Table111[[#All],[Month]],0),3)</f>
        <v>1186</v>
      </c>
      <c r="S566" s="2">
        <f>INDEX(Table413[#All], MATCH(Table68[[#This Row],[Date]],Table413[[#All],[Month]],0),2)</f>
        <v>2</v>
      </c>
      <c r="T566" s="2">
        <f>INDEX(Table413[#All], MATCH(Table68[[#This Row],[Date]],Table413[[#All],[Month]],0),3)</f>
        <v>6.1</v>
      </c>
      <c r="U566" s="2">
        <f>INDEX(Table413[#All], MATCH(Table68[[#This Row],[Date]],Table413[[#All],[Month]],0),4)</f>
        <v>7.2</v>
      </c>
    </row>
    <row r="567" spans="1:21" x14ac:dyDescent="0.25">
      <c r="A567" s="4">
        <v>40148</v>
      </c>
      <c r="B567" s="3" t="s">
        <v>66</v>
      </c>
      <c r="C567" s="3" t="s">
        <v>35</v>
      </c>
      <c r="D567" s="3">
        <v>331</v>
      </c>
      <c r="E567" s="3">
        <v>196</v>
      </c>
      <c r="F567" s="3">
        <v>249</v>
      </c>
      <c r="G567" s="3">
        <v>155</v>
      </c>
      <c r="H567" s="3">
        <v>1505</v>
      </c>
      <c r="I567" s="3">
        <v>22</v>
      </c>
      <c r="J567">
        <f t="array" ref="J567">INDEX(Table3[#All],MATCH(1,(Table3[[#All],[Month]]=Table68[[#This Row],[Date]])*(Table3[[#All],[Region]]=Table68[[#This Row],[Region]]),0),3)</f>
        <v>26959</v>
      </c>
      <c r="K567">
        <f>INDEX(Table1[#All], MATCH(Table68[[#This Row],[Date]],Table1[[#All],[Month]],0),2)</f>
        <v>1459644.0476190476</v>
      </c>
      <c r="L567" s="8">
        <f>INDEX(Table2[#All], MATCH(Table68[[#This Row],[Date]],Table2[[#All],[Month]],0),2)</f>
        <v>568.98111432605742</v>
      </c>
      <c r="M567">
        <f t="array" ref="M567">INDEX(Table4[#All],MATCH(1,(Table4[[#All],[Month]]=Table68[[#This Row],[Date]])*(Table4[[#All],[Region]]=Table68[[#This Row],[Region]]),0),3)</f>
        <v>3428</v>
      </c>
      <c r="N567" s="2">
        <f t="array" ref="N567">_xlfn.IFNA(INDEX(Table5[#All], MATCH(1,(Table5[[#All],[Month]]=Table68[[#This Row],[Date]])*(Table5[[#All],[Region]]=Table68[[#This Row],[Region]]),0),3),0)</f>
        <v>111235</v>
      </c>
      <c r="O567" s="12">
        <f>INDEX(Table110[#All], MATCH(Table68[[#This Row],[Date]],Table110[[#All],[Month]],0),2)</f>
        <v>93881</v>
      </c>
      <c r="P567" s="12">
        <f>INDEX(Table13[#All], MATCH(Table68[[#This Row],[Date]],Table13[[#All],[Month]],0),2)</f>
        <v>162524.5</v>
      </c>
      <c r="Q567">
        <f>INDEX(Table111[#All], MATCH(Table68[[#This Row],[Date]],Table111[[#All],[Month]],0),2)</f>
        <v>5780.75</v>
      </c>
      <c r="R567" s="2">
        <f>INDEX(Table111[#All], MATCH(Table68[[#This Row],[Date]],Table111[[#All],[Month]],0),3)</f>
        <v>1186</v>
      </c>
      <c r="S567" s="2">
        <f>INDEX(Table413[#All], MATCH(Table68[[#This Row],[Date]],Table413[[#All],[Month]],0),2)</f>
        <v>2</v>
      </c>
      <c r="T567" s="2">
        <f>INDEX(Table413[#All], MATCH(Table68[[#This Row],[Date]],Table413[[#All],[Month]],0),3)</f>
        <v>6.1</v>
      </c>
      <c r="U567" s="2">
        <f>INDEX(Table413[#All], MATCH(Table68[[#This Row],[Date]],Table413[[#All],[Month]],0),4)</f>
        <v>7.2</v>
      </c>
    </row>
    <row r="568" spans="1:21" x14ac:dyDescent="0.25">
      <c r="A568" s="4">
        <v>40148</v>
      </c>
      <c r="B568" s="3" t="s">
        <v>66</v>
      </c>
      <c r="C568" s="3" t="s">
        <v>33</v>
      </c>
      <c r="D568" s="3">
        <v>331</v>
      </c>
      <c r="E568" s="3">
        <v>297</v>
      </c>
      <c r="F568" s="3">
        <v>249</v>
      </c>
      <c r="G568" s="3">
        <v>247</v>
      </c>
      <c r="H568" s="3">
        <v>1505</v>
      </c>
      <c r="I568" s="3">
        <v>119</v>
      </c>
      <c r="J568">
        <f t="array" ref="J568">INDEX(Table3[#All],MATCH(1,(Table3[[#All],[Month]]=Table68[[#This Row],[Date]])*(Table3[[#All],[Region]]=Table68[[#This Row],[Region]]),0),3)</f>
        <v>26959</v>
      </c>
      <c r="K568">
        <f>INDEX(Table1[#All], MATCH(Table68[[#This Row],[Date]],Table1[[#All],[Month]],0),2)</f>
        <v>1459644.0476190476</v>
      </c>
      <c r="L568" s="8">
        <f>INDEX(Table2[#All], MATCH(Table68[[#This Row],[Date]],Table2[[#All],[Month]],0),2)</f>
        <v>568.98111432605742</v>
      </c>
      <c r="M568">
        <f t="array" ref="M568">INDEX(Table4[#All],MATCH(1,(Table4[[#All],[Month]]=Table68[[#This Row],[Date]])*(Table4[[#All],[Region]]=Table68[[#This Row],[Region]]),0),3)</f>
        <v>3428</v>
      </c>
      <c r="N568" s="2">
        <f t="array" ref="N568">_xlfn.IFNA(INDEX(Table5[#All], MATCH(1,(Table5[[#All],[Month]]=Table68[[#This Row],[Date]])*(Table5[[#All],[Region]]=Table68[[#This Row],[Region]]),0),3),0)</f>
        <v>111235</v>
      </c>
      <c r="O568" s="12">
        <f>INDEX(Table110[#All], MATCH(Table68[[#This Row],[Date]],Table110[[#All],[Month]],0),2)</f>
        <v>93881</v>
      </c>
      <c r="P568" s="12">
        <f>INDEX(Table13[#All], MATCH(Table68[[#This Row],[Date]],Table13[[#All],[Month]],0),2)</f>
        <v>162524.5</v>
      </c>
      <c r="Q568">
        <f>INDEX(Table111[#All], MATCH(Table68[[#This Row],[Date]],Table111[[#All],[Month]],0),2)</f>
        <v>5780.75</v>
      </c>
      <c r="R568" s="2">
        <f>INDEX(Table111[#All], MATCH(Table68[[#This Row],[Date]],Table111[[#All],[Month]],0),3)</f>
        <v>1186</v>
      </c>
      <c r="S568" s="2">
        <f>INDEX(Table413[#All], MATCH(Table68[[#This Row],[Date]],Table413[[#All],[Month]],0),2)</f>
        <v>2</v>
      </c>
      <c r="T568" s="2">
        <f>INDEX(Table413[#All], MATCH(Table68[[#This Row],[Date]],Table413[[#All],[Month]],0),3)</f>
        <v>6.1</v>
      </c>
      <c r="U568" s="2">
        <f>INDEX(Table413[#All], MATCH(Table68[[#This Row],[Date]],Table413[[#All],[Month]],0),4)</f>
        <v>7.2</v>
      </c>
    </row>
    <row r="569" spans="1:21" x14ac:dyDescent="0.25">
      <c r="A569" s="4">
        <v>40148</v>
      </c>
      <c r="B569" s="3" t="s">
        <v>66</v>
      </c>
      <c r="C569" s="3" t="s">
        <v>87</v>
      </c>
      <c r="D569" s="3">
        <v>331</v>
      </c>
      <c r="E569" s="3">
        <v>302</v>
      </c>
      <c r="F569" s="3">
        <v>249</v>
      </c>
      <c r="G569" s="3">
        <v>239</v>
      </c>
      <c r="H569" s="3">
        <v>1505</v>
      </c>
      <c r="I569" s="3">
        <v>230</v>
      </c>
      <c r="J569">
        <f t="array" ref="J569">INDEX(Table3[#All],MATCH(1,(Table3[[#All],[Month]]=Table68[[#This Row],[Date]])*(Table3[[#All],[Region]]=Table68[[#This Row],[Region]]),0),3)</f>
        <v>26959</v>
      </c>
      <c r="K569">
        <f>INDEX(Table1[#All], MATCH(Table68[[#This Row],[Date]],Table1[[#All],[Month]],0),2)</f>
        <v>1459644.0476190476</v>
      </c>
      <c r="L569" s="8">
        <f>INDEX(Table2[#All], MATCH(Table68[[#This Row],[Date]],Table2[[#All],[Month]],0),2)</f>
        <v>568.98111432605742</v>
      </c>
      <c r="M569">
        <f t="array" ref="M569">INDEX(Table4[#All],MATCH(1,(Table4[[#All],[Month]]=Table68[[#This Row],[Date]])*(Table4[[#All],[Region]]=Table68[[#This Row],[Region]]),0),3)</f>
        <v>3428</v>
      </c>
      <c r="N569" s="2">
        <f t="array" ref="N569">_xlfn.IFNA(INDEX(Table5[#All], MATCH(1,(Table5[[#All],[Month]]=Table68[[#This Row],[Date]])*(Table5[[#All],[Region]]=Table68[[#This Row],[Region]]),0),3),0)</f>
        <v>111235</v>
      </c>
      <c r="O569" s="12">
        <f>INDEX(Table110[#All], MATCH(Table68[[#This Row],[Date]],Table110[[#All],[Month]],0),2)</f>
        <v>93881</v>
      </c>
      <c r="P569" s="12">
        <f>INDEX(Table13[#All], MATCH(Table68[[#This Row],[Date]],Table13[[#All],[Month]],0),2)</f>
        <v>162524.5</v>
      </c>
      <c r="Q569">
        <f>INDEX(Table111[#All], MATCH(Table68[[#This Row],[Date]],Table111[[#All],[Month]],0),2)</f>
        <v>5780.75</v>
      </c>
      <c r="R569" s="2">
        <f>INDEX(Table111[#All], MATCH(Table68[[#This Row],[Date]],Table111[[#All],[Month]],0),3)</f>
        <v>1186</v>
      </c>
      <c r="S569" s="2">
        <f>INDEX(Table413[#All], MATCH(Table68[[#This Row],[Date]],Table413[[#All],[Month]],0),2)</f>
        <v>2</v>
      </c>
      <c r="T569" s="2">
        <f>INDEX(Table413[#All], MATCH(Table68[[#This Row],[Date]],Table413[[#All],[Month]],0),3)</f>
        <v>6.1</v>
      </c>
      <c r="U569" s="2">
        <f>INDEX(Table413[#All], MATCH(Table68[[#This Row],[Date]],Table413[[#All],[Month]],0),4)</f>
        <v>7.2</v>
      </c>
    </row>
    <row r="570" spans="1:21" x14ac:dyDescent="0.25">
      <c r="A570" s="4">
        <v>40148</v>
      </c>
      <c r="B570" s="3" t="s">
        <v>66</v>
      </c>
      <c r="C570" s="3" t="s">
        <v>34</v>
      </c>
      <c r="D570" s="3">
        <v>331</v>
      </c>
      <c r="E570" s="3">
        <v>211</v>
      </c>
      <c r="F570" s="3">
        <v>249</v>
      </c>
      <c r="G570" s="3">
        <v>178</v>
      </c>
      <c r="H570" s="3">
        <v>1505</v>
      </c>
      <c r="I570" s="3">
        <v>37</v>
      </c>
      <c r="J570">
        <f t="array" ref="J570">INDEX(Table3[#All],MATCH(1,(Table3[[#All],[Month]]=Table68[[#This Row],[Date]])*(Table3[[#All],[Region]]=Table68[[#This Row],[Region]]),0),3)</f>
        <v>26959</v>
      </c>
      <c r="K570">
        <f>INDEX(Table1[#All], MATCH(Table68[[#This Row],[Date]],Table1[[#All],[Month]],0),2)</f>
        <v>1459644.0476190476</v>
      </c>
      <c r="L570" s="8">
        <f>INDEX(Table2[#All], MATCH(Table68[[#This Row],[Date]],Table2[[#All],[Month]],0),2)</f>
        <v>568.98111432605742</v>
      </c>
      <c r="M570">
        <f t="array" ref="M570">INDEX(Table4[#All],MATCH(1,(Table4[[#All],[Month]]=Table68[[#This Row],[Date]])*(Table4[[#All],[Region]]=Table68[[#This Row],[Region]]),0),3)</f>
        <v>3428</v>
      </c>
      <c r="N570" s="2">
        <f t="array" ref="N570">_xlfn.IFNA(INDEX(Table5[#All], MATCH(1,(Table5[[#All],[Month]]=Table68[[#This Row],[Date]])*(Table5[[#All],[Region]]=Table68[[#This Row],[Region]]),0),3),0)</f>
        <v>111235</v>
      </c>
      <c r="O570" s="12">
        <f>INDEX(Table110[#All], MATCH(Table68[[#This Row],[Date]],Table110[[#All],[Month]],0),2)</f>
        <v>93881</v>
      </c>
      <c r="P570" s="12">
        <f>INDEX(Table13[#All], MATCH(Table68[[#This Row],[Date]],Table13[[#All],[Month]],0),2)</f>
        <v>162524.5</v>
      </c>
      <c r="Q570">
        <f>INDEX(Table111[#All], MATCH(Table68[[#This Row],[Date]],Table111[[#All],[Month]],0),2)</f>
        <v>5780.75</v>
      </c>
      <c r="R570" s="2">
        <f>INDEX(Table111[#All], MATCH(Table68[[#This Row],[Date]],Table111[[#All],[Month]],0),3)</f>
        <v>1186</v>
      </c>
      <c r="S570" s="2">
        <f>INDEX(Table413[#All], MATCH(Table68[[#This Row],[Date]],Table413[[#All],[Month]],0),2)</f>
        <v>2</v>
      </c>
      <c r="T570" s="2">
        <f>INDEX(Table413[#All], MATCH(Table68[[#This Row],[Date]],Table413[[#All],[Month]],0),3)</f>
        <v>6.1</v>
      </c>
      <c r="U570" s="2">
        <f>INDEX(Table413[#All], MATCH(Table68[[#This Row],[Date]],Table413[[#All],[Month]],0),4)</f>
        <v>7.2</v>
      </c>
    </row>
    <row r="571" spans="1:21" x14ac:dyDescent="0.25">
      <c r="A571" s="4">
        <v>40148</v>
      </c>
      <c r="B571" s="3" t="s">
        <v>66</v>
      </c>
      <c r="C571" s="3" t="s">
        <v>92</v>
      </c>
      <c r="D571" s="3">
        <v>331</v>
      </c>
      <c r="E571" s="3">
        <v>313</v>
      </c>
      <c r="F571" s="3">
        <v>249</v>
      </c>
      <c r="G571" s="3">
        <v>252</v>
      </c>
      <c r="H571" s="3">
        <v>1505</v>
      </c>
      <c r="I571" s="3">
        <v>94</v>
      </c>
      <c r="J571">
        <f t="array" ref="J571">INDEX(Table3[#All],MATCH(1,(Table3[[#All],[Month]]=Table68[[#This Row],[Date]])*(Table3[[#All],[Region]]=Table68[[#This Row],[Region]]),0),3)</f>
        <v>26959</v>
      </c>
      <c r="K571">
        <f>INDEX(Table1[#All], MATCH(Table68[[#This Row],[Date]],Table1[[#All],[Month]],0),2)</f>
        <v>1459644.0476190476</v>
      </c>
      <c r="L571" s="8">
        <f>INDEX(Table2[#All], MATCH(Table68[[#This Row],[Date]],Table2[[#All],[Month]],0),2)</f>
        <v>568.98111432605742</v>
      </c>
      <c r="M571">
        <f t="array" ref="M571">INDEX(Table4[#All],MATCH(1,(Table4[[#All],[Month]]=Table68[[#This Row],[Date]])*(Table4[[#All],[Region]]=Table68[[#This Row],[Region]]),0),3)</f>
        <v>3428</v>
      </c>
      <c r="N571" s="2">
        <f t="array" ref="N571">_xlfn.IFNA(INDEX(Table5[#All], MATCH(1,(Table5[[#All],[Month]]=Table68[[#This Row],[Date]])*(Table5[[#All],[Region]]=Table68[[#This Row],[Region]]),0),3),0)</f>
        <v>111235</v>
      </c>
      <c r="O571" s="12">
        <f>INDEX(Table110[#All], MATCH(Table68[[#This Row],[Date]],Table110[[#All],[Month]],0),2)</f>
        <v>93881</v>
      </c>
      <c r="P571" s="12">
        <f>INDEX(Table13[#All], MATCH(Table68[[#This Row],[Date]],Table13[[#All],[Month]],0),2)</f>
        <v>162524.5</v>
      </c>
      <c r="Q571">
        <f>INDEX(Table111[#All], MATCH(Table68[[#This Row],[Date]],Table111[[#All],[Month]],0),2)</f>
        <v>5780.75</v>
      </c>
      <c r="R571" s="2">
        <f>INDEX(Table111[#All], MATCH(Table68[[#This Row],[Date]],Table111[[#All],[Month]],0),3)</f>
        <v>1186</v>
      </c>
      <c r="S571" s="2">
        <f>INDEX(Table413[#All], MATCH(Table68[[#This Row],[Date]],Table413[[#All],[Month]],0),2)</f>
        <v>2</v>
      </c>
      <c r="T571" s="2">
        <f>INDEX(Table413[#All], MATCH(Table68[[#This Row],[Date]],Table413[[#All],[Month]],0),3)</f>
        <v>6.1</v>
      </c>
      <c r="U571" s="2">
        <f>INDEX(Table413[#All], MATCH(Table68[[#This Row],[Date]],Table413[[#All],[Month]],0),4)</f>
        <v>7.2</v>
      </c>
    </row>
    <row r="572" spans="1:21" x14ac:dyDescent="0.25">
      <c r="A572" s="4">
        <v>40148</v>
      </c>
      <c r="B572" s="3" t="s">
        <v>66</v>
      </c>
      <c r="C572" s="3" t="s">
        <v>36</v>
      </c>
      <c r="D572" s="3">
        <v>331</v>
      </c>
      <c r="E572" s="3">
        <v>215</v>
      </c>
      <c r="F572" s="3">
        <v>249</v>
      </c>
      <c r="G572" s="3">
        <v>192</v>
      </c>
      <c r="H572" s="3">
        <v>1505</v>
      </c>
      <c r="I572" s="3">
        <v>19</v>
      </c>
      <c r="J572">
        <f t="array" ref="J572">INDEX(Table3[#All],MATCH(1,(Table3[[#All],[Month]]=Table68[[#This Row],[Date]])*(Table3[[#All],[Region]]=Table68[[#This Row],[Region]]),0),3)</f>
        <v>26959</v>
      </c>
      <c r="K572">
        <f>INDEX(Table1[#All], MATCH(Table68[[#This Row],[Date]],Table1[[#All],[Month]],0),2)</f>
        <v>1459644.0476190476</v>
      </c>
      <c r="L572" s="8">
        <f>INDEX(Table2[#All], MATCH(Table68[[#This Row],[Date]],Table2[[#All],[Month]],0),2)</f>
        <v>568.98111432605742</v>
      </c>
      <c r="M572">
        <f t="array" ref="M572">INDEX(Table4[#All],MATCH(1,(Table4[[#All],[Month]]=Table68[[#This Row],[Date]])*(Table4[[#All],[Region]]=Table68[[#This Row],[Region]]),0),3)</f>
        <v>3428</v>
      </c>
      <c r="N572" s="2">
        <f t="array" ref="N572">_xlfn.IFNA(INDEX(Table5[#All], MATCH(1,(Table5[[#All],[Month]]=Table68[[#This Row],[Date]])*(Table5[[#All],[Region]]=Table68[[#This Row],[Region]]),0),3),0)</f>
        <v>111235</v>
      </c>
      <c r="O572" s="12">
        <f>INDEX(Table110[#All], MATCH(Table68[[#This Row],[Date]],Table110[[#All],[Month]],0),2)</f>
        <v>93881</v>
      </c>
      <c r="P572" s="12">
        <f>INDEX(Table13[#All], MATCH(Table68[[#This Row],[Date]],Table13[[#All],[Month]],0),2)</f>
        <v>162524.5</v>
      </c>
      <c r="Q572">
        <f>INDEX(Table111[#All], MATCH(Table68[[#This Row],[Date]],Table111[[#All],[Month]],0),2)</f>
        <v>5780.75</v>
      </c>
      <c r="R572" s="2">
        <f>INDEX(Table111[#All], MATCH(Table68[[#This Row],[Date]],Table111[[#All],[Month]],0),3)</f>
        <v>1186</v>
      </c>
      <c r="S572" s="2">
        <f>INDEX(Table413[#All], MATCH(Table68[[#This Row],[Date]],Table413[[#All],[Month]],0),2)</f>
        <v>2</v>
      </c>
      <c r="T572" s="2">
        <f>INDEX(Table413[#All], MATCH(Table68[[#This Row],[Date]],Table413[[#All],[Month]],0),3)</f>
        <v>6.1</v>
      </c>
      <c r="U572" s="2">
        <f>INDEX(Table413[#All], MATCH(Table68[[#This Row],[Date]],Table413[[#All],[Month]],0),4)</f>
        <v>7.2</v>
      </c>
    </row>
    <row r="573" spans="1:21" x14ac:dyDescent="0.25">
      <c r="A573" s="4">
        <v>40148</v>
      </c>
      <c r="B573" s="3" t="s">
        <v>66</v>
      </c>
      <c r="C573" s="3" t="s">
        <v>93</v>
      </c>
      <c r="D573" s="3">
        <v>331</v>
      </c>
      <c r="E573" s="3">
        <v>275</v>
      </c>
      <c r="F573" s="3">
        <v>249</v>
      </c>
      <c r="G573" s="3">
        <v>221</v>
      </c>
      <c r="H573" s="3">
        <v>1505</v>
      </c>
      <c r="I573" s="3">
        <v>113</v>
      </c>
      <c r="J573">
        <f t="array" ref="J573">INDEX(Table3[#All],MATCH(1,(Table3[[#All],[Month]]=Table68[[#This Row],[Date]])*(Table3[[#All],[Region]]=Table68[[#This Row],[Region]]),0),3)</f>
        <v>26959</v>
      </c>
      <c r="K573">
        <f>INDEX(Table1[#All], MATCH(Table68[[#This Row],[Date]],Table1[[#All],[Month]],0),2)</f>
        <v>1459644.0476190476</v>
      </c>
      <c r="L573" s="8">
        <f>INDEX(Table2[#All], MATCH(Table68[[#This Row],[Date]],Table2[[#All],[Month]],0),2)</f>
        <v>568.98111432605742</v>
      </c>
      <c r="M573">
        <f t="array" ref="M573">INDEX(Table4[#All],MATCH(1,(Table4[[#All],[Month]]=Table68[[#This Row],[Date]])*(Table4[[#All],[Region]]=Table68[[#This Row],[Region]]),0),3)</f>
        <v>3428</v>
      </c>
      <c r="N573" s="2">
        <f t="array" ref="N573">_xlfn.IFNA(INDEX(Table5[#All], MATCH(1,(Table5[[#All],[Month]]=Table68[[#This Row],[Date]])*(Table5[[#All],[Region]]=Table68[[#This Row],[Region]]),0),3),0)</f>
        <v>111235</v>
      </c>
      <c r="O573" s="12">
        <f>INDEX(Table110[#All], MATCH(Table68[[#This Row],[Date]],Table110[[#All],[Month]],0),2)</f>
        <v>93881</v>
      </c>
      <c r="P573" s="12">
        <f>INDEX(Table13[#All], MATCH(Table68[[#This Row],[Date]],Table13[[#All],[Month]],0),2)</f>
        <v>162524.5</v>
      </c>
      <c r="Q573">
        <f>INDEX(Table111[#All], MATCH(Table68[[#This Row],[Date]],Table111[[#All],[Month]],0),2)</f>
        <v>5780.75</v>
      </c>
      <c r="R573" s="2">
        <f>INDEX(Table111[#All], MATCH(Table68[[#This Row],[Date]],Table111[[#All],[Month]],0),3)</f>
        <v>1186</v>
      </c>
      <c r="S573" s="2">
        <f>INDEX(Table413[#All], MATCH(Table68[[#This Row],[Date]],Table413[[#All],[Month]],0),2)</f>
        <v>2</v>
      </c>
      <c r="T573" s="2">
        <f>INDEX(Table413[#All], MATCH(Table68[[#This Row],[Date]],Table413[[#All],[Month]],0),3)</f>
        <v>6.1</v>
      </c>
      <c r="U573" s="2">
        <f>INDEX(Table413[#All], MATCH(Table68[[#This Row],[Date]],Table413[[#All],[Month]],0),4)</f>
        <v>7.2</v>
      </c>
    </row>
    <row r="574" spans="1:21" x14ac:dyDescent="0.25">
      <c r="A574" s="4">
        <v>40148</v>
      </c>
      <c r="B574" s="3" t="s">
        <v>66</v>
      </c>
      <c r="C574" s="3" t="s">
        <v>66</v>
      </c>
      <c r="D574" s="3">
        <v>331</v>
      </c>
      <c r="E574" s="3">
        <v>369</v>
      </c>
      <c r="F574" s="3">
        <v>249</v>
      </c>
      <c r="G574" s="3">
        <v>274</v>
      </c>
      <c r="H574" s="3">
        <v>1505</v>
      </c>
      <c r="I574" s="3">
        <v>871</v>
      </c>
      <c r="J574">
        <f t="array" ref="J574">INDEX(Table3[#All],MATCH(1,(Table3[[#All],[Month]]=Table68[[#This Row],[Date]])*(Table3[[#All],[Region]]=Table68[[#This Row],[Region]]),0),3)</f>
        <v>26959</v>
      </c>
      <c r="K574">
        <f>INDEX(Table1[#All], MATCH(Table68[[#This Row],[Date]],Table1[[#All],[Month]],0),2)</f>
        <v>1459644.0476190476</v>
      </c>
      <c r="L574" s="8">
        <f>INDEX(Table2[#All], MATCH(Table68[[#This Row],[Date]],Table2[[#All],[Month]],0),2)</f>
        <v>568.98111432605742</v>
      </c>
      <c r="M574">
        <f t="array" ref="M574">INDEX(Table4[#All],MATCH(1,(Table4[[#All],[Month]]=Table68[[#This Row],[Date]])*(Table4[[#All],[Region]]=Table68[[#This Row],[Region]]),0),3)</f>
        <v>3428</v>
      </c>
      <c r="N574" s="2">
        <f t="array" ref="N574">_xlfn.IFNA(INDEX(Table5[#All], MATCH(1,(Table5[[#All],[Month]]=Table68[[#This Row],[Date]])*(Table5[[#All],[Region]]=Table68[[#This Row],[Region]]),0),3),0)</f>
        <v>111235</v>
      </c>
      <c r="O574" s="12">
        <f>INDEX(Table110[#All], MATCH(Table68[[#This Row],[Date]],Table110[[#All],[Month]],0),2)</f>
        <v>93881</v>
      </c>
      <c r="P574" s="12">
        <f>INDEX(Table13[#All], MATCH(Table68[[#This Row],[Date]],Table13[[#All],[Month]],0),2)</f>
        <v>162524.5</v>
      </c>
      <c r="Q574">
        <f>INDEX(Table111[#All], MATCH(Table68[[#This Row],[Date]],Table111[[#All],[Month]],0),2)</f>
        <v>5780.75</v>
      </c>
      <c r="R574" s="2">
        <f>INDEX(Table111[#All], MATCH(Table68[[#This Row],[Date]],Table111[[#All],[Month]],0),3)</f>
        <v>1186</v>
      </c>
      <c r="S574" s="2">
        <f>INDEX(Table413[#All], MATCH(Table68[[#This Row],[Date]],Table413[[#All],[Month]],0),2)</f>
        <v>2</v>
      </c>
      <c r="T574" s="2">
        <f>INDEX(Table413[#All], MATCH(Table68[[#This Row],[Date]],Table413[[#All],[Month]],0),3)</f>
        <v>6.1</v>
      </c>
      <c r="U574" s="2">
        <f>INDEX(Table413[#All], MATCH(Table68[[#This Row],[Date]],Table413[[#All],[Month]],0),4)</f>
        <v>7.2</v>
      </c>
    </row>
    <row r="575" spans="1:21" x14ac:dyDescent="0.25">
      <c r="A575" s="4">
        <v>40148</v>
      </c>
      <c r="B575" s="3" t="s">
        <v>71</v>
      </c>
      <c r="C575" s="3" t="s">
        <v>41</v>
      </c>
      <c r="D575" s="3">
        <v>225</v>
      </c>
      <c r="E575" s="3">
        <v>207</v>
      </c>
      <c r="F575" s="3">
        <v>190</v>
      </c>
      <c r="G575" s="3">
        <v>171</v>
      </c>
      <c r="H575" s="3">
        <v>66</v>
      </c>
      <c r="I575" s="3">
        <v>21</v>
      </c>
      <c r="J575">
        <f t="array" ref="J575">INDEX(Table3[#All],MATCH(1,(Table3[[#All],[Month]]=Table68[[#This Row],[Date]])*(Table3[[#All],[Region]]=Table68[[#This Row],[Region]]),0),3)</f>
        <v>1366</v>
      </c>
      <c r="K575">
        <f>INDEX(Table1[#All], MATCH(Table68[[#This Row],[Date]],Table1[[#All],[Month]],0),2)</f>
        <v>1459644.0476190476</v>
      </c>
      <c r="L575" s="8">
        <f>INDEX(Table2[#All], MATCH(Table68[[#This Row],[Date]],Table2[[#All],[Month]],0),2)</f>
        <v>568.98111432605742</v>
      </c>
      <c r="M575">
        <f t="array" ref="M575">INDEX(Table4[#All],MATCH(1,(Table4[[#All],[Month]]=Table68[[#This Row],[Date]])*(Table4[[#All],[Region]]=Table68[[#This Row],[Region]]),0),3)</f>
        <v>419</v>
      </c>
      <c r="N575" s="2">
        <f t="array" ref="N575">_xlfn.IFNA(INDEX(Table5[#All], MATCH(1,(Table5[[#All],[Month]]=Table68[[#This Row],[Date]])*(Table5[[#All],[Region]]=Table68[[#This Row],[Region]]),0),3),0)</f>
        <v>7628</v>
      </c>
      <c r="O575" s="12">
        <f>INDEX(Table110[#All], MATCH(Table68[[#This Row],[Date]],Table110[[#All],[Month]],0),2)</f>
        <v>93881</v>
      </c>
      <c r="P575" s="12">
        <f>INDEX(Table13[#All], MATCH(Table68[[#This Row],[Date]],Table13[[#All],[Month]],0),2)</f>
        <v>162524.5</v>
      </c>
      <c r="Q575">
        <f>INDEX(Table111[#All], MATCH(Table68[[#This Row],[Date]],Table111[[#All],[Month]],0),2)</f>
        <v>5780.75</v>
      </c>
      <c r="R575" s="2">
        <f>INDEX(Table111[#All], MATCH(Table68[[#This Row],[Date]],Table111[[#All],[Month]],0),3)</f>
        <v>1186</v>
      </c>
      <c r="S575" s="2">
        <f>INDEX(Table413[#All], MATCH(Table68[[#This Row],[Date]],Table413[[#All],[Month]],0),2)</f>
        <v>2</v>
      </c>
      <c r="T575" s="2">
        <f>INDEX(Table413[#All], MATCH(Table68[[#This Row],[Date]],Table413[[#All],[Month]],0),3)</f>
        <v>6.1</v>
      </c>
      <c r="U575" s="2">
        <f>INDEX(Table413[#All], MATCH(Table68[[#This Row],[Date]],Table413[[#All],[Month]],0),4)</f>
        <v>7.2</v>
      </c>
    </row>
    <row r="576" spans="1:21" x14ac:dyDescent="0.25">
      <c r="A576" s="4">
        <v>40148</v>
      </c>
      <c r="B576" s="3" t="s">
        <v>71</v>
      </c>
      <c r="C576" s="3" t="s">
        <v>42</v>
      </c>
      <c r="D576" s="3">
        <v>225</v>
      </c>
      <c r="E576" s="3">
        <v>237</v>
      </c>
      <c r="F576" s="3">
        <v>190</v>
      </c>
      <c r="G576" s="3">
        <v>203</v>
      </c>
      <c r="H576" s="3">
        <v>66</v>
      </c>
      <c r="I576" s="3">
        <v>36</v>
      </c>
      <c r="J576">
        <f t="array" ref="J576">INDEX(Table3[#All],MATCH(1,(Table3[[#All],[Month]]=Table68[[#This Row],[Date]])*(Table3[[#All],[Region]]=Table68[[#This Row],[Region]]),0),3)</f>
        <v>1366</v>
      </c>
      <c r="K576">
        <f>INDEX(Table1[#All], MATCH(Table68[[#This Row],[Date]],Table1[[#All],[Month]],0),2)</f>
        <v>1459644.0476190476</v>
      </c>
      <c r="L576" s="8">
        <f>INDEX(Table2[#All], MATCH(Table68[[#This Row],[Date]],Table2[[#All],[Month]],0),2)</f>
        <v>568.98111432605742</v>
      </c>
      <c r="M576">
        <f t="array" ref="M576">INDEX(Table4[#All],MATCH(1,(Table4[[#All],[Month]]=Table68[[#This Row],[Date]])*(Table4[[#All],[Region]]=Table68[[#This Row],[Region]]),0),3)</f>
        <v>419</v>
      </c>
      <c r="N576" s="2">
        <f t="array" ref="N576">_xlfn.IFNA(INDEX(Table5[#All], MATCH(1,(Table5[[#All],[Month]]=Table68[[#This Row],[Date]])*(Table5[[#All],[Region]]=Table68[[#This Row],[Region]]),0),3),0)</f>
        <v>7628</v>
      </c>
      <c r="O576" s="12">
        <f>INDEX(Table110[#All], MATCH(Table68[[#This Row],[Date]],Table110[[#All],[Month]],0),2)</f>
        <v>93881</v>
      </c>
      <c r="P576" s="12">
        <f>INDEX(Table13[#All], MATCH(Table68[[#This Row],[Date]],Table13[[#All],[Month]],0),2)</f>
        <v>162524.5</v>
      </c>
      <c r="Q576">
        <f>INDEX(Table111[#All], MATCH(Table68[[#This Row],[Date]],Table111[[#All],[Month]],0),2)</f>
        <v>5780.75</v>
      </c>
      <c r="R576" s="2">
        <f>INDEX(Table111[#All], MATCH(Table68[[#This Row],[Date]],Table111[[#All],[Month]],0),3)</f>
        <v>1186</v>
      </c>
      <c r="S576" s="2">
        <f>INDEX(Table413[#All], MATCH(Table68[[#This Row],[Date]],Table413[[#All],[Month]],0),2)</f>
        <v>2</v>
      </c>
      <c r="T576" s="2">
        <f>INDEX(Table413[#All], MATCH(Table68[[#This Row],[Date]],Table413[[#All],[Month]],0),3)</f>
        <v>6.1</v>
      </c>
      <c r="U576" s="2">
        <f>INDEX(Table413[#All], MATCH(Table68[[#This Row],[Date]],Table413[[#All],[Month]],0),4)</f>
        <v>7.2</v>
      </c>
    </row>
    <row r="577" spans="1:21" x14ac:dyDescent="0.25">
      <c r="A577" s="4">
        <v>40148</v>
      </c>
      <c r="B577" s="3" t="s">
        <v>71</v>
      </c>
      <c r="C577" s="3" t="s">
        <v>43</v>
      </c>
      <c r="D577" s="3">
        <v>225</v>
      </c>
      <c r="E577" s="3">
        <v>221</v>
      </c>
      <c r="F577" s="3">
        <v>190</v>
      </c>
      <c r="G577" s="3">
        <v>184</v>
      </c>
      <c r="H577" s="3">
        <v>66</v>
      </c>
      <c r="I577" s="3">
        <v>9</v>
      </c>
      <c r="J577">
        <f t="array" ref="J577">INDEX(Table3[#All],MATCH(1,(Table3[[#All],[Month]]=Table68[[#This Row],[Date]])*(Table3[[#All],[Region]]=Table68[[#This Row],[Region]]),0),3)</f>
        <v>1366</v>
      </c>
      <c r="K577">
        <f>INDEX(Table1[#All], MATCH(Table68[[#This Row],[Date]],Table1[[#All],[Month]],0),2)</f>
        <v>1459644.0476190476</v>
      </c>
      <c r="L577" s="8">
        <f>INDEX(Table2[#All], MATCH(Table68[[#This Row],[Date]],Table2[[#All],[Month]],0),2)</f>
        <v>568.98111432605742</v>
      </c>
      <c r="M577">
        <f t="array" ref="M577">INDEX(Table4[#All],MATCH(1,(Table4[[#All],[Month]]=Table68[[#This Row],[Date]])*(Table4[[#All],[Region]]=Table68[[#This Row],[Region]]),0),3)</f>
        <v>419</v>
      </c>
      <c r="N577" s="2">
        <f t="array" ref="N577">_xlfn.IFNA(INDEX(Table5[#All], MATCH(1,(Table5[[#All],[Month]]=Table68[[#This Row],[Date]])*(Table5[[#All],[Region]]=Table68[[#This Row],[Region]]),0),3),0)</f>
        <v>7628</v>
      </c>
      <c r="O577" s="12">
        <f>INDEX(Table110[#All], MATCH(Table68[[#This Row],[Date]],Table110[[#All],[Month]],0),2)</f>
        <v>93881</v>
      </c>
      <c r="P577" s="12">
        <f>INDEX(Table13[#All], MATCH(Table68[[#This Row],[Date]],Table13[[#All],[Month]],0),2)</f>
        <v>162524.5</v>
      </c>
      <c r="Q577">
        <f>INDEX(Table111[#All], MATCH(Table68[[#This Row],[Date]],Table111[[#All],[Month]],0),2)</f>
        <v>5780.75</v>
      </c>
      <c r="R577" s="2">
        <f>INDEX(Table111[#All], MATCH(Table68[[#This Row],[Date]],Table111[[#All],[Month]],0),3)</f>
        <v>1186</v>
      </c>
      <c r="S577" s="2">
        <f>INDEX(Table413[#All], MATCH(Table68[[#This Row],[Date]],Table413[[#All],[Month]],0),2)</f>
        <v>2</v>
      </c>
      <c r="T577" s="2">
        <f>INDEX(Table413[#All], MATCH(Table68[[#This Row],[Date]],Table413[[#All],[Month]],0),3)</f>
        <v>6.1</v>
      </c>
      <c r="U577" s="2">
        <f>INDEX(Table413[#All], MATCH(Table68[[#This Row],[Date]],Table413[[#All],[Month]],0),4)</f>
        <v>7.2</v>
      </c>
    </row>
    <row r="578" spans="1:21" x14ac:dyDescent="0.25">
      <c r="A578" s="4">
        <v>40238</v>
      </c>
      <c r="B578" s="3" t="s">
        <v>58</v>
      </c>
      <c r="C578" s="3" t="s">
        <v>58</v>
      </c>
      <c r="D578" s="3">
        <v>358</v>
      </c>
      <c r="E578" s="3">
        <v>366</v>
      </c>
      <c r="F578" s="3">
        <v>281</v>
      </c>
      <c r="G578" s="3">
        <v>283</v>
      </c>
      <c r="H578" s="3">
        <v>7091</v>
      </c>
      <c r="I578" s="3">
        <v>3567</v>
      </c>
      <c r="J578">
        <f t="array" ref="J578">INDEX(Table3[#All],MATCH(1,(Table3[[#All],[Month]]=Table68[[#This Row],[Date]])*(Table3[[#All],[Region]]=Table68[[#This Row],[Region]]),0),3)</f>
        <v>70848</v>
      </c>
      <c r="K578">
        <f>INDEX(Table1[#All], MATCH(Table68[[#This Row],[Date]],Table1[[#All],[Month]],0),2)</f>
        <v>1459090.476190476</v>
      </c>
      <c r="L578" s="8">
        <f>INDEX(Table2[#All], MATCH(Table68[[#This Row],[Date]],Table2[[#All],[Month]],0),2)</f>
        <v>544.5</v>
      </c>
      <c r="M578">
        <f t="array" ref="M578">INDEX(Table4[#All],MATCH(1,(Table4[[#All],[Month]]=Table68[[#This Row],[Date]])*(Table4[[#All],[Region]]=Table68[[#This Row],[Region]]),0),3)</f>
        <v>6259</v>
      </c>
      <c r="N578" s="2">
        <f t="array" ref="N578">_xlfn.IFNA(INDEX(Table5[#All], MATCH(1,(Table5[[#All],[Month]]=Table68[[#This Row],[Date]])*(Table5[[#All],[Region]]=Table68[[#This Row],[Region]]),0),3),0)</f>
        <v>98460</v>
      </c>
      <c r="O578" s="12">
        <f>INDEX(Table110[#All], MATCH(Table68[[#This Row],[Date]],Table110[[#All],[Month]],0),2)</f>
        <v>93920</v>
      </c>
      <c r="P578" s="12">
        <f>INDEX(Table13[#All], MATCH(Table68[[#This Row],[Date]],Table13[[#All],[Month]],0),2)</f>
        <v>161081</v>
      </c>
      <c r="Q578">
        <f>INDEX(Table111[#All], MATCH(Table68[[#This Row],[Date]],Table111[[#All],[Month]],0),2)</f>
        <v>5803</v>
      </c>
      <c r="R578" s="2">
        <f>INDEX(Table111[#All], MATCH(Table68[[#This Row],[Date]],Table111[[#All],[Month]],0),3)</f>
        <v>1191</v>
      </c>
      <c r="S578" s="2">
        <f>INDEX(Table413[#All], MATCH(Table68[[#This Row],[Date]],Table413[[#All],[Month]],0),2)</f>
        <v>2</v>
      </c>
      <c r="T578" s="2">
        <f>INDEX(Table413[#All], MATCH(Table68[[#This Row],[Date]],Table413[[#All],[Month]],0),3)</f>
        <v>6.1</v>
      </c>
      <c r="U578" s="2">
        <f>INDEX(Table413[#All], MATCH(Table68[[#This Row],[Date]],Table413[[#All],[Month]],0),4)</f>
        <v>7.2</v>
      </c>
    </row>
    <row r="579" spans="1:21" x14ac:dyDescent="0.25">
      <c r="A579" s="4">
        <v>40238</v>
      </c>
      <c r="B579" s="3" t="s">
        <v>58</v>
      </c>
      <c r="C579" s="3" t="s">
        <v>4</v>
      </c>
      <c r="D579" s="3">
        <v>358</v>
      </c>
      <c r="E579" s="3">
        <v>312</v>
      </c>
      <c r="F579" s="3">
        <v>281</v>
      </c>
      <c r="G579" s="3">
        <v>263</v>
      </c>
      <c r="H579" s="3">
        <v>7091</v>
      </c>
      <c r="I579" s="3">
        <v>175</v>
      </c>
      <c r="J579">
        <f t="array" ref="J579">INDEX(Table3[#All],MATCH(1,(Table3[[#All],[Month]]=Table68[[#This Row],[Date]])*(Table3[[#All],[Region]]=Table68[[#This Row],[Region]]),0),3)</f>
        <v>70848</v>
      </c>
      <c r="K579">
        <f>INDEX(Table1[#All], MATCH(Table68[[#This Row],[Date]],Table1[[#All],[Month]],0),2)</f>
        <v>1459090.476190476</v>
      </c>
      <c r="L579" s="8">
        <f>INDEX(Table2[#All], MATCH(Table68[[#This Row],[Date]],Table2[[#All],[Month]],0),2)</f>
        <v>544.5</v>
      </c>
      <c r="M579">
        <f t="array" ref="M579">INDEX(Table4[#All],MATCH(1,(Table4[[#All],[Month]]=Table68[[#This Row],[Date]])*(Table4[[#All],[Region]]=Table68[[#This Row],[Region]]),0),3)</f>
        <v>6259</v>
      </c>
      <c r="N579" s="2">
        <f t="array" ref="N579">_xlfn.IFNA(INDEX(Table5[#All], MATCH(1,(Table5[[#All],[Month]]=Table68[[#This Row],[Date]])*(Table5[[#All],[Region]]=Table68[[#This Row],[Region]]),0),3),0)</f>
        <v>98460</v>
      </c>
      <c r="O579" s="12">
        <f>INDEX(Table110[#All], MATCH(Table68[[#This Row],[Date]],Table110[[#All],[Month]],0),2)</f>
        <v>93920</v>
      </c>
      <c r="P579" s="12">
        <f>INDEX(Table13[#All], MATCH(Table68[[#This Row],[Date]],Table13[[#All],[Month]],0),2)</f>
        <v>161081</v>
      </c>
      <c r="Q579">
        <f>INDEX(Table111[#All], MATCH(Table68[[#This Row],[Date]],Table111[[#All],[Month]],0),2)</f>
        <v>5803</v>
      </c>
      <c r="R579" s="2">
        <f>INDEX(Table111[#All], MATCH(Table68[[#This Row],[Date]],Table111[[#All],[Month]],0),3)</f>
        <v>1191</v>
      </c>
      <c r="S579" s="2">
        <f>INDEX(Table413[#All], MATCH(Table68[[#This Row],[Date]],Table413[[#All],[Month]],0),2)</f>
        <v>2</v>
      </c>
      <c r="T579" s="2">
        <f>INDEX(Table413[#All], MATCH(Table68[[#This Row],[Date]],Table413[[#All],[Month]],0),3)</f>
        <v>6.1</v>
      </c>
      <c r="U579" s="2">
        <f>INDEX(Table413[#All], MATCH(Table68[[#This Row],[Date]],Table413[[#All],[Month]],0),4)</f>
        <v>7.2</v>
      </c>
    </row>
    <row r="580" spans="1:21" x14ac:dyDescent="0.25">
      <c r="A580" s="4">
        <v>40238</v>
      </c>
      <c r="B580" s="3" t="s">
        <v>58</v>
      </c>
      <c r="C580" s="3" t="s">
        <v>88</v>
      </c>
      <c r="D580" s="3">
        <v>358</v>
      </c>
      <c r="E580" s="3">
        <v>361</v>
      </c>
      <c r="F580" s="3">
        <v>281</v>
      </c>
      <c r="G580" s="3">
        <v>299</v>
      </c>
      <c r="H580" s="3">
        <v>7091</v>
      </c>
      <c r="I580" s="3">
        <v>1090</v>
      </c>
      <c r="J580">
        <f t="array" ref="J580">INDEX(Table3[#All],MATCH(1,(Table3[[#All],[Month]]=Table68[[#This Row],[Date]])*(Table3[[#All],[Region]]=Table68[[#This Row],[Region]]),0),3)</f>
        <v>70848</v>
      </c>
      <c r="K580">
        <f>INDEX(Table1[#All], MATCH(Table68[[#This Row],[Date]],Table1[[#All],[Month]],0),2)</f>
        <v>1459090.476190476</v>
      </c>
      <c r="L580" s="8">
        <f>INDEX(Table2[#All], MATCH(Table68[[#This Row],[Date]],Table2[[#All],[Month]],0),2)</f>
        <v>544.5</v>
      </c>
      <c r="M580">
        <f t="array" ref="M580">INDEX(Table4[#All],MATCH(1,(Table4[[#All],[Month]]=Table68[[#This Row],[Date]])*(Table4[[#All],[Region]]=Table68[[#This Row],[Region]]),0),3)</f>
        <v>6259</v>
      </c>
      <c r="N580" s="2">
        <f t="array" ref="N580">_xlfn.IFNA(INDEX(Table5[#All], MATCH(1,(Table5[[#All],[Month]]=Table68[[#This Row],[Date]])*(Table5[[#All],[Region]]=Table68[[#This Row],[Region]]),0),3),0)</f>
        <v>98460</v>
      </c>
      <c r="O580" s="12">
        <f>INDEX(Table110[#All], MATCH(Table68[[#This Row],[Date]],Table110[[#All],[Month]],0),2)</f>
        <v>93920</v>
      </c>
      <c r="P580" s="12">
        <f>INDEX(Table13[#All], MATCH(Table68[[#This Row],[Date]],Table13[[#All],[Month]],0),2)</f>
        <v>161081</v>
      </c>
      <c r="Q580">
        <f>INDEX(Table111[#All], MATCH(Table68[[#This Row],[Date]],Table111[[#All],[Month]],0),2)</f>
        <v>5803</v>
      </c>
      <c r="R580" s="2">
        <f>INDEX(Table111[#All], MATCH(Table68[[#This Row],[Date]],Table111[[#All],[Month]],0),3)</f>
        <v>1191</v>
      </c>
      <c r="S580" s="2">
        <f>INDEX(Table413[#All], MATCH(Table68[[#This Row],[Date]],Table413[[#All],[Month]],0),2)</f>
        <v>2</v>
      </c>
      <c r="T580" s="2">
        <f>INDEX(Table413[#All], MATCH(Table68[[#This Row],[Date]],Table413[[#All],[Month]],0),3)</f>
        <v>6.1</v>
      </c>
      <c r="U580" s="2">
        <f>INDEX(Table413[#All], MATCH(Table68[[#This Row],[Date]],Table413[[#All],[Month]],0),4)</f>
        <v>7.2</v>
      </c>
    </row>
    <row r="581" spans="1:21" x14ac:dyDescent="0.25">
      <c r="A581" s="4">
        <v>40238</v>
      </c>
      <c r="B581" s="3" t="s">
        <v>58</v>
      </c>
      <c r="C581" s="3" t="s">
        <v>90</v>
      </c>
      <c r="D581" s="3">
        <v>358</v>
      </c>
      <c r="E581" s="3">
        <v>356</v>
      </c>
      <c r="F581" s="3">
        <v>281</v>
      </c>
      <c r="G581" s="3">
        <v>265</v>
      </c>
      <c r="H581" s="3">
        <v>7091</v>
      </c>
      <c r="I581" s="3">
        <v>1065</v>
      </c>
      <c r="J581">
        <f t="array" ref="J581">INDEX(Table3[#All],MATCH(1,(Table3[[#All],[Month]]=Table68[[#This Row],[Date]])*(Table3[[#All],[Region]]=Table68[[#This Row],[Region]]),0),3)</f>
        <v>70848</v>
      </c>
      <c r="K581">
        <f>INDEX(Table1[#All], MATCH(Table68[[#This Row],[Date]],Table1[[#All],[Month]],0),2)</f>
        <v>1459090.476190476</v>
      </c>
      <c r="L581" s="8">
        <f>INDEX(Table2[#All], MATCH(Table68[[#This Row],[Date]],Table2[[#All],[Month]],0),2)</f>
        <v>544.5</v>
      </c>
      <c r="M581">
        <f t="array" ref="M581">INDEX(Table4[#All],MATCH(1,(Table4[[#All],[Month]]=Table68[[#This Row],[Date]])*(Table4[[#All],[Region]]=Table68[[#This Row],[Region]]),0),3)</f>
        <v>6259</v>
      </c>
      <c r="N581" s="2">
        <f t="array" ref="N581">_xlfn.IFNA(INDEX(Table5[#All], MATCH(1,(Table5[[#All],[Month]]=Table68[[#This Row],[Date]])*(Table5[[#All],[Region]]=Table68[[#This Row],[Region]]),0),3),0)</f>
        <v>98460</v>
      </c>
      <c r="O581" s="12">
        <f>INDEX(Table110[#All], MATCH(Table68[[#This Row],[Date]],Table110[[#All],[Month]],0),2)</f>
        <v>93920</v>
      </c>
      <c r="P581" s="12">
        <f>INDEX(Table13[#All], MATCH(Table68[[#This Row],[Date]],Table13[[#All],[Month]],0),2)</f>
        <v>161081</v>
      </c>
      <c r="Q581">
        <f>INDEX(Table111[#All], MATCH(Table68[[#This Row],[Date]],Table111[[#All],[Month]],0),2)</f>
        <v>5803</v>
      </c>
      <c r="R581" s="2">
        <f>INDEX(Table111[#All], MATCH(Table68[[#This Row],[Date]],Table111[[#All],[Month]],0),3)</f>
        <v>1191</v>
      </c>
      <c r="S581" s="2">
        <f>INDEX(Table413[#All], MATCH(Table68[[#This Row],[Date]],Table413[[#All],[Month]],0),2)</f>
        <v>2</v>
      </c>
      <c r="T581" s="2">
        <f>INDEX(Table413[#All], MATCH(Table68[[#This Row],[Date]],Table413[[#All],[Month]],0),3)</f>
        <v>6.1</v>
      </c>
      <c r="U581" s="2">
        <f>INDEX(Table413[#All], MATCH(Table68[[#This Row],[Date]],Table413[[#All],[Month]],0),4)</f>
        <v>7.2</v>
      </c>
    </row>
    <row r="582" spans="1:21" x14ac:dyDescent="0.25">
      <c r="A582" s="4">
        <v>40238</v>
      </c>
      <c r="B582" s="3" t="s">
        <v>58</v>
      </c>
      <c r="C582" s="3" t="s">
        <v>5</v>
      </c>
      <c r="D582" s="3">
        <v>358</v>
      </c>
      <c r="E582" s="3">
        <v>336</v>
      </c>
      <c r="F582" s="3">
        <v>281</v>
      </c>
      <c r="G582" s="3">
        <v>285</v>
      </c>
      <c r="H582" s="3">
        <v>7091</v>
      </c>
      <c r="I582" s="3">
        <v>182</v>
      </c>
      <c r="J582">
        <f t="array" ref="J582">INDEX(Table3[#All],MATCH(1,(Table3[[#All],[Month]]=Table68[[#This Row],[Date]])*(Table3[[#All],[Region]]=Table68[[#This Row],[Region]]),0),3)</f>
        <v>70848</v>
      </c>
      <c r="K582">
        <f>INDEX(Table1[#All], MATCH(Table68[[#This Row],[Date]],Table1[[#All],[Month]],0),2)</f>
        <v>1459090.476190476</v>
      </c>
      <c r="L582" s="8">
        <f>INDEX(Table2[#All], MATCH(Table68[[#This Row],[Date]],Table2[[#All],[Month]],0),2)</f>
        <v>544.5</v>
      </c>
      <c r="M582">
        <f t="array" ref="M582">INDEX(Table4[#All],MATCH(1,(Table4[[#All],[Month]]=Table68[[#This Row],[Date]])*(Table4[[#All],[Region]]=Table68[[#This Row],[Region]]),0),3)</f>
        <v>6259</v>
      </c>
      <c r="N582" s="2">
        <f t="array" ref="N582">_xlfn.IFNA(INDEX(Table5[#All], MATCH(1,(Table5[[#All],[Month]]=Table68[[#This Row],[Date]])*(Table5[[#All],[Region]]=Table68[[#This Row],[Region]]),0),3),0)</f>
        <v>98460</v>
      </c>
      <c r="O582" s="12">
        <f>INDEX(Table110[#All], MATCH(Table68[[#This Row],[Date]],Table110[[#All],[Month]],0),2)</f>
        <v>93920</v>
      </c>
      <c r="P582" s="12">
        <f>INDEX(Table13[#All], MATCH(Table68[[#This Row],[Date]],Table13[[#All],[Month]],0),2)</f>
        <v>161081</v>
      </c>
      <c r="Q582">
        <f>INDEX(Table111[#All], MATCH(Table68[[#This Row],[Date]],Table111[[#All],[Month]],0),2)</f>
        <v>5803</v>
      </c>
      <c r="R582" s="2">
        <f>INDEX(Table111[#All], MATCH(Table68[[#This Row],[Date]],Table111[[#All],[Month]],0),3)</f>
        <v>1191</v>
      </c>
      <c r="S582" s="2">
        <f>INDEX(Table413[#All], MATCH(Table68[[#This Row],[Date]],Table413[[#All],[Month]],0),2)</f>
        <v>2</v>
      </c>
      <c r="T582" s="2">
        <f>INDEX(Table413[#All], MATCH(Table68[[#This Row],[Date]],Table413[[#All],[Month]],0),3)</f>
        <v>6.1</v>
      </c>
      <c r="U582" s="2">
        <f>INDEX(Table413[#All], MATCH(Table68[[#This Row],[Date]],Table413[[#All],[Month]],0),4)</f>
        <v>7.2</v>
      </c>
    </row>
    <row r="583" spans="1:21" x14ac:dyDescent="0.25">
      <c r="A583" s="4">
        <v>40238</v>
      </c>
      <c r="B583" s="3" t="s">
        <v>58</v>
      </c>
      <c r="C583" s="3" t="s">
        <v>3</v>
      </c>
      <c r="D583" s="3">
        <v>358</v>
      </c>
      <c r="E583" s="3">
        <v>350</v>
      </c>
      <c r="F583" s="3">
        <v>281</v>
      </c>
      <c r="G583" s="3">
        <v>283</v>
      </c>
      <c r="H583" s="3">
        <v>7091</v>
      </c>
      <c r="I583" s="3">
        <v>331</v>
      </c>
      <c r="J583">
        <f t="array" ref="J583">INDEX(Table3[#All],MATCH(1,(Table3[[#All],[Month]]=Table68[[#This Row],[Date]])*(Table3[[#All],[Region]]=Table68[[#This Row],[Region]]),0),3)</f>
        <v>70848</v>
      </c>
      <c r="K583">
        <f>INDEX(Table1[#All], MATCH(Table68[[#This Row],[Date]],Table1[[#All],[Month]],0),2)</f>
        <v>1459090.476190476</v>
      </c>
      <c r="L583" s="8">
        <f>INDEX(Table2[#All], MATCH(Table68[[#This Row],[Date]],Table2[[#All],[Month]],0),2)</f>
        <v>544.5</v>
      </c>
      <c r="M583">
        <f t="array" ref="M583">INDEX(Table4[#All],MATCH(1,(Table4[[#All],[Month]]=Table68[[#This Row],[Date]])*(Table4[[#All],[Region]]=Table68[[#This Row],[Region]]),0),3)</f>
        <v>6259</v>
      </c>
      <c r="N583" s="2">
        <f t="array" ref="N583">_xlfn.IFNA(INDEX(Table5[#All], MATCH(1,(Table5[[#All],[Month]]=Table68[[#This Row],[Date]])*(Table5[[#All],[Region]]=Table68[[#This Row],[Region]]),0),3),0)</f>
        <v>98460</v>
      </c>
      <c r="O583" s="12">
        <f>INDEX(Table110[#All], MATCH(Table68[[#This Row],[Date]],Table110[[#All],[Month]],0),2)</f>
        <v>93920</v>
      </c>
      <c r="P583" s="12">
        <f>INDEX(Table13[#All], MATCH(Table68[[#This Row],[Date]],Table13[[#All],[Month]],0),2)</f>
        <v>161081</v>
      </c>
      <c r="Q583">
        <f>INDEX(Table111[#All], MATCH(Table68[[#This Row],[Date]],Table111[[#All],[Month]],0),2)</f>
        <v>5803</v>
      </c>
      <c r="R583" s="2">
        <f>INDEX(Table111[#All], MATCH(Table68[[#This Row],[Date]],Table111[[#All],[Month]],0),3)</f>
        <v>1191</v>
      </c>
      <c r="S583" s="2">
        <f>INDEX(Table413[#All], MATCH(Table68[[#This Row],[Date]],Table413[[#All],[Month]],0),2)</f>
        <v>2</v>
      </c>
      <c r="T583" s="2">
        <f>INDEX(Table413[#All], MATCH(Table68[[#This Row],[Date]],Table413[[#All],[Month]],0),3)</f>
        <v>6.1</v>
      </c>
      <c r="U583" s="2">
        <f>INDEX(Table413[#All], MATCH(Table68[[#This Row],[Date]],Table413[[#All],[Month]],0),4)</f>
        <v>7.2</v>
      </c>
    </row>
    <row r="584" spans="1:21" x14ac:dyDescent="0.25">
      <c r="A584" s="4">
        <v>40238</v>
      </c>
      <c r="B584" s="3" t="s">
        <v>58</v>
      </c>
      <c r="C584" s="3" t="s">
        <v>59</v>
      </c>
      <c r="D584" s="3">
        <v>358</v>
      </c>
      <c r="E584" s="3">
        <v>339</v>
      </c>
      <c r="F584" s="3">
        <v>281</v>
      </c>
      <c r="G584" s="3">
        <v>282</v>
      </c>
      <c r="H584" s="3">
        <v>7091</v>
      </c>
      <c r="I584" s="3">
        <v>681</v>
      </c>
      <c r="J584">
        <f t="array" ref="J584">INDEX(Table3[#All],MATCH(1,(Table3[[#All],[Month]]=Table68[[#This Row],[Date]])*(Table3[[#All],[Region]]=Table68[[#This Row],[Region]]),0),3)</f>
        <v>70848</v>
      </c>
      <c r="K584">
        <f>INDEX(Table1[#All], MATCH(Table68[[#This Row],[Date]],Table1[[#All],[Month]],0),2)</f>
        <v>1459090.476190476</v>
      </c>
      <c r="L584" s="8">
        <f>INDEX(Table2[#All], MATCH(Table68[[#This Row],[Date]],Table2[[#All],[Month]],0),2)</f>
        <v>544.5</v>
      </c>
      <c r="M584">
        <f t="array" ref="M584">INDEX(Table4[#All],MATCH(1,(Table4[[#All],[Month]]=Table68[[#This Row],[Date]])*(Table4[[#All],[Region]]=Table68[[#This Row],[Region]]),0),3)</f>
        <v>6259</v>
      </c>
      <c r="N584" s="2">
        <f t="array" ref="N584">_xlfn.IFNA(INDEX(Table5[#All], MATCH(1,(Table5[[#All],[Month]]=Table68[[#This Row],[Date]])*(Table5[[#All],[Region]]=Table68[[#This Row],[Region]]),0),3),0)</f>
        <v>98460</v>
      </c>
      <c r="O584" s="12">
        <f>INDEX(Table110[#All], MATCH(Table68[[#This Row],[Date]],Table110[[#All],[Month]],0),2)</f>
        <v>93920</v>
      </c>
      <c r="P584" s="12">
        <f>INDEX(Table13[#All], MATCH(Table68[[#This Row],[Date]],Table13[[#All],[Month]],0),2)</f>
        <v>161081</v>
      </c>
      <c r="Q584">
        <f>INDEX(Table111[#All], MATCH(Table68[[#This Row],[Date]],Table111[[#All],[Month]],0),2)</f>
        <v>5803</v>
      </c>
      <c r="R584" s="2">
        <f>INDEX(Table111[#All], MATCH(Table68[[#This Row],[Date]],Table111[[#All],[Month]],0),3)</f>
        <v>1191</v>
      </c>
      <c r="S584" s="2">
        <f>INDEX(Table413[#All], MATCH(Table68[[#This Row],[Date]],Table413[[#All],[Month]],0),2)</f>
        <v>2</v>
      </c>
      <c r="T584" s="2">
        <f>INDEX(Table413[#All], MATCH(Table68[[#This Row],[Date]],Table413[[#All],[Month]],0),3)</f>
        <v>6.1</v>
      </c>
      <c r="U584" s="2">
        <f>INDEX(Table413[#All], MATCH(Table68[[#This Row],[Date]],Table413[[#All],[Month]],0),4)</f>
        <v>7.2</v>
      </c>
    </row>
    <row r="585" spans="1:21" x14ac:dyDescent="0.25">
      <c r="A585" s="4">
        <v>40238</v>
      </c>
      <c r="B585" s="3" t="s">
        <v>62</v>
      </c>
      <c r="C585" s="3" t="s">
        <v>20</v>
      </c>
      <c r="D585" s="3">
        <v>267</v>
      </c>
      <c r="E585" s="3">
        <v>176</v>
      </c>
      <c r="F585" s="3">
        <v>215</v>
      </c>
      <c r="G585" s="3">
        <v>154</v>
      </c>
      <c r="H585" s="3">
        <v>1306</v>
      </c>
      <c r="I585" s="3">
        <v>25</v>
      </c>
      <c r="J585">
        <f t="array" ref="J585">INDEX(Table3[#All],MATCH(1,(Table3[[#All],[Month]]=Table68[[#This Row],[Date]])*(Table3[[#All],[Region]]=Table68[[#This Row],[Region]]),0),3)</f>
        <v>10197</v>
      </c>
      <c r="K585">
        <f>INDEX(Table1[#All], MATCH(Table68[[#This Row],[Date]],Table1[[#All],[Month]],0),2)</f>
        <v>1459090.476190476</v>
      </c>
      <c r="L585" s="8">
        <f>INDEX(Table2[#All], MATCH(Table68[[#This Row],[Date]],Table2[[#All],[Month]],0),2)</f>
        <v>544.5</v>
      </c>
      <c r="M585">
        <f t="array" ref="M585">INDEX(Table4[#All],MATCH(1,(Table4[[#All],[Month]]=Table68[[#This Row],[Date]])*(Table4[[#All],[Region]]=Table68[[#This Row],[Region]]),0),3)</f>
        <v>1925</v>
      </c>
      <c r="N585" s="2">
        <f t="array" ref="N585">_xlfn.IFNA(INDEX(Table5[#All], MATCH(1,(Table5[[#All],[Month]]=Table68[[#This Row],[Date]])*(Table5[[#All],[Region]]=Table68[[#This Row],[Region]]),0),3),0)</f>
        <v>18180</v>
      </c>
      <c r="O585" s="12">
        <f>INDEX(Table110[#All], MATCH(Table68[[#This Row],[Date]],Table110[[#All],[Month]],0),2)</f>
        <v>93920</v>
      </c>
      <c r="P585" s="12">
        <f>INDEX(Table13[#All], MATCH(Table68[[#This Row],[Date]],Table13[[#All],[Month]],0),2)</f>
        <v>161081</v>
      </c>
      <c r="Q585">
        <f>INDEX(Table111[#All], MATCH(Table68[[#This Row],[Date]],Table111[[#All],[Month]],0),2)</f>
        <v>5803</v>
      </c>
      <c r="R585" s="2">
        <f>INDEX(Table111[#All], MATCH(Table68[[#This Row],[Date]],Table111[[#All],[Month]],0),3)</f>
        <v>1191</v>
      </c>
      <c r="S585" s="2">
        <f>INDEX(Table413[#All], MATCH(Table68[[#This Row],[Date]],Table413[[#All],[Month]],0),2)</f>
        <v>2</v>
      </c>
      <c r="T585" s="2">
        <f>INDEX(Table413[#All], MATCH(Table68[[#This Row],[Date]],Table413[[#All],[Month]],0),3)</f>
        <v>6.1</v>
      </c>
      <c r="U585" s="2">
        <f>INDEX(Table413[#All], MATCH(Table68[[#This Row],[Date]],Table413[[#All],[Month]],0),4)</f>
        <v>7.2</v>
      </c>
    </row>
    <row r="586" spans="1:21" x14ac:dyDescent="0.25">
      <c r="A586" s="4">
        <v>40238</v>
      </c>
      <c r="B586" s="3" t="s">
        <v>62</v>
      </c>
      <c r="C586" s="3" t="s">
        <v>21</v>
      </c>
      <c r="D586" s="3">
        <v>267</v>
      </c>
      <c r="E586" s="3">
        <v>175</v>
      </c>
      <c r="F586" s="3">
        <v>215</v>
      </c>
      <c r="G586" s="3">
        <v>152</v>
      </c>
      <c r="H586" s="3">
        <v>1306</v>
      </c>
      <c r="I586" s="3">
        <v>31</v>
      </c>
      <c r="J586">
        <f t="array" ref="J586">INDEX(Table3[#All],MATCH(1,(Table3[[#All],[Month]]=Table68[[#This Row],[Date]])*(Table3[[#All],[Region]]=Table68[[#This Row],[Region]]),0),3)</f>
        <v>10197</v>
      </c>
      <c r="K586">
        <f>INDEX(Table1[#All], MATCH(Table68[[#This Row],[Date]],Table1[[#All],[Month]],0),2)</f>
        <v>1459090.476190476</v>
      </c>
      <c r="L586" s="8">
        <f>INDEX(Table2[#All], MATCH(Table68[[#This Row],[Date]],Table2[[#All],[Month]],0),2)</f>
        <v>544.5</v>
      </c>
      <c r="M586">
        <f t="array" ref="M586">INDEX(Table4[#All],MATCH(1,(Table4[[#All],[Month]]=Table68[[#This Row],[Date]])*(Table4[[#All],[Region]]=Table68[[#This Row],[Region]]),0),3)</f>
        <v>1925</v>
      </c>
      <c r="N586" s="2">
        <f t="array" ref="N586">_xlfn.IFNA(INDEX(Table5[#All], MATCH(1,(Table5[[#All],[Month]]=Table68[[#This Row],[Date]])*(Table5[[#All],[Region]]=Table68[[#This Row],[Region]]),0),3),0)</f>
        <v>18180</v>
      </c>
      <c r="O586" s="12">
        <f>INDEX(Table110[#All], MATCH(Table68[[#This Row],[Date]],Table110[[#All],[Month]],0),2)</f>
        <v>93920</v>
      </c>
      <c r="P586" s="12">
        <f>INDEX(Table13[#All], MATCH(Table68[[#This Row],[Date]],Table13[[#All],[Month]],0),2)</f>
        <v>161081</v>
      </c>
      <c r="Q586">
        <f>INDEX(Table111[#All], MATCH(Table68[[#This Row],[Date]],Table111[[#All],[Month]],0),2)</f>
        <v>5803</v>
      </c>
      <c r="R586" s="2">
        <f>INDEX(Table111[#All], MATCH(Table68[[#This Row],[Date]],Table111[[#All],[Month]],0),3)</f>
        <v>1191</v>
      </c>
      <c r="S586" s="2">
        <f>INDEX(Table413[#All], MATCH(Table68[[#This Row],[Date]],Table413[[#All],[Month]],0),2)</f>
        <v>2</v>
      </c>
      <c r="T586" s="2">
        <f>INDEX(Table413[#All], MATCH(Table68[[#This Row],[Date]],Table413[[#All],[Month]],0),3)</f>
        <v>6.1</v>
      </c>
      <c r="U586" s="2">
        <f>INDEX(Table413[#All], MATCH(Table68[[#This Row],[Date]],Table413[[#All],[Month]],0),4)</f>
        <v>7.2</v>
      </c>
    </row>
    <row r="587" spans="1:21" x14ac:dyDescent="0.25">
      <c r="A587" s="4">
        <v>40238</v>
      </c>
      <c r="B587" s="3" t="s">
        <v>62</v>
      </c>
      <c r="C587" s="3" t="s">
        <v>18</v>
      </c>
      <c r="D587" s="3">
        <v>267</v>
      </c>
      <c r="E587" s="3">
        <v>230</v>
      </c>
      <c r="F587" s="3">
        <v>215</v>
      </c>
      <c r="G587" s="3">
        <v>185</v>
      </c>
      <c r="H587" s="3">
        <v>1306</v>
      </c>
      <c r="I587" s="3">
        <v>379</v>
      </c>
      <c r="J587">
        <f t="array" ref="J587">INDEX(Table3[#All],MATCH(1,(Table3[[#All],[Month]]=Table68[[#This Row],[Date]])*(Table3[[#All],[Region]]=Table68[[#This Row],[Region]]),0),3)</f>
        <v>10197</v>
      </c>
      <c r="K587">
        <f>INDEX(Table1[#All], MATCH(Table68[[#This Row],[Date]],Table1[[#All],[Month]],0),2)</f>
        <v>1459090.476190476</v>
      </c>
      <c r="L587" s="8">
        <f>INDEX(Table2[#All], MATCH(Table68[[#This Row],[Date]],Table2[[#All],[Month]],0),2)</f>
        <v>544.5</v>
      </c>
      <c r="M587">
        <f t="array" ref="M587">INDEX(Table4[#All],MATCH(1,(Table4[[#All],[Month]]=Table68[[#This Row],[Date]])*(Table4[[#All],[Region]]=Table68[[#This Row],[Region]]),0),3)</f>
        <v>1925</v>
      </c>
      <c r="N587" s="2">
        <f t="array" ref="N587">_xlfn.IFNA(INDEX(Table5[#All], MATCH(1,(Table5[[#All],[Month]]=Table68[[#This Row],[Date]])*(Table5[[#All],[Region]]=Table68[[#This Row],[Region]]),0),3),0)</f>
        <v>18180</v>
      </c>
      <c r="O587" s="12">
        <f>INDEX(Table110[#All], MATCH(Table68[[#This Row],[Date]],Table110[[#All],[Month]],0),2)</f>
        <v>93920</v>
      </c>
      <c r="P587" s="12">
        <f>INDEX(Table13[#All], MATCH(Table68[[#This Row],[Date]],Table13[[#All],[Month]],0),2)</f>
        <v>161081</v>
      </c>
      <c r="Q587">
        <f>INDEX(Table111[#All], MATCH(Table68[[#This Row],[Date]],Table111[[#All],[Month]],0),2)</f>
        <v>5803</v>
      </c>
      <c r="R587" s="2">
        <f>INDEX(Table111[#All], MATCH(Table68[[#This Row],[Date]],Table111[[#All],[Month]],0),3)</f>
        <v>1191</v>
      </c>
      <c r="S587" s="2">
        <f>INDEX(Table413[#All], MATCH(Table68[[#This Row],[Date]],Table413[[#All],[Month]],0),2)</f>
        <v>2</v>
      </c>
      <c r="T587" s="2">
        <f>INDEX(Table413[#All], MATCH(Table68[[#This Row],[Date]],Table413[[#All],[Month]],0),3)</f>
        <v>6.1</v>
      </c>
      <c r="U587" s="2">
        <f>INDEX(Table413[#All], MATCH(Table68[[#This Row],[Date]],Table413[[#All],[Month]],0),4)</f>
        <v>7.2</v>
      </c>
    </row>
    <row r="588" spans="1:21" x14ac:dyDescent="0.25">
      <c r="A588" s="4">
        <v>40238</v>
      </c>
      <c r="B588" s="3" t="s">
        <v>62</v>
      </c>
      <c r="C588" s="3" t="s">
        <v>17</v>
      </c>
      <c r="D588" s="3">
        <v>267</v>
      </c>
      <c r="E588" s="3">
        <v>309</v>
      </c>
      <c r="F588" s="3">
        <v>215</v>
      </c>
      <c r="G588" s="3">
        <v>259</v>
      </c>
      <c r="H588" s="3">
        <v>1306</v>
      </c>
      <c r="I588" s="3">
        <v>631</v>
      </c>
      <c r="J588">
        <f t="array" ref="J588">INDEX(Table3[#All],MATCH(1,(Table3[[#All],[Month]]=Table68[[#This Row],[Date]])*(Table3[[#All],[Region]]=Table68[[#This Row],[Region]]),0),3)</f>
        <v>10197</v>
      </c>
      <c r="K588">
        <f>INDEX(Table1[#All], MATCH(Table68[[#This Row],[Date]],Table1[[#All],[Month]],0),2)</f>
        <v>1459090.476190476</v>
      </c>
      <c r="L588" s="8">
        <f>INDEX(Table2[#All], MATCH(Table68[[#This Row],[Date]],Table2[[#All],[Month]],0),2)</f>
        <v>544.5</v>
      </c>
      <c r="M588">
        <f t="array" ref="M588">INDEX(Table4[#All],MATCH(1,(Table4[[#All],[Month]]=Table68[[#This Row],[Date]])*(Table4[[#All],[Region]]=Table68[[#This Row],[Region]]),0),3)</f>
        <v>1925</v>
      </c>
      <c r="N588" s="2">
        <f t="array" ref="N588">_xlfn.IFNA(INDEX(Table5[#All], MATCH(1,(Table5[[#All],[Month]]=Table68[[#This Row],[Date]])*(Table5[[#All],[Region]]=Table68[[#This Row],[Region]]),0),3),0)</f>
        <v>18180</v>
      </c>
      <c r="O588" s="12">
        <f>INDEX(Table110[#All], MATCH(Table68[[#This Row],[Date]],Table110[[#All],[Month]],0),2)</f>
        <v>93920</v>
      </c>
      <c r="P588" s="12">
        <f>INDEX(Table13[#All], MATCH(Table68[[#This Row],[Date]],Table13[[#All],[Month]],0),2)</f>
        <v>161081</v>
      </c>
      <c r="Q588">
        <f>INDEX(Table111[#All], MATCH(Table68[[#This Row],[Date]],Table111[[#All],[Month]],0),2)</f>
        <v>5803</v>
      </c>
      <c r="R588" s="2">
        <f>INDEX(Table111[#All], MATCH(Table68[[#This Row],[Date]],Table111[[#All],[Month]],0),3)</f>
        <v>1191</v>
      </c>
      <c r="S588" s="2">
        <f>INDEX(Table413[#All], MATCH(Table68[[#This Row],[Date]],Table413[[#All],[Month]],0),2)</f>
        <v>2</v>
      </c>
      <c r="T588" s="2">
        <f>INDEX(Table413[#All], MATCH(Table68[[#This Row],[Date]],Table413[[#All],[Month]],0),3)</f>
        <v>6.1</v>
      </c>
      <c r="U588" s="2">
        <f>INDEX(Table413[#All], MATCH(Table68[[#This Row],[Date]],Table413[[#All],[Month]],0),4)</f>
        <v>7.2</v>
      </c>
    </row>
    <row r="589" spans="1:21" x14ac:dyDescent="0.25">
      <c r="A589" s="4">
        <v>40238</v>
      </c>
      <c r="B589" s="3" t="s">
        <v>62</v>
      </c>
      <c r="C589" s="3" t="s">
        <v>14</v>
      </c>
      <c r="D589" s="3">
        <v>267</v>
      </c>
      <c r="E589" s="3">
        <v>261</v>
      </c>
      <c r="F589" s="3">
        <v>215</v>
      </c>
      <c r="G589" s="3">
        <v>215</v>
      </c>
      <c r="H589" s="3">
        <v>1306</v>
      </c>
      <c r="I589" s="3">
        <v>123</v>
      </c>
      <c r="J589">
        <f t="array" ref="J589">INDEX(Table3[#All],MATCH(1,(Table3[[#All],[Month]]=Table68[[#This Row],[Date]])*(Table3[[#All],[Region]]=Table68[[#This Row],[Region]]),0),3)</f>
        <v>10197</v>
      </c>
      <c r="K589">
        <f>INDEX(Table1[#All], MATCH(Table68[[#This Row],[Date]],Table1[[#All],[Month]],0),2)</f>
        <v>1459090.476190476</v>
      </c>
      <c r="L589" s="8">
        <f>INDEX(Table2[#All], MATCH(Table68[[#This Row],[Date]],Table2[[#All],[Month]],0),2)</f>
        <v>544.5</v>
      </c>
      <c r="M589">
        <f t="array" ref="M589">INDEX(Table4[#All],MATCH(1,(Table4[[#All],[Month]]=Table68[[#This Row],[Date]])*(Table4[[#All],[Region]]=Table68[[#This Row],[Region]]),0),3)</f>
        <v>1925</v>
      </c>
      <c r="N589" s="2">
        <f t="array" ref="N589">_xlfn.IFNA(INDEX(Table5[#All], MATCH(1,(Table5[[#All],[Month]]=Table68[[#This Row],[Date]])*(Table5[[#All],[Region]]=Table68[[#This Row],[Region]]),0),3),0)</f>
        <v>18180</v>
      </c>
      <c r="O589" s="12">
        <f>INDEX(Table110[#All], MATCH(Table68[[#This Row],[Date]],Table110[[#All],[Month]],0),2)</f>
        <v>93920</v>
      </c>
      <c r="P589" s="12">
        <f>INDEX(Table13[#All], MATCH(Table68[[#This Row],[Date]],Table13[[#All],[Month]],0),2)</f>
        <v>161081</v>
      </c>
      <c r="Q589">
        <f>INDEX(Table111[#All], MATCH(Table68[[#This Row],[Date]],Table111[[#All],[Month]],0),2)</f>
        <v>5803</v>
      </c>
      <c r="R589" s="2">
        <f>INDEX(Table111[#All], MATCH(Table68[[#This Row],[Date]],Table111[[#All],[Month]],0),3)</f>
        <v>1191</v>
      </c>
      <c r="S589" s="2">
        <f>INDEX(Table413[#All], MATCH(Table68[[#This Row],[Date]],Table413[[#All],[Month]],0),2)</f>
        <v>2</v>
      </c>
      <c r="T589" s="2">
        <f>INDEX(Table413[#All], MATCH(Table68[[#This Row],[Date]],Table413[[#All],[Month]],0),3)</f>
        <v>6.1</v>
      </c>
      <c r="U589" s="2">
        <f>INDEX(Table413[#All], MATCH(Table68[[#This Row],[Date]],Table413[[#All],[Month]],0),4)</f>
        <v>7.2</v>
      </c>
    </row>
    <row r="590" spans="1:21" x14ac:dyDescent="0.25">
      <c r="A590" s="4">
        <v>40238</v>
      </c>
      <c r="B590" s="3" t="s">
        <v>62</v>
      </c>
      <c r="C590" s="3" t="s">
        <v>19</v>
      </c>
      <c r="D590" s="3">
        <v>267</v>
      </c>
      <c r="E590" s="3">
        <v>254</v>
      </c>
      <c r="F590" s="3">
        <v>215</v>
      </c>
      <c r="G590" s="3">
        <v>209</v>
      </c>
      <c r="H590" s="3">
        <v>1306</v>
      </c>
      <c r="I590" s="3">
        <v>117</v>
      </c>
      <c r="J590">
        <f t="array" ref="J590">INDEX(Table3[#All],MATCH(1,(Table3[[#All],[Month]]=Table68[[#This Row],[Date]])*(Table3[[#All],[Region]]=Table68[[#This Row],[Region]]),0),3)</f>
        <v>10197</v>
      </c>
      <c r="K590">
        <f>INDEX(Table1[#All], MATCH(Table68[[#This Row],[Date]],Table1[[#All],[Month]],0),2)</f>
        <v>1459090.476190476</v>
      </c>
      <c r="L590" s="8">
        <f>INDEX(Table2[#All], MATCH(Table68[[#This Row],[Date]],Table2[[#All],[Month]],0),2)</f>
        <v>544.5</v>
      </c>
      <c r="M590">
        <f t="array" ref="M590">INDEX(Table4[#All],MATCH(1,(Table4[[#All],[Month]]=Table68[[#This Row],[Date]])*(Table4[[#All],[Region]]=Table68[[#This Row],[Region]]),0),3)</f>
        <v>1925</v>
      </c>
      <c r="N590" s="2">
        <f t="array" ref="N590">_xlfn.IFNA(INDEX(Table5[#All], MATCH(1,(Table5[[#All],[Month]]=Table68[[#This Row],[Date]])*(Table5[[#All],[Region]]=Table68[[#This Row],[Region]]),0),3),0)</f>
        <v>18180</v>
      </c>
      <c r="O590" s="12">
        <f>INDEX(Table110[#All], MATCH(Table68[[#This Row],[Date]],Table110[[#All],[Month]],0),2)</f>
        <v>93920</v>
      </c>
      <c r="P590" s="12">
        <f>INDEX(Table13[#All], MATCH(Table68[[#This Row],[Date]],Table13[[#All],[Month]],0),2)</f>
        <v>161081</v>
      </c>
      <c r="Q590">
        <f>INDEX(Table111[#All], MATCH(Table68[[#This Row],[Date]],Table111[[#All],[Month]],0),2)</f>
        <v>5803</v>
      </c>
      <c r="R590" s="2">
        <f>INDEX(Table111[#All], MATCH(Table68[[#This Row],[Date]],Table111[[#All],[Month]],0),3)</f>
        <v>1191</v>
      </c>
      <c r="S590" s="2">
        <f>INDEX(Table413[#All], MATCH(Table68[[#This Row],[Date]],Table413[[#All],[Month]],0),2)</f>
        <v>2</v>
      </c>
      <c r="T590" s="2">
        <f>INDEX(Table413[#All], MATCH(Table68[[#This Row],[Date]],Table413[[#All],[Month]],0),3)</f>
        <v>6.1</v>
      </c>
      <c r="U590" s="2">
        <f>INDEX(Table413[#All], MATCH(Table68[[#This Row],[Date]],Table413[[#All],[Month]],0),4)</f>
        <v>7.2</v>
      </c>
    </row>
    <row r="591" spans="1:21" x14ac:dyDescent="0.25">
      <c r="A591" s="4">
        <v>40238</v>
      </c>
      <c r="B591" s="3" t="s">
        <v>68</v>
      </c>
      <c r="C591" s="3" t="s">
        <v>46</v>
      </c>
      <c r="D591" s="3">
        <v>267</v>
      </c>
      <c r="E591" s="3">
        <v>250</v>
      </c>
      <c r="F591" s="3">
        <v>204</v>
      </c>
      <c r="G591" s="3">
        <v>213</v>
      </c>
      <c r="H591" s="3">
        <v>3290</v>
      </c>
      <c r="I591" s="3">
        <v>99</v>
      </c>
      <c r="J591">
        <f t="array" ref="J591">INDEX(Table3[#All],MATCH(1,(Table3[[#All],[Month]]=Table68[[#This Row],[Date]])*(Table3[[#All],[Region]]=Table68[[#This Row],[Region]]),0),3)</f>
        <v>24770</v>
      </c>
      <c r="K591">
        <f>INDEX(Table1[#All], MATCH(Table68[[#This Row],[Date]],Table1[[#All],[Month]],0),2)</f>
        <v>1459090.476190476</v>
      </c>
      <c r="L591" s="8">
        <f>INDEX(Table2[#All], MATCH(Table68[[#This Row],[Date]],Table2[[#All],[Month]],0),2)</f>
        <v>544.5</v>
      </c>
      <c r="M591">
        <f t="array" ref="M591">INDEX(Table4[#All],MATCH(1,(Table4[[#All],[Month]]=Table68[[#This Row],[Date]])*(Table4[[#All],[Region]]=Table68[[#This Row],[Region]]),0),3)</f>
        <v>4276</v>
      </c>
      <c r="N591" s="2">
        <f t="array" ref="N591">_xlfn.IFNA(INDEX(Table5[#All], MATCH(1,(Table5[[#All],[Month]]=Table68[[#This Row],[Date]])*(Table5[[#All],[Region]]=Table68[[#This Row],[Region]]),0),3),0)</f>
        <v>49300</v>
      </c>
      <c r="O591" s="12">
        <f>INDEX(Table110[#All], MATCH(Table68[[#This Row],[Date]],Table110[[#All],[Month]],0),2)</f>
        <v>93920</v>
      </c>
      <c r="P591" s="12">
        <f>INDEX(Table13[#All], MATCH(Table68[[#This Row],[Date]],Table13[[#All],[Month]],0),2)</f>
        <v>161081</v>
      </c>
      <c r="Q591">
        <f>INDEX(Table111[#All], MATCH(Table68[[#This Row],[Date]],Table111[[#All],[Month]],0),2)</f>
        <v>5803</v>
      </c>
      <c r="R591" s="2">
        <f>INDEX(Table111[#All], MATCH(Table68[[#This Row],[Date]],Table111[[#All],[Month]],0),3)</f>
        <v>1191</v>
      </c>
      <c r="S591" s="2">
        <f>INDEX(Table413[#All], MATCH(Table68[[#This Row],[Date]],Table413[[#All],[Month]],0),2)</f>
        <v>2</v>
      </c>
      <c r="T591" s="2">
        <f>INDEX(Table413[#All], MATCH(Table68[[#This Row],[Date]],Table413[[#All],[Month]],0),3)</f>
        <v>6.1</v>
      </c>
      <c r="U591" s="2">
        <f>INDEX(Table413[#All], MATCH(Table68[[#This Row],[Date]],Table413[[#All],[Month]],0),4)</f>
        <v>7.2</v>
      </c>
    </row>
    <row r="592" spans="1:21" x14ac:dyDescent="0.25">
      <c r="A592" s="4">
        <v>40238</v>
      </c>
      <c r="B592" s="3" t="s">
        <v>68</v>
      </c>
      <c r="C592" s="3" t="s">
        <v>83</v>
      </c>
      <c r="D592" s="3">
        <v>267</v>
      </c>
      <c r="E592" s="3">
        <v>273</v>
      </c>
      <c r="F592" s="3">
        <v>204</v>
      </c>
      <c r="G592" s="3">
        <v>209</v>
      </c>
      <c r="H592" s="3">
        <v>3290</v>
      </c>
      <c r="I592" s="3">
        <v>2738</v>
      </c>
      <c r="J592">
        <f t="array" ref="J592">INDEX(Table3[#All],MATCH(1,(Table3[[#All],[Month]]=Table68[[#This Row],[Date]])*(Table3[[#All],[Region]]=Table68[[#This Row],[Region]]),0),3)</f>
        <v>24770</v>
      </c>
      <c r="K592">
        <f>INDEX(Table1[#All], MATCH(Table68[[#This Row],[Date]],Table1[[#All],[Month]],0),2)</f>
        <v>1459090.476190476</v>
      </c>
      <c r="L592" s="8">
        <f>INDEX(Table2[#All], MATCH(Table68[[#This Row],[Date]],Table2[[#All],[Month]],0),2)</f>
        <v>544.5</v>
      </c>
      <c r="M592">
        <f t="array" ref="M592">INDEX(Table4[#All],MATCH(1,(Table4[[#All],[Month]]=Table68[[#This Row],[Date]])*(Table4[[#All],[Region]]=Table68[[#This Row],[Region]]),0),3)</f>
        <v>4276</v>
      </c>
      <c r="N592" s="2">
        <f t="array" ref="N592">_xlfn.IFNA(INDEX(Table5[#All], MATCH(1,(Table5[[#All],[Month]]=Table68[[#This Row],[Date]])*(Table5[[#All],[Region]]=Table68[[#This Row],[Region]]),0),3),0)</f>
        <v>49300</v>
      </c>
      <c r="O592" s="12">
        <f>INDEX(Table110[#All], MATCH(Table68[[#This Row],[Date]],Table110[[#All],[Month]],0),2)</f>
        <v>93920</v>
      </c>
      <c r="P592" s="12">
        <f>INDEX(Table13[#All], MATCH(Table68[[#This Row],[Date]],Table13[[#All],[Month]],0),2)</f>
        <v>161081</v>
      </c>
      <c r="Q592">
        <f>INDEX(Table111[#All], MATCH(Table68[[#This Row],[Date]],Table111[[#All],[Month]],0),2)</f>
        <v>5803</v>
      </c>
      <c r="R592" s="2">
        <f>INDEX(Table111[#All], MATCH(Table68[[#This Row],[Date]],Table111[[#All],[Month]],0),3)</f>
        <v>1191</v>
      </c>
      <c r="S592" s="2">
        <f>INDEX(Table413[#All], MATCH(Table68[[#This Row],[Date]],Table413[[#All],[Month]],0),2)</f>
        <v>2</v>
      </c>
      <c r="T592" s="2">
        <f>INDEX(Table413[#All], MATCH(Table68[[#This Row],[Date]],Table413[[#All],[Month]],0),3)</f>
        <v>6.1</v>
      </c>
      <c r="U592" s="2">
        <f>INDEX(Table413[#All], MATCH(Table68[[#This Row],[Date]],Table413[[#All],[Month]],0),4)</f>
        <v>7.2</v>
      </c>
    </row>
    <row r="593" spans="1:21" x14ac:dyDescent="0.25">
      <c r="A593" s="4">
        <v>40238</v>
      </c>
      <c r="B593" s="3" t="s">
        <v>68</v>
      </c>
      <c r="C593" s="3" t="s">
        <v>38</v>
      </c>
      <c r="D593" s="3">
        <v>267</v>
      </c>
      <c r="E593" s="3">
        <v>190</v>
      </c>
      <c r="F593" s="3">
        <v>204</v>
      </c>
      <c r="G593" s="3">
        <v>144</v>
      </c>
      <c r="H593" s="3">
        <v>3290</v>
      </c>
      <c r="I593" s="3">
        <v>28</v>
      </c>
      <c r="J593">
        <f t="array" ref="J593">INDEX(Table3[#All],MATCH(1,(Table3[[#All],[Month]]=Table68[[#This Row],[Date]])*(Table3[[#All],[Region]]=Table68[[#This Row],[Region]]),0),3)</f>
        <v>24770</v>
      </c>
      <c r="K593">
        <f>INDEX(Table1[#All], MATCH(Table68[[#This Row],[Date]],Table1[[#All],[Month]],0),2)</f>
        <v>1459090.476190476</v>
      </c>
      <c r="L593" s="8">
        <f>INDEX(Table2[#All], MATCH(Table68[[#This Row],[Date]],Table2[[#All],[Month]],0),2)</f>
        <v>544.5</v>
      </c>
      <c r="M593">
        <f t="array" ref="M593">INDEX(Table4[#All],MATCH(1,(Table4[[#All],[Month]]=Table68[[#This Row],[Date]])*(Table4[[#All],[Region]]=Table68[[#This Row],[Region]]),0),3)</f>
        <v>4276</v>
      </c>
      <c r="N593" s="2">
        <f t="array" ref="N593">_xlfn.IFNA(INDEX(Table5[#All], MATCH(1,(Table5[[#All],[Month]]=Table68[[#This Row],[Date]])*(Table5[[#All],[Region]]=Table68[[#This Row],[Region]]),0),3),0)</f>
        <v>49300</v>
      </c>
      <c r="O593" s="12">
        <f>INDEX(Table110[#All], MATCH(Table68[[#This Row],[Date]],Table110[[#All],[Month]],0),2)</f>
        <v>93920</v>
      </c>
      <c r="P593" s="12">
        <f>INDEX(Table13[#All], MATCH(Table68[[#This Row],[Date]],Table13[[#All],[Month]],0),2)</f>
        <v>161081</v>
      </c>
      <c r="Q593">
        <f>INDEX(Table111[#All], MATCH(Table68[[#This Row],[Date]],Table111[[#All],[Month]],0),2)</f>
        <v>5803</v>
      </c>
      <c r="R593" s="2">
        <f>INDEX(Table111[#All], MATCH(Table68[[#This Row],[Date]],Table111[[#All],[Month]],0),3)</f>
        <v>1191</v>
      </c>
      <c r="S593" s="2">
        <f>INDEX(Table413[#All], MATCH(Table68[[#This Row],[Date]],Table413[[#All],[Month]],0),2)</f>
        <v>2</v>
      </c>
      <c r="T593" s="2">
        <f>INDEX(Table413[#All], MATCH(Table68[[#This Row],[Date]],Table413[[#All],[Month]],0),3)</f>
        <v>6.1</v>
      </c>
      <c r="U593" s="2">
        <f>INDEX(Table413[#All], MATCH(Table68[[#This Row],[Date]],Table413[[#All],[Month]],0),4)</f>
        <v>7.2</v>
      </c>
    </row>
    <row r="594" spans="1:21" x14ac:dyDescent="0.25">
      <c r="A594" s="4">
        <v>40238</v>
      </c>
      <c r="B594" s="3" t="s">
        <v>68</v>
      </c>
      <c r="C594" s="3" t="s">
        <v>39</v>
      </c>
      <c r="D594" s="3">
        <v>267</v>
      </c>
      <c r="E594" s="3">
        <v>225</v>
      </c>
      <c r="F594" s="3">
        <v>204</v>
      </c>
      <c r="G594" s="3">
        <v>179</v>
      </c>
      <c r="H594" s="3">
        <v>3290</v>
      </c>
      <c r="I594" s="3">
        <v>14</v>
      </c>
      <c r="J594">
        <f t="array" ref="J594">INDEX(Table3[#All],MATCH(1,(Table3[[#All],[Month]]=Table68[[#This Row],[Date]])*(Table3[[#All],[Region]]=Table68[[#This Row],[Region]]),0),3)</f>
        <v>24770</v>
      </c>
      <c r="K594">
        <f>INDEX(Table1[#All], MATCH(Table68[[#This Row],[Date]],Table1[[#All],[Month]],0),2)</f>
        <v>1459090.476190476</v>
      </c>
      <c r="L594" s="8">
        <f>INDEX(Table2[#All], MATCH(Table68[[#This Row],[Date]],Table2[[#All],[Month]],0),2)</f>
        <v>544.5</v>
      </c>
      <c r="M594">
        <f t="array" ref="M594">INDEX(Table4[#All],MATCH(1,(Table4[[#All],[Month]]=Table68[[#This Row],[Date]])*(Table4[[#All],[Region]]=Table68[[#This Row],[Region]]),0),3)</f>
        <v>4276</v>
      </c>
      <c r="N594" s="2">
        <f t="array" ref="N594">_xlfn.IFNA(INDEX(Table5[#All], MATCH(1,(Table5[[#All],[Month]]=Table68[[#This Row],[Date]])*(Table5[[#All],[Region]]=Table68[[#This Row],[Region]]),0),3),0)</f>
        <v>49300</v>
      </c>
      <c r="O594" s="12">
        <f>INDEX(Table110[#All], MATCH(Table68[[#This Row],[Date]],Table110[[#All],[Month]],0),2)</f>
        <v>93920</v>
      </c>
      <c r="P594" s="12">
        <f>INDEX(Table13[#All], MATCH(Table68[[#This Row],[Date]],Table13[[#All],[Month]],0),2)</f>
        <v>161081</v>
      </c>
      <c r="Q594">
        <f>INDEX(Table111[#All], MATCH(Table68[[#This Row],[Date]],Table111[[#All],[Month]],0),2)</f>
        <v>5803</v>
      </c>
      <c r="R594" s="2">
        <f>INDEX(Table111[#All], MATCH(Table68[[#This Row],[Date]],Table111[[#All],[Month]],0),3)</f>
        <v>1191</v>
      </c>
      <c r="S594" s="2">
        <f>INDEX(Table413[#All], MATCH(Table68[[#This Row],[Date]],Table413[[#All],[Month]],0),2)</f>
        <v>2</v>
      </c>
      <c r="T594" s="2">
        <f>INDEX(Table413[#All], MATCH(Table68[[#This Row],[Date]],Table413[[#All],[Month]],0),3)</f>
        <v>6.1</v>
      </c>
      <c r="U594" s="2">
        <f>INDEX(Table413[#All], MATCH(Table68[[#This Row],[Date]],Table413[[#All],[Month]],0),4)</f>
        <v>7.2</v>
      </c>
    </row>
    <row r="595" spans="1:21" x14ac:dyDescent="0.25">
      <c r="A595" s="4">
        <v>40238</v>
      </c>
      <c r="B595" s="3" t="s">
        <v>68</v>
      </c>
      <c r="C595" s="3" t="s">
        <v>48</v>
      </c>
      <c r="D595" s="3">
        <v>267</v>
      </c>
      <c r="E595" s="3">
        <v>199</v>
      </c>
      <c r="F595" s="3">
        <v>204</v>
      </c>
      <c r="G595" s="3">
        <v>120</v>
      </c>
      <c r="H595" s="3">
        <v>3290</v>
      </c>
      <c r="I595" s="3">
        <v>8</v>
      </c>
      <c r="J595">
        <f t="array" ref="J595">INDEX(Table3[#All],MATCH(1,(Table3[[#All],[Month]]=Table68[[#This Row],[Date]])*(Table3[[#All],[Region]]=Table68[[#This Row],[Region]]),0),3)</f>
        <v>24770</v>
      </c>
      <c r="K595">
        <f>INDEX(Table1[#All], MATCH(Table68[[#This Row],[Date]],Table1[[#All],[Month]],0),2)</f>
        <v>1459090.476190476</v>
      </c>
      <c r="L595" s="8">
        <f>INDEX(Table2[#All], MATCH(Table68[[#This Row],[Date]],Table2[[#All],[Month]],0),2)</f>
        <v>544.5</v>
      </c>
      <c r="M595">
        <f t="array" ref="M595">INDEX(Table4[#All],MATCH(1,(Table4[[#All],[Month]]=Table68[[#This Row],[Date]])*(Table4[[#All],[Region]]=Table68[[#This Row],[Region]]),0),3)</f>
        <v>4276</v>
      </c>
      <c r="N595" s="2">
        <f t="array" ref="N595">_xlfn.IFNA(INDEX(Table5[#All], MATCH(1,(Table5[[#All],[Month]]=Table68[[#This Row],[Date]])*(Table5[[#All],[Region]]=Table68[[#This Row],[Region]]),0),3),0)</f>
        <v>49300</v>
      </c>
      <c r="O595" s="12">
        <f>INDEX(Table110[#All], MATCH(Table68[[#This Row],[Date]],Table110[[#All],[Month]],0),2)</f>
        <v>93920</v>
      </c>
      <c r="P595" s="12">
        <f>INDEX(Table13[#All], MATCH(Table68[[#This Row],[Date]],Table13[[#All],[Month]],0),2)</f>
        <v>161081</v>
      </c>
      <c r="Q595">
        <f>INDEX(Table111[#All], MATCH(Table68[[#This Row],[Date]],Table111[[#All],[Month]],0),2)</f>
        <v>5803</v>
      </c>
      <c r="R595" s="2">
        <f>INDEX(Table111[#All], MATCH(Table68[[#This Row],[Date]],Table111[[#All],[Month]],0),3)</f>
        <v>1191</v>
      </c>
      <c r="S595" s="2">
        <f>INDEX(Table413[#All], MATCH(Table68[[#This Row],[Date]],Table413[[#All],[Month]],0),2)</f>
        <v>2</v>
      </c>
      <c r="T595" s="2">
        <f>INDEX(Table413[#All], MATCH(Table68[[#This Row],[Date]],Table413[[#All],[Month]],0),3)</f>
        <v>6.1</v>
      </c>
      <c r="U595" s="2">
        <f>INDEX(Table413[#All], MATCH(Table68[[#This Row],[Date]],Table413[[#All],[Month]],0),4)</f>
        <v>7.2</v>
      </c>
    </row>
    <row r="596" spans="1:21" x14ac:dyDescent="0.25">
      <c r="A596" s="4">
        <v>40238</v>
      </c>
      <c r="B596" s="3" t="s">
        <v>68</v>
      </c>
      <c r="C596" s="3" t="s">
        <v>45</v>
      </c>
      <c r="D596" s="3">
        <v>267</v>
      </c>
      <c r="E596" s="3">
        <v>331</v>
      </c>
      <c r="F596" s="3">
        <v>204</v>
      </c>
      <c r="G596" s="3">
        <v>273</v>
      </c>
      <c r="H596" s="3">
        <v>3290</v>
      </c>
      <c r="I596" s="3">
        <v>75</v>
      </c>
      <c r="J596">
        <f t="array" ref="J596">INDEX(Table3[#All],MATCH(1,(Table3[[#All],[Month]]=Table68[[#This Row],[Date]])*(Table3[[#All],[Region]]=Table68[[#This Row],[Region]]),0),3)</f>
        <v>24770</v>
      </c>
      <c r="K596">
        <f>INDEX(Table1[#All], MATCH(Table68[[#This Row],[Date]],Table1[[#All],[Month]],0),2)</f>
        <v>1459090.476190476</v>
      </c>
      <c r="L596" s="8">
        <f>INDEX(Table2[#All], MATCH(Table68[[#This Row],[Date]],Table2[[#All],[Month]],0),2)</f>
        <v>544.5</v>
      </c>
      <c r="M596">
        <f t="array" ref="M596">INDEX(Table4[#All],MATCH(1,(Table4[[#All],[Month]]=Table68[[#This Row],[Date]])*(Table4[[#All],[Region]]=Table68[[#This Row],[Region]]),0),3)</f>
        <v>4276</v>
      </c>
      <c r="N596" s="2">
        <f t="array" ref="N596">_xlfn.IFNA(INDEX(Table5[#All], MATCH(1,(Table5[[#All],[Month]]=Table68[[#This Row],[Date]])*(Table5[[#All],[Region]]=Table68[[#This Row],[Region]]),0),3),0)</f>
        <v>49300</v>
      </c>
      <c r="O596" s="12">
        <f>INDEX(Table110[#All], MATCH(Table68[[#This Row],[Date]],Table110[[#All],[Month]],0),2)</f>
        <v>93920</v>
      </c>
      <c r="P596" s="12">
        <f>INDEX(Table13[#All], MATCH(Table68[[#This Row],[Date]],Table13[[#All],[Month]],0),2)</f>
        <v>161081</v>
      </c>
      <c r="Q596">
        <f>INDEX(Table111[#All], MATCH(Table68[[#This Row],[Date]],Table111[[#All],[Month]],0),2)</f>
        <v>5803</v>
      </c>
      <c r="R596" s="2">
        <f>INDEX(Table111[#All], MATCH(Table68[[#This Row],[Date]],Table111[[#All],[Month]],0),3)</f>
        <v>1191</v>
      </c>
      <c r="S596" s="2">
        <f>INDEX(Table413[#All], MATCH(Table68[[#This Row],[Date]],Table413[[#All],[Month]],0),2)</f>
        <v>2</v>
      </c>
      <c r="T596" s="2">
        <f>INDEX(Table413[#All], MATCH(Table68[[#This Row],[Date]],Table413[[#All],[Month]],0),3)</f>
        <v>6.1</v>
      </c>
      <c r="U596" s="2">
        <f>INDEX(Table413[#All], MATCH(Table68[[#This Row],[Date]],Table413[[#All],[Month]],0),4)</f>
        <v>7.2</v>
      </c>
    </row>
    <row r="597" spans="1:21" x14ac:dyDescent="0.25">
      <c r="A597" s="4">
        <v>40238</v>
      </c>
      <c r="B597" s="3" t="s">
        <v>68</v>
      </c>
      <c r="C597" s="3" t="s">
        <v>47</v>
      </c>
      <c r="D597" s="3">
        <v>267</v>
      </c>
      <c r="E597" s="3">
        <v>198</v>
      </c>
      <c r="F597" s="3">
        <v>204</v>
      </c>
      <c r="G597" s="3">
        <v>157</v>
      </c>
      <c r="H597" s="3">
        <v>3290</v>
      </c>
      <c r="I597" s="3">
        <v>159</v>
      </c>
      <c r="J597">
        <f t="array" ref="J597">INDEX(Table3[#All],MATCH(1,(Table3[[#All],[Month]]=Table68[[#This Row],[Date]])*(Table3[[#All],[Region]]=Table68[[#This Row],[Region]]),0),3)</f>
        <v>24770</v>
      </c>
      <c r="K597">
        <f>INDEX(Table1[#All], MATCH(Table68[[#This Row],[Date]],Table1[[#All],[Month]],0),2)</f>
        <v>1459090.476190476</v>
      </c>
      <c r="L597" s="8">
        <f>INDEX(Table2[#All], MATCH(Table68[[#This Row],[Date]],Table2[[#All],[Month]],0),2)</f>
        <v>544.5</v>
      </c>
      <c r="M597">
        <f t="array" ref="M597">INDEX(Table4[#All],MATCH(1,(Table4[[#All],[Month]]=Table68[[#This Row],[Date]])*(Table4[[#All],[Region]]=Table68[[#This Row],[Region]]),0),3)</f>
        <v>4276</v>
      </c>
      <c r="N597" s="2">
        <f t="array" ref="N597">_xlfn.IFNA(INDEX(Table5[#All], MATCH(1,(Table5[[#All],[Month]]=Table68[[#This Row],[Date]])*(Table5[[#All],[Region]]=Table68[[#This Row],[Region]]),0),3),0)</f>
        <v>49300</v>
      </c>
      <c r="O597" s="12">
        <f>INDEX(Table110[#All], MATCH(Table68[[#This Row],[Date]],Table110[[#All],[Month]],0),2)</f>
        <v>93920</v>
      </c>
      <c r="P597" s="12">
        <f>INDEX(Table13[#All], MATCH(Table68[[#This Row],[Date]],Table13[[#All],[Month]],0),2)</f>
        <v>161081</v>
      </c>
      <c r="Q597">
        <f>INDEX(Table111[#All], MATCH(Table68[[#This Row],[Date]],Table111[[#All],[Month]],0),2)</f>
        <v>5803</v>
      </c>
      <c r="R597" s="2">
        <f>INDEX(Table111[#All], MATCH(Table68[[#This Row],[Date]],Table111[[#All],[Month]],0),3)</f>
        <v>1191</v>
      </c>
      <c r="S597" s="2">
        <f>INDEX(Table413[#All], MATCH(Table68[[#This Row],[Date]],Table413[[#All],[Month]],0),2)</f>
        <v>2</v>
      </c>
      <c r="T597" s="2">
        <f>INDEX(Table413[#All], MATCH(Table68[[#This Row],[Date]],Table413[[#All],[Month]],0),3)</f>
        <v>6.1</v>
      </c>
      <c r="U597" s="2">
        <f>INDEX(Table413[#All], MATCH(Table68[[#This Row],[Date]],Table413[[#All],[Month]],0),4)</f>
        <v>7.2</v>
      </c>
    </row>
    <row r="598" spans="1:21" x14ac:dyDescent="0.25">
      <c r="A598" s="4">
        <v>40238</v>
      </c>
      <c r="B598" s="3" t="s">
        <v>68</v>
      </c>
      <c r="C598" s="3" t="s">
        <v>44</v>
      </c>
      <c r="D598" s="3">
        <v>267</v>
      </c>
      <c r="E598" s="3">
        <v>289</v>
      </c>
      <c r="F598" s="3">
        <v>204</v>
      </c>
      <c r="G598" s="3">
        <v>245</v>
      </c>
      <c r="H598" s="3">
        <v>3290</v>
      </c>
      <c r="I598" s="3">
        <v>106</v>
      </c>
      <c r="J598">
        <f t="array" ref="J598">INDEX(Table3[#All],MATCH(1,(Table3[[#All],[Month]]=Table68[[#This Row],[Date]])*(Table3[[#All],[Region]]=Table68[[#This Row],[Region]]),0),3)</f>
        <v>24770</v>
      </c>
      <c r="K598">
        <f>INDEX(Table1[#All], MATCH(Table68[[#This Row],[Date]],Table1[[#All],[Month]],0),2)</f>
        <v>1459090.476190476</v>
      </c>
      <c r="L598" s="8">
        <f>INDEX(Table2[#All], MATCH(Table68[[#This Row],[Date]],Table2[[#All],[Month]],0),2)</f>
        <v>544.5</v>
      </c>
      <c r="M598">
        <f t="array" ref="M598">INDEX(Table4[#All],MATCH(1,(Table4[[#All],[Month]]=Table68[[#This Row],[Date]])*(Table4[[#All],[Region]]=Table68[[#This Row],[Region]]),0),3)</f>
        <v>4276</v>
      </c>
      <c r="N598" s="2">
        <f t="array" ref="N598">_xlfn.IFNA(INDEX(Table5[#All], MATCH(1,(Table5[[#All],[Month]]=Table68[[#This Row],[Date]])*(Table5[[#All],[Region]]=Table68[[#This Row],[Region]]),0),3),0)</f>
        <v>49300</v>
      </c>
      <c r="O598" s="12">
        <f>INDEX(Table110[#All], MATCH(Table68[[#This Row],[Date]],Table110[[#All],[Month]],0),2)</f>
        <v>93920</v>
      </c>
      <c r="P598" s="12">
        <f>INDEX(Table13[#All], MATCH(Table68[[#This Row],[Date]],Table13[[#All],[Month]],0),2)</f>
        <v>161081</v>
      </c>
      <c r="Q598">
        <f>INDEX(Table111[#All], MATCH(Table68[[#This Row],[Date]],Table111[[#All],[Month]],0),2)</f>
        <v>5803</v>
      </c>
      <c r="R598" s="2">
        <f>INDEX(Table111[#All], MATCH(Table68[[#This Row],[Date]],Table111[[#All],[Month]],0),3)</f>
        <v>1191</v>
      </c>
      <c r="S598" s="2">
        <f>INDEX(Table413[#All], MATCH(Table68[[#This Row],[Date]],Table413[[#All],[Month]],0),2)</f>
        <v>2</v>
      </c>
      <c r="T598" s="2">
        <f>INDEX(Table413[#All], MATCH(Table68[[#This Row],[Date]],Table413[[#All],[Month]],0),3)</f>
        <v>6.1</v>
      </c>
      <c r="U598" s="2">
        <f>INDEX(Table413[#All], MATCH(Table68[[#This Row],[Date]],Table413[[#All],[Month]],0),4)</f>
        <v>7.2</v>
      </c>
    </row>
    <row r="599" spans="1:21" x14ac:dyDescent="0.25">
      <c r="A599" s="4">
        <v>40238</v>
      </c>
      <c r="B599" s="3" t="s">
        <v>68</v>
      </c>
      <c r="C599" s="3" t="s">
        <v>49</v>
      </c>
      <c r="D599" s="3">
        <v>267</v>
      </c>
      <c r="E599" s="3">
        <v>161</v>
      </c>
      <c r="F599" s="3">
        <v>204</v>
      </c>
      <c r="G599" s="3">
        <v>128</v>
      </c>
      <c r="H599" s="3">
        <v>3290</v>
      </c>
      <c r="I599" s="3">
        <v>10</v>
      </c>
      <c r="J599">
        <f t="array" ref="J599">INDEX(Table3[#All],MATCH(1,(Table3[[#All],[Month]]=Table68[[#This Row],[Date]])*(Table3[[#All],[Region]]=Table68[[#This Row],[Region]]),0),3)</f>
        <v>24770</v>
      </c>
      <c r="K599">
        <f>INDEX(Table1[#All], MATCH(Table68[[#This Row],[Date]],Table1[[#All],[Month]],0),2)</f>
        <v>1459090.476190476</v>
      </c>
      <c r="L599" s="8">
        <f>INDEX(Table2[#All], MATCH(Table68[[#This Row],[Date]],Table2[[#All],[Month]],0),2)</f>
        <v>544.5</v>
      </c>
      <c r="M599">
        <f t="array" ref="M599">INDEX(Table4[#All],MATCH(1,(Table4[[#All],[Month]]=Table68[[#This Row],[Date]])*(Table4[[#All],[Region]]=Table68[[#This Row],[Region]]),0),3)</f>
        <v>4276</v>
      </c>
      <c r="N599" s="2">
        <f t="array" ref="N599">_xlfn.IFNA(INDEX(Table5[#All], MATCH(1,(Table5[[#All],[Month]]=Table68[[#This Row],[Date]])*(Table5[[#All],[Region]]=Table68[[#This Row],[Region]]),0),3),0)</f>
        <v>49300</v>
      </c>
      <c r="O599" s="12">
        <f>INDEX(Table110[#All], MATCH(Table68[[#This Row],[Date]],Table110[[#All],[Month]],0),2)</f>
        <v>93920</v>
      </c>
      <c r="P599" s="12">
        <f>INDEX(Table13[#All], MATCH(Table68[[#This Row],[Date]],Table13[[#All],[Month]],0),2)</f>
        <v>161081</v>
      </c>
      <c r="Q599">
        <f>INDEX(Table111[#All], MATCH(Table68[[#This Row],[Date]],Table111[[#All],[Month]],0),2)</f>
        <v>5803</v>
      </c>
      <c r="R599" s="2">
        <f>INDEX(Table111[#All], MATCH(Table68[[#This Row],[Date]],Table111[[#All],[Month]],0),3)</f>
        <v>1191</v>
      </c>
      <c r="S599" s="2">
        <f>INDEX(Table413[#All], MATCH(Table68[[#This Row],[Date]],Table413[[#All],[Month]],0),2)</f>
        <v>2</v>
      </c>
      <c r="T599" s="2">
        <f>INDEX(Table413[#All], MATCH(Table68[[#This Row],[Date]],Table413[[#All],[Month]],0),3)</f>
        <v>6.1</v>
      </c>
      <c r="U599" s="2">
        <f>INDEX(Table413[#All], MATCH(Table68[[#This Row],[Date]],Table413[[#All],[Month]],0),4)</f>
        <v>7.2</v>
      </c>
    </row>
    <row r="600" spans="1:21" x14ac:dyDescent="0.25">
      <c r="A600" s="4">
        <v>40238</v>
      </c>
      <c r="B600" s="3" t="s">
        <v>68</v>
      </c>
      <c r="C600" s="3" t="s">
        <v>50</v>
      </c>
      <c r="D600" s="3">
        <v>267</v>
      </c>
      <c r="E600" s="3">
        <v>208</v>
      </c>
      <c r="F600" s="3">
        <v>204</v>
      </c>
      <c r="G600" s="3">
        <v>181</v>
      </c>
      <c r="H600" s="3">
        <v>3290</v>
      </c>
      <c r="I600" s="3">
        <v>53</v>
      </c>
      <c r="J600">
        <f t="array" ref="J600">INDEX(Table3[#All],MATCH(1,(Table3[[#All],[Month]]=Table68[[#This Row],[Date]])*(Table3[[#All],[Region]]=Table68[[#This Row],[Region]]),0),3)</f>
        <v>24770</v>
      </c>
      <c r="K600">
        <f>INDEX(Table1[#All], MATCH(Table68[[#This Row],[Date]],Table1[[#All],[Month]],0),2)</f>
        <v>1459090.476190476</v>
      </c>
      <c r="L600" s="8">
        <f>INDEX(Table2[#All], MATCH(Table68[[#This Row],[Date]],Table2[[#All],[Month]],0),2)</f>
        <v>544.5</v>
      </c>
      <c r="M600">
        <f t="array" ref="M600">INDEX(Table4[#All],MATCH(1,(Table4[[#All],[Month]]=Table68[[#This Row],[Date]])*(Table4[[#All],[Region]]=Table68[[#This Row],[Region]]),0),3)</f>
        <v>4276</v>
      </c>
      <c r="N600" s="2">
        <f t="array" ref="N600">_xlfn.IFNA(INDEX(Table5[#All], MATCH(1,(Table5[[#All],[Month]]=Table68[[#This Row],[Date]])*(Table5[[#All],[Region]]=Table68[[#This Row],[Region]]),0),3),0)</f>
        <v>49300</v>
      </c>
      <c r="O600" s="12">
        <f>INDEX(Table110[#All], MATCH(Table68[[#This Row],[Date]],Table110[[#All],[Month]],0),2)</f>
        <v>93920</v>
      </c>
      <c r="P600" s="12">
        <f>INDEX(Table13[#All], MATCH(Table68[[#This Row],[Date]],Table13[[#All],[Month]],0),2)</f>
        <v>161081</v>
      </c>
      <c r="Q600">
        <f>INDEX(Table111[#All], MATCH(Table68[[#This Row],[Date]],Table111[[#All],[Month]],0),2)</f>
        <v>5803</v>
      </c>
      <c r="R600" s="2">
        <f>INDEX(Table111[#All], MATCH(Table68[[#This Row],[Date]],Table111[[#All],[Month]],0),3)</f>
        <v>1191</v>
      </c>
      <c r="S600" s="2">
        <f>INDEX(Table413[#All], MATCH(Table68[[#This Row],[Date]],Table413[[#All],[Month]],0),2)</f>
        <v>2</v>
      </c>
      <c r="T600" s="2">
        <f>INDEX(Table413[#All], MATCH(Table68[[#This Row],[Date]],Table413[[#All],[Month]],0),3)</f>
        <v>6.1</v>
      </c>
      <c r="U600" s="2">
        <f>INDEX(Table413[#All], MATCH(Table68[[#This Row],[Date]],Table413[[#All],[Month]],0),4)</f>
        <v>7.2</v>
      </c>
    </row>
    <row r="601" spans="1:21" x14ac:dyDescent="0.25">
      <c r="A601" s="4">
        <v>40238</v>
      </c>
      <c r="B601" s="3" t="s">
        <v>63</v>
      </c>
      <c r="C601" s="3" t="s">
        <v>22</v>
      </c>
      <c r="D601" s="3">
        <v>230</v>
      </c>
      <c r="E601" s="3">
        <v>230</v>
      </c>
      <c r="F601" s="3">
        <v>187</v>
      </c>
      <c r="G601" s="3">
        <v>187</v>
      </c>
      <c r="H601" s="3">
        <v>143</v>
      </c>
      <c r="I601" s="3">
        <v>143</v>
      </c>
      <c r="J601">
        <f t="array" ref="J601">INDEX(Table3[#All],MATCH(1,(Table3[[#All],[Month]]=Table68[[#This Row],[Date]])*(Table3[[#All],[Region]]=Table68[[#This Row],[Region]]),0),3)</f>
        <v>1447</v>
      </c>
      <c r="K601">
        <f>INDEX(Table1[#All], MATCH(Table68[[#This Row],[Date]],Table1[[#All],[Month]],0),2)</f>
        <v>1459090.476190476</v>
      </c>
      <c r="L601" s="8">
        <f>INDEX(Table2[#All], MATCH(Table68[[#This Row],[Date]],Table2[[#All],[Month]],0),2)</f>
        <v>544.5</v>
      </c>
      <c r="M601">
        <f t="array" ref="M601">INDEX(Table4[#All],MATCH(1,(Table4[[#All],[Month]]=Table68[[#This Row],[Date]])*(Table4[[#All],[Region]]=Table68[[#This Row],[Region]]),0),3)</f>
        <v>283</v>
      </c>
      <c r="N601" s="2">
        <f t="array" ref="N601">_xlfn.IFNA(INDEX(Table5[#All], MATCH(1,(Table5[[#All],[Month]]=Table68[[#This Row],[Date]])*(Table5[[#All],[Region]]=Table68[[#This Row],[Region]]),0),3),0)</f>
        <v>0</v>
      </c>
      <c r="O601" s="12">
        <f>INDEX(Table110[#All], MATCH(Table68[[#This Row],[Date]],Table110[[#All],[Month]],0),2)</f>
        <v>93920</v>
      </c>
      <c r="P601" s="12">
        <f>INDEX(Table13[#All], MATCH(Table68[[#This Row],[Date]],Table13[[#All],[Month]],0),2)</f>
        <v>161081</v>
      </c>
      <c r="Q601">
        <f>INDEX(Table111[#All], MATCH(Table68[[#This Row],[Date]],Table111[[#All],[Month]],0),2)</f>
        <v>5803</v>
      </c>
      <c r="R601" s="2">
        <f>INDEX(Table111[#All], MATCH(Table68[[#This Row],[Date]],Table111[[#All],[Month]],0),3)</f>
        <v>1191</v>
      </c>
      <c r="S601" s="2">
        <f>INDEX(Table413[#All], MATCH(Table68[[#This Row],[Date]],Table413[[#All],[Month]],0),2)</f>
        <v>2</v>
      </c>
      <c r="T601" s="2">
        <f>INDEX(Table413[#All], MATCH(Table68[[#This Row],[Date]],Table413[[#All],[Month]],0),3)</f>
        <v>6.1</v>
      </c>
      <c r="U601" s="2">
        <f>INDEX(Table413[#All], MATCH(Table68[[#This Row],[Date]],Table413[[#All],[Month]],0),4)</f>
        <v>7.2</v>
      </c>
    </row>
    <row r="602" spans="1:21" x14ac:dyDescent="0.25">
      <c r="A602" s="4">
        <v>40238</v>
      </c>
      <c r="B602" s="3" t="s">
        <v>64</v>
      </c>
      <c r="C602" s="3" t="s">
        <v>82</v>
      </c>
      <c r="D602" s="3">
        <v>260</v>
      </c>
      <c r="E602" s="3">
        <v>196</v>
      </c>
      <c r="F602" s="3">
        <v>213</v>
      </c>
      <c r="G602" s="3">
        <v>166</v>
      </c>
      <c r="H602" s="3">
        <v>588</v>
      </c>
      <c r="I602" s="3">
        <v>29</v>
      </c>
      <c r="J602">
        <f t="array" ref="J602">INDEX(Table3[#All],MATCH(1,(Table3[[#All],[Month]]=Table68[[#This Row],[Date]])*(Table3[[#All],[Region]]=Table68[[#This Row],[Region]]),0),3)</f>
        <v>5738</v>
      </c>
      <c r="K602">
        <f>INDEX(Table1[#All], MATCH(Table68[[#This Row],[Date]],Table1[[#All],[Month]],0),2)</f>
        <v>1459090.476190476</v>
      </c>
      <c r="L602" s="8">
        <f>INDEX(Table2[#All], MATCH(Table68[[#This Row],[Date]],Table2[[#All],[Month]],0),2)</f>
        <v>544.5</v>
      </c>
      <c r="M602">
        <f t="array" ref="M602">INDEX(Table4[#All],MATCH(1,(Table4[[#All],[Month]]=Table68[[#This Row],[Date]])*(Table4[[#All],[Region]]=Table68[[#This Row],[Region]]),0),3)</f>
        <v>1092</v>
      </c>
      <c r="N602" s="2">
        <f t="array" ref="N602">_xlfn.IFNA(INDEX(Table5[#All], MATCH(1,(Table5[[#All],[Month]]=Table68[[#This Row],[Date]])*(Table5[[#All],[Region]]=Table68[[#This Row],[Region]]),0),3),0)</f>
        <v>8730</v>
      </c>
      <c r="O602" s="12">
        <f>INDEX(Table110[#All], MATCH(Table68[[#This Row],[Date]],Table110[[#All],[Month]],0),2)</f>
        <v>93920</v>
      </c>
      <c r="P602" s="12">
        <f>INDEX(Table13[#All], MATCH(Table68[[#This Row],[Date]],Table13[[#All],[Month]],0),2)</f>
        <v>161081</v>
      </c>
      <c r="Q602">
        <f>INDEX(Table111[#All], MATCH(Table68[[#This Row],[Date]],Table111[[#All],[Month]],0),2)</f>
        <v>5803</v>
      </c>
      <c r="R602" s="2">
        <f>INDEX(Table111[#All], MATCH(Table68[[#This Row],[Date]],Table111[[#All],[Month]],0),3)</f>
        <v>1191</v>
      </c>
      <c r="S602" s="2">
        <f>INDEX(Table413[#All], MATCH(Table68[[#This Row],[Date]],Table413[[#All],[Month]],0),2)</f>
        <v>2</v>
      </c>
      <c r="T602" s="2">
        <f>INDEX(Table413[#All], MATCH(Table68[[#This Row],[Date]],Table413[[#All],[Month]],0),3)</f>
        <v>6.1</v>
      </c>
      <c r="U602" s="2">
        <f>INDEX(Table413[#All], MATCH(Table68[[#This Row],[Date]],Table413[[#All],[Month]],0),4)</f>
        <v>7.2</v>
      </c>
    </row>
    <row r="603" spans="1:21" x14ac:dyDescent="0.25">
      <c r="A603" s="4">
        <v>40238</v>
      </c>
      <c r="B603" s="3" t="s">
        <v>64</v>
      </c>
      <c r="C603" s="3" t="s">
        <v>24</v>
      </c>
      <c r="D603" s="3">
        <v>260</v>
      </c>
      <c r="E603" s="3">
        <v>261</v>
      </c>
      <c r="F603" s="3">
        <v>213</v>
      </c>
      <c r="G603" s="3">
        <v>217</v>
      </c>
      <c r="H603" s="3">
        <v>588</v>
      </c>
      <c r="I603" s="3">
        <v>271</v>
      </c>
      <c r="J603">
        <f t="array" ref="J603">INDEX(Table3[#All],MATCH(1,(Table3[[#All],[Month]]=Table68[[#This Row],[Date]])*(Table3[[#All],[Region]]=Table68[[#This Row],[Region]]),0),3)</f>
        <v>5738</v>
      </c>
      <c r="K603">
        <f>INDEX(Table1[#All], MATCH(Table68[[#This Row],[Date]],Table1[[#All],[Month]],0),2)</f>
        <v>1459090.476190476</v>
      </c>
      <c r="L603" s="8">
        <f>INDEX(Table2[#All], MATCH(Table68[[#This Row],[Date]],Table2[[#All],[Month]],0),2)</f>
        <v>544.5</v>
      </c>
      <c r="M603">
        <f t="array" ref="M603">INDEX(Table4[#All],MATCH(1,(Table4[[#All],[Month]]=Table68[[#This Row],[Date]])*(Table4[[#All],[Region]]=Table68[[#This Row],[Region]]),0),3)</f>
        <v>1092</v>
      </c>
      <c r="N603" s="2">
        <f t="array" ref="N603">_xlfn.IFNA(INDEX(Table5[#All], MATCH(1,(Table5[[#All],[Month]]=Table68[[#This Row],[Date]])*(Table5[[#All],[Region]]=Table68[[#This Row],[Region]]),0),3),0)</f>
        <v>8730</v>
      </c>
      <c r="O603" s="12">
        <f>INDEX(Table110[#All], MATCH(Table68[[#This Row],[Date]],Table110[[#All],[Month]],0),2)</f>
        <v>93920</v>
      </c>
      <c r="P603" s="12">
        <f>INDEX(Table13[#All], MATCH(Table68[[#This Row],[Date]],Table13[[#All],[Month]],0),2)</f>
        <v>161081</v>
      </c>
      <c r="Q603">
        <f>INDEX(Table111[#All], MATCH(Table68[[#This Row],[Date]],Table111[[#All],[Month]],0),2)</f>
        <v>5803</v>
      </c>
      <c r="R603" s="2">
        <f>INDEX(Table111[#All], MATCH(Table68[[#This Row],[Date]],Table111[[#All],[Month]],0),3)</f>
        <v>1191</v>
      </c>
      <c r="S603" s="2">
        <f>INDEX(Table413[#All], MATCH(Table68[[#This Row],[Date]],Table413[[#All],[Month]],0),2)</f>
        <v>2</v>
      </c>
      <c r="T603" s="2">
        <f>INDEX(Table413[#All], MATCH(Table68[[#This Row],[Date]],Table413[[#All],[Month]],0),3)</f>
        <v>6.1</v>
      </c>
      <c r="U603" s="2">
        <f>INDEX(Table413[#All], MATCH(Table68[[#This Row],[Date]],Table413[[#All],[Month]],0),4)</f>
        <v>7.2</v>
      </c>
    </row>
    <row r="604" spans="1:21" x14ac:dyDescent="0.25">
      <c r="A604" s="4">
        <v>40238</v>
      </c>
      <c r="B604" s="3" t="s">
        <v>64</v>
      </c>
      <c r="C604" s="3" t="s">
        <v>89</v>
      </c>
      <c r="D604" s="3">
        <v>260</v>
      </c>
      <c r="E604" s="3">
        <v>278</v>
      </c>
      <c r="F604" s="3">
        <v>213</v>
      </c>
      <c r="G604" s="3">
        <v>233</v>
      </c>
      <c r="H604" s="3">
        <v>588</v>
      </c>
      <c r="I604" s="3">
        <v>272</v>
      </c>
      <c r="J604">
        <f t="array" ref="J604">INDEX(Table3[#All],MATCH(1,(Table3[[#All],[Month]]=Table68[[#This Row],[Date]])*(Table3[[#All],[Region]]=Table68[[#This Row],[Region]]),0),3)</f>
        <v>5738</v>
      </c>
      <c r="K604">
        <f>INDEX(Table1[#All], MATCH(Table68[[#This Row],[Date]],Table1[[#All],[Month]],0),2)</f>
        <v>1459090.476190476</v>
      </c>
      <c r="L604" s="8">
        <f>INDEX(Table2[#All], MATCH(Table68[[#This Row],[Date]],Table2[[#All],[Month]],0),2)</f>
        <v>544.5</v>
      </c>
      <c r="M604">
        <f t="array" ref="M604">INDEX(Table4[#All],MATCH(1,(Table4[[#All],[Month]]=Table68[[#This Row],[Date]])*(Table4[[#All],[Region]]=Table68[[#This Row],[Region]]),0),3)</f>
        <v>1092</v>
      </c>
      <c r="N604" s="2">
        <f t="array" ref="N604">_xlfn.IFNA(INDEX(Table5[#All], MATCH(1,(Table5[[#All],[Month]]=Table68[[#This Row],[Date]])*(Table5[[#All],[Region]]=Table68[[#This Row],[Region]]),0),3),0)</f>
        <v>8730</v>
      </c>
      <c r="O604" s="12">
        <f>INDEX(Table110[#All], MATCH(Table68[[#This Row],[Date]],Table110[[#All],[Month]],0),2)</f>
        <v>93920</v>
      </c>
      <c r="P604" s="12">
        <f>INDEX(Table13[#All], MATCH(Table68[[#This Row],[Date]],Table13[[#All],[Month]],0),2)</f>
        <v>161081</v>
      </c>
      <c r="Q604">
        <f>INDEX(Table111[#All], MATCH(Table68[[#This Row],[Date]],Table111[[#All],[Month]],0),2)</f>
        <v>5803</v>
      </c>
      <c r="R604" s="2">
        <f>INDEX(Table111[#All], MATCH(Table68[[#This Row],[Date]],Table111[[#All],[Month]],0),3)</f>
        <v>1191</v>
      </c>
      <c r="S604" s="2">
        <f>INDEX(Table413[#All], MATCH(Table68[[#This Row],[Date]],Table413[[#All],[Month]],0),2)</f>
        <v>2</v>
      </c>
      <c r="T604" s="2">
        <f>INDEX(Table413[#All], MATCH(Table68[[#This Row],[Date]],Table413[[#All],[Month]],0),3)</f>
        <v>6.1</v>
      </c>
      <c r="U604" s="2">
        <f>INDEX(Table413[#All], MATCH(Table68[[#This Row],[Date]],Table413[[#All],[Month]],0),4)</f>
        <v>7.2</v>
      </c>
    </row>
    <row r="605" spans="1:21" x14ac:dyDescent="0.25">
      <c r="A605" s="4">
        <v>40238</v>
      </c>
      <c r="B605" s="3" t="s">
        <v>64</v>
      </c>
      <c r="C605" s="3" t="s">
        <v>23</v>
      </c>
      <c r="D605" s="3">
        <v>260</v>
      </c>
      <c r="E605" s="3">
        <v>145</v>
      </c>
      <c r="F605" s="3">
        <v>213</v>
      </c>
      <c r="G605" s="3">
        <v>121</v>
      </c>
      <c r="H605" s="3">
        <v>588</v>
      </c>
      <c r="I605" s="3">
        <v>16</v>
      </c>
      <c r="J605">
        <f t="array" ref="J605">INDEX(Table3[#All],MATCH(1,(Table3[[#All],[Month]]=Table68[[#This Row],[Date]])*(Table3[[#All],[Region]]=Table68[[#This Row],[Region]]),0),3)</f>
        <v>5738</v>
      </c>
      <c r="K605">
        <f>INDEX(Table1[#All], MATCH(Table68[[#This Row],[Date]],Table1[[#All],[Month]],0),2)</f>
        <v>1459090.476190476</v>
      </c>
      <c r="L605" s="8">
        <f>INDEX(Table2[#All], MATCH(Table68[[#This Row],[Date]],Table2[[#All],[Month]],0),2)</f>
        <v>544.5</v>
      </c>
      <c r="M605">
        <f t="array" ref="M605">INDEX(Table4[#All],MATCH(1,(Table4[[#All],[Month]]=Table68[[#This Row],[Date]])*(Table4[[#All],[Region]]=Table68[[#This Row],[Region]]),0),3)</f>
        <v>1092</v>
      </c>
      <c r="N605" s="2">
        <f t="array" ref="N605">_xlfn.IFNA(INDEX(Table5[#All], MATCH(1,(Table5[[#All],[Month]]=Table68[[#This Row],[Date]])*(Table5[[#All],[Region]]=Table68[[#This Row],[Region]]),0),3),0)</f>
        <v>8730</v>
      </c>
      <c r="O605" s="12">
        <f>INDEX(Table110[#All], MATCH(Table68[[#This Row],[Date]],Table110[[#All],[Month]],0),2)</f>
        <v>93920</v>
      </c>
      <c r="P605" s="12">
        <f>INDEX(Table13[#All], MATCH(Table68[[#This Row],[Date]],Table13[[#All],[Month]],0),2)</f>
        <v>161081</v>
      </c>
      <c r="Q605">
        <f>INDEX(Table111[#All], MATCH(Table68[[#This Row],[Date]],Table111[[#All],[Month]],0),2)</f>
        <v>5803</v>
      </c>
      <c r="R605" s="2">
        <f>INDEX(Table111[#All], MATCH(Table68[[#This Row],[Date]],Table111[[#All],[Month]],0),3)</f>
        <v>1191</v>
      </c>
      <c r="S605" s="2">
        <f>INDEX(Table413[#All], MATCH(Table68[[#This Row],[Date]],Table413[[#All],[Month]],0),2)</f>
        <v>2</v>
      </c>
      <c r="T605" s="2">
        <f>INDEX(Table413[#All], MATCH(Table68[[#This Row],[Date]],Table413[[#All],[Month]],0),3)</f>
        <v>6.1</v>
      </c>
      <c r="U605" s="2">
        <f>INDEX(Table413[#All], MATCH(Table68[[#This Row],[Date]],Table413[[#All],[Month]],0),4)</f>
        <v>7.2</v>
      </c>
    </row>
    <row r="606" spans="1:21" x14ac:dyDescent="0.25">
      <c r="A606" s="4">
        <v>40238</v>
      </c>
      <c r="B606" s="3" t="s">
        <v>61</v>
      </c>
      <c r="C606" s="3" t="s">
        <v>32</v>
      </c>
      <c r="D606" s="3">
        <v>211</v>
      </c>
      <c r="E606" s="3">
        <v>202</v>
      </c>
      <c r="F606" s="3">
        <v>168</v>
      </c>
      <c r="G606" s="3">
        <v>170</v>
      </c>
      <c r="H606" s="3">
        <v>1076</v>
      </c>
      <c r="I606" s="3">
        <v>121</v>
      </c>
      <c r="J606">
        <f t="array" ref="J606">INDEX(Table3[#All],MATCH(1,(Table3[[#All],[Month]]=Table68[[#This Row],[Date]])*(Table3[[#All],[Region]]=Table68[[#This Row],[Region]]),0),3)</f>
        <v>8037</v>
      </c>
      <c r="K606">
        <f>INDEX(Table1[#All], MATCH(Table68[[#This Row],[Date]],Table1[[#All],[Month]],0),2)</f>
        <v>1459090.476190476</v>
      </c>
      <c r="L606" s="8">
        <f>INDEX(Table2[#All], MATCH(Table68[[#This Row],[Date]],Table2[[#All],[Month]],0),2)</f>
        <v>544.5</v>
      </c>
      <c r="M606">
        <f t="array" ref="M606">INDEX(Table4[#All],MATCH(1,(Table4[[#All],[Month]]=Table68[[#This Row],[Date]])*(Table4[[#All],[Region]]=Table68[[#This Row],[Region]]),0),3)</f>
        <v>1371</v>
      </c>
      <c r="N606" s="2">
        <f t="array" ref="N606">_xlfn.IFNA(INDEX(Table5[#All], MATCH(1,(Table5[[#All],[Month]]=Table68[[#This Row],[Date]])*(Table5[[#All],[Region]]=Table68[[#This Row],[Region]]),0),3),0)</f>
        <v>6050</v>
      </c>
      <c r="O606" s="12">
        <f>INDEX(Table110[#All], MATCH(Table68[[#This Row],[Date]],Table110[[#All],[Month]],0),2)</f>
        <v>93920</v>
      </c>
      <c r="P606" s="12">
        <f>INDEX(Table13[#All], MATCH(Table68[[#This Row],[Date]],Table13[[#All],[Month]],0),2)</f>
        <v>161081</v>
      </c>
      <c r="Q606">
        <f>INDEX(Table111[#All], MATCH(Table68[[#This Row],[Date]],Table111[[#All],[Month]],0),2)</f>
        <v>5803</v>
      </c>
      <c r="R606" s="2">
        <f>INDEX(Table111[#All], MATCH(Table68[[#This Row],[Date]],Table111[[#All],[Month]],0),3)</f>
        <v>1191</v>
      </c>
      <c r="S606" s="2">
        <f>INDEX(Table413[#All], MATCH(Table68[[#This Row],[Date]],Table413[[#All],[Month]],0),2)</f>
        <v>2</v>
      </c>
      <c r="T606" s="2">
        <f>INDEX(Table413[#All], MATCH(Table68[[#This Row],[Date]],Table413[[#All],[Month]],0),3)</f>
        <v>6.1</v>
      </c>
      <c r="U606" s="2">
        <f>INDEX(Table413[#All], MATCH(Table68[[#This Row],[Date]],Table413[[#All],[Month]],0),4)</f>
        <v>7.2</v>
      </c>
    </row>
    <row r="607" spans="1:21" x14ac:dyDescent="0.25">
      <c r="A607" s="4">
        <v>40238</v>
      </c>
      <c r="B607" s="3" t="s">
        <v>61</v>
      </c>
      <c r="C607" s="3" t="s">
        <v>31</v>
      </c>
      <c r="D607" s="3">
        <v>211</v>
      </c>
      <c r="E607" s="3">
        <v>212</v>
      </c>
      <c r="F607" s="3">
        <v>168</v>
      </c>
      <c r="G607" s="3">
        <v>176</v>
      </c>
      <c r="H607" s="3">
        <v>1076</v>
      </c>
      <c r="I607" s="3">
        <v>86</v>
      </c>
      <c r="J607">
        <f t="array" ref="J607">INDEX(Table3[#All],MATCH(1,(Table3[[#All],[Month]]=Table68[[#This Row],[Date]])*(Table3[[#All],[Region]]=Table68[[#This Row],[Region]]),0),3)</f>
        <v>8037</v>
      </c>
      <c r="K607">
        <f>INDEX(Table1[#All], MATCH(Table68[[#This Row],[Date]],Table1[[#All],[Month]],0),2)</f>
        <v>1459090.476190476</v>
      </c>
      <c r="L607" s="8">
        <f>INDEX(Table2[#All], MATCH(Table68[[#This Row],[Date]],Table2[[#All],[Month]],0),2)</f>
        <v>544.5</v>
      </c>
      <c r="M607">
        <f t="array" ref="M607">INDEX(Table4[#All],MATCH(1,(Table4[[#All],[Month]]=Table68[[#This Row],[Date]])*(Table4[[#All],[Region]]=Table68[[#This Row],[Region]]),0),3)</f>
        <v>1371</v>
      </c>
      <c r="N607" s="2">
        <f t="array" ref="N607">_xlfn.IFNA(INDEX(Table5[#All], MATCH(1,(Table5[[#All],[Month]]=Table68[[#This Row],[Date]])*(Table5[[#All],[Region]]=Table68[[#This Row],[Region]]),0),3),0)</f>
        <v>6050</v>
      </c>
      <c r="O607" s="12">
        <f>INDEX(Table110[#All], MATCH(Table68[[#This Row],[Date]],Table110[[#All],[Month]],0),2)</f>
        <v>93920</v>
      </c>
      <c r="P607" s="12">
        <f>INDEX(Table13[#All], MATCH(Table68[[#This Row],[Date]],Table13[[#All],[Month]],0),2)</f>
        <v>161081</v>
      </c>
      <c r="Q607">
        <f>INDEX(Table111[#All], MATCH(Table68[[#This Row],[Date]],Table111[[#All],[Month]],0),2)</f>
        <v>5803</v>
      </c>
      <c r="R607" s="2">
        <f>INDEX(Table111[#All], MATCH(Table68[[#This Row],[Date]],Table111[[#All],[Month]],0),3)</f>
        <v>1191</v>
      </c>
      <c r="S607" s="2">
        <f>INDEX(Table413[#All], MATCH(Table68[[#This Row],[Date]],Table413[[#All],[Month]],0),2)</f>
        <v>2</v>
      </c>
      <c r="T607" s="2">
        <f>INDEX(Table413[#All], MATCH(Table68[[#This Row],[Date]],Table413[[#All],[Month]],0),3)</f>
        <v>6.1</v>
      </c>
      <c r="U607" s="2">
        <f>INDEX(Table413[#All], MATCH(Table68[[#This Row],[Date]],Table413[[#All],[Month]],0),4)</f>
        <v>7.2</v>
      </c>
    </row>
    <row r="608" spans="1:21" x14ac:dyDescent="0.25">
      <c r="A608" s="4">
        <v>40238</v>
      </c>
      <c r="B608" s="3" t="s">
        <v>61</v>
      </c>
      <c r="C608" s="3" t="s">
        <v>91</v>
      </c>
      <c r="D608" s="3">
        <v>211</v>
      </c>
      <c r="E608" s="3">
        <v>231</v>
      </c>
      <c r="F608" s="3">
        <v>168</v>
      </c>
      <c r="G608" s="3">
        <v>183</v>
      </c>
      <c r="H608" s="3">
        <v>1076</v>
      </c>
      <c r="I608" s="3">
        <v>572</v>
      </c>
      <c r="J608">
        <f t="array" ref="J608">INDEX(Table3[#All],MATCH(1,(Table3[[#All],[Month]]=Table68[[#This Row],[Date]])*(Table3[[#All],[Region]]=Table68[[#This Row],[Region]]),0),3)</f>
        <v>8037</v>
      </c>
      <c r="K608">
        <f>INDEX(Table1[#All], MATCH(Table68[[#This Row],[Date]],Table1[[#All],[Month]],0),2)</f>
        <v>1459090.476190476</v>
      </c>
      <c r="L608" s="8">
        <f>INDEX(Table2[#All], MATCH(Table68[[#This Row],[Date]],Table2[[#All],[Month]],0),2)</f>
        <v>544.5</v>
      </c>
      <c r="M608">
        <f t="array" ref="M608">INDEX(Table4[#All],MATCH(1,(Table4[[#All],[Month]]=Table68[[#This Row],[Date]])*(Table4[[#All],[Region]]=Table68[[#This Row],[Region]]),0),3)</f>
        <v>1371</v>
      </c>
      <c r="N608" s="2">
        <f t="array" ref="N608">_xlfn.IFNA(INDEX(Table5[#All], MATCH(1,(Table5[[#All],[Month]]=Table68[[#This Row],[Date]])*(Table5[[#All],[Region]]=Table68[[#This Row],[Region]]),0),3),0)</f>
        <v>6050</v>
      </c>
      <c r="O608" s="12">
        <f>INDEX(Table110[#All], MATCH(Table68[[#This Row],[Date]],Table110[[#All],[Month]],0),2)</f>
        <v>93920</v>
      </c>
      <c r="P608" s="12">
        <f>INDEX(Table13[#All], MATCH(Table68[[#This Row],[Date]],Table13[[#All],[Month]],0),2)</f>
        <v>161081</v>
      </c>
      <c r="Q608">
        <f>INDEX(Table111[#All], MATCH(Table68[[#This Row],[Date]],Table111[[#All],[Month]],0),2)</f>
        <v>5803</v>
      </c>
      <c r="R608" s="2">
        <f>INDEX(Table111[#All], MATCH(Table68[[#This Row],[Date]],Table111[[#All],[Month]],0),3)</f>
        <v>1191</v>
      </c>
      <c r="S608" s="2">
        <f>INDEX(Table413[#All], MATCH(Table68[[#This Row],[Date]],Table413[[#All],[Month]],0),2)</f>
        <v>2</v>
      </c>
      <c r="T608" s="2">
        <f>INDEX(Table413[#All], MATCH(Table68[[#This Row],[Date]],Table413[[#All],[Month]],0),3)</f>
        <v>6.1</v>
      </c>
      <c r="U608" s="2">
        <f>INDEX(Table413[#All], MATCH(Table68[[#This Row],[Date]],Table413[[#All],[Month]],0),4)</f>
        <v>7.2</v>
      </c>
    </row>
    <row r="609" spans="1:21" x14ac:dyDescent="0.25">
      <c r="A609" s="4">
        <v>40238</v>
      </c>
      <c r="B609" s="3" t="s">
        <v>61</v>
      </c>
      <c r="C609" s="3" t="s">
        <v>30</v>
      </c>
      <c r="D609" s="3">
        <v>211</v>
      </c>
      <c r="E609" s="3">
        <v>144</v>
      </c>
      <c r="F609" s="3">
        <v>168</v>
      </c>
      <c r="G609" s="3">
        <v>113</v>
      </c>
      <c r="H609" s="3">
        <v>1076</v>
      </c>
      <c r="I609" s="3">
        <v>36</v>
      </c>
      <c r="J609">
        <f t="array" ref="J609">INDEX(Table3[#All],MATCH(1,(Table3[[#All],[Month]]=Table68[[#This Row],[Date]])*(Table3[[#All],[Region]]=Table68[[#This Row],[Region]]),0),3)</f>
        <v>8037</v>
      </c>
      <c r="K609">
        <f>INDEX(Table1[#All], MATCH(Table68[[#This Row],[Date]],Table1[[#All],[Month]],0),2)</f>
        <v>1459090.476190476</v>
      </c>
      <c r="L609" s="8">
        <f>INDEX(Table2[#All], MATCH(Table68[[#This Row],[Date]],Table2[[#All],[Month]],0),2)</f>
        <v>544.5</v>
      </c>
      <c r="M609">
        <f t="array" ref="M609">INDEX(Table4[#All],MATCH(1,(Table4[[#All],[Month]]=Table68[[#This Row],[Date]])*(Table4[[#All],[Region]]=Table68[[#This Row],[Region]]),0),3)</f>
        <v>1371</v>
      </c>
      <c r="N609" s="2">
        <f t="array" ref="N609">_xlfn.IFNA(INDEX(Table5[#All], MATCH(1,(Table5[[#All],[Month]]=Table68[[#This Row],[Date]])*(Table5[[#All],[Region]]=Table68[[#This Row],[Region]]),0),3),0)</f>
        <v>6050</v>
      </c>
      <c r="O609" s="12">
        <f>INDEX(Table110[#All], MATCH(Table68[[#This Row],[Date]],Table110[[#All],[Month]],0),2)</f>
        <v>93920</v>
      </c>
      <c r="P609" s="12">
        <f>INDEX(Table13[#All], MATCH(Table68[[#This Row],[Date]],Table13[[#All],[Month]],0),2)</f>
        <v>161081</v>
      </c>
      <c r="Q609">
        <f>INDEX(Table111[#All], MATCH(Table68[[#This Row],[Date]],Table111[[#All],[Month]],0),2)</f>
        <v>5803</v>
      </c>
      <c r="R609" s="2">
        <f>INDEX(Table111[#All], MATCH(Table68[[#This Row],[Date]],Table111[[#All],[Month]],0),3)</f>
        <v>1191</v>
      </c>
      <c r="S609" s="2">
        <f>INDEX(Table413[#All], MATCH(Table68[[#This Row],[Date]],Table413[[#All],[Month]],0),2)</f>
        <v>2</v>
      </c>
      <c r="T609" s="2">
        <f>INDEX(Table413[#All], MATCH(Table68[[#This Row],[Date]],Table413[[#All],[Month]],0),3)</f>
        <v>6.1</v>
      </c>
      <c r="U609" s="2">
        <f>INDEX(Table413[#All], MATCH(Table68[[#This Row],[Date]],Table413[[#All],[Month]],0),4)</f>
        <v>7.2</v>
      </c>
    </row>
    <row r="610" spans="1:21" x14ac:dyDescent="0.25">
      <c r="A610" s="4">
        <v>40238</v>
      </c>
      <c r="B610" s="3" t="s">
        <v>61</v>
      </c>
      <c r="C610" s="3" t="s">
        <v>11</v>
      </c>
      <c r="D610" s="3">
        <v>211</v>
      </c>
      <c r="E610" s="3">
        <v>173</v>
      </c>
      <c r="F610" s="3">
        <v>168</v>
      </c>
      <c r="G610" s="3">
        <v>147</v>
      </c>
      <c r="H610" s="3">
        <v>1076</v>
      </c>
      <c r="I610" s="3">
        <v>34</v>
      </c>
      <c r="J610">
        <f t="array" ref="J610">INDEX(Table3[#All],MATCH(1,(Table3[[#All],[Month]]=Table68[[#This Row],[Date]])*(Table3[[#All],[Region]]=Table68[[#This Row],[Region]]),0),3)</f>
        <v>8037</v>
      </c>
      <c r="K610">
        <f>INDEX(Table1[#All], MATCH(Table68[[#This Row],[Date]],Table1[[#All],[Month]],0),2)</f>
        <v>1459090.476190476</v>
      </c>
      <c r="L610" s="8">
        <f>INDEX(Table2[#All], MATCH(Table68[[#This Row],[Date]],Table2[[#All],[Month]],0),2)</f>
        <v>544.5</v>
      </c>
      <c r="M610">
        <f t="array" ref="M610">INDEX(Table4[#All],MATCH(1,(Table4[[#All],[Month]]=Table68[[#This Row],[Date]])*(Table4[[#All],[Region]]=Table68[[#This Row],[Region]]),0),3)</f>
        <v>1371</v>
      </c>
      <c r="N610" s="2">
        <f t="array" ref="N610">_xlfn.IFNA(INDEX(Table5[#All], MATCH(1,(Table5[[#All],[Month]]=Table68[[#This Row],[Date]])*(Table5[[#All],[Region]]=Table68[[#This Row],[Region]]),0),3),0)</f>
        <v>6050</v>
      </c>
      <c r="O610" s="12">
        <f>INDEX(Table110[#All], MATCH(Table68[[#This Row],[Date]],Table110[[#All],[Month]],0),2)</f>
        <v>93920</v>
      </c>
      <c r="P610" s="12">
        <f>INDEX(Table13[#All], MATCH(Table68[[#This Row],[Date]],Table13[[#All],[Month]],0),2)</f>
        <v>161081</v>
      </c>
      <c r="Q610">
        <f>INDEX(Table111[#All], MATCH(Table68[[#This Row],[Date]],Table111[[#All],[Month]],0),2)</f>
        <v>5803</v>
      </c>
      <c r="R610" s="2">
        <f>INDEX(Table111[#All], MATCH(Table68[[#This Row],[Date]],Table111[[#All],[Month]],0),3)</f>
        <v>1191</v>
      </c>
      <c r="S610" s="2">
        <f>INDEX(Table413[#All], MATCH(Table68[[#This Row],[Date]],Table413[[#All],[Month]],0),2)</f>
        <v>2</v>
      </c>
      <c r="T610" s="2">
        <f>INDEX(Table413[#All], MATCH(Table68[[#This Row],[Date]],Table413[[#All],[Month]],0),3)</f>
        <v>6.1</v>
      </c>
      <c r="U610" s="2">
        <f>INDEX(Table413[#All], MATCH(Table68[[#This Row],[Date]],Table413[[#All],[Month]],0),4)</f>
        <v>7.2</v>
      </c>
    </row>
    <row r="611" spans="1:21" x14ac:dyDescent="0.25">
      <c r="A611" s="4">
        <v>40238</v>
      </c>
      <c r="B611" s="3" t="s">
        <v>61</v>
      </c>
      <c r="C611" s="3" t="s">
        <v>25</v>
      </c>
      <c r="D611" s="3">
        <v>211</v>
      </c>
      <c r="E611" s="3">
        <v>170</v>
      </c>
      <c r="F611" s="3">
        <v>168</v>
      </c>
      <c r="G611" s="3">
        <v>144</v>
      </c>
      <c r="H611" s="3">
        <v>1076</v>
      </c>
      <c r="I611" s="3">
        <v>50</v>
      </c>
      <c r="J611">
        <f t="array" ref="J611">INDEX(Table3[#All],MATCH(1,(Table3[[#All],[Month]]=Table68[[#This Row],[Date]])*(Table3[[#All],[Region]]=Table68[[#This Row],[Region]]),0),3)</f>
        <v>8037</v>
      </c>
      <c r="K611">
        <f>INDEX(Table1[#All], MATCH(Table68[[#This Row],[Date]],Table1[[#All],[Month]],0),2)</f>
        <v>1459090.476190476</v>
      </c>
      <c r="L611" s="8">
        <f>INDEX(Table2[#All], MATCH(Table68[[#This Row],[Date]],Table2[[#All],[Month]],0),2)</f>
        <v>544.5</v>
      </c>
      <c r="M611">
        <f t="array" ref="M611">INDEX(Table4[#All],MATCH(1,(Table4[[#All],[Month]]=Table68[[#This Row],[Date]])*(Table4[[#All],[Region]]=Table68[[#This Row],[Region]]),0),3)</f>
        <v>1371</v>
      </c>
      <c r="N611" s="2">
        <f t="array" ref="N611">_xlfn.IFNA(INDEX(Table5[#All], MATCH(1,(Table5[[#All],[Month]]=Table68[[#This Row],[Date]])*(Table5[[#All],[Region]]=Table68[[#This Row],[Region]]),0),3),0)</f>
        <v>6050</v>
      </c>
      <c r="O611" s="12">
        <f>INDEX(Table110[#All], MATCH(Table68[[#This Row],[Date]],Table110[[#All],[Month]],0),2)</f>
        <v>93920</v>
      </c>
      <c r="P611" s="12">
        <f>INDEX(Table13[#All], MATCH(Table68[[#This Row],[Date]],Table13[[#All],[Month]],0),2)</f>
        <v>161081</v>
      </c>
      <c r="Q611">
        <f>INDEX(Table111[#All], MATCH(Table68[[#This Row],[Date]],Table111[[#All],[Month]],0),2)</f>
        <v>5803</v>
      </c>
      <c r="R611" s="2">
        <f>INDEX(Table111[#All], MATCH(Table68[[#This Row],[Date]],Table111[[#All],[Month]],0),3)</f>
        <v>1191</v>
      </c>
      <c r="S611" s="2">
        <f>INDEX(Table413[#All], MATCH(Table68[[#This Row],[Date]],Table413[[#All],[Month]],0),2)</f>
        <v>2</v>
      </c>
      <c r="T611" s="2">
        <f>INDEX(Table413[#All], MATCH(Table68[[#This Row],[Date]],Table413[[#All],[Month]],0),3)</f>
        <v>6.1</v>
      </c>
      <c r="U611" s="2">
        <f>INDEX(Table413[#All], MATCH(Table68[[#This Row],[Date]],Table413[[#All],[Month]],0),4)</f>
        <v>7.2</v>
      </c>
    </row>
    <row r="612" spans="1:21" x14ac:dyDescent="0.25">
      <c r="A612" s="4">
        <v>40238</v>
      </c>
      <c r="B612" s="3" t="s">
        <v>61</v>
      </c>
      <c r="C612" s="3" t="s">
        <v>29</v>
      </c>
      <c r="D612" s="3">
        <v>211</v>
      </c>
      <c r="E612" s="3">
        <v>190</v>
      </c>
      <c r="F612" s="3">
        <v>168</v>
      </c>
      <c r="G612" s="3">
        <v>157</v>
      </c>
      <c r="H612" s="3">
        <v>1076</v>
      </c>
      <c r="I612" s="3">
        <v>177</v>
      </c>
      <c r="J612">
        <f t="array" ref="J612">INDEX(Table3[#All],MATCH(1,(Table3[[#All],[Month]]=Table68[[#This Row],[Date]])*(Table3[[#All],[Region]]=Table68[[#This Row],[Region]]),0),3)</f>
        <v>8037</v>
      </c>
      <c r="K612">
        <f>INDEX(Table1[#All], MATCH(Table68[[#This Row],[Date]],Table1[[#All],[Month]],0),2)</f>
        <v>1459090.476190476</v>
      </c>
      <c r="L612" s="8">
        <f>INDEX(Table2[#All], MATCH(Table68[[#This Row],[Date]],Table2[[#All],[Month]],0),2)</f>
        <v>544.5</v>
      </c>
      <c r="M612">
        <f t="array" ref="M612">INDEX(Table4[#All],MATCH(1,(Table4[[#All],[Month]]=Table68[[#This Row],[Date]])*(Table4[[#All],[Region]]=Table68[[#This Row],[Region]]),0),3)</f>
        <v>1371</v>
      </c>
      <c r="N612" s="2">
        <f t="array" ref="N612">_xlfn.IFNA(INDEX(Table5[#All], MATCH(1,(Table5[[#All],[Month]]=Table68[[#This Row],[Date]])*(Table5[[#All],[Region]]=Table68[[#This Row],[Region]]),0),3),0)</f>
        <v>6050</v>
      </c>
      <c r="O612" s="12">
        <f>INDEX(Table110[#All], MATCH(Table68[[#This Row],[Date]],Table110[[#All],[Month]],0),2)</f>
        <v>93920</v>
      </c>
      <c r="P612" s="12">
        <f>INDEX(Table13[#All], MATCH(Table68[[#This Row],[Date]],Table13[[#All],[Month]],0),2)</f>
        <v>161081</v>
      </c>
      <c r="Q612">
        <f>INDEX(Table111[#All], MATCH(Table68[[#This Row],[Date]],Table111[[#All],[Month]],0),2)</f>
        <v>5803</v>
      </c>
      <c r="R612" s="2">
        <f>INDEX(Table111[#All], MATCH(Table68[[#This Row],[Date]],Table111[[#All],[Month]],0),3)</f>
        <v>1191</v>
      </c>
      <c r="S612" s="2">
        <f>INDEX(Table413[#All], MATCH(Table68[[#This Row],[Date]],Table413[[#All],[Month]],0),2)</f>
        <v>2</v>
      </c>
      <c r="T612" s="2">
        <f>INDEX(Table413[#All], MATCH(Table68[[#This Row],[Date]],Table413[[#All],[Month]],0),3)</f>
        <v>6.1</v>
      </c>
      <c r="U612" s="2">
        <f>INDEX(Table413[#All], MATCH(Table68[[#This Row],[Date]],Table413[[#All],[Month]],0),4)</f>
        <v>7.2</v>
      </c>
    </row>
    <row r="613" spans="1:21" x14ac:dyDescent="0.25">
      <c r="A613" s="4">
        <v>40238</v>
      </c>
      <c r="B613" s="3" t="s">
        <v>67</v>
      </c>
      <c r="C613" s="3" t="s">
        <v>37</v>
      </c>
      <c r="D613" s="3">
        <v>270</v>
      </c>
      <c r="E613" s="3">
        <v>270</v>
      </c>
      <c r="F613" s="3">
        <v>222</v>
      </c>
      <c r="G613" s="3">
        <v>222</v>
      </c>
      <c r="H613" s="3">
        <v>179</v>
      </c>
      <c r="I613" s="3">
        <v>179</v>
      </c>
      <c r="J613">
        <f t="array" ref="J613">INDEX(Table3[#All],MATCH(1,(Table3[[#All],[Month]]=Table68[[#This Row],[Date]])*(Table3[[#All],[Region]]=Table68[[#This Row],[Region]]),0),3)</f>
        <v>1980</v>
      </c>
      <c r="K613">
        <f>INDEX(Table1[#All], MATCH(Table68[[#This Row],[Date]],Table1[[#All],[Month]],0),2)</f>
        <v>1459090.476190476</v>
      </c>
      <c r="L613" s="8">
        <f>INDEX(Table2[#All], MATCH(Table68[[#This Row],[Date]],Table2[[#All],[Month]],0),2)</f>
        <v>544.5</v>
      </c>
      <c r="M613">
        <f t="array" ref="M613">INDEX(Table4[#All],MATCH(1,(Table4[[#All],[Month]]=Table68[[#This Row],[Date]])*(Table4[[#All],[Region]]=Table68[[#This Row],[Region]]),0),3)</f>
        <v>417</v>
      </c>
      <c r="N613" s="2">
        <f t="array" ref="N613">_xlfn.IFNA(INDEX(Table5[#All], MATCH(1,(Table5[[#All],[Month]]=Table68[[#This Row],[Date]])*(Table5[[#All],[Region]]=Table68[[#This Row],[Region]]),0),3),0)</f>
        <v>0</v>
      </c>
      <c r="O613" s="12">
        <f>INDEX(Table110[#All], MATCH(Table68[[#This Row],[Date]],Table110[[#All],[Month]],0),2)</f>
        <v>93920</v>
      </c>
      <c r="P613" s="12">
        <f>INDEX(Table13[#All], MATCH(Table68[[#This Row],[Date]],Table13[[#All],[Month]],0),2)</f>
        <v>161081</v>
      </c>
      <c r="Q613">
        <f>INDEX(Table111[#All], MATCH(Table68[[#This Row],[Date]],Table111[[#All],[Month]],0),2)</f>
        <v>5803</v>
      </c>
      <c r="R613" s="2">
        <f>INDEX(Table111[#All], MATCH(Table68[[#This Row],[Date]],Table111[[#All],[Month]],0),3)</f>
        <v>1191</v>
      </c>
      <c r="S613" s="2">
        <f>INDEX(Table413[#All], MATCH(Table68[[#This Row],[Date]],Table413[[#All],[Month]],0),2)</f>
        <v>2</v>
      </c>
      <c r="T613" s="2">
        <f>INDEX(Table413[#All], MATCH(Table68[[#This Row],[Date]],Table413[[#All],[Month]],0),3)</f>
        <v>6.1</v>
      </c>
      <c r="U613" s="2">
        <f>INDEX(Table413[#All], MATCH(Table68[[#This Row],[Date]],Table413[[#All],[Month]],0),4)</f>
        <v>7.2</v>
      </c>
    </row>
    <row r="614" spans="1:21" x14ac:dyDescent="0.25">
      <c r="A614" s="4">
        <v>40238</v>
      </c>
      <c r="B614" s="3" t="s">
        <v>70</v>
      </c>
      <c r="C614" s="3" t="s">
        <v>70</v>
      </c>
      <c r="D614" s="3">
        <v>300</v>
      </c>
      <c r="E614" s="3">
        <v>300</v>
      </c>
      <c r="F614" s="3">
        <v>249</v>
      </c>
      <c r="G614" s="3">
        <v>249</v>
      </c>
      <c r="H614" s="3">
        <v>226</v>
      </c>
      <c r="I614" s="3">
        <v>226</v>
      </c>
      <c r="J614">
        <f t="array" ref="J614">INDEX(Table3[#All],MATCH(1,(Table3[[#All],[Month]]=Table68[[#This Row],[Date]])*(Table3[[#All],[Region]]=Table68[[#This Row],[Region]]),0),3)</f>
        <v>3532</v>
      </c>
      <c r="K614">
        <f>INDEX(Table1[#All], MATCH(Table68[[#This Row],[Date]],Table1[[#All],[Month]],0),2)</f>
        <v>1459090.476190476</v>
      </c>
      <c r="L614" s="8">
        <f>INDEX(Table2[#All], MATCH(Table68[[#This Row],[Date]],Table2[[#All],[Month]],0),2)</f>
        <v>544.5</v>
      </c>
      <c r="M614">
        <f t="array" ref="M614">INDEX(Table4[#All],MATCH(1,(Table4[[#All],[Month]]=Table68[[#This Row],[Date]])*(Table4[[#All],[Region]]=Table68[[#This Row],[Region]]),0),3)</f>
        <v>607</v>
      </c>
      <c r="N614" s="2">
        <f t="array" ref="N614">_xlfn.IFNA(INDEX(Table5[#All], MATCH(1,(Table5[[#All],[Month]]=Table68[[#This Row],[Date]])*(Table5[[#All],[Region]]=Table68[[#This Row],[Region]]),0),3),0)</f>
        <v>7315</v>
      </c>
      <c r="O614" s="12">
        <f>INDEX(Table110[#All], MATCH(Table68[[#This Row],[Date]],Table110[[#All],[Month]],0),2)</f>
        <v>93920</v>
      </c>
      <c r="P614" s="12">
        <f>INDEX(Table13[#All], MATCH(Table68[[#This Row],[Date]],Table13[[#All],[Month]],0),2)</f>
        <v>161081</v>
      </c>
      <c r="Q614">
        <f>INDEX(Table111[#All], MATCH(Table68[[#This Row],[Date]],Table111[[#All],[Month]],0),2)</f>
        <v>5803</v>
      </c>
      <c r="R614" s="2">
        <f>INDEX(Table111[#All], MATCH(Table68[[#This Row],[Date]],Table111[[#All],[Month]],0),3)</f>
        <v>1191</v>
      </c>
      <c r="S614" s="2">
        <f>INDEX(Table413[#All], MATCH(Table68[[#This Row],[Date]],Table413[[#All],[Month]],0),2)</f>
        <v>2</v>
      </c>
      <c r="T614" s="2">
        <f>INDEX(Table413[#All], MATCH(Table68[[#This Row],[Date]],Table413[[#All],[Month]],0),3)</f>
        <v>6.1</v>
      </c>
      <c r="U614" s="2">
        <f>INDEX(Table413[#All], MATCH(Table68[[#This Row],[Date]],Table413[[#All],[Month]],0),4)</f>
        <v>7.2</v>
      </c>
    </row>
    <row r="615" spans="1:21" x14ac:dyDescent="0.25">
      <c r="A615" s="4">
        <v>40238</v>
      </c>
      <c r="B615" s="3" t="s">
        <v>57</v>
      </c>
      <c r="C615" s="3" t="s">
        <v>0</v>
      </c>
      <c r="D615" s="3">
        <v>245</v>
      </c>
      <c r="E615" s="3">
        <v>229</v>
      </c>
      <c r="F615" s="3">
        <v>196</v>
      </c>
      <c r="G615" s="3">
        <v>184</v>
      </c>
      <c r="H615" s="3">
        <v>574</v>
      </c>
      <c r="I615" s="3">
        <v>198</v>
      </c>
      <c r="J615">
        <f t="array" ref="J615">INDEX(Table3[#All],MATCH(1,(Table3[[#All],[Month]]=Table68[[#This Row],[Date]])*(Table3[[#All],[Region]]=Table68[[#This Row],[Region]]),0),3)</f>
        <v>5007</v>
      </c>
      <c r="K615">
        <f>INDEX(Table1[#All], MATCH(Table68[[#This Row],[Date]],Table1[[#All],[Month]],0),2)</f>
        <v>1459090.476190476</v>
      </c>
      <c r="L615" s="8">
        <f>INDEX(Table2[#All], MATCH(Table68[[#This Row],[Date]],Table2[[#All],[Month]],0),2)</f>
        <v>544.5</v>
      </c>
      <c r="M615">
        <f t="array" ref="M615">INDEX(Table4[#All],MATCH(1,(Table4[[#All],[Month]]=Table68[[#This Row],[Date]])*(Table4[[#All],[Region]]=Table68[[#This Row],[Region]]),0),3)</f>
        <v>1212</v>
      </c>
      <c r="N615" s="2">
        <f t="array" ref="N615">_xlfn.IFNA(INDEX(Table5[#All], MATCH(1,(Table5[[#All],[Month]]=Table68[[#This Row],[Date]])*(Table5[[#All],[Region]]=Table68[[#This Row],[Region]]),0),3),0)</f>
        <v>6905</v>
      </c>
      <c r="O615" s="12">
        <f>INDEX(Table110[#All], MATCH(Table68[[#This Row],[Date]],Table110[[#All],[Month]],0),2)</f>
        <v>93920</v>
      </c>
      <c r="P615" s="12">
        <f>INDEX(Table13[#All], MATCH(Table68[[#This Row],[Date]],Table13[[#All],[Month]],0),2)</f>
        <v>161081</v>
      </c>
      <c r="Q615">
        <f>INDEX(Table111[#All], MATCH(Table68[[#This Row],[Date]],Table111[[#All],[Month]],0),2)</f>
        <v>5803</v>
      </c>
      <c r="R615" s="2">
        <f>INDEX(Table111[#All], MATCH(Table68[[#This Row],[Date]],Table111[[#All],[Month]],0),3)</f>
        <v>1191</v>
      </c>
      <c r="S615" s="2">
        <f>INDEX(Table413[#All], MATCH(Table68[[#This Row],[Date]],Table413[[#All],[Month]],0),2)</f>
        <v>2</v>
      </c>
      <c r="T615" s="2">
        <f>INDEX(Table413[#All], MATCH(Table68[[#This Row],[Date]],Table413[[#All],[Month]],0),3)</f>
        <v>6.1</v>
      </c>
      <c r="U615" s="2">
        <f>INDEX(Table413[#All], MATCH(Table68[[#This Row],[Date]],Table413[[#All],[Month]],0),4)</f>
        <v>7.2</v>
      </c>
    </row>
    <row r="616" spans="1:21" x14ac:dyDescent="0.25">
      <c r="A616" s="4">
        <v>40238</v>
      </c>
      <c r="B616" s="3" t="s">
        <v>57</v>
      </c>
      <c r="C616" s="3" t="s">
        <v>2</v>
      </c>
      <c r="D616" s="3">
        <v>245</v>
      </c>
      <c r="E616" s="3">
        <v>226</v>
      </c>
      <c r="F616" s="3">
        <v>196</v>
      </c>
      <c r="G616" s="3">
        <v>187</v>
      </c>
      <c r="H616" s="3">
        <v>574</v>
      </c>
      <c r="I616" s="3">
        <v>52</v>
      </c>
      <c r="J616">
        <f t="array" ref="J616">INDEX(Table3[#All],MATCH(1,(Table3[[#All],[Month]]=Table68[[#This Row],[Date]])*(Table3[[#All],[Region]]=Table68[[#This Row],[Region]]),0),3)</f>
        <v>5007</v>
      </c>
      <c r="K616">
        <f>INDEX(Table1[#All], MATCH(Table68[[#This Row],[Date]],Table1[[#All],[Month]],0),2)</f>
        <v>1459090.476190476</v>
      </c>
      <c r="L616" s="8">
        <f>INDEX(Table2[#All], MATCH(Table68[[#This Row],[Date]],Table2[[#All],[Month]],0),2)</f>
        <v>544.5</v>
      </c>
      <c r="M616">
        <f t="array" ref="M616">INDEX(Table4[#All],MATCH(1,(Table4[[#All],[Month]]=Table68[[#This Row],[Date]])*(Table4[[#All],[Region]]=Table68[[#This Row],[Region]]),0),3)</f>
        <v>1212</v>
      </c>
      <c r="N616" s="2">
        <f t="array" ref="N616">_xlfn.IFNA(INDEX(Table5[#All], MATCH(1,(Table5[[#All],[Month]]=Table68[[#This Row],[Date]])*(Table5[[#All],[Region]]=Table68[[#This Row],[Region]]),0),3),0)</f>
        <v>6905</v>
      </c>
      <c r="O616" s="12">
        <f>INDEX(Table110[#All], MATCH(Table68[[#This Row],[Date]],Table110[[#All],[Month]],0),2)</f>
        <v>93920</v>
      </c>
      <c r="P616" s="12">
        <f>INDEX(Table13[#All], MATCH(Table68[[#This Row],[Date]],Table13[[#All],[Month]],0),2)</f>
        <v>161081</v>
      </c>
      <c r="Q616">
        <f>INDEX(Table111[#All], MATCH(Table68[[#This Row],[Date]],Table111[[#All],[Month]],0),2)</f>
        <v>5803</v>
      </c>
      <c r="R616" s="2">
        <f>INDEX(Table111[#All], MATCH(Table68[[#This Row],[Date]],Table111[[#All],[Month]],0),3)</f>
        <v>1191</v>
      </c>
      <c r="S616" s="2">
        <f>INDEX(Table413[#All], MATCH(Table68[[#This Row],[Date]],Table413[[#All],[Month]],0),2)</f>
        <v>2</v>
      </c>
      <c r="T616" s="2">
        <f>INDEX(Table413[#All], MATCH(Table68[[#This Row],[Date]],Table413[[#All],[Month]],0),3)</f>
        <v>6.1</v>
      </c>
      <c r="U616" s="2">
        <f>INDEX(Table413[#All], MATCH(Table68[[#This Row],[Date]],Table413[[#All],[Month]],0),4)</f>
        <v>7.2</v>
      </c>
    </row>
    <row r="617" spans="1:21" x14ac:dyDescent="0.25">
      <c r="A617" s="4">
        <v>40238</v>
      </c>
      <c r="B617" s="3" t="s">
        <v>57</v>
      </c>
      <c r="C617" s="3" t="s">
        <v>1</v>
      </c>
      <c r="D617" s="3">
        <v>245</v>
      </c>
      <c r="E617" s="3">
        <v>259</v>
      </c>
      <c r="F617" s="3">
        <v>196</v>
      </c>
      <c r="G617" s="3">
        <v>206</v>
      </c>
      <c r="H617" s="3">
        <v>574</v>
      </c>
      <c r="I617" s="3">
        <v>324</v>
      </c>
      <c r="J617">
        <f t="array" ref="J617">INDEX(Table3[#All],MATCH(1,(Table3[[#All],[Month]]=Table68[[#This Row],[Date]])*(Table3[[#All],[Region]]=Table68[[#This Row],[Region]]),0),3)</f>
        <v>5007</v>
      </c>
      <c r="K617">
        <f>INDEX(Table1[#All], MATCH(Table68[[#This Row],[Date]],Table1[[#All],[Month]],0),2)</f>
        <v>1459090.476190476</v>
      </c>
      <c r="L617" s="8">
        <f>INDEX(Table2[#All], MATCH(Table68[[#This Row],[Date]],Table2[[#All],[Month]],0),2)</f>
        <v>544.5</v>
      </c>
      <c r="M617">
        <f t="array" ref="M617">INDEX(Table4[#All],MATCH(1,(Table4[[#All],[Month]]=Table68[[#This Row],[Date]])*(Table4[[#All],[Region]]=Table68[[#This Row],[Region]]),0),3)</f>
        <v>1212</v>
      </c>
      <c r="N617" s="2">
        <f t="array" ref="N617">_xlfn.IFNA(INDEX(Table5[#All], MATCH(1,(Table5[[#All],[Month]]=Table68[[#This Row],[Date]])*(Table5[[#All],[Region]]=Table68[[#This Row],[Region]]),0),3),0)</f>
        <v>6905</v>
      </c>
      <c r="O617" s="12">
        <f>INDEX(Table110[#All], MATCH(Table68[[#This Row],[Date]],Table110[[#All],[Month]],0),2)</f>
        <v>93920</v>
      </c>
      <c r="P617" s="12">
        <f>INDEX(Table13[#All], MATCH(Table68[[#This Row],[Date]],Table13[[#All],[Month]],0),2)</f>
        <v>161081</v>
      </c>
      <c r="Q617">
        <f>INDEX(Table111[#All], MATCH(Table68[[#This Row],[Date]],Table111[[#All],[Month]],0),2)</f>
        <v>5803</v>
      </c>
      <c r="R617" s="2">
        <f>INDEX(Table111[#All], MATCH(Table68[[#This Row],[Date]],Table111[[#All],[Month]],0),3)</f>
        <v>1191</v>
      </c>
      <c r="S617" s="2">
        <f>INDEX(Table413[#All], MATCH(Table68[[#This Row],[Date]],Table413[[#All],[Month]],0),2)</f>
        <v>2</v>
      </c>
      <c r="T617" s="2">
        <f>INDEX(Table413[#All], MATCH(Table68[[#This Row],[Date]],Table413[[#All],[Month]],0),3)</f>
        <v>6.1</v>
      </c>
      <c r="U617" s="2">
        <f>INDEX(Table413[#All], MATCH(Table68[[#This Row],[Date]],Table413[[#All],[Month]],0),4)</f>
        <v>7.2</v>
      </c>
    </row>
    <row r="618" spans="1:21" x14ac:dyDescent="0.25">
      <c r="A618" s="4">
        <v>40238</v>
      </c>
      <c r="B618" s="3" t="s">
        <v>72</v>
      </c>
      <c r="C618" s="3" t="s">
        <v>52</v>
      </c>
      <c r="D618" s="3">
        <v>228</v>
      </c>
      <c r="E618" s="3">
        <v>230</v>
      </c>
      <c r="F618" s="3">
        <v>163</v>
      </c>
      <c r="G618" s="3">
        <v>193</v>
      </c>
      <c r="H618" s="3">
        <v>1654</v>
      </c>
      <c r="I618" s="3">
        <v>68</v>
      </c>
      <c r="J618">
        <f t="array" ref="J618">INDEX(Table3[#All],MATCH(1,(Table3[[#All],[Month]]=Table68[[#This Row],[Date]])*(Table3[[#All],[Region]]=Table68[[#This Row],[Region]]),0),3)</f>
        <v>8420</v>
      </c>
      <c r="K618">
        <f>INDEX(Table1[#All], MATCH(Table68[[#This Row],[Date]],Table1[[#All],[Month]],0),2)</f>
        <v>1459090.476190476</v>
      </c>
      <c r="L618" s="8">
        <f>INDEX(Table2[#All], MATCH(Table68[[#This Row],[Date]],Table2[[#All],[Month]],0),2)</f>
        <v>544.5</v>
      </c>
      <c r="M618">
        <f t="array" ref="M618">INDEX(Table4[#All],MATCH(1,(Table4[[#All],[Month]]=Table68[[#This Row],[Date]])*(Table4[[#All],[Region]]=Table68[[#This Row],[Region]]),0),3)</f>
        <v>1845</v>
      </c>
      <c r="N618" s="2">
        <f t="array" ref="N618">_xlfn.IFNA(INDEX(Table5[#All], MATCH(1,(Table5[[#All],[Month]]=Table68[[#This Row],[Date]])*(Table5[[#All],[Region]]=Table68[[#This Row],[Region]]),0),3),0)</f>
        <v>28090</v>
      </c>
      <c r="O618" s="12">
        <f>INDEX(Table110[#All], MATCH(Table68[[#This Row],[Date]],Table110[[#All],[Month]],0),2)</f>
        <v>93920</v>
      </c>
      <c r="P618" s="12">
        <f>INDEX(Table13[#All], MATCH(Table68[[#This Row],[Date]],Table13[[#All],[Month]],0),2)</f>
        <v>161081</v>
      </c>
      <c r="Q618">
        <f>INDEX(Table111[#All], MATCH(Table68[[#This Row],[Date]],Table111[[#All],[Month]],0),2)</f>
        <v>5803</v>
      </c>
      <c r="R618" s="2">
        <f>INDEX(Table111[#All], MATCH(Table68[[#This Row],[Date]],Table111[[#All],[Month]],0),3)</f>
        <v>1191</v>
      </c>
      <c r="S618" s="2">
        <f>INDEX(Table413[#All], MATCH(Table68[[#This Row],[Date]],Table413[[#All],[Month]],0),2)</f>
        <v>2</v>
      </c>
      <c r="T618" s="2">
        <f>INDEX(Table413[#All], MATCH(Table68[[#This Row],[Date]],Table413[[#All],[Month]],0),3)</f>
        <v>6.1</v>
      </c>
      <c r="U618" s="2">
        <f>INDEX(Table413[#All], MATCH(Table68[[#This Row],[Date]],Table413[[#All],[Month]],0),4)</f>
        <v>7.2</v>
      </c>
    </row>
    <row r="619" spans="1:21" x14ac:dyDescent="0.25">
      <c r="A619" s="4">
        <v>40238</v>
      </c>
      <c r="B619" s="3" t="s">
        <v>72</v>
      </c>
      <c r="C619" s="3" t="s">
        <v>51</v>
      </c>
      <c r="D619" s="3">
        <v>228</v>
      </c>
      <c r="E619" s="3">
        <v>156</v>
      </c>
      <c r="F619" s="3">
        <v>163</v>
      </c>
      <c r="G619" s="3">
        <v>123</v>
      </c>
      <c r="H619" s="3">
        <v>1654</v>
      </c>
      <c r="I619" s="3">
        <v>37</v>
      </c>
      <c r="J619">
        <f t="array" ref="J619">INDEX(Table3[#All],MATCH(1,(Table3[[#All],[Month]]=Table68[[#This Row],[Date]])*(Table3[[#All],[Region]]=Table68[[#This Row],[Region]]),0),3)</f>
        <v>8420</v>
      </c>
      <c r="K619">
        <f>INDEX(Table1[#All], MATCH(Table68[[#This Row],[Date]],Table1[[#All],[Month]],0),2)</f>
        <v>1459090.476190476</v>
      </c>
      <c r="L619" s="8">
        <f>INDEX(Table2[#All], MATCH(Table68[[#This Row],[Date]],Table2[[#All],[Month]],0),2)</f>
        <v>544.5</v>
      </c>
      <c r="M619">
        <f t="array" ref="M619">INDEX(Table4[#All],MATCH(1,(Table4[[#All],[Month]]=Table68[[#This Row],[Date]])*(Table4[[#All],[Region]]=Table68[[#This Row],[Region]]),0),3)</f>
        <v>1845</v>
      </c>
      <c r="N619" s="2">
        <f t="array" ref="N619">_xlfn.IFNA(INDEX(Table5[#All], MATCH(1,(Table5[[#All],[Month]]=Table68[[#This Row],[Date]])*(Table5[[#All],[Region]]=Table68[[#This Row],[Region]]),0),3),0)</f>
        <v>28090</v>
      </c>
      <c r="O619" s="12">
        <f>INDEX(Table110[#All], MATCH(Table68[[#This Row],[Date]],Table110[[#All],[Month]],0),2)</f>
        <v>93920</v>
      </c>
      <c r="P619" s="12">
        <f>INDEX(Table13[#All], MATCH(Table68[[#This Row],[Date]],Table13[[#All],[Month]],0),2)</f>
        <v>161081</v>
      </c>
      <c r="Q619">
        <f>INDEX(Table111[#All], MATCH(Table68[[#This Row],[Date]],Table111[[#All],[Month]],0),2)</f>
        <v>5803</v>
      </c>
      <c r="R619" s="2">
        <f>INDEX(Table111[#All], MATCH(Table68[[#This Row],[Date]],Table111[[#All],[Month]],0),3)</f>
        <v>1191</v>
      </c>
      <c r="S619" s="2">
        <f>INDEX(Table413[#All], MATCH(Table68[[#This Row],[Date]],Table413[[#All],[Month]],0),2)</f>
        <v>2</v>
      </c>
      <c r="T619" s="2">
        <f>INDEX(Table413[#All], MATCH(Table68[[#This Row],[Date]],Table413[[#All],[Month]],0),3)</f>
        <v>6.1</v>
      </c>
      <c r="U619" s="2">
        <f>INDEX(Table413[#All], MATCH(Table68[[#This Row],[Date]],Table413[[#All],[Month]],0),4)</f>
        <v>7.2</v>
      </c>
    </row>
    <row r="620" spans="1:21" x14ac:dyDescent="0.25">
      <c r="A620" s="4">
        <v>40238</v>
      </c>
      <c r="B620" s="3" t="s">
        <v>72</v>
      </c>
      <c r="C620" s="3" t="s">
        <v>84</v>
      </c>
      <c r="D620" s="3">
        <v>228</v>
      </c>
      <c r="E620" s="3">
        <v>214</v>
      </c>
      <c r="F620" s="3">
        <v>163</v>
      </c>
      <c r="G620" s="3">
        <v>152</v>
      </c>
      <c r="H620" s="3">
        <v>1654</v>
      </c>
      <c r="I620" s="3">
        <v>1301</v>
      </c>
      <c r="J620">
        <f t="array" ref="J620">INDEX(Table3[#All],MATCH(1,(Table3[[#All],[Month]]=Table68[[#This Row],[Date]])*(Table3[[#All],[Region]]=Table68[[#This Row],[Region]]),0),3)</f>
        <v>8420</v>
      </c>
      <c r="K620">
        <f>INDEX(Table1[#All], MATCH(Table68[[#This Row],[Date]],Table1[[#All],[Month]],0),2)</f>
        <v>1459090.476190476</v>
      </c>
      <c r="L620" s="8">
        <f>INDEX(Table2[#All], MATCH(Table68[[#This Row],[Date]],Table2[[#All],[Month]],0),2)</f>
        <v>544.5</v>
      </c>
      <c r="M620">
        <f t="array" ref="M620">INDEX(Table4[#All],MATCH(1,(Table4[[#All],[Month]]=Table68[[#This Row],[Date]])*(Table4[[#All],[Region]]=Table68[[#This Row],[Region]]),0),3)</f>
        <v>1845</v>
      </c>
      <c r="N620" s="2">
        <f t="array" ref="N620">_xlfn.IFNA(INDEX(Table5[#All], MATCH(1,(Table5[[#All],[Month]]=Table68[[#This Row],[Date]])*(Table5[[#All],[Region]]=Table68[[#This Row],[Region]]),0),3),0)</f>
        <v>28090</v>
      </c>
      <c r="O620" s="12">
        <f>INDEX(Table110[#All], MATCH(Table68[[#This Row],[Date]],Table110[[#All],[Month]],0),2)</f>
        <v>93920</v>
      </c>
      <c r="P620" s="12">
        <f>INDEX(Table13[#All], MATCH(Table68[[#This Row],[Date]],Table13[[#All],[Month]],0),2)</f>
        <v>161081</v>
      </c>
      <c r="Q620">
        <f>INDEX(Table111[#All], MATCH(Table68[[#This Row],[Date]],Table111[[#All],[Month]],0),2)</f>
        <v>5803</v>
      </c>
      <c r="R620" s="2">
        <f>INDEX(Table111[#All], MATCH(Table68[[#This Row],[Date]],Table111[[#All],[Month]],0),3)</f>
        <v>1191</v>
      </c>
      <c r="S620" s="2">
        <f>INDEX(Table413[#All], MATCH(Table68[[#This Row],[Date]],Table413[[#All],[Month]],0),2)</f>
        <v>2</v>
      </c>
      <c r="T620" s="2">
        <f>INDEX(Table413[#All], MATCH(Table68[[#This Row],[Date]],Table413[[#All],[Month]],0),3)</f>
        <v>6.1</v>
      </c>
      <c r="U620" s="2">
        <f>INDEX(Table413[#All], MATCH(Table68[[#This Row],[Date]],Table413[[#All],[Month]],0),4)</f>
        <v>7.2</v>
      </c>
    </row>
    <row r="621" spans="1:21" x14ac:dyDescent="0.25">
      <c r="A621" s="4">
        <v>40238</v>
      </c>
      <c r="B621" s="3" t="s">
        <v>72</v>
      </c>
      <c r="C621" s="3" t="s">
        <v>53</v>
      </c>
      <c r="D621" s="3">
        <v>228</v>
      </c>
      <c r="E621" s="3">
        <v>332</v>
      </c>
      <c r="F621" s="3">
        <v>163</v>
      </c>
      <c r="G621" s="3">
        <v>269</v>
      </c>
      <c r="H621" s="3">
        <v>1654</v>
      </c>
      <c r="I621" s="3">
        <v>248</v>
      </c>
      <c r="J621">
        <f t="array" ref="J621">INDEX(Table3[#All],MATCH(1,(Table3[[#All],[Month]]=Table68[[#This Row],[Date]])*(Table3[[#All],[Region]]=Table68[[#This Row],[Region]]),0),3)</f>
        <v>8420</v>
      </c>
      <c r="K621">
        <f>INDEX(Table1[#All], MATCH(Table68[[#This Row],[Date]],Table1[[#All],[Month]],0),2)</f>
        <v>1459090.476190476</v>
      </c>
      <c r="L621" s="8">
        <f>INDEX(Table2[#All], MATCH(Table68[[#This Row],[Date]],Table2[[#All],[Month]],0),2)</f>
        <v>544.5</v>
      </c>
      <c r="M621">
        <f t="array" ref="M621">INDEX(Table4[#All],MATCH(1,(Table4[[#All],[Month]]=Table68[[#This Row],[Date]])*(Table4[[#All],[Region]]=Table68[[#This Row],[Region]]),0),3)</f>
        <v>1845</v>
      </c>
      <c r="N621" s="2">
        <f t="array" ref="N621">_xlfn.IFNA(INDEX(Table5[#All], MATCH(1,(Table5[[#All],[Month]]=Table68[[#This Row],[Date]])*(Table5[[#All],[Region]]=Table68[[#This Row],[Region]]),0),3),0)</f>
        <v>28090</v>
      </c>
      <c r="O621" s="12">
        <f>INDEX(Table110[#All], MATCH(Table68[[#This Row],[Date]],Table110[[#All],[Month]],0),2)</f>
        <v>93920</v>
      </c>
      <c r="P621" s="12">
        <f>INDEX(Table13[#All], MATCH(Table68[[#This Row],[Date]],Table13[[#All],[Month]],0),2)</f>
        <v>161081</v>
      </c>
      <c r="Q621">
        <f>INDEX(Table111[#All], MATCH(Table68[[#This Row],[Date]],Table111[[#All],[Month]],0),2)</f>
        <v>5803</v>
      </c>
      <c r="R621" s="2">
        <f>INDEX(Table111[#All], MATCH(Table68[[#This Row],[Date]],Table111[[#All],[Month]],0),3)</f>
        <v>1191</v>
      </c>
      <c r="S621" s="2">
        <f>INDEX(Table413[#All], MATCH(Table68[[#This Row],[Date]],Table413[[#All],[Month]],0),2)</f>
        <v>2</v>
      </c>
      <c r="T621" s="2">
        <f>INDEX(Table413[#All], MATCH(Table68[[#This Row],[Date]],Table413[[#All],[Month]],0),3)</f>
        <v>6.1</v>
      </c>
      <c r="U621" s="2">
        <f>INDEX(Table413[#All], MATCH(Table68[[#This Row],[Date]],Table413[[#All],[Month]],0),4)</f>
        <v>7.2</v>
      </c>
    </row>
    <row r="622" spans="1:21" x14ac:dyDescent="0.25">
      <c r="A622" s="4">
        <v>40238</v>
      </c>
      <c r="B622" s="3" t="s">
        <v>73</v>
      </c>
      <c r="C622" s="3" t="s">
        <v>55</v>
      </c>
      <c r="D622" s="3">
        <v>172</v>
      </c>
      <c r="E622" s="3">
        <v>147</v>
      </c>
      <c r="F622" s="3">
        <v>133</v>
      </c>
      <c r="G622" s="3">
        <v>124</v>
      </c>
      <c r="H622" s="3">
        <v>454</v>
      </c>
      <c r="I622" s="3">
        <v>55</v>
      </c>
      <c r="J622">
        <f t="array" ref="J622">INDEX(Table3[#All],MATCH(1,(Table3[[#All],[Month]]=Table68[[#This Row],[Date]])*(Table3[[#All],[Region]]=Table68[[#This Row],[Region]]),0),3)</f>
        <v>4426</v>
      </c>
      <c r="K622">
        <f>INDEX(Table1[#All], MATCH(Table68[[#This Row],[Date]],Table1[[#All],[Month]],0),2)</f>
        <v>1459090.476190476</v>
      </c>
      <c r="L622" s="8">
        <f>INDEX(Table2[#All], MATCH(Table68[[#This Row],[Date]],Table2[[#All],[Month]],0),2)</f>
        <v>544.5</v>
      </c>
      <c r="M622">
        <f t="array" ref="M622">INDEX(Table4[#All],MATCH(1,(Table4[[#All],[Month]]=Table68[[#This Row],[Date]])*(Table4[[#All],[Region]]=Table68[[#This Row],[Region]]),0),3)</f>
        <v>697</v>
      </c>
      <c r="N622" s="2">
        <f t="array" ref="N622">_xlfn.IFNA(INDEX(Table5[#All], MATCH(1,(Table5[[#All],[Month]]=Table68[[#This Row],[Date]])*(Table5[[#All],[Region]]=Table68[[#This Row],[Region]]),0),3),0)</f>
        <v>9965</v>
      </c>
      <c r="O622" s="12">
        <f>INDEX(Table110[#All], MATCH(Table68[[#This Row],[Date]],Table110[[#All],[Month]],0),2)</f>
        <v>93920</v>
      </c>
      <c r="P622" s="12">
        <f>INDEX(Table13[#All], MATCH(Table68[[#This Row],[Date]],Table13[[#All],[Month]],0),2)</f>
        <v>161081</v>
      </c>
      <c r="Q622">
        <f>INDEX(Table111[#All], MATCH(Table68[[#This Row],[Date]],Table111[[#All],[Month]],0),2)</f>
        <v>5803</v>
      </c>
      <c r="R622" s="2">
        <f>INDEX(Table111[#All], MATCH(Table68[[#This Row],[Date]],Table111[[#All],[Month]],0),3)</f>
        <v>1191</v>
      </c>
      <c r="S622" s="2">
        <f>INDEX(Table413[#All], MATCH(Table68[[#This Row],[Date]],Table413[[#All],[Month]],0),2)</f>
        <v>2</v>
      </c>
      <c r="T622" s="2">
        <f>INDEX(Table413[#All], MATCH(Table68[[#This Row],[Date]],Table413[[#All],[Month]],0),3)</f>
        <v>6.1</v>
      </c>
      <c r="U622" s="2">
        <f>INDEX(Table413[#All], MATCH(Table68[[#This Row],[Date]],Table413[[#All],[Month]],0),4)</f>
        <v>7.2</v>
      </c>
    </row>
    <row r="623" spans="1:21" x14ac:dyDescent="0.25">
      <c r="A623" s="4">
        <v>40238</v>
      </c>
      <c r="B623" s="3" t="s">
        <v>73</v>
      </c>
      <c r="C623" s="3" t="s">
        <v>86</v>
      </c>
      <c r="D623" s="3">
        <v>172</v>
      </c>
      <c r="E623" s="3">
        <v>174</v>
      </c>
      <c r="F623" s="3">
        <v>133</v>
      </c>
      <c r="G623" s="3">
        <v>135</v>
      </c>
      <c r="H623" s="3">
        <v>454</v>
      </c>
      <c r="I623" s="3">
        <v>364</v>
      </c>
      <c r="J623">
        <f t="array" ref="J623">INDEX(Table3[#All],MATCH(1,(Table3[[#All],[Month]]=Table68[[#This Row],[Date]])*(Table3[[#All],[Region]]=Table68[[#This Row],[Region]]),0),3)</f>
        <v>4426</v>
      </c>
      <c r="K623">
        <f>INDEX(Table1[#All], MATCH(Table68[[#This Row],[Date]],Table1[[#All],[Month]],0),2)</f>
        <v>1459090.476190476</v>
      </c>
      <c r="L623" s="8">
        <f>INDEX(Table2[#All], MATCH(Table68[[#This Row],[Date]],Table2[[#All],[Month]],0),2)</f>
        <v>544.5</v>
      </c>
      <c r="M623">
        <f t="array" ref="M623">INDEX(Table4[#All],MATCH(1,(Table4[[#All],[Month]]=Table68[[#This Row],[Date]])*(Table4[[#All],[Region]]=Table68[[#This Row],[Region]]),0),3)</f>
        <v>697</v>
      </c>
      <c r="N623" s="2">
        <f t="array" ref="N623">_xlfn.IFNA(INDEX(Table5[#All], MATCH(1,(Table5[[#All],[Month]]=Table68[[#This Row],[Date]])*(Table5[[#All],[Region]]=Table68[[#This Row],[Region]]),0),3),0)</f>
        <v>9965</v>
      </c>
      <c r="O623" s="12">
        <f>INDEX(Table110[#All], MATCH(Table68[[#This Row],[Date]],Table110[[#All],[Month]],0),2)</f>
        <v>93920</v>
      </c>
      <c r="P623" s="12">
        <f>INDEX(Table13[#All], MATCH(Table68[[#This Row],[Date]],Table13[[#All],[Month]],0),2)</f>
        <v>161081</v>
      </c>
      <c r="Q623">
        <f>INDEX(Table111[#All], MATCH(Table68[[#This Row],[Date]],Table111[[#All],[Month]],0),2)</f>
        <v>5803</v>
      </c>
      <c r="R623" s="2">
        <f>INDEX(Table111[#All], MATCH(Table68[[#This Row],[Date]],Table111[[#All],[Month]],0),3)</f>
        <v>1191</v>
      </c>
      <c r="S623" s="2">
        <f>INDEX(Table413[#All], MATCH(Table68[[#This Row],[Date]],Table413[[#All],[Month]],0),2)</f>
        <v>2</v>
      </c>
      <c r="T623" s="2">
        <f>INDEX(Table413[#All], MATCH(Table68[[#This Row],[Date]],Table413[[#All],[Month]],0),3)</f>
        <v>6.1</v>
      </c>
      <c r="U623" s="2">
        <f>INDEX(Table413[#All], MATCH(Table68[[#This Row],[Date]],Table413[[#All],[Month]],0),4)</f>
        <v>7.2</v>
      </c>
    </row>
    <row r="624" spans="1:21" x14ac:dyDescent="0.25">
      <c r="A624" s="4">
        <v>40238</v>
      </c>
      <c r="B624" s="3" t="s">
        <v>73</v>
      </c>
      <c r="C624" s="3" t="s">
        <v>54</v>
      </c>
      <c r="D624" s="3">
        <v>172</v>
      </c>
      <c r="E624" s="3">
        <v>187</v>
      </c>
      <c r="F624" s="3">
        <v>133</v>
      </c>
      <c r="G624" s="3">
        <v>146</v>
      </c>
      <c r="H624" s="3">
        <v>454</v>
      </c>
      <c r="I624" s="3">
        <v>35</v>
      </c>
      <c r="J624">
        <f t="array" ref="J624">INDEX(Table3[#All],MATCH(1,(Table3[[#All],[Month]]=Table68[[#This Row],[Date]])*(Table3[[#All],[Region]]=Table68[[#This Row],[Region]]),0),3)</f>
        <v>4426</v>
      </c>
      <c r="K624">
        <f>INDEX(Table1[#All], MATCH(Table68[[#This Row],[Date]],Table1[[#All],[Month]],0),2)</f>
        <v>1459090.476190476</v>
      </c>
      <c r="L624" s="8">
        <f>INDEX(Table2[#All], MATCH(Table68[[#This Row],[Date]],Table2[[#All],[Month]],0),2)</f>
        <v>544.5</v>
      </c>
      <c r="M624">
        <f t="array" ref="M624">INDEX(Table4[#All],MATCH(1,(Table4[[#All],[Month]]=Table68[[#This Row],[Date]])*(Table4[[#All],[Region]]=Table68[[#This Row],[Region]]),0),3)</f>
        <v>697</v>
      </c>
      <c r="N624" s="2">
        <f t="array" ref="N624">_xlfn.IFNA(INDEX(Table5[#All], MATCH(1,(Table5[[#All],[Month]]=Table68[[#This Row],[Date]])*(Table5[[#All],[Region]]=Table68[[#This Row],[Region]]),0),3),0)</f>
        <v>9965</v>
      </c>
      <c r="O624" s="12">
        <f>INDEX(Table110[#All], MATCH(Table68[[#This Row],[Date]],Table110[[#All],[Month]],0),2)</f>
        <v>93920</v>
      </c>
      <c r="P624" s="12">
        <f>INDEX(Table13[#All], MATCH(Table68[[#This Row],[Date]],Table13[[#All],[Month]],0),2)</f>
        <v>161081</v>
      </c>
      <c r="Q624">
        <f>INDEX(Table111[#All], MATCH(Table68[[#This Row],[Date]],Table111[[#All],[Month]],0),2)</f>
        <v>5803</v>
      </c>
      <c r="R624" s="2">
        <f>INDEX(Table111[#All], MATCH(Table68[[#This Row],[Date]],Table111[[#All],[Month]],0),3)</f>
        <v>1191</v>
      </c>
      <c r="S624" s="2">
        <f>INDEX(Table413[#All], MATCH(Table68[[#This Row],[Date]],Table413[[#All],[Month]],0),2)</f>
        <v>2</v>
      </c>
      <c r="T624" s="2">
        <f>INDEX(Table413[#All], MATCH(Table68[[#This Row],[Date]],Table413[[#All],[Month]],0),3)</f>
        <v>6.1</v>
      </c>
      <c r="U624" s="2">
        <f>INDEX(Table413[#All], MATCH(Table68[[#This Row],[Date]],Table413[[#All],[Month]],0),4)</f>
        <v>7.2</v>
      </c>
    </row>
    <row r="625" spans="1:21" x14ac:dyDescent="0.25">
      <c r="A625" s="4">
        <v>40238</v>
      </c>
      <c r="B625" s="3" t="s">
        <v>65</v>
      </c>
      <c r="C625" s="3" t="s">
        <v>26</v>
      </c>
      <c r="D625" s="3">
        <v>256</v>
      </c>
      <c r="E625" s="3">
        <v>280</v>
      </c>
      <c r="F625" s="3">
        <v>199</v>
      </c>
      <c r="G625" s="3">
        <v>222</v>
      </c>
      <c r="H625" s="3">
        <v>388</v>
      </c>
      <c r="I625" s="3">
        <v>279</v>
      </c>
      <c r="J625">
        <f t="array" ref="J625">INDEX(Table3[#All],MATCH(1,(Table3[[#All],[Month]]=Table68[[#This Row],[Date]])*(Table3[[#All],[Region]]=Table68[[#This Row],[Region]]),0),3)</f>
        <v>7543</v>
      </c>
      <c r="K625">
        <f>INDEX(Table1[#All], MATCH(Table68[[#This Row],[Date]],Table1[[#All],[Month]],0),2)</f>
        <v>1459090.476190476</v>
      </c>
      <c r="L625" s="8">
        <f>INDEX(Table2[#All], MATCH(Table68[[#This Row],[Date]],Table2[[#All],[Month]],0),2)</f>
        <v>544.5</v>
      </c>
      <c r="M625">
        <f t="array" ref="M625">INDEX(Table4[#All],MATCH(1,(Table4[[#All],[Month]]=Table68[[#This Row],[Date]])*(Table4[[#All],[Region]]=Table68[[#This Row],[Region]]),0),3)</f>
        <v>1047</v>
      </c>
      <c r="N625" s="2">
        <f t="array" ref="N625">_xlfn.IFNA(INDEX(Table5[#All], MATCH(1,(Table5[[#All],[Month]]=Table68[[#This Row],[Date]])*(Table5[[#All],[Region]]=Table68[[#This Row],[Region]]),0),3),0)</f>
        <v>4475</v>
      </c>
      <c r="O625" s="12">
        <f>INDEX(Table110[#All], MATCH(Table68[[#This Row],[Date]],Table110[[#All],[Month]],0),2)</f>
        <v>93920</v>
      </c>
      <c r="P625" s="12">
        <f>INDEX(Table13[#All], MATCH(Table68[[#This Row],[Date]],Table13[[#All],[Month]],0),2)</f>
        <v>161081</v>
      </c>
      <c r="Q625">
        <f>INDEX(Table111[#All], MATCH(Table68[[#This Row],[Date]],Table111[[#All],[Month]],0),2)</f>
        <v>5803</v>
      </c>
      <c r="R625" s="2">
        <f>INDEX(Table111[#All], MATCH(Table68[[#This Row],[Date]],Table111[[#All],[Month]],0),3)</f>
        <v>1191</v>
      </c>
      <c r="S625" s="2">
        <f>INDEX(Table413[#All], MATCH(Table68[[#This Row],[Date]],Table413[[#All],[Month]],0),2)</f>
        <v>2</v>
      </c>
      <c r="T625" s="2">
        <f>INDEX(Table413[#All], MATCH(Table68[[#This Row],[Date]],Table413[[#All],[Month]],0),3)</f>
        <v>6.1</v>
      </c>
      <c r="U625" s="2">
        <f>INDEX(Table413[#All], MATCH(Table68[[#This Row],[Date]],Table413[[#All],[Month]],0),4)</f>
        <v>7.2</v>
      </c>
    </row>
    <row r="626" spans="1:21" x14ac:dyDescent="0.25">
      <c r="A626" s="4">
        <v>40238</v>
      </c>
      <c r="B626" s="3" t="s">
        <v>65</v>
      </c>
      <c r="C626" s="3" t="s">
        <v>28</v>
      </c>
      <c r="D626" s="3">
        <v>256</v>
      </c>
      <c r="E626" s="3">
        <v>206</v>
      </c>
      <c r="F626" s="3">
        <v>199</v>
      </c>
      <c r="G626" s="3">
        <v>159</v>
      </c>
      <c r="H626" s="3">
        <v>388</v>
      </c>
      <c r="I626" s="3">
        <v>85</v>
      </c>
      <c r="J626">
        <f t="array" ref="J626">INDEX(Table3[#All],MATCH(1,(Table3[[#All],[Month]]=Table68[[#This Row],[Date]])*(Table3[[#All],[Region]]=Table68[[#This Row],[Region]]),0),3)</f>
        <v>7543</v>
      </c>
      <c r="K626">
        <f>INDEX(Table1[#All], MATCH(Table68[[#This Row],[Date]],Table1[[#All],[Month]],0),2)</f>
        <v>1459090.476190476</v>
      </c>
      <c r="L626" s="8">
        <f>INDEX(Table2[#All], MATCH(Table68[[#This Row],[Date]],Table2[[#All],[Month]],0),2)</f>
        <v>544.5</v>
      </c>
      <c r="M626">
        <f t="array" ref="M626">INDEX(Table4[#All],MATCH(1,(Table4[[#All],[Month]]=Table68[[#This Row],[Date]])*(Table4[[#All],[Region]]=Table68[[#This Row],[Region]]),0),3)</f>
        <v>1047</v>
      </c>
      <c r="N626" s="2">
        <f t="array" ref="N626">_xlfn.IFNA(INDEX(Table5[#All], MATCH(1,(Table5[[#All],[Month]]=Table68[[#This Row],[Date]])*(Table5[[#All],[Region]]=Table68[[#This Row],[Region]]),0),3),0)</f>
        <v>4475</v>
      </c>
      <c r="O626" s="12">
        <f>INDEX(Table110[#All], MATCH(Table68[[#This Row],[Date]],Table110[[#All],[Month]],0),2)</f>
        <v>93920</v>
      </c>
      <c r="P626" s="12">
        <f>INDEX(Table13[#All], MATCH(Table68[[#This Row],[Date]],Table13[[#All],[Month]],0),2)</f>
        <v>161081</v>
      </c>
      <c r="Q626">
        <f>INDEX(Table111[#All], MATCH(Table68[[#This Row],[Date]],Table111[[#All],[Month]],0),2)</f>
        <v>5803</v>
      </c>
      <c r="R626" s="2">
        <f>INDEX(Table111[#All], MATCH(Table68[[#This Row],[Date]],Table111[[#All],[Month]],0),3)</f>
        <v>1191</v>
      </c>
      <c r="S626" s="2">
        <f>INDEX(Table413[#All], MATCH(Table68[[#This Row],[Date]],Table413[[#All],[Month]],0),2)</f>
        <v>2</v>
      </c>
      <c r="T626" s="2">
        <f>INDEX(Table413[#All], MATCH(Table68[[#This Row],[Date]],Table413[[#All],[Month]],0),3)</f>
        <v>6.1</v>
      </c>
      <c r="U626" s="2">
        <f>INDEX(Table413[#All], MATCH(Table68[[#This Row],[Date]],Table413[[#All],[Month]],0),4)</f>
        <v>7.2</v>
      </c>
    </row>
    <row r="627" spans="1:21" x14ac:dyDescent="0.25">
      <c r="A627" s="4">
        <v>40238</v>
      </c>
      <c r="B627" s="3" t="s">
        <v>65</v>
      </c>
      <c r="C627" s="3" t="s">
        <v>27</v>
      </c>
      <c r="D627" s="3">
        <v>256</v>
      </c>
      <c r="E627" s="3">
        <v>204</v>
      </c>
      <c r="F627" s="3">
        <v>199</v>
      </c>
      <c r="G627" s="3">
        <v>164</v>
      </c>
      <c r="H627" s="3">
        <v>388</v>
      </c>
      <c r="I627" s="3">
        <v>24</v>
      </c>
      <c r="J627">
        <f t="array" ref="J627">INDEX(Table3[#All],MATCH(1,(Table3[[#All],[Month]]=Table68[[#This Row],[Date]])*(Table3[[#All],[Region]]=Table68[[#This Row],[Region]]),0),3)</f>
        <v>7543</v>
      </c>
      <c r="K627">
        <f>INDEX(Table1[#All], MATCH(Table68[[#This Row],[Date]],Table1[[#All],[Month]],0),2)</f>
        <v>1459090.476190476</v>
      </c>
      <c r="L627" s="8">
        <f>INDEX(Table2[#All], MATCH(Table68[[#This Row],[Date]],Table2[[#All],[Month]],0),2)</f>
        <v>544.5</v>
      </c>
      <c r="M627">
        <f t="array" ref="M627">INDEX(Table4[#All],MATCH(1,(Table4[[#All],[Month]]=Table68[[#This Row],[Date]])*(Table4[[#All],[Region]]=Table68[[#This Row],[Region]]),0),3)</f>
        <v>1047</v>
      </c>
      <c r="N627" s="2">
        <f t="array" ref="N627">_xlfn.IFNA(INDEX(Table5[#All], MATCH(1,(Table5[[#All],[Month]]=Table68[[#This Row],[Date]])*(Table5[[#All],[Region]]=Table68[[#This Row],[Region]]),0),3),0)</f>
        <v>4475</v>
      </c>
      <c r="O627" s="12">
        <f>INDEX(Table110[#All], MATCH(Table68[[#This Row],[Date]],Table110[[#All],[Month]],0),2)</f>
        <v>93920</v>
      </c>
      <c r="P627" s="12">
        <f>INDEX(Table13[#All], MATCH(Table68[[#This Row],[Date]],Table13[[#All],[Month]],0),2)</f>
        <v>161081</v>
      </c>
      <c r="Q627">
        <f>INDEX(Table111[#All], MATCH(Table68[[#This Row],[Date]],Table111[[#All],[Month]],0),2)</f>
        <v>5803</v>
      </c>
      <c r="R627" s="2">
        <f>INDEX(Table111[#All], MATCH(Table68[[#This Row],[Date]],Table111[[#All],[Month]],0),3)</f>
        <v>1191</v>
      </c>
      <c r="S627" s="2">
        <f>INDEX(Table413[#All], MATCH(Table68[[#This Row],[Date]],Table413[[#All],[Month]],0),2)</f>
        <v>2</v>
      </c>
      <c r="T627" s="2">
        <f>INDEX(Table413[#All], MATCH(Table68[[#This Row],[Date]],Table413[[#All],[Month]],0),3)</f>
        <v>6.1</v>
      </c>
      <c r="U627" s="2">
        <f>INDEX(Table413[#All], MATCH(Table68[[#This Row],[Date]],Table413[[#All],[Month]],0),4)</f>
        <v>7.2</v>
      </c>
    </row>
    <row r="628" spans="1:21" x14ac:dyDescent="0.25">
      <c r="A628" s="4">
        <v>40238</v>
      </c>
      <c r="B628" s="3" t="s">
        <v>69</v>
      </c>
      <c r="C628" s="3" t="s">
        <v>40</v>
      </c>
      <c r="D628" s="3">
        <v>287</v>
      </c>
      <c r="E628" s="3">
        <v>287</v>
      </c>
      <c r="F628" s="3">
        <v>231</v>
      </c>
      <c r="G628" s="3">
        <v>231</v>
      </c>
      <c r="H628" s="3">
        <v>138</v>
      </c>
      <c r="I628" s="3">
        <v>138</v>
      </c>
      <c r="J628">
        <f t="array" ref="J628">INDEX(Table3[#All],MATCH(1,(Table3[[#All],[Month]]=Table68[[#This Row],[Date]])*(Table3[[#All],[Region]]=Table68[[#This Row],[Region]]),0),3)</f>
        <v>3532</v>
      </c>
      <c r="K628">
        <f>INDEX(Table1[#All], MATCH(Table68[[#This Row],[Date]],Table1[[#All],[Month]],0),2)</f>
        <v>1459090.476190476</v>
      </c>
      <c r="L628" s="8">
        <f>INDEX(Table2[#All], MATCH(Table68[[#This Row],[Date]],Table2[[#All],[Month]],0),2)</f>
        <v>544.5</v>
      </c>
      <c r="M628">
        <f t="array" ref="M628">INDEX(Table4[#All],MATCH(1,(Table4[[#All],[Month]]=Table68[[#This Row],[Date]])*(Table4[[#All],[Region]]=Table68[[#This Row],[Region]]),0),3)</f>
        <v>408</v>
      </c>
      <c r="N628" s="2">
        <f t="array" ref="N628">_xlfn.IFNA(INDEX(Table5[#All], MATCH(1,(Table5[[#All],[Month]]=Table68[[#This Row],[Date]])*(Table5[[#All],[Region]]=Table68[[#This Row],[Region]]),0),3),0)</f>
        <v>0</v>
      </c>
      <c r="O628" s="12">
        <f>INDEX(Table110[#All], MATCH(Table68[[#This Row],[Date]],Table110[[#All],[Month]],0),2)</f>
        <v>93920</v>
      </c>
      <c r="P628" s="12">
        <f>INDEX(Table13[#All], MATCH(Table68[[#This Row],[Date]],Table13[[#All],[Month]],0),2)</f>
        <v>161081</v>
      </c>
      <c r="Q628">
        <f>INDEX(Table111[#All], MATCH(Table68[[#This Row],[Date]],Table111[[#All],[Month]],0),2)</f>
        <v>5803</v>
      </c>
      <c r="R628" s="2">
        <f>INDEX(Table111[#All], MATCH(Table68[[#This Row],[Date]],Table111[[#All],[Month]],0),3)</f>
        <v>1191</v>
      </c>
      <c r="S628" s="2">
        <f>INDEX(Table413[#All], MATCH(Table68[[#This Row],[Date]],Table413[[#All],[Month]],0),2)</f>
        <v>2</v>
      </c>
      <c r="T628" s="2">
        <f>INDEX(Table413[#All], MATCH(Table68[[#This Row],[Date]],Table413[[#All],[Month]],0),3)</f>
        <v>6.1</v>
      </c>
      <c r="U628" s="2">
        <f>INDEX(Table413[#All], MATCH(Table68[[#This Row],[Date]],Table413[[#All],[Month]],0),4)</f>
        <v>7.2</v>
      </c>
    </row>
    <row r="629" spans="1:21" x14ac:dyDescent="0.25">
      <c r="A629" s="4">
        <v>40238</v>
      </c>
      <c r="B629" s="3" t="s">
        <v>60</v>
      </c>
      <c r="C629" s="3" t="s">
        <v>85</v>
      </c>
      <c r="D629" s="3">
        <v>258</v>
      </c>
      <c r="E629" s="3">
        <v>275</v>
      </c>
      <c r="F629" s="3">
        <v>204</v>
      </c>
      <c r="G629" s="3">
        <v>216</v>
      </c>
      <c r="H629" s="3">
        <v>2109</v>
      </c>
      <c r="I629" s="3">
        <v>1216</v>
      </c>
      <c r="J629">
        <f t="array" ref="J629">INDEX(Table3[#All],MATCH(1,(Table3[[#All],[Month]]=Table68[[#This Row],[Date]])*(Table3[[#All],[Region]]=Table68[[#This Row],[Region]]),0),3)</f>
        <v>16705</v>
      </c>
      <c r="K629">
        <f>INDEX(Table1[#All], MATCH(Table68[[#This Row],[Date]],Table1[[#All],[Month]],0),2)</f>
        <v>1459090.476190476</v>
      </c>
      <c r="L629" s="8">
        <f>INDEX(Table2[#All], MATCH(Table68[[#This Row],[Date]],Table2[[#All],[Month]],0),2)</f>
        <v>544.5</v>
      </c>
      <c r="M629">
        <f t="array" ref="M629">INDEX(Table4[#All],MATCH(1,(Table4[[#All],[Month]]=Table68[[#This Row],[Date]])*(Table4[[#All],[Region]]=Table68[[#This Row],[Region]]),0),3)</f>
        <v>2931</v>
      </c>
      <c r="N629" s="2">
        <f t="array" ref="N629">_xlfn.IFNA(INDEX(Table5[#All], MATCH(1,(Table5[[#All],[Month]]=Table68[[#This Row],[Date]])*(Table5[[#All],[Region]]=Table68[[#This Row],[Region]]),0),3),0)</f>
        <v>22960</v>
      </c>
      <c r="O629" s="12">
        <f>INDEX(Table110[#All], MATCH(Table68[[#This Row],[Date]],Table110[[#All],[Month]],0),2)</f>
        <v>93920</v>
      </c>
      <c r="P629" s="12">
        <f>INDEX(Table13[#All], MATCH(Table68[[#This Row],[Date]],Table13[[#All],[Month]],0),2)</f>
        <v>161081</v>
      </c>
      <c r="Q629">
        <f>INDEX(Table111[#All], MATCH(Table68[[#This Row],[Date]],Table111[[#All],[Month]],0),2)</f>
        <v>5803</v>
      </c>
      <c r="R629" s="2">
        <f>INDEX(Table111[#All], MATCH(Table68[[#This Row],[Date]],Table111[[#All],[Month]],0),3)</f>
        <v>1191</v>
      </c>
      <c r="S629" s="2">
        <f>INDEX(Table413[#All], MATCH(Table68[[#This Row],[Date]],Table413[[#All],[Month]],0),2)</f>
        <v>2</v>
      </c>
      <c r="T629" s="2">
        <f>INDEX(Table413[#All], MATCH(Table68[[#This Row],[Date]],Table413[[#All],[Month]],0),3)</f>
        <v>6.1</v>
      </c>
      <c r="U629" s="2">
        <f>INDEX(Table413[#All], MATCH(Table68[[#This Row],[Date]],Table413[[#All],[Month]],0),4)</f>
        <v>7.2</v>
      </c>
    </row>
    <row r="630" spans="1:21" x14ac:dyDescent="0.25">
      <c r="A630" s="4">
        <v>40238</v>
      </c>
      <c r="B630" s="3" t="s">
        <v>60</v>
      </c>
      <c r="C630" s="3" t="s">
        <v>13</v>
      </c>
      <c r="D630" s="3">
        <v>258</v>
      </c>
      <c r="E630" s="3">
        <v>228</v>
      </c>
      <c r="F630" s="3">
        <v>204</v>
      </c>
      <c r="G630" s="3">
        <v>204</v>
      </c>
      <c r="H630" s="3">
        <v>2109</v>
      </c>
      <c r="I630" s="3">
        <v>68</v>
      </c>
      <c r="J630">
        <f t="array" ref="J630">INDEX(Table3[#All],MATCH(1,(Table3[[#All],[Month]]=Table68[[#This Row],[Date]])*(Table3[[#All],[Region]]=Table68[[#This Row],[Region]]),0),3)</f>
        <v>16705</v>
      </c>
      <c r="K630">
        <f>INDEX(Table1[#All], MATCH(Table68[[#This Row],[Date]],Table1[[#All],[Month]],0),2)</f>
        <v>1459090.476190476</v>
      </c>
      <c r="L630" s="8">
        <f>INDEX(Table2[#All], MATCH(Table68[[#This Row],[Date]],Table2[[#All],[Month]],0),2)</f>
        <v>544.5</v>
      </c>
      <c r="M630">
        <f t="array" ref="M630">INDEX(Table4[#All],MATCH(1,(Table4[[#All],[Month]]=Table68[[#This Row],[Date]])*(Table4[[#All],[Region]]=Table68[[#This Row],[Region]]),0),3)</f>
        <v>2931</v>
      </c>
      <c r="N630" s="2">
        <f t="array" ref="N630">_xlfn.IFNA(INDEX(Table5[#All], MATCH(1,(Table5[[#All],[Month]]=Table68[[#This Row],[Date]])*(Table5[[#All],[Region]]=Table68[[#This Row],[Region]]),0),3),0)</f>
        <v>22960</v>
      </c>
      <c r="O630" s="12">
        <f>INDEX(Table110[#All], MATCH(Table68[[#This Row],[Date]],Table110[[#All],[Month]],0),2)</f>
        <v>93920</v>
      </c>
      <c r="P630" s="12">
        <f>INDEX(Table13[#All], MATCH(Table68[[#This Row],[Date]],Table13[[#All],[Month]],0),2)</f>
        <v>161081</v>
      </c>
      <c r="Q630">
        <f>INDEX(Table111[#All], MATCH(Table68[[#This Row],[Date]],Table111[[#All],[Month]],0),2)</f>
        <v>5803</v>
      </c>
      <c r="R630" s="2">
        <f>INDEX(Table111[#All], MATCH(Table68[[#This Row],[Date]],Table111[[#All],[Month]],0),3)</f>
        <v>1191</v>
      </c>
      <c r="S630" s="2">
        <f>INDEX(Table413[#All], MATCH(Table68[[#This Row],[Date]],Table413[[#All],[Month]],0),2)</f>
        <v>2</v>
      </c>
      <c r="T630" s="2">
        <f>INDEX(Table413[#All], MATCH(Table68[[#This Row],[Date]],Table413[[#All],[Month]],0),3)</f>
        <v>6.1</v>
      </c>
      <c r="U630" s="2">
        <f>INDEX(Table413[#All], MATCH(Table68[[#This Row],[Date]],Table413[[#All],[Month]],0),4)</f>
        <v>7.2</v>
      </c>
    </row>
    <row r="631" spans="1:21" x14ac:dyDescent="0.25">
      <c r="A631" s="4">
        <v>40238</v>
      </c>
      <c r="B631" s="3" t="s">
        <v>60</v>
      </c>
      <c r="C631" s="3" t="s">
        <v>15</v>
      </c>
      <c r="D631" s="3">
        <v>258</v>
      </c>
      <c r="E631" s="3">
        <v>226</v>
      </c>
      <c r="F631" s="3">
        <v>204</v>
      </c>
      <c r="G631" s="3">
        <v>190</v>
      </c>
      <c r="H631" s="3">
        <v>2109</v>
      </c>
      <c r="I631" s="3">
        <v>94</v>
      </c>
      <c r="J631">
        <f t="array" ref="J631">INDEX(Table3[#All],MATCH(1,(Table3[[#All],[Month]]=Table68[[#This Row],[Date]])*(Table3[[#All],[Region]]=Table68[[#This Row],[Region]]),0),3)</f>
        <v>16705</v>
      </c>
      <c r="K631">
        <f>INDEX(Table1[#All], MATCH(Table68[[#This Row],[Date]],Table1[[#All],[Month]],0),2)</f>
        <v>1459090.476190476</v>
      </c>
      <c r="L631" s="8">
        <f>INDEX(Table2[#All], MATCH(Table68[[#This Row],[Date]],Table2[[#All],[Month]],0),2)</f>
        <v>544.5</v>
      </c>
      <c r="M631">
        <f t="array" ref="M631">INDEX(Table4[#All],MATCH(1,(Table4[[#All],[Month]]=Table68[[#This Row],[Date]])*(Table4[[#All],[Region]]=Table68[[#This Row],[Region]]),0),3)</f>
        <v>2931</v>
      </c>
      <c r="N631" s="2">
        <f t="array" ref="N631">_xlfn.IFNA(INDEX(Table5[#All], MATCH(1,(Table5[[#All],[Month]]=Table68[[#This Row],[Date]])*(Table5[[#All],[Region]]=Table68[[#This Row],[Region]]),0),3),0)</f>
        <v>22960</v>
      </c>
      <c r="O631" s="12">
        <f>INDEX(Table110[#All], MATCH(Table68[[#This Row],[Date]],Table110[[#All],[Month]],0),2)</f>
        <v>93920</v>
      </c>
      <c r="P631" s="12">
        <f>INDEX(Table13[#All], MATCH(Table68[[#This Row],[Date]],Table13[[#All],[Month]],0),2)</f>
        <v>161081</v>
      </c>
      <c r="Q631">
        <f>INDEX(Table111[#All], MATCH(Table68[[#This Row],[Date]],Table111[[#All],[Month]],0),2)</f>
        <v>5803</v>
      </c>
      <c r="R631" s="2">
        <f>INDEX(Table111[#All], MATCH(Table68[[#This Row],[Date]],Table111[[#All],[Month]],0),3)</f>
        <v>1191</v>
      </c>
      <c r="S631" s="2">
        <f>INDEX(Table413[#All], MATCH(Table68[[#This Row],[Date]],Table413[[#All],[Month]],0),2)</f>
        <v>2</v>
      </c>
      <c r="T631" s="2">
        <f>INDEX(Table413[#All], MATCH(Table68[[#This Row],[Date]],Table413[[#All],[Month]],0),3)</f>
        <v>6.1</v>
      </c>
      <c r="U631" s="2">
        <f>INDEX(Table413[#All], MATCH(Table68[[#This Row],[Date]],Table413[[#All],[Month]],0),4)</f>
        <v>7.2</v>
      </c>
    </row>
    <row r="632" spans="1:21" x14ac:dyDescent="0.25">
      <c r="A632" s="4">
        <v>40238</v>
      </c>
      <c r="B632" s="3" t="s">
        <v>60</v>
      </c>
      <c r="C632" s="3" t="s">
        <v>8</v>
      </c>
      <c r="D632" s="3">
        <v>258</v>
      </c>
      <c r="E632" s="3">
        <v>214</v>
      </c>
      <c r="F632" s="3">
        <v>204</v>
      </c>
      <c r="G632" s="3">
        <v>184</v>
      </c>
      <c r="H632" s="3">
        <v>2109</v>
      </c>
      <c r="I632" s="3">
        <v>22</v>
      </c>
      <c r="J632">
        <f t="array" ref="J632">INDEX(Table3[#All],MATCH(1,(Table3[[#All],[Month]]=Table68[[#This Row],[Date]])*(Table3[[#All],[Region]]=Table68[[#This Row],[Region]]),0),3)</f>
        <v>16705</v>
      </c>
      <c r="K632">
        <f>INDEX(Table1[#All], MATCH(Table68[[#This Row],[Date]],Table1[[#All],[Month]],0),2)</f>
        <v>1459090.476190476</v>
      </c>
      <c r="L632" s="8">
        <f>INDEX(Table2[#All], MATCH(Table68[[#This Row],[Date]],Table2[[#All],[Month]],0),2)</f>
        <v>544.5</v>
      </c>
      <c r="M632">
        <f t="array" ref="M632">INDEX(Table4[#All],MATCH(1,(Table4[[#All],[Month]]=Table68[[#This Row],[Date]])*(Table4[[#All],[Region]]=Table68[[#This Row],[Region]]),0),3)</f>
        <v>2931</v>
      </c>
      <c r="N632" s="2">
        <f t="array" ref="N632">_xlfn.IFNA(INDEX(Table5[#All], MATCH(1,(Table5[[#All],[Month]]=Table68[[#This Row],[Date]])*(Table5[[#All],[Region]]=Table68[[#This Row],[Region]]),0),3),0)</f>
        <v>22960</v>
      </c>
      <c r="O632" s="12">
        <f>INDEX(Table110[#All], MATCH(Table68[[#This Row],[Date]],Table110[[#All],[Month]],0),2)</f>
        <v>93920</v>
      </c>
      <c r="P632" s="12">
        <f>INDEX(Table13[#All], MATCH(Table68[[#This Row],[Date]],Table13[[#All],[Month]],0),2)</f>
        <v>161081</v>
      </c>
      <c r="Q632">
        <f>INDEX(Table111[#All], MATCH(Table68[[#This Row],[Date]],Table111[[#All],[Month]],0),2)</f>
        <v>5803</v>
      </c>
      <c r="R632" s="2">
        <f>INDEX(Table111[#All], MATCH(Table68[[#This Row],[Date]],Table111[[#All],[Month]],0),3)</f>
        <v>1191</v>
      </c>
      <c r="S632" s="2">
        <f>INDEX(Table413[#All], MATCH(Table68[[#This Row],[Date]],Table413[[#All],[Month]],0),2)</f>
        <v>2</v>
      </c>
      <c r="T632" s="2">
        <f>INDEX(Table413[#All], MATCH(Table68[[#This Row],[Date]],Table413[[#All],[Month]],0),3)</f>
        <v>6.1</v>
      </c>
      <c r="U632" s="2">
        <f>INDEX(Table413[#All], MATCH(Table68[[#This Row],[Date]],Table413[[#All],[Month]],0),4)</f>
        <v>7.2</v>
      </c>
    </row>
    <row r="633" spans="1:21" x14ac:dyDescent="0.25">
      <c r="A633" s="4">
        <v>40238</v>
      </c>
      <c r="B633" s="3" t="s">
        <v>60</v>
      </c>
      <c r="C633" s="3" t="s">
        <v>16</v>
      </c>
      <c r="D633" s="3">
        <v>258</v>
      </c>
      <c r="E633" s="3">
        <v>159</v>
      </c>
      <c r="F633" s="3">
        <v>204</v>
      </c>
      <c r="G633" s="3">
        <v>135</v>
      </c>
      <c r="H633" s="3">
        <v>2109</v>
      </c>
      <c r="I633" s="3">
        <v>97</v>
      </c>
      <c r="J633">
        <f t="array" ref="J633">INDEX(Table3[#All],MATCH(1,(Table3[[#All],[Month]]=Table68[[#This Row],[Date]])*(Table3[[#All],[Region]]=Table68[[#This Row],[Region]]),0),3)</f>
        <v>16705</v>
      </c>
      <c r="K633">
        <f>INDEX(Table1[#All], MATCH(Table68[[#This Row],[Date]],Table1[[#All],[Month]],0),2)</f>
        <v>1459090.476190476</v>
      </c>
      <c r="L633" s="8">
        <f>INDEX(Table2[#All], MATCH(Table68[[#This Row],[Date]],Table2[[#All],[Month]],0),2)</f>
        <v>544.5</v>
      </c>
      <c r="M633">
        <f t="array" ref="M633">INDEX(Table4[#All],MATCH(1,(Table4[[#All],[Month]]=Table68[[#This Row],[Date]])*(Table4[[#All],[Region]]=Table68[[#This Row],[Region]]),0),3)</f>
        <v>2931</v>
      </c>
      <c r="N633" s="2">
        <f t="array" ref="N633">_xlfn.IFNA(INDEX(Table5[#All], MATCH(1,(Table5[[#All],[Month]]=Table68[[#This Row],[Date]])*(Table5[[#All],[Region]]=Table68[[#This Row],[Region]]),0),3),0)</f>
        <v>22960</v>
      </c>
      <c r="O633" s="12">
        <f>INDEX(Table110[#All], MATCH(Table68[[#This Row],[Date]],Table110[[#All],[Month]],0),2)</f>
        <v>93920</v>
      </c>
      <c r="P633" s="12">
        <f>INDEX(Table13[#All], MATCH(Table68[[#This Row],[Date]],Table13[[#All],[Month]],0),2)</f>
        <v>161081</v>
      </c>
      <c r="Q633">
        <f>INDEX(Table111[#All], MATCH(Table68[[#This Row],[Date]],Table111[[#All],[Month]],0),2)</f>
        <v>5803</v>
      </c>
      <c r="R633" s="2">
        <f>INDEX(Table111[#All], MATCH(Table68[[#This Row],[Date]],Table111[[#All],[Month]],0),3)</f>
        <v>1191</v>
      </c>
      <c r="S633" s="2">
        <f>INDEX(Table413[#All], MATCH(Table68[[#This Row],[Date]],Table413[[#All],[Month]],0),2)</f>
        <v>2</v>
      </c>
      <c r="T633" s="2">
        <f>INDEX(Table413[#All], MATCH(Table68[[#This Row],[Date]],Table413[[#All],[Month]],0),3)</f>
        <v>6.1</v>
      </c>
      <c r="U633" s="2">
        <f>INDEX(Table413[#All], MATCH(Table68[[#This Row],[Date]],Table413[[#All],[Month]],0),4)</f>
        <v>7.2</v>
      </c>
    </row>
    <row r="634" spans="1:21" x14ac:dyDescent="0.25">
      <c r="A634" s="4">
        <v>40238</v>
      </c>
      <c r="B634" s="3" t="s">
        <v>60</v>
      </c>
      <c r="C634" s="3" t="s">
        <v>10</v>
      </c>
      <c r="D634" s="3">
        <v>258</v>
      </c>
      <c r="E634" s="3">
        <v>242</v>
      </c>
      <c r="F634" s="3">
        <v>204</v>
      </c>
      <c r="G634" s="3">
        <v>198</v>
      </c>
      <c r="H634" s="3">
        <v>2109</v>
      </c>
      <c r="I634" s="3">
        <v>174</v>
      </c>
      <c r="J634">
        <f t="array" ref="J634">INDEX(Table3[#All],MATCH(1,(Table3[[#All],[Month]]=Table68[[#This Row],[Date]])*(Table3[[#All],[Region]]=Table68[[#This Row],[Region]]),0),3)</f>
        <v>16705</v>
      </c>
      <c r="K634">
        <f>INDEX(Table1[#All], MATCH(Table68[[#This Row],[Date]],Table1[[#All],[Month]],0),2)</f>
        <v>1459090.476190476</v>
      </c>
      <c r="L634" s="8">
        <f>INDEX(Table2[#All], MATCH(Table68[[#This Row],[Date]],Table2[[#All],[Month]],0),2)</f>
        <v>544.5</v>
      </c>
      <c r="M634">
        <f t="array" ref="M634">INDEX(Table4[#All],MATCH(1,(Table4[[#All],[Month]]=Table68[[#This Row],[Date]])*(Table4[[#All],[Region]]=Table68[[#This Row],[Region]]),0),3)</f>
        <v>2931</v>
      </c>
      <c r="N634" s="2">
        <f t="array" ref="N634">_xlfn.IFNA(INDEX(Table5[#All], MATCH(1,(Table5[[#All],[Month]]=Table68[[#This Row],[Date]])*(Table5[[#All],[Region]]=Table68[[#This Row],[Region]]),0),3),0)</f>
        <v>22960</v>
      </c>
      <c r="O634" s="12">
        <f>INDEX(Table110[#All], MATCH(Table68[[#This Row],[Date]],Table110[[#All],[Month]],0),2)</f>
        <v>93920</v>
      </c>
      <c r="P634" s="12">
        <f>INDEX(Table13[#All], MATCH(Table68[[#This Row],[Date]],Table13[[#All],[Month]],0),2)</f>
        <v>161081</v>
      </c>
      <c r="Q634">
        <f>INDEX(Table111[#All], MATCH(Table68[[#This Row],[Date]],Table111[[#All],[Month]],0),2)</f>
        <v>5803</v>
      </c>
      <c r="R634" s="2">
        <f>INDEX(Table111[#All], MATCH(Table68[[#This Row],[Date]],Table111[[#All],[Month]],0),3)</f>
        <v>1191</v>
      </c>
      <c r="S634" s="2">
        <f>INDEX(Table413[#All], MATCH(Table68[[#This Row],[Date]],Table413[[#All],[Month]],0),2)</f>
        <v>2</v>
      </c>
      <c r="T634" s="2">
        <f>INDEX(Table413[#All], MATCH(Table68[[#This Row],[Date]],Table413[[#All],[Month]],0),3)</f>
        <v>6.1</v>
      </c>
      <c r="U634" s="2">
        <f>INDEX(Table413[#All], MATCH(Table68[[#This Row],[Date]],Table413[[#All],[Month]],0),4)</f>
        <v>7.2</v>
      </c>
    </row>
    <row r="635" spans="1:21" x14ac:dyDescent="0.25">
      <c r="A635" s="4">
        <v>40238</v>
      </c>
      <c r="B635" s="3" t="s">
        <v>60</v>
      </c>
      <c r="C635" s="3" t="s">
        <v>12</v>
      </c>
      <c r="D635" s="3">
        <v>258</v>
      </c>
      <c r="E635" s="3">
        <v>246</v>
      </c>
      <c r="F635" s="3">
        <v>204</v>
      </c>
      <c r="G635" s="3">
        <v>212</v>
      </c>
      <c r="H635" s="3">
        <v>2109</v>
      </c>
      <c r="I635" s="3">
        <v>123</v>
      </c>
      <c r="J635">
        <f t="array" ref="J635">INDEX(Table3[#All],MATCH(1,(Table3[[#All],[Month]]=Table68[[#This Row],[Date]])*(Table3[[#All],[Region]]=Table68[[#This Row],[Region]]),0),3)</f>
        <v>16705</v>
      </c>
      <c r="K635">
        <f>INDEX(Table1[#All], MATCH(Table68[[#This Row],[Date]],Table1[[#All],[Month]],0),2)</f>
        <v>1459090.476190476</v>
      </c>
      <c r="L635" s="8">
        <f>INDEX(Table2[#All], MATCH(Table68[[#This Row],[Date]],Table2[[#All],[Month]],0),2)</f>
        <v>544.5</v>
      </c>
      <c r="M635">
        <f t="array" ref="M635">INDEX(Table4[#All],MATCH(1,(Table4[[#All],[Month]]=Table68[[#This Row],[Date]])*(Table4[[#All],[Region]]=Table68[[#This Row],[Region]]),0),3)</f>
        <v>2931</v>
      </c>
      <c r="N635" s="2">
        <f t="array" ref="N635">_xlfn.IFNA(INDEX(Table5[#All], MATCH(1,(Table5[[#All],[Month]]=Table68[[#This Row],[Date]])*(Table5[[#All],[Region]]=Table68[[#This Row],[Region]]),0),3),0)</f>
        <v>22960</v>
      </c>
      <c r="O635" s="12">
        <f>INDEX(Table110[#All], MATCH(Table68[[#This Row],[Date]],Table110[[#All],[Month]],0),2)</f>
        <v>93920</v>
      </c>
      <c r="P635" s="12">
        <f>INDEX(Table13[#All], MATCH(Table68[[#This Row],[Date]],Table13[[#All],[Month]],0),2)</f>
        <v>161081</v>
      </c>
      <c r="Q635">
        <f>INDEX(Table111[#All], MATCH(Table68[[#This Row],[Date]],Table111[[#All],[Month]],0),2)</f>
        <v>5803</v>
      </c>
      <c r="R635" s="2">
        <f>INDEX(Table111[#All], MATCH(Table68[[#This Row],[Date]],Table111[[#All],[Month]],0),3)</f>
        <v>1191</v>
      </c>
      <c r="S635" s="2">
        <f>INDEX(Table413[#All], MATCH(Table68[[#This Row],[Date]],Table413[[#All],[Month]],0),2)</f>
        <v>2</v>
      </c>
      <c r="T635" s="2">
        <f>INDEX(Table413[#All], MATCH(Table68[[#This Row],[Date]],Table413[[#All],[Month]],0),3)</f>
        <v>6.1</v>
      </c>
      <c r="U635" s="2">
        <f>INDEX(Table413[#All], MATCH(Table68[[#This Row],[Date]],Table413[[#All],[Month]],0),4)</f>
        <v>7.2</v>
      </c>
    </row>
    <row r="636" spans="1:21" x14ac:dyDescent="0.25">
      <c r="A636" s="4">
        <v>40238</v>
      </c>
      <c r="B636" s="3" t="s">
        <v>60</v>
      </c>
      <c r="C636" s="3" t="s">
        <v>6</v>
      </c>
      <c r="D636" s="3">
        <v>258</v>
      </c>
      <c r="E636" s="3">
        <v>259</v>
      </c>
      <c r="F636" s="3">
        <v>204</v>
      </c>
      <c r="G636" s="3">
        <v>208</v>
      </c>
      <c r="H636" s="3">
        <v>2109</v>
      </c>
      <c r="I636" s="3">
        <v>127</v>
      </c>
      <c r="J636">
        <f t="array" ref="J636">INDEX(Table3[#All],MATCH(1,(Table3[[#All],[Month]]=Table68[[#This Row],[Date]])*(Table3[[#All],[Region]]=Table68[[#This Row],[Region]]),0),3)</f>
        <v>16705</v>
      </c>
      <c r="K636">
        <f>INDEX(Table1[#All], MATCH(Table68[[#This Row],[Date]],Table1[[#All],[Month]],0),2)</f>
        <v>1459090.476190476</v>
      </c>
      <c r="L636" s="8">
        <f>INDEX(Table2[#All], MATCH(Table68[[#This Row],[Date]],Table2[[#All],[Month]],0),2)</f>
        <v>544.5</v>
      </c>
      <c r="M636">
        <f t="array" ref="M636">INDEX(Table4[#All],MATCH(1,(Table4[[#All],[Month]]=Table68[[#This Row],[Date]])*(Table4[[#All],[Region]]=Table68[[#This Row],[Region]]),0),3)</f>
        <v>2931</v>
      </c>
      <c r="N636" s="2">
        <f t="array" ref="N636">_xlfn.IFNA(INDEX(Table5[#All], MATCH(1,(Table5[[#All],[Month]]=Table68[[#This Row],[Date]])*(Table5[[#All],[Region]]=Table68[[#This Row],[Region]]),0),3),0)</f>
        <v>22960</v>
      </c>
      <c r="O636" s="12">
        <f>INDEX(Table110[#All], MATCH(Table68[[#This Row],[Date]],Table110[[#All],[Month]],0),2)</f>
        <v>93920</v>
      </c>
      <c r="P636" s="12">
        <f>INDEX(Table13[#All], MATCH(Table68[[#This Row],[Date]],Table13[[#All],[Month]],0),2)</f>
        <v>161081</v>
      </c>
      <c r="Q636">
        <f>INDEX(Table111[#All], MATCH(Table68[[#This Row],[Date]],Table111[[#All],[Month]],0),2)</f>
        <v>5803</v>
      </c>
      <c r="R636" s="2">
        <f>INDEX(Table111[#All], MATCH(Table68[[#This Row],[Date]],Table111[[#All],[Month]],0),3)</f>
        <v>1191</v>
      </c>
      <c r="S636" s="2">
        <f>INDEX(Table413[#All], MATCH(Table68[[#This Row],[Date]],Table413[[#All],[Month]],0),2)</f>
        <v>2</v>
      </c>
      <c r="T636" s="2">
        <f>INDEX(Table413[#All], MATCH(Table68[[#This Row],[Date]],Table413[[#All],[Month]],0),3)</f>
        <v>6.1</v>
      </c>
      <c r="U636" s="2">
        <f>INDEX(Table413[#All], MATCH(Table68[[#This Row],[Date]],Table413[[#All],[Month]],0),4)</f>
        <v>7.2</v>
      </c>
    </row>
    <row r="637" spans="1:21" x14ac:dyDescent="0.25">
      <c r="A637" s="4">
        <v>40238</v>
      </c>
      <c r="B637" s="3" t="s">
        <v>60</v>
      </c>
      <c r="C637" s="3" t="s">
        <v>7</v>
      </c>
      <c r="D637" s="3">
        <v>258</v>
      </c>
      <c r="E637" s="3">
        <v>277</v>
      </c>
      <c r="F637" s="3">
        <v>204</v>
      </c>
      <c r="G637" s="3">
        <v>229</v>
      </c>
      <c r="H637" s="3">
        <v>2109</v>
      </c>
      <c r="I637" s="3">
        <v>172</v>
      </c>
      <c r="J637">
        <f t="array" ref="J637">INDEX(Table3[#All],MATCH(1,(Table3[[#All],[Month]]=Table68[[#This Row],[Date]])*(Table3[[#All],[Region]]=Table68[[#This Row],[Region]]),0),3)</f>
        <v>16705</v>
      </c>
      <c r="K637">
        <f>INDEX(Table1[#All], MATCH(Table68[[#This Row],[Date]],Table1[[#All],[Month]],0),2)</f>
        <v>1459090.476190476</v>
      </c>
      <c r="L637" s="8">
        <f>INDEX(Table2[#All], MATCH(Table68[[#This Row],[Date]],Table2[[#All],[Month]],0),2)</f>
        <v>544.5</v>
      </c>
      <c r="M637">
        <f t="array" ref="M637">INDEX(Table4[#All],MATCH(1,(Table4[[#All],[Month]]=Table68[[#This Row],[Date]])*(Table4[[#All],[Region]]=Table68[[#This Row],[Region]]),0),3)</f>
        <v>2931</v>
      </c>
      <c r="N637" s="2">
        <f t="array" ref="N637">_xlfn.IFNA(INDEX(Table5[#All], MATCH(1,(Table5[[#All],[Month]]=Table68[[#This Row],[Date]])*(Table5[[#All],[Region]]=Table68[[#This Row],[Region]]),0),3),0)</f>
        <v>22960</v>
      </c>
      <c r="O637" s="12">
        <f>INDEX(Table110[#All], MATCH(Table68[[#This Row],[Date]],Table110[[#All],[Month]],0),2)</f>
        <v>93920</v>
      </c>
      <c r="P637" s="12">
        <f>INDEX(Table13[#All], MATCH(Table68[[#This Row],[Date]],Table13[[#All],[Month]],0),2)</f>
        <v>161081</v>
      </c>
      <c r="Q637">
        <f>INDEX(Table111[#All], MATCH(Table68[[#This Row],[Date]],Table111[[#All],[Month]],0),2)</f>
        <v>5803</v>
      </c>
      <c r="R637" s="2">
        <f>INDEX(Table111[#All], MATCH(Table68[[#This Row],[Date]],Table111[[#All],[Month]],0),3)</f>
        <v>1191</v>
      </c>
      <c r="S637" s="2">
        <f>INDEX(Table413[#All], MATCH(Table68[[#This Row],[Date]],Table413[[#All],[Month]],0),2)</f>
        <v>2</v>
      </c>
      <c r="T637" s="2">
        <f>INDEX(Table413[#All], MATCH(Table68[[#This Row],[Date]],Table413[[#All],[Month]],0),3)</f>
        <v>6.1</v>
      </c>
      <c r="U637" s="2">
        <f>INDEX(Table413[#All], MATCH(Table68[[#This Row],[Date]],Table413[[#All],[Month]],0),4)</f>
        <v>7.2</v>
      </c>
    </row>
    <row r="638" spans="1:21" x14ac:dyDescent="0.25">
      <c r="A638" s="4">
        <v>40238</v>
      </c>
      <c r="B638" s="3" t="s">
        <v>60</v>
      </c>
      <c r="C638" s="3" t="s">
        <v>9</v>
      </c>
      <c r="D638" s="3">
        <v>258</v>
      </c>
      <c r="E638" s="3">
        <v>188</v>
      </c>
      <c r="F638" s="3">
        <v>204</v>
      </c>
      <c r="G638" s="3">
        <v>168</v>
      </c>
      <c r="H638" s="3">
        <v>2109</v>
      </c>
      <c r="I638" s="3">
        <v>16</v>
      </c>
      <c r="J638">
        <f t="array" ref="J638">INDEX(Table3[#All],MATCH(1,(Table3[[#All],[Month]]=Table68[[#This Row],[Date]])*(Table3[[#All],[Region]]=Table68[[#This Row],[Region]]),0),3)</f>
        <v>16705</v>
      </c>
      <c r="K638">
        <f>INDEX(Table1[#All], MATCH(Table68[[#This Row],[Date]],Table1[[#All],[Month]],0),2)</f>
        <v>1459090.476190476</v>
      </c>
      <c r="L638" s="8">
        <f>INDEX(Table2[#All], MATCH(Table68[[#This Row],[Date]],Table2[[#All],[Month]],0),2)</f>
        <v>544.5</v>
      </c>
      <c r="M638">
        <f t="array" ref="M638">INDEX(Table4[#All],MATCH(1,(Table4[[#All],[Month]]=Table68[[#This Row],[Date]])*(Table4[[#All],[Region]]=Table68[[#This Row],[Region]]),0),3)</f>
        <v>2931</v>
      </c>
      <c r="N638" s="2">
        <f t="array" ref="N638">_xlfn.IFNA(INDEX(Table5[#All], MATCH(1,(Table5[[#All],[Month]]=Table68[[#This Row],[Date]])*(Table5[[#All],[Region]]=Table68[[#This Row],[Region]]),0),3),0)</f>
        <v>22960</v>
      </c>
      <c r="O638" s="12">
        <f>INDEX(Table110[#All], MATCH(Table68[[#This Row],[Date]],Table110[[#All],[Month]],0),2)</f>
        <v>93920</v>
      </c>
      <c r="P638" s="12">
        <f>INDEX(Table13[#All], MATCH(Table68[[#This Row],[Date]],Table13[[#All],[Month]],0),2)</f>
        <v>161081</v>
      </c>
      <c r="Q638">
        <f>INDEX(Table111[#All], MATCH(Table68[[#This Row],[Date]],Table111[[#All],[Month]],0),2)</f>
        <v>5803</v>
      </c>
      <c r="R638" s="2">
        <f>INDEX(Table111[#All], MATCH(Table68[[#This Row],[Date]],Table111[[#All],[Month]],0),3)</f>
        <v>1191</v>
      </c>
      <c r="S638" s="2">
        <f>INDEX(Table413[#All], MATCH(Table68[[#This Row],[Date]],Table413[[#All],[Month]],0),2)</f>
        <v>2</v>
      </c>
      <c r="T638" s="2">
        <f>INDEX(Table413[#All], MATCH(Table68[[#This Row],[Date]],Table413[[#All],[Month]],0),3)</f>
        <v>6.1</v>
      </c>
      <c r="U638" s="2">
        <f>INDEX(Table413[#All], MATCH(Table68[[#This Row],[Date]],Table413[[#All],[Month]],0),4)</f>
        <v>7.2</v>
      </c>
    </row>
    <row r="639" spans="1:21" x14ac:dyDescent="0.25">
      <c r="A639" s="4">
        <v>40238</v>
      </c>
      <c r="B639" s="3" t="s">
        <v>66</v>
      </c>
      <c r="C639" s="3" t="s">
        <v>35</v>
      </c>
      <c r="D639" s="3">
        <v>320</v>
      </c>
      <c r="E639" s="3">
        <v>215</v>
      </c>
      <c r="F639" s="3">
        <v>229</v>
      </c>
      <c r="G639" s="3">
        <v>171</v>
      </c>
      <c r="H639" s="3">
        <v>3448</v>
      </c>
      <c r="I639" s="3">
        <v>21</v>
      </c>
      <c r="J639">
        <f t="array" ref="J639">INDEX(Table3[#All],MATCH(1,(Table3[[#All],[Month]]=Table68[[#This Row],[Date]])*(Table3[[#All],[Region]]=Table68[[#This Row],[Region]]),0),3)</f>
        <v>27229</v>
      </c>
      <c r="K639">
        <f>INDEX(Table1[#All], MATCH(Table68[[#This Row],[Date]],Table1[[#All],[Month]],0),2)</f>
        <v>1459090.476190476</v>
      </c>
      <c r="L639" s="8">
        <f>INDEX(Table2[#All], MATCH(Table68[[#This Row],[Date]],Table2[[#All],[Month]],0),2)</f>
        <v>544.5</v>
      </c>
      <c r="M639">
        <f t="array" ref="M639">INDEX(Table4[#All],MATCH(1,(Table4[[#All],[Month]]=Table68[[#This Row],[Date]])*(Table4[[#All],[Region]]=Table68[[#This Row],[Region]]),0),3)</f>
        <v>2691</v>
      </c>
      <c r="N639" s="2">
        <f t="array" ref="N639">_xlfn.IFNA(INDEX(Table5[#All], MATCH(1,(Table5[[#All],[Month]]=Table68[[#This Row],[Date]])*(Table5[[#All],[Region]]=Table68[[#This Row],[Region]]),0),3),0)</f>
        <v>110545</v>
      </c>
      <c r="O639" s="12">
        <f>INDEX(Table110[#All], MATCH(Table68[[#This Row],[Date]],Table110[[#All],[Month]],0),2)</f>
        <v>93920</v>
      </c>
      <c r="P639" s="12">
        <f>INDEX(Table13[#All], MATCH(Table68[[#This Row],[Date]],Table13[[#All],[Month]],0),2)</f>
        <v>161081</v>
      </c>
      <c r="Q639">
        <f>INDEX(Table111[#All], MATCH(Table68[[#This Row],[Date]],Table111[[#All],[Month]],0),2)</f>
        <v>5803</v>
      </c>
      <c r="R639" s="2">
        <f>INDEX(Table111[#All], MATCH(Table68[[#This Row],[Date]],Table111[[#All],[Month]],0),3)</f>
        <v>1191</v>
      </c>
      <c r="S639" s="2">
        <f>INDEX(Table413[#All], MATCH(Table68[[#This Row],[Date]],Table413[[#All],[Month]],0),2)</f>
        <v>2</v>
      </c>
      <c r="T639" s="2">
        <f>INDEX(Table413[#All], MATCH(Table68[[#This Row],[Date]],Table413[[#All],[Month]],0),3)</f>
        <v>6.1</v>
      </c>
      <c r="U639" s="2">
        <f>INDEX(Table413[#All], MATCH(Table68[[#This Row],[Date]],Table413[[#All],[Month]],0),4)</f>
        <v>7.2</v>
      </c>
    </row>
    <row r="640" spans="1:21" x14ac:dyDescent="0.25">
      <c r="A640" s="4">
        <v>40238</v>
      </c>
      <c r="B640" s="3" t="s">
        <v>66</v>
      </c>
      <c r="C640" s="3" t="s">
        <v>33</v>
      </c>
      <c r="D640" s="3">
        <v>320</v>
      </c>
      <c r="E640" s="3">
        <v>294</v>
      </c>
      <c r="F640" s="3">
        <v>229</v>
      </c>
      <c r="G640" s="3">
        <v>247</v>
      </c>
      <c r="H640" s="3">
        <v>3448</v>
      </c>
      <c r="I640" s="3">
        <v>175</v>
      </c>
      <c r="J640">
        <f t="array" ref="J640">INDEX(Table3[#All],MATCH(1,(Table3[[#All],[Month]]=Table68[[#This Row],[Date]])*(Table3[[#All],[Region]]=Table68[[#This Row],[Region]]),0),3)</f>
        <v>27229</v>
      </c>
      <c r="K640">
        <f>INDEX(Table1[#All], MATCH(Table68[[#This Row],[Date]],Table1[[#All],[Month]],0),2)</f>
        <v>1459090.476190476</v>
      </c>
      <c r="L640" s="8">
        <f>INDEX(Table2[#All], MATCH(Table68[[#This Row],[Date]],Table2[[#All],[Month]],0),2)</f>
        <v>544.5</v>
      </c>
      <c r="M640">
        <f t="array" ref="M640">INDEX(Table4[#All],MATCH(1,(Table4[[#All],[Month]]=Table68[[#This Row],[Date]])*(Table4[[#All],[Region]]=Table68[[#This Row],[Region]]),0),3)</f>
        <v>2691</v>
      </c>
      <c r="N640" s="2">
        <f t="array" ref="N640">_xlfn.IFNA(INDEX(Table5[#All], MATCH(1,(Table5[[#All],[Month]]=Table68[[#This Row],[Date]])*(Table5[[#All],[Region]]=Table68[[#This Row],[Region]]),0),3),0)</f>
        <v>110545</v>
      </c>
      <c r="O640" s="12">
        <f>INDEX(Table110[#All], MATCH(Table68[[#This Row],[Date]],Table110[[#All],[Month]],0),2)</f>
        <v>93920</v>
      </c>
      <c r="P640" s="12">
        <f>INDEX(Table13[#All], MATCH(Table68[[#This Row],[Date]],Table13[[#All],[Month]],0),2)</f>
        <v>161081</v>
      </c>
      <c r="Q640">
        <f>INDEX(Table111[#All], MATCH(Table68[[#This Row],[Date]],Table111[[#All],[Month]],0),2)</f>
        <v>5803</v>
      </c>
      <c r="R640" s="2">
        <f>INDEX(Table111[#All], MATCH(Table68[[#This Row],[Date]],Table111[[#All],[Month]],0),3)</f>
        <v>1191</v>
      </c>
      <c r="S640" s="2">
        <f>INDEX(Table413[#All], MATCH(Table68[[#This Row],[Date]],Table413[[#All],[Month]],0),2)</f>
        <v>2</v>
      </c>
      <c r="T640" s="2">
        <f>INDEX(Table413[#All], MATCH(Table68[[#This Row],[Date]],Table413[[#All],[Month]],0),3)</f>
        <v>6.1</v>
      </c>
      <c r="U640" s="2">
        <f>INDEX(Table413[#All], MATCH(Table68[[#This Row],[Date]],Table413[[#All],[Month]],0),4)</f>
        <v>7.2</v>
      </c>
    </row>
    <row r="641" spans="1:21" x14ac:dyDescent="0.25">
      <c r="A641" s="4">
        <v>40238</v>
      </c>
      <c r="B641" s="3" t="s">
        <v>66</v>
      </c>
      <c r="C641" s="3" t="s">
        <v>87</v>
      </c>
      <c r="D641" s="3">
        <v>320</v>
      </c>
      <c r="E641" s="3">
        <v>296</v>
      </c>
      <c r="F641" s="3">
        <v>229</v>
      </c>
      <c r="G641" s="3">
        <v>229</v>
      </c>
      <c r="H641" s="3">
        <v>3448</v>
      </c>
      <c r="I641" s="3">
        <v>397</v>
      </c>
      <c r="J641">
        <f t="array" ref="J641">INDEX(Table3[#All],MATCH(1,(Table3[[#All],[Month]]=Table68[[#This Row],[Date]])*(Table3[[#All],[Region]]=Table68[[#This Row],[Region]]),0),3)</f>
        <v>27229</v>
      </c>
      <c r="K641">
        <f>INDEX(Table1[#All], MATCH(Table68[[#This Row],[Date]],Table1[[#All],[Month]],0),2)</f>
        <v>1459090.476190476</v>
      </c>
      <c r="L641" s="8">
        <f>INDEX(Table2[#All], MATCH(Table68[[#This Row],[Date]],Table2[[#All],[Month]],0),2)</f>
        <v>544.5</v>
      </c>
      <c r="M641">
        <f t="array" ref="M641">INDEX(Table4[#All],MATCH(1,(Table4[[#All],[Month]]=Table68[[#This Row],[Date]])*(Table4[[#All],[Region]]=Table68[[#This Row],[Region]]),0),3)</f>
        <v>2691</v>
      </c>
      <c r="N641" s="2">
        <f t="array" ref="N641">_xlfn.IFNA(INDEX(Table5[#All], MATCH(1,(Table5[[#All],[Month]]=Table68[[#This Row],[Date]])*(Table5[[#All],[Region]]=Table68[[#This Row],[Region]]),0),3),0)</f>
        <v>110545</v>
      </c>
      <c r="O641" s="12">
        <f>INDEX(Table110[#All], MATCH(Table68[[#This Row],[Date]],Table110[[#All],[Month]],0),2)</f>
        <v>93920</v>
      </c>
      <c r="P641" s="12">
        <f>INDEX(Table13[#All], MATCH(Table68[[#This Row],[Date]],Table13[[#All],[Month]],0),2)</f>
        <v>161081</v>
      </c>
      <c r="Q641">
        <f>INDEX(Table111[#All], MATCH(Table68[[#This Row],[Date]],Table111[[#All],[Month]],0),2)</f>
        <v>5803</v>
      </c>
      <c r="R641" s="2">
        <f>INDEX(Table111[#All], MATCH(Table68[[#This Row],[Date]],Table111[[#All],[Month]],0),3)</f>
        <v>1191</v>
      </c>
      <c r="S641" s="2">
        <f>INDEX(Table413[#All], MATCH(Table68[[#This Row],[Date]],Table413[[#All],[Month]],0),2)</f>
        <v>2</v>
      </c>
      <c r="T641" s="2">
        <f>INDEX(Table413[#All], MATCH(Table68[[#This Row],[Date]],Table413[[#All],[Month]],0),3)</f>
        <v>6.1</v>
      </c>
      <c r="U641" s="2">
        <f>INDEX(Table413[#All], MATCH(Table68[[#This Row],[Date]],Table413[[#All],[Month]],0),4)</f>
        <v>7.2</v>
      </c>
    </row>
    <row r="642" spans="1:21" x14ac:dyDescent="0.25">
      <c r="A642" s="4">
        <v>40238</v>
      </c>
      <c r="B642" s="3" t="s">
        <v>66</v>
      </c>
      <c r="C642" s="3" t="s">
        <v>34</v>
      </c>
      <c r="D642" s="3">
        <v>320</v>
      </c>
      <c r="E642" s="3">
        <v>224</v>
      </c>
      <c r="F642" s="3">
        <v>229</v>
      </c>
      <c r="G642" s="3">
        <v>195</v>
      </c>
      <c r="H642" s="3">
        <v>3448</v>
      </c>
      <c r="I642" s="3">
        <v>86</v>
      </c>
      <c r="J642">
        <f t="array" ref="J642">INDEX(Table3[#All],MATCH(1,(Table3[[#All],[Month]]=Table68[[#This Row],[Date]])*(Table3[[#All],[Region]]=Table68[[#This Row],[Region]]),0),3)</f>
        <v>27229</v>
      </c>
      <c r="K642">
        <f>INDEX(Table1[#All], MATCH(Table68[[#This Row],[Date]],Table1[[#All],[Month]],0),2)</f>
        <v>1459090.476190476</v>
      </c>
      <c r="L642" s="8">
        <f>INDEX(Table2[#All], MATCH(Table68[[#This Row],[Date]],Table2[[#All],[Month]],0),2)</f>
        <v>544.5</v>
      </c>
      <c r="M642">
        <f t="array" ref="M642">INDEX(Table4[#All],MATCH(1,(Table4[[#All],[Month]]=Table68[[#This Row],[Date]])*(Table4[[#All],[Region]]=Table68[[#This Row],[Region]]),0),3)</f>
        <v>2691</v>
      </c>
      <c r="N642" s="2">
        <f t="array" ref="N642">_xlfn.IFNA(INDEX(Table5[#All], MATCH(1,(Table5[[#All],[Month]]=Table68[[#This Row],[Date]])*(Table5[[#All],[Region]]=Table68[[#This Row],[Region]]),0),3),0)</f>
        <v>110545</v>
      </c>
      <c r="O642" s="12">
        <f>INDEX(Table110[#All], MATCH(Table68[[#This Row],[Date]],Table110[[#All],[Month]],0),2)</f>
        <v>93920</v>
      </c>
      <c r="P642" s="12">
        <f>INDEX(Table13[#All], MATCH(Table68[[#This Row],[Date]],Table13[[#All],[Month]],0),2)</f>
        <v>161081</v>
      </c>
      <c r="Q642">
        <f>INDEX(Table111[#All], MATCH(Table68[[#This Row],[Date]],Table111[[#All],[Month]],0),2)</f>
        <v>5803</v>
      </c>
      <c r="R642" s="2">
        <f>INDEX(Table111[#All], MATCH(Table68[[#This Row],[Date]],Table111[[#All],[Month]],0),3)</f>
        <v>1191</v>
      </c>
      <c r="S642" s="2">
        <f>INDEX(Table413[#All], MATCH(Table68[[#This Row],[Date]],Table413[[#All],[Month]],0),2)</f>
        <v>2</v>
      </c>
      <c r="T642" s="2">
        <f>INDEX(Table413[#All], MATCH(Table68[[#This Row],[Date]],Table413[[#All],[Month]],0),3)</f>
        <v>6.1</v>
      </c>
      <c r="U642" s="2">
        <f>INDEX(Table413[#All], MATCH(Table68[[#This Row],[Date]],Table413[[#All],[Month]],0),4)</f>
        <v>7.2</v>
      </c>
    </row>
    <row r="643" spans="1:21" x14ac:dyDescent="0.25">
      <c r="A643" s="4">
        <v>40238</v>
      </c>
      <c r="B643" s="3" t="s">
        <v>66</v>
      </c>
      <c r="C643" s="3" t="s">
        <v>92</v>
      </c>
      <c r="D643" s="3">
        <v>320</v>
      </c>
      <c r="E643" s="3">
        <v>321</v>
      </c>
      <c r="F643" s="3">
        <v>229</v>
      </c>
      <c r="G643" s="3">
        <v>262</v>
      </c>
      <c r="H643" s="3">
        <v>3448</v>
      </c>
      <c r="I643" s="3">
        <v>146</v>
      </c>
      <c r="J643">
        <f t="array" ref="J643">INDEX(Table3[#All],MATCH(1,(Table3[[#All],[Month]]=Table68[[#This Row],[Date]])*(Table3[[#All],[Region]]=Table68[[#This Row],[Region]]),0),3)</f>
        <v>27229</v>
      </c>
      <c r="K643">
        <f>INDEX(Table1[#All], MATCH(Table68[[#This Row],[Date]],Table1[[#All],[Month]],0),2)</f>
        <v>1459090.476190476</v>
      </c>
      <c r="L643" s="8">
        <f>INDEX(Table2[#All], MATCH(Table68[[#This Row],[Date]],Table2[[#All],[Month]],0),2)</f>
        <v>544.5</v>
      </c>
      <c r="M643">
        <f t="array" ref="M643">INDEX(Table4[#All],MATCH(1,(Table4[[#All],[Month]]=Table68[[#This Row],[Date]])*(Table4[[#All],[Region]]=Table68[[#This Row],[Region]]),0),3)</f>
        <v>2691</v>
      </c>
      <c r="N643" s="2">
        <f t="array" ref="N643">_xlfn.IFNA(INDEX(Table5[#All], MATCH(1,(Table5[[#All],[Month]]=Table68[[#This Row],[Date]])*(Table5[[#All],[Region]]=Table68[[#This Row],[Region]]),0),3),0)</f>
        <v>110545</v>
      </c>
      <c r="O643" s="12">
        <f>INDEX(Table110[#All], MATCH(Table68[[#This Row],[Date]],Table110[[#All],[Month]],0),2)</f>
        <v>93920</v>
      </c>
      <c r="P643" s="12">
        <f>INDEX(Table13[#All], MATCH(Table68[[#This Row],[Date]],Table13[[#All],[Month]],0),2)</f>
        <v>161081</v>
      </c>
      <c r="Q643">
        <f>INDEX(Table111[#All], MATCH(Table68[[#This Row],[Date]],Table111[[#All],[Month]],0),2)</f>
        <v>5803</v>
      </c>
      <c r="R643" s="2">
        <f>INDEX(Table111[#All], MATCH(Table68[[#This Row],[Date]],Table111[[#All],[Month]],0),3)</f>
        <v>1191</v>
      </c>
      <c r="S643" s="2">
        <f>INDEX(Table413[#All], MATCH(Table68[[#This Row],[Date]],Table413[[#All],[Month]],0),2)</f>
        <v>2</v>
      </c>
      <c r="T643" s="2">
        <f>INDEX(Table413[#All], MATCH(Table68[[#This Row],[Date]],Table413[[#All],[Month]],0),3)</f>
        <v>6.1</v>
      </c>
      <c r="U643" s="2">
        <f>INDEX(Table413[#All], MATCH(Table68[[#This Row],[Date]],Table413[[#All],[Month]],0),4)</f>
        <v>7.2</v>
      </c>
    </row>
    <row r="644" spans="1:21" x14ac:dyDescent="0.25">
      <c r="A644" s="4">
        <v>40238</v>
      </c>
      <c r="B644" s="3" t="s">
        <v>66</v>
      </c>
      <c r="C644" s="3" t="s">
        <v>36</v>
      </c>
      <c r="D644" s="3">
        <v>320</v>
      </c>
      <c r="E644" s="3">
        <v>241</v>
      </c>
      <c r="F644" s="3">
        <v>229</v>
      </c>
      <c r="G644" s="3">
        <v>213</v>
      </c>
      <c r="H644" s="3">
        <v>3448</v>
      </c>
      <c r="I644" s="3">
        <v>24</v>
      </c>
      <c r="J644">
        <f t="array" ref="J644">INDEX(Table3[#All],MATCH(1,(Table3[[#All],[Month]]=Table68[[#This Row],[Date]])*(Table3[[#All],[Region]]=Table68[[#This Row],[Region]]),0),3)</f>
        <v>27229</v>
      </c>
      <c r="K644">
        <f>INDEX(Table1[#All], MATCH(Table68[[#This Row],[Date]],Table1[[#All],[Month]],0),2)</f>
        <v>1459090.476190476</v>
      </c>
      <c r="L644" s="8">
        <f>INDEX(Table2[#All], MATCH(Table68[[#This Row],[Date]],Table2[[#All],[Month]],0),2)</f>
        <v>544.5</v>
      </c>
      <c r="M644">
        <f t="array" ref="M644">INDEX(Table4[#All],MATCH(1,(Table4[[#All],[Month]]=Table68[[#This Row],[Date]])*(Table4[[#All],[Region]]=Table68[[#This Row],[Region]]),0),3)</f>
        <v>2691</v>
      </c>
      <c r="N644" s="2">
        <f t="array" ref="N644">_xlfn.IFNA(INDEX(Table5[#All], MATCH(1,(Table5[[#All],[Month]]=Table68[[#This Row],[Date]])*(Table5[[#All],[Region]]=Table68[[#This Row],[Region]]),0),3),0)</f>
        <v>110545</v>
      </c>
      <c r="O644" s="12">
        <f>INDEX(Table110[#All], MATCH(Table68[[#This Row],[Date]],Table110[[#All],[Month]],0),2)</f>
        <v>93920</v>
      </c>
      <c r="P644" s="12">
        <f>INDEX(Table13[#All], MATCH(Table68[[#This Row],[Date]],Table13[[#All],[Month]],0),2)</f>
        <v>161081</v>
      </c>
      <c r="Q644">
        <f>INDEX(Table111[#All], MATCH(Table68[[#This Row],[Date]],Table111[[#All],[Month]],0),2)</f>
        <v>5803</v>
      </c>
      <c r="R644" s="2">
        <f>INDEX(Table111[#All], MATCH(Table68[[#This Row],[Date]],Table111[[#All],[Month]],0),3)</f>
        <v>1191</v>
      </c>
      <c r="S644" s="2">
        <f>INDEX(Table413[#All], MATCH(Table68[[#This Row],[Date]],Table413[[#All],[Month]],0),2)</f>
        <v>2</v>
      </c>
      <c r="T644" s="2">
        <f>INDEX(Table413[#All], MATCH(Table68[[#This Row],[Date]],Table413[[#All],[Month]],0),3)</f>
        <v>6.1</v>
      </c>
      <c r="U644" s="2">
        <f>INDEX(Table413[#All], MATCH(Table68[[#This Row],[Date]],Table413[[#All],[Month]],0),4)</f>
        <v>7.2</v>
      </c>
    </row>
    <row r="645" spans="1:21" x14ac:dyDescent="0.25">
      <c r="A645" s="4">
        <v>40238</v>
      </c>
      <c r="B645" s="3" t="s">
        <v>66</v>
      </c>
      <c r="C645" s="3" t="s">
        <v>93</v>
      </c>
      <c r="D645" s="3">
        <v>320</v>
      </c>
      <c r="E645" s="3">
        <v>278</v>
      </c>
      <c r="F645" s="3">
        <v>229</v>
      </c>
      <c r="G645" s="3">
        <v>221</v>
      </c>
      <c r="H645" s="3">
        <v>3448</v>
      </c>
      <c r="I645" s="3">
        <v>148</v>
      </c>
      <c r="J645">
        <f t="array" ref="J645">INDEX(Table3[#All],MATCH(1,(Table3[[#All],[Month]]=Table68[[#This Row],[Date]])*(Table3[[#All],[Region]]=Table68[[#This Row],[Region]]),0),3)</f>
        <v>27229</v>
      </c>
      <c r="K645">
        <f>INDEX(Table1[#All], MATCH(Table68[[#This Row],[Date]],Table1[[#All],[Month]],0),2)</f>
        <v>1459090.476190476</v>
      </c>
      <c r="L645" s="8">
        <f>INDEX(Table2[#All], MATCH(Table68[[#This Row],[Date]],Table2[[#All],[Month]],0),2)</f>
        <v>544.5</v>
      </c>
      <c r="M645">
        <f t="array" ref="M645">INDEX(Table4[#All],MATCH(1,(Table4[[#All],[Month]]=Table68[[#This Row],[Date]])*(Table4[[#All],[Region]]=Table68[[#This Row],[Region]]),0),3)</f>
        <v>2691</v>
      </c>
      <c r="N645" s="2">
        <f t="array" ref="N645">_xlfn.IFNA(INDEX(Table5[#All], MATCH(1,(Table5[[#All],[Month]]=Table68[[#This Row],[Date]])*(Table5[[#All],[Region]]=Table68[[#This Row],[Region]]),0),3),0)</f>
        <v>110545</v>
      </c>
      <c r="O645" s="12">
        <f>INDEX(Table110[#All], MATCH(Table68[[#This Row],[Date]],Table110[[#All],[Month]],0),2)</f>
        <v>93920</v>
      </c>
      <c r="P645" s="12">
        <f>INDEX(Table13[#All], MATCH(Table68[[#This Row],[Date]],Table13[[#All],[Month]],0),2)</f>
        <v>161081</v>
      </c>
      <c r="Q645">
        <f>INDEX(Table111[#All], MATCH(Table68[[#This Row],[Date]],Table111[[#All],[Month]],0),2)</f>
        <v>5803</v>
      </c>
      <c r="R645" s="2">
        <f>INDEX(Table111[#All], MATCH(Table68[[#This Row],[Date]],Table111[[#All],[Month]],0),3)</f>
        <v>1191</v>
      </c>
      <c r="S645" s="2">
        <f>INDEX(Table413[#All], MATCH(Table68[[#This Row],[Date]],Table413[[#All],[Month]],0),2)</f>
        <v>2</v>
      </c>
      <c r="T645" s="2">
        <f>INDEX(Table413[#All], MATCH(Table68[[#This Row],[Date]],Table413[[#All],[Month]],0),3)</f>
        <v>6.1</v>
      </c>
      <c r="U645" s="2">
        <f>INDEX(Table413[#All], MATCH(Table68[[#This Row],[Date]],Table413[[#All],[Month]],0),4)</f>
        <v>7.2</v>
      </c>
    </row>
    <row r="646" spans="1:21" x14ac:dyDescent="0.25">
      <c r="A646" s="4">
        <v>40238</v>
      </c>
      <c r="B646" s="3" t="s">
        <v>66</v>
      </c>
      <c r="C646" s="3" t="s">
        <v>66</v>
      </c>
      <c r="D646" s="3">
        <v>320</v>
      </c>
      <c r="E646" s="3">
        <v>335</v>
      </c>
      <c r="F646" s="3">
        <v>229</v>
      </c>
      <c r="G646" s="3">
        <v>233</v>
      </c>
      <c r="H646" s="3">
        <v>3448</v>
      </c>
      <c r="I646" s="3">
        <v>2451</v>
      </c>
      <c r="J646">
        <f t="array" ref="J646">INDEX(Table3[#All],MATCH(1,(Table3[[#All],[Month]]=Table68[[#This Row],[Date]])*(Table3[[#All],[Region]]=Table68[[#This Row],[Region]]),0),3)</f>
        <v>27229</v>
      </c>
      <c r="K646">
        <f>INDEX(Table1[#All], MATCH(Table68[[#This Row],[Date]],Table1[[#All],[Month]],0),2)</f>
        <v>1459090.476190476</v>
      </c>
      <c r="L646" s="8">
        <f>INDEX(Table2[#All], MATCH(Table68[[#This Row],[Date]],Table2[[#All],[Month]],0),2)</f>
        <v>544.5</v>
      </c>
      <c r="M646">
        <f t="array" ref="M646">INDEX(Table4[#All],MATCH(1,(Table4[[#All],[Month]]=Table68[[#This Row],[Date]])*(Table4[[#All],[Region]]=Table68[[#This Row],[Region]]),0),3)</f>
        <v>2691</v>
      </c>
      <c r="N646" s="2">
        <f t="array" ref="N646">_xlfn.IFNA(INDEX(Table5[#All], MATCH(1,(Table5[[#All],[Month]]=Table68[[#This Row],[Date]])*(Table5[[#All],[Region]]=Table68[[#This Row],[Region]]),0),3),0)</f>
        <v>110545</v>
      </c>
      <c r="O646" s="12">
        <f>INDEX(Table110[#All], MATCH(Table68[[#This Row],[Date]],Table110[[#All],[Month]],0),2)</f>
        <v>93920</v>
      </c>
      <c r="P646" s="12">
        <f>INDEX(Table13[#All], MATCH(Table68[[#This Row],[Date]],Table13[[#All],[Month]],0),2)</f>
        <v>161081</v>
      </c>
      <c r="Q646">
        <f>INDEX(Table111[#All], MATCH(Table68[[#This Row],[Date]],Table111[[#All],[Month]],0),2)</f>
        <v>5803</v>
      </c>
      <c r="R646" s="2">
        <f>INDEX(Table111[#All], MATCH(Table68[[#This Row],[Date]],Table111[[#All],[Month]],0),3)</f>
        <v>1191</v>
      </c>
      <c r="S646" s="2">
        <f>INDEX(Table413[#All], MATCH(Table68[[#This Row],[Date]],Table413[[#All],[Month]],0),2)</f>
        <v>2</v>
      </c>
      <c r="T646" s="2">
        <f>INDEX(Table413[#All], MATCH(Table68[[#This Row],[Date]],Table413[[#All],[Month]],0),3)</f>
        <v>6.1</v>
      </c>
      <c r="U646" s="2">
        <f>INDEX(Table413[#All], MATCH(Table68[[#This Row],[Date]],Table413[[#All],[Month]],0),4)</f>
        <v>7.2</v>
      </c>
    </row>
    <row r="647" spans="1:21" x14ac:dyDescent="0.25">
      <c r="A647" s="4">
        <v>40238</v>
      </c>
      <c r="B647" s="3" t="s">
        <v>71</v>
      </c>
      <c r="C647" s="3" t="s">
        <v>41</v>
      </c>
      <c r="D647" s="3">
        <v>235</v>
      </c>
      <c r="E647" s="3">
        <v>240</v>
      </c>
      <c r="F647" s="3">
        <v>192</v>
      </c>
      <c r="G647" s="3">
        <v>199</v>
      </c>
      <c r="H647" s="3">
        <v>116</v>
      </c>
      <c r="I647" s="3">
        <v>36</v>
      </c>
      <c r="J647">
        <f t="array" ref="J647">INDEX(Table3[#All],MATCH(1,(Table3[[#All],[Month]]=Table68[[#This Row],[Date]])*(Table3[[#All],[Region]]=Table68[[#This Row],[Region]]),0),3)</f>
        <v>1383</v>
      </c>
      <c r="K647">
        <f>INDEX(Table1[#All], MATCH(Table68[[#This Row],[Date]],Table1[[#All],[Month]],0),2)</f>
        <v>1459090.476190476</v>
      </c>
      <c r="L647" s="8">
        <f>INDEX(Table2[#All], MATCH(Table68[[#This Row],[Date]],Table2[[#All],[Month]],0),2)</f>
        <v>544.5</v>
      </c>
      <c r="M647">
        <f t="array" ref="M647">INDEX(Table4[#All],MATCH(1,(Table4[[#All],[Month]]=Table68[[#This Row],[Date]])*(Table4[[#All],[Region]]=Table68[[#This Row],[Region]]),0),3)</f>
        <v>448</v>
      </c>
      <c r="N647" s="2">
        <f t="array" ref="N647">_xlfn.IFNA(INDEX(Table5[#All], MATCH(1,(Table5[[#All],[Month]]=Table68[[#This Row],[Date]])*(Table5[[#All],[Region]]=Table68[[#This Row],[Region]]),0),3),0)</f>
        <v>7505</v>
      </c>
      <c r="O647" s="12">
        <f>INDEX(Table110[#All], MATCH(Table68[[#This Row],[Date]],Table110[[#All],[Month]],0),2)</f>
        <v>93920</v>
      </c>
      <c r="P647" s="12">
        <f>INDEX(Table13[#All], MATCH(Table68[[#This Row],[Date]],Table13[[#All],[Month]],0),2)</f>
        <v>161081</v>
      </c>
      <c r="Q647">
        <f>INDEX(Table111[#All], MATCH(Table68[[#This Row],[Date]],Table111[[#All],[Month]],0),2)</f>
        <v>5803</v>
      </c>
      <c r="R647" s="2">
        <f>INDEX(Table111[#All], MATCH(Table68[[#This Row],[Date]],Table111[[#All],[Month]],0),3)</f>
        <v>1191</v>
      </c>
      <c r="S647" s="2">
        <f>INDEX(Table413[#All], MATCH(Table68[[#This Row],[Date]],Table413[[#All],[Month]],0),2)</f>
        <v>2</v>
      </c>
      <c r="T647" s="2">
        <f>INDEX(Table413[#All], MATCH(Table68[[#This Row],[Date]],Table413[[#All],[Month]],0),3)</f>
        <v>6.1</v>
      </c>
      <c r="U647" s="2">
        <f>INDEX(Table413[#All], MATCH(Table68[[#This Row],[Date]],Table413[[#All],[Month]],0),4)</f>
        <v>7.2</v>
      </c>
    </row>
    <row r="648" spans="1:21" x14ac:dyDescent="0.25">
      <c r="A648" s="4">
        <v>40238</v>
      </c>
      <c r="B648" s="3" t="s">
        <v>71</v>
      </c>
      <c r="C648" s="3" t="s">
        <v>42</v>
      </c>
      <c r="D648" s="3">
        <v>235</v>
      </c>
      <c r="E648" s="3">
        <v>261</v>
      </c>
      <c r="F648" s="3">
        <v>192</v>
      </c>
      <c r="G648" s="3">
        <v>218</v>
      </c>
      <c r="H648" s="3">
        <v>116</v>
      </c>
      <c r="I648" s="3">
        <v>48</v>
      </c>
      <c r="J648">
        <f t="array" ref="J648">INDEX(Table3[#All],MATCH(1,(Table3[[#All],[Month]]=Table68[[#This Row],[Date]])*(Table3[[#All],[Region]]=Table68[[#This Row],[Region]]),0),3)</f>
        <v>1383</v>
      </c>
      <c r="K648">
        <f>INDEX(Table1[#All], MATCH(Table68[[#This Row],[Date]],Table1[[#All],[Month]],0),2)</f>
        <v>1459090.476190476</v>
      </c>
      <c r="L648" s="8">
        <f>INDEX(Table2[#All], MATCH(Table68[[#This Row],[Date]],Table2[[#All],[Month]],0),2)</f>
        <v>544.5</v>
      </c>
      <c r="M648">
        <f t="array" ref="M648">INDEX(Table4[#All],MATCH(1,(Table4[[#All],[Month]]=Table68[[#This Row],[Date]])*(Table4[[#All],[Region]]=Table68[[#This Row],[Region]]),0),3)</f>
        <v>448</v>
      </c>
      <c r="N648" s="2">
        <f t="array" ref="N648">_xlfn.IFNA(INDEX(Table5[#All], MATCH(1,(Table5[[#All],[Month]]=Table68[[#This Row],[Date]])*(Table5[[#All],[Region]]=Table68[[#This Row],[Region]]),0),3),0)</f>
        <v>7505</v>
      </c>
      <c r="O648" s="12">
        <f>INDEX(Table110[#All], MATCH(Table68[[#This Row],[Date]],Table110[[#All],[Month]],0),2)</f>
        <v>93920</v>
      </c>
      <c r="P648" s="12">
        <f>INDEX(Table13[#All], MATCH(Table68[[#This Row],[Date]],Table13[[#All],[Month]],0),2)</f>
        <v>161081</v>
      </c>
      <c r="Q648">
        <f>INDEX(Table111[#All], MATCH(Table68[[#This Row],[Date]],Table111[[#All],[Month]],0),2)</f>
        <v>5803</v>
      </c>
      <c r="R648" s="2">
        <f>INDEX(Table111[#All], MATCH(Table68[[#This Row],[Date]],Table111[[#All],[Month]],0),3)</f>
        <v>1191</v>
      </c>
      <c r="S648" s="2">
        <f>INDEX(Table413[#All], MATCH(Table68[[#This Row],[Date]],Table413[[#All],[Month]],0),2)</f>
        <v>2</v>
      </c>
      <c r="T648" s="2">
        <f>INDEX(Table413[#All], MATCH(Table68[[#This Row],[Date]],Table413[[#All],[Month]],0),3)</f>
        <v>6.1</v>
      </c>
      <c r="U648" s="2">
        <f>INDEX(Table413[#All], MATCH(Table68[[#This Row],[Date]],Table413[[#All],[Month]],0),4)</f>
        <v>7.2</v>
      </c>
    </row>
    <row r="649" spans="1:21" x14ac:dyDescent="0.25">
      <c r="A649" s="4">
        <v>40238</v>
      </c>
      <c r="B649" s="3" t="s">
        <v>71</v>
      </c>
      <c r="C649" s="3" t="s">
        <v>43</v>
      </c>
      <c r="D649" s="3">
        <v>235</v>
      </c>
      <c r="E649" s="3">
        <v>196</v>
      </c>
      <c r="F649" s="3">
        <v>192</v>
      </c>
      <c r="G649" s="3">
        <v>163</v>
      </c>
      <c r="H649" s="3">
        <v>116</v>
      </c>
      <c r="I649" s="3">
        <v>32</v>
      </c>
      <c r="J649">
        <f t="array" ref="J649">INDEX(Table3[#All],MATCH(1,(Table3[[#All],[Month]]=Table68[[#This Row],[Date]])*(Table3[[#All],[Region]]=Table68[[#This Row],[Region]]),0),3)</f>
        <v>1383</v>
      </c>
      <c r="K649">
        <f>INDEX(Table1[#All], MATCH(Table68[[#This Row],[Date]],Table1[[#All],[Month]],0),2)</f>
        <v>1459090.476190476</v>
      </c>
      <c r="L649" s="8">
        <f>INDEX(Table2[#All], MATCH(Table68[[#This Row],[Date]],Table2[[#All],[Month]],0),2)</f>
        <v>544.5</v>
      </c>
      <c r="M649">
        <f t="array" ref="M649">INDEX(Table4[#All],MATCH(1,(Table4[[#All],[Month]]=Table68[[#This Row],[Date]])*(Table4[[#All],[Region]]=Table68[[#This Row],[Region]]),0),3)</f>
        <v>448</v>
      </c>
      <c r="N649" s="2">
        <f t="array" ref="N649">_xlfn.IFNA(INDEX(Table5[#All], MATCH(1,(Table5[[#All],[Month]]=Table68[[#This Row],[Date]])*(Table5[[#All],[Region]]=Table68[[#This Row],[Region]]),0),3),0)</f>
        <v>7505</v>
      </c>
      <c r="O649" s="12">
        <f>INDEX(Table110[#All], MATCH(Table68[[#This Row],[Date]],Table110[[#All],[Month]],0),2)</f>
        <v>93920</v>
      </c>
      <c r="P649" s="12">
        <f>INDEX(Table13[#All], MATCH(Table68[[#This Row],[Date]],Table13[[#All],[Month]],0),2)</f>
        <v>161081</v>
      </c>
      <c r="Q649">
        <f>INDEX(Table111[#All], MATCH(Table68[[#This Row],[Date]],Table111[[#All],[Month]],0),2)</f>
        <v>5803</v>
      </c>
      <c r="R649" s="2">
        <f>INDEX(Table111[#All], MATCH(Table68[[#This Row],[Date]],Table111[[#All],[Month]],0),3)</f>
        <v>1191</v>
      </c>
      <c r="S649" s="2">
        <f>INDEX(Table413[#All], MATCH(Table68[[#This Row],[Date]],Table413[[#All],[Month]],0),2)</f>
        <v>2</v>
      </c>
      <c r="T649" s="2">
        <f>INDEX(Table413[#All], MATCH(Table68[[#This Row],[Date]],Table413[[#All],[Month]],0),3)</f>
        <v>6.1</v>
      </c>
      <c r="U649" s="2">
        <f>INDEX(Table413[#All], MATCH(Table68[[#This Row],[Date]],Table413[[#All],[Month]],0),4)</f>
        <v>7.2</v>
      </c>
    </row>
    <row r="650" spans="1:21" x14ac:dyDescent="0.25">
      <c r="A650" s="4">
        <v>40330</v>
      </c>
      <c r="B650" s="3" t="s">
        <v>58</v>
      </c>
      <c r="C650" s="3" t="s">
        <v>58</v>
      </c>
      <c r="D650" s="3">
        <v>375</v>
      </c>
      <c r="E650" s="3">
        <v>391</v>
      </c>
      <c r="F650" s="3">
        <v>297</v>
      </c>
      <c r="G650" s="3">
        <v>303</v>
      </c>
      <c r="H650" s="3">
        <v>4426</v>
      </c>
      <c r="I650" s="3">
        <v>1972</v>
      </c>
      <c r="J650">
        <f t="array" ref="J650">INDEX(Table3[#All],MATCH(1,(Table3[[#All],[Month]]=Table68[[#This Row],[Date]])*(Table3[[#All],[Region]]=Table68[[#This Row],[Region]]),0),3)</f>
        <v>71624</v>
      </c>
      <c r="K650">
        <f>INDEX(Table1[#All], MATCH(Table68[[#This Row],[Date]],Table1[[#All],[Month]],0),2)</f>
        <v>1458536.9047619046</v>
      </c>
      <c r="L650" s="8">
        <f>INDEX(Table2[#All], MATCH(Table68[[#This Row],[Date]],Table2[[#All],[Month]],0),2)</f>
        <v>575.16437090019849</v>
      </c>
      <c r="M650">
        <f t="array" ref="M650">INDEX(Table4[#All],MATCH(1,(Table4[[#All],[Month]]=Table68[[#This Row],[Date]])*(Table4[[#All],[Region]]=Table68[[#This Row],[Region]]),0),3)</f>
        <v>6532</v>
      </c>
      <c r="N650" s="2">
        <f t="array" ref="N650">_xlfn.IFNA(INDEX(Table5[#All], MATCH(1,(Table5[[#All],[Month]]=Table68[[#This Row],[Date]])*(Table5[[#All],[Region]]=Table68[[#This Row],[Region]]),0),3),0)</f>
        <v>97706</v>
      </c>
      <c r="O650" s="12">
        <f>INDEX(Table110[#All], MATCH(Table68[[#This Row],[Date]],Table110[[#All],[Month]],0),2)</f>
        <v>91395.25</v>
      </c>
      <c r="P650" s="12">
        <f>INDEX(Table13[#All], MATCH(Table68[[#This Row],[Date]],Table13[[#All],[Month]],0),2)</f>
        <v>158695</v>
      </c>
      <c r="Q650">
        <f>INDEX(Table111[#All], MATCH(Table68[[#This Row],[Date]],Table111[[#All],[Month]],0),2)</f>
        <v>5826.25</v>
      </c>
      <c r="R650" s="2">
        <f>INDEX(Table111[#All], MATCH(Table68[[#This Row],[Date]],Table111[[#All],[Month]],0),3)</f>
        <v>1194.75</v>
      </c>
      <c r="S650" s="2">
        <f>INDEX(Table413[#All], MATCH(Table68[[#This Row],[Date]],Table413[[#All],[Month]],0),2)</f>
        <v>1.7</v>
      </c>
      <c r="T650" s="2">
        <f>INDEX(Table413[#All], MATCH(Table68[[#This Row],[Date]],Table413[[#All],[Month]],0),3)</f>
        <v>6.1</v>
      </c>
      <c r="U650" s="2">
        <f>INDEX(Table413[#All], MATCH(Table68[[#This Row],[Date]],Table413[[#All],[Month]],0),4)</f>
        <v>7.1</v>
      </c>
    </row>
    <row r="651" spans="1:21" x14ac:dyDescent="0.25">
      <c r="A651" s="4">
        <v>40330</v>
      </c>
      <c r="B651" s="3" t="s">
        <v>58</v>
      </c>
      <c r="C651" s="3" t="s">
        <v>4</v>
      </c>
      <c r="D651" s="3">
        <v>375</v>
      </c>
      <c r="E651" s="3">
        <v>314</v>
      </c>
      <c r="F651" s="3">
        <v>297</v>
      </c>
      <c r="G651" s="3">
        <v>265</v>
      </c>
      <c r="H651" s="3">
        <v>4426</v>
      </c>
      <c r="I651" s="3">
        <v>140</v>
      </c>
      <c r="J651">
        <f t="array" ref="J651">INDEX(Table3[#All],MATCH(1,(Table3[[#All],[Month]]=Table68[[#This Row],[Date]])*(Table3[[#All],[Region]]=Table68[[#This Row],[Region]]),0),3)</f>
        <v>71624</v>
      </c>
      <c r="K651">
        <f>INDEX(Table1[#All], MATCH(Table68[[#This Row],[Date]],Table1[[#All],[Month]],0),2)</f>
        <v>1458536.9047619046</v>
      </c>
      <c r="L651" s="8">
        <f>INDEX(Table2[#All], MATCH(Table68[[#This Row],[Date]],Table2[[#All],[Month]],0),2)</f>
        <v>575.16437090019849</v>
      </c>
      <c r="M651">
        <f t="array" ref="M651">INDEX(Table4[#All],MATCH(1,(Table4[[#All],[Month]]=Table68[[#This Row],[Date]])*(Table4[[#All],[Region]]=Table68[[#This Row],[Region]]),0),3)</f>
        <v>6532</v>
      </c>
      <c r="N651" s="2">
        <f t="array" ref="N651">_xlfn.IFNA(INDEX(Table5[#All], MATCH(1,(Table5[[#All],[Month]]=Table68[[#This Row],[Date]])*(Table5[[#All],[Region]]=Table68[[#This Row],[Region]]),0),3),0)</f>
        <v>97706</v>
      </c>
      <c r="O651" s="12">
        <f>INDEX(Table110[#All], MATCH(Table68[[#This Row],[Date]],Table110[[#All],[Month]],0),2)</f>
        <v>91395.25</v>
      </c>
      <c r="P651" s="12">
        <f>INDEX(Table13[#All], MATCH(Table68[[#This Row],[Date]],Table13[[#All],[Month]],0),2)</f>
        <v>158695</v>
      </c>
      <c r="Q651">
        <f>INDEX(Table111[#All], MATCH(Table68[[#This Row],[Date]],Table111[[#All],[Month]],0),2)</f>
        <v>5826.25</v>
      </c>
      <c r="R651" s="2">
        <f>INDEX(Table111[#All], MATCH(Table68[[#This Row],[Date]],Table111[[#All],[Month]],0),3)</f>
        <v>1194.75</v>
      </c>
      <c r="S651" s="2">
        <f>INDEX(Table413[#All], MATCH(Table68[[#This Row],[Date]],Table413[[#All],[Month]],0),2)</f>
        <v>1.7</v>
      </c>
      <c r="T651" s="2">
        <f>INDEX(Table413[#All], MATCH(Table68[[#This Row],[Date]],Table413[[#All],[Month]],0),3)</f>
        <v>6.1</v>
      </c>
      <c r="U651" s="2">
        <f>INDEX(Table413[#All], MATCH(Table68[[#This Row],[Date]],Table413[[#All],[Month]],0),4)</f>
        <v>7.1</v>
      </c>
    </row>
    <row r="652" spans="1:21" x14ac:dyDescent="0.25">
      <c r="A652" s="4">
        <v>40330</v>
      </c>
      <c r="B652" s="3" t="s">
        <v>58</v>
      </c>
      <c r="C652" s="3" t="s">
        <v>88</v>
      </c>
      <c r="D652" s="3">
        <v>375</v>
      </c>
      <c r="E652" s="3">
        <v>370</v>
      </c>
      <c r="F652" s="3">
        <v>297</v>
      </c>
      <c r="G652" s="3">
        <v>305</v>
      </c>
      <c r="H652" s="3">
        <v>4426</v>
      </c>
      <c r="I652" s="3">
        <v>697</v>
      </c>
      <c r="J652">
        <f t="array" ref="J652">INDEX(Table3[#All],MATCH(1,(Table3[[#All],[Month]]=Table68[[#This Row],[Date]])*(Table3[[#All],[Region]]=Table68[[#This Row],[Region]]),0),3)</f>
        <v>71624</v>
      </c>
      <c r="K652">
        <f>INDEX(Table1[#All], MATCH(Table68[[#This Row],[Date]],Table1[[#All],[Month]],0),2)</f>
        <v>1458536.9047619046</v>
      </c>
      <c r="L652" s="8">
        <f>INDEX(Table2[#All], MATCH(Table68[[#This Row],[Date]],Table2[[#All],[Month]],0),2)</f>
        <v>575.16437090019849</v>
      </c>
      <c r="M652">
        <f t="array" ref="M652">INDEX(Table4[#All],MATCH(1,(Table4[[#All],[Month]]=Table68[[#This Row],[Date]])*(Table4[[#All],[Region]]=Table68[[#This Row],[Region]]),0),3)</f>
        <v>6532</v>
      </c>
      <c r="N652" s="2">
        <f t="array" ref="N652">_xlfn.IFNA(INDEX(Table5[#All], MATCH(1,(Table5[[#All],[Month]]=Table68[[#This Row],[Date]])*(Table5[[#All],[Region]]=Table68[[#This Row],[Region]]),0),3),0)</f>
        <v>97706</v>
      </c>
      <c r="O652" s="12">
        <f>INDEX(Table110[#All], MATCH(Table68[[#This Row],[Date]],Table110[[#All],[Month]],0),2)</f>
        <v>91395.25</v>
      </c>
      <c r="P652" s="12">
        <f>INDEX(Table13[#All], MATCH(Table68[[#This Row],[Date]],Table13[[#All],[Month]],0),2)</f>
        <v>158695</v>
      </c>
      <c r="Q652">
        <f>INDEX(Table111[#All], MATCH(Table68[[#This Row],[Date]],Table111[[#All],[Month]],0),2)</f>
        <v>5826.25</v>
      </c>
      <c r="R652" s="2">
        <f>INDEX(Table111[#All], MATCH(Table68[[#This Row],[Date]],Table111[[#All],[Month]],0),3)</f>
        <v>1194.75</v>
      </c>
      <c r="S652" s="2">
        <f>INDEX(Table413[#All], MATCH(Table68[[#This Row],[Date]],Table413[[#All],[Month]],0),2)</f>
        <v>1.7</v>
      </c>
      <c r="T652" s="2">
        <f>INDEX(Table413[#All], MATCH(Table68[[#This Row],[Date]],Table413[[#All],[Month]],0),3)</f>
        <v>6.1</v>
      </c>
      <c r="U652" s="2">
        <f>INDEX(Table413[#All], MATCH(Table68[[#This Row],[Date]],Table413[[#All],[Month]],0),4)</f>
        <v>7.1</v>
      </c>
    </row>
    <row r="653" spans="1:21" x14ac:dyDescent="0.25">
      <c r="A653" s="4">
        <v>40330</v>
      </c>
      <c r="B653" s="3" t="s">
        <v>58</v>
      </c>
      <c r="C653" s="3" t="s">
        <v>90</v>
      </c>
      <c r="D653" s="3">
        <v>375</v>
      </c>
      <c r="E653" s="3">
        <v>394</v>
      </c>
      <c r="F653" s="3">
        <v>297</v>
      </c>
      <c r="G653" s="3">
        <v>306</v>
      </c>
      <c r="H653" s="3">
        <v>4426</v>
      </c>
      <c r="I653" s="3">
        <v>661</v>
      </c>
      <c r="J653">
        <f t="array" ref="J653">INDEX(Table3[#All],MATCH(1,(Table3[[#All],[Month]]=Table68[[#This Row],[Date]])*(Table3[[#All],[Region]]=Table68[[#This Row],[Region]]),0),3)</f>
        <v>71624</v>
      </c>
      <c r="K653">
        <f>INDEX(Table1[#All], MATCH(Table68[[#This Row],[Date]],Table1[[#All],[Month]],0),2)</f>
        <v>1458536.9047619046</v>
      </c>
      <c r="L653" s="8">
        <f>INDEX(Table2[#All], MATCH(Table68[[#This Row],[Date]],Table2[[#All],[Month]],0),2)</f>
        <v>575.16437090019849</v>
      </c>
      <c r="M653">
        <f t="array" ref="M653">INDEX(Table4[#All],MATCH(1,(Table4[[#All],[Month]]=Table68[[#This Row],[Date]])*(Table4[[#All],[Region]]=Table68[[#This Row],[Region]]),0),3)</f>
        <v>6532</v>
      </c>
      <c r="N653" s="2">
        <f t="array" ref="N653">_xlfn.IFNA(INDEX(Table5[#All], MATCH(1,(Table5[[#All],[Month]]=Table68[[#This Row],[Date]])*(Table5[[#All],[Region]]=Table68[[#This Row],[Region]]),0),3),0)</f>
        <v>97706</v>
      </c>
      <c r="O653" s="12">
        <f>INDEX(Table110[#All], MATCH(Table68[[#This Row],[Date]],Table110[[#All],[Month]],0),2)</f>
        <v>91395.25</v>
      </c>
      <c r="P653" s="12">
        <f>INDEX(Table13[#All], MATCH(Table68[[#This Row],[Date]],Table13[[#All],[Month]],0),2)</f>
        <v>158695</v>
      </c>
      <c r="Q653">
        <f>INDEX(Table111[#All], MATCH(Table68[[#This Row],[Date]],Table111[[#All],[Month]],0),2)</f>
        <v>5826.25</v>
      </c>
      <c r="R653" s="2">
        <f>INDEX(Table111[#All], MATCH(Table68[[#This Row],[Date]],Table111[[#All],[Month]],0),3)</f>
        <v>1194.75</v>
      </c>
      <c r="S653" s="2">
        <f>INDEX(Table413[#All], MATCH(Table68[[#This Row],[Date]],Table413[[#All],[Month]],0),2)</f>
        <v>1.7</v>
      </c>
      <c r="T653" s="2">
        <f>INDEX(Table413[#All], MATCH(Table68[[#This Row],[Date]],Table413[[#All],[Month]],0),3)</f>
        <v>6.1</v>
      </c>
      <c r="U653" s="2">
        <f>INDEX(Table413[#All], MATCH(Table68[[#This Row],[Date]],Table413[[#All],[Month]],0),4)</f>
        <v>7.1</v>
      </c>
    </row>
    <row r="654" spans="1:21" x14ac:dyDescent="0.25">
      <c r="A654" s="4">
        <v>40330</v>
      </c>
      <c r="B654" s="3" t="s">
        <v>58</v>
      </c>
      <c r="C654" s="3" t="s">
        <v>5</v>
      </c>
      <c r="D654" s="3">
        <v>375</v>
      </c>
      <c r="E654" s="3">
        <v>331</v>
      </c>
      <c r="F654" s="3">
        <v>297</v>
      </c>
      <c r="G654" s="3">
        <v>275</v>
      </c>
      <c r="H654" s="3">
        <v>4426</v>
      </c>
      <c r="I654" s="3">
        <v>150</v>
      </c>
      <c r="J654">
        <f t="array" ref="J654">INDEX(Table3[#All],MATCH(1,(Table3[[#All],[Month]]=Table68[[#This Row],[Date]])*(Table3[[#All],[Region]]=Table68[[#This Row],[Region]]),0),3)</f>
        <v>71624</v>
      </c>
      <c r="K654">
        <f>INDEX(Table1[#All], MATCH(Table68[[#This Row],[Date]],Table1[[#All],[Month]],0),2)</f>
        <v>1458536.9047619046</v>
      </c>
      <c r="L654" s="8">
        <f>INDEX(Table2[#All], MATCH(Table68[[#This Row],[Date]],Table2[[#All],[Month]],0),2)</f>
        <v>575.16437090019849</v>
      </c>
      <c r="M654">
        <f t="array" ref="M654">INDEX(Table4[#All],MATCH(1,(Table4[[#All],[Month]]=Table68[[#This Row],[Date]])*(Table4[[#All],[Region]]=Table68[[#This Row],[Region]]),0),3)</f>
        <v>6532</v>
      </c>
      <c r="N654" s="2">
        <f t="array" ref="N654">_xlfn.IFNA(INDEX(Table5[#All], MATCH(1,(Table5[[#All],[Month]]=Table68[[#This Row],[Date]])*(Table5[[#All],[Region]]=Table68[[#This Row],[Region]]),0),3),0)</f>
        <v>97706</v>
      </c>
      <c r="O654" s="12">
        <f>INDEX(Table110[#All], MATCH(Table68[[#This Row],[Date]],Table110[[#All],[Month]],0),2)</f>
        <v>91395.25</v>
      </c>
      <c r="P654" s="12">
        <f>INDEX(Table13[#All], MATCH(Table68[[#This Row],[Date]],Table13[[#All],[Month]],0),2)</f>
        <v>158695</v>
      </c>
      <c r="Q654">
        <f>INDEX(Table111[#All], MATCH(Table68[[#This Row],[Date]],Table111[[#All],[Month]],0),2)</f>
        <v>5826.25</v>
      </c>
      <c r="R654" s="2">
        <f>INDEX(Table111[#All], MATCH(Table68[[#This Row],[Date]],Table111[[#All],[Month]],0),3)</f>
        <v>1194.75</v>
      </c>
      <c r="S654" s="2">
        <f>INDEX(Table413[#All], MATCH(Table68[[#This Row],[Date]],Table413[[#All],[Month]],0),2)</f>
        <v>1.7</v>
      </c>
      <c r="T654" s="2">
        <f>INDEX(Table413[#All], MATCH(Table68[[#This Row],[Date]],Table413[[#All],[Month]],0),3)</f>
        <v>6.1</v>
      </c>
      <c r="U654" s="2">
        <f>INDEX(Table413[#All], MATCH(Table68[[#This Row],[Date]],Table413[[#All],[Month]],0),4)</f>
        <v>7.1</v>
      </c>
    </row>
    <row r="655" spans="1:21" x14ac:dyDescent="0.25">
      <c r="A655" s="4">
        <v>40330</v>
      </c>
      <c r="B655" s="3" t="s">
        <v>58</v>
      </c>
      <c r="C655" s="3" t="s">
        <v>3</v>
      </c>
      <c r="D655" s="3">
        <v>375</v>
      </c>
      <c r="E655" s="3">
        <v>353</v>
      </c>
      <c r="F655" s="3">
        <v>297</v>
      </c>
      <c r="G655" s="3">
        <v>286</v>
      </c>
      <c r="H655" s="3">
        <v>4426</v>
      </c>
      <c r="I655" s="3">
        <v>283</v>
      </c>
      <c r="J655">
        <f t="array" ref="J655">INDEX(Table3[#All],MATCH(1,(Table3[[#All],[Month]]=Table68[[#This Row],[Date]])*(Table3[[#All],[Region]]=Table68[[#This Row],[Region]]),0),3)</f>
        <v>71624</v>
      </c>
      <c r="K655">
        <f>INDEX(Table1[#All], MATCH(Table68[[#This Row],[Date]],Table1[[#All],[Month]],0),2)</f>
        <v>1458536.9047619046</v>
      </c>
      <c r="L655" s="8">
        <f>INDEX(Table2[#All], MATCH(Table68[[#This Row],[Date]],Table2[[#All],[Month]],0),2)</f>
        <v>575.16437090019849</v>
      </c>
      <c r="M655">
        <f t="array" ref="M655">INDEX(Table4[#All],MATCH(1,(Table4[[#All],[Month]]=Table68[[#This Row],[Date]])*(Table4[[#All],[Region]]=Table68[[#This Row],[Region]]),0),3)</f>
        <v>6532</v>
      </c>
      <c r="N655" s="2">
        <f t="array" ref="N655">_xlfn.IFNA(INDEX(Table5[#All], MATCH(1,(Table5[[#All],[Month]]=Table68[[#This Row],[Date]])*(Table5[[#All],[Region]]=Table68[[#This Row],[Region]]),0),3),0)</f>
        <v>97706</v>
      </c>
      <c r="O655" s="12">
        <f>INDEX(Table110[#All], MATCH(Table68[[#This Row],[Date]],Table110[[#All],[Month]],0),2)</f>
        <v>91395.25</v>
      </c>
      <c r="P655" s="12">
        <f>INDEX(Table13[#All], MATCH(Table68[[#This Row],[Date]],Table13[[#All],[Month]],0),2)</f>
        <v>158695</v>
      </c>
      <c r="Q655">
        <f>INDEX(Table111[#All], MATCH(Table68[[#This Row],[Date]],Table111[[#All],[Month]],0),2)</f>
        <v>5826.25</v>
      </c>
      <c r="R655" s="2">
        <f>INDEX(Table111[#All], MATCH(Table68[[#This Row],[Date]],Table111[[#All],[Month]],0),3)</f>
        <v>1194.75</v>
      </c>
      <c r="S655" s="2">
        <f>INDEX(Table413[#All], MATCH(Table68[[#This Row],[Date]],Table413[[#All],[Month]],0),2)</f>
        <v>1.7</v>
      </c>
      <c r="T655" s="2">
        <f>INDEX(Table413[#All], MATCH(Table68[[#This Row],[Date]],Table413[[#All],[Month]],0),3)</f>
        <v>6.1</v>
      </c>
      <c r="U655" s="2">
        <f>INDEX(Table413[#All], MATCH(Table68[[#This Row],[Date]],Table413[[#All],[Month]],0),4)</f>
        <v>7.1</v>
      </c>
    </row>
    <row r="656" spans="1:21" x14ac:dyDescent="0.25">
      <c r="A656" s="4">
        <v>40330</v>
      </c>
      <c r="B656" s="3" t="s">
        <v>58</v>
      </c>
      <c r="C656" s="3" t="s">
        <v>59</v>
      </c>
      <c r="D656" s="3">
        <v>375</v>
      </c>
      <c r="E656" s="3">
        <v>345</v>
      </c>
      <c r="F656" s="3">
        <v>297</v>
      </c>
      <c r="G656" s="3">
        <v>288</v>
      </c>
      <c r="H656" s="3">
        <v>4426</v>
      </c>
      <c r="I656" s="3">
        <v>523</v>
      </c>
      <c r="J656">
        <f t="array" ref="J656">INDEX(Table3[#All],MATCH(1,(Table3[[#All],[Month]]=Table68[[#This Row],[Date]])*(Table3[[#All],[Region]]=Table68[[#This Row],[Region]]),0),3)</f>
        <v>71624</v>
      </c>
      <c r="K656">
        <f>INDEX(Table1[#All], MATCH(Table68[[#This Row],[Date]],Table1[[#All],[Month]],0),2)</f>
        <v>1458536.9047619046</v>
      </c>
      <c r="L656" s="8">
        <f>INDEX(Table2[#All], MATCH(Table68[[#This Row],[Date]],Table2[[#All],[Month]],0),2)</f>
        <v>575.16437090019849</v>
      </c>
      <c r="M656">
        <f t="array" ref="M656">INDEX(Table4[#All],MATCH(1,(Table4[[#All],[Month]]=Table68[[#This Row],[Date]])*(Table4[[#All],[Region]]=Table68[[#This Row],[Region]]),0),3)</f>
        <v>6532</v>
      </c>
      <c r="N656" s="2">
        <f t="array" ref="N656">_xlfn.IFNA(INDEX(Table5[#All], MATCH(1,(Table5[[#All],[Month]]=Table68[[#This Row],[Date]])*(Table5[[#All],[Region]]=Table68[[#This Row],[Region]]),0),3),0)</f>
        <v>97706</v>
      </c>
      <c r="O656" s="12">
        <f>INDEX(Table110[#All], MATCH(Table68[[#This Row],[Date]],Table110[[#All],[Month]],0),2)</f>
        <v>91395.25</v>
      </c>
      <c r="P656" s="12">
        <f>INDEX(Table13[#All], MATCH(Table68[[#This Row],[Date]],Table13[[#All],[Month]],0),2)</f>
        <v>158695</v>
      </c>
      <c r="Q656">
        <f>INDEX(Table111[#All], MATCH(Table68[[#This Row],[Date]],Table111[[#All],[Month]],0),2)</f>
        <v>5826.25</v>
      </c>
      <c r="R656" s="2">
        <f>INDEX(Table111[#All], MATCH(Table68[[#This Row],[Date]],Table111[[#All],[Month]],0),3)</f>
        <v>1194.75</v>
      </c>
      <c r="S656" s="2">
        <f>INDEX(Table413[#All], MATCH(Table68[[#This Row],[Date]],Table413[[#All],[Month]],0),2)</f>
        <v>1.7</v>
      </c>
      <c r="T656" s="2">
        <f>INDEX(Table413[#All], MATCH(Table68[[#This Row],[Date]],Table413[[#All],[Month]],0),3)</f>
        <v>6.1</v>
      </c>
      <c r="U656" s="2">
        <f>INDEX(Table413[#All], MATCH(Table68[[#This Row],[Date]],Table413[[#All],[Month]],0),4)</f>
        <v>7.1</v>
      </c>
    </row>
    <row r="657" spans="1:21" x14ac:dyDescent="0.25">
      <c r="A657" s="4">
        <v>40330</v>
      </c>
      <c r="B657" s="3" t="s">
        <v>62</v>
      </c>
      <c r="C657" s="3" t="s">
        <v>20</v>
      </c>
      <c r="D657" s="3">
        <v>268</v>
      </c>
      <c r="E657" s="3">
        <v>178</v>
      </c>
      <c r="F657" s="3">
        <v>216</v>
      </c>
      <c r="G657" s="3">
        <v>161</v>
      </c>
      <c r="H657" s="3">
        <v>933</v>
      </c>
      <c r="I657" s="3">
        <v>21</v>
      </c>
      <c r="J657">
        <f t="array" ref="J657">INDEX(Table3[#All],MATCH(1,(Table3[[#All],[Month]]=Table68[[#This Row],[Date]])*(Table3[[#All],[Region]]=Table68[[#This Row],[Region]]),0),3)</f>
        <v>10308</v>
      </c>
      <c r="K657">
        <f>INDEX(Table1[#All], MATCH(Table68[[#This Row],[Date]],Table1[[#All],[Month]],0),2)</f>
        <v>1458536.9047619046</v>
      </c>
      <c r="L657" s="8">
        <f>INDEX(Table2[#All], MATCH(Table68[[#This Row],[Date]],Table2[[#All],[Month]],0),2)</f>
        <v>575.16437090019849</v>
      </c>
      <c r="M657">
        <f t="array" ref="M657">INDEX(Table4[#All],MATCH(1,(Table4[[#All],[Month]]=Table68[[#This Row],[Date]])*(Table4[[#All],[Region]]=Table68[[#This Row],[Region]]),0),3)</f>
        <v>2331</v>
      </c>
      <c r="N657" s="2">
        <f t="array" ref="N657">_xlfn.IFNA(INDEX(Table5[#All], MATCH(1,(Table5[[#All],[Month]]=Table68[[#This Row],[Date]])*(Table5[[#All],[Region]]=Table68[[#This Row],[Region]]),0),3),0)</f>
        <v>17874</v>
      </c>
      <c r="O657" s="12">
        <f>INDEX(Table110[#All], MATCH(Table68[[#This Row],[Date]],Table110[[#All],[Month]],0),2)</f>
        <v>91395.25</v>
      </c>
      <c r="P657" s="12">
        <f>INDEX(Table13[#All], MATCH(Table68[[#This Row],[Date]],Table13[[#All],[Month]],0),2)</f>
        <v>158695</v>
      </c>
      <c r="Q657">
        <f>INDEX(Table111[#All], MATCH(Table68[[#This Row],[Date]],Table111[[#All],[Month]],0),2)</f>
        <v>5826.25</v>
      </c>
      <c r="R657" s="2">
        <f>INDEX(Table111[#All], MATCH(Table68[[#This Row],[Date]],Table111[[#All],[Month]],0),3)</f>
        <v>1194.75</v>
      </c>
      <c r="S657" s="2">
        <f>INDEX(Table413[#All], MATCH(Table68[[#This Row],[Date]],Table413[[#All],[Month]],0),2)</f>
        <v>1.7</v>
      </c>
      <c r="T657" s="2">
        <f>INDEX(Table413[#All], MATCH(Table68[[#This Row],[Date]],Table413[[#All],[Month]],0),3)</f>
        <v>6.1</v>
      </c>
      <c r="U657" s="2">
        <f>INDEX(Table413[#All], MATCH(Table68[[#This Row],[Date]],Table413[[#All],[Month]],0),4)</f>
        <v>7.1</v>
      </c>
    </row>
    <row r="658" spans="1:21" x14ac:dyDescent="0.25">
      <c r="A658" s="4">
        <v>40330</v>
      </c>
      <c r="B658" s="3" t="s">
        <v>62</v>
      </c>
      <c r="C658" s="3" t="s">
        <v>21</v>
      </c>
      <c r="D658" s="3">
        <v>268</v>
      </c>
      <c r="E658" s="3">
        <v>215</v>
      </c>
      <c r="F658" s="3">
        <v>216</v>
      </c>
      <c r="G658" s="3">
        <v>159</v>
      </c>
      <c r="H658" s="3">
        <v>933</v>
      </c>
      <c r="I658" s="3">
        <v>10</v>
      </c>
      <c r="J658">
        <f t="array" ref="J658">INDEX(Table3[#All],MATCH(1,(Table3[[#All],[Month]]=Table68[[#This Row],[Date]])*(Table3[[#All],[Region]]=Table68[[#This Row],[Region]]),0),3)</f>
        <v>10308</v>
      </c>
      <c r="K658">
        <f>INDEX(Table1[#All], MATCH(Table68[[#This Row],[Date]],Table1[[#All],[Month]],0),2)</f>
        <v>1458536.9047619046</v>
      </c>
      <c r="L658" s="8">
        <f>INDEX(Table2[#All], MATCH(Table68[[#This Row],[Date]],Table2[[#All],[Month]],0),2)</f>
        <v>575.16437090019849</v>
      </c>
      <c r="M658">
        <f t="array" ref="M658">INDEX(Table4[#All],MATCH(1,(Table4[[#All],[Month]]=Table68[[#This Row],[Date]])*(Table4[[#All],[Region]]=Table68[[#This Row],[Region]]),0),3)</f>
        <v>2331</v>
      </c>
      <c r="N658" s="2">
        <f t="array" ref="N658">_xlfn.IFNA(INDEX(Table5[#All], MATCH(1,(Table5[[#All],[Month]]=Table68[[#This Row],[Date]])*(Table5[[#All],[Region]]=Table68[[#This Row],[Region]]),0),3),0)</f>
        <v>17874</v>
      </c>
      <c r="O658" s="12">
        <f>INDEX(Table110[#All], MATCH(Table68[[#This Row],[Date]],Table110[[#All],[Month]],0),2)</f>
        <v>91395.25</v>
      </c>
      <c r="P658" s="12">
        <f>INDEX(Table13[#All], MATCH(Table68[[#This Row],[Date]],Table13[[#All],[Month]],0),2)</f>
        <v>158695</v>
      </c>
      <c r="Q658">
        <f>INDEX(Table111[#All], MATCH(Table68[[#This Row],[Date]],Table111[[#All],[Month]],0),2)</f>
        <v>5826.25</v>
      </c>
      <c r="R658" s="2">
        <f>INDEX(Table111[#All], MATCH(Table68[[#This Row],[Date]],Table111[[#All],[Month]],0),3)</f>
        <v>1194.75</v>
      </c>
      <c r="S658" s="2">
        <f>INDEX(Table413[#All], MATCH(Table68[[#This Row],[Date]],Table413[[#All],[Month]],0),2)</f>
        <v>1.7</v>
      </c>
      <c r="T658" s="2">
        <f>INDEX(Table413[#All], MATCH(Table68[[#This Row],[Date]],Table413[[#All],[Month]],0),3)</f>
        <v>6.1</v>
      </c>
      <c r="U658" s="2">
        <f>INDEX(Table413[#All], MATCH(Table68[[#This Row],[Date]],Table413[[#All],[Month]],0),4)</f>
        <v>7.1</v>
      </c>
    </row>
    <row r="659" spans="1:21" x14ac:dyDescent="0.25">
      <c r="A659" s="4">
        <v>40330</v>
      </c>
      <c r="B659" s="3" t="s">
        <v>62</v>
      </c>
      <c r="C659" s="3" t="s">
        <v>18</v>
      </c>
      <c r="D659" s="3">
        <v>268</v>
      </c>
      <c r="E659" s="3">
        <v>221</v>
      </c>
      <c r="F659" s="3">
        <v>216</v>
      </c>
      <c r="G659" s="3">
        <v>178</v>
      </c>
      <c r="H659" s="3">
        <v>933</v>
      </c>
      <c r="I659" s="3">
        <v>260</v>
      </c>
      <c r="J659">
        <f t="array" ref="J659">INDEX(Table3[#All],MATCH(1,(Table3[[#All],[Month]]=Table68[[#This Row],[Date]])*(Table3[[#All],[Region]]=Table68[[#This Row],[Region]]),0),3)</f>
        <v>10308</v>
      </c>
      <c r="K659">
        <f>INDEX(Table1[#All], MATCH(Table68[[#This Row],[Date]],Table1[[#All],[Month]],0),2)</f>
        <v>1458536.9047619046</v>
      </c>
      <c r="L659" s="8">
        <f>INDEX(Table2[#All], MATCH(Table68[[#This Row],[Date]],Table2[[#All],[Month]],0),2)</f>
        <v>575.16437090019849</v>
      </c>
      <c r="M659">
        <f t="array" ref="M659">INDEX(Table4[#All],MATCH(1,(Table4[[#All],[Month]]=Table68[[#This Row],[Date]])*(Table4[[#All],[Region]]=Table68[[#This Row],[Region]]),0),3)</f>
        <v>2331</v>
      </c>
      <c r="N659" s="2">
        <f t="array" ref="N659">_xlfn.IFNA(INDEX(Table5[#All], MATCH(1,(Table5[[#All],[Month]]=Table68[[#This Row],[Date]])*(Table5[[#All],[Region]]=Table68[[#This Row],[Region]]),0),3),0)</f>
        <v>17874</v>
      </c>
      <c r="O659" s="12">
        <f>INDEX(Table110[#All], MATCH(Table68[[#This Row],[Date]],Table110[[#All],[Month]],0),2)</f>
        <v>91395.25</v>
      </c>
      <c r="P659" s="12">
        <f>INDEX(Table13[#All], MATCH(Table68[[#This Row],[Date]],Table13[[#All],[Month]],0),2)</f>
        <v>158695</v>
      </c>
      <c r="Q659">
        <f>INDEX(Table111[#All], MATCH(Table68[[#This Row],[Date]],Table111[[#All],[Month]],0),2)</f>
        <v>5826.25</v>
      </c>
      <c r="R659" s="2">
        <f>INDEX(Table111[#All], MATCH(Table68[[#This Row],[Date]],Table111[[#All],[Month]],0),3)</f>
        <v>1194.75</v>
      </c>
      <c r="S659" s="2">
        <f>INDEX(Table413[#All], MATCH(Table68[[#This Row],[Date]],Table413[[#All],[Month]],0),2)</f>
        <v>1.7</v>
      </c>
      <c r="T659" s="2">
        <f>INDEX(Table413[#All], MATCH(Table68[[#This Row],[Date]],Table413[[#All],[Month]],0),3)</f>
        <v>6.1</v>
      </c>
      <c r="U659" s="2">
        <f>INDEX(Table413[#All], MATCH(Table68[[#This Row],[Date]],Table413[[#All],[Month]],0),4)</f>
        <v>7.1</v>
      </c>
    </row>
    <row r="660" spans="1:21" x14ac:dyDescent="0.25">
      <c r="A660" s="4">
        <v>40330</v>
      </c>
      <c r="B660" s="3" t="s">
        <v>62</v>
      </c>
      <c r="C660" s="3" t="s">
        <v>17</v>
      </c>
      <c r="D660" s="3">
        <v>268</v>
      </c>
      <c r="E660" s="3">
        <v>310</v>
      </c>
      <c r="F660" s="3">
        <v>216</v>
      </c>
      <c r="G660" s="3">
        <v>264</v>
      </c>
      <c r="H660" s="3">
        <v>933</v>
      </c>
      <c r="I660" s="3">
        <v>467</v>
      </c>
      <c r="J660">
        <f t="array" ref="J660">INDEX(Table3[#All],MATCH(1,(Table3[[#All],[Month]]=Table68[[#This Row],[Date]])*(Table3[[#All],[Region]]=Table68[[#This Row],[Region]]),0),3)</f>
        <v>10308</v>
      </c>
      <c r="K660">
        <f>INDEX(Table1[#All], MATCH(Table68[[#This Row],[Date]],Table1[[#All],[Month]],0),2)</f>
        <v>1458536.9047619046</v>
      </c>
      <c r="L660" s="8">
        <f>INDEX(Table2[#All], MATCH(Table68[[#This Row],[Date]],Table2[[#All],[Month]],0),2)</f>
        <v>575.16437090019849</v>
      </c>
      <c r="M660">
        <f t="array" ref="M660">INDEX(Table4[#All],MATCH(1,(Table4[[#All],[Month]]=Table68[[#This Row],[Date]])*(Table4[[#All],[Region]]=Table68[[#This Row],[Region]]),0),3)</f>
        <v>2331</v>
      </c>
      <c r="N660" s="2">
        <f t="array" ref="N660">_xlfn.IFNA(INDEX(Table5[#All], MATCH(1,(Table5[[#All],[Month]]=Table68[[#This Row],[Date]])*(Table5[[#All],[Region]]=Table68[[#This Row],[Region]]),0),3),0)</f>
        <v>17874</v>
      </c>
      <c r="O660" s="12">
        <f>INDEX(Table110[#All], MATCH(Table68[[#This Row],[Date]],Table110[[#All],[Month]],0),2)</f>
        <v>91395.25</v>
      </c>
      <c r="P660" s="12">
        <f>INDEX(Table13[#All], MATCH(Table68[[#This Row],[Date]],Table13[[#All],[Month]],0),2)</f>
        <v>158695</v>
      </c>
      <c r="Q660">
        <f>INDEX(Table111[#All], MATCH(Table68[[#This Row],[Date]],Table111[[#All],[Month]],0),2)</f>
        <v>5826.25</v>
      </c>
      <c r="R660" s="2">
        <f>INDEX(Table111[#All], MATCH(Table68[[#This Row],[Date]],Table111[[#All],[Month]],0),3)</f>
        <v>1194.75</v>
      </c>
      <c r="S660" s="2">
        <f>INDEX(Table413[#All], MATCH(Table68[[#This Row],[Date]],Table413[[#All],[Month]],0),2)</f>
        <v>1.7</v>
      </c>
      <c r="T660" s="2">
        <f>INDEX(Table413[#All], MATCH(Table68[[#This Row],[Date]],Table413[[#All],[Month]],0),3)</f>
        <v>6.1</v>
      </c>
      <c r="U660" s="2">
        <f>INDEX(Table413[#All], MATCH(Table68[[#This Row],[Date]],Table413[[#All],[Month]],0),4)</f>
        <v>7.1</v>
      </c>
    </row>
    <row r="661" spans="1:21" x14ac:dyDescent="0.25">
      <c r="A661" s="4">
        <v>40330</v>
      </c>
      <c r="B661" s="3" t="s">
        <v>62</v>
      </c>
      <c r="C661" s="3" t="s">
        <v>14</v>
      </c>
      <c r="D661" s="3">
        <v>268</v>
      </c>
      <c r="E661" s="3">
        <v>274</v>
      </c>
      <c r="F661" s="3">
        <v>216</v>
      </c>
      <c r="G661" s="3">
        <v>228</v>
      </c>
      <c r="H661" s="3">
        <v>933</v>
      </c>
      <c r="I661" s="3">
        <v>98</v>
      </c>
      <c r="J661">
        <f t="array" ref="J661">INDEX(Table3[#All],MATCH(1,(Table3[[#All],[Month]]=Table68[[#This Row],[Date]])*(Table3[[#All],[Region]]=Table68[[#This Row],[Region]]),0),3)</f>
        <v>10308</v>
      </c>
      <c r="K661">
        <f>INDEX(Table1[#All], MATCH(Table68[[#This Row],[Date]],Table1[[#All],[Month]],0),2)</f>
        <v>1458536.9047619046</v>
      </c>
      <c r="L661" s="8">
        <f>INDEX(Table2[#All], MATCH(Table68[[#This Row],[Date]],Table2[[#All],[Month]],0),2)</f>
        <v>575.16437090019849</v>
      </c>
      <c r="M661">
        <f t="array" ref="M661">INDEX(Table4[#All],MATCH(1,(Table4[[#All],[Month]]=Table68[[#This Row],[Date]])*(Table4[[#All],[Region]]=Table68[[#This Row],[Region]]),0),3)</f>
        <v>2331</v>
      </c>
      <c r="N661" s="2">
        <f t="array" ref="N661">_xlfn.IFNA(INDEX(Table5[#All], MATCH(1,(Table5[[#All],[Month]]=Table68[[#This Row],[Date]])*(Table5[[#All],[Region]]=Table68[[#This Row],[Region]]),0),3),0)</f>
        <v>17874</v>
      </c>
      <c r="O661" s="12">
        <f>INDEX(Table110[#All], MATCH(Table68[[#This Row],[Date]],Table110[[#All],[Month]],0),2)</f>
        <v>91395.25</v>
      </c>
      <c r="P661" s="12">
        <f>INDEX(Table13[#All], MATCH(Table68[[#This Row],[Date]],Table13[[#All],[Month]],0),2)</f>
        <v>158695</v>
      </c>
      <c r="Q661">
        <f>INDEX(Table111[#All], MATCH(Table68[[#This Row],[Date]],Table111[[#All],[Month]],0),2)</f>
        <v>5826.25</v>
      </c>
      <c r="R661" s="2">
        <f>INDEX(Table111[#All], MATCH(Table68[[#This Row],[Date]],Table111[[#All],[Month]],0),3)</f>
        <v>1194.75</v>
      </c>
      <c r="S661" s="2">
        <f>INDEX(Table413[#All], MATCH(Table68[[#This Row],[Date]],Table413[[#All],[Month]],0),2)</f>
        <v>1.7</v>
      </c>
      <c r="T661" s="2">
        <f>INDEX(Table413[#All], MATCH(Table68[[#This Row],[Date]],Table413[[#All],[Month]],0),3)</f>
        <v>6.1</v>
      </c>
      <c r="U661" s="2">
        <f>INDEX(Table413[#All], MATCH(Table68[[#This Row],[Date]],Table413[[#All],[Month]],0),4)</f>
        <v>7.1</v>
      </c>
    </row>
    <row r="662" spans="1:21" x14ac:dyDescent="0.25">
      <c r="A662" s="4">
        <v>40330</v>
      </c>
      <c r="B662" s="3" t="s">
        <v>62</v>
      </c>
      <c r="C662" s="3" t="s">
        <v>19</v>
      </c>
      <c r="D662" s="3">
        <v>268</v>
      </c>
      <c r="E662" s="3">
        <v>237</v>
      </c>
      <c r="F662" s="3">
        <v>216</v>
      </c>
      <c r="G662" s="3">
        <v>186</v>
      </c>
      <c r="H662" s="3">
        <v>933</v>
      </c>
      <c r="I662" s="3">
        <v>77</v>
      </c>
      <c r="J662">
        <f t="array" ref="J662">INDEX(Table3[#All],MATCH(1,(Table3[[#All],[Month]]=Table68[[#This Row],[Date]])*(Table3[[#All],[Region]]=Table68[[#This Row],[Region]]),0),3)</f>
        <v>10308</v>
      </c>
      <c r="K662">
        <f>INDEX(Table1[#All], MATCH(Table68[[#This Row],[Date]],Table1[[#All],[Month]],0),2)</f>
        <v>1458536.9047619046</v>
      </c>
      <c r="L662" s="8">
        <f>INDEX(Table2[#All], MATCH(Table68[[#This Row],[Date]],Table2[[#All],[Month]],0),2)</f>
        <v>575.16437090019849</v>
      </c>
      <c r="M662">
        <f t="array" ref="M662">INDEX(Table4[#All],MATCH(1,(Table4[[#All],[Month]]=Table68[[#This Row],[Date]])*(Table4[[#All],[Region]]=Table68[[#This Row],[Region]]),0),3)</f>
        <v>2331</v>
      </c>
      <c r="N662" s="2">
        <f t="array" ref="N662">_xlfn.IFNA(INDEX(Table5[#All], MATCH(1,(Table5[[#All],[Month]]=Table68[[#This Row],[Date]])*(Table5[[#All],[Region]]=Table68[[#This Row],[Region]]),0),3),0)</f>
        <v>17874</v>
      </c>
      <c r="O662" s="12">
        <f>INDEX(Table110[#All], MATCH(Table68[[#This Row],[Date]],Table110[[#All],[Month]],0),2)</f>
        <v>91395.25</v>
      </c>
      <c r="P662" s="12">
        <f>INDEX(Table13[#All], MATCH(Table68[[#This Row],[Date]],Table13[[#All],[Month]],0),2)</f>
        <v>158695</v>
      </c>
      <c r="Q662">
        <f>INDEX(Table111[#All], MATCH(Table68[[#This Row],[Date]],Table111[[#All],[Month]],0),2)</f>
        <v>5826.25</v>
      </c>
      <c r="R662" s="2">
        <f>INDEX(Table111[#All], MATCH(Table68[[#This Row],[Date]],Table111[[#All],[Month]],0),3)</f>
        <v>1194.75</v>
      </c>
      <c r="S662" s="2">
        <f>INDEX(Table413[#All], MATCH(Table68[[#This Row],[Date]],Table413[[#All],[Month]],0),2)</f>
        <v>1.7</v>
      </c>
      <c r="T662" s="2">
        <f>INDEX(Table413[#All], MATCH(Table68[[#This Row],[Date]],Table413[[#All],[Month]],0),3)</f>
        <v>6.1</v>
      </c>
      <c r="U662" s="2">
        <f>INDEX(Table413[#All], MATCH(Table68[[#This Row],[Date]],Table413[[#All],[Month]],0),4)</f>
        <v>7.1</v>
      </c>
    </row>
    <row r="663" spans="1:21" x14ac:dyDescent="0.25">
      <c r="A663" s="4">
        <v>40330</v>
      </c>
      <c r="B663" s="3" t="s">
        <v>68</v>
      </c>
      <c r="C663" s="3" t="s">
        <v>46</v>
      </c>
      <c r="D663" s="3">
        <v>261</v>
      </c>
      <c r="E663" s="3">
        <v>251</v>
      </c>
      <c r="F663" s="3">
        <v>207</v>
      </c>
      <c r="G663" s="3">
        <v>205</v>
      </c>
      <c r="H663" s="3">
        <v>1766</v>
      </c>
      <c r="I663" s="3">
        <v>86</v>
      </c>
      <c r="J663">
        <f t="array" ref="J663">INDEX(Table3[#All],MATCH(1,(Table3[[#All],[Month]]=Table68[[#This Row],[Date]])*(Table3[[#All],[Region]]=Table68[[#This Row],[Region]]),0),3)</f>
        <v>25082</v>
      </c>
      <c r="K663">
        <f>INDEX(Table1[#All], MATCH(Table68[[#This Row],[Date]],Table1[[#All],[Month]],0),2)</f>
        <v>1458536.9047619046</v>
      </c>
      <c r="L663" s="8">
        <f>INDEX(Table2[#All], MATCH(Table68[[#This Row],[Date]],Table2[[#All],[Month]],0),2)</f>
        <v>575.16437090019849</v>
      </c>
      <c r="M663">
        <f t="array" ref="M663">INDEX(Table4[#All],MATCH(1,(Table4[[#All],[Month]]=Table68[[#This Row],[Date]])*(Table4[[#All],[Region]]=Table68[[#This Row],[Region]]),0),3)</f>
        <v>4576</v>
      </c>
      <c r="N663" s="2">
        <f t="array" ref="N663">_xlfn.IFNA(INDEX(Table5[#All], MATCH(1,(Table5[[#All],[Month]]=Table68[[#This Row],[Date]])*(Table5[[#All],[Region]]=Table68[[#This Row],[Region]]),0),3),0)</f>
        <v>46383</v>
      </c>
      <c r="O663" s="12">
        <f>INDEX(Table110[#All], MATCH(Table68[[#This Row],[Date]],Table110[[#All],[Month]],0),2)</f>
        <v>91395.25</v>
      </c>
      <c r="P663" s="12">
        <f>INDEX(Table13[#All], MATCH(Table68[[#This Row],[Date]],Table13[[#All],[Month]],0),2)</f>
        <v>158695</v>
      </c>
      <c r="Q663">
        <f>INDEX(Table111[#All], MATCH(Table68[[#This Row],[Date]],Table111[[#All],[Month]],0),2)</f>
        <v>5826.25</v>
      </c>
      <c r="R663" s="2">
        <f>INDEX(Table111[#All], MATCH(Table68[[#This Row],[Date]],Table111[[#All],[Month]],0),3)</f>
        <v>1194.75</v>
      </c>
      <c r="S663" s="2">
        <f>INDEX(Table413[#All], MATCH(Table68[[#This Row],[Date]],Table413[[#All],[Month]],0),2)</f>
        <v>1.7</v>
      </c>
      <c r="T663" s="2">
        <f>INDEX(Table413[#All], MATCH(Table68[[#This Row],[Date]],Table413[[#All],[Month]],0),3)</f>
        <v>6.1</v>
      </c>
      <c r="U663" s="2">
        <f>INDEX(Table413[#All], MATCH(Table68[[#This Row],[Date]],Table413[[#All],[Month]],0),4)</f>
        <v>7.1</v>
      </c>
    </row>
    <row r="664" spans="1:21" x14ac:dyDescent="0.25">
      <c r="A664" s="4">
        <v>40330</v>
      </c>
      <c r="B664" s="3" t="s">
        <v>68</v>
      </c>
      <c r="C664" s="3" t="s">
        <v>83</v>
      </c>
      <c r="D664" s="3">
        <v>261</v>
      </c>
      <c r="E664" s="3">
        <v>266</v>
      </c>
      <c r="F664" s="3">
        <v>207</v>
      </c>
      <c r="G664" s="3">
        <v>210</v>
      </c>
      <c r="H664" s="3">
        <v>1766</v>
      </c>
      <c r="I664" s="3">
        <v>1330</v>
      </c>
      <c r="J664">
        <f t="array" ref="J664">INDEX(Table3[#All],MATCH(1,(Table3[[#All],[Month]]=Table68[[#This Row],[Date]])*(Table3[[#All],[Region]]=Table68[[#This Row],[Region]]),0),3)</f>
        <v>25082</v>
      </c>
      <c r="K664">
        <f>INDEX(Table1[#All], MATCH(Table68[[#This Row],[Date]],Table1[[#All],[Month]],0),2)</f>
        <v>1458536.9047619046</v>
      </c>
      <c r="L664" s="8">
        <f>INDEX(Table2[#All], MATCH(Table68[[#This Row],[Date]],Table2[[#All],[Month]],0),2)</f>
        <v>575.16437090019849</v>
      </c>
      <c r="M664">
        <f t="array" ref="M664">INDEX(Table4[#All],MATCH(1,(Table4[[#All],[Month]]=Table68[[#This Row],[Date]])*(Table4[[#All],[Region]]=Table68[[#This Row],[Region]]),0),3)</f>
        <v>4576</v>
      </c>
      <c r="N664" s="2">
        <f t="array" ref="N664">_xlfn.IFNA(INDEX(Table5[#All], MATCH(1,(Table5[[#All],[Month]]=Table68[[#This Row],[Date]])*(Table5[[#All],[Region]]=Table68[[#This Row],[Region]]),0),3),0)</f>
        <v>46383</v>
      </c>
      <c r="O664" s="12">
        <f>INDEX(Table110[#All], MATCH(Table68[[#This Row],[Date]],Table110[[#All],[Month]],0),2)</f>
        <v>91395.25</v>
      </c>
      <c r="P664" s="12">
        <f>INDEX(Table13[#All], MATCH(Table68[[#This Row],[Date]],Table13[[#All],[Month]],0),2)</f>
        <v>158695</v>
      </c>
      <c r="Q664">
        <f>INDEX(Table111[#All], MATCH(Table68[[#This Row],[Date]],Table111[[#All],[Month]],0),2)</f>
        <v>5826.25</v>
      </c>
      <c r="R664" s="2">
        <f>INDEX(Table111[#All], MATCH(Table68[[#This Row],[Date]],Table111[[#All],[Month]],0),3)</f>
        <v>1194.75</v>
      </c>
      <c r="S664" s="2">
        <f>INDEX(Table413[#All], MATCH(Table68[[#This Row],[Date]],Table413[[#All],[Month]],0),2)</f>
        <v>1.7</v>
      </c>
      <c r="T664" s="2">
        <f>INDEX(Table413[#All], MATCH(Table68[[#This Row],[Date]],Table413[[#All],[Month]],0),3)</f>
        <v>6.1</v>
      </c>
      <c r="U664" s="2">
        <f>INDEX(Table413[#All], MATCH(Table68[[#This Row],[Date]],Table413[[#All],[Month]],0),4)</f>
        <v>7.1</v>
      </c>
    </row>
    <row r="665" spans="1:21" x14ac:dyDescent="0.25">
      <c r="A665" s="4">
        <v>40330</v>
      </c>
      <c r="B665" s="3" t="s">
        <v>68</v>
      </c>
      <c r="C665" s="3" t="s">
        <v>38</v>
      </c>
      <c r="D665" s="3">
        <v>261</v>
      </c>
      <c r="E665" s="3">
        <v>238</v>
      </c>
      <c r="F665" s="3">
        <v>207</v>
      </c>
      <c r="G665" s="3">
        <v>186</v>
      </c>
      <c r="H665" s="3">
        <v>1766</v>
      </c>
      <c r="I665" s="3">
        <v>24</v>
      </c>
      <c r="J665">
        <f t="array" ref="J665">INDEX(Table3[#All],MATCH(1,(Table3[[#All],[Month]]=Table68[[#This Row],[Date]])*(Table3[[#All],[Region]]=Table68[[#This Row],[Region]]),0),3)</f>
        <v>25082</v>
      </c>
      <c r="K665">
        <f>INDEX(Table1[#All], MATCH(Table68[[#This Row],[Date]],Table1[[#All],[Month]],0),2)</f>
        <v>1458536.9047619046</v>
      </c>
      <c r="L665" s="8">
        <f>INDEX(Table2[#All], MATCH(Table68[[#This Row],[Date]],Table2[[#All],[Month]],0),2)</f>
        <v>575.16437090019849</v>
      </c>
      <c r="M665">
        <f t="array" ref="M665">INDEX(Table4[#All],MATCH(1,(Table4[[#All],[Month]]=Table68[[#This Row],[Date]])*(Table4[[#All],[Region]]=Table68[[#This Row],[Region]]),0),3)</f>
        <v>4576</v>
      </c>
      <c r="N665" s="2">
        <f t="array" ref="N665">_xlfn.IFNA(INDEX(Table5[#All], MATCH(1,(Table5[[#All],[Month]]=Table68[[#This Row],[Date]])*(Table5[[#All],[Region]]=Table68[[#This Row],[Region]]),0),3),0)</f>
        <v>46383</v>
      </c>
      <c r="O665" s="12">
        <f>INDEX(Table110[#All], MATCH(Table68[[#This Row],[Date]],Table110[[#All],[Month]],0),2)</f>
        <v>91395.25</v>
      </c>
      <c r="P665" s="12">
        <f>INDEX(Table13[#All], MATCH(Table68[[#This Row],[Date]],Table13[[#All],[Month]],0),2)</f>
        <v>158695</v>
      </c>
      <c r="Q665">
        <f>INDEX(Table111[#All], MATCH(Table68[[#This Row],[Date]],Table111[[#All],[Month]],0),2)</f>
        <v>5826.25</v>
      </c>
      <c r="R665" s="2">
        <f>INDEX(Table111[#All], MATCH(Table68[[#This Row],[Date]],Table111[[#All],[Month]],0),3)</f>
        <v>1194.75</v>
      </c>
      <c r="S665" s="2">
        <f>INDEX(Table413[#All], MATCH(Table68[[#This Row],[Date]],Table413[[#All],[Month]],0),2)</f>
        <v>1.7</v>
      </c>
      <c r="T665" s="2">
        <f>INDEX(Table413[#All], MATCH(Table68[[#This Row],[Date]],Table413[[#All],[Month]],0),3)</f>
        <v>6.1</v>
      </c>
      <c r="U665" s="2">
        <f>INDEX(Table413[#All], MATCH(Table68[[#This Row],[Date]],Table413[[#All],[Month]],0),4)</f>
        <v>7.1</v>
      </c>
    </row>
    <row r="666" spans="1:21" x14ac:dyDescent="0.25">
      <c r="A666" s="4">
        <v>40330</v>
      </c>
      <c r="B666" s="3" t="s">
        <v>68</v>
      </c>
      <c r="C666" s="3" t="s">
        <v>39</v>
      </c>
      <c r="D666" s="3">
        <v>261</v>
      </c>
      <c r="E666" s="3">
        <v>199</v>
      </c>
      <c r="F666" s="3">
        <v>207</v>
      </c>
      <c r="G666" s="3">
        <v>162</v>
      </c>
      <c r="H666" s="3">
        <v>1766</v>
      </c>
      <c r="I666" s="3">
        <v>8</v>
      </c>
      <c r="J666">
        <f t="array" ref="J666">INDEX(Table3[#All],MATCH(1,(Table3[[#All],[Month]]=Table68[[#This Row],[Date]])*(Table3[[#All],[Region]]=Table68[[#This Row],[Region]]),0),3)</f>
        <v>25082</v>
      </c>
      <c r="K666">
        <f>INDEX(Table1[#All], MATCH(Table68[[#This Row],[Date]],Table1[[#All],[Month]],0),2)</f>
        <v>1458536.9047619046</v>
      </c>
      <c r="L666" s="8">
        <f>INDEX(Table2[#All], MATCH(Table68[[#This Row],[Date]],Table2[[#All],[Month]],0),2)</f>
        <v>575.16437090019849</v>
      </c>
      <c r="M666">
        <f t="array" ref="M666">INDEX(Table4[#All],MATCH(1,(Table4[[#All],[Month]]=Table68[[#This Row],[Date]])*(Table4[[#All],[Region]]=Table68[[#This Row],[Region]]),0),3)</f>
        <v>4576</v>
      </c>
      <c r="N666" s="2">
        <f t="array" ref="N666">_xlfn.IFNA(INDEX(Table5[#All], MATCH(1,(Table5[[#All],[Month]]=Table68[[#This Row],[Date]])*(Table5[[#All],[Region]]=Table68[[#This Row],[Region]]),0),3),0)</f>
        <v>46383</v>
      </c>
      <c r="O666" s="12">
        <f>INDEX(Table110[#All], MATCH(Table68[[#This Row],[Date]],Table110[[#All],[Month]],0),2)</f>
        <v>91395.25</v>
      </c>
      <c r="P666" s="12">
        <f>INDEX(Table13[#All], MATCH(Table68[[#This Row],[Date]],Table13[[#All],[Month]],0),2)</f>
        <v>158695</v>
      </c>
      <c r="Q666">
        <f>INDEX(Table111[#All], MATCH(Table68[[#This Row],[Date]],Table111[[#All],[Month]],0),2)</f>
        <v>5826.25</v>
      </c>
      <c r="R666" s="2">
        <f>INDEX(Table111[#All], MATCH(Table68[[#This Row],[Date]],Table111[[#All],[Month]],0),3)</f>
        <v>1194.75</v>
      </c>
      <c r="S666" s="2">
        <f>INDEX(Table413[#All], MATCH(Table68[[#This Row],[Date]],Table413[[#All],[Month]],0),2)</f>
        <v>1.7</v>
      </c>
      <c r="T666" s="2">
        <f>INDEX(Table413[#All], MATCH(Table68[[#This Row],[Date]],Table413[[#All],[Month]],0),3)</f>
        <v>6.1</v>
      </c>
      <c r="U666" s="2">
        <f>INDEX(Table413[#All], MATCH(Table68[[#This Row],[Date]],Table413[[#All],[Month]],0),4)</f>
        <v>7.1</v>
      </c>
    </row>
    <row r="667" spans="1:21" x14ac:dyDescent="0.25">
      <c r="A667" s="4">
        <v>40330</v>
      </c>
      <c r="B667" s="3" t="s">
        <v>68</v>
      </c>
      <c r="C667" s="3" t="s">
        <v>48</v>
      </c>
      <c r="D667" s="3">
        <v>261</v>
      </c>
      <c r="E667" s="3">
        <v>161</v>
      </c>
      <c r="F667" s="3">
        <v>207</v>
      </c>
      <c r="G667" s="3">
        <v>121</v>
      </c>
      <c r="H667" s="3">
        <v>1766</v>
      </c>
      <c r="I667" s="3">
        <v>9</v>
      </c>
      <c r="J667">
        <f t="array" ref="J667">INDEX(Table3[#All],MATCH(1,(Table3[[#All],[Month]]=Table68[[#This Row],[Date]])*(Table3[[#All],[Region]]=Table68[[#This Row],[Region]]),0),3)</f>
        <v>25082</v>
      </c>
      <c r="K667">
        <f>INDEX(Table1[#All], MATCH(Table68[[#This Row],[Date]],Table1[[#All],[Month]],0),2)</f>
        <v>1458536.9047619046</v>
      </c>
      <c r="L667" s="8">
        <f>INDEX(Table2[#All], MATCH(Table68[[#This Row],[Date]],Table2[[#All],[Month]],0),2)</f>
        <v>575.16437090019849</v>
      </c>
      <c r="M667">
        <f t="array" ref="M667">INDEX(Table4[#All],MATCH(1,(Table4[[#All],[Month]]=Table68[[#This Row],[Date]])*(Table4[[#All],[Region]]=Table68[[#This Row],[Region]]),0),3)</f>
        <v>4576</v>
      </c>
      <c r="N667" s="2">
        <f t="array" ref="N667">_xlfn.IFNA(INDEX(Table5[#All], MATCH(1,(Table5[[#All],[Month]]=Table68[[#This Row],[Date]])*(Table5[[#All],[Region]]=Table68[[#This Row],[Region]]),0),3),0)</f>
        <v>46383</v>
      </c>
      <c r="O667" s="12">
        <f>INDEX(Table110[#All], MATCH(Table68[[#This Row],[Date]],Table110[[#All],[Month]],0),2)</f>
        <v>91395.25</v>
      </c>
      <c r="P667" s="12">
        <f>INDEX(Table13[#All], MATCH(Table68[[#This Row],[Date]],Table13[[#All],[Month]],0),2)</f>
        <v>158695</v>
      </c>
      <c r="Q667">
        <f>INDEX(Table111[#All], MATCH(Table68[[#This Row],[Date]],Table111[[#All],[Month]],0),2)</f>
        <v>5826.25</v>
      </c>
      <c r="R667" s="2">
        <f>INDEX(Table111[#All], MATCH(Table68[[#This Row],[Date]],Table111[[#All],[Month]],0),3)</f>
        <v>1194.75</v>
      </c>
      <c r="S667" s="2">
        <f>INDEX(Table413[#All], MATCH(Table68[[#This Row],[Date]],Table413[[#All],[Month]],0),2)</f>
        <v>1.7</v>
      </c>
      <c r="T667" s="2">
        <f>INDEX(Table413[#All], MATCH(Table68[[#This Row],[Date]],Table413[[#All],[Month]],0),3)</f>
        <v>6.1</v>
      </c>
      <c r="U667" s="2">
        <f>INDEX(Table413[#All], MATCH(Table68[[#This Row],[Date]],Table413[[#All],[Month]],0),4)</f>
        <v>7.1</v>
      </c>
    </row>
    <row r="668" spans="1:21" x14ac:dyDescent="0.25">
      <c r="A668" s="4">
        <v>40330</v>
      </c>
      <c r="B668" s="3" t="s">
        <v>68</v>
      </c>
      <c r="C668" s="3" t="s">
        <v>45</v>
      </c>
      <c r="D668" s="3">
        <v>261</v>
      </c>
      <c r="E668" s="3">
        <v>318</v>
      </c>
      <c r="F668" s="3">
        <v>207</v>
      </c>
      <c r="G668" s="3">
        <v>266</v>
      </c>
      <c r="H668" s="3">
        <v>1766</v>
      </c>
      <c r="I668" s="3">
        <v>56</v>
      </c>
      <c r="J668">
        <f t="array" ref="J668">INDEX(Table3[#All],MATCH(1,(Table3[[#All],[Month]]=Table68[[#This Row],[Date]])*(Table3[[#All],[Region]]=Table68[[#This Row],[Region]]),0),3)</f>
        <v>25082</v>
      </c>
      <c r="K668">
        <f>INDEX(Table1[#All], MATCH(Table68[[#This Row],[Date]],Table1[[#All],[Month]],0),2)</f>
        <v>1458536.9047619046</v>
      </c>
      <c r="L668" s="8">
        <f>INDEX(Table2[#All], MATCH(Table68[[#This Row],[Date]],Table2[[#All],[Month]],0),2)</f>
        <v>575.16437090019849</v>
      </c>
      <c r="M668">
        <f t="array" ref="M668">INDEX(Table4[#All],MATCH(1,(Table4[[#All],[Month]]=Table68[[#This Row],[Date]])*(Table4[[#All],[Region]]=Table68[[#This Row],[Region]]),0),3)</f>
        <v>4576</v>
      </c>
      <c r="N668" s="2">
        <f t="array" ref="N668">_xlfn.IFNA(INDEX(Table5[#All], MATCH(1,(Table5[[#All],[Month]]=Table68[[#This Row],[Date]])*(Table5[[#All],[Region]]=Table68[[#This Row],[Region]]),0),3),0)</f>
        <v>46383</v>
      </c>
      <c r="O668" s="12">
        <f>INDEX(Table110[#All], MATCH(Table68[[#This Row],[Date]],Table110[[#All],[Month]],0),2)</f>
        <v>91395.25</v>
      </c>
      <c r="P668" s="12">
        <f>INDEX(Table13[#All], MATCH(Table68[[#This Row],[Date]],Table13[[#All],[Month]],0),2)</f>
        <v>158695</v>
      </c>
      <c r="Q668">
        <f>INDEX(Table111[#All], MATCH(Table68[[#This Row],[Date]],Table111[[#All],[Month]],0),2)</f>
        <v>5826.25</v>
      </c>
      <c r="R668" s="2">
        <f>INDEX(Table111[#All], MATCH(Table68[[#This Row],[Date]],Table111[[#All],[Month]],0),3)</f>
        <v>1194.75</v>
      </c>
      <c r="S668" s="2">
        <f>INDEX(Table413[#All], MATCH(Table68[[#This Row],[Date]],Table413[[#All],[Month]],0),2)</f>
        <v>1.7</v>
      </c>
      <c r="T668" s="2">
        <f>INDEX(Table413[#All], MATCH(Table68[[#This Row],[Date]],Table413[[#All],[Month]],0),3)</f>
        <v>6.1</v>
      </c>
      <c r="U668" s="2">
        <f>INDEX(Table413[#All], MATCH(Table68[[#This Row],[Date]],Table413[[#All],[Month]],0),4)</f>
        <v>7.1</v>
      </c>
    </row>
    <row r="669" spans="1:21" x14ac:dyDescent="0.25">
      <c r="A669" s="4">
        <v>40330</v>
      </c>
      <c r="B669" s="3" t="s">
        <v>68</v>
      </c>
      <c r="C669" s="3" t="s">
        <v>47</v>
      </c>
      <c r="D669" s="3">
        <v>261</v>
      </c>
      <c r="E669" s="3">
        <v>207</v>
      </c>
      <c r="F669" s="3">
        <v>207</v>
      </c>
      <c r="G669" s="3">
        <v>175</v>
      </c>
      <c r="H669" s="3">
        <v>1766</v>
      </c>
      <c r="I669" s="3">
        <v>90</v>
      </c>
      <c r="J669">
        <f t="array" ref="J669">INDEX(Table3[#All],MATCH(1,(Table3[[#All],[Month]]=Table68[[#This Row],[Date]])*(Table3[[#All],[Region]]=Table68[[#This Row],[Region]]),0),3)</f>
        <v>25082</v>
      </c>
      <c r="K669">
        <f>INDEX(Table1[#All], MATCH(Table68[[#This Row],[Date]],Table1[[#All],[Month]],0),2)</f>
        <v>1458536.9047619046</v>
      </c>
      <c r="L669" s="8">
        <f>INDEX(Table2[#All], MATCH(Table68[[#This Row],[Date]],Table2[[#All],[Month]],0),2)</f>
        <v>575.16437090019849</v>
      </c>
      <c r="M669">
        <f t="array" ref="M669">INDEX(Table4[#All],MATCH(1,(Table4[[#All],[Month]]=Table68[[#This Row],[Date]])*(Table4[[#All],[Region]]=Table68[[#This Row],[Region]]),0),3)</f>
        <v>4576</v>
      </c>
      <c r="N669" s="2">
        <f t="array" ref="N669">_xlfn.IFNA(INDEX(Table5[#All], MATCH(1,(Table5[[#All],[Month]]=Table68[[#This Row],[Date]])*(Table5[[#All],[Region]]=Table68[[#This Row],[Region]]),0),3),0)</f>
        <v>46383</v>
      </c>
      <c r="O669" s="12">
        <f>INDEX(Table110[#All], MATCH(Table68[[#This Row],[Date]],Table110[[#All],[Month]],0),2)</f>
        <v>91395.25</v>
      </c>
      <c r="P669" s="12">
        <f>INDEX(Table13[#All], MATCH(Table68[[#This Row],[Date]],Table13[[#All],[Month]],0),2)</f>
        <v>158695</v>
      </c>
      <c r="Q669">
        <f>INDEX(Table111[#All], MATCH(Table68[[#This Row],[Date]],Table111[[#All],[Month]],0),2)</f>
        <v>5826.25</v>
      </c>
      <c r="R669" s="2">
        <f>INDEX(Table111[#All], MATCH(Table68[[#This Row],[Date]],Table111[[#All],[Month]],0),3)</f>
        <v>1194.75</v>
      </c>
      <c r="S669" s="2">
        <f>INDEX(Table413[#All], MATCH(Table68[[#This Row],[Date]],Table413[[#All],[Month]],0),2)</f>
        <v>1.7</v>
      </c>
      <c r="T669" s="2">
        <f>INDEX(Table413[#All], MATCH(Table68[[#This Row],[Date]],Table413[[#All],[Month]],0),3)</f>
        <v>6.1</v>
      </c>
      <c r="U669" s="2">
        <f>INDEX(Table413[#All], MATCH(Table68[[#This Row],[Date]],Table413[[#All],[Month]],0),4)</f>
        <v>7.1</v>
      </c>
    </row>
    <row r="670" spans="1:21" x14ac:dyDescent="0.25">
      <c r="A670" s="4">
        <v>40330</v>
      </c>
      <c r="B670" s="3" t="s">
        <v>68</v>
      </c>
      <c r="C670" s="3" t="s">
        <v>44</v>
      </c>
      <c r="D670" s="3">
        <v>261</v>
      </c>
      <c r="E670" s="3">
        <v>297</v>
      </c>
      <c r="F670" s="3">
        <v>207</v>
      </c>
      <c r="G670" s="3">
        <v>255</v>
      </c>
      <c r="H670" s="3">
        <v>1766</v>
      </c>
      <c r="I670" s="3">
        <v>101</v>
      </c>
      <c r="J670">
        <f t="array" ref="J670">INDEX(Table3[#All],MATCH(1,(Table3[[#All],[Month]]=Table68[[#This Row],[Date]])*(Table3[[#All],[Region]]=Table68[[#This Row],[Region]]),0),3)</f>
        <v>25082</v>
      </c>
      <c r="K670">
        <f>INDEX(Table1[#All], MATCH(Table68[[#This Row],[Date]],Table1[[#All],[Month]],0),2)</f>
        <v>1458536.9047619046</v>
      </c>
      <c r="L670" s="8">
        <f>INDEX(Table2[#All], MATCH(Table68[[#This Row],[Date]],Table2[[#All],[Month]],0),2)</f>
        <v>575.16437090019849</v>
      </c>
      <c r="M670">
        <f t="array" ref="M670">INDEX(Table4[#All],MATCH(1,(Table4[[#All],[Month]]=Table68[[#This Row],[Date]])*(Table4[[#All],[Region]]=Table68[[#This Row],[Region]]),0),3)</f>
        <v>4576</v>
      </c>
      <c r="N670" s="2">
        <f t="array" ref="N670">_xlfn.IFNA(INDEX(Table5[#All], MATCH(1,(Table5[[#All],[Month]]=Table68[[#This Row],[Date]])*(Table5[[#All],[Region]]=Table68[[#This Row],[Region]]),0),3),0)</f>
        <v>46383</v>
      </c>
      <c r="O670" s="12">
        <f>INDEX(Table110[#All], MATCH(Table68[[#This Row],[Date]],Table110[[#All],[Month]],0),2)</f>
        <v>91395.25</v>
      </c>
      <c r="P670" s="12">
        <f>INDEX(Table13[#All], MATCH(Table68[[#This Row],[Date]],Table13[[#All],[Month]],0),2)</f>
        <v>158695</v>
      </c>
      <c r="Q670">
        <f>INDEX(Table111[#All], MATCH(Table68[[#This Row],[Date]],Table111[[#All],[Month]],0),2)</f>
        <v>5826.25</v>
      </c>
      <c r="R670" s="2">
        <f>INDEX(Table111[#All], MATCH(Table68[[#This Row],[Date]],Table111[[#All],[Month]],0),3)</f>
        <v>1194.75</v>
      </c>
      <c r="S670" s="2">
        <f>INDEX(Table413[#All], MATCH(Table68[[#This Row],[Date]],Table413[[#All],[Month]],0),2)</f>
        <v>1.7</v>
      </c>
      <c r="T670" s="2">
        <f>INDEX(Table413[#All], MATCH(Table68[[#This Row],[Date]],Table413[[#All],[Month]],0),3)</f>
        <v>6.1</v>
      </c>
      <c r="U670" s="2">
        <f>INDEX(Table413[#All], MATCH(Table68[[#This Row],[Date]],Table413[[#All],[Month]],0),4)</f>
        <v>7.1</v>
      </c>
    </row>
    <row r="671" spans="1:21" x14ac:dyDescent="0.25">
      <c r="A671" s="4">
        <v>40330</v>
      </c>
      <c r="B671" s="3" t="s">
        <v>68</v>
      </c>
      <c r="C671" s="3" t="s">
        <v>49</v>
      </c>
      <c r="D671" s="3">
        <v>261</v>
      </c>
      <c r="E671" s="3">
        <v>173</v>
      </c>
      <c r="F671" s="3">
        <v>207</v>
      </c>
      <c r="G671" s="3">
        <v>155</v>
      </c>
      <c r="H671" s="3">
        <v>1766</v>
      </c>
      <c r="I671" s="3">
        <v>18</v>
      </c>
      <c r="J671">
        <f t="array" ref="J671">INDEX(Table3[#All],MATCH(1,(Table3[[#All],[Month]]=Table68[[#This Row],[Date]])*(Table3[[#All],[Region]]=Table68[[#This Row],[Region]]),0),3)</f>
        <v>25082</v>
      </c>
      <c r="K671">
        <f>INDEX(Table1[#All], MATCH(Table68[[#This Row],[Date]],Table1[[#All],[Month]],0),2)</f>
        <v>1458536.9047619046</v>
      </c>
      <c r="L671" s="8">
        <f>INDEX(Table2[#All], MATCH(Table68[[#This Row],[Date]],Table2[[#All],[Month]],0),2)</f>
        <v>575.16437090019849</v>
      </c>
      <c r="M671">
        <f t="array" ref="M671">INDEX(Table4[#All],MATCH(1,(Table4[[#All],[Month]]=Table68[[#This Row],[Date]])*(Table4[[#All],[Region]]=Table68[[#This Row],[Region]]),0),3)</f>
        <v>4576</v>
      </c>
      <c r="N671" s="2">
        <f t="array" ref="N671">_xlfn.IFNA(INDEX(Table5[#All], MATCH(1,(Table5[[#All],[Month]]=Table68[[#This Row],[Date]])*(Table5[[#All],[Region]]=Table68[[#This Row],[Region]]),0),3),0)</f>
        <v>46383</v>
      </c>
      <c r="O671" s="12">
        <f>INDEX(Table110[#All], MATCH(Table68[[#This Row],[Date]],Table110[[#All],[Month]],0),2)</f>
        <v>91395.25</v>
      </c>
      <c r="P671" s="12">
        <f>INDEX(Table13[#All], MATCH(Table68[[#This Row],[Date]],Table13[[#All],[Month]],0),2)</f>
        <v>158695</v>
      </c>
      <c r="Q671">
        <f>INDEX(Table111[#All], MATCH(Table68[[#This Row],[Date]],Table111[[#All],[Month]],0),2)</f>
        <v>5826.25</v>
      </c>
      <c r="R671" s="2">
        <f>INDEX(Table111[#All], MATCH(Table68[[#This Row],[Date]],Table111[[#All],[Month]],0),3)</f>
        <v>1194.75</v>
      </c>
      <c r="S671" s="2">
        <f>INDEX(Table413[#All], MATCH(Table68[[#This Row],[Date]],Table413[[#All],[Month]],0),2)</f>
        <v>1.7</v>
      </c>
      <c r="T671" s="2">
        <f>INDEX(Table413[#All], MATCH(Table68[[#This Row],[Date]],Table413[[#All],[Month]],0),3)</f>
        <v>6.1</v>
      </c>
      <c r="U671" s="2">
        <f>INDEX(Table413[#All], MATCH(Table68[[#This Row],[Date]],Table413[[#All],[Month]],0),4)</f>
        <v>7.1</v>
      </c>
    </row>
    <row r="672" spans="1:21" x14ac:dyDescent="0.25">
      <c r="A672" s="4">
        <v>40330</v>
      </c>
      <c r="B672" s="3" t="s">
        <v>68</v>
      </c>
      <c r="C672" s="3" t="s">
        <v>50</v>
      </c>
      <c r="D672" s="3">
        <v>261</v>
      </c>
      <c r="E672" s="3">
        <v>206</v>
      </c>
      <c r="F672" s="3">
        <v>207</v>
      </c>
      <c r="G672" s="3">
        <v>180</v>
      </c>
      <c r="H672" s="3">
        <v>1766</v>
      </c>
      <c r="I672" s="3">
        <v>44</v>
      </c>
      <c r="J672">
        <f t="array" ref="J672">INDEX(Table3[#All],MATCH(1,(Table3[[#All],[Month]]=Table68[[#This Row],[Date]])*(Table3[[#All],[Region]]=Table68[[#This Row],[Region]]),0),3)</f>
        <v>25082</v>
      </c>
      <c r="K672">
        <f>INDEX(Table1[#All], MATCH(Table68[[#This Row],[Date]],Table1[[#All],[Month]],0),2)</f>
        <v>1458536.9047619046</v>
      </c>
      <c r="L672" s="8">
        <f>INDEX(Table2[#All], MATCH(Table68[[#This Row],[Date]],Table2[[#All],[Month]],0),2)</f>
        <v>575.16437090019849</v>
      </c>
      <c r="M672">
        <f t="array" ref="M672">INDEX(Table4[#All],MATCH(1,(Table4[[#All],[Month]]=Table68[[#This Row],[Date]])*(Table4[[#All],[Region]]=Table68[[#This Row],[Region]]),0),3)</f>
        <v>4576</v>
      </c>
      <c r="N672" s="2">
        <f t="array" ref="N672">_xlfn.IFNA(INDEX(Table5[#All], MATCH(1,(Table5[[#All],[Month]]=Table68[[#This Row],[Date]])*(Table5[[#All],[Region]]=Table68[[#This Row],[Region]]),0),3),0)</f>
        <v>46383</v>
      </c>
      <c r="O672" s="12">
        <f>INDEX(Table110[#All], MATCH(Table68[[#This Row],[Date]],Table110[[#All],[Month]],0),2)</f>
        <v>91395.25</v>
      </c>
      <c r="P672" s="12">
        <f>INDEX(Table13[#All], MATCH(Table68[[#This Row],[Date]],Table13[[#All],[Month]],0),2)</f>
        <v>158695</v>
      </c>
      <c r="Q672">
        <f>INDEX(Table111[#All], MATCH(Table68[[#This Row],[Date]],Table111[[#All],[Month]],0),2)</f>
        <v>5826.25</v>
      </c>
      <c r="R672" s="2">
        <f>INDEX(Table111[#All], MATCH(Table68[[#This Row],[Date]],Table111[[#All],[Month]],0),3)</f>
        <v>1194.75</v>
      </c>
      <c r="S672" s="2">
        <f>INDEX(Table413[#All], MATCH(Table68[[#This Row],[Date]],Table413[[#All],[Month]],0),2)</f>
        <v>1.7</v>
      </c>
      <c r="T672" s="2">
        <f>INDEX(Table413[#All], MATCH(Table68[[#This Row],[Date]],Table413[[#All],[Month]],0),3)</f>
        <v>6.1</v>
      </c>
      <c r="U672" s="2">
        <f>INDEX(Table413[#All], MATCH(Table68[[#This Row],[Date]],Table413[[#All],[Month]],0),4)</f>
        <v>7.1</v>
      </c>
    </row>
    <row r="673" spans="1:21" x14ac:dyDescent="0.25">
      <c r="A673" s="4">
        <v>40330</v>
      </c>
      <c r="B673" s="3" t="s">
        <v>63</v>
      </c>
      <c r="C673" s="3" t="s">
        <v>22</v>
      </c>
      <c r="D673" s="3">
        <v>238</v>
      </c>
      <c r="E673" s="3">
        <v>238</v>
      </c>
      <c r="F673" s="3">
        <v>197</v>
      </c>
      <c r="G673" s="3">
        <v>197</v>
      </c>
      <c r="H673" s="3">
        <v>98</v>
      </c>
      <c r="I673" s="3">
        <v>98</v>
      </c>
      <c r="J673">
        <f t="array" ref="J673">INDEX(Table3[#All],MATCH(1,(Table3[[#All],[Month]]=Table68[[#This Row],[Date]])*(Table3[[#All],[Region]]=Table68[[#This Row],[Region]]),0),3)</f>
        <v>1459</v>
      </c>
      <c r="K673">
        <f>INDEX(Table1[#All], MATCH(Table68[[#This Row],[Date]],Table1[[#All],[Month]],0),2)</f>
        <v>1458536.9047619046</v>
      </c>
      <c r="L673" s="8">
        <f>INDEX(Table2[#All], MATCH(Table68[[#This Row],[Date]],Table2[[#All],[Month]],0),2)</f>
        <v>575.16437090019849</v>
      </c>
      <c r="M673">
        <f t="array" ref="M673">INDEX(Table4[#All],MATCH(1,(Table4[[#All],[Month]]=Table68[[#This Row],[Date]])*(Table4[[#All],[Region]]=Table68[[#This Row],[Region]]),0),3)</f>
        <v>269</v>
      </c>
      <c r="N673" s="2">
        <f t="array" ref="N673">_xlfn.IFNA(INDEX(Table5[#All], MATCH(1,(Table5[[#All],[Month]]=Table68[[#This Row],[Date]])*(Table5[[#All],[Region]]=Table68[[#This Row],[Region]]),0),3),0)</f>
        <v>0</v>
      </c>
      <c r="O673" s="12">
        <f>INDEX(Table110[#All], MATCH(Table68[[#This Row],[Date]],Table110[[#All],[Month]],0),2)</f>
        <v>91395.25</v>
      </c>
      <c r="P673" s="12">
        <f>INDEX(Table13[#All], MATCH(Table68[[#This Row],[Date]],Table13[[#All],[Month]],0),2)</f>
        <v>158695</v>
      </c>
      <c r="Q673">
        <f>INDEX(Table111[#All], MATCH(Table68[[#This Row],[Date]],Table111[[#All],[Month]],0),2)</f>
        <v>5826.25</v>
      </c>
      <c r="R673" s="2">
        <f>INDEX(Table111[#All], MATCH(Table68[[#This Row],[Date]],Table111[[#All],[Month]],0),3)</f>
        <v>1194.75</v>
      </c>
      <c r="S673" s="2">
        <f>INDEX(Table413[#All], MATCH(Table68[[#This Row],[Date]],Table413[[#All],[Month]],0),2)</f>
        <v>1.7</v>
      </c>
      <c r="T673" s="2">
        <f>INDEX(Table413[#All], MATCH(Table68[[#This Row],[Date]],Table413[[#All],[Month]],0),3)</f>
        <v>6.1</v>
      </c>
      <c r="U673" s="2">
        <f>INDEX(Table413[#All], MATCH(Table68[[#This Row],[Date]],Table413[[#All],[Month]],0),4)</f>
        <v>7.1</v>
      </c>
    </row>
    <row r="674" spans="1:21" x14ac:dyDescent="0.25">
      <c r="A674" s="4">
        <v>40330</v>
      </c>
      <c r="B674" s="3" t="s">
        <v>64</v>
      </c>
      <c r="C674" s="3" t="s">
        <v>82</v>
      </c>
      <c r="D674" s="3">
        <v>261</v>
      </c>
      <c r="E674" s="3">
        <v>193</v>
      </c>
      <c r="F674" s="3">
        <v>211</v>
      </c>
      <c r="G674" s="3">
        <v>159</v>
      </c>
      <c r="H674" s="3">
        <v>395</v>
      </c>
      <c r="I674" s="3">
        <v>20</v>
      </c>
      <c r="J674">
        <f t="array" ref="J674">INDEX(Table3[#All],MATCH(1,(Table3[[#All],[Month]]=Table68[[#This Row],[Date]])*(Table3[[#All],[Region]]=Table68[[#This Row],[Region]]),0),3)</f>
        <v>5786</v>
      </c>
      <c r="K674">
        <f>INDEX(Table1[#All], MATCH(Table68[[#This Row],[Date]],Table1[[#All],[Month]],0),2)</f>
        <v>1458536.9047619046</v>
      </c>
      <c r="L674" s="8">
        <f>INDEX(Table2[#All], MATCH(Table68[[#This Row],[Date]],Table2[[#All],[Month]],0),2)</f>
        <v>575.16437090019849</v>
      </c>
      <c r="M674">
        <f t="array" ref="M674">INDEX(Table4[#All],MATCH(1,(Table4[[#All],[Month]]=Table68[[#This Row],[Date]])*(Table4[[#All],[Region]]=Table68[[#This Row],[Region]]),0),3)</f>
        <v>1167</v>
      </c>
      <c r="N674" s="2">
        <f t="array" ref="N674">_xlfn.IFNA(INDEX(Table5[#All], MATCH(1,(Table5[[#All],[Month]]=Table68[[#This Row],[Date]])*(Table5[[#All],[Region]]=Table68[[#This Row],[Region]]),0),3),0)</f>
        <v>8773</v>
      </c>
      <c r="O674" s="12">
        <f>INDEX(Table110[#All], MATCH(Table68[[#This Row],[Date]],Table110[[#All],[Month]],0),2)</f>
        <v>91395.25</v>
      </c>
      <c r="P674" s="12">
        <f>INDEX(Table13[#All], MATCH(Table68[[#This Row],[Date]],Table13[[#All],[Month]],0),2)</f>
        <v>158695</v>
      </c>
      <c r="Q674">
        <f>INDEX(Table111[#All], MATCH(Table68[[#This Row],[Date]],Table111[[#All],[Month]],0),2)</f>
        <v>5826.25</v>
      </c>
      <c r="R674" s="2">
        <f>INDEX(Table111[#All], MATCH(Table68[[#This Row],[Date]],Table111[[#All],[Month]],0),3)</f>
        <v>1194.75</v>
      </c>
      <c r="S674" s="2">
        <f>INDEX(Table413[#All], MATCH(Table68[[#This Row],[Date]],Table413[[#All],[Month]],0),2)</f>
        <v>1.7</v>
      </c>
      <c r="T674" s="2">
        <f>INDEX(Table413[#All], MATCH(Table68[[#This Row],[Date]],Table413[[#All],[Month]],0),3)</f>
        <v>6.1</v>
      </c>
      <c r="U674" s="2">
        <f>INDEX(Table413[#All], MATCH(Table68[[#This Row],[Date]],Table413[[#All],[Month]],0),4)</f>
        <v>7.1</v>
      </c>
    </row>
    <row r="675" spans="1:21" x14ac:dyDescent="0.25">
      <c r="A675" s="4">
        <v>40330</v>
      </c>
      <c r="B675" s="3" t="s">
        <v>64</v>
      </c>
      <c r="C675" s="3" t="s">
        <v>24</v>
      </c>
      <c r="D675" s="3">
        <v>261</v>
      </c>
      <c r="E675" s="3">
        <v>274</v>
      </c>
      <c r="F675" s="3">
        <v>211</v>
      </c>
      <c r="G675" s="3">
        <v>228</v>
      </c>
      <c r="H675" s="3">
        <v>395</v>
      </c>
      <c r="I675" s="3">
        <v>183</v>
      </c>
      <c r="J675">
        <f t="array" ref="J675">INDEX(Table3[#All],MATCH(1,(Table3[[#All],[Month]]=Table68[[#This Row],[Date]])*(Table3[[#All],[Region]]=Table68[[#This Row],[Region]]),0),3)</f>
        <v>5786</v>
      </c>
      <c r="K675">
        <f>INDEX(Table1[#All], MATCH(Table68[[#This Row],[Date]],Table1[[#All],[Month]],0),2)</f>
        <v>1458536.9047619046</v>
      </c>
      <c r="L675" s="8">
        <f>INDEX(Table2[#All], MATCH(Table68[[#This Row],[Date]],Table2[[#All],[Month]],0),2)</f>
        <v>575.16437090019849</v>
      </c>
      <c r="M675">
        <f t="array" ref="M675">INDEX(Table4[#All],MATCH(1,(Table4[[#All],[Month]]=Table68[[#This Row],[Date]])*(Table4[[#All],[Region]]=Table68[[#This Row],[Region]]),0),3)</f>
        <v>1167</v>
      </c>
      <c r="N675" s="2">
        <f t="array" ref="N675">_xlfn.IFNA(INDEX(Table5[#All], MATCH(1,(Table5[[#All],[Month]]=Table68[[#This Row],[Date]])*(Table5[[#All],[Region]]=Table68[[#This Row],[Region]]),0),3),0)</f>
        <v>8773</v>
      </c>
      <c r="O675" s="12">
        <f>INDEX(Table110[#All], MATCH(Table68[[#This Row],[Date]],Table110[[#All],[Month]],0),2)</f>
        <v>91395.25</v>
      </c>
      <c r="P675" s="12">
        <f>INDEX(Table13[#All], MATCH(Table68[[#This Row],[Date]],Table13[[#All],[Month]],0),2)</f>
        <v>158695</v>
      </c>
      <c r="Q675">
        <f>INDEX(Table111[#All], MATCH(Table68[[#This Row],[Date]],Table111[[#All],[Month]],0),2)</f>
        <v>5826.25</v>
      </c>
      <c r="R675" s="2">
        <f>INDEX(Table111[#All], MATCH(Table68[[#This Row],[Date]],Table111[[#All],[Month]],0),3)</f>
        <v>1194.75</v>
      </c>
      <c r="S675" s="2">
        <f>INDEX(Table413[#All], MATCH(Table68[[#This Row],[Date]],Table413[[#All],[Month]],0),2)</f>
        <v>1.7</v>
      </c>
      <c r="T675" s="2">
        <f>INDEX(Table413[#All], MATCH(Table68[[#This Row],[Date]],Table413[[#All],[Month]],0),3)</f>
        <v>6.1</v>
      </c>
      <c r="U675" s="2">
        <f>INDEX(Table413[#All], MATCH(Table68[[#This Row],[Date]],Table413[[#All],[Month]],0),4)</f>
        <v>7.1</v>
      </c>
    </row>
    <row r="676" spans="1:21" x14ac:dyDescent="0.25">
      <c r="A676" s="4">
        <v>40330</v>
      </c>
      <c r="B676" s="3" t="s">
        <v>64</v>
      </c>
      <c r="C676" s="3" t="s">
        <v>89</v>
      </c>
      <c r="D676" s="3">
        <v>261</v>
      </c>
      <c r="E676" s="3">
        <v>267</v>
      </c>
      <c r="F676" s="3">
        <v>211</v>
      </c>
      <c r="G676" s="3">
        <v>217</v>
      </c>
      <c r="H676" s="3">
        <v>395</v>
      </c>
      <c r="I676" s="3">
        <v>177</v>
      </c>
      <c r="J676">
        <f t="array" ref="J676">INDEX(Table3[#All],MATCH(1,(Table3[[#All],[Month]]=Table68[[#This Row],[Date]])*(Table3[[#All],[Region]]=Table68[[#This Row],[Region]]),0),3)</f>
        <v>5786</v>
      </c>
      <c r="K676">
        <f>INDEX(Table1[#All], MATCH(Table68[[#This Row],[Date]],Table1[[#All],[Month]],0),2)</f>
        <v>1458536.9047619046</v>
      </c>
      <c r="L676" s="8">
        <f>INDEX(Table2[#All], MATCH(Table68[[#This Row],[Date]],Table2[[#All],[Month]],0),2)</f>
        <v>575.16437090019849</v>
      </c>
      <c r="M676">
        <f t="array" ref="M676">INDEX(Table4[#All],MATCH(1,(Table4[[#All],[Month]]=Table68[[#This Row],[Date]])*(Table4[[#All],[Region]]=Table68[[#This Row],[Region]]),0),3)</f>
        <v>1167</v>
      </c>
      <c r="N676" s="2">
        <f t="array" ref="N676">_xlfn.IFNA(INDEX(Table5[#All], MATCH(1,(Table5[[#All],[Month]]=Table68[[#This Row],[Date]])*(Table5[[#All],[Region]]=Table68[[#This Row],[Region]]),0),3),0)</f>
        <v>8773</v>
      </c>
      <c r="O676" s="12">
        <f>INDEX(Table110[#All], MATCH(Table68[[#This Row],[Date]],Table110[[#All],[Month]],0),2)</f>
        <v>91395.25</v>
      </c>
      <c r="P676" s="12">
        <f>INDEX(Table13[#All], MATCH(Table68[[#This Row],[Date]],Table13[[#All],[Month]],0),2)</f>
        <v>158695</v>
      </c>
      <c r="Q676">
        <f>INDEX(Table111[#All], MATCH(Table68[[#This Row],[Date]],Table111[[#All],[Month]],0),2)</f>
        <v>5826.25</v>
      </c>
      <c r="R676" s="2">
        <f>INDEX(Table111[#All], MATCH(Table68[[#This Row],[Date]],Table111[[#All],[Month]],0),3)</f>
        <v>1194.75</v>
      </c>
      <c r="S676" s="2">
        <f>INDEX(Table413[#All], MATCH(Table68[[#This Row],[Date]],Table413[[#All],[Month]],0),2)</f>
        <v>1.7</v>
      </c>
      <c r="T676" s="2">
        <f>INDEX(Table413[#All], MATCH(Table68[[#This Row],[Date]],Table413[[#All],[Month]],0),3)</f>
        <v>6.1</v>
      </c>
      <c r="U676" s="2">
        <f>INDEX(Table413[#All], MATCH(Table68[[#This Row],[Date]],Table413[[#All],[Month]],0),4)</f>
        <v>7.1</v>
      </c>
    </row>
    <row r="677" spans="1:21" x14ac:dyDescent="0.25">
      <c r="A677" s="4">
        <v>40330</v>
      </c>
      <c r="B677" s="3" t="s">
        <v>64</v>
      </c>
      <c r="C677" s="3" t="s">
        <v>23</v>
      </c>
      <c r="D677" s="3">
        <v>261</v>
      </c>
      <c r="E677" s="3">
        <v>150</v>
      </c>
      <c r="F677" s="3">
        <v>211</v>
      </c>
      <c r="G677" s="3">
        <v>136</v>
      </c>
      <c r="H677" s="3">
        <v>395</v>
      </c>
      <c r="I677" s="3">
        <v>15</v>
      </c>
      <c r="J677">
        <f t="array" ref="J677">INDEX(Table3[#All],MATCH(1,(Table3[[#All],[Month]]=Table68[[#This Row],[Date]])*(Table3[[#All],[Region]]=Table68[[#This Row],[Region]]),0),3)</f>
        <v>5786</v>
      </c>
      <c r="K677">
        <f>INDEX(Table1[#All], MATCH(Table68[[#This Row],[Date]],Table1[[#All],[Month]],0),2)</f>
        <v>1458536.9047619046</v>
      </c>
      <c r="L677" s="8">
        <f>INDEX(Table2[#All], MATCH(Table68[[#This Row],[Date]],Table2[[#All],[Month]],0),2)</f>
        <v>575.16437090019849</v>
      </c>
      <c r="M677">
        <f t="array" ref="M677">INDEX(Table4[#All],MATCH(1,(Table4[[#All],[Month]]=Table68[[#This Row],[Date]])*(Table4[[#All],[Region]]=Table68[[#This Row],[Region]]),0),3)</f>
        <v>1167</v>
      </c>
      <c r="N677" s="2">
        <f t="array" ref="N677">_xlfn.IFNA(INDEX(Table5[#All], MATCH(1,(Table5[[#All],[Month]]=Table68[[#This Row],[Date]])*(Table5[[#All],[Region]]=Table68[[#This Row],[Region]]),0),3),0)</f>
        <v>8773</v>
      </c>
      <c r="O677" s="12">
        <f>INDEX(Table110[#All], MATCH(Table68[[#This Row],[Date]],Table110[[#All],[Month]],0),2)</f>
        <v>91395.25</v>
      </c>
      <c r="P677" s="12">
        <f>INDEX(Table13[#All], MATCH(Table68[[#This Row],[Date]],Table13[[#All],[Month]],0),2)</f>
        <v>158695</v>
      </c>
      <c r="Q677">
        <f>INDEX(Table111[#All], MATCH(Table68[[#This Row],[Date]],Table111[[#All],[Month]],0),2)</f>
        <v>5826.25</v>
      </c>
      <c r="R677" s="2">
        <f>INDEX(Table111[#All], MATCH(Table68[[#This Row],[Date]],Table111[[#All],[Month]],0),3)</f>
        <v>1194.75</v>
      </c>
      <c r="S677" s="2">
        <f>INDEX(Table413[#All], MATCH(Table68[[#This Row],[Date]],Table413[[#All],[Month]],0),2)</f>
        <v>1.7</v>
      </c>
      <c r="T677" s="2">
        <f>INDEX(Table413[#All], MATCH(Table68[[#This Row],[Date]],Table413[[#All],[Month]],0),3)</f>
        <v>6.1</v>
      </c>
      <c r="U677" s="2">
        <f>INDEX(Table413[#All], MATCH(Table68[[#This Row],[Date]],Table413[[#All],[Month]],0),4)</f>
        <v>7.1</v>
      </c>
    </row>
    <row r="678" spans="1:21" x14ac:dyDescent="0.25">
      <c r="A678" s="4">
        <v>40330</v>
      </c>
      <c r="B678" s="3" t="s">
        <v>61</v>
      </c>
      <c r="C678" s="3" t="s">
        <v>32</v>
      </c>
      <c r="D678" s="3">
        <v>209</v>
      </c>
      <c r="E678" s="3">
        <v>197</v>
      </c>
      <c r="F678" s="3">
        <v>165</v>
      </c>
      <c r="G678" s="3">
        <v>170</v>
      </c>
      <c r="H678" s="3">
        <v>687</v>
      </c>
      <c r="I678" s="3">
        <v>87</v>
      </c>
      <c r="J678">
        <f t="array" ref="J678">INDEX(Table3[#All],MATCH(1,(Table3[[#All],[Month]]=Table68[[#This Row],[Date]])*(Table3[[#All],[Region]]=Table68[[#This Row],[Region]]),0),3)</f>
        <v>8108</v>
      </c>
      <c r="K678">
        <f>INDEX(Table1[#All], MATCH(Table68[[#This Row],[Date]],Table1[[#All],[Month]],0),2)</f>
        <v>1458536.9047619046</v>
      </c>
      <c r="L678" s="8">
        <f>INDEX(Table2[#All], MATCH(Table68[[#This Row],[Date]],Table2[[#All],[Month]],0),2)</f>
        <v>575.16437090019849</v>
      </c>
      <c r="M678">
        <f t="array" ref="M678">INDEX(Table4[#All],MATCH(1,(Table4[[#All],[Month]]=Table68[[#This Row],[Date]])*(Table4[[#All],[Region]]=Table68[[#This Row],[Region]]),0),3)</f>
        <v>1533</v>
      </c>
      <c r="N678" s="2">
        <f t="array" ref="N678">_xlfn.IFNA(INDEX(Table5[#All], MATCH(1,(Table5[[#All],[Month]]=Table68[[#This Row],[Date]])*(Table5[[#All],[Region]]=Table68[[#This Row],[Region]]),0),3),0)</f>
        <v>5771</v>
      </c>
      <c r="O678" s="12">
        <f>INDEX(Table110[#All], MATCH(Table68[[#This Row],[Date]],Table110[[#All],[Month]],0),2)</f>
        <v>91395.25</v>
      </c>
      <c r="P678" s="12">
        <f>INDEX(Table13[#All], MATCH(Table68[[#This Row],[Date]],Table13[[#All],[Month]],0),2)</f>
        <v>158695</v>
      </c>
      <c r="Q678">
        <f>INDEX(Table111[#All], MATCH(Table68[[#This Row],[Date]],Table111[[#All],[Month]],0),2)</f>
        <v>5826.25</v>
      </c>
      <c r="R678" s="2">
        <f>INDEX(Table111[#All], MATCH(Table68[[#This Row],[Date]],Table111[[#All],[Month]],0),3)</f>
        <v>1194.75</v>
      </c>
      <c r="S678" s="2">
        <f>INDEX(Table413[#All], MATCH(Table68[[#This Row],[Date]],Table413[[#All],[Month]],0),2)</f>
        <v>1.7</v>
      </c>
      <c r="T678" s="2">
        <f>INDEX(Table413[#All], MATCH(Table68[[#This Row],[Date]],Table413[[#All],[Month]],0),3)</f>
        <v>6.1</v>
      </c>
      <c r="U678" s="2">
        <f>INDEX(Table413[#All], MATCH(Table68[[#This Row],[Date]],Table413[[#All],[Month]],0),4)</f>
        <v>7.1</v>
      </c>
    </row>
    <row r="679" spans="1:21" x14ac:dyDescent="0.25">
      <c r="A679" s="4">
        <v>40330</v>
      </c>
      <c r="B679" s="3" t="s">
        <v>61</v>
      </c>
      <c r="C679" s="3" t="s">
        <v>31</v>
      </c>
      <c r="D679" s="3">
        <v>209</v>
      </c>
      <c r="E679" s="3">
        <v>208</v>
      </c>
      <c r="F679" s="3">
        <v>165</v>
      </c>
      <c r="G679" s="3">
        <v>162</v>
      </c>
      <c r="H679" s="3">
        <v>687</v>
      </c>
      <c r="I679" s="3">
        <v>58</v>
      </c>
      <c r="J679">
        <f t="array" ref="J679">INDEX(Table3[#All],MATCH(1,(Table3[[#All],[Month]]=Table68[[#This Row],[Date]])*(Table3[[#All],[Region]]=Table68[[#This Row],[Region]]),0),3)</f>
        <v>8108</v>
      </c>
      <c r="K679">
        <f>INDEX(Table1[#All], MATCH(Table68[[#This Row],[Date]],Table1[[#All],[Month]],0),2)</f>
        <v>1458536.9047619046</v>
      </c>
      <c r="L679" s="8">
        <f>INDEX(Table2[#All], MATCH(Table68[[#This Row],[Date]],Table2[[#All],[Month]],0),2)</f>
        <v>575.16437090019849</v>
      </c>
      <c r="M679">
        <f t="array" ref="M679">INDEX(Table4[#All],MATCH(1,(Table4[[#All],[Month]]=Table68[[#This Row],[Date]])*(Table4[[#All],[Region]]=Table68[[#This Row],[Region]]),0),3)</f>
        <v>1533</v>
      </c>
      <c r="N679" s="2">
        <f t="array" ref="N679">_xlfn.IFNA(INDEX(Table5[#All], MATCH(1,(Table5[[#All],[Month]]=Table68[[#This Row],[Date]])*(Table5[[#All],[Region]]=Table68[[#This Row],[Region]]),0),3),0)</f>
        <v>5771</v>
      </c>
      <c r="O679" s="12">
        <f>INDEX(Table110[#All], MATCH(Table68[[#This Row],[Date]],Table110[[#All],[Month]],0),2)</f>
        <v>91395.25</v>
      </c>
      <c r="P679" s="12">
        <f>INDEX(Table13[#All], MATCH(Table68[[#This Row],[Date]],Table13[[#All],[Month]],0),2)</f>
        <v>158695</v>
      </c>
      <c r="Q679">
        <f>INDEX(Table111[#All], MATCH(Table68[[#This Row],[Date]],Table111[[#All],[Month]],0),2)</f>
        <v>5826.25</v>
      </c>
      <c r="R679" s="2">
        <f>INDEX(Table111[#All], MATCH(Table68[[#This Row],[Date]],Table111[[#All],[Month]],0),3)</f>
        <v>1194.75</v>
      </c>
      <c r="S679" s="2">
        <f>INDEX(Table413[#All], MATCH(Table68[[#This Row],[Date]],Table413[[#All],[Month]],0),2)</f>
        <v>1.7</v>
      </c>
      <c r="T679" s="2">
        <f>INDEX(Table413[#All], MATCH(Table68[[#This Row],[Date]],Table413[[#All],[Month]],0),3)</f>
        <v>6.1</v>
      </c>
      <c r="U679" s="2">
        <f>INDEX(Table413[#All], MATCH(Table68[[#This Row],[Date]],Table413[[#All],[Month]],0),4)</f>
        <v>7.1</v>
      </c>
    </row>
    <row r="680" spans="1:21" x14ac:dyDescent="0.25">
      <c r="A680" s="4">
        <v>40330</v>
      </c>
      <c r="B680" s="3" t="s">
        <v>61</v>
      </c>
      <c r="C680" s="3" t="s">
        <v>91</v>
      </c>
      <c r="D680" s="3">
        <v>209</v>
      </c>
      <c r="E680" s="3">
        <v>245</v>
      </c>
      <c r="F680" s="3">
        <v>165</v>
      </c>
      <c r="G680" s="3">
        <v>200</v>
      </c>
      <c r="H680" s="3">
        <v>687</v>
      </c>
      <c r="I680" s="3">
        <v>267</v>
      </c>
      <c r="J680">
        <f t="array" ref="J680">INDEX(Table3[#All],MATCH(1,(Table3[[#All],[Month]]=Table68[[#This Row],[Date]])*(Table3[[#All],[Region]]=Table68[[#This Row],[Region]]),0),3)</f>
        <v>8108</v>
      </c>
      <c r="K680">
        <f>INDEX(Table1[#All], MATCH(Table68[[#This Row],[Date]],Table1[[#All],[Month]],0),2)</f>
        <v>1458536.9047619046</v>
      </c>
      <c r="L680" s="8">
        <f>INDEX(Table2[#All], MATCH(Table68[[#This Row],[Date]],Table2[[#All],[Month]],0),2)</f>
        <v>575.16437090019849</v>
      </c>
      <c r="M680">
        <f t="array" ref="M680">INDEX(Table4[#All],MATCH(1,(Table4[[#All],[Month]]=Table68[[#This Row],[Date]])*(Table4[[#All],[Region]]=Table68[[#This Row],[Region]]),0),3)</f>
        <v>1533</v>
      </c>
      <c r="N680" s="2">
        <f t="array" ref="N680">_xlfn.IFNA(INDEX(Table5[#All], MATCH(1,(Table5[[#All],[Month]]=Table68[[#This Row],[Date]])*(Table5[[#All],[Region]]=Table68[[#This Row],[Region]]),0),3),0)</f>
        <v>5771</v>
      </c>
      <c r="O680" s="12">
        <f>INDEX(Table110[#All], MATCH(Table68[[#This Row],[Date]],Table110[[#All],[Month]],0),2)</f>
        <v>91395.25</v>
      </c>
      <c r="P680" s="12">
        <f>INDEX(Table13[#All], MATCH(Table68[[#This Row],[Date]],Table13[[#All],[Month]],0),2)</f>
        <v>158695</v>
      </c>
      <c r="Q680">
        <f>INDEX(Table111[#All], MATCH(Table68[[#This Row],[Date]],Table111[[#All],[Month]],0),2)</f>
        <v>5826.25</v>
      </c>
      <c r="R680" s="2">
        <f>INDEX(Table111[#All], MATCH(Table68[[#This Row],[Date]],Table111[[#All],[Month]],0),3)</f>
        <v>1194.75</v>
      </c>
      <c r="S680" s="2">
        <f>INDEX(Table413[#All], MATCH(Table68[[#This Row],[Date]],Table413[[#All],[Month]],0),2)</f>
        <v>1.7</v>
      </c>
      <c r="T680" s="2">
        <f>INDEX(Table413[#All], MATCH(Table68[[#This Row],[Date]],Table413[[#All],[Month]],0),3)</f>
        <v>6.1</v>
      </c>
      <c r="U680" s="2">
        <f>INDEX(Table413[#All], MATCH(Table68[[#This Row],[Date]],Table413[[#All],[Month]],0),4)</f>
        <v>7.1</v>
      </c>
    </row>
    <row r="681" spans="1:21" x14ac:dyDescent="0.25">
      <c r="A681" s="4">
        <v>40330</v>
      </c>
      <c r="B681" s="3" t="s">
        <v>61</v>
      </c>
      <c r="C681" s="3" t="s">
        <v>30</v>
      </c>
      <c r="D681" s="3">
        <v>209</v>
      </c>
      <c r="E681" s="3">
        <v>170</v>
      </c>
      <c r="F681" s="3">
        <v>165</v>
      </c>
      <c r="G681" s="3">
        <v>140</v>
      </c>
      <c r="H681" s="3">
        <v>687</v>
      </c>
      <c r="I681" s="3">
        <v>42</v>
      </c>
      <c r="J681">
        <f t="array" ref="J681">INDEX(Table3[#All],MATCH(1,(Table3[[#All],[Month]]=Table68[[#This Row],[Date]])*(Table3[[#All],[Region]]=Table68[[#This Row],[Region]]),0),3)</f>
        <v>8108</v>
      </c>
      <c r="K681">
        <f>INDEX(Table1[#All], MATCH(Table68[[#This Row],[Date]],Table1[[#All],[Month]],0),2)</f>
        <v>1458536.9047619046</v>
      </c>
      <c r="L681" s="8">
        <f>INDEX(Table2[#All], MATCH(Table68[[#This Row],[Date]],Table2[[#All],[Month]],0),2)</f>
        <v>575.16437090019849</v>
      </c>
      <c r="M681">
        <f t="array" ref="M681">INDEX(Table4[#All],MATCH(1,(Table4[[#All],[Month]]=Table68[[#This Row],[Date]])*(Table4[[#All],[Region]]=Table68[[#This Row],[Region]]),0),3)</f>
        <v>1533</v>
      </c>
      <c r="N681" s="2">
        <f t="array" ref="N681">_xlfn.IFNA(INDEX(Table5[#All], MATCH(1,(Table5[[#All],[Month]]=Table68[[#This Row],[Date]])*(Table5[[#All],[Region]]=Table68[[#This Row],[Region]]),0),3),0)</f>
        <v>5771</v>
      </c>
      <c r="O681" s="12">
        <f>INDEX(Table110[#All], MATCH(Table68[[#This Row],[Date]],Table110[[#All],[Month]],0),2)</f>
        <v>91395.25</v>
      </c>
      <c r="P681" s="12">
        <f>INDEX(Table13[#All], MATCH(Table68[[#This Row],[Date]],Table13[[#All],[Month]],0),2)</f>
        <v>158695</v>
      </c>
      <c r="Q681">
        <f>INDEX(Table111[#All], MATCH(Table68[[#This Row],[Date]],Table111[[#All],[Month]],0),2)</f>
        <v>5826.25</v>
      </c>
      <c r="R681" s="2">
        <f>INDEX(Table111[#All], MATCH(Table68[[#This Row],[Date]],Table111[[#All],[Month]],0),3)</f>
        <v>1194.75</v>
      </c>
      <c r="S681" s="2">
        <f>INDEX(Table413[#All], MATCH(Table68[[#This Row],[Date]],Table413[[#All],[Month]],0),2)</f>
        <v>1.7</v>
      </c>
      <c r="T681" s="2">
        <f>INDEX(Table413[#All], MATCH(Table68[[#This Row],[Date]],Table413[[#All],[Month]],0),3)</f>
        <v>6.1</v>
      </c>
      <c r="U681" s="2">
        <f>INDEX(Table413[#All], MATCH(Table68[[#This Row],[Date]],Table413[[#All],[Month]],0),4)</f>
        <v>7.1</v>
      </c>
    </row>
    <row r="682" spans="1:21" x14ac:dyDescent="0.25">
      <c r="A682" s="4">
        <v>40330</v>
      </c>
      <c r="B682" s="3" t="s">
        <v>61</v>
      </c>
      <c r="C682" s="3" t="s">
        <v>11</v>
      </c>
      <c r="D682" s="3">
        <v>209</v>
      </c>
      <c r="E682" s="3">
        <v>200</v>
      </c>
      <c r="F682" s="3">
        <v>165</v>
      </c>
      <c r="G682" s="3">
        <v>143</v>
      </c>
      <c r="H682" s="3">
        <v>687</v>
      </c>
      <c r="I682" s="3">
        <v>40</v>
      </c>
      <c r="J682">
        <f t="array" ref="J682">INDEX(Table3[#All],MATCH(1,(Table3[[#All],[Month]]=Table68[[#This Row],[Date]])*(Table3[[#All],[Region]]=Table68[[#This Row],[Region]]),0),3)</f>
        <v>8108</v>
      </c>
      <c r="K682">
        <f>INDEX(Table1[#All], MATCH(Table68[[#This Row],[Date]],Table1[[#All],[Month]],0),2)</f>
        <v>1458536.9047619046</v>
      </c>
      <c r="L682" s="8">
        <f>INDEX(Table2[#All], MATCH(Table68[[#This Row],[Date]],Table2[[#All],[Month]],0),2)</f>
        <v>575.16437090019849</v>
      </c>
      <c r="M682">
        <f t="array" ref="M682">INDEX(Table4[#All],MATCH(1,(Table4[[#All],[Month]]=Table68[[#This Row],[Date]])*(Table4[[#All],[Region]]=Table68[[#This Row],[Region]]),0),3)</f>
        <v>1533</v>
      </c>
      <c r="N682" s="2">
        <f t="array" ref="N682">_xlfn.IFNA(INDEX(Table5[#All], MATCH(1,(Table5[[#All],[Month]]=Table68[[#This Row],[Date]])*(Table5[[#All],[Region]]=Table68[[#This Row],[Region]]),0),3),0)</f>
        <v>5771</v>
      </c>
      <c r="O682" s="12">
        <f>INDEX(Table110[#All], MATCH(Table68[[#This Row],[Date]],Table110[[#All],[Month]],0),2)</f>
        <v>91395.25</v>
      </c>
      <c r="P682" s="12">
        <f>INDEX(Table13[#All], MATCH(Table68[[#This Row],[Date]],Table13[[#All],[Month]],0),2)</f>
        <v>158695</v>
      </c>
      <c r="Q682">
        <f>INDEX(Table111[#All], MATCH(Table68[[#This Row],[Date]],Table111[[#All],[Month]],0),2)</f>
        <v>5826.25</v>
      </c>
      <c r="R682" s="2">
        <f>INDEX(Table111[#All], MATCH(Table68[[#This Row],[Date]],Table111[[#All],[Month]],0),3)</f>
        <v>1194.75</v>
      </c>
      <c r="S682" s="2">
        <f>INDEX(Table413[#All], MATCH(Table68[[#This Row],[Date]],Table413[[#All],[Month]],0),2)</f>
        <v>1.7</v>
      </c>
      <c r="T682" s="2">
        <f>INDEX(Table413[#All], MATCH(Table68[[#This Row],[Date]],Table413[[#All],[Month]],0),3)</f>
        <v>6.1</v>
      </c>
      <c r="U682" s="2">
        <f>INDEX(Table413[#All], MATCH(Table68[[#This Row],[Date]],Table413[[#All],[Month]],0),4)</f>
        <v>7.1</v>
      </c>
    </row>
    <row r="683" spans="1:21" x14ac:dyDescent="0.25">
      <c r="A683" s="4">
        <v>40330</v>
      </c>
      <c r="B683" s="3" t="s">
        <v>61</v>
      </c>
      <c r="C683" s="3" t="s">
        <v>25</v>
      </c>
      <c r="D683" s="3">
        <v>209</v>
      </c>
      <c r="E683" s="3">
        <v>164</v>
      </c>
      <c r="F683" s="3">
        <v>165</v>
      </c>
      <c r="G683" s="3">
        <v>141</v>
      </c>
      <c r="H683" s="3">
        <v>687</v>
      </c>
      <c r="I683" s="3">
        <v>39</v>
      </c>
      <c r="J683">
        <f t="array" ref="J683">INDEX(Table3[#All],MATCH(1,(Table3[[#All],[Month]]=Table68[[#This Row],[Date]])*(Table3[[#All],[Region]]=Table68[[#This Row],[Region]]),0),3)</f>
        <v>8108</v>
      </c>
      <c r="K683">
        <f>INDEX(Table1[#All], MATCH(Table68[[#This Row],[Date]],Table1[[#All],[Month]],0),2)</f>
        <v>1458536.9047619046</v>
      </c>
      <c r="L683" s="8">
        <f>INDEX(Table2[#All], MATCH(Table68[[#This Row],[Date]],Table2[[#All],[Month]],0),2)</f>
        <v>575.16437090019849</v>
      </c>
      <c r="M683">
        <f t="array" ref="M683">INDEX(Table4[#All],MATCH(1,(Table4[[#All],[Month]]=Table68[[#This Row],[Date]])*(Table4[[#All],[Region]]=Table68[[#This Row],[Region]]),0),3)</f>
        <v>1533</v>
      </c>
      <c r="N683" s="2">
        <f t="array" ref="N683">_xlfn.IFNA(INDEX(Table5[#All], MATCH(1,(Table5[[#All],[Month]]=Table68[[#This Row],[Date]])*(Table5[[#All],[Region]]=Table68[[#This Row],[Region]]),0),3),0)</f>
        <v>5771</v>
      </c>
      <c r="O683" s="12">
        <f>INDEX(Table110[#All], MATCH(Table68[[#This Row],[Date]],Table110[[#All],[Month]],0),2)</f>
        <v>91395.25</v>
      </c>
      <c r="P683" s="12">
        <f>INDEX(Table13[#All], MATCH(Table68[[#This Row],[Date]],Table13[[#All],[Month]],0),2)</f>
        <v>158695</v>
      </c>
      <c r="Q683">
        <f>INDEX(Table111[#All], MATCH(Table68[[#This Row],[Date]],Table111[[#All],[Month]],0),2)</f>
        <v>5826.25</v>
      </c>
      <c r="R683" s="2">
        <f>INDEX(Table111[#All], MATCH(Table68[[#This Row],[Date]],Table111[[#All],[Month]],0),3)</f>
        <v>1194.75</v>
      </c>
      <c r="S683" s="2">
        <f>INDEX(Table413[#All], MATCH(Table68[[#This Row],[Date]],Table413[[#All],[Month]],0),2)</f>
        <v>1.7</v>
      </c>
      <c r="T683" s="2">
        <f>INDEX(Table413[#All], MATCH(Table68[[#This Row],[Date]],Table413[[#All],[Month]],0),3)</f>
        <v>6.1</v>
      </c>
      <c r="U683" s="2">
        <f>INDEX(Table413[#All], MATCH(Table68[[#This Row],[Date]],Table413[[#All],[Month]],0),4)</f>
        <v>7.1</v>
      </c>
    </row>
    <row r="684" spans="1:21" x14ac:dyDescent="0.25">
      <c r="A684" s="4">
        <v>40330</v>
      </c>
      <c r="B684" s="3" t="s">
        <v>61</v>
      </c>
      <c r="C684" s="3" t="s">
        <v>29</v>
      </c>
      <c r="D684" s="3">
        <v>209</v>
      </c>
      <c r="E684" s="3">
        <v>187</v>
      </c>
      <c r="F684" s="3">
        <v>165</v>
      </c>
      <c r="G684" s="3">
        <v>148</v>
      </c>
      <c r="H684" s="3">
        <v>687</v>
      </c>
      <c r="I684" s="3">
        <v>154</v>
      </c>
      <c r="J684">
        <f t="array" ref="J684">INDEX(Table3[#All],MATCH(1,(Table3[[#All],[Month]]=Table68[[#This Row],[Date]])*(Table3[[#All],[Region]]=Table68[[#This Row],[Region]]),0),3)</f>
        <v>8108</v>
      </c>
      <c r="K684">
        <f>INDEX(Table1[#All], MATCH(Table68[[#This Row],[Date]],Table1[[#All],[Month]],0),2)</f>
        <v>1458536.9047619046</v>
      </c>
      <c r="L684" s="8">
        <f>INDEX(Table2[#All], MATCH(Table68[[#This Row],[Date]],Table2[[#All],[Month]],0),2)</f>
        <v>575.16437090019849</v>
      </c>
      <c r="M684">
        <f t="array" ref="M684">INDEX(Table4[#All],MATCH(1,(Table4[[#All],[Month]]=Table68[[#This Row],[Date]])*(Table4[[#All],[Region]]=Table68[[#This Row],[Region]]),0),3)</f>
        <v>1533</v>
      </c>
      <c r="N684" s="2">
        <f t="array" ref="N684">_xlfn.IFNA(INDEX(Table5[#All], MATCH(1,(Table5[[#All],[Month]]=Table68[[#This Row],[Date]])*(Table5[[#All],[Region]]=Table68[[#This Row],[Region]]),0),3),0)</f>
        <v>5771</v>
      </c>
      <c r="O684" s="12">
        <f>INDEX(Table110[#All], MATCH(Table68[[#This Row],[Date]],Table110[[#All],[Month]],0),2)</f>
        <v>91395.25</v>
      </c>
      <c r="P684" s="12">
        <f>INDEX(Table13[#All], MATCH(Table68[[#This Row],[Date]],Table13[[#All],[Month]],0),2)</f>
        <v>158695</v>
      </c>
      <c r="Q684">
        <f>INDEX(Table111[#All], MATCH(Table68[[#This Row],[Date]],Table111[[#All],[Month]],0),2)</f>
        <v>5826.25</v>
      </c>
      <c r="R684" s="2">
        <f>INDEX(Table111[#All], MATCH(Table68[[#This Row],[Date]],Table111[[#All],[Month]],0),3)</f>
        <v>1194.75</v>
      </c>
      <c r="S684" s="2">
        <f>INDEX(Table413[#All], MATCH(Table68[[#This Row],[Date]],Table413[[#All],[Month]],0),2)</f>
        <v>1.7</v>
      </c>
      <c r="T684" s="2">
        <f>INDEX(Table413[#All], MATCH(Table68[[#This Row],[Date]],Table413[[#All],[Month]],0),3)</f>
        <v>6.1</v>
      </c>
      <c r="U684" s="2">
        <f>INDEX(Table413[#All], MATCH(Table68[[#This Row],[Date]],Table413[[#All],[Month]],0),4)</f>
        <v>7.1</v>
      </c>
    </row>
    <row r="685" spans="1:21" x14ac:dyDescent="0.25">
      <c r="A685" s="4">
        <v>40330</v>
      </c>
      <c r="B685" s="3" t="s">
        <v>67</v>
      </c>
      <c r="C685" s="3" t="s">
        <v>37</v>
      </c>
      <c r="D685" s="3">
        <v>275</v>
      </c>
      <c r="E685" s="3">
        <v>275</v>
      </c>
      <c r="F685" s="3">
        <v>240</v>
      </c>
      <c r="G685" s="3">
        <v>240</v>
      </c>
      <c r="H685" s="3">
        <v>121</v>
      </c>
      <c r="I685" s="3">
        <v>121</v>
      </c>
      <c r="J685">
        <f t="array" ref="J685">INDEX(Table3[#All],MATCH(1,(Table3[[#All],[Month]]=Table68[[#This Row],[Date]])*(Table3[[#All],[Region]]=Table68[[#This Row],[Region]]),0),3)</f>
        <v>2004</v>
      </c>
      <c r="K685">
        <f>INDEX(Table1[#All], MATCH(Table68[[#This Row],[Date]],Table1[[#All],[Month]],0),2)</f>
        <v>1458536.9047619046</v>
      </c>
      <c r="L685" s="8">
        <f>INDEX(Table2[#All], MATCH(Table68[[#This Row],[Date]],Table2[[#All],[Month]],0),2)</f>
        <v>575.16437090019849</v>
      </c>
      <c r="M685">
        <f t="array" ref="M685">INDEX(Table4[#All],MATCH(1,(Table4[[#All],[Month]]=Table68[[#This Row],[Date]])*(Table4[[#All],[Region]]=Table68[[#This Row],[Region]]),0),3)</f>
        <v>448</v>
      </c>
      <c r="N685" s="2">
        <f t="array" ref="N685">_xlfn.IFNA(INDEX(Table5[#All], MATCH(1,(Table5[[#All],[Month]]=Table68[[#This Row],[Date]])*(Table5[[#All],[Region]]=Table68[[#This Row],[Region]]),0),3),0)</f>
        <v>0</v>
      </c>
      <c r="O685" s="12">
        <f>INDEX(Table110[#All], MATCH(Table68[[#This Row],[Date]],Table110[[#All],[Month]],0),2)</f>
        <v>91395.25</v>
      </c>
      <c r="P685" s="12">
        <f>INDEX(Table13[#All], MATCH(Table68[[#This Row],[Date]],Table13[[#All],[Month]],0),2)</f>
        <v>158695</v>
      </c>
      <c r="Q685">
        <f>INDEX(Table111[#All], MATCH(Table68[[#This Row],[Date]],Table111[[#All],[Month]],0),2)</f>
        <v>5826.25</v>
      </c>
      <c r="R685" s="2">
        <f>INDEX(Table111[#All], MATCH(Table68[[#This Row],[Date]],Table111[[#All],[Month]],0),3)</f>
        <v>1194.75</v>
      </c>
      <c r="S685" s="2">
        <f>INDEX(Table413[#All], MATCH(Table68[[#This Row],[Date]],Table413[[#All],[Month]],0),2)</f>
        <v>1.7</v>
      </c>
      <c r="T685" s="2">
        <f>INDEX(Table413[#All], MATCH(Table68[[#This Row],[Date]],Table413[[#All],[Month]],0),3)</f>
        <v>6.1</v>
      </c>
      <c r="U685" s="2">
        <f>INDEX(Table413[#All], MATCH(Table68[[#This Row],[Date]],Table413[[#All],[Month]],0),4)</f>
        <v>7.1</v>
      </c>
    </row>
    <row r="686" spans="1:21" x14ac:dyDescent="0.25">
      <c r="A686" s="4">
        <v>40330</v>
      </c>
      <c r="B686" s="3" t="s">
        <v>70</v>
      </c>
      <c r="C686" s="3" t="s">
        <v>70</v>
      </c>
      <c r="D686" s="3">
        <v>303</v>
      </c>
      <c r="E686" s="3">
        <v>303</v>
      </c>
      <c r="F686" s="3">
        <v>248</v>
      </c>
      <c r="G686" s="3">
        <v>248</v>
      </c>
      <c r="H686" s="3">
        <v>207</v>
      </c>
      <c r="I686" s="3">
        <v>207</v>
      </c>
      <c r="J686">
        <f t="array" ref="J686">INDEX(Table3[#All],MATCH(1,(Table3[[#All],[Month]]=Table68[[#This Row],[Date]])*(Table3[[#All],[Region]]=Table68[[#This Row],[Region]]),0),3)</f>
        <v>3568</v>
      </c>
      <c r="K686">
        <f>INDEX(Table1[#All], MATCH(Table68[[#This Row],[Date]],Table1[[#All],[Month]],0),2)</f>
        <v>1458536.9047619046</v>
      </c>
      <c r="L686" s="8">
        <f>INDEX(Table2[#All], MATCH(Table68[[#This Row],[Date]],Table2[[#All],[Month]],0),2)</f>
        <v>575.16437090019849</v>
      </c>
      <c r="M686">
        <f t="array" ref="M686">INDEX(Table4[#All],MATCH(1,(Table4[[#All],[Month]]=Table68[[#This Row],[Date]])*(Table4[[#All],[Region]]=Table68[[#This Row],[Region]]),0),3)</f>
        <v>707</v>
      </c>
      <c r="N686" s="2">
        <f t="array" ref="N686">_xlfn.IFNA(INDEX(Table5[#All], MATCH(1,(Table5[[#All],[Month]]=Table68[[#This Row],[Date]])*(Table5[[#All],[Region]]=Table68[[#This Row],[Region]]),0),3),0)</f>
        <v>7251</v>
      </c>
      <c r="O686" s="12">
        <f>INDEX(Table110[#All], MATCH(Table68[[#This Row],[Date]],Table110[[#All],[Month]],0),2)</f>
        <v>91395.25</v>
      </c>
      <c r="P686" s="12">
        <f>INDEX(Table13[#All], MATCH(Table68[[#This Row],[Date]],Table13[[#All],[Month]],0),2)</f>
        <v>158695</v>
      </c>
      <c r="Q686">
        <f>INDEX(Table111[#All], MATCH(Table68[[#This Row],[Date]],Table111[[#All],[Month]],0),2)</f>
        <v>5826.25</v>
      </c>
      <c r="R686" s="2">
        <f>INDEX(Table111[#All], MATCH(Table68[[#This Row],[Date]],Table111[[#All],[Month]],0),3)</f>
        <v>1194.75</v>
      </c>
      <c r="S686" s="2">
        <f>INDEX(Table413[#All], MATCH(Table68[[#This Row],[Date]],Table413[[#All],[Month]],0),2)</f>
        <v>1.7</v>
      </c>
      <c r="T686" s="2">
        <f>INDEX(Table413[#All], MATCH(Table68[[#This Row],[Date]],Table413[[#All],[Month]],0),3)</f>
        <v>6.1</v>
      </c>
      <c r="U686" s="2">
        <f>INDEX(Table413[#All], MATCH(Table68[[#This Row],[Date]],Table413[[#All],[Month]],0),4)</f>
        <v>7.1</v>
      </c>
    </row>
    <row r="687" spans="1:21" x14ac:dyDescent="0.25">
      <c r="A687" s="4">
        <v>40330</v>
      </c>
      <c r="B687" s="3" t="s">
        <v>57</v>
      </c>
      <c r="C687" s="3" t="s">
        <v>0</v>
      </c>
      <c r="D687" s="3">
        <v>255</v>
      </c>
      <c r="E687" s="3">
        <v>236</v>
      </c>
      <c r="F687" s="3">
        <v>209</v>
      </c>
      <c r="G687" s="3">
        <v>193</v>
      </c>
      <c r="H687" s="3">
        <v>415</v>
      </c>
      <c r="I687" s="3">
        <v>123</v>
      </c>
      <c r="J687">
        <f t="array" ref="J687">INDEX(Table3[#All],MATCH(1,(Table3[[#All],[Month]]=Table68[[#This Row],[Date]])*(Table3[[#All],[Region]]=Table68[[#This Row],[Region]]),0),3)</f>
        <v>5059</v>
      </c>
      <c r="K687">
        <f>INDEX(Table1[#All], MATCH(Table68[[#This Row],[Date]],Table1[[#All],[Month]],0),2)</f>
        <v>1458536.9047619046</v>
      </c>
      <c r="L687" s="8">
        <f>INDEX(Table2[#All], MATCH(Table68[[#This Row],[Date]],Table2[[#All],[Month]],0),2)</f>
        <v>575.16437090019849</v>
      </c>
      <c r="M687">
        <f t="array" ref="M687">INDEX(Table4[#All],MATCH(1,(Table4[[#All],[Month]]=Table68[[#This Row],[Date]])*(Table4[[#All],[Region]]=Table68[[#This Row],[Region]]),0),3)</f>
        <v>1264</v>
      </c>
      <c r="N687" s="2">
        <f t="array" ref="N687">_xlfn.IFNA(INDEX(Table5[#All], MATCH(1,(Table5[[#All],[Month]]=Table68[[#This Row],[Date]])*(Table5[[#All],[Region]]=Table68[[#This Row],[Region]]),0),3),0)</f>
        <v>6576</v>
      </c>
      <c r="O687" s="12">
        <f>INDEX(Table110[#All], MATCH(Table68[[#This Row],[Date]],Table110[[#All],[Month]],0),2)</f>
        <v>91395.25</v>
      </c>
      <c r="P687" s="12">
        <f>INDEX(Table13[#All], MATCH(Table68[[#This Row],[Date]],Table13[[#All],[Month]],0),2)</f>
        <v>158695</v>
      </c>
      <c r="Q687">
        <f>INDEX(Table111[#All], MATCH(Table68[[#This Row],[Date]],Table111[[#All],[Month]],0),2)</f>
        <v>5826.25</v>
      </c>
      <c r="R687" s="2">
        <f>INDEX(Table111[#All], MATCH(Table68[[#This Row],[Date]],Table111[[#All],[Month]],0),3)</f>
        <v>1194.75</v>
      </c>
      <c r="S687" s="2">
        <f>INDEX(Table413[#All], MATCH(Table68[[#This Row],[Date]],Table413[[#All],[Month]],0),2)</f>
        <v>1.7</v>
      </c>
      <c r="T687" s="2">
        <f>INDEX(Table413[#All], MATCH(Table68[[#This Row],[Date]],Table413[[#All],[Month]],0),3)</f>
        <v>6.1</v>
      </c>
      <c r="U687" s="2">
        <f>INDEX(Table413[#All], MATCH(Table68[[#This Row],[Date]],Table413[[#All],[Month]],0),4)</f>
        <v>7.1</v>
      </c>
    </row>
    <row r="688" spans="1:21" x14ac:dyDescent="0.25">
      <c r="A688" s="4">
        <v>40330</v>
      </c>
      <c r="B688" s="3" t="s">
        <v>57</v>
      </c>
      <c r="C688" s="3" t="s">
        <v>2</v>
      </c>
      <c r="D688" s="3">
        <v>255</v>
      </c>
      <c r="E688" s="3">
        <v>241</v>
      </c>
      <c r="F688" s="3">
        <v>209</v>
      </c>
      <c r="G688" s="3">
        <v>197</v>
      </c>
      <c r="H688" s="3">
        <v>415</v>
      </c>
      <c r="I688" s="3">
        <v>39</v>
      </c>
      <c r="J688">
        <f t="array" ref="J688">INDEX(Table3[#All],MATCH(1,(Table3[[#All],[Month]]=Table68[[#This Row],[Date]])*(Table3[[#All],[Region]]=Table68[[#This Row],[Region]]),0),3)</f>
        <v>5059</v>
      </c>
      <c r="K688">
        <f>INDEX(Table1[#All], MATCH(Table68[[#This Row],[Date]],Table1[[#All],[Month]],0),2)</f>
        <v>1458536.9047619046</v>
      </c>
      <c r="L688" s="8">
        <f>INDEX(Table2[#All], MATCH(Table68[[#This Row],[Date]],Table2[[#All],[Month]],0),2)</f>
        <v>575.16437090019849</v>
      </c>
      <c r="M688">
        <f t="array" ref="M688">INDEX(Table4[#All],MATCH(1,(Table4[[#All],[Month]]=Table68[[#This Row],[Date]])*(Table4[[#All],[Region]]=Table68[[#This Row],[Region]]),0),3)</f>
        <v>1264</v>
      </c>
      <c r="N688" s="2">
        <f t="array" ref="N688">_xlfn.IFNA(INDEX(Table5[#All], MATCH(1,(Table5[[#All],[Month]]=Table68[[#This Row],[Date]])*(Table5[[#All],[Region]]=Table68[[#This Row],[Region]]),0),3),0)</f>
        <v>6576</v>
      </c>
      <c r="O688" s="12">
        <f>INDEX(Table110[#All], MATCH(Table68[[#This Row],[Date]],Table110[[#All],[Month]],0),2)</f>
        <v>91395.25</v>
      </c>
      <c r="P688" s="12">
        <f>INDEX(Table13[#All], MATCH(Table68[[#This Row],[Date]],Table13[[#All],[Month]],0),2)</f>
        <v>158695</v>
      </c>
      <c r="Q688">
        <f>INDEX(Table111[#All], MATCH(Table68[[#This Row],[Date]],Table111[[#All],[Month]],0),2)</f>
        <v>5826.25</v>
      </c>
      <c r="R688" s="2">
        <f>INDEX(Table111[#All], MATCH(Table68[[#This Row],[Date]],Table111[[#All],[Month]],0),3)</f>
        <v>1194.75</v>
      </c>
      <c r="S688" s="2">
        <f>INDEX(Table413[#All], MATCH(Table68[[#This Row],[Date]],Table413[[#All],[Month]],0),2)</f>
        <v>1.7</v>
      </c>
      <c r="T688" s="2">
        <f>INDEX(Table413[#All], MATCH(Table68[[#This Row],[Date]],Table413[[#All],[Month]],0),3)</f>
        <v>6.1</v>
      </c>
      <c r="U688" s="2">
        <f>INDEX(Table413[#All], MATCH(Table68[[#This Row],[Date]],Table413[[#All],[Month]],0),4)</f>
        <v>7.1</v>
      </c>
    </row>
    <row r="689" spans="1:21" x14ac:dyDescent="0.25">
      <c r="A689" s="4">
        <v>40330</v>
      </c>
      <c r="B689" s="3" t="s">
        <v>57</v>
      </c>
      <c r="C689" s="3" t="s">
        <v>1</v>
      </c>
      <c r="D689" s="3">
        <v>255</v>
      </c>
      <c r="E689" s="3">
        <v>267</v>
      </c>
      <c r="F689" s="3">
        <v>209</v>
      </c>
      <c r="G689" s="3">
        <v>220</v>
      </c>
      <c r="H689" s="3">
        <v>415</v>
      </c>
      <c r="I689" s="3">
        <v>253</v>
      </c>
      <c r="J689">
        <f t="array" ref="J689">INDEX(Table3[#All],MATCH(1,(Table3[[#All],[Month]]=Table68[[#This Row],[Date]])*(Table3[[#All],[Region]]=Table68[[#This Row],[Region]]),0),3)</f>
        <v>5059</v>
      </c>
      <c r="K689">
        <f>INDEX(Table1[#All], MATCH(Table68[[#This Row],[Date]],Table1[[#All],[Month]],0),2)</f>
        <v>1458536.9047619046</v>
      </c>
      <c r="L689" s="8">
        <f>INDEX(Table2[#All], MATCH(Table68[[#This Row],[Date]],Table2[[#All],[Month]],0),2)</f>
        <v>575.16437090019849</v>
      </c>
      <c r="M689">
        <f t="array" ref="M689">INDEX(Table4[#All],MATCH(1,(Table4[[#All],[Month]]=Table68[[#This Row],[Date]])*(Table4[[#All],[Region]]=Table68[[#This Row],[Region]]),0),3)</f>
        <v>1264</v>
      </c>
      <c r="N689" s="2">
        <f t="array" ref="N689">_xlfn.IFNA(INDEX(Table5[#All], MATCH(1,(Table5[[#All],[Month]]=Table68[[#This Row],[Date]])*(Table5[[#All],[Region]]=Table68[[#This Row],[Region]]),0),3),0)</f>
        <v>6576</v>
      </c>
      <c r="O689" s="12">
        <f>INDEX(Table110[#All], MATCH(Table68[[#This Row],[Date]],Table110[[#All],[Month]],0),2)</f>
        <v>91395.25</v>
      </c>
      <c r="P689" s="12">
        <f>INDEX(Table13[#All], MATCH(Table68[[#This Row],[Date]],Table13[[#All],[Month]],0),2)</f>
        <v>158695</v>
      </c>
      <c r="Q689">
        <f>INDEX(Table111[#All], MATCH(Table68[[#This Row],[Date]],Table111[[#All],[Month]],0),2)</f>
        <v>5826.25</v>
      </c>
      <c r="R689" s="2">
        <f>INDEX(Table111[#All], MATCH(Table68[[#This Row],[Date]],Table111[[#All],[Month]],0),3)</f>
        <v>1194.75</v>
      </c>
      <c r="S689" s="2">
        <f>INDEX(Table413[#All], MATCH(Table68[[#This Row],[Date]],Table413[[#All],[Month]],0),2)</f>
        <v>1.7</v>
      </c>
      <c r="T689" s="2">
        <f>INDEX(Table413[#All], MATCH(Table68[[#This Row],[Date]],Table413[[#All],[Month]],0),3)</f>
        <v>6.1</v>
      </c>
      <c r="U689" s="2">
        <f>INDEX(Table413[#All], MATCH(Table68[[#This Row],[Date]],Table413[[#All],[Month]],0),4)</f>
        <v>7.1</v>
      </c>
    </row>
    <row r="690" spans="1:21" x14ac:dyDescent="0.25">
      <c r="A690" s="4">
        <v>40330</v>
      </c>
      <c r="B690" s="3" t="s">
        <v>72</v>
      </c>
      <c r="C690" s="3" t="s">
        <v>52</v>
      </c>
      <c r="D690" s="3">
        <v>250</v>
      </c>
      <c r="E690" s="3">
        <v>245</v>
      </c>
      <c r="F690" s="3">
        <v>183</v>
      </c>
      <c r="G690" s="3">
        <v>196</v>
      </c>
      <c r="H690" s="3">
        <v>726</v>
      </c>
      <c r="I690" s="3">
        <v>48</v>
      </c>
      <c r="J690">
        <f t="array" ref="J690">INDEX(Table3[#All],MATCH(1,(Table3[[#All],[Month]]=Table68[[#This Row],[Date]])*(Table3[[#All],[Region]]=Table68[[#This Row],[Region]]),0),3)</f>
        <v>8513</v>
      </c>
      <c r="K690">
        <f>INDEX(Table1[#All], MATCH(Table68[[#This Row],[Date]],Table1[[#All],[Month]],0),2)</f>
        <v>1458536.9047619046</v>
      </c>
      <c r="L690" s="8">
        <f>INDEX(Table2[#All], MATCH(Table68[[#This Row],[Date]],Table2[[#All],[Month]],0),2)</f>
        <v>575.16437090019849</v>
      </c>
      <c r="M690">
        <f t="array" ref="M690">INDEX(Table4[#All],MATCH(1,(Table4[[#All],[Month]]=Table68[[#This Row],[Date]])*(Table4[[#All],[Region]]=Table68[[#This Row],[Region]]),0),3)</f>
        <v>2188</v>
      </c>
      <c r="N690" s="2">
        <f t="array" ref="N690">_xlfn.IFNA(INDEX(Table5[#All], MATCH(1,(Table5[[#All],[Month]]=Table68[[#This Row],[Date]])*(Table5[[#All],[Region]]=Table68[[#This Row],[Region]]),0),3),0)</f>
        <v>28134</v>
      </c>
      <c r="O690" s="12">
        <f>INDEX(Table110[#All], MATCH(Table68[[#This Row],[Date]],Table110[[#All],[Month]],0),2)</f>
        <v>91395.25</v>
      </c>
      <c r="P690" s="12">
        <f>INDEX(Table13[#All], MATCH(Table68[[#This Row],[Date]],Table13[[#All],[Month]],0),2)</f>
        <v>158695</v>
      </c>
      <c r="Q690">
        <f>INDEX(Table111[#All], MATCH(Table68[[#This Row],[Date]],Table111[[#All],[Month]],0),2)</f>
        <v>5826.25</v>
      </c>
      <c r="R690" s="2">
        <f>INDEX(Table111[#All], MATCH(Table68[[#This Row],[Date]],Table111[[#All],[Month]],0),3)</f>
        <v>1194.75</v>
      </c>
      <c r="S690" s="2">
        <f>INDEX(Table413[#All], MATCH(Table68[[#This Row],[Date]],Table413[[#All],[Month]],0),2)</f>
        <v>1.7</v>
      </c>
      <c r="T690" s="2">
        <f>INDEX(Table413[#All], MATCH(Table68[[#This Row],[Date]],Table413[[#All],[Month]],0),3)</f>
        <v>6.1</v>
      </c>
      <c r="U690" s="2">
        <f>INDEX(Table413[#All], MATCH(Table68[[#This Row],[Date]],Table413[[#All],[Month]],0),4)</f>
        <v>7.1</v>
      </c>
    </row>
    <row r="691" spans="1:21" x14ac:dyDescent="0.25">
      <c r="A691" s="4">
        <v>40330</v>
      </c>
      <c r="B691" s="3" t="s">
        <v>72</v>
      </c>
      <c r="C691" s="3" t="s">
        <v>51</v>
      </c>
      <c r="D691" s="3">
        <v>250</v>
      </c>
      <c r="E691" s="3">
        <v>160</v>
      </c>
      <c r="F691" s="3">
        <v>183</v>
      </c>
      <c r="G691" s="3">
        <v>127</v>
      </c>
      <c r="H691" s="3">
        <v>726</v>
      </c>
      <c r="I691" s="3">
        <v>33</v>
      </c>
      <c r="J691">
        <f t="array" ref="J691">INDEX(Table3[#All],MATCH(1,(Table3[[#All],[Month]]=Table68[[#This Row],[Date]])*(Table3[[#All],[Region]]=Table68[[#This Row],[Region]]),0),3)</f>
        <v>8513</v>
      </c>
      <c r="K691">
        <f>INDEX(Table1[#All], MATCH(Table68[[#This Row],[Date]],Table1[[#All],[Month]],0),2)</f>
        <v>1458536.9047619046</v>
      </c>
      <c r="L691" s="8">
        <f>INDEX(Table2[#All], MATCH(Table68[[#This Row],[Date]],Table2[[#All],[Month]],0),2)</f>
        <v>575.16437090019849</v>
      </c>
      <c r="M691">
        <f t="array" ref="M691">INDEX(Table4[#All],MATCH(1,(Table4[[#All],[Month]]=Table68[[#This Row],[Date]])*(Table4[[#All],[Region]]=Table68[[#This Row],[Region]]),0),3)</f>
        <v>2188</v>
      </c>
      <c r="N691" s="2">
        <f t="array" ref="N691">_xlfn.IFNA(INDEX(Table5[#All], MATCH(1,(Table5[[#All],[Month]]=Table68[[#This Row],[Date]])*(Table5[[#All],[Region]]=Table68[[#This Row],[Region]]),0),3),0)</f>
        <v>28134</v>
      </c>
      <c r="O691" s="12">
        <f>INDEX(Table110[#All], MATCH(Table68[[#This Row],[Date]],Table110[[#All],[Month]],0),2)</f>
        <v>91395.25</v>
      </c>
      <c r="P691" s="12">
        <f>INDEX(Table13[#All], MATCH(Table68[[#This Row],[Date]],Table13[[#All],[Month]],0),2)</f>
        <v>158695</v>
      </c>
      <c r="Q691">
        <f>INDEX(Table111[#All], MATCH(Table68[[#This Row],[Date]],Table111[[#All],[Month]],0),2)</f>
        <v>5826.25</v>
      </c>
      <c r="R691" s="2">
        <f>INDEX(Table111[#All], MATCH(Table68[[#This Row],[Date]],Table111[[#All],[Month]],0),3)</f>
        <v>1194.75</v>
      </c>
      <c r="S691" s="2">
        <f>INDEX(Table413[#All], MATCH(Table68[[#This Row],[Date]],Table413[[#All],[Month]],0),2)</f>
        <v>1.7</v>
      </c>
      <c r="T691" s="2">
        <f>INDEX(Table413[#All], MATCH(Table68[[#This Row],[Date]],Table413[[#All],[Month]],0),3)</f>
        <v>6.1</v>
      </c>
      <c r="U691" s="2">
        <f>INDEX(Table413[#All], MATCH(Table68[[#This Row],[Date]],Table413[[#All],[Month]],0),4)</f>
        <v>7.1</v>
      </c>
    </row>
    <row r="692" spans="1:21" x14ac:dyDescent="0.25">
      <c r="A692" s="4">
        <v>40330</v>
      </c>
      <c r="B692" s="3" t="s">
        <v>72</v>
      </c>
      <c r="C692" s="3" t="s">
        <v>84</v>
      </c>
      <c r="D692" s="3">
        <v>250</v>
      </c>
      <c r="E692" s="3">
        <v>226</v>
      </c>
      <c r="F692" s="3">
        <v>183</v>
      </c>
      <c r="G692" s="3">
        <v>166</v>
      </c>
      <c r="H692" s="3">
        <v>726</v>
      </c>
      <c r="I692" s="3">
        <v>413</v>
      </c>
      <c r="J692">
        <f t="array" ref="J692">INDEX(Table3[#All],MATCH(1,(Table3[[#All],[Month]]=Table68[[#This Row],[Date]])*(Table3[[#All],[Region]]=Table68[[#This Row],[Region]]),0),3)</f>
        <v>8513</v>
      </c>
      <c r="K692">
        <f>INDEX(Table1[#All], MATCH(Table68[[#This Row],[Date]],Table1[[#All],[Month]],0),2)</f>
        <v>1458536.9047619046</v>
      </c>
      <c r="L692" s="8">
        <f>INDEX(Table2[#All], MATCH(Table68[[#This Row],[Date]],Table2[[#All],[Month]],0),2)</f>
        <v>575.16437090019849</v>
      </c>
      <c r="M692">
        <f t="array" ref="M692">INDEX(Table4[#All],MATCH(1,(Table4[[#All],[Month]]=Table68[[#This Row],[Date]])*(Table4[[#All],[Region]]=Table68[[#This Row],[Region]]),0),3)</f>
        <v>2188</v>
      </c>
      <c r="N692" s="2">
        <f t="array" ref="N692">_xlfn.IFNA(INDEX(Table5[#All], MATCH(1,(Table5[[#All],[Month]]=Table68[[#This Row],[Date]])*(Table5[[#All],[Region]]=Table68[[#This Row],[Region]]),0),3),0)</f>
        <v>28134</v>
      </c>
      <c r="O692" s="12">
        <f>INDEX(Table110[#All], MATCH(Table68[[#This Row],[Date]],Table110[[#All],[Month]],0),2)</f>
        <v>91395.25</v>
      </c>
      <c r="P692" s="12">
        <f>INDEX(Table13[#All], MATCH(Table68[[#This Row],[Date]],Table13[[#All],[Month]],0),2)</f>
        <v>158695</v>
      </c>
      <c r="Q692">
        <f>INDEX(Table111[#All], MATCH(Table68[[#This Row],[Date]],Table111[[#All],[Month]],0),2)</f>
        <v>5826.25</v>
      </c>
      <c r="R692" s="2">
        <f>INDEX(Table111[#All], MATCH(Table68[[#This Row],[Date]],Table111[[#All],[Month]],0),3)</f>
        <v>1194.75</v>
      </c>
      <c r="S692" s="2">
        <f>INDEX(Table413[#All], MATCH(Table68[[#This Row],[Date]],Table413[[#All],[Month]],0),2)</f>
        <v>1.7</v>
      </c>
      <c r="T692" s="2">
        <f>INDEX(Table413[#All], MATCH(Table68[[#This Row],[Date]],Table413[[#All],[Month]],0),3)</f>
        <v>6.1</v>
      </c>
      <c r="U692" s="2">
        <f>INDEX(Table413[#All], MATCH(Table68[[#This Row],[Date]],Table413[[#All],[Month]],0),4)</f>
        <v>7.1</v>
      </c>
    </row>
    <row r="693" spans="1:21" x14ac:dyDescent="0.25">
      <c r="A693" s="4">
        <v>40330</v>
      </c>
      <c r="B693" s="3" t="s">
        <v>72</v>
      </c>
      <c r="C693" s="3" t="s">
        <v>53</v>
      </c>
      <c r="D693" s="3">
        <v>250</v>
      </c>
      <c r="E693" s="3">
        <v>321</v>
      </c>
      <c r="F693" s="3">
        <v>183</v>
      </c>
      <c r="G693" s="3">
        <v>245</v>
      </c>
      <c r="H693" s="3">
        <v>726</v>
      </c>
      <c r="I693" s="3">
        <v>232</v>
      </c>
      <c r="J693">
        <f t="array" ref="J693">INDEX(Table3[#All],MATCH(1,(Table3[[#All],[Month]]=Table68[[#This Row],[Date]])*(Table3[[#All],[Region]]=Table68[[#This Row],[Region]]),0),3)</f>
        <v>8513</v>
      </c>
      <c r="K693">
        <f>INDEX(Table1[#All], MATCH(Table68[[#This Row],[Date]],Table1[[#All],[Month]],0),2)</f>
        <v>1458536.9047619046</v>
      </c>
      <c r="L693" s="8">
        <f>INDEX(Table2[#All], MATCH(Table68[[#This Row],[Date]],Table2[[#All],[Month]],0),2)</f>
        <v>575.16437090019849</v>
      </c>
      <c r="M693">
        <f t="array" ref="M693">INDEX(Table4[#All],MATCH(1,(Table4[[#All],[Month]]=Table68[[#This Row],[Date]])*(Table4[[#All],[Region]]=Table68[[#This Row],[Region]]),0),3)</f>
        <v>2188</v>
      </c>
      <c r="N693" s="2">
        <f t="array" ref="N693">_xlfn.IFNA(INDEX(Table5[#All], MATCH(1,(Table5[[#All],[Month]]=Table68[[#This Row],[Date]])*(Table5[[#All],[Region]]=Table68[[#This Row],[Region]]),0),3),0)</f>
        <v>28134</v>
      </c>
      <c r="O693" s="12">
        <f>INDEX(Table110[#All], MATCH(Table68[[#This Row],[Date]],Table110[[#All],[Month]],0),2)</f>
        <v>91395.25</v>
      </c>
      <c r="P693" s="12">
        <f>INDEX(Table13[#All], MATCH(Table68[[#This Row],[Date]],Table13[[#All],[Month]],0),2)</f>
        <v>158695</v>
      </c>
      <c r="Q693">
        <f>INDEX(Table111[#All], MATCH(Table68[[#This Row],[Date]],Table111[[#All],[Month]],0),2)</f>
        <v>5826.25</v>
      </c>
      <c r="R693" s="2">
        <f>INDEX(Table111[#All], MATCH(Table68[[#This Row],[Date]],Table111[[#All],[Month]],0),3)</f>
        <v>1194.75</v>
      </c>
      <c r="S693" s="2">
        <f>INDEX(Table413[#All], MATCH(Table68[[#This Row],[Date]],Table413[[#All],[Month]],0),2)</f>
        <v>1.7</v>
      </c>
      <c r="T693" s="2">
        <f>INDEX(Table413[#All], MATCH(Table68[[#This Row],[Date]],Table413[[#All],[Month]],0),3)</f>
        <v>6.1</v>
      </c>
      <c r="U693" s="2">
        <f>INDEX(Table413[#All], MATCH(Table68[[#This Row],[Date]],Table413[[#All],[Month]],0),4)</f>
        <v>7.1</v>
      </c>
    </row>
    <row r="694" spans="1:21" x14ac:dyDescent="0.25">
      <c r="A694" s="4">
        <v>40330</v>
      </c>
      <c r="B694" s="3" t="s">
        <v>73</v>
      </c>
      <c r="C694" s="3" t="s">
        <v>55</v>
      </c>
      <c r="D694" s="3">
        <v>194</v>
      </c>
      <c r="E694" s="3">
        <v>165</v>
      </c>
      <c r="F694" s="3">
        <v>157</v>
      </c>
      <c r="G694" s="3">
        <v>138</v>
      </c>
      <c r="H694" s="3">
        <v>304</v>
      </c>
      <c r="I694" s="3">
        <v>37</v>
      </c>
      <c r="J694">
        <f t="array" ref="J694">INDEX(Table3[#All],MATCH(1,(Table3[[#All],[Month]]=Table68[[#This Row],[Date]])*(Table3[[#All],[Region]]=Table68[[#This Row],[Region]]),0),3)</f>
        <v>4472</v>
      </c>
      <c r="K694">
        <f>INDEX(Table1[#All], MATCH(Table68[[#This Row],[Date]],Table1[[#All],[Month]],0),2)</f>
        <v>1458536.9047619046</v>
      </c>
      <c r="L694" s="8">
        <f>INDEX(Table2[#All], MATCH(Table68[[#This Row],[Date]],Table2[[#All],[Month]],0),2)</f>
        <v>575.16437090019849</v>
      </c>
      <c r="M694">
        <f t="array" ref="M694">INDEX(Table4[#All],MATCH(1,(Table4[[#All],[Month]]=Table68[[#This Row],[Date]])*(Table4[[#All],[Region]]=Table68[[#This Row],[Region]]),0),3)</f>
        <v>903</v>
      </c>
      <c r="N694" s="2">
        <f t="array" ref="N694">_xlfn.IFNA(INDEX(Table5[#All], MATCH(1,(Table5[[#All],[Month]]=Table68[[#This Row],[Date]])*(Table5[[#All],[Region]]=Table68[[#This Row],[Region]]),0),3),0)</f>
        <v>9834</v>
      </c>
      <c r="O694" s="12">
        <f>INDEX(Table110[#All], MATCH(Table68[[#This Row],[Date]],Table110[[#All],[Month]],0),2)</f>
        <v>91395.25</v>
      </c>
      <c r="P694" s="12">
        <f>INDEX(Table13[#All], MATCH(Table68[[#This Row],[Date]],Table13[[#All],[Month]],0),2)</f>
        <v>158695</v>
      </c>
      <c r="Q694">
        <f>INDEX(Table111[#All], MATCH(Table68[[#This Row],[Date]],Table111[[#All],[Month]],0),2)</f>
        <v>5826.25</v>
      </c>
      <c r="R694" s="2">
        <f>INDEX(Table111[#All], MATCH(Table68[[#This Row],[Date]],Table111[[#All],[Month]],0),3)</f>
        <v>1194.75</v>
      </c>
      <c r="S694" s="2">
        <f>INDEX(Table413[#All], MATCH(Table68[[#This Row],[Date]],Table413[[#All],[Month]],0),2)</f>
        <v>1.7</v>
      </c>
      <c r="T694" s="2">
        <f>INDEX(Table413[#All], MATCH(Table68[[#This Row],[Date]],Table413[[#All],[Month]],0),3)</f>
        <v>6.1</v>
      </c>
      <c r="U694" s="2">
        <f>INDEX(Table413[#All], MATCH(Table68[[#This Row],[Date]],Table413[[#All],[Month]],0),4)</f>
        <v>7.1</v>
      </c>
    </row>
    <row r="695" spans="1:21" x14ac:dyDescent="0.25">
      <c r="A695" s="4">
        <v>40330</v>
      </c>
      <c r="B695" s="3" t="s">
        <v>73</v>
      </c>
      <c r="C695" s="3" t="s">
        <v>86</v>
      </c>
      <c r="D695" s="3">
        <v>194</v>
      </c>
      <c r="E695" s="3">
        <v>201</v>
      </c>
      <c r="F695" s="3">
        <v>157</v>
      </c>
      <c r="G695" s="3">
        <v>164</v>
      </c>
      <c r="H695" s="3">
        <v>304</v>
      </c>
      <c r="I695" s="3">
        <v>232</v>
      </c>
      <c r="J695">
        <f t="array" ref="J695">INDEX(Table3[#All],MATCH(1,(Table3[[#All],[Month]]=Table68[[#This Row],[Date]])*(Table3[[#All],[Region]]=Table68[[#This Row],[Region]]),0),3)</f>
        <v>4472</v>
      </c>
      <c r="K695">
        <f>INDEX(Table1[#All], MATCH(Table68[[#This Row],[Date]],Table1[[#All],[Month]],0),2)</f>
        <v>1458536.9047619046</v>
      </c>
      <c r="L695" s="8">
        <f>INDEX(Table2[#All], MATCH(Table68[[#This Row],[Date]],Table2[[#All],[Month]],0),2)</f>
        <v>575.16437090019849</v>
      </c>
      <c r="M695">
        <f t="array" ref="M695">INDEX(Table4[#All],MATCH(1,(Table4[[#All],[Month]]=Table68[[#This Row],[Date]])*(Table4[[#All],[Region]]=Table68[[#This Row],[Region]]),0),3)</f>
        <v>903</v>
      </c>
      <c r="N695" s="2">
        <f t="array" ref="N695">_xlfn.IFNA(INDEX(Table5[#All], MATCH(1,(Table5[[#All],[Month]]=Table68[[#This Row],[Date]])*(Table5[[#All],[Region]]=Table68[[#This Row],[Region]]),0),3),0)</f>
        <v>9834</v>
      </c>
      <c r="O695" s="12">
        <f>INDEX(Table110[#All], MATCH(Table68[[#This Row],[Date]],Table110[[#All],[Month]],0),2)</f>
        <v>91395.25</v>
      </c>
      <c r="P695" s="12">
        <f>INDEX(Table13[#All], MATCH(Table68[[#This Row],[Date]],Table13[[#All],[Month]],0),2)</f>
        <v>158695</v>
      </c>
      <c r="Q695">
        <f>INDEX(Table111[#All], MATCH(Table68[[#This Row],[Date]],Table111[[#All],[Month]],0),2)</f>
        <v>5826.25</v>
      </c>
      <c r="R695" s="2">
        <f>INDEX(Table111[#All], MATCH(Table68[[#This Row],[Date]],Table111[[#All],[Month]],0),3)</f>
        <v>1194.75</v>
      </c>
      <c r="S695" s="2">
        <f>INDEX(Table413[#All], MATCH(Table68[[#This Row],[Date]],Table413[[#All],[Month]],0),2)</f>
        <v>1.7</v>
      </c>
      <c r="T695" s="2">
        <f>INDEX(Table413[#All], MATCH(Table68[[#This Row],[Date]],Table413[[#All],[Month]],0),3)</f>
        <v>6.1</v>
      </c>
      <c r="U695" s="2">
        <f>INDEX(Table413[#All], MATCH(Table68[[#This Row],[Date]],Table413[[#All],[Month]],0),4)</f>
        <v>7.1</v>
      </c>
    </row>
    <row r="696" spans="1:21" x14ac:dyDescent="0.25">
      <c r="A696" s="4">
        <v>40330</v>
      </c>
      <c r="B696" s="3" t="s">
        <v>73</v>
      </c>
      <c r="C696" s="3" t="s">
        <v>54</v>
      </c>
      <c r="D696" s="3">
        <v>194</v>
      </c>
      <c r="E696" s="3">
        <v>178</v>
      </c>
      <c r="F696" s="3">
        <v>157</v>
      </c>
      <c r="G696" s="3">
        <v>140</v>
      </c>
      <c r="H696" s="3">
        <v>304</v>
      </c>
      <c r="I696" s="3">
        <v>35</v>
      </c>
      <c r="J696">
        <f t="array" ref="J696">INDEX(Table3[#All],MATCH(1,(Table3[[#All],[Month]]=Table68[[#This Row],[Date]])*(Table3[[#All],[Region]]=Table68[[#This Row],[Region]]),0),3)</f>
        <v>4472</v>
      </c>
      <c r="K696">
        <f>INDEX(Table1[#All], MATCH(Table68[[#This Row],[Date]],Table1[[#All],[Month]],0),2)</f>
        <v>1458536.9047619046</v>
      </c>
      <c r="L696" s="8">
        <f>INDEX(Table2[#All], MATCH(Table68[[#This Row],[Date]],Table2[[#All],[Month]],0),2)</f>
        <v>575.16437090019849</v>
      </c>
      <c r="M696">
        <f t="array" ref="M696">INDEX(Table4[#All],MATCH(1,(Table4[[#All],[Month]]=Table68[[#This Row],[Date]])*(Table4[[#All],[Region]]=Table68[[#This Row],[Region]]),0),3)</f>
        <v>903</v>
      </c>
      <c r="N696" s="2">
        <f t="array" ref="N696">_xlfn.IFNA(INDEX(Table5[#All], MATCH(1,(Table5[[#All],[Month]]=Table68[[#This Row],[Date]])*(Table5[[#All],[Region]]=Table68[[#This Row],[Region]]),0),3),0)</f>
        <v>9834</v>
      </c>
      <c r="O696" s="12">
        <f>INDEX(Table110[#All], MATCH(Table68[[#This Row],[Date]],Table110[[#All],[Month]],0),2)</f>
        <v>91395.25</v>
      </c>
      <c r="P696" s="12">
        <f>INDEX(Table13[#All], MATCH(Table68[[#This Row],[Date]],Table13[[#All],[Month]],0),2)</f>
        <v>158695</v>
      </c>
      <c r="Q696">
        <f>INDEX(Table111[#All], MATCH(Table68[[#This Row],[Date]],Table111[[#All],[Month]],0),2)</f>
        <v>5826.25</v>
      </c>
      <c r="R696" s="2">
        <f>INDEX(Table111[#All], MATCH(Table68[[#This Row],[Date]],Table111[[#All],[Month]],0),3)</f>
        <v>1194.75</v>
      </c>
      <c r="S696" s="2">
        <f>INDEX(Table413[#All], MATCH(Table68[[#This Row],[Date]],Table413[[#All],[Month]],0),2)</f>
        <v>1.7</v>
      </c>
      <c r="T696" s="2">
        <f>INDEX(Table413[#All], MATCH(Table68[[#This Row],[Date]],Table413[[#All],[Month]],0),3)</f>
        <v>6.1</v>
      </c>
      <c r="U696" s="2">
        <f>INDEX(Table413[#All], MATCH(Table68[[#This Row],[Date]],Table413[[#All],[Month]],0),4)</f>
        <v>7.1</v>
      </c>
    </row>
    <row r="697" spans="1:21" x14ac:dyDescent="0.25">
      <c r="A697" s="4">
        <v>40330</v>
      </c>
      <c r="B697" s="3" t="s">
        <v>65</v>
      </c>
      <c r="C697" s="3" t="s">
        <v>26</v>
      </c>
      <c r="D697" s="3">
        <v>251</v>
      </c>
      <c r="E697" s="3">
        <v>278</v>
      </c>
      <c r="F697" s="3">
        <v>198</v>
      </c>
      <c r="G697" s="3">
        <v>223</v>
      </c>
      <c r="H697" s="3">
        <v>334</v>
      </c>
      <c r="I697" s="3">
        <v>237</v>
      </c>
      <c r="J697">
        <f t="array" ref="J697">INDEX(Table3[#All],MATCH(1,(Table3[[#All],[Month]]=Table68[[#This Row],[Date]])*(Table3[[#All],[Region]]=Table68[[#This Row],[Region]]),0),3)</f>
        <v>7635</v>
      </c>
      <c r="K697">
        <f>INDEX(Table1[#All], MATCH(Table68[[#This Row],[Date]],Table1[[#All],[Month]],0),2)</f>
        <v>1458536.9047619046</v>
      </c>
      <c r="L697" s="8">
        <f>INDEX(Table2[#All], MATCH(Table68[[#This Row],[Date]],Table2[[#All],[Month]],0),2)</f>
        <v>575.16437090019849</v>
      </c>
      <c r="M697">
        <f t="array" ref="M697">INDEX(Table4[#All],MATCH(1,(Table4[[#All],[Month]]=Table68[[#This Row],[Date]])*(Table4[[#All],[Region]]=Table68[[#This Row],[Region]]),0),3)</f>
        <v>1095</v>
      </c>
      <c r="N697" s="2">
        <f t="array" ref="N697">_xlfn.IFNA(INDEX(Table5[#All], MATCH(1,(Table5[[#All],[Month]]=Table68[[#This Row],[Date]])*(Table5[[#All],[Region]]=Table68[[#This Row],[Region]]),0),3),0)</f>
        <v>4431</v>
      </c>
      <c r="O697" s="12">
        <f>INDEX(Table110[#All], MATCH(Table68[[#This Row],[Date]],Table110[[#All],[Month]],0),2)</f>
        <v>91395.25</v>
      </c>
      <c r="P697" s="12">
        <f>INDEX(Table13[#All], MATCH(Table68[[#This Row],[Date]],Table13[[#All],[Month]],0),2)</f>
        <v>158695</v>
      </c>
      <c r="Q697">
        <f>INDEX(Table111[#All], MATCH(Table68[[#This Row],[Date]],Table111[[#All],[Month]],0),2)</f>
        <v>5826.25</v>
      </c>
      <c r="R697" s="2">
        <f>INDEX(Table111[#All], MATCH(Table68[[#This Row],[Date]],Table111[[#All],[Month]],0),3)</f>
        <v>1194.75</v>
      </c>
      <c r="S697" s="2">
        <f>INDEX(Table413[#All], MATCH(Table68[[#This Row],[Date]],Table413[[#All],[Month]],0),2)</f>
        <v>1.7</v>
      </c>
      <c r="T697" s="2">
        <f>INDEX(Table413[#All], MATCH(Table68[[#This Row],[Date]],Table413[[#All],[Month]],0),3)</f>
        <v>6.1</v>
      </c>
      <c r="U697" s="2">
        <f>INDEX(Table413[#All], MATCH(Table68[[#This Row],[Date]],Table413[[#All],[Month]],0),4)</f>
        <v>7.1</v>
      </c>
    </row>
    <row r="698" spans="1:21" x14ac:dyDescent="0.25">
      <c r="A698" s="4">
        <v>40330</v>
      </c>
      <c r="B698" s="3" t="s">
        <v>65</v>
      </c>
      <c r="C698" s="3" t="s">
        <v>28</v>
      </c>
      <c r="D698" s="3">
        <v>251</v>
      </c>
      <c r="E698" s="3">
        <v>194</v>
      </c>
      <c r="F698" s="3">
        <v>198</v>
      </c>
      <c r="G698" s="3">
        <v>157</v>
      </c>
      <c r="H698" s="3">
        <v>334</v>
      </c>
      <c r="I698" s="3">
        <v>62</v>
      </c>
      <c r="J698">
        <f t="array" ref="J698">INDEX(Table3[#All],MATCH(1,(Table3[[#All],[Month]]=Table68[[#This Row],[Date]])*(Table3[[#All],[Region]]=Table68[[#This Row],[Region]]),0),3)</f>
        <v>7635</v>
      </c>
      <c r="K698">
        <f>INDEX(Table1[#All], MATCH(Table68[[#This Row],[Date]],Table1[[#All],[Month]],0),2)</f>
        <v>1458536.9047619046</v>
      </c>
      <c r="L698" s="8">
        <f>INDEX(Table2[#All], MATCH(Table68[[#This Row],[Date]],Table2[[#All],[Month]],0),2)</f>
        <v>575.16437090019849</v>
      </c>
      <c r="M698">
        <f t="array" ref="M698">INDEX(Table4[#All],MATCH(1,(Table4[[#All],[Month]]=Table68[[#This Row],[Date]])*(Table4[[#All],[Region]]=Table68[[#This Row],[Region]]),0),3)</f>
        <v>1095</v>
      </c>
      <c r="N698" s="2">
        <f t="array" ref="N698">_xlfn.IFNA(INDEX(Table5[#All], MATCH(1,(Table5[[#All],[Month]]=Table68[[#This Row],[Date]])*(Table5[[#All],[Region]]=Table68[[#This Row],[Region]]),0),3),0)</f>
        <v>4431</v>
      </c>
      <c r="O698" s="12">
        <f>INDEX(Table110[#All], MATCH(Table68[[#This Row],[Date]],Table110[[#All],[Month]],0),2)</f>
        <v>91395.25</v>
      </c>
      <c r="P698" s="12">
        <f>INDEX(Table13[#All], MATCH(Table68[[#This Row],[Date]],Table13[[#All],[Month]],0),2)</f>
        <v>158695</v>
      </c>
      <c r="Q698">
        <f>INDEX(Table111[#All], MATCH(Table68[[#This Row],[Date]],Table111[[#All],[Month]],0),2)</f>
        <v>5826.25</v>
      </c>
      <c r="R698" s="2">
        <f>INDEX(Table111[#All], MATCH(Table68[[#This Row],[Date]],Table111[[#All],[Month]],0),3)</f>
        <v>1194.75</v>
      </c>
      <c r="S698" s="2">
        <f>INDEX(Table413[#All], MATCH(Table68[[#This Row],[Date]],Table413[[#All],[Month]],0),2)</f>
        <v>1.7</v>
      </c>
      <c r="T698" s="2">
        <f>INDEX(Table413[#All], MATCH(Table68[[#This Row],[Date]],Table413[[#All],[Month]],0),3)</f>
        <v>6.1</v>
      </c>
      <c r="U698" s="2">
        <f>INDEX(Table413[#All], MATCH(Table68[[#This Row],[Date]],Table413[[#All],[Month]],0),4)</f>
        <v>7.1</v>
      </c>
    </row>
    <row r="699" spans="1:21" x14ac:dyDescent="0.25">
      <c r="A699" s="4">
        <v>40330</v>
      </c>
      <c r="B699" s="3" t="s">
        <v>65</v>
      </c>
      <c r="C699" s="3" t="s">
        <v>27</v>
      </c>
      <c r="D699" s="3">
        <v>251</v>
      </c>
      <c r="E699" s="3">
        <v>198</v>
      </c>
      <c r="F699" s="3">
        <v>198</v>
      </c>
      <c r="G699" s="3">
        <v>170</v>
      </c>
      <c r="H699" s="3">
        <v>334</v>
      </c>
      <c r="I699" s="3">
        <v>35</v>
      </c>
      <c r="J699">
        <f t="array" ref="J699">INDEX(Table3[#All],MATCH(1,(Table3[[#All],[Month]]=Table68[[#This Row],[Date]])*(Table3[[#All],[Region]]=Table68[[#This Row],[Region]]),0),3)</f>
        <v>7635</v>
      </c>
      <c r="K699">
        <f>INDEX(Table1[#All], MATCH(Table68[[#This Row],[Date]],Table1[[#All],[Month]],0),2)</f>
        <v>1458536.9047619046</v>
      </c>
      <c r="L699" s="8">
        <f>INDEX(Table2[#All], MATCH(Table68[[#This Row],[Date]],Table2[[#All],[Month]],0),2)</f>
        <v>575.16437090019849</v>
      </c>
      <c r="M699">
        <f t="array" ref="M699">INDEX(Table4[#All],MATCH(1,(Table4[[#All],[Month]]=Table68[[#This Row],[Date]])*(Table4[[#All],[Region]]=Table68[[#This Row],[Region]]),0),3)</f>
        <v>1095</v>
      </c>
      <c r="N699" s="2">
        <f t="array" ref="N699">_xlfn.IFNA(INDEX(Table5[#All], MATCH(1,(Table5[[#All],[Month]]=Table68[[#This Row],[Date]])*(Table5[[#All],[Region]]=Table68[[#This Row],[Region]]),0),3),0)</f>
        <v>4431</v>
      </c>
      <c r="O699" s="12">
        <f>INDEX(Table110[#All], MATCH(Table68[[#This Row],[Date]],Table110[[#All],[Month]],0),2)</f>
        <v>91395.25</v>
      </c>
      <c r="P699" s="12">
        <f>INDEX(Table13[#All], MATCH(Table68[[#This Row],[Date]],Table13[[#All],[Month]],0),2)</f>
        <v>158695</v>
      </c>
      <c r="Q699">
        <f>INDEX(Table111[#All], MATCH(Table68[[#This Row],[Date]],Table111[[#All],[Month]],0),2)</f>
        <v>5826.25</v>
      </c>
      <c r="R699" s="2">
        <f>INDEX(Table111[#All], MATCH(Table68[[#This Row],[Date]],Table111[[#All],[Month]],0),3)</f>
        <v>1194.75</v>
      </c>
      <c r="S699" s="2">
        <f>INDEX(Table413[#All], MATCH(Table68[[#This Row],[Date]],Table413[[#All],[Month]],0),2)</f>
        <v>1.7</v>
      </c>
      <c r="T699" s="2">
        <f>INDEX(Table413[#All], MATCH(Table68[[#This Row],[Date]],Table413[[#All],[Month]],0),3)</f>
        <v>6.1</v>
      </c>
      <c r="U699" s="2">
        <f>INDEX(Table413[#All], MATCH(Table68[[#This Row],[Date]],Table413[[#All],[Month]],0),4)</f>
        <v>7.1</v>
      </c>
    </row>
    <row r="700" spans="1:21" x14ac:dyDescent="0.25">
      <c r="A700" s="4">
        <v>40330</v>
      </c>
      <c r="B700" s="3" t="s">
        <v>69</v>
      </c>
      <c r="C700" s="3" t="s">
        <v>40</v>
      </c>
      <c r="D700" s="3">
        <v>280</v>
      </c>
      <c r="E700" s="3">
        <v>280</v>
      </c>
      <c r="F700" s="3">
        <v>221</v>
      </c>
      <c r="G700" s="3">
        <v>221</v>
      </c>
      <c r="H700" s="3">
        <v>96</v>
      </c>
      <c r="I700" s="3">
        <v>96</v>
      </c>
      <c r="J700">
        <f t="array" ref="J700">INDEX(Table3[#All],MATCH(1,(Table3[[#All],[Month]]=Table68[[#This Row],[Date]])*(Table3[[#All],[Region]]=Table68[[#This Row],[Region]]),0),3)</f>
        <v>3568</v>
      </c>
      <c r="K700">
        <f>INDEX(Table1[#All], MATCH(Table68[[#This Row],[Date]],Table1[[#All],[Month]],0),2)</f>
        <v>1458536.9047619046</v>
      </c>
      <c r="L700" s="8">
        <f>INDEX(Table2[#All], MATCH(Table68[[#This Row],[Date]],Table2[[#All],[Month]],0),2)</f>
        <v>575.16437090019849</v>
      </c>
      <c r="M700">
        <f t="array" ref="M700">INDEX(Table4[#All],MATCH(1,(Table4[[#All],[Month]]=Table68[[#This Row],[Date]])*(Table4[[#All],[Region]]=Table68[[#This Row],[Region]]),0),3)</f>
        <v>484</v>
      </c>
      <c r="N700" s="2">
        <f t="array" ref="N700">_xlfn.IFNA(INDEX(Table5[#All], MATCH(1,(Table5[[#All],[Month]]=Table68[[#This Row],[Date]])*(Table5[[#All],[Region]]=Table68[[#This Row],[Region]]),0),3),0)</f>
        <v>0</v>
      </c>
      <c r="O700" s="12">
        <f>INDEX(Table110[#All], MATCH(Table68[[#This Row],[Date]],Table110[[#All],[Month]],0),2)</f>
        <v>91395.25</v>
      </c>
      <c r="P700" s="12">
        <f>INDEX(Table13[#All], MATCH(Table68[[#This Row],[Date]],Table13[[#All],[Month]],0),2)</f>
        <v>158695</v>
      </c>
      <c r="Q700">
        <f>INDEX(Table111[#All], MATCH(Table68[[#This Row],[Date]],Table111[[#All],[Month]],0),2)</f>
        <v>5826.25</v>
      </c>
      <c r="R700" s="2">
        <f>INDEX(Table111[#All], MATCH(Table68[[#This Row],[Date]],Table111[[#All],[Month]],0),3)</f>
        <v>1194.75</v>
      </c>
      <c r="S700" s="2">
        <f>INDEX(Table413[#All], MATCH(Table68[[#This Row],[Date]],Table413[[#All],[Month]],0),2)</f>
        <v>1.7</v>
      </c>
      <c r="T700" s="2">
        <f>INDEX(Table413[#All], MATCH(Table68[[#This Row],[Date]],Table413[[#All],[Month]],0),3)</f>
        <v>6.1</v>
      </c>
      <c r="U700" s="2">
        <f>INDEX(Table413[#All], MATCH(Table68[[#This Row],[Date]],Table413[[#All],[Month]],0),4)</f>
        <v>7.1</v>
      </c>
    </row>
    <row r="701" spans="1:21" x14ac:dyDescent="0.25">
      <c r="A701" s="4">
        <v>40330</v>
      </c>
      <c r="B701" s="3" t="s">
        <v>60</v>
      </c>
      <c r="C701" s="3" t="s">
        <v>85</v>
      </c>
      <c r="D701" s="3">
        <v>255</v>
      </c>
      <c r="E701" s="3">
        <v>275</v>
      </c>
      <c r="F701" s="3">
        <v>202</v>
      </c>
      <c r="G701" s="3">
        <v>219</v>
      </c>
      <c r="H701" s="3">
        <v>1296</v>
      </c>
      <c r="I701" s="3">
        <v>615</v>
      </c>
      <c r="J701">
        <f t="array" ref="J701">INDEX(Table3[#All],MATCH(1,(Table3[[#All],[Month]]=Table68[[#This Row],[Date]])*(Table3[[#All],[Region]]=Table68[[#This Row],[Region]]),0),3)</f>
        <v>16888</v>
      </c>
      <c r="K701">
        <f>INDEX(Table1[#All], MATCH(Table68[[#This Row],[Date]],Table1[[#All],[Month]],0),2)</f>
        <v>1458536.9047619046</v>
      </c>
      <c r="L701" s="8">
        <f>INDEX(Table2[#All], MATCH(Table68[[#This Row],[Date]],Table2[[#All],[Month]],0),2)</f>
        <v>575.16437090019849</v>
      </c>
      <c r="M701">
        <f t="array" ref="M701">INDEX(Table4[#All],MATCH(1,(Table4[[#All],[Month]]=Table68[[#This Row],[Date]])*(Table4[[#All],[Region]]=Table68[[#This Row],[Region]]),0),3)</f>
        <v>3328</v>
      </c>
      <c r="N701" s="2">
        <f t="array" ref="N701">_xlfn.IFNA(INDEX(Table5[#All], MATCH(1,(Table5[[#All],[Month]]=Table68[[#This Row],[Date]])*(Table5[[#All],[Region]]=Table68[[#This Row],[Region]]),0),3),0)</f>
        <v>22103</v>
      </c>
      <c r="O701" s="12">
        <f>INDEX(Table110[#All], MATCH(Table68[[#This Row],[Date]],Table110[[#All],[Month]],0),2)</f>
        <v>91395.25</v>
      </c>
      <c r="P701" s="12">
        <f>INDEX(Table13[#All], MATCH(Table68[[#This Row],[Date]],Table13[[#All],[Month]],0),2)</f>
        <v>158695</v>
      </c>
      <c r="Q701">
        <f>INDEX(Table111[#All], MATCH(Table68[[#This Row],[Date]],Table111[[#All],[Month]],0),2)</f>
        <v>5826.25</v>
      </c>
      <c r="R701" s="2">
        <f>INDEX(Table111[#All], MATCH(Table68[[#This Row],[Date]],Table111[[#All],[Month]],0),3)</f>
        <v>1194.75</v>
      </c>
      <c r="S701" s="2">
        <f>INDEX(Table413[#All], MATCH(Table68[[#This Row],[Date]],Table413[[#All],[Month]],0),2)</f>
        <v>1.7</v>
      </c>
      <c r="T701" s="2">
        <f>INDEX(Table413[#All], MATCH(Table68[[#This Row],[Date]],Table413[[#All],[Month]],0),3)</f>
        <v>6.1</v>
      </c>
      <c r="U701" s="2">
        <f>INDEX(Table413[#All], MATCH(Table68[[#This Row],[Date]],Table413[[#All],[Month]],0),4)</f>
        <v>7.1</v>
      </c>
    </row>
    <row r="702" spans="1:21" x14ac:dyDescent="0.25">
      <c r="A702" s="4">
        <v>40330</v>
      </c>
      <c r="B702" s="3" t="s">
        <v>60</v>
      </c>
      <c r="C702" s="3" t="s">
        <v>13</v>
      </c>
      <c r="D702" s="3">
        <v>255</v>
      </c>
      <c r="E702" s="3">
        <v>229</v>
      </c>
      <c r="F702" s="3">
        <v>202</v>
      </c>
      <c r="G702" s="3">
        <v>201</v>
      </c>
      <c r="H702" s="3">
        <v>1296</v>
      </c>
      <c r="I702" s="3">
        <v>40</v>
      </c>
      <c r="J702">
        <f t="array" ref="J702">INDEX(Table3[#All],MATCH(1,(Table3[[#All],[Month]]=Table68[[#This Row],[Date]])*(Table3[[#All],[Region]]=Table68[[#This Row],[Region]]),0),3)</f>
        <v>16888</v>
      </c>
      <c r="K702">
        <f>INDEX(Table1[#All], MATCH(Table68[[#This Row],[Date]],Table1[[#All],[Month]],0),2)</f>
        <v>1458536.9047619046</v>
      </c>
      <c r="L702" s="8">
        <f>INDEX(Table2[#All], MATCH(Table68[[#This Row],[Date]],Table2[[#All],[Month]],0),2)</f>
        <v>575.16437090019849</v>
      </c>
      <c r="M702">
        <f t="array" ref="M702">INDEX(Table4[#All],MATCH(1,(Table4[[#All],[Month]]=Table68[[#This Row],[Date]])*(Table4[[#All],[Region]]=Table68[[#This Row],[Region]]),0),3)</f>
        <v>3328</v>
      </c>
      <c r="N702" s="2">
        <f t="array" ref="N702">_xlfn.IFNA(INDEX(Table5[#All], MATCH(1,(Table5[[#All],[Month]]=Table68[[#This Row],[Date]])*(Table5[[#All],[Region]]=Table68[[#This Row],[Region]]),0),3),0)</f>
        <v>22103</v>
      </c>
      <c r="O702" s="12">
        <f>INDEX(Table110[#All], MATCH(Table68[[#This Row],[Date]],Table110[[#All],[Month]],0),2)</f>
        <v>91395.25</v>
      </c>
      <c r="P702" s="12">
        <f>INDEX(Table13[#All], MATCH(Table68[[#This Row],[Date]],Table13[[#All],[Month]],0),2)</f>
        <v>158695</v>
      </c>
      <c r="Q702">
        <f>INDEX(Table111[#All], MATCH(Table68[[#This Row],[Date]],Table111[[#All],[Month]],0),2)</f>
        <v>5826.25</v>
      </c>
      <c r="R702" s="2">
        <f>INDEX(Table111[#All], MATCH(Table68[[#This Row],[Date]],Table111[[#All],[Month]],0),3)</f>
        <v>1194.75</v>
      </c>
      <c r="S702" s="2">
        <f>INDEX(Table413[#All], MATCH(Table68[[#This Row],[Date]],Table413[[#All],[Month]],0),2)</f>
        <v>1.7</v>
      </c>
      <c r="T702" s="2">
        <f>INDEX(Table413[#All], MATCH(Table68[[#This Row],[Date]],Table413[[#All],[Month]],0),3)</f>
        <v>6.1</v>
      </c>
      <c r="U702" s="2">
        <f>INDEX(Table413[#All], MATCH(Table68[[#This Row],[Date]],Table413[[#All],[Month]],0),4)</f>
        <v>7.1</v>
      </c>
    </row>
    <row r="703" spans="1:21" x14ac:dyDescent="0.25">
      <c r="A703" s="4">
        <v>40330</v>
      </c>
      <c r="B703" s="3" t="s">
        <v>60</v>
      </c>
      <c r="C703" s="3" t="s">
        <v>15</v>
      </c>
      <c r="D703" s="3">
        <v>255</v>
      </c>
      <c r="E703" s="3">
        <v>261</v>
      </c>
      <c r="F703" s="3">
        <v>202</v>
      </c>
      <c r="G703" s="3">
        <v>225</v>
      </c>
      <c r="H703" s="3">
        <v>1296</v>
      </c>
      <c r="I703" s="3">
        <v>83</v>
      </c>
      <c r="J703">
        <f t="array" ref="J703">INDEX(Table3[#All],MATCH(1,(Table3[[#All],[Month]]=Table68[[#This Row],[Date]])*(Table3[[#All],[Region]]=Table68[[#This Row],[Region]]),0),3)</f>
        <v>16888</v>
      </c>
      <c r="K703">
        <f>INDEX(Table1[#All], MATCH(Table68[[#This Row],[Date]],Table1[[#All],[Month]],0),2)</f>
        <v>1458536.9047619046</v>
      </c>
      <c r="L703" s="8">
        <f>INDEX(Table2[#All], MATCH(Table68[[#This Row],[Date]],Table2[[#All],[Month]],0),2)</f>
        <v>575.16437090019849</v>
      </c>
      <c r="M703">
        <f t="array" ref="M703">INDEX(Table4[#All],MATCH(1,(Table4[[#All],[Month]]=Table68[[#This Row],[Date]])*(Table4[[#All],[Region]]=Table68[[#This Row],[Region]]),0),3)</f>
        <v>3328</v>
      </c>
      <c r="N703" s="2">
        <f t="array" ref="N703">_xlfn.IFNA(INDEX(Table5[#All], MATCH(1,(Table5[[#All],[Month]]=Table68[[#This Row],[Date]])*(Table5[[#All],[Region]]=Table68[[#This Row],[Region]]),0),3),0)</f>
        <v>22103</v>
      </c>
      <c r="O703" s="12">
        <f>INDEX(Table110[#All], MATCH(Table68[[#This Row],[Date]],Table110[[#All],[Month]],0),2)</f>
        <v>91395.25</v>
      </c>
      <c r="P703" s="12">
        <f>INDEX(Table13[#All], MATCH(Table68[[#This Row],[Date]],Table13[[#All],[Month]],0),2)</f>
        <v>158695</v>
      </c>
      <c r="Q703">
        <f>INDEX(Table111[#All], MATCH(Table68[[#This Row],[Date]],Table111[[#All],[Month]],0),2)</f>
        <v>5826.25</v>
      </c>
      <c r="R703" s="2">
        <f>INDEX(Table111[#All], MATCH(Table68[[#This Row],[Date]],Table111[[#All],[Month]],0),3)</f>
        <v>1194.75</v>
      </c>
      <c r="S703" s="2">
        <f>INDEX(Table413[#All], MATCH(Table68[[#This Row],[Date]],Table413[[#All],[Month]],0),2)</f>
        <v>1.7</v>
      </c>
      <c r="T703" s="2">
        <f>INDEX(Table413[#All], MATCH(Table68[[#This Row],[Date]],Table413[[#All],[Month]],0),3)</f>
        <v>6.1</v>
      </c>
      <c r="U703" s="2">
        <f>INDEX(Table413[#All], MATCH(Table68[[#This Row],[Date]],Table413[[#All],[Month]],0),4)</f>
        <v>7.1</v>
      </c>
    </row>
    <row r="704" spans="1:21" x14ac:dyDescent="0.25">
      <c r="A704" s="4">
        <v>40330</v>
      </c>
      <c r="B704" s="3" t="s">
        <v>60</v>
      </c>
      <c r="C704" s="3" t="s">
        <v>8</v>
      </c>
      <c r="D704" s="3">
        <v>255</v>
      </c>
      <c r="E704" s="3">
        <v>225</v>
      </c>
      <c r="F704" s="3">
        <v>202</v>
      </c>
      <c r="G704" s="3">
        <v>184</v>
      </c>
      <c r="H704" s="3">
        <v>1296</v>
      </c>
      <c r="I704" s="3">
        <v>23</v>
      </c>
      <c r="J704">
        <f t="array" ref="J704">INDEX(Table3[#All],MATCH(1,(Table3[[#All],[Month]]=Table68[[#This Row],[Date]])*(Table3[[#All],[Region]]=Table68[[#This Row],[Region]]),0),3)</f>
        <v>16888</v>
      </c>
      <c r="K704">
        <f>INDEX(Table1[#All], MATCH(Table68[[#This Row],[Date]],Table1[[#All],[Month]],0),2)</f>
        <v>1458536.9047619046</v>
      </c>
      <c r="L704" s="8">
        <f>INDEX(Table2[#All], MATCH(Table68[[#This Row],[Date]],Table2[[#All],[Month]],0),2)</f>
        <v>575.16437090019849</v>
      </c>
      <c r="M704">
        <f t="array" ref="M704">INDEX(Table4[#All],MATCH(1,(Table4[[#All],[Month]]=Table68[[#This Row],[Date]])*(Table4[[#All],[Region]]=Table68[[#This Row],[Region]]),0),3)</f>
        <v>3328</v>
      </c>
      <c r="N704" s="2">
        <f t="array" ref="N704">_xlfn.IFNA(INDEX(Table5[#All], MATCH(1,(Table5[[#All],[Month]]=Table68[[#This Row],[Date]])*(Table5[[#All],[Region]]=Table68[[#This Row],[Region]]),0),3),0)</f>
        <v>22103</v>
      </c>
      <c r="O704" s="12">
        <f>INDEX(Table110[#All], MATCH(Table68[[#This Row],[Date]],Table110[[#All],[Month]],0),2)</f>
        <v>91395.25</v>
      </c>
      <c r="P704" s="12">
        <f>INDEX(Table13[#All], MATCH(Table68[[#This Row],[Date]],Table13[[#All],[Month]],0),2)</f>
        <v>158695</v>
      </c>
      <c r="Q704">
        <f>INDEX(Table111[#All], MATCH(Table68[[#This Row],[Date]],Table111[[#All],[Month]],0),2)</f>
        <v>5826.25</v>
      </c>
      <c r="R704" s="2">
        <f>INDEX(Table111[#All], MATCH(Table68[[#This Row],[Date]],Table111[[#All],[Month]],0),3)</f>
        <v>1194.75</v>
      </c>
      <c r="S704" s="2">
        <f>INDEX(Table413[#All], MATCH(Table68[[#This Row],[Date]],Table413[[#All],[Month]],0),2)</f>
        <v>1.7</v>
      </c>
      <c r="T704" s="2">
        <f>INDEX(Table413[#All], MATCH(Table68[[#This Row],[Date]],Table413[[#All],[Month]],0),3)</f>
        <v>6.1</v>
      </c>
      <c r="U704" s="2">
        <f>INDEX(Table413[#All], MATCH(Table68[[#This Row],[Date]],Table413[[#All],[Month]],0),4)</f>
        <v>7.1</v>
      </c>
    </row>
    <row r="705" spans="1:21" x14ac:dyDescent="0.25">
      <c r="A705" s="4">
        <v>40330</v>
      </c>
      <c r="B705" s="3" t="s">
        <v>60</v>
      </c>
      <c r="C705" s="3" t="s">
        <v>16</v>
      </c>
      <c r="D705" s="3">
        <v>255</v>
      </c>
      <c r="E705" s="3">
        <v>150</v>
      </c>
      <c r="F705" s="3">
        <v>202</v>
      </c>
      <c r="G705" s="3">
        <v>123</v>
      </c>
      <c r="H705" s="3">
        <v>1296</v>
      </c>
      <c r="I705" s="3">
        <v>67</v>
      </c>
      <c r="J705">
        <f t="array" ref="J705">INDEX(Table3[#All],MATCH(1,(Table3[[#All],[Month]]=Table68[[#This Row],[Date]])*(Table3[[#All],[Region]]=Table68[[#This Row],[Region]]),0),3)</f>
        <v>16888</v>
      </c>
      <c r="K705">
        <f>INDEX(Table1[#All], MATCH(Table68[[#This Row],[Date]],Table1[[#All],[Month]],0),2)</f>
        <v>1458536.9047619046</v>
      </c>
      <c r="L705" s="8">
        <f>INDEX(Table2[#All], MATCH(Table68[[#This Row],[Date]],Table2[[#All],[Month]],0),2)</f>
        <v>575.16437090019849</v>
      </c>
      <c r="M705">
        <f t="array" ref="M705">INDEX(Table4[#All],MATCH(1,(Table4[[#All],[Month]]=Table68[[#This Row],[Date]])*(Table4[[#All],[Region]]=Table68[[#This Row],[Region]]),0),3)</f>
        <v>3328</v>
      </c>
      <c r="N705" s="2">
        <f t="array" ref="N705">_xlfn.IFNA(INDEX(Table5[#All], MATCH(1,(Table5[[#All],[Month]]=Table68[[#This Row],[Date]])*(Table5[[#All],[Region]]=Table68[[#This Row],[Region]]),0),3),0)</f>
        <v>22103</v>
      </c>
      <c r="O705" s="12">
        <f>INDEX(Table110[#All], MATCH(Table68[[#This Row],[Date]],Table110[[#All],[Month]],0),2)</f>
        <v>91395.25</v>
      </c>
      <c r="P705" s="12">
        <f>INDEX(Table13[#All], MATCH(Table68[[#This Row],[Date]],Table13[[#All],[Month]],0),2)</f>
        <v>158695</v>
      </c>
      <c r="Q705">
        <f>INDEX(Table111[#All], MATCH(Table68[[#This Row],[Date]],Table111[[#All],[Month]],0),2)</f>
        <v>5826.25</v>
      </c>
      <c r="R705" s="2">
        <f>INDEX(Table111[#All], MATCH(Table68[[#This Row],[Date]],Table111[[#All],[Month]],0),3)</f>
        <v>1194.75</v>
      </c>
      <c r="S705" s="2">
        <f>INDEX(Table413[#All], MATCH(Table68[[#This Row],[Date]],Table413[[#All],[Month]],0),2)</f>
        <v>1.7</v>
      </c>
      <c r="T705" s="2">
        <f>INDEX(Table413[#All], MATCH(Table68[[#This Row],[Date]],Table413[[#All],[Month]],0),3)</f>
        <v>6.1</v>
      </c>
      <c r="U705" s="2">
        <f>INDEX(Table413[#All], MATCH(Table68[[#This Row],[Date]],Table413[[#All],[Month]],0),4)</f>
        <v>7.1</v>
      </c>
    </row>
    <row r="706" spans="1:21" x14ac:dyDescent="0.25">
      <c r="A706" s="4">
        <v>40330</v>
      </c>
      <c r="B706" s="3" t="s">
        <v>60</v>
      </c>
      <c r="C706" s="3" t="s">
        <v>10</v>
      </c>
      <c r="D706" s="3">
        <v>255</v>
      </c>
      <c r="E706" s="3">
        <v>250</v>
      </c>
      <c r="F706" s="3">
        <v>202</v>
      </c>
      <c r="G706" s="3">
        <v>200</v>
      </c>
      <c r="H706" s="3">
        <v>1296</v>
      </c>
      <c r="I706" s="3">
        <v>143</v>
      </c>
      <c r="J706">
        <f t="array" ref="J706">INDEX(Table3[#All],MATCH(1,(Table3[[#All],[Month]]=Table68[[#This Row],[Date]])*(Table3[[#All],[Region]]=Table68[[#This Row],[Region]]),0),3)</f>
        <v>16888</v>
      </c>
      <c r="K706">
        <f>INDEX(Table1[#All], MATCH(Table68[[#This Row],[Date]],Table1[[#All],[Month]],0),2)</f>
        <v>1458536.9047619046</v>
      </c>
      <c r="L706" s="8">
        <f>INDEX(Table2[#All], MATCH(Table68[[#This Row],[Date]],Table2[[#All],[Month]],0),2)</f>
        <v>575.16437090019849</v>
      </c>
      <c r="M706">
        <f t="array" ref="M706">INDEX(Table4[#All],MATCH(1,(Table4[[#All],[Month]]=Table68[[#This Row],[Date]])*(Table4[[#All],[Region]]=Table68[[#This Row],[Region]]),0),3)</f>
        <v>3328</v>
      </c>
      <c r="N706" s="2">
        <f t="array" ref="N706">_xlfn.IFNA(INDEX(Table5[#All], MATCH(1,(Table5[[#All],[Month]]=Table68[[#This Row],[Date]])*(Table5[[#All],[Region]]=Table68[[#This Row],[Region]]),0),3),0)</f>
        <v>22103</v>
      </c>
      <c r="O706" s="12">
        <f>INDEX(Table110[#All], MATCH(Table68[[#This Row],[Date]],Table110[[#All],[Month]],0),2)</f>
        <v>91395.25</v>
      </c>
      <c r="P706" s="12">
        <f>INDEX(Table13[#All], MATCH(Table68[[#This Row],[Date]],Table13[[#All],[Month]],0),2)</f>
        <v>158695</v>
      </c>
      <c r="Q706">
        <f>INDEX(Table111[#All], MATCH(Table68[[#This Row],[Date]],Table111[[#All],[Month]],0),2)</f>
        <v>5826.25</v>
      </c>
      <c r="R706" s="2">
        <f>INDEX(Table111[#All], MATCH(Table68[[#This Row],[Date]],Table111[[#All],[Month]],0),3)</f>
        <v>1194.75</v>
      </c>
      <c r="S706" s="2">
        <f>INDEX(Table413[#All], MATCH(Table68[[#This Row],[Date]],Table413[[#All],[Month]],0),2)</f>
        <v>1.7</v>
      </c>
      <c r="T706" s="2">
        <f>INDEX(Table413[#All], MATCH(Table68[[#This Row],[Date]],Table413[[#All],[Month]],0),3)</f>
        <v>6.1</v>
      </c>
      <c r="U706" s="2">
        <f>INDEX(Table413[#All], MATCH(Table68[[#This Row],[Date]],Table413[[#All],[Month]],0),4)</f>
        <v>7.1</v>
      </c>
    </row>
    <row r="707" spans="1:21" x14ac:dyDescent="0.25">
      <c r="A707" s="4">
        <v>40330</v>
      </c>
      <c r="B707" s="3" t="s">
        <v>60</v>
      </c>
      <c r="C707" s="3" t="s">
        <v>12</v>
      </c>
      <c r="D707" s="3">
        <v>255</v>
      </c>
      <c r="E707" s="3">
        <v>246</v>
      </c>
      <c r="F707" s="3">
        <v>202</v>
      </c>
      <c r="G707" s="3">
        <v>214</v>
      </c>
      <c r="H707" s="3">
        <v>1296</v>
      </c>
      <c r="I707" s="3">
        <v>91</v>
      </c>
      <c r="J707">
        <f t="array" ref="J707">INDEX(Table3[#All],MATCH(1,(Table3[[#All],[Month]]=Table68[[#This Row],[Date]])*(Table3[[#All],[Region]]=Table68[[#This Row],[Region]]),0),3)</f>
        <v>16888</v>
      </c>
      <c r="K707">
        <f>INDEX(Table1[#All], MATCH(Table68[[#This Row],[Date]],Table1[[#All],[Month]],0),2)</f>
        <v>1458536.9047619046</v>
      </c>
      <c r="L707" s="8">
        <f>INDEX(Table2[#All], MATCH(Table68[[#This Row],[Date]],Table2[[#All],[Month]],0),2)</f>
        <v>575.16437090019849</v>
      </c>
      <c r="M707">
        <f t="array" ref="M707">INDEX(Table4[#All],MATCH(1,(Table4[[#All],[Month]]=Table68[[#This Row],[Date]])*(Table4[[#All],[Region]]=Table68[[#This Row],[Region]]),0),3)</f>
        <v>3328</v>
      </c>
      <c r="N707" s="2">
        <f t="array" ref="N707">_xlfn.IFNA(INDEX(Table5[#All], MATCH(1,(Table5[[#All],[Month]]=Table68[[#This Row],[Date]])*(Table5[[#All],[Region]]=Table68[[#This Row],[Region]]),0),3),0)</f>
        <v>22103</v>
      </c>
      <c r="O707" s="12">
        <f>INDEX(Table110[#All], MATCH(Table68[[#This Row],[Date]],Table110[[#All],[Month]],0),2)</f>
        <v>91395.25</v>
      </c>
      <c r="P707" s="12">
        <f>INDEX(Table13[#All], MATCH(Table68[[#This Row],[Date]],Table13[[#All],[Month]],0),2)</f>
        <v>158695</v>
      </c>
      <c r="Q707">
        <f>INDEX(Table111[#All], MATCH(Table68[[#This Row],[Date]],Table111[[#All],[Month]],0),2)</f>
        <v>5826.25</v>
      </c>
      <c r="R707" s="2">
        <f>INDEX(Table111[#All], MATCH(Table68[[#This Row],[Date]],Table111[[#All],[Month]],0),3)</f>
        <v>1194.75</v>
      </c>
      <c r="S707" s="2">
        <f>INDEX(Table413[#All], MATCH(Table68[[#This Row],[Date]],Table413[[#All],[Month]],0),2)</f>
        <v>1.7</v>
      </c>
      <c r="T707" s="2">
        <f>INDEX(Table413[#All], MATCH(Table68[[#This Row],[Date]],Table413[[#All],[Month]],0),3)</f>
        <v>6.1</v>
      </c>
      <c r="U707" s="2">
        <f>INDEX(Table413[#All], MATCH(Table68[[#This Row],[Date]],Table413[[#All],[Month]],0),4)</f>
        <v>7.1</v>
      </c>
    </row>
    <row r="708" spans="1:21" x14ac:dyDescent="0.25">
      <c r="A708" s="4">
        <v>40330</v>
      </c>
      <c r="B708" s="3" t="s">
        <v>60</v>
      </c>
      <c r="C708" s="3" t="s">
        <v>6</v>
      </c>
      <c r="D708" s="3">
        <v>255</v>
      </c>
      <c r="E708" s="3">
        <v>248</v>
      </c>
      <c r="F708" s="3">
        <v>202</v>
      </c>
      <c r="G708" s="3">
        <v>198</v>
      </c>
      <c r="H708" s="3">
        <v>1296</v>
      </c>
      <c r="I708" s="3">
        <v>90</v>
      </c>
      <c r="J708">
        <f t="array" ref="J708">INDEX(Table3[#All],MATCH(1,(Table3[[#All],[Month]]=Table68[[#This Row],[Date]])*(Table3[[#All],[Region]]=Table68[[#This Row],[Region]]),0),3)</f>
        <v>16888</v>
      </c>
      <c r="K708">
        <f>INDEX(Table1[#All], MATCH(Table68[[#This Row],[Date]],Table1[[#All],[Month]],0),2)</f>
        <v>1458536.9047619046</v>
      </c>
      <c r="L708" s="8">
        <f>INDEX(Table2[#All], MATCH(Table68[[#This Row],[Date]],Table2[[#All],[Month]],0),2)</f>
        <v>575.16437090019849</v>
      </c>
      <c r="M708">
        <f t="array" ref="M708">INDEX(Table4[#All],MATCH(1,(Table4[[#All],[Month]]=Table68[[#This Row],[Date]])*(Table4[[#All],[Region]]=Table68[[#This Row],[Region]]),0),3)</f>
        <v>3328</v>
      </c>
      <c r="N708" s="2">
        <f t="array" ref="N708">_xlfn.IFNA(INDEX(Table5[#All], MATCH(1,(Table5[[#All],[Month]]=Table68[[#This Row],[Date]])*(Table5[[#All],[Region]]=Table68[[#This Row],[Region]]),0),3),0)</f>
        <v>22103</v>
      </c>
      <c r="O708" s="12">
        <f>INDEX(Table110[#All], MATCH(Table68[[#This Row],[Date]],Table110[[#All],[Month]],0),2)</f>
        <v>91395.25</v>
      </c>
      <c r="P708" s="12">
        <f>INDEX(Table13[#All], MATCH(Table68[[#This Row],[Date]],Table13[[#All],[Month]],0),2)</f>
        <v>158695</v>
      </c>
      <c r="Q708">
        <f>INDEX(Table111[#All], MATCH(Table68[[#This Row],[Date]],Table111[[#All],[Month]],0),2)</f>
        <v>5826.25</v>
      </c>
      <c r="R708" s="2">
        <f>INDEX(Table111[#All], MATCH(Table68[[#This Row],[Date]],Table111[[#All],[Month]],0),3)</f>
        <v>1194.75</v>
      </c>
      <c r="S708" s="2">
        <f>INDEX(Table413[#All], MATCH(Table68[[#This Row],[Date]],Table413[[#All],[Month]],0),2)</f>
        <v>1.7</v>
      </c>
      <c r="T708" s="2">
        <f>INDEX(Table413[#All], MATCH(Table68[[#This Row],[Date]],Table413[[#All],[Month]],0),3)</f>
        <v>6.1</v>
      </c>
      <c r="U708" s="2">
        <f>INDEX(Table413[#All], MATCH(Table68[[#This Row],[Date]],Table413[[#All],[Month]],0),4)</f>
        <v>7.1</v>
      </c>
    </row>
    <row r="709" spans="1:21" x14ac:dyDescent="0.25">
      <c r="A709" s="4">
        <v>40330</v>
      </c>
      <c r="B709" s="3" t="s">
        <v>60</v>
      </c>
      <c r="C709" s="3" t="s">
        <v>7</v>
      </c>
      <c r="D709" s="3">
        <v>255</v>
      </c>
      <c r="E709" s="3">
        <v>270</v>
      </c>
      <c r="F709" s="3">
        <v>202</v>
      </c>
      <c r="G709" s="3">
        <v>212</v>
      </c>
      <c r="H709" s="3">
        <v>1296</v>
      </c>
      <c r="I709" s="3">
        <v>127</v>
      </c>
      <c r="J709">
        <f t="array" ref="J709">INDEX(Table3[#All],MATCH(1,(Table3[[#All],[Month]]=Table68[[#This Row],[Date]])*(Table3[[#All],[Region]]=Table68[[#This Row],[Region]]),0),3)</f>
        <v>16888</v>
      </c>
      <c r="K709">
        <f>INDEX(Table1[#All], MATCH(Table68[[#This Row],[Date]],Table1[[#All],[Month]],0),2)</f>
        <v>1458536.9047619046</v>
      </c>
      <c r="L709" s="8">
        <f>INDEX(Table2[#All], MATCH(Table68[[#This Row],[Date]],Table2[[#All],[Month]],0),2)</f>
        <v>575.16437090019849</v>
      </c>
      <c r="M709">
        <f t="array" ref="M709">INDEX(Table4[#All],MATCH(1,(Table4[[#All],[Month]]=Table68[[#This Row],[Date]])*(Table4[[#All],[Region]]=Table68[[#This Row],[Region]]),0),3)</f>
        <v>3328</v>
      </c>
      <c r="N709" s="2">
        <f t="array" ref="N709">_xlfn.IFNA(INDEX(Table5[#All], MATCH(1,(Table5[[#All],[Month]]=Table68[[#This Row],[Date]])*(Table5[[#All],[Region]]=Table68[[#This Row],[Region]]),0),3),0)</f>
        <v>22103</v>
      </c>
      <c r="O709" s="12">
        <f>INDEX(Table110[#All], MATCH(Table68[[#This Row],[Date]],Table110[[#All],[Month]],0),2)</f>
        <v>91395.25</v>
      </c>
      <c r="P709" s="12">
        <f>INDEX(Table13[#All], MATCH(Table68[[#This Row],[Date]],Table13[[#All],[Month]],0),2)</f>
        <v>158695</v>
      </c>
      <c r="Q709">
        <f>INDEX(Table111[#All], MATCH(Table68[[#This Row],[Date]],Table111[[#All],[Month]],0),2)</f>
        <v>5826.25</v>
      </c>
      <c r="R709" s="2">
        <f>INDEX(Table111[#All], MATCH(Table68[[#This Row],[Date]],Table111[[#All],[Month]],0),3)</f>
        <v>1194.75</v>
      </c>
      <c r="S709" s="2">
        <f>INDEX(Table413[#All], MATCH(Table68[[#This Row],[Date]],Table413[[#All],[Month]],0),2)</f>
        <v>1.7</v>
      </c>
      <c r="T709" s="2">
        <f>INDEX(Table413[#All], MATCH(Table68[[#This Row],[Date]],Table413[[#All],[Month]],0),3)</f>
        <v>6.1</v>
      </c>
      <c r="U709" s="2">
        <f>INDEX(Table413[#All], MATCH(Table68[[#This Row],[Date]],Table413[[#All],[Month]],0),4)</f>
        <v>7.1</v>
      </c>
    </row>
    <row r="710" spans="1:21" x14ac:dyDescent="0.25">
      <c r="A710" s="4">
        <v>40330</v>
      </c>
      <c r="B710" s="3" t="s">
        <v>60</v>
      </c>
      <c r="C710" s="3" t="s">
        <v>9</v>
      </c>
      <c r="D710" s="3">
        <v>255</v>
      </c>
      <c r="E710" s="3">
        <v>181</v>
      </c>
      <c r="F710" s="3">
        <v>202</v>
      </c>
      <c r="G710" s="3">
        <v>152</v>
      </c>
      <c r="H710" s="3">
        <v>1296</v>
      </c>
      <c r="I710" s="3">
        <v>17</v>
      </c>
      <c r="J710">
        <f t="array" ref="J710">INDEX(Table3[#All],MATCH(1,(Table3[[#All],[Month]]=Table68[[#This Row],[Date]])*(Table3[[#All],[Region]]=Table68[[#This Row],[Region]]),0),3)</f>
        <v>16888</v>
      </c>
      <c r="K710">
        <f>INDEX(Table1[#All], MATCH(Table68[[#This Row],[Date]],Table1[[#All],[Month]],0),2)</f>
        <v>1458536.9047619046</v>
      </c>
      <c r="L710" s="8">
        <f>INDEX(Table2[#All], MATCH(Table68[[#This Row],[Date]],Table2[[#All],[Month]],0),2)</f>
        <v>575.16437090019849</v>
      </c>
      <c r="M710">
        <f t="array" ref="M710">INDEX(Table4[#All],MATCH(1,(Table4[[#All],[Month]]=Table68[[#This Row],[Date]])*(Table4[[#All],[Region]]=Table68[[#This Row],[Region]]),0),3)</f>
        <v>3328</v>
      </c>
      <c r="N710" s="2">
        <f t="array" ref="N710">_xlfn.IFNA(INDEX(Table5[#All], MATCH(1,(Table5[[#All],[Month]]=Table68[[#This Row],[Date]])*(Table5[[#All],[Region]]=Table68[[#This Row],[Region]]),0),3),0)</f>
        <v>22103</v>
      </c>
      <c r="O710" s="12">
        <f>INDEX(Table110[#All], MATCH(Table68[[#This Row],[Date]],Table110[[#All],[Month]],0),2)</f>
        <v>91395.25</v>
      </c>
      <c r="P710" s="12">
        <f>INDEX(Table13[#All], MATCH(Table68[[#This Row],[Date]],Table13[[#All],[Month]],0),2)</f>
        <v>158695</v>
      </c>
      <c r="Q710">
        <f>INDEX(Table111[#All], MATCH(Table68[[#This Row],[Date]],Table111[[#All],[Month]],0),2)</f>
        <v>5826.25</v>
      </c>
      <c r="R710" s="2">
        <f>INDEX(Table111[#All], MATCH(Table68[[#This Row],[Date]],Table111[[#All],[Month]],0),3)</f>
        <v>1194.75</v>
      </c>
      <c r="S710" s="2">
        <f>INDEX(Table413[#All], MATCH(Table68[[#This Row],[Date]],Table413[[#All],[Month]],0),2)</f>
        <v>1.7</v>
      </c>
      <c r="T710" s="2">
        <f>INDEX(Table413[#All], MATCH(Table68[[#This Row],[Date]],Table413[[#All],[Month]],0),3)</f>
        <v>6.1</v>
      </c>
      <c r="U710" s="2">
        <f>INDEX(Table413[#All], MATCH(Table68[[#This Row],[Date]],Table413[[#All],[Month]],0),4)</f>
        <v>7.1</v>
      </c>
    </row>
    <row r="711" spans="1:21" x14ac:dyDescent="0.25">
      <c r="A711" s="4">
        <v>40330</v>
      </c>
      <c r="B711" s="3" t="s">
        <v>66</v>
      </c>
      <c r="C711" s="3" t="s">
        <v>35</v>
      </c>
      <c r="D711" s="3">
        <v>324</v>
      </c>
      <c r="E711" s="3">
        <v>225</v>
      </c>
      <c r="F711" s="3">
        <v>245</v>
      </c>
      <c r="G711" s="3">
        <v>182</v>
      </c>
      <c r="H711" s="3">
        <v>1528</v>
      </c>
      <c r="I711" s="3">
        <v>22</v>
      </c>
      <c r="J711">
        <f t="array" ref="J711">INDEX(Table3[#All],MATCH(1,(Table3[[#All],[Month]]=Table68[[#This Row],[Date]])*(Table3[[#All],[Region]]=Table68[[#This Row],[Region]]),0),3)</f>
        <v>27498</v>
      </c>
      <c r="K711">
        <f>INDEX(Table1[#All], MATCH(Table68[[#This Row],[Date]],Table1[[#All],[Month]],0),2)</f>
        <v>1458536.9047619046</v>
      </c>
      <c r="L711" s="8">
        <f>INDEX(Table2[#All], MATCH(Table68[[#This Row],[Date]],Table2[[#All],[Month]],0),2)</f>
        <v>575.16437090019849</v>
      </c>
      <c r="M711">
        <f t="array" ref="M711">INDEX(Table4[#All],MATCH(1,(Table4[[#All],[Month]]=Table68[[#This Row],[Date]])*(Table4[[#All],[Region]]=Table68[[#This Row],[Region]]),0),3)</f>
        <v>3449</v>
      </c>
      <c r="N711" s="2">
        <f t="array" ref="N711">_xlfn.IFNA(INDEX(Table5[#All], MATCH(1,(Table5[[#All],[Month]]=Table68[[#This Row],[Date]])*(Table5[[#All],[Region]]=Table68[[#This Row],[Region]]),0),3),0)</f>
        <v>109149</v>
      </c>
      <c r="O711" s="12">
        <f>INDEX(Table110[#All], MATCH(Table68[[#This Row],[Date]],Table110[[#All],[Month]],0),2)</f>
        <v>91395.25</v>
      </c>
      <c r="P711" s="12">
        <f>INDEX(Table13[#All], MATCH(Table68[[#This Row],[Date]],Table13[[#All],[Month]],0),2)</f>
        <v>158695</v>
      </c>
      <c r="Q711">
        <f>INDEX(Table111[#All], MATCH(Table68[[#This Row],[Date]],Table111[[#All],[Month]],0),2)</f>
        <v>5826.25</v>
      </c>
      <c r="R711" s="2">
        <f>INDEX(Table111[#All], MATCH(Table68[[#This Row],[Date]],Table111[[#All],[Month]],0),3)</f>
        <v>1194.75</v>
      </c>
      <c r="S711" s="2">
        <f>INDEX(Table413[#All], MATCH(Table68[[#This Row],[Date]],Table413[[#All],[Month]],0),2)</f>
        <v>1.7</v>
      </c>
      <c r="T711" s="2">
        <f>INDEX(Table413[#All], MATCH(Table68[[#This Row],[Date]],Table413[[#All],[Month]],0),3)</f>
        <v>6.1</v>
      </c>
      <c r="U711" s="2">
        <f>INDEX(Table413[#All], MATCH(Table68[[#This Row],[Date]],Table413[[#All],[Month]],0),4)</f>
        <v>7.1</v>
      </c>
    </row>
    <row r="712" spans="1:21" x14ac:dyDescent="0.25">
      <c r="A712" s="4">
        <v>40330</v>
      </c>
      <c r="B712" s="3" t="s">
        <v>66</v>
      </c>
      <c r="C712" s="3" t="s">
        <v>33</v>
      </c>
      <c r="D712" s="3">
        <v>324</v>
      </c>
      <c r="E712" s="3">
        <v>297</v>
      </c>
      <c r="F712" s="3">
        <v>245</v>
      </c>
      <c r="G712" s="3">
        <v>250</v>
      </c>
      <c r="H712" s="3">
        <v>1528</v>
      </c>
      <c r="I712" s="3">
        <v>147</v>
      </c>
      <c r="J712">
        <f t="array" ref="J712">INDEX(Table3[#All],MATCH(1,(Table3[[#All],[Month]]=Table68[[#This Row],[Date]])*(Table3[[#All],[Region]]=Table68[[#This Row],[Region]]),0),3)</f>
        <v>27498</v>
      </c>
      <c r="K712">
        <f>INDEX(Table1[#All], MATCH(Table68[[#This Row],[Date]],Table1[[#All],[Month]],0),2)</f>
        <v>1458536.9047619046</v>
      </c>
      <c r="L712" s="8">
        <f>INDEX(Table2[#All], MATCH(Table68[[#This Row],[Date]],Table2[[#All],[Month]],0),2)</f>
        <v>575.16437090019849</v>
      </c>
      <c r="M712">
        <f t="array" ref="M712">INDEX(Table4[#All],MATCH(1,(Table4[[#All],[Month]]=Table68[[#This Row],[Date]])*(Table4[[#All],[Region]]=Table68[[#This Row],[Region]]),0),3)</f>
        <v>3449</v>
      </c>
      <c r="N712" s="2">
        <f t="array" ref="N712">_xlfn.IFNA(INDEX(Table5[#All], MATCH(1,(Table5[[#All],[Month]]=Table68[[#This Row],[Date]])*(Table5[[#All],[Region]]=Table68[[#This Row],[Region]]),0),3),0)</f>
        <v>109149</v>
      </c>
      <c r="O712" s="12">
        <f>INDEX(Table110[#All], MATCH(Table68[[#This Row],[Date]],Table110[[#All],[Month]],0),2)</f>
        <v>91395.25</v>
      </c>
      <c r="P712" s="12">
        <f>INDEX(Table13[#All], MATCH(Table68[[#This Row],[Date]],Table13[[#All],[Month]],0),2)</f>
        <v>158695</v>
      </c>
      <c r="Q712">
        <f>INDEX(Table111[#All], MATCH(Table68[[#This Row],[Date]],Table111[[#All],[Month]],0),2)</f>
        <v>5826.25</v>
      </c>
      <c r="R712" s="2">
        <f>INDEX(Table111[#All], MATCH(Table68[[#This Row],[Date]],Table111[[#All],[Month]],0),3)</f>
        <v>1194.75</v>
      </c>
      <c r="S712" s="2">
        <f>INDEX(Table413[#All], MATCH(Table68[[#This Row],[Date]],Table413[[#All],[Month]],0),2)</f>
        <v>1.7</v>
      </c>
      <c r="T712" s="2">
        <f>INDEX(Table413[#All], MATCH(Table68[[#This Row],[Date]],Table413[[#All],[Month]],0),3)</f>
        <v>6.1</v>
      </c>
      <c r="U712" s="2">
        <f>INDEX(Table413[#All], MATCH(Table68[[#This Row],[Date]],Table413[[#All],[Month]],0),4)</f>
        <v>7.1</v>
      </c>
    </row>
    <row r="713" spans="1:21" x14ac:dyDescent="0.25">
      <c r="A713" s="4">
        <v>40330</v>
      </c>
      <c r="B713" s="3" t="s">
        <v>66</v>
      </c>
      <c r="C713" s="3" t="s">
        <v>87</v>
      </c>
      <c r="D713" s="3">
        <v>324</v>
      </c>
      <c r="E713" s="3">
        <v>279</v>
      </c>
      <c r="F713" s="3">
        <v>245</v>
      </c>
      <c r="G713" s="3">
        <v>212</v>
      </c>
      <c r="H713" s="3">
        <v>1528</v>
      </c>
      <c r="I713" s="3">
        <v>288</v>
      </c>
      <c r="J713">
        <f t="array" ref="J713">INDEX(Table3[#All],MATCH(1,(Table3[[#All],[Month]]=Table68[[#This Row],[Date]])*(Table3[[#All],[Region]]=Table68[[#This Row],[Region]]),0),3)</f>
        <v>27498</v>
      </c>
      <c r="K713">
        <f>INDEX(Table1[#All], MATCH(Table68[[#This Row],[Date]],Table1[[#All],[Month]],0),2)</f>
        <v>1458536.9047619046</v>
      </c>
      <c r="L713" s="8">
        <f>INDEX(Table2[#All], MATCH(Table68[[#This Row],[Date]],Table2[[#All],[Month]],0),2)</f>
        <v>575.16437090019849</v>
      </c>
      <c r="M713">
        <f t="array" ref="M713">INDEX(Table4[#All],MATCH(1,(Table4[[#All],[Month]]=Table68[[#This Row],[Date]])*(Table4[[#All],[Region]]=Table68[[#This Row],[Region]]),0),3)</f>
        <v>3449</v>
      </c>
      <c r="N713" s="2">
        <f t="array" ref="N713">_xlfn.IFNA(INDEX(Table5[#All], MATCH(1,(Table5[[#All],[Month]]=Table68[[#This Row],[Date]])*(Table5[[#All],[Region]]=Table68[[#This Row],[Region]]),0),3),0)</f>
        <v>109149</v>
      </c>
      <c r="O713" s="12">
        <f>INDEX(Table110[#All], MATCH(Table68[[#This Row],[Date]],Table110[[#All],[Month]],0),2)</f>
        <v>91395.25</v>
      </c>
      <c r="P713" s="12">
        <f>INDEX(Table13[#All], MATCH(Table68[[#This Row],[Date]],Table13[[#All],[Month]],0),2)</f>
        <v>158695</v>
      </c>
      <c r="Q713">
        <f>INDEX(Table111[#All], MATCH(Table68[[#This Row],[Date]],Table111[[#All],[Month]],0),2)</f>
        <v>5826.25</v>
      </c>
      <c r="R713" s="2">
        <f>INDEX(Table111[#All], MATCH(Table68[[#This Row],[Date]],Table111[[#All],[Month]],0),3)</f>
        <v>1194.75</v>
      </c>
      <c r="S713" s="2">
        <f>INDEX(Table413[#All], MATCH(Table68[[#This Row],[Date]],Table413[[#All],[Month]],0),2)</f>
        <v>1.7</v>
      </c>
      <c r="T713" s="2">
        <f>INDEX(Table413[#All], MATCH(Table68[[#This Row],[Date]],Table413[[#All],[Month]],0),3)</f>
        <v>6.1</v>
      </c>
      <c r="U713" s="2">
        <f>INDEX(Table413[#All], MATCH(Table68[[#This Row],[Date]],Table413[[#All],[Month]],0),4)</f>
        <v>7.1</v>
      </c>
    </row>
    <row r="714" spans="1:21" x14ac:dyDescent="0.25">
      <c r="A714" s="4">
        <v>40330</v>
      </c>
      <c r="B714" s="3" t="s">
        <v>66</v>
      </c>
      <c r="C714" s="3" t="s">
        <v>34</v>
      </c>
      <c r="D714" s="3">
        <v>324</v>
      </c>
      <c r="E714" s="3">
        <v>218</v>
      </c>
      <c r="F714" s="3">
        <v>245</v>
      </c>
      <c r="G714" s="3">
        <v>184</v>
      </c>
      <c r="H714" s="3">
        <v>1528</v>
      </c>
      <c r="I714" s="3">
        <v>49</v>
      </c>
      <c r="J714">
        <f t="array" ref="J714">INDEX(Table3[#All],MATCH(1,(Table3[[#All],[Month]]=Table68[[#This Row],[Date]])*(Table3[[#All],[Region]]=Table68[[#This Row],[Region]]),0),3)</f>
        <v>27498</v>
      </c>
      <c r="K714">
        <f>INDEX(Table1[#All], MATCH(Table68[[#This Row],[Date]],Table1[[#All],[Month]],0),2)</f>
        <v>1458536.9047619046</v>
      </c>
      <c r="L714" s="8">
        <f>INDEX(Table2[#All], MATCH(Table68[[#This Row],[Date]],Table2[[#All],[Month]],0),2)</f>
        <v>575.16437090019849</v>
      </c>
      <c r="M714">
        <f t="array" ref="M714">INDEX(Table4[#All],MATCH(1,(Table4[[#All],[Month]]=Table68[[#This Row],[Date]])*(Table4[[#All],[Region]]=Table68[[#This Row],[Region]]),0),3)</f>
        <v>3449</v>
      </c>
      <c r="N714" s="2">
        <f t="array" ref="N714">_xlfn.IFNA(INDEX(Table5[#All], MATCH(1,(Table5[[#All],[Month]]=Table68[[#This Row],[Date]])*(Table5[[#All],[Region]]=Table68[[#This Row],[Region]]),0),3),0)</f>
        <v>109149</v>
      </c>
      <c r="O714" s="12">
        <f>INDEX(Table110[#All], MATCH(Table68[[#This Row],[Date]],Table110[[#All],[Month]],0),2)</f>
        <v>91395.25</v>
      </c>
      <c r="P714" s="12">
        <f>INDEX(Table13[#All], MATCH(Table68[[#This Row],[Date]],Table13[[#All],[Month]],0),2)</f>
        <v>158695</v>
      </c>
      <c r="Q714">
        <f>INDEX(Table111[#All], MATCH(Table68[[#This Row],[Date]],Table111[[#All],[Month]],0),2)</f>
        <v>5826.25</v>
      </c>
      <c r="R714" s="2">
        <f>INDEX(Table111[#All], MATCH(Table68[[#This Row],[Date]],Table111[[#All],[Month]],0),3)</f>
        <v>1194.75</v>
      </c>
      <c r="S714" s="2">
        <f>INDEX(Table413[#All], MATCH(Table68[[#This Row],[Date]],Table413[[#All],[Month]],0),2)</f>
        <v>1.7</v>
      </c>
      <c r="T714" s="2">
        <f>INDEX(Table413[#All], MATCH(Table68[[#This Row],[Date]],Table413[[#All],[Month]],0),3)</f>
        <v>6.1</v>
      </c>
      <c r="U714" s="2">
        <f>INDEX(Table413[#All], MATCH(Table68[[#This Row],[Date]],Table413[[#All],[Month]],0),4)</f>
        <v>7.1</v>
      </c>
    </row>
    <row r="715" spans="1:21" x14ac:dyDescent="0.25">
      <c r="A715" s="4">
        <v>40330</v>
      </c>
      <c r="B715" s="3" t="s">
        <v>66</v>
      </c>
      <c r="C715" s="3" t="s">
        <v>92</v>
      </c>
      <c r="D715" s="3">
        <v>324</v>
      </c>
      <c r="E715" s="3">
        <v>314</v>
      </c>
      <c r="F715" s="3">
        <v>245</v>
      </c>
      <c r="G715" s="3">
        <v>257</v>
      </c>
      <c r="H715" s="3">
        <v>1528</v>
      </c>
      <c r="I715" s="3">
        <v>88</v>
      </c>
      <c r="J715">
        <f t="array" ref="J715">INDEX(Table3[#All],MATCH(1,(Table3[[#All],[Month]]=Table68[[#This Row],[Date]])*(Table3[[#All],[Region]]=Table68[[#This Row],[Region]]),0),3)</f>
        <v>27498</v>
      </c>
      <c r="K715">
        <f>INDEX(Table1[#All], MATCH(Table68[[#This Row],[Date]],Table1[[#All],[Month]],0),2)</f>
        <v>1458536.9047619046</v>
      </c>
      <c r="L715" s="8">
        <f>INDEX(Table2[#All], MATCH(Table68[[#This Row],[Date]],Table2[[#All],[Month]],0),2)</f>
        <v>575.16437090019849</v>
      </c>
      <c r="M715">
        <f t="array" ref="M715">INDEX(Table4[#All],MATCH(1,(Table4[[#All],[Month]]=Table68[[#This Row],[Date]])*(Table4[[#All],[Region]]=Table68[[#This Row],[Region]]),0),3)</f>
        <v>3449</v>
      </c>
      <c r="N715" s="2">
        <f t="array" ref="N715">_xlfn.IFNA(INDEX(Table5[#All], MATCH(1,(Table5[[#All],[Month]]=Table68[[#This Row],[Date]])*(Table5[[#All],[Region]]=Table68[[#This Row],[Region]]),0),3),0)</f>
        <v>109149</v>
      </c>
      <c r="O715" s="12">
        <f>INDEX(Table110[#All], MATCH(Table68[[#This Row],[Date]],Table110[[#All],[Month]],0),2)</f>
        <v>91395.25</v>
      </c>
      <c r="P715" s="12">
        <f>INDEX(Table13[#All], MATCH(Table68[[#This Row],[Date]],Table13[[#All],[Month]],0),2)</f>
        <v>158695</v>
      </c>
      <c r="Q715">
        <f>INDEX(Table111[#All], MATCH(Table68[[#This Row],[Date]],Table111[[#All],[Month]],0),2)</f>
        <v>5826.25</v>
      </c>
      <c r="R715" s="2">
        <f>INDEX(Table111[#All], MATCH(Table68[[#This Row],[Date]],Table111[[#All],[Month]],0),3)</f>
        <v>1194.75</v>
      </c>
      <c r="S715" s="2">
        <f>INDEX(Table413[#All], MATCH(Table68[[#This Row],[Date]],Table413[[#All],[Month]],0),2)</f>
        <v>1.7</v>
      </c>
      <c r="T715" s="2">
        <f>INDEX(Table413[#All], MATCH(Table68[[#This Row],[Date]],Table413[[#All],[Month]],0),3)</f>
        <v>6.1</v>
      </c>
      <c r="U715" s="2">
        <f>INDEX(Table413[#All], MATCH(Table68[[#This Row],[Date]],Table413[[#All],[Month]],0),4)</f>
        <v>7.1</v>
      </c>
    </row>
    <row r="716" spans="1:21" x14ac:dyDescent="0.25">
      <c r="A716" s="4">
        <v>40330</v>
      </c>
      <c r="B716" s="3" t="s">
        <v>66</v>
      </c>
      <c r="C716" s="3" t="s">
        <v>36</v>
      </c>
      <c r="D716" s="3">
        <v>324</v>
      </c>
      <c r="E716" s="3">
        <v>234</v>
      </c>
      <c r="F716" s="3">
        <v>245</v>
      </c>
      <c r="G716" s="3">
        <v>197</v>
      </c>
      <c r="H716" s="3">
        <v>1528</v>
      </c>
      <c r="I716" s="3">
        <v>23</v>
      </c>
      <c r="J716">
        <f t="array" ref="J716">INDEX(Table3[#All],MATCH(1,(Table3[[#All],[Month]]=Table68[[#This Row],[Date]])*(Table3[[#All],[Region]]=Table68[[#This Row],[Region]]),0),3)</f>
        <v>27498</v>
      </c>
      <c r="K716">
        <f>INDEX(Table1[#All], MATCH(Table68[[#This Row],[Date]],Table1[[#All],[Month]],0),2)</f>
        <v>1458536.9047619046</v>
      </c>
      <c r="L716" s="8">
        <f>INDEX(Table2[#All], MATCH(Table68[[#This Row],[Date]],Table2[[#All],[Month]],0),2)</f>
        <v>575.16437090019849</v>
      </c>
      <c r="M716">
        <f t="array" ref="M716">INDEX(Table4[#All],MATCH(1,(Table4[[#All],[Month]]=Table68[[#This Row],[Date]])*(Table4[[#All],[Region]]=Table68[[#This Row],[Region]]),0),3)</f>
        <v>3449</v>
      </c>
      <c r="N716" s="2">
        <f t="array" ref="N716">_xlfn.IFNA(INDEX(Table5[#All], MATCH(1,(Table5[[#All],[Month]]=Table68[[#This Row],[Date]])*(Table5[[#All],[Region]]=Table68[[#This Row],[Region]]),0),3),0)</f>
        <v>109149</v>
      </c>
      <c r="O716" s="12">
        <f>INDEX(Table110[#All], MATCH(Table68[[#This Row],[Date]],Table110[[#All],[Month]],0),2)</f>
        <v>91395.25</v>
      </c>
      <c r="P716" s="12">
        <f>INDEX(Table13[#All], MATCH(Table68[[#This Row],[Date]],Table13[[#All],[Month]],0),2)</f>
        <v>158695</v>
      </c>
      <c r="Q716">
        <f>INDEX(Table111[#All], MATCH(Table68[[#This Row],[Date]],Table111[[#All],[Month]],0),2)</f>
        <v>5826.25</v>
      </c>
      <c r="R716" s="2">
        <f>INDEX(Table111[#All], MATCH(Table68[[#This Row],[Date]],Table111[[#All],[Month]],0),3)</f>
        <v>1194.75</v>
      </c>
      <c r="S716" s="2">
        <f>INDEX(Table413[#All], MATCH(Table68[[#This Row],[Date]],Table413[[#All],[Month]],0),2)</f>
        <v>1.7</v>
      </c>
      <c r="T716" s="2">
        <f>INDEX(Table413[#All], MATCH(Table68[[#This Row],[Date]],Table413[[#All],[Month]],0),3)</f>
        <v>6.1</v>
      </c>
      <c r="U716" s="2">
        <f>INDEX(Table413[#All], MATCH(Table68[[#This Row],[Date]],Table413[[#All],[Month]],0),4)</f>
        <v>7.1</v>
      </c>
    </row>
    <row r="717" spans="1:21" x14ac:dyDescent="0.25">
      <c r="A717" s="4">
        <v>40330</v>
      </c>
      <c r="B717" s="3" t="s">
        <v>66</v>
      </c>
      <c r="C717" s="3" t="s">
        <v>93</v>
      </c>
      <c r="D717" s="3">
        <v>324</v>
      </c>
      <c r="E717" s="3">
        <v>276</v>
      </c>
      <c r="F717" s="3">
        <v>245</v>
      </c>
      <c r="G717" s="3">
        <v>218</v>
      </c>
      <c r="H717" s="3">
        <v>1528</v>
      </c>
      <c r="I717" s="3">
        <v>109</v>
      </c>
      <c r="J717">
        <f t="array" ref="J717">INDEX(Table3[#All],MATCH(1,(Table3[[#All],[Month]]=Table68[[#This Row],[Date]])*(Table3[[#All],[Region]]=Table68[[#This Row],[Region]]),0),3)</f>
        <v>27498</v>
      </c>
      <c r="K717">
        <f>INDEX(Table1[#All], MATCH(Table68[[#This Row],[Date]],Table1[[#All],[Month]],0),2)</f>
        <v>1458536.9047619046</v>
      </c>
      <c r="L717" s="8">
        <f>INDEX(Table2[#All], MATCH(Table68[[#This Row],[Date]],Table2[[#All],[Month]],0),2)</f>
        <v>575.16437090019849</v>
      </c>
      <c r="M717">
        <f t="array" ref="M717">INDEX(Table4[#All],MATCH(1,(Table4[[#All],[Month]]=Table68[[#This Row],[Date]])*(Table4[[#All],[Region]]=Table68[[#This Row],[Region]]),0),3)</f>
        <v>3449</v>
      </c>
      <c r="N717" s="2">
        <f t="array" ref="N717">_xlfn.IFNA(INDEX(Table5[#All], MATCH(1,(Table5[[#All],[Month]]=Table68[[#This Row],[Date]])*(Table5[[#All],[Region]]=Table68[[#This Row],[Region]]),0),3),0)</f>
        <v>109149</v>
      </c>
      <c r="O717" s="12">
        <f>INDEX(Table110[#All], MATCH(Table68[[#This Row],[Date]],Table110[[#All],[Month]],0),2)</f>
        <v>91395.25</v>
      </c>
      <c r="P717" s="12">
        <f>INDEX(Table13[#All], MATCH(Table68[[#This Row],[Date]],Table13[[#All],[Month]],0),2)</f>
        <v>158695</v>
      </c>
      <c r="Q717">
        <f>INDEX(Table111[#All], MATCH(Table68[[#This Row],[Date]],Table111[[#All],[Month]],0),2)</f>
        <v>5826.25</v>
      </c>
      <c r="R717" s="2">
        <f>INDEX(Table111[#All], MATCH(Table68[[#This Row],[Date]],Table111[[#All],[Month]],0),3)</f>
        <v>1194.75</v>
      </c>
      <c r="S717" s="2">
        <f>INDEX(Table413[#All], MATCH(Table68[[#This Row],[Date]],Table413[[#All],[Month]],0),2)</f>
        <v>1.7</v>
      </c>
      <c r="T717" s="2">
        <f>INDEX(Table413[#All], MATCH(Table68[[#This Row],[Date]],Table413[[#All],[Month]],0),3)</f>
        <v>6.1</v>
      </c>
      <c r="U717" s="2">
        <f>INDEX(Table413[#All], MATCH(Table68[[#This Row],[Date]],Table413[[#All],[Month]],0),4)</f>
        <v>7.1</v>
      </c>
    </row>
    <row r="718" spans="1:21" x14ac:dyDescent="0.25">
      <c r="A718" s="4">
        <v>40330</v>
      </c>
      <c r="B718" s="3" t="s">
        <v>66</v>
      </c>
      <c r="C718" s="3" t="s">
        <v>66</v>
      </c>
      <c r="D718" s="3">
        <v>324</v>
      </c>
      <c r="E718" s="3">
        <v>373</v>
      </c>
      <c r="F718" s="3">
        <v>245</v>
      </c>
      <c r="G718" s="3">
        <v>283</v>
      </c>
      <c r="H718" s="3">
        <v>1528</v>
      </c>
      <c r="I718" s="3">
        <v>802</v>
      </c>
      <c r="J718">
        <f t="array" ref="J718">INDEX(Table3[#All],MATCH(1,(Table3[[#All],[Month]]=Table68[[#This Row],[Date]])*(Table3[[#All],[Region]]=Table68[[#This Row],[Region]]),0),3)</f>
        <v>27498</v>
      </c>
      <c r="K718">
        <f>INDEX(Table1[#All], MATCH(Table68[[#This Row],[Date]],Table1[[#All],[Month]],0),2)</f>
        <v>1458536.9047619046</v>
      </c>
      <c r="L718" s="8">
        <f>INDEX(Table2[#All], MATCH(Table68[[#This Row],[Date]],Table2[[#All],[Month]],0),2)</f>
        <v>575.16437090019849</v>
      </c>
      <c r="M718">
        <f t="array" ref="M718">INDEX(Table4[#All],MATCH(1,(Table4[[#All],[Month]]=Table68[[#This Row],[Date]])*(Table4[[#All],[Region]]=Table68[[#This Row],[Region]]),0),3)</f>
        <v>3449</v>
      </c>
      <c r="N718" s="2">
        <f t="array" ref="N718">_xlfn.IFNA(INDEX(Table5[#All], MATCH(1,(Table5[[#All],[Month]]=Table68[[#This Row],[Date]])*(Table5[[#All],[Region]]=Table68[[#This Row],[Region]]),0),3),0)</f>
        <v>109149</v>
      </c>
      <c r="O718" s="12">
        <f>INDEX(Table110[#All], MATCH(Table68[[#This Row],[Date]],Table110[[#All],[Month]],0),2)</f>
        <v>91395.25</v>
      </c>
      <c r="P718" s="12">
        <f>INDEX(Table13[#All], MATCH(Table68[[#This Row],[Date]],Table13[[#All],[Month]],0),2)</f>
        <v>158695</v>
      </c>
      <c r="Q718">
        <f>INDEX(Table111[#All], MATCH(Table68[[#This Row],[Date]],Table111[[#All],[Month]],0),2)</f>
        <v>5826.25</v>
      </c>
      <c r="R718" s="2">
        <f>INDEX(Table111[#All], MATCH(Table68[[#This Row],[Date]],Table111[[#All],[Month]],0),3)</f>
        <v>1194.75</v>
      </c>
      <c r="S718" s="2">
        <f>INDEX(Table413[#All], MATCH(Table68[[#This Row],[Date]],Table413[[#All],[Month]],0),2)</f>
        <v>1.7</v>
      </c>
      <c r="T718" s="2">
        <f>INDEX(Table413[#All], MATCH(Table68[[#This Row],[Date]],Table413[[#All],[Month]],0),3)</f>
        <v>6.1</v>
      </c>
      <c r="U718" s="2">
        <f>INDEX(Table413[#All], MATCH(Table68[[#This Row],[Date]],Table413[[#All],[Month]],0),4)</f>
        <v>7.1</v>
      </c>
    </row>
    <row r="719" spans="1:21" x14ac:dyDescent="0.25">
      <c r="A719" s="4">
        <v>40330</v>
      </c>
      <c r="B719" s="3" t="s">
        <v>71</v>
      </c>
      <c r="C719" s="3" t="s">
        <v>41</v>
      </c>
      <c r="D719" s="3">
        <v>223</v>
      </c>
      <c r="E719" s="3">
        <v>220</v>
      </c>
      <c r="F719" s="3">
        <v>188</v>
      </c>
      <c r="G719" s="3">
        <v>193</v>
      </c>
      <c r="H719" s="3">
        <v>86</v>
      </c>
      <c r="I719" s="3">
        <v>33</v>
      </c>
      <c r="J719">
        <f t="array" ref="J719">INDEX(Table3[#All],MATCH(1,(Table3[[#All],[Month]]=Table68[[#This Row],[Date]])*(Table3[[#All],[Region]]=Table68[[#This Row],[Region]]),0),3)</f>
        <v>1400</v>
      </c>
      <c r="K719">
        <f>INDEX(Table1[#All], MATCH(Table68[[#This Row],[Date]],Table1[[#All],[Month]],0),2)</f>
        <v>1458536.9047619046</v>
      </c>
      <c r="L719" s="8">
        <f>INDEX(Table2[#All], MATCH(Table68[[#This Row],[Date]],Table2[[#All],[Month]],0),2)</f>
        <v>575.16437090019849</v>
      </c>
      <c r="M719">
        <f t="array" ref="M719">INDEX(Table4[#All],MATCH(1,(Table4[[#All],[Month]]=Table68[[#This Row],[Date]])*(Table4[[#All],[Region]]=Table68[[#This Row],[Region]]),0),3)</f>
        <v>596</v>
      </c>
      <c r="N719" s="2">
        <f t="array" ref="N719">_xlfn.IFNA(INDEX(Table5[#All], MATCH(1,(Table5[[#All],[Month]]=Table68[[#This Row],[Date]])*(Table5[[#All],[Region]]=Table68[[#This Row],[Region]]),0),3),0)</f>
        <v>7383</v>
      </c>
      <c r="O719" s="12">
        <f>INDEX(Table110[#All], MATCH(Table68[[#This Row],[Date]],Table110[[#All],[Month]],0),2)</f>
        <v>91395.25</v>
      </c>
      <c r="P719" s="12">
        <f>INDEX(Table13[#All], MATCH(Table68[[#This Row],[Date]],Table13[[#All],[Month]],0),2)</f>
        <v>158695</v>
      </c>
      <c r="Q719">
        <f>INDEX(Table111[#All], MATCH(Table68[[#This Row],[Date]],Table111[[#All],[Month]],0),2)</f>
        <v>5826.25</v>
      </c>
      <c r="R719" s="2">
        <f>INDEX(Table111[#All], MATCH(Table68[[#This Row],[Date]],Table111[[#All],[Month]],0),3)</f>
        <v>1194.75</v>
      </c>
      <c r="S719" s="2">
        <f>INDEX(Table413[#All], MATCH(Table68[[#This Row],[Date]],Table413[[#All],[Month]],0),2)</f>
        <v>1.7</v>
      </c>
      <c r="T719" s="2">
        <f>INDEX(Table413[#All], MATCH(Table68[[#This Row],[Date]],Table413[[#All],[Month]],0),3)</f>
        <v>6.1</v>
      </c>
      <c r="U719" s="2">
        <f>INDEX(Table413[#All], MATCH(Table68[[#This Row],[Date]],Table413[[#All],[Month]],0),4)</f>
        <v>7.1</v>
      </c>
    </row>
    <row r="720" spans="1:21" x14ac:dyDescent="0.25">
      <c r="A720" s="4">
        <v>40330</v>
      </c>
      <c r="B720" s="3" t="s">
        <v>71</v>
      </c>
      <c r="C720" s="3" t="s">
        <v>42</v>
      </c>
      <c r="D720" s="3">
        <v>223</v>
      </c>
      <c r="E720" s="3">
        <v>235</v>
      </c>
      <c r="F720" s="3">
        <v>188</v>
      </c>
      <c r="G720" s="3">
        <v>188</v>
      </c>
      <c r="H720" s="3">
        <v>86</v>
      </c>
      <c r="I720" s="3">
        <v>35</v>
      </c>
      <c r="J720">
        <f t="array" ref="J720">INDEX(Table3[#All],MATCH(1,(Table3[[#All],[Month]]=Table68[[#This Row],[Date]])*(Table3[[#All],[Region]]=Table68[[#This Row],[Region]]),0),3)</f>
        <v>1400</v>
      </c>
      <c r="K720">
        <f>INDEX(Table1[#All], MATCH(Table68[[#This Row],[Date]],Table1[[#All],[Month]],0),2)</f>
        <v>1458536.9047619046</v>
      </c>
      <c r="L720" s="8">
        <f>INDEX(Table2[#All], MATCH(Table68[[#This Row],[Date]],Table2[[#All],[Month]],0),2)</f>
        <v>575.16437090019849</v>
      </c>
      <c r="M720">
        <f t="array" ref="M720">INDEX(Table4[#All],MATCH(1,(Table4[[#All],[Month]]=Table68[[#This Row],[Date]])*(Table4[[#All],[Region]]=Table68[[#This Row],[Region]]),0),3)</f>
        <v>596</v>
      </c>
      <c r="N720" s="2">
        <f t="array" ref="N720">_xlfn.IFNA(INDEX(Table5[#All], MATCH(1,(Table5[[#All],[Month]]=Table68[[#This Row],[Date]])*(Table5[[#All],[Region]]=Table68[[#This Row],[Region]]),0),3),0)</f>
        <v>7383</v>
      </c>
      <c r="O720" s="12">
        <f>INDEX(Table110[#All], MATCH(Table68[[#This Row],[Date]],Table110[[#All],[Month]],0),2)</f>
        <v>91395.25</v>
      </c>
      <c r="P720" s="12">
        <f>INDEX(Table13[#All], MATCH(Table68[[#This Row],[Date]],Table13[[#All],[Month]],0),2)</f>
        <v>158695</v>
      </c>
      <c r="Q720">
        <f>INDEX(Table111[#All], MATCH(Table68[[#This Row],[Date]],Table111[[#All],[Month]],0),2)</f>
        <v>5826.25</v>
      </c>
      <c r="R720" s="2">
        <f>INDEX(Table111[#All], MATCH(Table68[[#This Row],[Date]],Table111[[#All],[Month]],0),3)</f>
        <v>1194.75</v>
      </c>
      <c r="S720" s="2">
        <f>INDEX(Table413[#All], MATCH(Table68[[#This Row],[Date]],Table413[[#All],[Month]],0),2)</f>
        <v>1.7</v>
      </c>
      <c r="T720" s="2">
        <f>INDEX(Table413[#All], MATCH(Table68[[#This Row],[Date]],Table413[[#All],[Month]],0),3)</f>
        <v>6.1</v>
      </c>
      <c r="U720" s="2">
        <f>INDEX(Table413[#All], MATCH(Table68[[#This Row],[Date]],Table413[[#All],[Month]],0),4)</f>
        <v>7.1</v>
      </c>
    </row>
    <row r="721" spans="1:21" x14ac:dyDescent="0.25">
      <c r="A721" s="4">
        <v>40330</v>
      </c>
      <c r="B721" s="3" t="s">
        <v>71</v>
      </c>
      <c r="C721" s="3" t="s">
        <v>43</v>
      </c>
      <c r="D721" s="3">
        <v>223</v>
      </c>
      <c r="E721" s="3">
        <v>207</v>
      </c>
      <c r="F721" s="3">
        <v>188</v>
      </c>
      <c r="G721" s="3">
        <v>184</v>
      </c>
      <c r="H721" s="3">
        <v>86</v>
      </c>
      <c r="I721" s="3">
        <v>18</v>
      </c>
      <c r="J721">
        <f t="array" ref="J721">INDEX(Table3[#All],MATCH(1,(Table3[[#All],[Month]]=Table68[[#This Row],[Date]])*(Table3[[#All],[Region]]=Table68[[#This Row],[Region]]),0),3)</f>
        <v>1400</v>
      </c>
      <c r="K721">
        <f>INDEX(Table1[#All], MATCH(Table68[[#This Row],[Date]],Table1[[#All],[Month]],0),2)</f>
        <v>1458536.9047619046</v>
      </c>
      <c r="L721" s="8">
        <f>INDEX(Table2[#All], MATCH(Table68[[#This Row],[Date]],Table2[[#All],[Month]],0),2)</f>
        <v>575.16437090019849</v>
      </c>
      <c r="M721">
        <f t="array" ref="M721">INDEX(Table4[#All],MATCH(1,(Table4[[#All],[Month]]=Table68[[#This Row],[Date]])*(Table4[[#All],[Region]]=Table68[[#This Row],[Region]]),0),3)</f>
        <v>596</v>
      </c>
      <c r="N721" s="2">
        <f t="array" ref="N721">_xlfn.IFNA(INDEX(Table5[#All], MATCH(1,(Table5[[#All],[Month]]=Table68[[#This Row],[Date]])*(Table5[[#All],[Region]]=Table68[[#This Row],[Region]]),0),3),0)</f>
        <v>7383</v>
      </c>
      <c r="O721" s="12">
        <f>INDEX(Table110[#All], MATCH(Table68[[#This Row],[Date]],Table110[[#All],[Month]],0),2)</f>
        <v>91395.25</v>
      </c>
      <c r="P721" s="12">
        <f>INDEX(Table13[#All], MATCH(Table68[[#This Row],[Date]],Table13[[#All],[Month]],0),2)</f>
        <v>158695</v>
      </c>
      <c r="Q721">
        <f>INDEX(Table111[#All], MATCH(Table68[[#This Row],[Date]],Table111[[#All],[Month]],0),2)</f>
        <v>5826.25</v>
      </c>
      <c r="R721" s="2">
        <f>INDEX(Table111[#All], MATCH(Table68[[#This Row],[Date]],Table111[[#All],[Month]],0),3)</f>
        <v>1194.75</v>
      </c>
      <c r="S721" s="2">
        <f>INDEX(Table413[#All], MATCH(Table68[[#This Row],[Date]],Table413[[#All],[Month]],0),2)</f>
        <v>1.7</v>
      </c>
      <c r="T721" s="2">
        <f>INDEX(Table413[#All], MATCH(Table68[[#This Row],[Date]],Table413[[#All],[Month]],0),3)</f>
        <v>6.1</v>
      </c>
      <c r="U721" s="2">
        <f>INDEX(Table413[#All], MATCH(Table68[[#This Row],[Date]],Table413[[#All],[Month]],0),4)</f>
        <v>7.1</v>
      </c>
    </row>
    <row r="722" spans="1:21" x14ac:dyDescent="0.25">
      <c r="A722" s="4">
        <v>40422</v>
      </c>
      <c r="B722" s="3" t="s">
        <v>58</v>
      </c>
      <c r="C722" s="3" t="s">
        <v>58</v>
      </c>
      <c r="D722" s="3">
        <v>373</v>
      </c>
      <c r="E722" s="3">
        <v>383</v>
      </c>
      <c r="F722" s="3">
        <v>297</v>
      </c>
      <c r="G722" s="3">
        <v>298</v>
      </c>
      <c r="H722" s="3">
        <v>5199</v>
      </c>
      <c r="I722" s="3">
        <v>2421</v>
      </c>
      <c r="J722">
        <f t="array" ref="J722">INDEX(Table3[#All],MATCH(1,(Table3[[#All],[Month]]=Table68[[#This Row],[Date]])*(Table3[[#All],[Region]]=Table68[[#This Row],[Region]]),0),3)</f>
        <v>72399</v>
      </c>
      <c r="K722">
        <f>INDEX(Table1[#All], MATCH(Table68[[#This Row],[Date]],Table1[[#All],[Month]],0),2)</f>
        <v>1457983.3333333333</v>
      </c>
      <c r="L722" s="8">
        <f>INDEX(Table2[#All], MATCH(Table68[[#This Row],[Date]],Table2[[#All],[Month]],0),2)</f>
        <v>578.28997312448541</v>
      </c>
      <c r="M722">
        <f t="array" ref="M722">INDEX(Table4[#All],MATCH(1,(Table4[[#All],[Month]]=Table68[[#This Row],[Date]])*(Table4[[#All],[Region]]=Table68[[#This Row],[Region]]),0),3)</f>
        <v>6460</v>
      </c>
      <c r="N722" s="2">
        <f t="array" ref="N722">_xlfn.IFNA(INDEX(Table5[#All], MATCH(1,(Table5[[#All],[Month]]=Table68[[#This Row],[Date]])*(Table5[[#All],[Region]]=Table68[[#This Row],[Region]]),0),3),0)</f>
        <v>96953</v>
      </c>
      <c r="O722" s="12">
        <f>INDEX(Table110[#All], MATCH(Table68[[#This Row],[Date]],Table110[[#All],[Month]],0),2)</f>
        <v>88870.5</v>
      </c>
      <c r="P722" s="12">
        <f>INDEX(Table13[#All], MATCH(Table68[[#This Row],[Date]],Table13[[#All],[Month]],0),2)</f>
        <v>156309</v>
      </c>
      <c r="Q722">
        <f>INDEX(Table111[#All], MATCH(Table68[[#This Row],[Date]],Table111[[#All],[Month]],0),2)</f>
        <v>5849.5</v>
      </c>
      <c r="R722" s="2">
        <f>INDEX(Table111[#All], MATCH(Table68[[#This Row],[Date]],Table111[[#All],[Month]],0),3)</f>
        <v>1198.5</v>
      </c>
      <c r="S722" s="2">
        <f>INDEX(Table413[#All], MATCH(Table68[[#This Row],[Date]],Table413[[#All],[Month]],0),2)</f>
        <v>1.5</v>
      </c>
      <c r="T722" s="2">
        <f>INDEX(Table413[#All], MATCH(Table68[[#This Row],[Date]],Table413[[#All],[Month]],0),3)</f>
        <v>6.3</v>
      </c>
      <c r="U722" s="2">
        <f>INDEX(Table413[#All], MATCH(Table68[[#This Row],[Date]],Table413[[#All],[Month]],0),4)</f>
        <v>6.7</v>
      </c>
    </row>
    <row r="723" spans="1:21" x14ac:dyDescent="0.25">
      <c r="A723" s="4">
        <v>40422</v>
      </c>
      <c r="B723" s="3" t="s">
        <v>58</v>
      </c>
      <c r="C723" s="3" t="s">
        <v>4</v>
      </c>
      <c r="D723" s="3">
        <v>373</v>
      </c>
      <c r="E723" s="3">
        <v>306</v>
      </c>
      <c r="F723" s="3">
        <v>297</v>
      </c>
      <c r="G723" s="3">
        <v>257</v>
      </c>
      <c r="H723" s="3">
        <v>5199</v>
      </c>
      <c r="I723" s="3">
        <v>169</v>
      </c>
      <c r="J723">
        <f t="array" ref="J723">INDEX(Table3[#All],MATCH(1,(Table3[[#All],[Month]]=Table68[[#This Row],[Date]])*(Table3[[#All],[Region]]=Table68[[#This Row],[Region]]),0),3)</f>
        <v>72399</v>
      </c>
      <c r="K723">
        <f>INDEX(Table1[#All], MATCH(Table68[[#This Row],[Date]],Table1[[#All],[Month]],0),2)</f>
        <v>1457983.3333333333</v>
      </c>
      <c r="L723" s="8">
        <f>INDEX(Table2[#All], MATCH(Table68[[#This Row],[Date]],Table2[[#All],[Month]],0),2)</f>
        <v>578.28997312448541</v>
      </c>
      <c r="M723">
        <f t="array" ref="M723">INDEX(Table4[#All],MATCH(1,(Table4[[#All],[Month]]=Table68[[#This Row],[Date]])*(Table4[[#All],[Region]]=Table68[[#This Row],[Region]]),0),3)</f>
        <v>6460</v>
      </c>
      <c r="N723" s="2">
        <f t="array" ref="N723">_xlfn.IFNA(INDEX(Table5[#All], MATCH(1,(Table5[[#All],[Month]]=Table68[[#This Row],[Date]])*(Table5[[#All],[Region]]=Table68[[#This Row],[Region]]),0),3),0)</f>
        <v>96953</v>
      </c>
      <c r="O723" s="12">
        <f>INDEX(Table110[#All], MATCH(Table68[[#This Row],[Date]],Table110[[#All],[Month]],0),2)</f>
        <v>88870.5</v>
      </c>
      <c r="P723" s="12">
        <f>INDEX(Table13[#All], MATCH(Table68[[#This Row],[Date]],Table13[[#All],[Month]],0),2)</f>
        <v>156309</v>
      </c>
      <c r="Q723">
        <f>INDEX(Table111[#All], MATCH(Table68[[#This Row],[Date]],Table111[[#All],[Month]],0),2)</f>
        <v>5849.5</v>
      </c>
      <c r="R723" s="2">
        <f>INDEX(Table111[#All], MATCH(Table68[[#This Row],[Date]],Table111[[#All],[Month]],0),3)</f>
        <v>1198.5</v>
      </c>
      <c r="S723" s="2">
        <f>INDEX(Table413[#All], MATCH(Table68[[#This Row],[Date]],Table413[[#All],[Month]],0),2)</f>
        <v>1.5</v>
      </c>
      <c r="T723" s="2">
        <f>INDEX(Table413[#All], MATCH(Table68[[#This Row],[Date]],Table413[[#All],[Month]],0),3)</f>
        <v>6.3</v>
      </c>
      <c r="U723" s="2">
        <f>INDEX(Table413[#All], MATCH(Table68[[#This Row],[Date]],Table413[[#All],[Month]],0),4)</f>
        <v>6.7</v>
      </c>
    </row>
    <row r="724" spans="1:21" x14ac:dyDescent="0.25">
      <c r="A724" s="4">
        <v>40422</v>
      </c>
      <c r="B724" s="3" t="s">
        <v>58</v>
      </c>
      <c r="C724" s="3" t="s">
        <v>88</v>
      </c>
      <c r="D724" s="3">
        <v>373</v>
      </c>
      <c r="E724" s="3">
        <v>367</v>
      </c>
      <c r="F724" s="3">
        <v>297</v>
      </c>
      <c r="G724" s="3">
        <v>304</v>
      </c>
      <c r="H724" s="3">
        <v>5199</v>
      </c>
      <c r="I724" s="3">
        <v>855</v>
      </c>
      <c r="J724">
        <f t="array" ref="J724">INDEX(Table3[#All],MATCH(1,(Table3[[#All],[Month]]=Table68[[#This Row],[Date]])*(Table3[[#All],[Region]]=Table68[[#This Row],[Region]]),0),3)</f>
        <v>72399</v>
      </c>
      <c r="K724">
        <f>INDEX(Table1[#All], MATCH(Table68[[#This Row],[Date]],Table1[[#All],[Month]],0),2)</f>
        <v>1457983.3333333333</v>
      </c>
      <c r="L724" s="8">
        <f>INDEX(Table2[#All], MATCH(Table68[[#This Row],[Date]],Table2[[#All],[Month]],0),2)</f>
        <v>578.28997312448541</v>
      </c>
      <c r="M724">
        <f t="array" ref="M724">INDEX(Table4[#All],MATCH(1,(Table4[[#All],[Month]]=Table68[[#This Row],[Date]])*(Table4[[#All],[Region]]=Table68[[#This Row],[Region]]),0),3)</f>
        <v>6460</v>
      </c>
      <c r="N724" s="2">
        <f t="array" ref="N724">_xlfn.IFNA(INDEX(Table5[#All], MATCH(1,(Table5[[#All],[Month]]=Table68[[#This Row],[Date]])*(Table5[[#All],[Region]]=Table68[[#This Row],[Region]]),0),3),0)</f>
        <v>96953</v>
      </c>
      <c r="O724" s="12">
        <f>INDEX(Table110[#All], MATCH(Table68[[#This Row],[Date]],Table110[[#All],[Month]],0),2)</f>
        <v>88870.5</v>
      </c>
      <c r="P724" s="12">
        <f>INDEX(Table13[#All], MATCH(Table68[[#This Row],[Date]],Table13[[#All],[Month]],0),2)</f>
        <v>156309</v>
      </c>
      <c r="Q724">
        <f>INDEX(Table111[#All], MATCH(Table68[[#This Row],[Date]],Table111[[#All],[Month]],0),2)</f>
        <v>5849.5</v>
      </c>
      <c r="R724" s="2">
        <f>INDEX(Table111[#All], MATCH(Table68[[#This Row],[Date]],Table111[[#All],[Month]],0),3)</f>
        <v>1198.5</v>
      </c>
      <c r="S724" s="2">
        <f>INDEX(Table413[#All], MATCH(Table68[[#This Row],[Date]],Table413[[#All],[Month]],0),2)</f>
        <v>1.5</v>
      </c>
      <c r="T724" s="2">
        <f>INDEX(Table413[#All], MATCH(Table68[[#This Row],[Date]],Table413[[#All],[Month]],0),3)</f>
        <v>6.3</v>
      </c>
      <c r="U724" s="2">
        <f>INDEX(Table413[#All], MATCH(Table68[[#This Row],[Date]],Table413[[#All],[Month]],0),4)</f>
        <v>6.7</v>
      </c>
    </row>
    <row r="725" spans="1:21" x14ac:dyDescent="0.25">
      <c r="A725" s="4">
        <v>40422</v>
      </c>
      <c r="B725" s="3" t="s">
        <v>58</v>
      </c>
      <c r="C725" s="3" t="s">
        <v>90</v>
      </c>
      <c r="D725" s="3">
        <v>373</v>
      </c>
      <c r="E725" s="3">
        <v>403</v>
      </c>
      <c r="F725" s="3">
        <v>297</v>
      </c>
      <c r="G725" s="3">
        <v>320</v>
      </c>
      <c r="H725" s="3">
        <v>5199</v>
      </c>
      <c r="I725" s="3">
        <v>765</v>
      </c>
      <c r="J725">
        <f t="array" ref="J725">INDEX(Table3[#All],MATCH(1,(Table3[[#All],[Month]]=Table68[[#This Row],[Date]])*(Table3[[#All],[Region]]=Table68[[#This Row],[Region]]),0),3)</f>
        <v>72399</v>
      </c>
      <c r="K725">
        <f>INDEX(Table1[#All], MATCH(Table68[[#This Row],[Date]],Table1[[#All],[Month]],0),2)</f>
        <v>1457983.3333333333</v>
      </c>
      <c r="L725" s="8">
        <f>INDEX(Table2[#All], MATCH(Table68[[#This Row],[Date]],Table2[[#All],[Month]],0),2)</f>
        <v>578.28997312448541</v>
      </c>
      <c r="M725">
        <f t="array" ref="M725">INDEX(Table4[#All],MATCH(1,(Table4[[#All],[Month]]=Table68[[#This Row],[Date]])*(Table4[[#All],[Region]]=Table68[[#This Row],[Region]]),0),3)</f>
        <v>6460</v>
      </c>
      <c r="N725" s="2">
        <f t="array" ref="N725">_xlfn.IFNA(INDEX(Table5[#All], MATCH(1,(Table5[[#All],[Month]]=Table68[[#This Row],[Date]])*(Table5[[#All],[Region]]=Table68[[#This Row],[Region]]),0),3),0)</f>
        <v>96953</v>
      </c>
      <c r="O725" s="12">
        <f>INDEX(Table110[#All], MATCH(Table68[[#This Row],[Date]],Table110[[#All],[Month]],0),2)</f>
        <v>88870.5</v>
      </c>
      <c r="P725" s="12">
        <f>INDEX(Table13[#All], MATCH(Table68[[#This Row],[Date]],Table13[[#All],[Month]],0),2)</f>
        <v>156309</v>
      </c>
      <c r="Q725">
        <f>INDEX(Table111[#All], MATCH(Table68[[#This Row],[Date]],Table111[[#All],[Month]],0),2)</f>
        <v>5849.5</v>
      </c>
      <c r="R725" s="2">
        <f>INDEX(Table111[#All], MATCH(Table68[[#This Row],[Date]],Table111[[#All],[Month]],0),3)</f>
        <v>1198.5</v>
      </c>
      <c r="S725" s="2">
        <f>INDEX(Table413[#All], MATCH(Table68[[#This Row],[Date]],Table413[[#All],[Month]],0),2)</f>
        <v>1.5</v>
      </c>
      <c r="T725" s="2">
        <f>INDEX(Table413[#All], MATCH(Table68[[#This Row],[Date]],Table413[[#All],[Month]],0),3)</f>
        <v>6.3</v>
      </c>
      <c r="U725" s="2">
        <f>INDEX(Table413[#All], MATCH(Table68[[#This Row],[Date]],Table413[[#All],[Month]],0),4)</f>
        <v>6.7</v>
      </c>
    </row>
    <row r="726" spans="1:21" x14ac:dyDescent="0.25">
      <c r="A726" s="4">
        <v>40422</v>
      </c>
      <c r="B726" s="3" t="s">
        <v>58</v>
      </c>
      <c r="C726" s="3" t="s">
        <v>5</v>
      </c>
      <c r="D726" s="3">
        <v>373</v>
      </c>
      <c r="E726" s="3">
        <v>332</v>
      </c>
      <c r="F726" s="3">
        <v>297</v>
      </c>
      <c r="G726" s="3">
        <v>286</v>
      </c>
      <c r="H726" s="3">
        <v>5199</v>
      </c>
      <c r="I726" s="3">
        <v>146</v>
      </c>
      <c r="J726">
        <f t="array" ref="J726">INDEX(Table3[#All],MATCH(1,(Table3[[#All],[Month]]=Table68[[#This Row],[Date]])*(Table3[[#All],[Region]]=Table68[[#This Row],[Region]]),0),3)</f>
        <v>72399</v>
      </c>
      <c r="K726">
        <f>INDEX(Table1[#All], MATCH(Table68[[#This Row],[Date]],Table1[[#All],[Month]],0),2)</f>
        <v>1457983.3333333333</v>
      </c>
      <c r="L726" s="8">
        <f>INDEX(Table2[#All], MATCH(Table68[[#This Row],[Date]],Table2[[#All],[Month]],0),2)</f>
        <v>578.28997312448541</v>
      </c>
      <c r="M726">
        <f t="array" ref="M726">INDEX(Table4[#All],MATCH(1,(Table4[[#All],[Month]]=Table68[[#This Row],[Date]])*(Table4[[#All],[Region]]=Table68[[#This Row],[Region]]),0),3)</f>
        <v>6460</v>
      </c>
      <c r="N726" s="2">
        <f t="array" ref="N726">_xlfn.IFNA(INDEX(Table5[#All], MATCH(1,(Table5[[#All],[Month]]=Table68[[#This Row],[Date]])*(Table5[[#All],[Region]]=Table68[[#This Row],[Region]]),0),3),0)</f>
        <v>96953</v>
      </c>
      <c r="O726" s="12">
        <f>INDEX(Table110[#All], MATCH(Table68[[#This Row],[Date]],Table110[[#All],[Month]],0),2)</f>
        <v>88870.5</v>
      </c>
      <c r="P726" s="12">
        <f>INDEX(Table13[#All], MATCH(Table68[[#This Row],[Date]],Table13[[#All],[Month]],0),2)</f>
        <v>156309</v>
      </c>
      <c r="Q726">
        <f>INDEX(Table111[#All], MATCH(Table68[[#This Row],[Date]],Table111[[#All],[Month]],0),2)</f>
        <v>5849.5</v>
      </c>
      <c r="R726" s="2">
        <f>INDEX(Table111[#All], MATCH(Table68[[#This Row],[Date]],Table111[[#All],[Month]],0),3)</f>
        <v>1198.5</v>
      </c>
      <c r="S726" s="2">
        <f>INDEX(Table413[#All], MATCH(Table68[[#This Row],[Date]],Table413[[#All],[Month]],0),2)</f>
        <v>1.5</v>
      </c>
      <c r="T726" s="2">
        <f>INDEX(Table413[#All], MATCH(Table68[[#This Row],[Date]],Table413[[#All],[Month]],0),3)</f>
        <v>6.3</v>
      </c>
      <c r="U726" s="2">
        <f>INDEX(Table413[#All], MATCH(Table68[[#This Row],[Date]],Table413[[#All],[Month]],0),4)</f>
        <v>6.7</v>
      </c>
    </row>
    <row r="727" spans="1:21" x14ac:dyDescent="0.25">
      <c r="A727" s="4">
        <v>40422</v>
      </c>
      <c r="B727" s="3" t="s">
        <v>58</v>
      </c>
      <c r="C727" s="3" t="s">
        <v>3</v>
      </c>
      <c r="D727" s="3">
        <v>373</v>
      </c>
      <c r="E727" s="3">
        <v>367</v>
      </c>
      <c r="F727" s="3">
        <v>297</v>
      </c>
      <c r="G727" s="3">
        <v>298</v>
      </c>
      <c r="H727" s="3">
        <v>5199</v>
      </c>
      <c r="I727" s="3">
        <v>307</v>
      </c>
      <c r="J727">
        <f t="array" ref="J727">INDEX(Table3[#All],MATCH(1,(Table3[[#All],[Month]]=Table68[[#This Row],[Date]])*(Table3[[#All],[Region]]=Table68[[#This Row],[Region]]),0),3)</f>
        <v>72399</v>
      </c>
      <c r="K727">
        <f>INDEX(Table1[#All], MATCH(Table68[[#This Row],[Date]],Table1[[#All],[Month]],0),2)</f>
        <v>1457983.3333333333</v>
      </c>
      <c r="L727" s="8">
        <f>INDEX(Table2[#All], MATCH(Table68[[#This Row],[Date]],Table2[[#All],[Month]],0),2)</f>
        <v>578.28997312448541</v>
      </c>
      <c r="M727">
        <f t="array" ref="M727">INDEX(Table4[#All],MATCH(1,(Table4[[#All],[Month]]=Table68[[#This Row],[Date]])*(Table4[[#All],[Region]]=Table68[[#This Row],[Region]]),0),3)</f>
        <v>6460</v>
      </c>
      <c r="N727" s="2">
        <f t="array" ref="N727">_xlfn.IFNA(INDEX(Table5[#All], MATCH(1,(Table5[[#All],[Month]]=Table68[[#This Row],[Date]])*(Table5[[#All],[Region]]=Table68[[#This Row],[Region]]),0),3),0)</f>
        <v>96953</v>
      </c>
      <c r="O727" s="12">
        <f>INDEX(Table110[#All], MATCH(Table68[[#This Row],[Date]],Table110[[#All],[Month]],0),2)</f>
        <v>88870.5</v>
      </c>
      <c r="P727" s="12">
        <f>INDEX(Table13[#All], MATCH(Table68[[#This Row],[Date]],Table13[[#All],[Month]],0),2)</f>
        <v>156309</v>
      </c>
      <c r="Q727">
        <f>INDEX(Table111[#All], MATCH(Table68[[#This Row],[Date]],Table111[[#All],[Month]],0),2)</f>
        <v>5849.5</v>
      </c>
      <c r="R727" s="2">
        <f>INDEX(Table111[#All], MATCH(Table68[[#This Row],[Date]],Table111[[#All],[Month]],0),3)</f>
        <v>1198.5</v>
      </c>
      <c r="S727" s="2">
        <f>INDEX(Table413[#All], MATCH(Table68[[#This Row],[Date]],Table413[[#All],[Month]],0),2)</f>
        <v>1.5</v>
      </c>
      <c r="T727" s="2">
        <f>INDEX(Table413[#All], MATCH(Table68[[#This Row],[Date]],Table413[[#All],[Month]],0),3)</f>
        <v>6.3</v>
      </c>
      <c r="U727" s="2">
        <f>INDEX(Table413[#All], MATCH(Table68[[#This Row],[Date]],Table413[[#All],[Month]],0),4)</f>
        <v>6.7</v>
      </c>
    </row>
    <row r="728" spans="1:21" x14ac:dyDescent="0.25">
      <c r="A728" s="4">
        <v>40422</v>
      </c>
      <c r="B728" s="3" t="s">
        <v>58</v>
      </c>
      <c r="C728" s="3" t="s">
        <v>59</v>
      </c>
      <c r="D728" s="3">
        <v>373</v>
      </c>
      <c r="E728" s="3">
        <v>342</v>
      </c>
      <c r="F728" s="3">
        <v>297</v>
      </c>
      <c r="G728" s="3">
        <v>283</v>
      </c>
      <c r="H728" s="3">
        <v>5199</v>
      </c>
      <c r="I728" s="3">
        <v>536</v>
      </c>
      <c r="J728">
        <f t="array" ref="J728">INDEX(Table3[#All],MATCH(1,(Table3[[#All],[Month]]=Table68[[#This Row],[Date]])*(Table3[[#All],[Region]]=Table68[[#This Row],[Region]]),0),3)</f>
        <v>72399</v>
      </c>
      <c r="K728">
        <f>INDEX(Table1[#All], MATCH(Table68[[#This Row],[Date]],Table1[[#All],[Month]],0),2)</f>
        <v>1457983.3333333333</v>
      </c>
      <c r="L728" s="8">
        <f>INDEX(Table2[#All], MATCH(Table68[[#This Row],[Date]],Table2[[#All],[Month]],0),2)</f>
        <v>578.28997312448541</v>
      </c>
      <c r="M728">
        <f t="array" ref="M728">INDEX(Table4[#All],MATCH(1,(Table4[[#All],[Month]]=Table68[[#This Row],[Date]])*(Table4[[#All],[Region]]=Table68[[#This Row],[Region]]),0),3)</f>
        <v>6460</v>
      </c>
      <c r="N728" s="2">
        <f t="array" ref="N728">_xlfn.IFNA(INDEX(Table5[#All], MATCH(1,(Table5[[#All],[Month]]=Table68[[#This Row],[Date]])*(Table5[[#All],[Region]]=Table68[[#This Row],[Region]]),0),3),0)</f>
        <v>96953</v>
      </c>
      <c r="O728" s="12">
        <f>INDEX(Table110[#All], MATCH(Table68[[#This Row],[Date]],Table110[[#All],[Month]],0),2)</f>
        <v>88870.5</v>
      </c>
      <c r="P728" s="12">
        <f>INDEX(Table13[#All], MATCH(Table68[[#This Row],[Date]],Table13[[#All],[Month]],0),2)</f>
        <v>156309</v>
      </c>
      <c r="Q728">
        <f>INDEX(Table111[#All], MATCH(Table68[[#This Row],[Date]],Table111[[#All],[Month]],0),2)</f>
        <v>5849.5</v>
      </c>
      <c r="R728" s="2">
        <f>INDEX(Table111[#All], MATCH(Table68[[#This Row],[Date]],Table111[[#All],[Month]],0),3)</f>
        <v>1198.5</v>
      </c>
      <c r="S728" s="2">
        <f>INDEX(Table413[#All], MATCH(Table68[[#This Row],[Date]],Table413[[#All],[Month]],0),2)</f>
        <v>1.5</v>
      </c>
      <c r="T728" s="2">
        <f>INDEX(Table413[#All], MATCH(Table68[[#This Row],[Date]],Table413[[#All],[Month]],0),3)</f>
        <v>6.3</v>
      </c>
      <c r="U728" s="2">
        <f>INDEX(Table413[#All], MATCH(Table68[[#This Row],[Date]],Table413[[#All],[Month]],0),4)</f>
        <v>6.7</v>
      </c>
    </row>
    <row r="729" spans="1:21" x14ac:dyDescent="0.25">
      <c r="A729" s="4">
        <v>40422</v>
      </c>
      <c r="B729" s="3" t="s">
        <v>62</v>
      </c>
      <c r="C729" s="3" t="s">
        <v>20</v>
      </c>
      <c r="D729" s="3">
        <v>267</v>
      </c>
      <c r="E729" s="3">
        <v>177</v>
      </c>
      <c r="F729" s="3">
        <v>216</v>
      </c>
      <c r="G729" s="3">
        <v>148</v>
      </c>
      <c r="H729" s="3">
        <v>1140</v>
      </c>
      <c r="I729" s="3">
        <v>43</v>
      </c>
      <c r="J729">
        <f t="array" ref="J729">INDEX(Table3[#All],MATCH(1,(Table3[[#All],[Month]]=Table68[[#This Row],[Date]])*(Table3[[#All],[Region]]=Table68[[#This Row],[Region]]),0),3)</f>
        <v>10419</v>
      </c>
      <c r="K729">
        <f>INDEX(Table1[#All], MATCH(Table68[[#This Row],[Date]],Table1[[#All],[Month]],0),2)</f>
        <v>1457983.3333333333</v>
      </c>
      <c r="L729" s="8">
        <f>INDEX(Table2[#All], MATCH(Table68[[#This Row],[Date]],Table2[[#All],[Month]],0),2)</f>
        <v>578.28997312448541</v>
      </c>
      <c r="M729">
        <f t="array" ref="M729">INDEX(Table4[#All],MATCH(1,(Table4[[#All],[Month]]=Table68[[#This Row],[Date]])*(Table4[[#All],[Region]]=Table68[[#This Row],[Region]]),0),3)</f>
        <v>3399</v>
      </c>
      <c r="N729" s="2">
        <f t="array" ref="N729">_xlfn.IFNA(INDEX(Table5[#All], MATCH(1,(Table5[[#All],[Month]]=Table68[[#This Row],[Date]])*(Table5[[#All],[Region]]=Table68[[#This Row],[Region]]),0),3),0)</f>
        <v>17148</v>
      </c>
      <c r="O729" s="12">
        <f>INDEX(Table110[#All], MATCH(Table68[[#This Row],[Date]],Table110[[#All],[Month]],0),2)</f>
        <v>88870.5</v>
      </c>
      <c r="P729" s="12">
        <f>INDEX(Table13[#All], MATCH(Table68[[#This Row],[Date]],Table13[[#All],[Month]],0),2)</f>
        <v>156309</v>
      </c>
      <c r="Q729">
        <f>INDEX(Table111[#All], MATCH(Table68[[#This Row],[Date]],Table111[[#All],[Month]],0),2)</f>
        <v>5849.5</v>
      </c>
      <c r="R729" s="2">
        <f>INDEX(Table111[#All], MATCH(Table68[[#This Row],[Date]],Table111[[#All],[Month]],0),3)</f>
        <v>1198.5</v>
      </c>
      <c r="S729" s="2">
        <f>INDEX(Table413[#All], MATCH(Table68[[#This Row],[Date]],Table413[[#All],[Month]],0),2)</f>
        <v>1.5</v>
      </c>
      <c r="T729" s="2">
        <f>INDEX(Table413[#All], MATCH(Table68[[#This Row],[Date]],Table413[[#All],[Month]],0),3)</f>
        <v>6.3</v>
      </c>
      <c r="U729" s="2">
        <f>INDEX(Table413[#All], MATCH(Table68[[#This Row],[Date]],Table413[[#All],[Month]],0),4)</f>
        <v>6.7</v>
      </c>
    </row>
    <row r="730" spans="1:21" x14ac:dyDescent="0.25">
      <c r="A730" s="4">
        <v>40422</v>
      </c>
      <c r="B730" s="3" t="s">
        <v>62</v>
      </c>
      <c r="C730" s="3" t="s">
        <v>21</v>
      </c>
      <c r="D730" s="3">
        <v>267</v>
      </c>
      <c r="E730" s="3">
        <v>178</v>
      </c>
      <c r="F730" s="3">
        <v>216</v>
      </c>
      <c r="G730" s="3">
        <v>146</v>
      </c>
      <c r="H730" s="3">
        <v>1140</v>
      </c>
      <c r="I730" s="3">
        <v>23</v>
      </c>
      <c r="J730">
        <f t="array" ref="J730">INDEX(Table3[#All],MATCH(1,(Table3[[#All],[Month]]=Table68[[#This Row],[Date]])*(Table3[[#All],[Region]]=Table68[[#This Row],[Region]]),0),3)</f>
        <v>10419</v>
      </c>
      <c r="K730">
        <f>INDEX(Table1[#All], MATCH(Table68[[#This Row],[Date]],Table1[[#All],[Month]],0),2)</f>
        <v>1457983.3333333333</v>
      </c>
      <c r="L730" s="8">
        <f>INDEX(Table2[#All], MATCH(Table68[[#This Row],[Date]],Table2[[#All],[Month]],0),2)</f>
        <v>578.28997312448541</v>
      </c>
      <c r="M730">
        <f t="array" ref="M730">INDEX(Table4[#All],MATCH(1,(Table4[[#All],[Month]]=Table68[[#This Row],[Date]])*(Table4[[#All],[Region]]=Table68[[#This Row],[Region]]),0),3)</f>
        <v>3399</v>
      </c>
      <c r="N730" s="2">
        <f t="array" ref="N730">_xlfn.IFNA(INDEX(Table5[#All], MATCH(1,(Table5[[#All],[Month]]=Table68[[#This Row],[Date]])*(Table5[[#All],[Region]]=Table68[[#This Row],[Region]]),0),3),0)</f>
        <v>17148</v>
      </c>
      <c r="O730" s="12">
        <f>INDEX(Table110[#All], MATCH(Table68[[#This Row],[Date]],Table110[[#All],[Month]],0),2)</f>
        <v>88870.5</v>
      </c>
      <c r="P730" s="12">
        <f>INDEX(Table13[#All], MATCH(Table68[[#This Row],[Date]],Table13[[#All],[Month]],0),2)</f>
        <v>156309</v>
      </c>
      <c r="Q730">
        <f>INDEX(Table111[#All], MATCH(Table68[[#This Row],[Date]],Table111[[#All],[Month]],0),2)</f>
        <v>5849.5</v>
      </c>
      <c r="R730" s="2">
        <f>INDEX(Table111[#All], MATCH(Table68[[#This Row],[Date]],Table111[[#All],[Month]],0),3)</f>
        <v>1198.5</v>
      </c>
      <c r="S730" s="2">
        <f>INDEX(Table413[#All], MATCH(Table68[[#This Row],[Date]],Table413[[#All],[Month]],0),2)</f>
        <v>1.5</v>
      </c>
      <c r="T730" s="2">
        <f>INDEX(Table413[#All], MATCH(Table68[[#This Row],[Date]],Table413[[#All],[Month]],0),3)</f>
        <v>6.3</v>
      </c>
      <c r="U730" s="2">
        <f>INDEX(Table413[#All], MATCH(Table68[[#This Row],[Date]],Table413[[#All],[Month]],0),4)</f>
        <v>6.7</v>
      </c>
    </row>
    <row r="731" spans="1:21" x14ac:dyDescent="0.25">
      <c r="A731" s="4">
        <v>40422</v>
      </c>
      <c r="B731" s="3" t="s">
        <v>62</v>
      </c>
      <c r="C731" s="3" t="s">
        <v>18</v>
      </c>
      <c r="D731" s="3">
        <v>267</v>
      </c>
      <c r="E731" s="3">
        <v>228</v>
      </c>
      <c r="F731" s="3">
        <v>216</v>
      </c>
      <c r="G731" s="3">
        <v>186</v>
      </c>
      <c r="H731" s="3">
        <v>1140</v>
      </c>
      <c r="I731" s="3">
        <v>279</v>
      </c>
      <c r="J731">
        <f t="array" ref="J731">INDEX(Table3[#All],MATCH(1,(Table3[[#All],[Month]]=Table68[[#This Row],[Date]])*(Table3[[#All],[Region]]=Table68[[#This Row],[Region]]),0),3)</f>
        <v>10419</v>
      </c>
      <c r="K731">
        <f>INDEX(Table1[#All], MATCH(Table68[[#This Row],[Date]],Table1[[#All],[Month]],0),2)</f>
        <v>1457983.3333333333</v>
      </c>
      <c r="L731" s="8">
        <f>INDEX(Table2[#All], MATCH(Table68[[#This Row],[Date]],Table2[[#All],[Month]],0),2)</f>
        <v>578.28997312448541</v>
      </c>
      <c r="M731">
        <f t="array" ref="M731">INDEX(Table4[#All],MATCH(1,(Table4[[#All],[Month]]=Table68[[#This Row],[Date]])*(Table4[[#All],[Region]]=Table68[[#This Row],[Region]]),0),3)</f>
        <v>3399</v>
      </c>
      <c r="N731" s="2">
        <f t="array" ref="N731">_xlfn.IFNA(INDEX(Table5[#All], MATCH(1,(Table5[[#All],[Month]]=Table68[[#This Row],[Date]])*(Table5[[#All],[Region]]=Table68[[#This Row],[Region]]),0),3),0)</f>
        <v>17148</v>
      </c>
      <c r="O731" s="12">
        <f>INDEX(Table110[#All], MATCH(Table68[[#This Row],[Date]],Table110[[#All],[Month]],0),2)</f>
        <v>88870.5</v>
      </c>
      <c r="P731" s="12">
        <f>INDEX(Table13[#All], MATCH(Table68[[#This Row],[Date]],Table13[[#All],[Month]],0),2)</f>
        <v>156309</v>
      </c>
      <c r="Q731">
        <f>INDEX(Table111[#All], MATCH(Table68[[#This Row],[Date]],Table111[[#All],[Month]],0),2)</f>
        <v>5849.5</v>
      </c>
      <c r="R731" s="2">
        <f>INDEX(Table111[#All], MATCH(Table68[[#This Row],[Date]],Table111[[#All],[Month]],0),3)</f>
        <v>1198.5</v>
      </c>
      <c r="S731" s="2">
        <f>INDEX(Table413[#All], MATCH(Table68[[#This Row],[Date]],Table413[[#All],[Month]],0),2)</f>
        <v>1.5</v>
      </c>
      <c r="T731" s="2">
        <f>INDEX(Table413[#All], MATCH(Table68[[#This Row],[Date]],Table413[[#All],[Month]],0),3)</f>
        <v>6.3</v>
      </c>
      <c r="U731" s="2">
        <f>INDEX(Table413[#All], MATCH(Table68[[#This Row],[Date]],Table413[[#All],[Month]],0),4)</f>
        <v>6.7</v>
      </c>
    </row>
    <row r="732" spans="1:21" x14ac:dyDescent="0.25">
      <c r="A732" s="4">
        <v>40422</v>
      </c>
      <c r="B732" s="3" t="s">
        <v>62</v>
      </c>
      <c r="C732" s="3" t="s">
        <v>17</v>
      </c>
      <c r="D732" s="3">
        <v>267</v>
      </c>
      <c r="E732" s="3">
        <v>309</v>
      </c>
      <c r="F732" s="3">
        <v>216</v>
      </c>
      <c r="G732" s="3">
        <v>262</v>
      </c>
      <c r="H732" s="3">
        <v>1140</v>
      </c>
      <c r="I732" s="3">
        <v>560</v>
      </c>
      <c r="J732">
        <f t="array" ref="J732">INDEX(Table3[#All],MATCH(1,(Table3[[#All],[Month]]=Table68[[#This Row],[Date]])*(Table3[[#All],[Region]]=Table68[[#This Row],[Region]]),0),3)</f>
        <v>10419</v>
      </c>
      <c r="K732">
        <f>INDEX(Table1[#All], MATCH(Table68[[#This Row],[Date]],Table1[[#All],[Month]],0),2)</f>
        <v>1457983.3333333333</v>
      </c>
      <c r="L732" s="8">
        <f>INDEX(Table2[#All], MATCH(Table68[[#This Row],[Date]],Table2[[#All],[Month]],0),2)</f>
        <v>578.28997312448541</v>
      </c>
      <c r="M732">
        <f t="array" ref="M732">INDEX(Table4[#All],MATCH(1,(Table4[[#All],[Month]]=Table68[[#This Row],[Date]])*(Table4[[#All],[Region]]=Table68[[#This Row],[Region]]),0),3)</f>
        <v>3399</v>
      </c>
      <c r="N732" s="2">
        <f t="array" ref="N732">_xlfn.IFNA(INDEX(Table5[#All], MATCH(1,(Table5[[#All],[Month]]=Table68[[#This Row],[Date]])*(Table5[[#All],[Region]]=Table68[[#This Row],[Region]]),0),3),0)</f>
        <v>17148</v>
      </c>
      <c r="O732" s="12">
        <f>INDEX(Table110[#All], MATCH(Table68[[#This Row],[Date]],Table110[[#All],[Month]],0),2)</f>
        <v>88870.5</v>
      </c>
      <c r="P732" s="12">
        <f>INDEX(Table13[#All], MATCH(Table68[[#This Row],[Date]],Table13[[#All],[Month]],0),2)</f>
        <v>156309</v>
      </c>
      <c r="Q732">
        <f>INDEX(Table111[#All], MATCH(Table68[[#This Row],[Date]],Table111[[#All],[Month]],0),2)</f>
        <v>5849.5</v>
      </c>
      <c r="R732" s="2">
        <f>INDEX(Table111[#All], MATCH(Table68[[#This Row],[Date]],Table111[[#All],[Month]],0),3)</f>
        <v>1198.5</v>
      </c>
      <c r="S732" s="2">
        <f>INDEX(Table413[#All], MATCH(Table68[[#This Row],[Date]],Table413[[#All],[Month]],0),2)</f>
        <v>1.5</v>
      </c>
      <c r="T732" s="2">
        <f>INDEX(Table413[#All], MATCH(Table68[[#This Row],[Date]],Table413[[#All],[Month]],0),3)</f>
        <v>6.3</v>
      </c>
      <c r="U732" s="2">
        <f>INDEX(Table413[#All], MATCH(Table68[[#This Row],[Date]],Table413[[#All],[Month]],0),4)</f>
        <v>6.7</v>
      </c>
    </row>
    <row r="733" spans="1:21" x14ac:dyDescent="0.25">
      <c r="A733" s="4">
        <v>40422</v>
      </c>
      <c r="B733" s="3" t="s">
        <v>62</v>
      </c>
      <c r="C733" s="3" t="s">
        <v>14</v>
      </c>
      <c r="D733" s="3">
        <v>267</v>
      </c>
      <c r="E733" s="3">
        <v>255</v>
      </c>
      <c r="F733" s="3">
        <v>216</v>
      </c>
      <c r="G733" s="3">
        <v>213</v>
      </c>
      <c r="H733" s="3">
        <v>1140</v>
      </c>
      <c r="I733" s="3">
        <v>112</v>
      </c>
      <c r="J733">
        <f t="array" ref="J733">INDEX(Table3[#All],MATCH(1,(Table3[[#All],[Month]]=Table68[[#This Row],[Date]])*(Table3[[#All],[Region]]=Table68[[#This Row],[Region]]),0),3)</f>
        <v>10419</v>
      </c>
      <c r="K733">
        <f>INDEX(Table1[#All], MATCH(Table68[[#This Row],[Date]],Table1[[#All],[Month]],0),2)</f>
        <v>1457983.3333333333</v>
      </c>
      <c r="L733" s="8">
        <f>INDEX(Table2[#All], MATCH(Table68[[#This Row],[Date]],Table2[[#All],[Month]],0),2)</f>
        <v>578.28997312448541</v>
      </c>
      <c r="M733">
        <f t="array" ref="M733">INDEX(Table4[#All],MATCH(1,(Table4[[#All],[Month]]=Table68[[#This Row],[Date]])*(Table4[[#All],[Region]]=Table68[[#This Row],[Region]]),0),3)</f>
        <v>3399</v>
      </c>
      <c r="N733" s="2">
        <f t="array" ref="N733">_xlfn.IFNA(INDEX(Table5[#All], MATCH(1,(Table5[[#All],[Month]]=Table68[[#This Row],[Date]])*(Table5[[#All],[Region]]=Table68[[#This Row],[Region]]),0),3),0)</f>
        <v>17148</v>
      </c>
      <c r="O733" s="12">
        <f>INDEX(Table110[#All], MATCH(Table68[[#This Row],[Date]],Table110[[#All],[Month]],0),2)</f>
        <v>88870.5</v>
      </c>
      <c r="P733" s="12">
        <f>INDEX(Table13[#All], MATCH(Table68[[#This Row],[Date]],Table13[[#All],[Month]],0),2)</f>
        <v>156309</v>
      </c>
      <c r="Q733">
        <f>INDEX(Table111[#All], MATCH(Table68[[#This Row],[Date]],Table111[[#All],[Month]],0),2)</f>
        <v>5849.5</v>
      </c>
      <c r="R733" s="2">
        <f>INDEX(Table111[#All], MATCH(Table68[[#This Row],[Date]],Table111[[#All],[Month]],0),3)</f>
        <v>1198.5</v>
      </c>
      <c r="S733" s="2">
        <f>INDEX(Table413[#All], MATCH(Table68[[#This Row],[Date]],Table413[[#All],[Month]],0),2)</f>
        <v>1.5</v>
      </c>
      <c r="T733" s="2">
        <f>INDEX(Table413[#All], MATCH(Table68[[#This Row],[Date]],Table413[[#All],[Month]],0),3)</f>
        <v>6.3</v>
      </c>
      <c r="U733" s="2">
        <f>INDEX(Table413[#All], MATCH(Table68[[#This Row],[Date]],Table413[[#All],[Month]],0),4)</f>
        <v>6.7</v>
      </c>
    </row>
    <row r="734" spans="1:21" x14ac:dyDescent="0.25">
      <c r="A734" s="4">
        <v>40422</v>
      </c>
      <c r="B734" s="3" t="s">
        <v>62</v>
      </c>
      <c r="C734" s="3" t="s">
        <v>19</v>
      </c>
      <c r="D734" s="3">
        <v>267</v>
      </c>
      <c r="E734" s="3">
        <v>257</v>
      </c>
      <c r="F734" s="3">
        <v>216</v>
      </c>
      <c r="G734" s="3">
        <v>208</v>
      </c>
      <c r="H734" s="3">
        <v>1140</v>
      </c>
      <c r="I734" s="3">
        <v>123</v>
      </c>
      <c r="J734">
        <f t="array" ref="J734">INDEX(Table3[#All],MATCH(1,(Table3[[#All],[Month]]=Table68[[#This Row],[Date]])*(Table3[[#All],[Region]]=Table68[[#This Row],[Region]]),0),3)</f>
        <v>10419</v>
      </c>
      <c r="K734">
        <f>INDEX(Table1[#All], MATCH(Table68[[#This Row],[Date]],Table1[[#All],[Month]],0),2)</f>
        <v>1457983.3333333333</v>
      </c>
      <c r="L734" s="8">
        <f>INDEX(Table2[#All], MATCH(Table68[[#This Row],[Date]],Table2[[#All],[Month]],0),2)</f>
        <v>578.28997312448541</v>
      </c>
      <c r="M734">
        <f t="array" ref="M734">INDEX(Table4[#All],MATCH(1,(Table4[[#All],[Month]]=Table68[[#This Row],[Date]])*(Table4[[#All],[Region]]=Table68[[#This Row],[Region]]),0),3)</f>
        <v>3399</v>
      </c>
      <c r="N734" s="2">
        <f t="array" ref="N734">_xlfn.IFNA(INDEX(Table5[#All], MATCH(1,(Table5[[#All],[Month]]=Table68[[#This Row],[Date]])*(Table5[[#All],[Region]]=Table68[[#This Row],[Region]]),0),3),0)</f>
        <v>17148</v>
      </c>
      <c r="O734" s="12">
        <f>INDEX(Table110[#All], MATCH(Table68[[#This Row],[Date]],Table110[[#All],[Month]],0),2)</f>
        <v>88870.5</v>
      </c>
      <c r="P734" s="12">
        <f>INDEX(Table13[#All], MATCH(Table68[[#This Row],[Date]],Table13[[#All],[Month]],0),2)</f>
        <v>156309</v>
      </c>
      <c r="Q734">
        <f>INDEX(Table111[#All], MATCH(Table68[[#This Row],[Date]],Table111[[#All],[Month]],0),2)</f>
        <v>5849.5</v>
      </c>
      <c r="R734" s="2">
        <f>INDEX(Table111[#All], MATCH(Table68[[#This Row],[Date]],Table111[[#All],[Month]],0),3)</f>
        <v>1198.5</v>
      </c>
      <c r="S734" s="2">
        <f>INDEX(Table413[#All], MATCH(Table68[[#This Row],[Date]],Table413[[#All],[Month]],0),2)</f>
        <v>1.5</v>
      </c>
      <c r="T734" s="2">
        <f>INDEX(Table413[#All], MATCH(Table68[[#This Row],[Date]],Table413[[#All],[Month]],0),3)</f>
        <v>6.3</v>
      </c>
      <c r="U734" s="2">
        <f>INDEX(Table413[#All], MATCH(Table68[[#This Row],[Date]],Table413[[#All],[Month]],0),4)</f>
        <v>6.7</v>
      </c>
    </row>
    <row r="735" spans="1:21" x14ac:dyDescent="0.25">
      <c r="A735" s="4">
        <v>40422</v>
      </c>
      <c r="B735" s="3" t="s">
        <v>68</v>
      </c>
      <c r="C735" s="3" t="s">
        <v>46</v>
      </c>
      <c r="D735" s="3">
        <v>264</v>
      </c>
      <c r="E735" s="3">
        <v>241</v>
      </c>
      <c r="F735" s="3">
        <v>207</v>
      </c>
      <c r="G735" s="3">
        <v>208</v>
      </c>
      <c r="H735" s="3">
        <v>1890</v>
      </c>
      <c r="I735" s="3">
        <v>69</v>
      </c>
      <c r="J735">
        <f t="array" ref="J735">INDEX(Table3[#All],MATCH(1,(Table3[[#All],[Month]]=Table68[[#This Row],[Date]])*(Table3[[#All],[Region]]=Table68[[#This Row],[Region]]),0),3)</f>
        <v>25394</v>
      </c>
      <c r="K735">
        <f>INDEX(Table1[#All], MATCH(Table68[[#This Row],[Date]],Table1[[#All],[Month]],0),2)</f>
        <v>1457983.3333333333</v>
      </c>
      <c r="L735" s="8">
        <f>INDEX(Table2[#All], MATCH(Table68[[#This Row],[Date]],Table2[[#All],[Month]],0),2)</f>
        <v>578.28997312448541</v>
      </c>
      <c r="M735">
        <f t="array" ref="M735">INDEX(Table4[#All],MATCH(1,(Table4[[#All],[Month]]=Table68[[#This Row],[Date]])*(Table4[[#All],[Region]]=Table68[[#This Row],[Region]]),0),3)</f>
        <v>4024</v>
      </c>
      <c r="N735" s="2">
        <f t="array" ref="N735">_xlfn.IFNA(INDEX(Table5[#All], MATCH(1,(Table5[[#All],[Month]]=Table68[[#This Row],[Date]])*(Table5[[#All],[Region]]=Table68[[#This Row],[Region]]),0),3),0)</f>
        <v>43465</v>
      </c>
      <c r="O735" s="12">
        <f>INDEX(Table110[#All], MATCH(Table68[[#This Row],[Date]],Table110[[#All],[Month]],0),2)</f>
        <v>88870.5</v>
      </c>
      <c r="P735" s="12">
        <f>INDEX(Table13[#All], MATCH(Table68[[#This Row],[Date]],Table13[[#All],[Month]],0),2)</f>
        <v>156309</v>
      </c>
      <c r="Q735">
        <f>INDEX(Table111[#All], MATCH(Table68[[#This Row],[Date]],Table111[[#All],[Month]],0),2)</f>
        <v>5849.5</v>
      </c>
      <c r="R735" s="2">
        <f>INDEX(Table111[#All], MATCH(Table68[[#This Row],[Date]],Table111[[#All],[Month]],0),3)</f>
        <v>1198.5</v>
      </c>
      <c r="S735" s="2">
        <f>INDEX(Table413[#All], MATCH(Table68[[#This Row],[Date]],Table413[[#All],[Month]],0),2)</f>
        <v>1.5</v>
      </c>
      <c r="T735" s="2">
        <f>INDEX(Table413[#All], MATCH(Table68[[#This Row],[Date]],Table413[[#All],[Month]],0),3)</f>
        <v>6.3</v>
      </c>
      <c r="U735" s="2">
        <f>INDEX(Table413[#All], MATCH(Table68[[#This Row],[Date]],Table413[[#All],[Month]],0),4)</f>
        <v>6.7</v>
      </c>
    </row>
    <row r="736" spans="1:21" x14ac:dyDescent="0.25">
      <c r="A736" s="4">
        <v>40422</v>
      </c>
      <c r="B736" s="3" t="s">
        <v>68</v>
      </c>
      <c r="C736" s="3" t="s">
        <v>83</v>
      </c>
      <c r="D736" s="3">
        <v>264</v>
      </c>
      <c r="E736" s="3">
        <v>273</v>
      </c>
      <c r="F736" s="3">
        <v>207</v>
      </c>
      <c r="G736" s="3">
        <v>215</v>
      </c>
      <c r="H736" s="3">
        <v>1890</v>
      </c>
      <c r="I736" s="3">
        <v>1401</v>
      </c>
      <c r="J736">
        <f t="array" ref="J736">INDEX(Table3[#All],MATCH(1,(Table3[[#All],[Month]]=Table68[[#This Row],[Date]])*(Table3[[#All],[Region]]=Table68[[#This Row],[Region]]),0),3)</f>
        <v>25394</v>
      </c>
      <c r="K736">
        <f>INDEX(Table1[#All], MATCH(Table68[[#This Row],[Date]],Table1[[#All],[Month]],0),2)</f>
        <v>1457983.3333333333</v>
      </c>
      <c r="L736" s="8">
        <f>INDEX(Table2[#All], MATCH(Table68[[#This Row],[Date]],Table2[[#All],[Month]],0),2)</f>
        <v>578.28997312448541</v>
      </c>
      <c r="M736">
        <f t="array" ref="M736">INDEX(Table4[#All],MATCH(1,(Table4[[#All],[Month]]=Table68[[#This Row],[Date]])*(Table4[[#All],[Region]]=Table68[[#This Row],[Region]]),0),3)</f>
        <v>4024</v>
      </c>
      <c r="N736" s="2">
        <f t="array" ref="N736">_xlfn.IFNA(INDEX(Table5[#All], MATCH(1,(Table5[[#All],[Month]]=Table68[[#This Row],[Date]])*(Table5[[#All],[Region]]=Table68[[#This Row],[Region]]),0),3),0)</f>
        <v>43465</v>
      </c>
      <c r="O736" s="12">
        <f>INDEX(Table110[#All], MATCH(Table68[[#This Row],[Date]],Table110[[#All],[Month]],0),2)</f>
        <v>88870.5</v>
      </c>
      <c r="P736" s="12">
        <f>INDEX(Table13[#All], MATCH(Table68[[#This Row],[Date]],Table13[[#All],[Month]],0),2)</f>
        <v>156309</v>
      </c>
      <c r="Q736">
        <f>INDEX(Table111[#All], MATCH(Table68[[#This Row],[Date]],Table111[[#All],[Month]],0),2)</f>
        <v>5849.5</v>
      </c>
      <c r="R736" s="2">
        <f>INDEX(Table111[#All], MATCH(Table68[[#This Row],[Date]],Table111[[#All],[Month]],0),3)</f>
        <v>1198.5</v>
      </c>
      <c r="S736" s="2">
        <f>INDEX(Table413[#All], MATCH(Table68[[#This Row],[Date]],Table413[[#All],[Month]],0),2)</f>
        <v>1.5</v>
      </c>
      <c r="T736" s="2">
        <f>INDEX(Table413[#All], MATCH(Table68[[#This Row],[Date]],Table413[[#All],[Month]],0),3)</f>
        <v>6.3</v>
      </c>
      <c r="U736" s="2">
        <f>INDEX(Table413[#All], MATCH(Table68[[#This Row],[Date]],Table413[[#All],[Month]],0),4)</f>
        <v>6.7</v>
      </c>
    </row>
    <row r="737" spans="1:21" x14ac:dyDescent="0.25">
      <c r="A737" s="4">
        <v>40422</v>
      </c>
      <c r="B737" s="3" t="s">
        <v>68</v>
      </c>
      <c r="C737" s="3" t="s">
        <v>38</v>
      </c>
      <c r="D737" s="3">
        <v>264</v>
      </c>
      <c r="E737" s="3">
        <v>221</v>
      </c>
      <c r="F737" s="3">
        <v>207</v>
      </c>
      <c r="G737" s="3">
        <v>179</v>
      </c>
      <c r="H737" s="3">
        <v>1890</v>
      </c>
      <c r="I737" s="3">
        <v>21</v>
      </c>
      <c r="J737">
        <f t="array" ref="J737">INDEX(Table3[#All],MATCH(1,(Table3[[#All],[Month]]=Table68[[#This Row],[Date]])*(Table3[[#All],[Region]]=Table68[[#This Row],[Region]]),0),3)</f>
        <v>25394</v>
      </c>
      <c r="K737">
        <f>INDEX(Table1[#All], MATCH(Table68[[#This Row],[Date]],Table1[[#All],[Month]],0),2)</f>
        <v>1457983.3333333333</v>
      </c>
      <c r="L737" s="8">
        <f>INDEX(Table2[#All], MATCH(Table68[[#This Row],[Date]],Table2[[#All],[Month]],0),2)</f>
        <v>578.28997312448541</v>
      </c>
      <c r="M737">
        <f t="array" ref="M737">INDEX(Table4[#All],MATCH(1,(Table4[[#All],[Month]]=Table68[[#This Row],[Date]])*(Table4[[#All],[Region]]=Table68[[#This Row],[Region]]),0),3)</f>
        <v>4024</v>
      </c>
      <c r="N737" s="2">
        <f t="array" ref="N737">_xlfn.IFNA(INDEX(Table5[#All], MATCH(1,(Table5[[#All],[Month]]=Table68[[#This Row],[Date]])*(Table5[[#All],[Region]]=Table68[[#This Row],[Region]]),0),3),0)</f>
        <v>43465</v>
      </c>
      <c r="O737" s="12">
        <f>INDEX(Table110[#All], MATCH(Table68[[#This Row],[Date]],Table110[[#All],[Month]],0),2)</f>
        <v>88870.5</v>
      </c>
      <c r="P737" s="12">
        <f>INDEX(Table13[#All], MATCH(Table68[[#This Row],[Date]],Table13[[#All],[Month]],0),2)</f>
        <v>156309</v>
      </c>
      <c r="Q737">
        <f>INDEX(Table111[#All], MATCH(Table68[[#This Row],[Date]],Table111[[#All],[Month]],0),2)</f>
        <v>5849.5</v>
      </c>
      <c r="R737" s="2">
        <f>INDEX(Table111[#All], MATCH(Table68[[#This Row],[Date]],Table111[[#All],[Month]],0),3)</f>
        <v>1198.5</v>
      </c>
      <c r="S737" s="2">
        <f>INDEX(Table413[#All], MATCH(Table68[[#This Row],[Date]],Table413[[#All],[Month]],0),2)</f>
        <v>1.5</v>
      </c>
      <c r="T737" s="2">
        <f>INDEX(Table413[#All], MATCH(Table68[[#This Row],[Date]],Table413[[#All],[Month]],0),3)</f>
        <v>6.3</v>
      </c>
      <c r="U737" s="2">
        <f>INDEX(Table413[#All], MATCH(Table68[[#This Row],[Date]],Table413[[#All],[Month]],0),4)</f>
        <v>6.7</v>
      </c>
    </row>
    <row r="738" spans="1:21" x14ac:dyDescent="0.25">
      <c r="A738" s="4">
        <v>40422</v>
      </c>
      <c r="B738" s="3" t="s">
        <v>68</v>
      </c>
      <c r="C738" s="3" t="s">
        <v>39</v>
      </c>
      <c r="D738" s="3">
        <v>264</v>
      </c>
      <c r="E738" s="3">
        <v>213</v>
      </c>
      <c r="F738" s="3">
        <v>207</v>
      </c>
      <c r="G738" s="3">
        <v>174</v>
      </c>
      <c r="H738" s="3">
        <v>1890</v>
      </c>
      <c r="I738" s="3">
        <v>11</v>
      </c>
      <c r="J738">
        <f t="array" ref="J738">INDEX(Table3[#All],MATCH(1,(Table3[[#All],[Month]]=Table68[[#This Row],[Date]])*(Table3[[#All],[Region]]=Table68[[#This Row],[Region]]),0),3)</f>
        <v>25394</v>
      </c>
      <c r="K738">
        <f>INDEX(Table1[#All], MATCH(Table68[[#This Row],[Date]],Table1[[#All],[Month]],0),2)</f>
        <v>1457983.3333333333</v>
      </c>
      <c r="L738" s="8">
        <f>INDEX(Table2[#All], MATCH(Table68[[#This Row],[Date]],Table2[[#All],[Month]],0),2)</f>
        <v>578.28997312448541</v>
      </c>
      <c r="M738">
        <f t="array" ref="M738">INDEX(Table4[#All],MATCH(1,(Table4[[#All],[Month]]=Table68[[#This Row],[Date]])*(Table4[[#All],[Region]]=Table68[[#This Row],[Region]]),0),3)</f>
        <v>4024</v>
      </c>
      <c r="N738" s="2">
        <f t="array" ref="N738">_xlfn.IFNA(INDEX(Table5[#All], MATCH(1,(Table5[[#All],[Month]]=Table68[[#This Row],[Date]])*(Table5[[#All],[Region]]=Table68[[#This Row],[Region]]),0),3),0)</f>
        <v>43465</v>
      </c>
      <c r="O738" s="12">
        <f>INDEX(Table110[#All], MATCH(Table68[[#This Row],[Date]],Table110[[#All],[Month]],0),2)</f>
        <v>88870.5</v>
      </c>
      <c r="P738" s="12">
        <f>INDEX(Table13[#All], MATCH(Table68[[#This Row],[Date]],Table13[[#All],[Month]],0),2)</f>
        <v>156309</v>
      </c>
      <c r="Q738">
        <f>INDEX(Table111[#All], MATCH(Table68[[#This Row],[Date]],Table111[[#All],[Month]],0),2)</f>
        <v>5849.5</v>
      </c>
      <c r="R738" s="2">
        <f>INDEX(Table111[#All], MATCH(Table68[[#This Row],[Date]],Table111[[#All],[Month]],0),3)</f>
        <v>1198.5</v>
      </c>
      <c r="S738" s="2">
        <f>INDEX(Table413[#All], MATCH(Table68[[#This Row],[Date]],Table413[[#All],[Month]],0),2)</f>
        <v>1.5</v>
      </c>
      <c r="T738" s="2">
        <f>INDEX(Table413[#All], MATCH(Table68[[#This Row],[Date]],Table413[[#All],[Month]],0),3)</f>
        <v>6.3</v>
      </c>
      <c r="U738" s="2">
        <f>INDEX(Table413[#All], MATCH(Table68[[#This Row],[Date]],Table413[[#All],[Month]],0),4)</f>
        <v>6.7</v>
      </c>
    </row>
    <row r="739" spans="1:21" x14ac:dyDescent="0.25">
      <c r="A739" s="4">
        <v>40422</v>
      </c>
      <c r="B739" s="3" t="s">
        <v>68</v>
      </c>
      <c r="C739" s="3" t="s">
        <v>48</v>
      </c>
      <c r="D739" s="3">
        <v>264</v>
      </c>
      <c r="E739" s="3">
        <v>174</v>
      </c>
      <c r="F739" s="3">
        <v>207</v>
      </c>
      <c r="G739" s="3">
        <v>141</v>
      </c>
      <c r="H739" s="3">
        <v>1890</v>
      </c>
      <c r="I739" s="3">
        <v>6</v>
      </c>
      <c r="J739">
        <f t="array" ref="J739">INDEX(Table3[#All],MATCH(1,(Table3[[#All],[Month]]=Table68[[#This Row],[Date]])*(Table3[[#All],[Region]]=Table68[[#This Row],[Region]]),0),3)</f>
        <v>25394</v>
      </c>
      <c r="K739">
        <f>INDEX(Table1[#All], MATCH(Table68[[#This Row],[Date]],Table1[[#All],[Month]],0),2)</f>
        <v>1457983.3333333333</v>
      </c>
      <c r="L739" s="8">
        <f>INDEX(Table2[#All], MATCH(Table68[[#This Row],[Date]],Table2[[#All],[Month]],0),2)</f>
        <v>578.28997312448541</v>
      </c>
      <c r="M739">
        <f t="array" ref="M739">INDEX(Table4[#All],MATCH(1,(Table4[[#All],[Month]]=Table68[[#This Row],[Date]])*(Table4[[#All],[Region]]=Table68[[#This Row],[Region]]),0),3)</f>
        <v>4024</v>
      </c>
      <c r="N739" s="2">
        <f t="array" ref="N739">_xlfn.IFNA(INDEX(Table5[#All], MATCH(1,(Table5[[#All],[Month]]=Table68[[#This Row],[Date]])*(Table5[[#All],[Region]]=Table68[[#This Row],[Region]]),0),3),0)</f>
        <v>43465</v>
      </c>
      <c r="O739" s="12">
        <f>INDEX(Table110[#All], MATCH(Table68[[#This Row],[Date]],Table110[[#All],[Month]],0),2)</f>
        <v>88870.5</v>
      </c>
      <c r="P739" s="12">
        <f>INDEX(Table13[#All], MATCH(Table68[[#This Row],[Date]],Table13[[#All],[Month]],0),2)</f>
        <v>156309</v>
      </c>
      <c r="Q739">
        <f>INDEX(Table111[#All], MATCH(Table68[[#This Row],[Date]],Table111[[#All],[Month]],0),2)</f>
        <v>5849.5</v>
      </c>
      <c r="R739" s="2">
        <f>INDEX(Table111[#All], MATCH(Table68[[#This Row],[Date]],Table111[[#All],[Month]],0),3)</f>
        <v>1198.5</v>
      </c>
      <c r="S739" s="2">
        <f>INDEX(Table413[#All], MATCH(Table68[[#This Row],[Date]],Table413[[#All],[Month]],0),2)</f>
        <v>1.5</v>
      </c>
      <c r="T739" s="2">
        <f>INDEX(Table413[#All], MATCH(Table68[[#This Row],[Date]],Table413[[#All],[Month]],0),3)</f>
        <v>6.3</v>
      </c>
      <c r="U739" s="2">
        <f>INDEX(Table413[#All], MATCH(Table68[[#This Row],[Date]],Table413[[#All],[Month]],0),4)</f>
        <v>6.7</v>
      </c>
    </row>
    <row r="740" spans="1:21" x14ac:dyDescent="0.25">
      <c r="A740" s="4">
        <v>40422</v>
      </c>
      <c r="B740" s="3" t="s">
        <v>68</v>
      </c>
      <c r="C740" s="3" t="s">
        <v>45</v>
      </c>
      <c r="D740" s="3">
        <v>264</v>
      </c>
      <c r="E740" s="3">
        <v>322</v>
      </c>
      <c r="F740" s="3">
        <v>207</v>
      </c>
      <c r="G740" s="3">
        <v>252</v>
      </c>
      <c r="H740" s="3">
        <v>1890</v>
      </c>
      <c r="I740" s="3">
        <v>53</v>
      </c>
      <c r="J740">
        <f t="array" ref="J740">INDEX(Table3[#All],MATCH(1,(Table3[[#All],[Month]]=Table68[[#This Row],[Date]])*(Table3[[#All],[Region]]=Table68[[#This Row],[Region]]),0),3)</f>
        <v>25394</v>
      </c>
      <c r="K740">
        <f>INDEX(Table1[#All], MATCH(Table68[[#This Row],[Date]],Table1[[#All],[Month]],0),2)</f>
        <v>1457983.3333333333</v>
      </c>
      <c r="L740" s="8">
        <f>INDEX(Table2[#All], MATCH(Table68[[#This Row],[Date]],Table2[[#All],[Month]],0),2)</f>
        <v>578.28997312448541</v>
      </c>
      <c r="M740">
        <f t="array" ref="M740">INDEX(Table4[#All],MATCH(1,(Table4[[#All],[Month]]=Table68[[#This Row],[Date]])*(Table4[[#All],[Region]]=Table68[[#This Row],[Region]]),0),3)</f>
        <v>4024</v>
      </c>
      <c r="N740" s="2">
        <f t="array" ref="N740">_xlfn.IFNA(INDEX(Table5[#All], MATCH(1,(Table5[[#All],[Month]]=Table68[[#This Row],[Date]])*(Table5[[#All],[Region]]=Table68[[#This Row],[Region]]),0),3),0)</f>
        <v>43465</v>
      </c>
      <c r="O740" s="12">
        <f>INDEX(Table110[#All], MATCH(Table68[[#This Row],[Date]],Table110[[#All],[Month]],0),2)</f>
        <v>88870.5</v>
      </c>
      <c r="P740" s="12">
        <f>INDEX(Table13[#All], MATCH(Table68[[#This Row],[Date]],Table13[[#All],[Month]],0),2)</f>
        <v>156309</v>
      </c>
      <c r="Q740">
        <f>INDEX(Table111[#All], MATCH(Table68[[#This Row],[Date]],Table111[[#All],[Month]],0),2)</f>
        <v>5849.5</v>
      </c>
      <c r="R740" s="2">
        <f>INDEX(Table111[#All], MATCH(Table68[[#This Row],[Date]],Table111[[#All],[Month]],0),3)</f>
        <v>1198.5</v>
      </c>
      <c r="S740" s="2">
        <f>INDEX(Table413[#All], MATCH(Table68[[#This Row],[Date]],Table413[[#All],[Month]],0),2)</f>
        <v>1.5</v>
      </c>
      <c r="T740" s="2">
        <f>INDEX(Table413[#All], MATCH(Table68[[#This Row],[Date]],Table413[[#All],[Month]],0),3)</f>
        <v>6.3</v>
      </c>
      <c r="U740" s="2">
        <f>INDEX(Table413[#All], MATCH(Table68[[#This Row],[Date]],Table413[[#All],[Month]],0),4)</f>
        <v>6.7</v>
      </c>
    </row>
    <row r="741" spans="1:21" x14ac:dyDescent="0.25">
      <c r="A741" s="4">
        <v>40422</v>
      </c>
      <c r="B741" s="3" t="s">
        <v>68</v>
      </c>
      <c r="C741" s="3" t="s">
        <v>47</v>
      </c>
      <c r="D741" s="3">
        <v>264</v>
      </c>
      <c r="E741" s="3">
        <v>209</v>
      </c>
      <c r="F741" s="3">
        <v>207</v>
      </c>
      <c r="G741" s="3">
        <v>176</v>
      </c>
      <c r="H741" s="3">
        <v>1890</v>
      </c>
      <c r="I741" s="3">
        <v>152</v>
      </c>
      <c r="J741">
        <f t="array" ref="J741">INDEX(Table3[#All],MATCH(1,(Table3[[#All],[Month]]=Table68[[#This Row],[Date]])*(Table3[[#All],[Region]]=Table68[[#This Row],[Region]]),0),3)</f>
        <v>25394</v>
      </c>
      <c r="K741">
        <f>INDEX(Table1[#All], MATCH(Table68[[#This Row],[Date]],Table1[[#All],[Month]],0),2)</f>
        <v>1457983.3333333333</v>
      </c>
      <c r="L741" s="8">
        <f>INDEX(Table2[#All], MATCH(Table68[[#This Row],[Date]],Table2[[#All],[Month]],0),2)</f>
        <v>578.28997312448541</v>
      </c>
      <c r="M741">
        <f t="array" ref="M741">INDEX(Table4[#All],MATCH(1,(Table4[[#All],[Month]]=Table68[[#This Row],[Date]])*(Table4[[#All],[Region]]=Table68[[#This Row],[Region]]),0),3)</f>
        <v>4024</v>
      </c>
      <c r="N741" s="2">
        <f t="array" ref="N741">_xlfn.IFNA(INDEX(Table5[#All], MATCH(1,(Table5[[#All],[Month]]=Table68[[#This Row],[Date]])*(Table5[[#All],[Region]]=Table68[[#This Row],[Region]]),0),3),0)</f>
        <v>43465</v>
      </c>
      <c r="O741" s="12">
        <f>INDEX(Table110[#All], MATCH(Table68[[#This Row],[Date]],Table110[[#All],[Month]],0),2)</f>
        <v>88870.5</v>
      </c>
      <c r="P741" s="12">
        <f>INDEX(Table13[#All], MATCH(Table68[[#This Row],[Date]],Table13[[#All],[Month]],0),2)</f>
        <v>156309</v>
      </c>
      <c r="Q741">
        <f>INDEX(Table111[#All], MATCH(Table68[[#This Row],[Date]],Table111[[#All],[Month]],0),2)</f>
        <v>5849.5</v>
      </c>
      <c r="R741" s="2">
        <f>INDEX(Table111[#All], MATCH(Table68[[#This Row],[Date]],Table111[[#All],[Month]],0),3)</f>
        <v>1198.5</v>
      </c>
      <c r="S741" s="2">
        <f>INDEX(Table413[#All], MATCH(Table68[[#This Row],[Date]],Table413[[#All],[Month]],0),2)</f>
        <v>1.5</v>
      </c>
      <c r="T741" s="2">
        <f>INDEX(Table413[#All], MATCH(Table68[[#This Row],[Date]],Table413[[#All],[Month]],0),3)</f>
        <v>6.3</v>
      </c>
      <c r="U741" s="2">
        <f>INDEX(Table413[#All], MATCH(Table68[[#This Row],[Date]],Table413[[#All],[Month]],0),4)</f>
        <v>6.7</v>
      </c>
    </row>
    <row r="742" spans="1:21" x14ac:dyDescent="0.25">
      <c r="A742" s="4">
        <v>40422</v>
      </c>
      <c r="B742" s="3" t="s">
        <v>68</v>
      </c>
      <c r="C742" s="3" t="s">
        <v>44</v>
      </c>
      <c r="D742" s="3">
        <v>264</v>
      </c>
      <c r="E742" s="3">
        <v>300</v>
      </c>
      <c r="F742" s="3">
        <v>207</v>
      </c>
      <c r="G742" s="3">
        <v>250</v>
      </c>
      <c r="H742" s="3">
        <v>1890</v>
      </c>
      <c r="I742" s="3">
        <v>99</v>
      </c>
      <c r="J742">
        <f t="array" ref="J742">INDEX(Table3[#All],MATCH(1,(Table3[[#All],[Month]]=Table68[[#This Row],[Date]])*(Table3[[#All],[Region]]=Table68[[#This Row],[Region]]),0),3)</f>
        <v>25394</v>
      </c>
      <c r="K742">
        <f>INDEX(Table1[#All], MATCH(Table68[[#This Row],[Date]],Table1[[#All],[Month]],0),2)</f>
        <v>1457983.3333333333</v>
      </c>
      <c r="L742" s="8">
        <f>INDEX(Table2[#All], MATCH(Table68[[#This Row],[Date]],Table2[[#All],[Month]],0),2)</f>
        <v>578.28997312448541</v>
      </c>
      <c r="M742">
        <f t="array" ref="M742">INDEX(Table4[#All],MATCH(1,(Table4[[#All],[Month]]=Table68[[#This Row],[Date]])*(Table4[[#All],[Region]]=Table68[[#This Row],[Region]]),0),3)</f>
        <v>4024</v>
      </c>
      <c r="N742" s="2">
        <f t="array" ref="N742">_xlfn.IFNA(INDEX(Table5[#All], MATCH(1,(Table5[[#All],[Month]]=Table68[[#This Row],[Date]])*(Table5[[#All],[Region]]=Table68[[#This Row],[Region]]),0),3),0)</f>
        <v>43465</v>
      </c>
      <c r="O742" s="12">
        <f>INDEX(Table110[#All], MATCH(Table68[[#This Row],[Date]],Table110[[#All],[Month]],0),2)</f>
        <v>88870.5</v>
      </c>
      <c r="P742" s="12">
        <f>INDEX(Table13[#All], MATCH(Table68[[#This Row],[Date]],Table13[[#All],[Month]],0),2)</f>
        <v>156309</v>
      </c>
      <c r="Q742">
        <f>INDEX(Table111[#All], MATCH(Table68[[#This Row],[Date]],Table111[[#All],[Month]],0),2)</f>
        <v>5849.5</v>
      </c>
      <c r="R742" s="2">
        <f>INDEX(Table111[#All], MATCH(Table68[[#This Row],[Date]],Table111[[#All],[Month]],0),3)</f>
        <v>1198.5</v>
      </c>
      <c r="S742" s="2">
        <f>INDEX(Table413[#All], MATCH(Table68[[#This Row],[Date]],Table413[[#All],[Month]],0),2)</f>
        <v>1.5</v>
      </c>
      <c r="T742" s="2">
        <f>INDEX(Table413[#All], MATCH(Table68[[#This Row],[Date]],Table413[[#All],[Month]],0),3)</f>
        <v>6.3</v>
      </c>
      <c r="U742" s="2">
        <f>INDEX(Table413[#All], MATCH(Table68[[#This Row],[Date]],Table413[[#All],[Month]],0),4)</f>
        <v>6.7</v>
      </c>
    </row>
    <row r="743" spans="1:21" x14ac:dyDescent="0.25">
      <c r="A743" s="4">
        <v>40422</v>
      </c>
      <c r="B743" s="3" t="s">
        <v>68</v>
      </c>
      <c r="C743" s="3" t="s">
        <v>49</v>
      </c>
      <c r="D743" s="3">
        <v>264</v>
      </c>
      <c r="E743" s="3">
        <v>170</v>
      </c>
      <c r="F743" s="3">
        <v>207</v>
      </c>
      <c r="G743" s="3">
        <v>145</v>
      </c>
      <c r="H743" s="3">
        <v>1890</v>
      </c>
      <c r="I743" s="3">
        <v>21</v>
      </c>
      <c r="J743">
        <f t="array" ref="J743">INDEX(Table3[#All],MATCH(1,(Table3[[#All],[Month]]=Table68[[#This Row],[Date]])*(Table3[[#All],[Region]]=Table68[[#This Row],[Region]]),0),3)</f>
        <v>25394</v>
      </c>
      <c r="K743">
        <f>INDEX(Table1[#All], MATCH(Table68[[#This Row],[Date]],Table1[[#All],[Month]],0),2)</f>
        <v>1457983.3333333333</v>
      </c>
      <c r="L743" s="8">
        <f>INDEX(Table2[#All], MATCH(Table68[[#This Row],[Date]],Table2[[#All],[Month]],0),2)</f>
        <v>578.28997312448541</v>
      </c>
      <c r="M743">
        <f t="array" ref="M743">INDEX(Table4[#All],MATCH(1,(Table4[[#All],[Month]]=Table68[[#This Row],[Date]])*(Table4[[#All],[Region]]=Table68[[#This Row],[Region]]),0),3)</f>
        <v>4024</v>
      </c>
      <c r="N743" s="2">
        <f t="array" ref="N743">_xlfn.IFNA(INDEX(Table5[#All], MATCH(1,(Table5[[#All],[Month]]=Table68[[#This Row],[Date]])*(Table5[[#All],[Region]]=Table68[[#This Row],[Region]]),0),3),0)</f>
        <v>43465</v>
      </c>
      <c r="O743" s="12">
        <f>INDEX(Table110[#All], MATCH(Table68[[#This Row],[Date]],Table110[[#All],[Month]],0),2)</f>
        <v>88870.5</v>
      </c>
      <c r="P743" s="12">
        <f>INDEX(Table13[#All], MATCH(Table68[[#This Row],[Date]],Table13[[#All],[Month]],0),2)</f>
        <v>156309</v>
      </c>
      <c r="Q743">
        <f>INDEX(Table111[#All], MATCH(Table68[[#This Row],[Date]],Table111[[#All],[Month]],0),2)</f>
        <v>5849.5</v>
      </c>
      <c r="R743" s="2">
        <f>INDEX(Table111[#All], MATCH(Table68[[#This Row],[Date]],Table111[[#All],[Month]],0),3)</f>
        <v>1198.5</v>
      </c>
      <c r="S743" s="2">
        <f>INDEX(Table413[#All], MATCH(Table68[[#This Row],[Date]],Table413[[#All],[Month]],0),2)</f>
        <v>1.5</v>
      </c>
      <c r="T743" s="2">
        <f>INDEX(Table413[#All], MATCH(Table68[[#This Row],[Date]],Table413[[#All],[Month]],0),3)</f>
        <v>6.3</v>
      </c>
      <c r="U743" s="2">
        <f>INDEX(Table413[#All], MATCH(Table68[[#This Row],[Date]],Table413[[#All],[Month]],0),4)</f>
        <v>6.7</v>
      </c>
    </row>
    <row r="744" spans="1:21" x14ac:dyDescent="0.25">
      <c r="A744" s="4">
        <v>40422</v>
      </c>
      <c r="B744" s="3" t="s">
        <v>68</v>
      </c>
      <c r="C744" s="3" t="s">
        <v>50</v>
      </c>
      <c r="D744" s="3">
        <v>264</v>
      </c>
      <c r="E744" s="3">
        <v>203</v>
      </c>
      <c r="F744" s="3">
        <v>207</v>
      </c>
      <c r="G744" s="3">
        <v>170</v>
      </c>
      <c r="H744" s="3">
        <v>1890</v>
      </c>
      <c r="I744" s="3">
        <v>57</v>
      </c>
      <c r="J744">
        <f t="array" ref="J744">INDEX(Table3[#All],MATCH(1,(Table3[[#All],[Month]]=Table68[[#This Row],[Date]])*(Table3[[#All],[Region]]=Table68[[#This Row],[Region]]),0),3)</f>
        <v>25394</v>
      </c>
      <c r="K744">
        <f>INDEX(Table1[#All], MATCH(Table68[[#This Row],[Date]],Table1[[#All],[Month]],0),2)</f>
        <v>1457983.3333333333</v>
      </c>
      <c r="L744" s="8">
        <f>INDEX(Table2[#All], MATCH(Table68[[#This Row],[Date]],Table2[[#All],[Month]],0),2)</f>
        <v>578.28997312448541</v>
      </c>
      <c r="M744">
        <f t="array" ref="M744">INDEX(Table4[#All],MATCH(1,(Table4[[#All],[Month]]=Table68[[#This Row],[Date]])*(Table4[[#All],[Region]]=Table68[[#This Row],[Region]]),0),3)</f>
        <v>4024</v>
      </c>
      <c r="N744" s="2">
        <f t="array" ref="N744">_xlfn.IFNA(INDEX(Table5[#All], MATCH(1,(Table5[[#All],[Month]]=Table68[[#This Row],[Date]])*(Table5[[#All],[Region]]=Table68[[#This Row],[Region]]),0),3),0)</f>
        <v>43465</v>
      </c>
      <c r="O744" s="12">
        <f>INDEX(Table110[#All], MATCH(Table68[[#This Row],[Date]],Table110[[#All],[Month]],0),2)</f>
        <v>88870.5</v>
      </c>
      <c r="P744" s="12">
        <f>INDEX(Table13[#All], MATCH(Table68[[#This Row],[Date]],Table13[[#All],[Month]],0),2)</f>
        <v>156309</v>
      </c>
      <c r="Q744">
        <f>INDEX(Table111[#All], MATCH(Table68[[#This Row],[Date]],Table111[[#All],[Month]],0),2)</f>
        <v>5849.5</v>
      </c>
      <c r="R744" s="2">
        <f>INDEX(Table111[#All], MATCH(Table68[[#This Row],[Date]],Table111[[#All],[Month]],0),3)</f>
        <v>1198.5</v>
      </c>
      <c r="S744" s="2">
        <f>INDEX(Table413[#All], MATCH(Table68[[#This Row],[Date]],Table413[[#All],[Month]],0),2)</f>
        <v>1.5</v>
      </c>
      <c r="T744" s="2">
        <f>INDEX(Table413[#All], MATCH(Table68[[#This Row],[Date]],Table413[[#All],[Month]],0),3)</f>
        <v>6.3</v>
      </c>
      <c r="U744" s="2">
        <f>INDEX(Table413[#All], MATCH(Table68[[#This Row],[Date]],Table413[[#All],[Month]],0),4)</f>
        <v>6.7</v>
      </c>
    </row>
    <row r="745" spans="1:21" x14ac:dyDescent="0.25">
      <c r="A745" s="4">
        <v>40422</v>
      </c>
      <c r="B745" s="3" t="s">
        <v>63</v>
      </c>
      <c r="C745" s="3" t="s">
        <v>22</v>
      </c>
      <c r="D745" s="3">
        <v>224</v>
      </c>
      <c r="E745" s="3">
        <v>224</v>
      </c>
      <c r="F745" s="3">
        <v>189</v>
      </c>
      <c r="G745" s="3">
        <v>189</v>
      </c>
      <c r="H745" s="3">
        <v>123</v>
      </c>
      <c r="I745" s="3">
        <v>123</v>
      </c>
      <c r="J745">
        <f t="array" ref="J745">INDEX(Table3[#All],MATCH(1,(Table3[[#All],[Month]]=Table68[[#This Row],[Date]])*(Table3[[#All],[Region]]=Table68[[#This Row],[Region]]),0),3)</f>
        <v>1472</v>
      </c>
      <c r="K745">
        <f>INDEX(Table1[#All], MATCH(Table68[[#This Row],[Date]],Table1[[#All],[Month]],0),2)</f>
        <v>1457983.3333333333</v>
      </c>
      <c r="L745" s="8">
        <f>INDEX(Table2[#All], MATCH(Table68[[#This Row],[Date]],Table2[[#All],[Month]],0),2)</f>
        <v>578.28997312448541</v>
      </c>
      <c r="M745">
        <f t="array" ref="M745">INDEX(Table4[#All],MATCH(1,(Table4[[#All],[Month]]=Table68[[#This Row],[Date]])*(Table4[[#All],[Region]]=Table68[[#This Row],[Region]]),0),3)</f>
        <v>310</v>
      </c>
      <c r="N745" s="2">
        <f t="array" ref="N745">_xlfn.IFNA(INDEX(Table5[#All], MATCH(1,(Table5[[#All],[Month]]=Table68[[#This Row],[Date]])*(Table5[[#All],[Region]]=Table68[[#This Row],[Region]]),0),3),0)</f>
        <v>0</v>
      </c>
      <c r="O745" s="12">
        <f>INDEX(Table110[#All], MATCH(Table68[[#This Row],[Date]],Table110[[#All],[Month]],0),2)</f>
        <v>88870.5</v>
      </c>
      <c r="P745" s="12">
        <f>INDEX(Table13[#All], MATCH(Table68[[#This Row],[Date]],Table13[[#All],[Month]],0),2)</f>
        <v>156309</v>
      </c>
      <c r="Q745">
        <f>INDEX(Table111[#All], MATCH(Table68[[#This Row],[Date]],Table111[[#All],[Month]],0),2)</f>
        <v>5849.5</v>
      </c>
      <c r="R745" s="2">
        <f>INDEX(Table111[#All], MATCH(Table68[[#This Row],[Date]],Table111[[#All],[Month]],0),3)</f>
        <v>1198.5</v>
      </c>
      <c r="S745" s="2">
        <f>INDEX(Table413[#All], MATCH(Table68[[#This Row],[Date]],Table413[[#All],[Month]],0),2)</f>
        <v>1.5</v>
      </c>
      <c r="T745" s="2">
        <f>INDEX(Table413[#All], MATCH(Table68[[#This Row],[Date]],Table413[[#All],[Month]],0),3)</f>
        <v>6.3</v>
      </c>
      <c r="U745" s="2">
        <f>INDEX(Table413[#All], MATCH(Table68[[#This Row],[Date]],Table413[[#All],[Month]],0),4)</f>
        <v>6.7</v>
      </c>
    </row>
    <row r="746" spans="1:21" x14ac:dyDescent="0.25">
      <c r="A746" s="4">
        <v>40422</v>
      </c>
      <c r="B746" s="3" t="s">
        <v>64</v>
      </c>
      <c r="C746" s="3" t="s">
        <v>82</v>
      </c>
      <c r="D746" s="3">
        <v>262</v>
      </c>
      <c r="E746" s="3">
        <v>183</v>
      </c>
      <c r="F746" s="3">
        <v>213</v>
      </c>
      <c r="G746" s="3">
        <v>161</v>
      </c>
      <c r="H746" s="3">
        <v>500</v>
      </c>
      <c r="I746" s="3">
        <v>27</v>
      </c>
      <c r="J746">
        <f t="array" ref="J746">INDEX(Table3[#All],MATCH(1,(Table3[[#All],[Month]]=Table68[[#This Row],[Date]])*(Table3[[#All],[Region]]=Table68[[#This Row],[Region]]),0),3)</f>
        <v>5833</v>
      </c>
      <c r="K746">
        <f>INDEX(Table1[#All], MATCH(Table68[[#This Row],[Date]],Table1[[#All],[Month]],0),2)</f>
        <v>1457983.3333333333</v>
      </c>
      <c r="L746" s="8">
        <f>INDEX(Table2[#All], MATCH(Table68[[#This Row],[Date]],Table2[[#All],[Month]],0),2)</f>
        <v>578.28997312448541</v>
      </c>
      <c r="M746">
        <f t="array" ref="M746">INDEX(Table4[#All],MATCH(1,(Table4[[#All],[Month]]=Table68[[#This Row],[Date]])*(Table4[[#All],[Region]]=Table68[[#This Row],[Region]]),0),3)</f>
        <v>1100</v>
      </c>
      <c r="N746" s="2">
        <f t="array" ref="N746">_xlfn.IFNA(INDEX(Table5[#All], MATCH(1,(Table5[[#All],[Month]]=Table68[[#This Row],[Date]])*(Table5[[#All],[Region]]=Table68[[#This Row],[Region]]),0),3),0)</f>
        <v>8505</v>
      </c>
      <c r="O746" s="12">
        <f>INDEX(Table110[#All], MATCH(Table68[[#This Row],[Date]],Table110[[#All],[Month]],0),2)</f>
        <v>88870.5</v>
      </c>
      <c r="P746" s="12">
        <f>INDEX(Table13[#All], MATCH(Table68[[#This Row],[Date]],Table13[[#All],[Month]],0),2)</f>
        <v>156309</v>
      </c>
      <c r="Q746">
        <f>INDEX(Table111[#All], MATCH(Table68[[#This Row],[Date]],Table111[[#All],[Month]],0),2)</f>
        <v>5849.5</v>
      </c>
      <c r="R746" s="2">
        <f>INDEX(Table111[#All], MATCH(Table68[[#This Row],[Date]],Table111[[#All],[Month]],0),3)</f>
        <v>1198.5</v>
      </c>
      <c r="S746" s="2">
        <f>INDEX(Table413[#All], MATCH(Table68[[#This Row],[Date]],Table413[[#All],[Month]],0),2)</f>
        <v>1.5</v>
      </c>
      <c r="T746" s="2">
        <f>INDEX(Table413[#All], MATCH(Table68[[#This Row],[Date]],Table413[[#All],[Month]],0),3)</f>
        <v>6.3</v>
      </c>
      <c r="U746" s="2">
        <f>INDEX(Table413[#All], MATCH(Table68[[#This Row],[Date]],Table413[[#All],[Month]],0),4)</f>
        <v>6.7</v>
      </c>
    </row>
    <row r="747" spans="1:21" x14ac:dyDescent="0.25">
      <c r="A747" s="4">
        <v>40422</v>
      </c>
      <c r="B747" s="3" t="s">
        <v>64</v>
      </c>
      <c r="C747" s="3" t="s">
        <v>24</v>
      </c>
      <c r="D747" s="3">
        <v>262</v>
      </c>
      <c r="E747" s="3">
        <v>259</v>
      </c>
      <c r="F747" s="3">
        <v>213</v>
      </c>
      <c r="G747" s="3">
        <v>215</v>
      </c>
      <c r="H747" s="3">
        <v>500</v>
      </c>
      <c r="I747" s="3">
        <v>222</v>
      </c>
      <c r="J747">
        <f t="array" ref="J747">INDEX(Table3[#All],MATCH(1,(Table3[[#All],[Month]]=Table68[[#This Row],[Date]])*(Table3[[#All],[Region]]=Table68[[#This Row],[Region]]),0),3)</f>
        <v>5833</v>
      </c>
      <c r="K747">
        <f>INDEX(Table1[#All], MATCH(Table68[[#This Row],[Date]],Table1[[#All],[Month]],0),2)</f>
        <v>1457983.3333333333</v>
      </c>
      <c r="L747" s="8">
        <f>INDEX(Table2[#All], MATCH(Table68[[#This Row],[Date]],Table2[[#All],[Month]],0),2)</f>
        <v>578.28997312448541</v>
      </c>
      <c r="M747">
        <f t="array" ref="M747">INDEX(Table4[#All],MATCH(1,(Table4[[#All],[Month]]=Table68[[#This Row],[Date]])*(Table4[[#All],[Region]]=Table68[[#This Row],[Region]]),0),3)</f>
        <v>1100</v>
      </c>
      <c r="N747" s="2">
        <f t="array" ref="N747">_xlfn.IFNA(INDEX(Table5[#All], MATCH(1,(Table5[[#All],[Month]]=Table68[[#This Row],[Date]])*(Table5[[#All],[Region]]=Table68[[#This Row],[Region]]),0),3),0)</f>
        <v>8505</v>
      </c>
      <c r="O747" s="12">
        <f>INDEX(Table110[#All], MATCH(Table68[[#This Row],[Date]],Table110[[#All],[Month]],0),2)</f>
        <v>88870.5</v>
      </c>
      <c r="P747" s="12">
        <f>INDEX(Table13[#All], MATCH(Table68[[#This Row],[Date]],Table13[[#All],[Month]],0),2)</f>
        <v>156309</v>
      </c>
      <c r="Q747">
        <f>INDEX(Table111[#All], MATCH(Table68[[#This Row],[Date]],Table111[[#All],[Month]],0),2)</f>
        <v>5849.5</v>
      </c>
      <c r="R747" s="2">
        <f>INDEX(Table111[#All], MATCH(Table68[[#This Row],[Date]],Table111[[#All],[Month]],0),3)</f>
        <v>1198.5</v>
      </c>
      <c r="S747" s="2">
        <f>INDEX(Table413[#All], MATCH(Table68[[#This Row],[Date]],Table413[[#All],[Month]],0),2)</f>
        <v>1.5</v>
      </c>
      <c r="T747" s="2">
        <f>INDEX(Table413[#All], MATCH(Table68[[#This Row],[Date]],Table413[[#All],[Month]],0),3)</f>
        <v>6.3</v>
      </c>
      <c r="U747" s="2">
        <f>INDEX(Table413[#All], MATCH(Table68[[#This Row],[Date]],Table413[[#All],[Month]],0),4)</f>
        <v>6.7</v>
      </c>
    </row>
    <row r="748" spans="1:21" x14ac:dyDescent="0.25">
      <c r="A748" s="4">
        <v>40422</v>
      </c>
      <c r="B748" s="3" t="s">
        <v>64</v>
      </c>
      <c r="C748" s="3" t="s">
        <v>89</v>
      </c>
      <c r="D748" s="3">
        <v>262</v>
      </c>
      <c r="E748" s="3">
        <v>287</v>
      </c>
      <c r="F748" s="3">
        <v>213</v>
      </c>
      <c r="G748" s="3">
        <v>245</v>
      </c>
      <c r="H748" s="3">
        <v>500</v>
      </c>
      <c r="I748" s="3">
        <v>233</v>
      </c>
      <c r="J748">
        <f t="array" ref="J748">INDEX(Table3[#All],MATCH(1,(Table3[[#All],[Month]]=Table68[[#This Row],[Date]])*(Table3[[#All],[Region]]=Table68[[#This Row],[Region]]),0),3)</f>
        <v>5833</v>
      </c>
      <c r="K748">
        <f>INDEX(Table1[#All], MATCH(Table68[[#This Row],[Date]],Table1[[#All],[Month]],0),2)</f>
        <v>1457983.3333333333</v>
      </c>
      <c r="L748" s="8">
        <f>INDEX(Table2[#All], MATCH(Table68[[#This Row],[Date]],Table2[[#All],[Month]],0),2)</f>
        <v>578.28997312448541</v>
      </c>
      <c r="M748">
        <f t="array" ref="M748">INDEX(Table4[#All],MATCH(1,(Table4[[#All],[Month]]=Table68[[#This Row],[Date]])*(Table4[[#All],[Region]]=Table68[[#This Row],[Region]]),0),3)</f>
        <v>1100</v>
      </c>
      <c r="N748" s="2">
        <f t="array" ref="N748">_xlfn.IFNA(INDEX(Table5[#All], MATCH(1,(Table5[[#All],[Month]]=Table68[[#This Row],[Date]])*(Table5[[#All],[Region]]=Table68[[#This Row],[Region]]),0),3),0)</f>
        <v>8505</v>
      </c>
      <c r="O748" s="12">
        <f>INDEX(Table110[#All], MATCH(Table68[[#This Row],[Date]],Table110[[#All],[Month]],0),2)</f>
        <v>88870.5</v>
      </c>
      <c r="P748" s="12">
        <f>INDEX(Table13[#All], MATCH(Table68[[#This Row],[Date]],Table13[[#All],[Month]],0),2)</f>
        <v>156309</v>
      </c>
      <c r="Q748">
        <f>INDEX(Table111[#All], MATCH(Table68[[#This Row],[Date]],Table111[[#All],[Month]],0),2)</f>
        <v>5849.5</v>
      </c>
      <c r="R748" s="2">
        <f>INDEX(Table111[#All], MATCH(Table68[[#This Row],[Date]],Table111[[#All],[Month]],0),3)</f>
        <v>1198.5</v>
      </c>
      <c r="S748" s="2">
        <f>INDEX(Table413[#All], MATCH(Table68[[#This Row],[Date]],Table413[[#All],[Month]],0),2)</f>
        <v>1.5</v>
      </c>
      <c r="T748" s="2">
        <f>INDEX(Table413[#All], MATCH(Table68[[#This Row],[Date]],Table413[[#All],[Month]],0),3)</f>
        <v>6.3</v>
      </c>
      <c r="U748" s="2">
        <f>INDEX(Table413[#All], MATCH(Table68[[#This Row],[Date]],Table413[[#All],[Month]],0),4)</f>
        <v>6.7</v>
      </c>
    </row>
    <row r="749" spans="1:21" x14ac:dyDescent="0.25">
      <c r="A749" s="4">
        <v>40422</v>
      </c>
      <c r="B749" s="3" t="s">
        <v>64</v>
      </c>
      <c r="C749" s="3" t="s">
        <v>23</v>
      </c>
      <c r="D749" s="3">
        <v>262</v>
      </c>
      <c r="E749" s="3">
        <v>150</v>
      </c>
      <c r="F749" s="3">
        <v>213</v>
      </c>
      <c r="G749" s="3">
        <v>107</v>
      </c>
      <c r="H749" s="3">
        <v>500</v>
      </c>
      <c r="I749" s="3">
        <v>18</v>
      </c>
      <c r="J749">
        <f t="array" ref="J749">INDEX(Table3[#All],MATCH(1,(Table3[[#All],[Month]]=Table68[[#This Row],[Date]])*(Table3[[#All],[Region]]=Table68[[#This Row],[Region]]),0),3)</f>
        <v>5833</v>
      </c>
      <c r="K749">
        <f>INDEX(Table1[#All], MATCH(Table68[[#This Row],[Date]],Table1[[#All],[Month]],0),2)</f>
        <v>1457983.3333333333</v>
      </c>
      <c r="L749" s="8">
        <f>INDEX(Table2[#All], MATCH(Table68[[#This Row],[Date]],Table2[[#All],[Month]],0),2)</f>
        <v>578.28997312448541</v>
      </c>
      <c r="M749">
        <f t="array" ref="M749">INDEX(Table4[#All],MATCH(1,(Table4[[#All],[Month]]=Table68[[#This Row],[Date]])*(Table4[[#All],[Region]]=Table68[[#This Row],[Region]]),0),3)</f>
        <v>1100</v>
      </c>
      <c r="N749" s="2">
        <f t="array" ref="N749">_xlfn.IFNA(INDEX(Table5[#All], MATCH(1,(Table5[[#All],[Month]]=Table68[[#This Row],[Date]])*(Table5[[#All],[Region]]=Table68[[#This Row],[Region]]),0),3),0)</f>
        <v>8505</v>
      </c>
      <c r="O749" s="12">
        <f>INDEX(Table110[#All], MATCH(Table68[[#This Row],[Date]],Table110[[#All],[Month]],0),2)</f>
        <v>88870.5</v>
      </c>
      <c r="P749" s="12">
        <f>INDEX(Table13[#All], MATCH(Table68[[#This Row],[Date]],Table13[[#All],[Month]],0),2)</f>
        <v>156309</v>
      </c>
      <c r="Q749">
        <f>INDEX(Table111[#All], MATCH(Table68[[#This Row],[Date]],Table111[[#All],[Month]],0),2)</f>
        <v>5849.5</v>
      </c>
      <c r="R749" s="2">
        <f>INDEX(Table111[#All], MATCH(Table68[[#This Row],[Date]],Table111[[#All],[Month]],0),3)</f>
        <v>1198.5</v>
      </c>
      <c r="S749" s="2">
        <f>INDEX(Table413[#All], MATCH(Table68[[#This Row],[Date]],Table413[[#All],[Month]],0),2)</f>
        <v>1.5</v>
      </c>
      <c r="T749" s="2">
        <f>INDEX(Table413[#All], MATCH(Table68[[#This Row],[Date]],Table413[[#All],[Month]],0),3)</f>
        <v>6.3</v>
      </c>
      <c r="U749" s="2">
        <f>INDEX(Table413[#All], MATCH(Table68[[#This Row],[Date]],Table413[[#All],[Month]],0),4)</f>
        <v>6.7</v>
      </c>
    </row>
    <row r="750" spans="1:21" x14ac:dyDescent="0.25">
      <c r="A750" s="4">
        <v>40422</v>
      </c>
      <c r="B750" s="3" t="s">
        <v>61</v>
      </c>
      <c r="C750" s="3" t="s">
        <v>32</v>
      </c>
      <c r="D750" s="3">
        <v>216</v>
      </c>
      <c r="E750" s="3">
        <v>203</v>
      </c>
      <c r="F750" s="3">
        <v>169</v>
      </c>
      <c r="G750" s="3">
        <v>172</v>
      </c>
      <c r="H750" s="3">
        <v>808</v>
      </c>
      <c r="I750" s="3">
        <v>104</v>
      </c>
      <c r="J750">
        <f t="array" ref="J750">INDEX(Table3[#All],MATCH(1,(Table3[[#All],[Month]]=Table68[[#This Row],[Date]])*(Table3[[#All],[Region]]=Table68[[#This Row],[Region]]),0),3)</f>
        <v>8178</v>
      </c>
      <c r="K750">
        <f>INDEX(Table1[#All], MATCH(Table68[[#This Row],[Date]],Table1[[#All],[Month]],0),2)</f>
        <v>1457983.3333333333</v>
      </c>
      <c r="L750" s="8">
        <f>INDEX(Table2[#All], MATCH(Table68[[#This Row],[Date]],Table2[[#All],[Month]],0),2)</f>
        <v>578.28997312448541</v>
      </c>
      <c r="M750">
        <f t="array" ref="M750">INDEX(Table4[#All],MATCH(1,(Table4[[#All],[Month]]=Table68[[#This Row],[Date]])*(Table4[[#All],[Region]]=Table68[[#This Row],[Region]]),0),3)</f>
        <v>1614</v>
      </c>
      <c r="N750" s="2">
        <f t="array" ref="N750">_xlfn.IFNA(INDEX(Table5[#All], MATCH(1,(Table5[[#All],[Month]]=Table68[[#This Row],[Date]])*(Table5[[#All],[Region]]=Table68[[#This Row],[Region]]),0),3),0)</f>
        <v>5661</v>
      </c>
      <c r="O750" s="12">
        <f>INDEX(Table110[#All], MATCH(Table68[[#This Row],[Date]],Table110[[#All],[Month]],0),2)</f>
        <v>88870.5</v>
      </c>
      <c r="P750" s="12">
        <f>INDEX(Table13[#All], MATCH(Table68[[#This Row],[Date]],Table13[[#All],[Month]],0),2)</f>
        <v>156309</v>
      </c>
      <c r="Q750">
        <f>INDEX(Table111[#All], MATCH(Table68[[#This Row],[Date]],Table111[[#All],[Month]],0),2)</f>
        <v>5849.5</v>
      </c>
      <c r="R750" s="2">
        <f>INDEX(Table111[#All], MATCH(Table68[[#This Row],[Date]],Table111[[#All],[Month]],0),3)</f>
        <v>1198.5</v>
      </c>
      <c r="S750" s="2">
        <f>INDEX(Table413[#All], MATCH(Table68[[#This Row],[Date]],Table413[[#All],[Month]],0),2)</f>
        <v>1.5</v>
      </c>
      <c r="T750" s="2">
        <f>INDEX(Table413[#All], MATCH(Table68[[#This Row],[Date]],Table413[[#All],[Month]],0),3)</f>
        <v>6.3</v>
      </c>
      <c r="U750" s="2">
        <f>INDEX(Table413[#All], MATCH(Table68[[#This Row],[Date]],Table413[[#All],[Month]],0),4)</f>
        <v>6.7</v>
      </c>
    </row>
    <row r="751" spans="1:21" x14ac:dyDescent="0.25">
      <c r="A751" s="4">
        <v>40422</v>
      </c>
      <c r="B751" s="3" t="s">
        <v>61</v>
      </c>
      <c r="C751" s="3" t="s">
        <v>31</v>
      </c>
      <c r="D751" s="3">
        <v>216</v>
      </c>
      <c r="E751" s="3">
        <v>200</v>
      </c>
      <c r="F751" s="3">
        <v>169</v>
      </c>
      <c r="G751" s="3">
        <v>151</v>
      </c>
      <c r="H751" s="3">
        <v>808</v>
      </c>
      <c r="I751" s="3">
        <v>86</v>
      </c>
      <c r="J751">
        <f t="array" ref="J751">INDEX(Table3[#All],MATCH(1,(Table3[[#All],[Month]]=Table68[[#This Row],[Date]])*(Table3[[#All],[Region]]=Table68[[#This Row],[Region]]),0),3)</f>
        <v>8178</v>
      </c>
      <c r="K751">
        <f>INDEX(Table1[#All], MATCH(Table68[[#This Row],[Date]],Table1[[#All],[Month]],0),2)</f>
        <v>1457983.3333333333</v>
      </c>
      <c r="L751" s="8">
        <f>INDEX(Table2[#All], MATCH(Table68[[#This Row],[Date]],Table2[[#All],[Month]],0),2)</f>
        <v>578.28997312448541</v>
      </c>
      <c r="M751">
        <f t="array" ref="M751">INDEX(Table4[#All],MATCH(1,(Table4[[#All],[Month]]=Table68[[#This Row],[Date]])*(Table4[[#All],[Region]]=Table68[[#This Row],[Region]]),0),3)</f>
        <v>1614</v>
      </c>
      <c r="N751" s="2">
        <f t="array" ref="N751">_xlfn.IFNA(INDEX(Table5[#All], MATCH(1,(Table5[[#All],[Month]]=Table68[[#This Row],[Date]])*(Table5[[#All],[Region]]=Table68[[#This Row],[Region]]),0),3),0)</f>
        <v>5661</v>
      </c>
      <c r="O751" s="12">
        <f>INDEX(Table110[#All], MATCH(Table68[[#This Row],[Date]],Table110[[#All],[Month]],0),2)</f>
        <v>88870.5</v>
      </c>
      <c r="P751" s="12">
        <f>INDEX(Table13[#All], MATCH(Table68[[#This Row],[Date]],Table13[[#All],[Month]],0),2)</f>
        <v>156309</v>
      </c>
      <c r="Q751">
        <f>INDEX(Table111[#All], MATCH(Table68[[#This Row],[Date]],Table111[[#All],[Month]],0),2)</f>
        <v>5849.5</v>
      </c>
      <c r="R751" s="2">
        <f>INDEX(Table111[#All], MATCH(Table68[[#This Row],[Date]],Table111[[#All],[Month]],0),3)</f>
        <v>1198.5</v>
      </c>
      <c r="S751" s="2">
        <f>INDEX(Table413[#All], MATCH(Table68[[#This Row],[Date]],Table413[[#All],[Month]],0),2)</f>
        <v>1.5</v>
      </c>
      <c r="T751" s="2">
        <f>INDEX(Table413[#All], MATCH(Table68[[#This Row],[Date]],Table413[[#All],[Month]],0),3)</f>
        <v>6.3</v>
      </c>
      <c r="U751" s="2">
        <f>INDEX(Table413[#All], MATCH(Table68[[#This Row],[Date]],Table413[[#All],[Month]],0),4)</f>
        <v>6.7</v>
      </c>
    </row>
    <row r="752" spans="1:21" x14ac:dyDescent="0.25">
      <c r="A752" s="4">
        <v>40422</v>
      </c>
      <c r="B752" s="3" t="s">
        <v>61</v>
      </c>
      <c r="C752" s="3" t="s">
        <v>91</v>
      </c>
      <c r="D752" s="3">
        <v>216</v>
      </c>
      <c r="E752" s="3">
        <v>255</v>
      </c>
      <c r="F752" s="3">
        <v>169</v>
      </c>
      <c r="G752" s="3">
        <v>202</v>
      </c>
      <c r="H752" s="3">
        <v>808</v>
      </c>
      <c r="I752" s="3">
        <v>364</v>
      </c>
      <c r="J752">
        <f t="array" ref="J752">INDEX(Table3[#All],MATCH(1,(Table3[[#All],[Month]]=Table68[[#This Row],[Date]])*(Table3[[#All],[Region]]=Table68[[#This Row],[Region]]),0),3)</f>
        <v>8178</v>
      </c>
      <c r="K752">
        <f>INDEX(Table1[#All], MATCH(Table68[[#This Row],[Date]],Table1[[#All],[Month]],0),2)</f>
        <v>1457983.3333333333</v>
      </c>
      <c r="L752" s="8">
        <f>INDEX(Table2[#All], MATCH(Table68[[#This Row],[Date]],Table2[[#All],[Month]],0),2)</f>
        <v>578.28997312448541</v>
      </c>
      <c r="M752">
        <f t="array" ref="M752">INDEX(Table4[#All],MATCH(1,(Table4[[#All],[Month]]=Table68[[#This Row],[Date]])*(Table4[[#All],[Region]]=Table68[[#This Row],[Region]]),0),3)</f>
        <v>1614</v>
      </c>
      <c r="N752" s="2">
        <f t="array" ref="N752">_xlfn.IFNA(INDEX(Table5[#All], MATCH(1,(Table5[[#All],[Month]]=Table68[[#This Row],[Date]])*(Table5[[#All],[Region]]=Table68[[#This Row],[Region]]),0),3),0)</f>
        <v>5661</v>
      </c>
      <c r="O752" s="12">
        <f>INDEX(Table110[#All], MATCH(Table68[[#This Row],[Date]],Table110[[#All],[Month]],0),2)</f>
        <v>88870.5</v>
      </c>
      <c r="P752" s="12">
        <f>INDEX(Table13[#All], MATCH(Table68[[#This Row],[Date]],Table13[[#All],[Month]],0),2)</f>
        <v>156309</v>
      </c>
      <c r="Q752">
        <f>INDEX(Table111[#All], MATCH(Table68[[#This Row],[Date]],Table111[[#All],[Month]],0),2)</f>
        <v>5849.5</v>
      </c>
      <c r="R752" s="2">
        <f>INDEX(Table111[#All], MATCH(Table68[[#This Row],[Date]],Table111[[#All],[Month]],0),3)</f>
        <v>1198.5</v>
      </c>
      <c r="S752" s="2">
        <f>INDEX(Table413[#All], MATCH(Table68[[#This Row],[Date]],Table413[[#All],[Month]],0),2)</f>
        <v>1.5</v>
      </c>
      <c r="T752" s="2">
        <f>INDEX(Table413[#All], MATCH(Table68[[#This Row],[Date]],Table413[[#All],[Month]],0),3)</f>
        <v>6.3</v>
      </c>
      <c r="U752" s="2">
        <f>INDEX(Table413[#All], MATCH(Table68[[#This Row],[Date]],Table413[[#All],[Month]],0),4)</f>
        <v>6.7</v>
      </c>
    </row>
    <row r="753" spans="1:21" x14ac:dyDescent="0.25">
      <c r="A753" s="4">
        <v>40422</v>
      </c>
      <c r="B753" s="3" t="s">
        <v>61</v>
      </c>
      <c r="C753" s="3" t="s">
        <v>30</v>
      </c>
      <c r="D753" s="3">
        <v>216</v>
      </c>
      <c r="E753" s="3">
        <v>164</v>
      </c>
      <c r="F753" s="3">
        <v>169</v>
      </c>
      <c r="G753" s="3">
        <v>131</v>
      </c>
      <c r="H753" s="3">
        <v>808</v>
      </c>
      <c r="I753" s="3">
        <v>38</v>
      </c>
      <c r="J753">
        <f t="array" ref="J753">INDEX(Table3[#All],MATCH(1,(Table3[[#All],[Month]]=Table68[[#This Row],[Date]])*(Table3[[#All],[Region]]=Table68[[#This Row],[Region]]),0),3)</f>
        <v>8178</v>
      </c>
      <c r="K753">
        <f>INDEX(Table1[#All], MATCH(Table68[[#This Row],[Date]],Table1[[#All],[Month]],0),2)</f>
        <v>1457983.3333333333</v>
      </c>
      <c r="L753" s="8">
        <f>INDEX(Table2[#All], MATCH(Table68[[#This Row],[Date]],Table2[[#All],[Month]],0),2)</f>
        <v>578.28997312448541</v>
      </c>
      <c r="M753">
        <f t="array" ref="M753">INDEX(Table4[#All],MATCH(1,(Table4[[#All],[Month]]=Table68[[#This Row],[Date]])*(Table4[[#All],[Region]]=Table68[[#This Row],[Region]]),0),3)</f>
        <v>1614</v>
      </c>
      <c r="N753" s="2">
        <f t="array" ref="N753">_xlfn.IFNA(INDEX(Table5[#All], MATCH(1,(Table5[[#All],[Month]]=Table68[[#This Row],[Date]])*(Table5[[#All],[Region]]=Table68[[#This Row],[Region]]),0),3),0)</f>
        <v>5661</v>
      </c>
      <c r="O753" s="12">
        <f>INDEX(Table110[#All], MATCH(Table68[[#This Row],[Date]],Table110[[#All],[Month]],0),2)</f>
        <v>88870.5</v>
      </c>
      <c r="P753" s="12">
        <f>INDEX(Table13[#All], MATCH(Table68[[#This Row],[Date]],Table13[[#All],[Month]],0),2)</f>
        <v>156309</v>
      </c>
      <c r="Q753">
        <f>INDEX(Table111[#All], MATCH(Table68[[#This Row],[Date]],Table111[[#All],[Month]],0),2)</f>
        <v>5849.5</v>
      </c>
      <c r="R753" s="2">
        <f>INDEX(Table111[#All], MATCH(Table68[[#This Row],[Date]],Table111[[#All],[Month]],0),3)</f>
        <v>1198.5</v>
      </c>
      <c r="S753" s="2">
        <f>INDEX(Table413[#All], MATCH(Table68[[#This Row],[Date]],Table413[[#All],[Month]],0),2)</f>
        <v>1.5</v>
      </c>
      <c r="T753" s="2">
        <f>INDEX(Table413[#All], MATCH(Table68[[#This Row],[Date]],Table413[[#All],[Month]],0),3)</f>
        <v>6.3</v>
      </c>
      <c r="U753" s="2">
        <f>INDEX(Table413[#All], MATCH(Table68[[#This Row],[Date]],Table413[[#All],[Month]],0),4)</f>
        <v>6.7</v>
      </c>
    </row>
    <row r="754" spans="1:21" x14ac:dyDescent="0.25">
      <c r="A754" s="4">
        <v>40422</v>
      </c>
      <c r="B754" s="3" t="s">
        <v>61</v>
      </c>
      <c r="C754" s="3" t="s">
        <v>11</v>
      </c>
      <c r="D754" s="3">
        <v>216</v>
      </c>
      <c r="E754" s="3">
        <v>170</v>
      </c>
      <c r="F754" s="3">
        <v>169</v>
      </c>
      <c r="G754" s="3">
        <v>145</v>
      </c>
      <c r="H754" s="3">
        <v>808</v>
      </c>
      <c r="I754" s="3">
        <v>30</v>
      </c>
      <c r="J754">
        <f t="array" ref="J754">INDEX(Table3[#All],MATCH(1,(Table3[[#All],[Month]]=Table68[[#This Row],[Date]])*(Table3[[#All],[Region]]=Table68[[#This Row],[Region]]),0),3)</f>
        <v>8178</v>
      </c>
      <c r="K754">
        <f>INDEX(Table1[#All], MATCH(Table68[[#This Row],[Date]],Table1[[#All],[Month]],0),2)</f>
        <v>1457983.3333333333</v>
      </c>
      <c r="L754" s="8">
        <f>INDEX(Table2[#All], MATCH(Table68[[#This Row],[Date]],Table2[[#All],[Month]],0),2)</f>
        <v>578.28997312448541</v>
      </c>
      <c r="M754">
        <f t="array" ref="M754">INDEX(Table4[#All],MATCH(1,(Table4[[#All],[Month]]=Table68[[#This Row],[Date]])*(Table4[[#All],[Region]]=Table68[[#This Row],[Region]]),0),3)</f>
        <v>1614</v>
      </c>
      <c r="N754" s="2">
        <f t="array" ref="N754">_xlfn.IFNA(INDEX(Table5[#All], MATCH(1,(Table5[[#All],[Month]]=Table68[[#This Row],[Date]])*(Table5[[#All],[Region]]=Table68[[#This Row],[Region]]),0),3),0)</f>
        <v>5661</v>
      </c>
      <c r="O754" s="12">
        <f>INDEX(Table110[#All], MATCH(Table68[[#This Row],[Date]],Table110[[#All],[Month]],0),2)</f>
        <v>88870.5</v>
      </c>
      <c r="P754" s="12">
        <f>INDEX(Table13[#All], MATCH(Table68[[#This Row],[Date]],Table13[[#All],[Month]],0),2)</f>
        <v>156309</v>
      </c>
      <c r="Q754">
        <f>INDEX(Table111[#All], MATCH(Table68[[#This Row],[Date]],Table111[[#All],[Month]],0),2)</f>
        <v>5849.5</v>
      </c>
      <c r="R754" s="2">
        <f>INDEX(Table111[#All], MATCH(Table68[[#This Row],[Date]],Table111[[#All],[Month]],0),3)</f>
        <v>1198.5</v>
      </c>
      <c r="S754" s="2">
        <f>INDEX(Table413[#All], MATCH(Table68[[#This Row],[Date]],Table413[[#All],[Month]],0),2)</f>
        <v>1.5</v>
      </c>
      <c r="T754" s="2">
        <f>INDEX(Table413[#All], MATCH(Table68[[#This Row],[Date]],Table413[[#All],[Month]],0),3)</f>
        <v>6.3</v>
      </c>
      <c r="U754" s="2">
        <f>INDEX(Table413[#All], MATCH(Table68[[#This Row],[Date]],Table413[[#All],[Month]],0),4)</f>
        <v>6.7</v>
      </c>
    </row>
    <row r="755" spans="1:21" x14ac:dyDescent="0.25">
      <c r="A755" s="4">
        <v>40422</v>
      </c>
      <c r="B755" s="3" t="s">
        <v>61</v>
      </c>
      <c r="C755" s="3" t="s">
        <v>25</v>
      </c>
      <c r="D755" s="3">
        <v>216</v>
      </c>
      <c r="E755" s="3">
        <v>166</v>
      </c>
      <c r="F755" s="3">
        <v>169</v>
      </c>
      <c r="G755" s="3">
        <v>145</v>
      </c>
      <c r="H755" s="3">
        <v>808</v>
      </c>
      <c r="I755" s="3">
        <v>26</v>
      </c>
      <c r="J755">
        <f t="array" ref="J755">INDEX(Table3[#All],MATCH(1,(Table3[[#All],[Month]]=Table68[[#This Row],[Date]])*(Table3[[#All],[Region]]=Table68[[#This Row],[Region]]),0),3)</f>
        <v>8178</v>
      </c>
      <c r="K755">
        <f>INDEX(Table1[#All], MATCH(Table68[[#This Row],[Date]],Table1[[#All],[Month]],0),2)</f>
        <v>1457983.3333333333</v>
      </c>
      <c r="L755" s="8">
        <f>INDEX(Table2[#All], MATCH(Table68[[#This Row],[Date]],Table2[[#All],[Month]],0),2)</f>
        <v>578.28997312448541</v>
      </c>
      <c r="M755">
        <f t="array" ref="M755">INDEX(Table4[#All],MATCH(1,(Table4[[#All],[Month]]=Table68[[#This Row],[Date]])*(Table4[[#All],[Region]]=Table68[[#This Row],[Region]]),0),3)</f>
        <v>1614</v>
      </c>
      <c r="N755" s="2">
        <f t="array" ref="N755">_xlfn.IFNA(INDEX(Table5[#All], MATCH(1,(Table5[[#All],[Month]]=Table68[[#This Row],[Date]])*(Table5[[#All],[Region]]=Table68[[#This Row],[Region]]),0),3),0)</f>
        <v>5661</v>
      </c>
      <c r="O755" s="12">
        <f>INDEX(Table110[#All], MATCH(Table68[[#This Row],[Date]],Table110[[#All],[Month]],0),2)</f>
        <v>88870.5</v>
      </c>
      <c r="P755" s="12">
        <f>INDEX(Table13[#All], MATCH(Table68[[#This Row],[Date]],Table13[[#All],[Month]],0),2)</f>
        <v>156309</v>
      </c>
      <c r="Q755">
        <f>INDEX(Table111[#All], MATCH(Table68[[#This Row],[Date]],Table111[[#All],[Month]],0),2)</f>
        <v>5849.5</v>
      </c>
      <c r="R755" s="2">
        <f>INDEX(Table111[#All], MATCH(Table68[[#This Row],[Date]],Table111[[#All],[Month]],0),3)</f>
        <v>1198.5</v>
      </c>
      <c r="S755" s="2">
        <f>INDEX(Table413[#All], MATCH(Table68[[#This Row],[Date]],Table413[[#All],[Month]],0),2)</f>
        <v>1.5</v>
      </c>
      <c r="T755" s="2">
        <f>INDEX(Table413[#All], MATCH(Table68[[#This Row],[Date]],Table413[[#All],[Month]],0),3)</f>
        <v>6.3</v>
      </c>
      <c r="U755" s="2">
        <f>INDEX(Table413[#All], MATCH(Table68[[#This Row],[Date]],Table413[[#All],[Month]],0),4)</f>
        <v>6.7</v>
      </c>
    </row>
    <row r="756" spans="1:21" x14ac:dyDescent="0.25">
      <c r="A756" s="4">
        <v>40422</v>
      </c>
      <c r="B756" s="3" t="s">
        <v>61</v>
      </c>
      <c r="C756" s="3" t="s">
        <v>29</v>
      </c>
      <c r="D756" s="3">
        <v>216</v>
      </c>
      <c r="E756" s="3">
        <v>188</v>
      </c>
      <c r="F756" s="3">
        <v>169</v>
      </c>
      <c r="G756" s="3">
        <v>152</v>
      </c>
      <c r="H756" s="3">
        <v>808</v>
      </c>
      <c r="I756" s="3">
        <v>160</v>
      </c>
      <c r="J756">
        <f t="array" ref="J756">INDEX(Table3[#All],MATCH(1,(Table3[[#All],[Month]]=Table68[[#This Row],[Date]])*(Table3[[#All],[Region]]=Table68[[#This Row],[Region]]),0),3)</f>
        <v>8178</v>
      </c>
      <c r="K756">
        <f>INDEX(Table1[#All], MATCH(Table68[[#This Row],[Date]],Table1[[#All],[Month]],0),2)</f>
        <v>1457983.3333333333</v>
      </c>
      <c r="L756" s="8">
        <f>INDEX(Table2[#All], MATCH(Table68[[#This Row],[Date]],Table2[[#All],[Month]],0),2)</f>
        <v>578.28997312448541</v>
      </c>
      <c r="M756">
        <f t="array" ref="M756">INDEX(Table4[#All],MATCH(1,(Table4[[#All],[Month]]=Table68[[#This Row],[Date]])*(Table4[[#All],[Region]]=Table68[[#This Row],[Region]]),0),3)</f>
        <v>1614</v>
      </c>
      <c r="N756" s="2">
        <f t="array" ref="N756">_xlfn.IFNA(INDEX(Table5[#All], MATCH(1,(Table5[[#All],[Month]]=Table68[[#This Row],[Date]])*(Table5[[#All],[Region]]=Table68[[#This Row],[Region]]),0),3),0)</f>
        <v>5661</v>
      </c>
      <c r="O756" s="12">
        <f>INDEX(Table110[#All], MATCH(Table68[[#This Row],[Date]],Table110[[#All],[Month]],0),2)</f>
        <v>88870.5</v>
      </c>
      <c r="P756" s="12">
        <f>INDEX(Table13[#All], MATCH(Table68[[#This Row],[Date]],Table13[[#All],[Month]],0),2)</f>
        <v>156309</v>
      </c>
      <c r="Q756">
        <f>INDEX(Table111[#All], MATCH(Table68[[#This Row],[Date]],Table111[[#All],[Month]],0),2)</f>
        <v>5849.5</v>
      </c>
      <c r="R756" s="2">
        <f>INDEX(Table111[#All], MATCH(Table68[[#This Row],[Date]],Table111[[#All],[Month]],0),3)</f>
        <v>1198.5</v>
      </c>
      <c r="S756" s="2">
        <f>INDEX(Table413[#All], MATCH(Table68[[#This Row],[Date]],Table413[[#All],[Month]],0),2)</f>
        <v>1.5</v>
      </c>
      <c r="T756" s="2">
        <f>INDEX(Table413[#All], MATCH(Table68[[#This Row],[Date]],Table413[[#All],[Month]],0),3)</f>
        <v>6.3</v>
      </c>
      <c r="U756" s="2">
        <f>INDEX(Table413[#All], MATCH(Table68[[#This Row],[Date]],Table413[[#All],[Month]],0),4)</f>
        <v>6.7</v>
      </c>
    </row>
    <row r="757" spans="1:21" x14ac:dyDescent="0.25">
      <c r="A757" s="4">
        <v>40422</v>
      </c>
      <c r="B757" s="3" t="s">
        <v>67</v>
      </c>
      <c r="C757" s="3" t="s">
        <v>37</v>
      </c>
      <c r="D757" s="3">
        <v>261</v>
      </c>
      <c r="E757" s="3">
        <v>261</v>
      </c>
      <c r="F757" s="3">
        <v>218</v>
      </c>
      <c r="G757" s="3">
        <v>218</v>
      </c>
      <c r="H757" s="3">
        <v>180</v>
      </c>
      <c r="I757" s="3">
        <v>180</v>
      </c>
      <c r="J757">
        <f t="array" ref="J757">INDEX(Table3[#All],MATCH(1,(Table3[[#All],[Month]]=Table68[[#This Row],[Date]])*(Table3[[#All],[Region]]=Table68[[#This Row],[Region]]),0),3)</f>
        <v>2029</v>
      </c>
      <c r="K757">
        <f>INDEX(Table1[#All], MATCH(Table68[[#This Row],[Date]],Table1[[#All],[Month]],0),2)</f>
        <v>1457983.3333333333</v>
      </c>
      <c r="L757" s="8">
        <f>INDEX(Table2[#All], MATCH(Table68[[#This Row],[Date]],Table2[[#All],[Month]],0),2)</f>
        <v>578.28997312448541</v>
      </c>
      <c r="M757">
        <f t="array" ref="M757">INDEX(Table4[#All],MATCH(1,(Table4[[#All],[Month]]=Table68[[#This Row],[Date]])*(Table4[[#All],[Region]]=Table68[[#This Row],[Region]]),0),3)</f>
        <v>408</v>
      </c>
      <c r="N757" s="2">
        <f t="array" ref="N757">_xlfn.IFNA(INDEX(Table5[#All], MATCH(1,(Table5[[#All],[Month]]=Table68[[#This Row],[Date]])*(Table5[[#All],[Region]]=Table68[[#This Row],[Region]]),0),3),0)</f>
        <v>0</v>
      </c>
      <c r="O757" s="12">
        <f>INDEX(Table110[#All], MATCH(Table68[[#This Row],[Date]],Table110[[#All],[Month]],0),2)</f>
        <v>88870.5</v>
      </c>
      <c r="P757" s="12">
        <f>INDEX(Table13[#All], MATCH(Table68[[#This Row],[Date]],Table13[[#All],[Month]],0),2)</f>
        <v>156309</v>
      </c>
      <c r="Q757">
        <f>INDEX(Table111[#All], MATCH(Table68[[#This Row],[Date]],Table111[[#All],[Month]],0),2)</f>
        <v>5849.5</v>
      </c>
      <c r="R757" s="2">
        <f>INDEX(Table111[#All], MATCH(Table68[[#This Row],[Date]],Table111[[#All],[Month]],0),3)</f>
        <v>1198.5</v>
      </c>
      <c r="S757" s="2">
        <f>INDEX(Table413[#All], MATCH(Table68[[#This Row],[Date]],Table413[[#All],[Month]],0),2)</f>
        <v>1.5</v>
      </c>
      <c r="T757" s="2">
        <f>INDEX(Table413[#All], MATCH(Table68[[#This Row],[Date]],Table413[[#All],[Month]],0),3)</f>
        <v>6.3</v>
      </c>
      <c r="U757" s="2">
        <f>INDEX(Table413[#All], MATCH(Table68[[#This Row],[Date]],Table413[[#All],[Month]],0),4)</f>
        <v>6.7</v>
      </c>
    </row>
    <row r="758" spans="1:21" x14ac:dyDescent="0.25">
      <c r="A758" s="4">
        <v>40422</v>
      </c>
      <c r="B758" s="3" t="s">
        <v>70</v>
      </c>
      <c r="C758" s="3" t="s">
        <v>70</v>
      </c>
      <c r="D758" s="3">
        <v>297</v>
      </c>
      <c r="E758" s="3">
        <v>297</v>
      </c>
      <c r="F758" s="3">
        <v>249</v>
      </c>
      <c r="G758" s="3">
        <v>249</v>
      </c>
      <c r="H758" s="3">
        <v>195</v>
      </c>
      <c r="I758" s="3">
        <v>195</v>
      </c>
      <c r="J758">
        <f t="array" ref="J758">INDEX(Table3[#All],MATCH(1,(Table3[[#All],[Month]]=Table68[[#This Row],[Date]])*(Table3[[#All],[Region]]=Table68[[#This Row],[Region]]),0),3)</f>
        <v>3605</v>
      </c>
      <c r="K758">
        <f>INDEX(Table1[#All], MATCH(Table68[[#This Row],[Date]],Table1[[#All],[Month]],0),2)</f>
        <v>1457983.3333333333</v>
      </c>
      <c r="L758" s="8">
        <f>INDEX(Table2[#All], MATCH(Table68[[#This Row],[Date]],Table2[[#All],[Month]],0),2)</f>
        <v>578.28997312448541</v>
      </c>
      <c r="M758">
        <f t="array" ref="M758">INDEX(Table4[#All],MATCH(1,(Table4[[#All],[Month]]=Table68[[#This Row],[Date]])*(Table4[[#All],[Region]]=Table68[[#This Row],[Region]]),0),3)</f>
        <v>614</v>
      </c>
      <c r="N758" s="2">
        <f t="array" ref="N758">_xlfn.IFNA(INDEX(Table5[#All], MATCH(1,(Table5[[#All],[Month]]=Table68[[#This Row],[Date]])*(Table5[[#All],[Region]]=Table68[[#This Row],[Region]]),0),3),0)</f>
        <v>6876</v>
      </c>
      <c r="O758" s="12">
        <f>INDEX(Table110[#All], MATCH(Table68[[#This Row],[Date]],Table110[[#All],[Month]],0),2)</f>
        <v>88870.5</v>
      </c>
      <c r="P758" s="12">
        <f>INDEX(Table13[#All], MATCH(Table68[[#This Row],[Date]],Table13[[#All],[Month]],0),2)</f>
        <v>156309</v>
      </c>
      <c r="Q758">
        <f>INDEX(Table111[#All], MATCH(Table68[[#This Row],[Date]],Table111[[#All],[Month]],0),2)</f>
        <v>5849.5</v>
      </c>
      <c r="R758" s="2">
        <f>INDEX(Table111[#All], MATCH(Table68[[#This Row],[Date]],Table111[[#All],[Month]],0),3)</f>
        <v>1198.5</v>
      </c>
      <c r="S758" s="2">
        <f>INDEX(Table413[#All], MATCH(Table68[[#This Row],[Date]],Table413[[#All],[Month]],0),2)</f>
        <v>1.5</v>
      </c>
      <c r="T758" s="2">
        <f>INDEX(Table413[#All], MATCH(Table68[[#This Row],[Date]],Table413[[#All],[Month]],0),3)</f>
        <v>6.3</v>
      </c>
      <c r="U758" s="2">
        <f>INDEX(Table413[#All], MATCH(Table68[[#This Row],[Date]],Table413[[#All],[Month]],0),4)</f>
        <v>6.7</v>
      </c>
    </row>
    <row r="759" spans="1:21" x14ac:dyDescent="0.25">
      <c r="A759" s="4">
        <v>40422</v>
      </c>
      <c r="B759" s="3" t="s">
        <v>57</v>
      </c>
      <c r="C759" s="3" t="s">
        <v>0</v>
      </c>
      <c r="D759" s="3">
        <v>250</v>
      </c>
      <c r="E759" s="3">
        <v>233</v>
      </c>
      <c r="F759" s="3">
        <v>206</v>
      </c>
      <c r="G759" s="3">
        <v>191</v>
      </c>
      <c r="H759" s="3">
        <v>520</v>
      </c>
      <c r="I759" s="3">
        <v>167</v>
      </c>
      <c r="J759">
        <f t="array" ref="J759">INDEX(Table3[#All],MATCH(1,(Table3[[#All],[Month]]=Table68[[#This Row],[Date]])*(Table3[[#All],[Region]]=Table68[[#This Row],[Region]]),0),3)</f>
        <v>5110</v>
      </c>
      <c r="K759">
        <f>INDEX(Table1[#All], MATCH(Table68[[#This Row],[Date]],Table1[[#All],[Month]],0),2)</f>
        <v>1457983.3333333333</v>
      </c>
      <c r="L759" s="8">
        <f>INDEX(Table2[#All], MATCH(Table68[[#This Row],[Date]],Table2[[#All],[Month]],0),2)</f>
        <v>578.28997312448541</v>
      </c>
      <c r="M759">
        <f t="array" ref="M759">INDEX(Table4[#All],MATCH(1,(Table4[[#All],[Month]]=Table68[[#This Row],[Date]])*(Table4[[#All],[Region]]=Table68[[#This Row],[Region]]),0),3)</f>
        <v>1318</v>
      </c>
      <c r="N759" s="2">
        <f t="array" ref="N759">_xlfn.IFNA(INDEX(Table5[#All], MATCH(1,(Table5[[#All],[Month]]=Table68[[#This Row],[Date]])*(Table5[[#All],[Region]]=Table68[[#This Row],[Region]]),0),3),0)</f>
        <v>6384</v>
      </c>
      <c r="O759" s="12">
        <f>INDEX(Table110[#All], MATCH(Table68[[#This Row],[Date]],Table110[[#All],[Month]],0),2)</f>
        <v>88870.5</v>
      </c>
      <c r="P759" s="12">
        <f>INDEX(Table13[#All], MATCH(Table68[[#This Row],[Date]],Table13[[#All],[Month]],0),2)</f>
        <v>156309</v>
      </c>
      <c r="Q759">
        <f>INDEX(Table111[#All], MATCH(Table68[[#This Row],[Date]],Table111[[#All],[Month]],0),2)</f>
        <v>5849.5</v>
      </c>
      <c r="R759" s="2">
        <f>INDEX(Table111[#All], MATCH(Table68[[#This Row],[Date]],Table111[[#All],[Month]],0),3)</f>
        <v>1198.5</v>
      </c>
      <c r="S759" s="2">
        <f>INDEX(Table413[#All], MATCH(Table68[[#This Row],[Date]],Table413[[#All],[Month]],0),2)</f>
        <v>1.5</v>
      </c>
      <c r="T759" s="2">
        <f>INDEX(Table413[#All], MATCH(Table68[[#This Row],[Date]],Table413[[#All],[Month]],0),3)</f>
        <v>6.3</v>
      </c>
      <c r="U759" s="2">
        <f>INDEX(Table413[#All], MATCH(Table68[[#This Row],[Date]],Table413[[#All],[Month]],0),4)</f>
        <v>6.7</v>
      </c>
    </row>
    <row r="760" spans="1:21" x14ac:dyDescent="0.25">
      <c r="A760" s="4">
        <v>40422</v>
      </c>
      <c r="B760" s="3" t="s">
        <v>57</v>
      </c>
      <c r="C760" s="3" t="s">
        <v>2</v>
      </c>
      <c r="D760" s="3">
        <v>250</v>
      </c>
      <c r="E760" s="3">
        <v>256</v>
      </c>
      <c r="F760" s="3">
        <v>206</v>
      </c>
      <c r="G760" s="3">
        <v>233</v>
      </c>
      <c r="H760" s="3">
        <v>520</v>
      </c>
      <c r="I760" s="3">
        <v>27</v>
      </c>
      <c r="J760">
        <f t="array" ref="J760">INDEX(Table3[#All],MATCH(1,(Table3[[#All],[Month]]=Table68[[#This Row],[Date]])*(Table3[[#All],[Region]]=Table68[[#This Row],[Region]]),0),3)</f>
        <v>5110</v>
      </c>
      <c r="K760">
        <f>INDEX(Table1[#All], MATCH(Table68[[#This Row],[Date]],Table1[[#All],[Month]],0),2)</f>
        <v>1457983.3333333333</v>
      </c>
      <c r="L760" s="8">
        <f>INDEX(Table2[#All], MATCH(Table68[[#This Row],[Date]],Table2[[#All],[Month]],0),2)</f>
        <v>578.28997312448541</v>
      </c>
      <c r="M760">
        <f t="array" ref="M760">INDEX(Table4[#All],MATCH(1,(Table4[[#All],[Month]]=Table68[[#This Row],[Date]])*(Table4[[#All],[Region]]=Table68[[#This Row],[Region]]),0),3)</f>
        <v>1318</v>
      </c>
      <c r="N760" s="2">
        <f t="array" ref="N760">_xlfn.IFNA(INDEX(Table5[#All], MATCH(1,(Table5[[#All],[Month]]=Table68[[#This Row],[Date]])*(Table5[[#All],[Region]]=Table68[[#This Row],[Region]]),0),3),0)</f>
        <v>6384</v>
      </c>
      <c r="O760" s="12">
        <f>INDEX(Table110[#All], MATCH(Table68[[#This Row],[Date]],Table110[[#All],[Month]],0),2)</f>
        <v>88870.5</v>
      </c>
      <c r="P760" s="12">
        <f>INDEX(Table13[#All], MATCH(Table68[[#This Row],[Date]],Table13[[#All],[Month]],0),2)</f>
        <v>156309</v>
      </c>
      <c r="Q760">
        <f>INDEX(Table111[#All], MATCH(Table68[[#This Row],[Date]],Table111[[#All],[Month]],0),2)</f>
        <v>5849.5</v>
      </c>
      <c r="R760" s="2">
        <f>INDEX(Table111[#All], MATCH(Table68[[#This Row],[Date]],Table111[[#All],[Month]],0),3)</f>
        <v>1198.5</v>
      </c>
      <c r="S760" s="2">
        <f>INDEX(Table413[#All], MATCH(Table68[[#This Row],[Date]],Table413[[#All],[Month]],0),2)</f>
        <v>1.5</v>
      </c>
      <c r="T760" s="2">
        <f>INDEX(Table413[#All], MATCH(Table68[[#This Row],[Date]],Table413[[#All],[Month]],0),3)</f>
        <v>6.3</v>
      </c>
      <c r="U760" s="2">
        <f>INDEX(Table413[#All], MATCH(Table68[[#This Row],[Date]],Table413[[#All],[Month]],0),4)</f>
        <v>6.7</v>
      </c>
    </row>
    <row r="761" spans="1:21" x14ac:dyDescent="0.25">
      <c r="A761" s="4">
        <v>40422</v>
      </c>
      <c r="B761" s="3" t="s">
        <v>57</v>
      </c>
      <c r="C761" s="3" t="s">
        <v>1</v>
      </c>
      <c r="D761" s="3">
        <v>250</v>
      </c>
      <c r="E761" s="3">
        <v>259</v>
      </c>
      <c r="F761" s="3">
        <v>206</v>
      </c>
      <c r="G761" s="3">
        <v>213</v>
      </c>
      <c r="H761" s="3">
        <v>520</v>
      </c>
      <c r="I761" s="3">
        <v>326</v>
      </c>
      <c r="J761">
        <f t="array" ref="J761">INDEX(Table3[#All],MATCH(1,(Table3[[#All],[Month]]=Table68[[#This Row],[Date]])*(Table3[[#All],[Region]]=Table68[[#This Row],[Region]]),0),3)</f>
        <v>5110</v>
      </c>
      <c r="K761">
        <f>INDEX(Table1[#All], MATCH(Table68[[#This Row],[Date]],Table1[[#All],[Month]],0),2)</f>
        <v>1457983.3333333333</v>
      </c>
      <c r="L761" s="8">
        <f>INDEX(Table2[#All], MATCH(Table68[[#This Row],[Date]],Table2[[#All],[Month]],0),2)</f>
        <v>578.28997312448541</v>
      </c>
      <c r="M761">
        <f t="array" ref="M761">INDEX(Table4[#All],MATCH(1,(Table4[[#All],[Month]]=Table68[[#This Row],[Date]])*(Table4[[#All],[Region]]=Table68[[#This Row],[Region]]),0),3)</f>
        <v>1318</v>
      </c>
      <c r="N761" s="2">
        <f t="array" ref="N761">_xlfn.IFNA(INDEX(Table5[#All], MATCH(1,(Table5[[#All],[Month]]=Table68[[#This Row],[Date]])*(Table5[[#All],[Region]]=Table68[[#This Row],[Region]]),0),3),0)</f>
        <v>6384</v>
      </c>
      <c r="O761" s="12">
        <f>INDEX(Table110[#All], MATCH(Table68[[#This Row],[Date]],Table110[[#All],[Month]],0),2)</f>
        <v>88870.5</v>
      </c>
      <c r="P761" s="12">
        <f>INDEX(Table13[#All], MATCH(Table68[[#This Row],[Date]],Table13[[#All],[Month]],0),2)</f>
        <v>156309</v>
      </c>
      <c r="Q761">
        <f>INDEX(Table111[#All], MATCH(Table68[[#This Row],[Date]],Table111[[#All],[Month]],0),2)</f>
        <v>5849.5</v>
      </c>
      <c r="R761" s="2">
        <f>INDEX(Table111[#All], MATCH(Table68[[#This Row],[Date]],Table111[[#All],[Month]],0),3)</f>
        <v>1198.5</v>
      </c>
      <c r="S761" s="2">
        <f>INDEX(Table413[#All], MATCH(Table68[[#This Row],[Date]],Table413[[#All],[Month]],0),2)</f>
        <v>1.5</v>
      </c>
      <c r="T761" s="2">
        <f>INDEX(Table413[#All], MATCH(Table68[[#This Row],[Date]],Table413[[#All],[Month]],0),3)</f>
        <v>6.3</v>
      </c>
      <c r="U761" s="2">
        <f>INDEX(Table413[#All], MATCH(Table68[[#This Row],[Date]],Table413[[#All],[Month]],0),4)</f>
        <v>6.7</v>
      </c>
    </row>
    <row r="762" spans="1:21" x14ac:dyDescent="0.25">
      <c r="A762" s="4">
        <v>40422</v>
      </c>
      <c r="B762" s="3" t="s">
        <v>72</v>
      </c>
      <c r="C762" s="3" t="s">
        <v>52</v>
      </c>
      <c r="D762" s="3">
        <v>286</v>
      </c>
      <c r="E762" s="3">
        <v>229</v>
      </c>
      <c r="F762" s="3">
        <v>198</v>
      </c>
      <c r="G762" s="3">
        <v>186</v>
      </c>
      <c r="H762" s="3">
        <v>933</v>
      </c>
      <c r="I762" s="3">
        <v>42</v>
      </c>
      <c r="J762">
        <f t="array" ref="J762">INDEX(Table3[#All],MATCH(1,(Table3[[#All],[Month]]=Table68[[#This Row],[Date]])*(Table3[[#All],[Region]]=Table68[[#This Row],[Region]]),0),3)</f>
        <v>8607</v>
      </c>
      <c r="K762">
        <f>INDEX(Table1[#All], MATCH(Table68[[#This Row],[Date]],Table1[[#All],[Month]],0),2)</f>
        <v>1457983.3333333333</v>
      </c>
      <c r="L762" s="8">
        <f>INDEX(Table2[#All], MATCH(Table68[[#This Row],[Date]],Table2[[#All],[Month]],0),2)</f>
        <v>578.28997312448541</v>
      </c>
      <c r="M762">
        <f t="array" ref="M762">INDEX(Table4[#All],MATCH(1,(Table4[[#All],[Month]]=Table68[[#This Row],[Date]])*(Table4[[#All],[Region]]=Table68[[#This Row],[Region]]),0),3)</f>
        <v>1946</v>
      </c>
      <c r="N762" s="2">
        <f t="array" ref="N762">_xlfn.IFNA(INDEX(Table5[#All], MATCH(1,(Table5[[#All],[Month]]=Table68[[#This Row],[Date]])*(Table5[[#All],[Region]]=Table68[[#This Row],[Region]]),0),3),0)</f>
        <v>27728</v>
      </c>
      <c r="O762" s="12">
        <f>INDEX(Table110[#All], MATCH(Table68[[#This Row],[Date]],Table110[[#All],[Month]],0),2)</f>
        <v>88870.5</v>
      </c>
      <c r="P762" s="12">
        <f>INDEX(Table13[#All], MATCH(Table68[[#This Row],[Date]],Table13[[#All],[Month]],0),2)</f>
        <v>156309</v>
      </c>
      <c r="Q762">
        <f>INDEX(Table111[#All], MATCH(Table68[[#This Row],[Date]],Table111[[#All],[Month]],0),2)</f>
        <v>5849.5</v>
      </c>
      <c r="R762" s="2">
        <f>INDEX(Table111[#All], MATCH(Table68[[#This Row],[Date]],Table111[[#All],[Month]],0),3)</f>
        <v>1198.5</v>
      </c>
      <c r="S762" s="2">
        <f>INDEX(Table413[#All], MATCH(Table68[[#This Row],[Date]],Table413[[#All],[Month]],0),2)</f>
        <v>1.5</v>
      </c>
      <c r="T762" s="2">
        <f>INDEX(Table413[#All], MATCH(Table68[[#This Row],[Date]],Table413[[#All],[Month]],0),3)</f>
        <v>6.3</v>
      </c>
      <c r="U762" s="2">
        <f>INDEX(Table413[#All], MATCH(Table68[[#This Row],[Date]],Table413[[#All],[Month]],0),4)</f>
        <v>6.7</v>
      </c>
    </row>
    <row r="763" spans="1:21" x14ac:dyDescent="0.25">
      <c r="A763" s="4">
        <v>40422</v>
      </c>
      <c r="B763" s="3" t="s">
        <v>72</v>
      </c>
      <c r="C763" s="3" t="s">
        <v>51</v>
      </c>
      <c r="D763" s="3">
        <v>286</v>
      </c>
      <c r="E763" s="3">
        <v>165</v>
      </c>
      <c r="F763" s="3">
        <v>198</v>
      </c>
      <c r="G763" s="3">
        <v>134</v>
      </c>
      <c r="H763" s="3">
        <v>933</v>
      </c>
      <c r="I763" s="3">
        <v>32</v>
      </c>
      <c r="J763">
        <f t="array" ref="J763">INDEX(Table3[#All],MATCH(1,(Table3[[#All],[Month]]=Table68[[#This Row],[Date]])*(Table3[[#All],[Region]]=Table68[[#This Row],[Region]]),0),3)</f>
        <v>8607</v>
      </c>
      <c r="K763">
        <f>INDEX(Table1[#All], MATCH(Table68[[#This Row],[Date]],Table1[[#All],[Month]],0),2)</f>
        <v>1457983.3333333333</v>
      </c>
      <c r="L763" s="8">
        <f>INDEX(Table2[#All], MATCH(Table68[[#This Row],[Date]],Table2[[#All],[Month]],0),2)</f>
        <v>578.28997312448541</v>
      </c>
      <c r="M763">
        <f t="array" ref="M763">INDEX(Table4[#All],MATCH(1,(Table4[[#All],[Month]]=Table68[[#This Row],[Date]])*(Table4[[#All],[Region]]=Table68[[#This Row],[Region]]),0),3)</f>
        <v>1946</v>
      </c>
      <c r="N763" s="2">
        <f t="array" ref="N763">_xlfn.IFNA(INDEX(Table5[#All], MATCH(1,(Table5[[#All],[Month]]=Table68[[#This Row],[Date]])*(Table5[[#All],[Region]]=Table68[[#This Row],[Region]]),0),3),0)</f>
        <v>27728</v>
      </c>
      <c r="O763" s="12">
        <f>INDEX(Table110[#All], MATCH(Table68[[#This Row],[Date]],Table110[[#All],[Month]],0),2)</f>
        <v>88870.5</v>
      </c>
      <c r="P763" s="12">
        <f>INDEX(Table13[#All], MATCH(Table68[[#This Row],[Date]],Table13[[#All],[Month]],0),2)</f>
        <v>156309</v>
      </c>
      <c r="Q763">
        <f>INDEX(Table111[#All], MATCH(Table68[[#This Row],[Date]],Table111[[#All],[Month]],0),2)</f>
        <v>5849.5</v>
      </c>
      <c r="R763" s="2">
        <f>INDEX(Table111[#All], MATCH(Table68[[#This Row],[Date]],Table111[[#All],[Month]],0),3)</f>
        <v>1198.5</v>
      </c>
      <c r="S763" s="2">
        <f>INDEX(Table413[#All], MATCH(Table68[[#This Row],[Date]],Table413[[#All],[Month]],0),2)</f>
        <v>1.5</v>
      </c>
      <c r="T763" s="2">
        <f>INDEX(Table413[#All], MATCH(Table68[[#This Row],[Date]],Table413[[#All],[Month]],0),3)</f>
        <v>6.3</v>
      </c>
      <c r="U763" s="2">
        <f>INDEX(Table413[#All], MATCH(Table68[[#This Row],[Date]],Table413[[#All],[Month]],0),4)</f>
        <v>6.7</v>
      </c>
    </row>
    <row r="764" spans="1:21" x14ac:dyDescent="0.25">
      <c r="A764" s="4">
        <v>40422</v>
      </c>
      <c r="B764" s="3" t="s">
        <v>72</v>
      </c>
      <c r="C764" s="3" t="s">
        <v>84</v>
      </c>
      <c r="D764" s="3">
        <v>286</v>
      </c>
      <c r="E764" s="3">
        <v>291</v>
      </c>
      <c r="F764" s="3">
        <v>198</v>
      </c>
      <c r="G764" s="3">
        <v>200</v>
      </c>
      <c r="H764" s="3">
        <v>933</v>
      </c>
      <c r="I764" s="3">
        <v>766</v>
      </c>
      <c r="J764">
        <f t="array" ref="J764">INDEX(Table3[#All],MATCH(1,(Table3[[#All],[Month]]=Table68[[#This Row],[Date]])*(Table3[[#All],[Region]]=Table68[[#This Row],[Region]]),0),3)</f>
        <v>8607</v>
      </c>
      <c r="K764">
        <f>INDEX(Table1[#All], MATCH(Table68[[#This Row],[Date]],Table1[[#All],[Month]],0),2)</f>
        <v>1457983.3333333333</v>
      </c>
      <c r="L764" s="8">
        <f>INDEX(Table2[#All], MATCH(Table68[[#This Row],[Date]],Table2[[#All],[Month]],0),2)</f>
        <v>578.28997312448541</v>
      </c>
      <c r="M764">
        <f t="array" ref="M764">INDEX(Table4[#All],MATCH(1,(Table4[[#All],[Month]]=Table68[[#This Row],[Date]])*(Table4[[#All],[Region]]=Table68[[#This Row],[Region]]),0),3)</f>
        <v>1946</v>
      </c>
      <c r="N764" s="2">
        <f t="array" ref="N764">_xlfn.IFNA(INDEX(Table5[#All], MATCH(1,(Table5[[#All],[Month]]=Table68[[#This Row],[Date]])*(Table5[[#All],[Region]]=Table68[[#This Row],[Region]]),0),3),0)</f>
        <v>27728</v>
      </c>
      <c r="O764" s="12">
        <f>INDEX(Table110[#All], MATCH(Table68[[#This Row],[Date]],Table110[[#All],[Month]],0),2)</f>
        <v>88870.5</v>
      </c>
      <c r="P764" s="12">
        <f>INDEX(Table13[#All], MATCH(Table68[[#This Row],[Date]],Table13[[#All],[Month]],0),2)</f>
        <v>156309</v>
      </c>
      <c r="Q764">
        <f>INDEX(Table111[#All], MATCH(Table68[[#This Row],[Date]],Table111[[#All],[Month]],0),2)</f>
        <v>5849.5</v>
      </c>
      <c r="R764" s="2">
        <f>INDEX(Table111[#All], MATCH(Table68[[#This Row],[Date]],Table111[[#All],[Month]],0),3)</f>
        <v>1198.5</v>
      </c>
      <c r="S764" s="2">
        <f>INDEX(Table413[#All], MATCH(Table68[[#This Row],[Date]],Table413[[#All],[Month]],0),2)</f>
        <v>1.5</v>
      </c>
      <c r="T764" s="2">
        <f>INDEX(Table413[#All], MATCH(Table68[[#This Row],[Date]],Table413[[#All],[Month]],0),3)</f>
        <v>6.3</v>
      </c>
      <c r="U764" s="2">
        <f>INDEX(Table413[#All], MATCH(Table68[[#This Row],[Date]],Table413[[#All],[Month]],0),4)</f>
        <v>6.7</v>
      </c>
    </row>
    <row r="765" spans="1:21" x14ac:dyDescent="0.25">
      <c r="A765" s="4">
        <v>40422</v>
      </c>
      <c r="B765" s="3" t="s">
        <v>72</v>
      </c>
      <c r="C765" s="3" t="s">
        <v>53</v>
      </c>
      <c r="D765" s="3">
        <v>286</v>
      </c>
      <c r="E765" s="3">
        <v>330</v>
      </c>
      <c r="F765" s="3">
        <v>198</v>
      </c>
      <c r="G765" s="3">
        <v>249</v>
      </c>
      <c r="H765" s="3">
        <v>933</v>
      </c>
      <c r="I765" s="3">
        <v>93</v>
      </c>
      <c r="J765">
        <f t="array" ref="J765">INDEX(Table3[#All],MATCH(1,(Table3[[#All],[Month]]=Table68[[#This Row],[Date]])*(Table3[[#All],[Region]]=Table68[[#This Row],[Region]]),0),3)</f>
        <v>8607</v>
      </c>
      <c r="K765">
        <f>INDEX(Table1[#All], MATCH(Table68[[#This Row],[Date]],Table1[[#All],[Month]],0),2)</f>
        <v>1457983.3333333333</v>
      </c>
      <c r="L765" s="8">
        <f>INDEX(Table2[#All], MATCH(Table68[[#This Row],[Date]],Table2[[#All],[Month]],0),2)</f>
        <v>578.28997312448541</v>
      </c>
      <c r="M765">
        <f t="array" ref="M765">INDEX(Table4[#All],MATCH(1,(Table4[[#All],[Month]]=Table68[[#This Row],[Date]])*(Table4[[#All],[Region]]=Table68[[#This Row],[Region]]),0),3)</f>
        <v>1946</v>
      </c>
      <c r="N765" s="2">
        <f t="array" ref="N765">_xlfn.IFNA(INDEX(Table5[#All], MATCH(1,(Table5[[#All],[Month]]=Table68[[#This Row],[Date]])*(Table5[[#All],[Region]]=Table68[[#This Row],[Region]]),0),3),0)</f>
        <v>27728</v>
      </c>
      <c r="O765" s="12">
        <f>INDEX(Table110[#All], MATCH(Table68[[#This Row],[Date]],Table110[[#All],[Month]],0),2)</f>
        <v>88870.5</v>
      </c>
      <c r="P765" s="12">
        <f>INDEX(Table13[#All], MATCH(Table68[[#This Row],[Date]],Table13[[#All],[Month]],0),2)</f>
        <v>156309</v>
      </c>
      <c r="Q765">
        <f>INDEX(Table111[#All], MATCH(Table68[[#This Row],[Date]],Table111[[#All],[Month]],0),2)</f>
        <v>5849.5</v>
      </c>
      <c r="R765" s="2">
        <f>INDEX(Table111[#All], MATCH(Table68[[#This Row],[Date]],Table111[[#All],[Month]],0),3)</f>
        <v>1198.5</v>
      </c>
      <c r="S765" s="2">
        <f>INDEX(Table413[#All], MATCH(Table68[[#This Row],[Date]],Table413[[#All],[Month]],0),2)</f>
        <v>1.5</v>
      </c>
      <c r="T765" s="2">
        <f>INDEX(Table413[#All], MATCH(Table68[[#This Row],[Date]],Table413[[#All],[Month]],0),3)</f>
        <v>6.3</v>
      </c>
      <c r="U765" s="2">
        <f>INDEX(Table413[#All], MATCH(Table68[[#This Row],[Date]],Table413[[#All],[Month]],0),4)</f>
        <v>6.7</v>
      </c>
    </row>
    <row r="766" spans="1:21" x14ac:dyDescent="0.25">
      <c r="A766" s="4">
        <v>40422</v>
      </c>
      <c r="B766" s="3" t="s">
        <v>73</v>
      </c>
      <c r="C766" s="3" t="s">
        <v>55</v>
      </c>
      <c r="D766" s="3">
        <v>193</v>
      </c>
      <c r="E766" s="3">
        <v>156</v>
      </c>
      <c r="F766" s="3">
        <v>157</v>
      </c>
      <c r="G766" s="3">
        <v>126</v>
      </c>
      <c r="H766" s="3">
        <v>290</v>
      </c>
      <c r="I766" s="3">
        <v>45</v>
      </c>
      <c r="J766">
        <f t="array" ref="J766">INDEX(Table3[#All],MATCH(1,(Table3[[#All],[Month]]=Table68[[#This Row],[Date]])*(Table3[[#All],[Region]]=Table68[[#This Row],[Region]]),0),3)</f>
        <v>4517</v>
      </c>
      <c r="K766">
        <f>INDEX(Table1[#All], MATCH(Table68[[#This Row],[Date]],Table1[[#All],[Month]],0),2)</f>
        <v>1457983.3333333333</v>
      </c>
      <c r="L766" s="8">
        <f>INDEX(Table2[#All], MATCH(Table68[[#This Row],[Date]],Table2[[#All],[Month]],0),2)</f>
        <v>578.28997312448541</v>
      </c>
      <c r="M766">
        <f t="array" ref="M766">INDEX(Table4[#All],MATCH(1,(Table4[[#All],[Month]]=Table68[[#This Row],[Date]])*(Table4[[#All],[Region]]=Table68[[#This Row],[Region]]),0),3)</f>
        <v>806</v>
      </c>
      <c r="N766" s="2">
        <f t="array" ref="N766">_xlfn.IFNA(INDEX(Table5[#All], MATCH(1,(Table5[[#All],[Month]]=Table68[[#This Row],[Date]])*(Table5[[#All],[Region]]=Table68[[#This Row],[Region]]),0),3),0)</f>
        <v>9348</v>
      </c>
      <c r="O766" s="12">
        <f>INDEX(Table110[#All], MATCH(Table68[[#This Row],[Date]],Table110[[#All],[Month]],0),2)</f>
        <v>88870.5</v>
      </c>
      <c r="P766" s="12">
        <f>INDEX(Table13[#All], MATCH(Table68[[#This Row],[Date]],Table13[[#All],[Month]],0),2)</f>
        <v>156309</v>
      </c>
      <c r="Q766">
        <f>INDEX(Table111[#All], MATCH(Table68[[#This Row],[Date]],Table111[[#All],[Month]],0),2)</f>
        <v>5849.5</v>
      </c>
      <c r="R766" s="2">
        <f>INDEX(Table111[#All], MATCH(Table68[[#This Row],[Date]],Table111[[#All],[Month]],0),3)</f>
        <v>1198.5</v>
      </c>
      <c r="S766" s="2">
        <f>INDEX(Table413[#All], MATCH(Table68[[#This Row],[Date]],Table413[[#All],[Month]],0),2)</f>
        <v>1.5</v>
      </c>
      <c r="T766" s="2">
        <f>INDEX(Table413[#All], MATCH(Table68[[#This Row],[Date]],Table413[[#All],[Month]],0),3)</f>
        <v>6.3</v>
      </c>
      <c r="U766" s="2">
        <f>INDEX(Table413[#All], MATCH(Table68[[#This Row],[Date]],Table413[[#All],[Month]],0),4)</f>
        <v>6.7</v>
      </c>
    </row>
    <row r="767" spans="1:21" x14ac:dyDescent="0.25">
      <c r="A767" s="4">
        <v>40422</v>
      </c>
      <c r="B767" s="3" t="s">
        <v>73</v>
      </c>
      <c r="C767" s="3" t="s">
        <v>86</v>
      </c>
      <c r="D767" s="3">
        <v>193</v>
      </c>
      <c r="E767" s="3">
        <v>202</v>
      </c>
      <c r="F767" s="3">
        <v>157</v>
      </c>
      <c r="G767" s="3">
        <v>168</v>
      </c>
      <c r="H767" s="3">
        <v>290</v>
      </c>
      <c r="I767" s="3">
        <v>210</v>
      </c>
      <c r="J767">
        <f t="array" ref="J767">INDEX(Table3[#All],MATCH(1,(Table3[[#All],[Month]]=Table68[[#This Row],[Date]])*(Table3[[#All],[Region]]=Table68[[#This Row],[Region]]),0),3)</f>
        <v>4517</v>
      </c>
      <c r="K767">
        <f>INDEX(Table1[#All], MATCH(Table68[[#This Row],[Date]],Table1[[#All],[Month]],0),2)</f>
        <v>1457983.3333333333</v>
      </c>
      <c r="L767" s="8">
        <f>INDEX(Table2[#All], MATCH(Table68[[#This Row],[Date]],Table2[[#All],[Month]],0),2)</f>
        <v>578.28997312448541</v>
      </c>
      <c r="M767">
        <f t="array" ref="M767">INDEX(Table4[#All],MATCH(1,(Table4[[#All],[Month]]=Table68[[#This Row],[Date]])*(Table4[[#All],[Region]]=Table68[[#This Row],[Region]]),0),3)</f>
        <v>806</v>
      </c>
      <c r="N767" s="2">
        <f t="array" ref="N767">_xlfn.IFNA(INDEX(Table5[#All], MATCH(1,(Table5[[#All],[Month]]=Table68[[#This Row],[Date]])*(Table5[[#All],[Region]]=Table68[[#This Row],[Region]]),0),3),0)</f>
        <v>9348</v>
      </c>
      <c r="O767" s="12">
        <f>INDEX(Table110[#All], MATCH(Table68[[#This Row],[Date]],Table110[[#All],[Month]],0),2)</f>
        <v>88870.5</v>
      </c>
      <c r="P767" s="12">
        <f>INDEX(Table13[#All], MATCH(Table68[[#This Row],[Date]],Table13[[#All],[Month]],0),2)</f>
        <v>156309</v>
      </c>
      <c r="Q767">
        <f>INDEX(Table111[#All], MATCH(Table68[[#This Row],[Date]],Table111[[#All],[Month]],0),2)</f>
        <v>5849.5</v>
      </c>
      <c r="R767" s="2">
        <f>INDEX(Table111[#All], MATCH(Table68[[#This Row],[Date]],Table111[[#All],[Month]],0),3)</f>
        <v>1198.5</v>
      </c>
      <c r="S767" s="2">
        <f>INDEX(Table413[#All], MATCH(Table68[[#This Row],[Date]],Table413[[#All],[Month]],0),2)</f>
        <v>1.5</v>
      </c>
      <c r="T767" s="2">
        <f>INDEX(Table413[#All], MATCH(Table68[[#This Row],[Date]],Table413[[#All],[Month]],0),3)</f>
        <v>6.3</v>
      </c>
      <c r="U767" s="2">
        <f>INDEX(Table413[#All], MATCH(Table68[[#This Row],[Date]],Table413[[#All],[Month]],0),4)</f>
        <v>6.7</v>
      </c>
    </row>
    <row r="768" spans="1:21" x14ac:dyDescent="0.25">
      <c r="A768" s="4">
        <v>40422</v>
      </c>
      <c r="B768" s="3" t="s">
        <v>73</v>
      </c>
      <c r="C768" s="3" t="s">
        <v>54</v>
      </c>
      <c r="D768" s="3">
        <v>193</v>
      </c>
      <c r="E768" s="3">
        <v>187</v>
      </c>
      <c r="F768" s="3">
        <v>157</v>
      </c>
      <c r="G768" s="3">
        <v>153</v>
      </c>
      <c r="H768" s="3">
        <v>290</v>
      </c>
      <c r="I768" s="3">
        <v>35</v>
      </c>
      <c r="J768">
        <f t="array" ref="J768">INDEX(Table3[#All],MATCH(1,(Table3[[#All],[Month]]=Table68[[#This Row],[Date]])*(Table3[[#All],[Region]]=Table68[[#This Row],[Region]]),0),3)</f>
        <v>4517</v>
      </c>
      <c r="K768">
        <f>INDEX(Table1[#All], MATCH(Table68[[#This Row],[Date]],Table1[[#All],[Month]],0),2)</f>
        <v>1457983.3333333333</v>
      </c>
      <c r="L768" s="8">
        <f>INDEX(Table2[#All], MATCH(Table68[[#This Row],[Date]],Table2[[#All],[Month]],0),2)</f>
        <v>578.28997312448541</v>
      </c>
      <c r="M768">
        <f t="array" ref="M768">INDEX(Table4[#All],MATCH(1,(Table4[[#All],[Month]]=Table68[[#This Row],[Date]])*(Table4[[#All],[Region]]=Table68[[#This Row],[Region]]),0),3)</f>
        <v>806</v>
      </c>
      <c r="N768" s="2">
        <f t="array" ref="N768">_xlfn.IFNA(INDEX(Table5[#All], MATCH(1,(Table5[[#All],[Month]]=Table68[[#This Row],[Date]])*(Table5[[#All],[Region]]=Table68[[#This Row],[Region]]),0),3),0)</f>
        <v>9348</v>
      </c>
      <c r="O768" s="12">
        <f>INDEX(Table110[#All], MATCH(Table68[[#This Row],[Date]],Table110[[#All],[Month]],0),2)</f>
        <v>88870.5</v>
      </c>
      <c r="P768" s="12">
        <f>INDEX(Table13[#All], MATCH(Table68[[#This Row],[Date]],Table13[[#All],[Month]],0),2)</f>
        <v>156309</v>
      </c>
      <c r="Q768">
        <f>INDEX(Table111[#All], MATCH(Table68[[#This Row],[Date]],Table111[[#All],[Month]],0),2)</f>
        <v>5849.5</v>
      </c>
      <c r="R768" s="2">
        <f>INDEX(Table111[#All], MATCH(Table68[[#This Row],[Date]],Table111[[#All],[Month]],0),3)</f>
        <v>1198.5</v>
      </c>
      <c r="S768" s="2">
        <f>INDEX(Table413[#All], MATCH(Table68[[#This Row],[Date]],Table413[[#All],[Month]],0),2)</f>
        <v>1.5</v>
      </c>
      <c r="T768" s="2">
        <f>INDEX(Table413[#All], MATCH(Table68[[#This Row],[Date]],Table413[[#All],[Month]],0),3)</f>
        <v>6.3</v>
      </c>
      <c r="U768" s="2">
        <f>INDEX(Table413[#All], MATCH(Table68[[#This Row],[Date]],Table413[[#All],[Month]],0),4)</f>
        <v>6.7</v>
      </c>
    </row>
    <row r="769" spans="1:21" x14ac:dyDescent="0.25">
      <c r="A769" s="4">
        <v>40422</v>
      </c>
      <c r="B769" s="3" t="s">
        <v>65</v>
      </c>
      <c r="C769" s="3" t="s">
        <v>26</v>
      </c>
      <c r="D769" s="3">
        <v>253</v>
      </c>
      <c r="E769" s="3">
        <v>277</v>
      </c>
      <c r="F769" s="3">
        <v>201</v>
      </c>
      <c r="G769" s="3">
        <v>224</v>
      </c>
      <c r="H769" s="3">
        <v>392</v>
      </c>
      <c r="I769" s="3">
        <v>288</v>
      </c>
      <c r="J769">
        <f t="array" ref="J769">INDEX(Table3[#All],MATCH(1,(Table3[[#All],[Month]]=Table68[[#This Row],[Date]])*(Table3[[#All],[Region]]=Table68[[#This Row],[Region]]),0),3)</f>
        <v>7727</v>
      </c>
      <c r="K769">
        <f>INDEX(Table1[#All], MATCH(Table68[[#This Row],[Date]],Table1[[#All],[Month]],0),2)</f>
        <v>1457983.3333333333</v>
      </c>
      <c r="L769" s="8">
        <f>INDEX(Table2[#All], MATCH(Table68[[#This Row],[Date]],Table2[[#All],[Month]],0),2)</f>
        <v>578.28997312448541</v>
      </c>
      <c r="M769">
        <f t="array" ref="M769">INDEX(Table4[#All],MATCH(1,(Table4[[#All],[Month]]=Table68[[#This Row],[Date]])*(Table4[[#All],[Region]]=Table68[[#This Row],[Region]]),0),3)</f>
        <v>1081</v>
      </c>
      <c r="N769" s="2">
        <f t="array" ref="N769">_xlfn.IFNA(INDEX(Table5[#All], MATCH(1,(Table5[[#All],[Month]]=Table68[[#This Row],[Date]])*(Table5[[#All],[Region]]=Table68[[#This Row],[Region]]),0),3),0)</f>
        <v>3991</v>
      </c>
      <c r="O769" s="12">
        <f>INDEX(Table110[#All], MATCH(Table68[[#This Row],[Date]],Table110[[#All],[Month]],0),2)</f>
        <v>88870.5</v>
      </c>
      <c r="P769" s="12">
        <f>INDEX(Table13[#All], MATCH(Table68[[#This Row],[Date]],Table13[[#All],[Month]],0),2)</f>
        <v>156309</v>
      </c>
      <c r="Q769">
        <f>INDEX(Table111[#All], MATCH(Table68[[#This Row],[Date]],Table111[[#All],[Month]],0),2)</f>
        <v>5849.5</v>
      </c>
      <c r="R769" s="2">
        <f>INDEX(Table111[#All], MATCH(Table68[[#This Row],[Date]],Table111[[#All],[Month]],0),3)</f>
        <v>1198.5</v>
      </c>
      <c r="S769" s="2">
        <f>INDEX(Table413[#All], MATCH(Table68[[#This Row],[Date]],Table413[[#All],[Month]],0),2)</f>
        <v>1.5</v>
      </c>
      <c r="T769" s="2">
        <f>INDEX(Table413[#All], MATCH(Table68[[#This Row],[Date]],Table413[[#All],[Month]],0),3)</f>
        <v>6.3</v>
      </c>
      <c r="U769" s="2">
        <f>INDEX(Table413[#All], MATCH(Table68[[#This Row],[Date]],Table413[[#All],[Month]],0),4)</f>
        <v>6.7</v>
      </c>
    </row>
    <row r="770" spans="1:21" x14ac:dyDescent="0.25">
      <c r="A770" s="4">
        <v>40422</v>
      </c>
      <c r="B770" s="3" t="s">
        <v>65</v>
      </c>
      <c r="C770" s="3" t="s">
        <v>28</v>
      </c>
      <c r="D770" s="3">
        <v>253</v>
      </c>
      <c r="E770" s="3">
        <v>191</v>
      </c>
      <c r="F770" s="3">
        <v>201</v>
      </c>
      <c r="G770" s="3">
        <v>158</v>
      </c>
      <c r="H770" s="3">
        <v>392</v>
      </c>
      <c r="I770" s="3">
        <v>74</v>
      </c>
      <c r="J770">
        <f t="array" ref="J770">INDEX(Table3[#All],MATCH(1,(Table3[[#All],[Month]]=Table68[[#This Row],[Date]])*(Table3[[#All],[Region]]=Table68[[#This Row],[Region]]),0),3)</f>
        <v>7727</v>
      </c>
      <c r="K770">
        <f>INDEX(Table1[#All], MATCH(Table68[[#This Row],[Date]],Table1[[#All],[Month]],0),2)</f>
        <v>1457983.3333333333</v>
      </c>
      <c r="L770" s="8">
        <f>INDEX(Table2[#All], MATCH(Table68[[#This Row],[Date]],Table2[[#All],[Month]],0),2)</f>
        <v>578.28997312448541</v>
      </c>
      <c r="M770">
        <f t="array" ref="M770">INDEX(Table4[#All],MATCH(1,(Table4[[#All],[Month]]=Table68[[#This Row],[Date]])*(Table4[[#All],[Region]]=Table68[[#This Row],[Region]]),0),3)</f>
        <v>1081</v>
      </c>
      <c r="N770" s="2">
        <f t="array" ref="N770">_xlfn.IFNA(INDEX(Table5[#All], MATCH(1,(Table5[[#All],[Month]]=Table68[[#This Row],[Date]])*(Table5[[#All],[Region]]=Table68[[#This Row],[Region]]),0),3),0)</f>
        <v>3991</v>
      </c>
      <c r="O770" s="12">
        <f>INDEX(Table110[#All], MATCH(Table68[[#This Row],[Date]],Table110[[#All],[Month]],0),2)</f>
        <v>88870.5</v>
      </c>
      <c r="P770" s="12">
        <f>INDEX(Table13[#All], MATCH(Table68[[#This Row],[Date]],Table13[[#All],[Month]],0),2)</f>
        <v>156309</v>
      </c>
      <c r="Q770">
        <f>INDEX(Table111[#All], MATCH(Table68[[#This Row],[Date]],Table111[[#All],[Month]],0),2)</f>
        <v>5849.5</v>
      </c>
      <c r="R770" s="2">
        <f>INDEX(Table111[#All], MATCH(Table68[[#This Row],[Date]],Table111[[#All],[Month]],0),3)</f>
        <v>1198.5</v>
      </c>
      <c r="S770" s="2">
        <f>INDEX(Table413[#All], MATCH(Table68[[#This Row],[Date]],Table413[[#All],[Month]],0),2)</f>
        <v>1.5</v>
      </c>
      <c r="T770" s="2">
        <f>INDEX(Table413[#All], MATCH(Table68[[#This Row],[Date]],Table413[[#All],[Month]],0),3)</f>
        <v>6.3</v>
      </c>
      <c r="U770" s="2">
        <f>INDEX(Table413[#All], MATCH(Table68[[#This Row],[Date]],Table413[[#All],[Month]],0),4)</f>
        <v>6.7</v>
      </c>
    </row>
    <row r="771" spans="1:21" x14ac:dyDescent="0.25">
      <c r="A771" s="4">
        <v>40422</v>
      </c>
      <c r="B771" s="3" t="s">
        <v>65</v>
      </c>
      <c r="C771" s="3" t="s">
        <v>27</v>
      </c>
      <c r="D771" s="3">
        <v>253</v>
      </c>
      <c r="E771" s="3">
        <v>199</v>
      </c>
      <c r="F771" s="3">
        <v>201</v>
      </c>
      <c r="G771" s="3">
        <v>167</v>
      </c>
      <c r="H771" s="3">
        <v>392</v>
      </c>
      <c r="I771" s="3">
        <v>30</v>
      </c>
      <c r="J771">
        <f t="array" ref="J771">INDEX(Table3[#All],MATCH(1,(Table3[[#All],[Month]]=Table68[[#This Row],[Date]])*(Table3[[#All],[Region]]=Table68[[#This Row],[Region]]),0),3)</f>
        <v>7727</v>
      </c>
      <c r="K771">
        <f>INDEX(Table1[#All], MATCH(Table68[[#This Row],[Date]],Table1[[#All],[Month]],0),2)</f>
        <v>1457983.3333333333</v>
      </c>
      <c r="L771" s="8">
        <f>INDEX(Table2[#All], MATCH(Table68[[#This Row],[Date]],Table2[[#All],[Month]],0),2)</f>
        <v>578.28997312448541</v>
      </c>
      <c r="M771">
        <f t="array" ref="M771">INDEX(Table4[#All],MATCH(1,(Table4[[#All],[Month]]=Table68[[#This Row],[Date]])*(Table4[[#All],[Region]]=Table68[[#This Row],[Region]]),0),3)</f>
        <v>1081</v>
      </c>
      <c r="N771" s="2">
        <f t="array" ref="N771">_xlfn.IFNA(INDEX(Table5[#All], MATCH(1,(Table5[[#All],[Month]]=Table68[[#This Row],[Date]])*(Table5[[#All],[Region]]=Table68[[#This Row],[Region]]),0),3),0)</f>
        <v>3991</v>
      </c>
      <c r="O771" s="12">
        <f>INDEX(Table110[#All], MATCH(Table68[[#This Row],[Date]],Table110[[#All],[Month]],0),2)</f>
        <v>88870.5</v>
      </c>
      <c r="P771" s="12">
        <f>INDEX(Table13[#All], MATCH(Table68[[#This Row],[Date]],Table13[[#All],[Month]],0),2)</f>
        <v>156309</v>
      </c>
      <c r="Q771">
        <f>INDEX(Table111[#All], MATCH(Table68[[#This Row],[Date]],Table111[[#All],[Month]],0),2)</f>
        <v>5849.5</v>
      </c>
      <c r="R771" s="2">
        <f>INDEX(Table111[#All], MATCH(Table68[[#This Row],[Date]],Table111[[#All],[Month]],0),3)</f>
        <v>1198.5</v>
      </c>
      <c r="S771" s="2">
        <f>INDEX(Table413[#All], MATCH(Table68[[#This Row],[Date]],Table413[[#All],[Month]],0),2)</f>
        <v>1.5</v>
      </c>
      <c r="T771" s="2">
        <f>INDEX(Table413[#All], MATCH(Table68[[#This Row],[Date]],Table413[[#All],[Month]],0),3)</f>
        <v>6.3</v>
      </c>
      <c r="U771" s="2">
        <f>INDEX(Table413[#All], MATCH(Table68[[#This Row],[Date]],Table413[[#All],[Month]],0),4)</f>
        <v>6.7</v>
      </c>
    </row>
    <row r="772" spans="1:21" x14ac:dyDescent="0.25">
      <c r="A772" s="4">
        <v>40422</v>
      </c>
      <c r="B772" s="3" t="s">
        <v>69</v>
      </c>
      <c r="C772" s="3" t="s">
        <v>40</v>
      </c>
      <c r="D772" s="3">
        <v>288</v>
      </c>
      <c r="E772" s="3">
        <v>288</v>
      </c>
      <c r="F772" s="3">
        <v>232</v>
      </c>
      <c r="G772" s="3">
        <v>232</v>
      </c>
      <c r="H772" s="3">
        <v>108</v>
      </c>
      <c r="I772" s="3">
        <v>108</v>
      </c>
      <c r="J772">
        <f t="array" ref="J772">INDEX(Table3[#All],MATCH(1,(Table3[[#All],[Month]]=Table68[[#This Row],[Date]])*(Table3[[#All],[Region]]=Table68[[#This Row],[Region]]),0),3)</f>
        <v>3605</v>
      </c>
      <c r="K772">
        <f>INDEX(Table1[#All], MATCH(Table68[[#This Row],[Date]],Table1[[#All],[Month]],0),2)</f>
        <v>1457983.3333333333</v>
      </c>
      <c r="L772" s="8">
        <f>INDEX(Table2[#All], MATCH(Table68[[#This Row],[Date]],Table2[[#All],[Month]],0),2)</f>
        <v>578.28997312448541</v>
      </c>
      <c r="M772">
        <f t="array" ref="M772">INDEX(Table4[#All],MATCH(1,(Table4[[#All],[Month]]=Table68[[#This Row],[Date]])*(Table4[[#All],[Region]]=Table68[[#This Row],[Region]]),0),3)</f>
        <v>554</v>
      </c>
      <c r="N772" s="2">
        <f t="array" ref="N772">_xlfn.IFNA(INDEX(Table5[#All], MATCH(1,(Table5[[#All],[Month]]=Table68[[#This Row],[Date]])*(Table5[[#All],[Region]]=Table68[[#This Row],[Region]]),0),3),0)</f>
        <v>0</v>
      </c>
      <c r="O772" s="12">
        <f>INDEX(Table110[#All], MATCH(Table68[[#This Row],[Date]],Table110[[#All],[Month]],0),2)</f>
        <v>88870.5</v>
      </c>
      <c r="P772" s="12">
        <f>INDEX(Table13[#All], MATCH(Table68[[#This Row],[Date]],Table13[[#All],[Month]],0),2)</f>
        <v>156309</v>
      </c>
      <c r="Q772">
        <f>INDEX(Table111[#All], MATCH(Table68[[#This Row],[Date]],Table111[[#All],[Month]],0),2)</f>
        <v>5849.5</v>
      </c>
      <c r="R772" s="2">
        <f>INDEX(Table111[#All], MATCH(Table68[[#This Row],[Date]],Table111[[#All],[Month]],0),3)</f>
        <v>1198.5</v>
      </c>
      <c r="S772" s="2">
        <f>INDEX(Table413[#All], MATCH(Table68[[#This Row],[Date]],Table413[[#All],[Month]],0),2)</f>
        <v>1.5</v>
      </c>
      <c r="T772" s="2">
        <f>INDEX(Table413[#All], MATCH(Table68[[#This Row],[Date]],Table413[[#All],[Month]],0),3)</f>
        <v>6.3</v>
      </c>
      <c r="U772" s="2">
        <f>INDEX(Table413[#All], MATCH(Table68[[#This Row],[Date]],Table413[[#All],[Month]],0),4)</f>
        <v>6.7</v>
      </c>
    </row>
    <row r="773" spans="1:21" x14ac:dyDescent="0.25">
      <c r="A773" s="4">
        <v>40422</v>
      </c>
      <c r="B773" s="3" t="s">
        <v>60</v>
      </c>
      <c r="C773" s="3" t="s">
        <v>85</v>
      </c>
      <c r="D773" s="3">
        <v>256</v>
      </c>
      <c r="E773" s="3">
        <v>279</v>
      </c>
      <c r="F773" s="3">
        <v>206</v>
      </c>
      <c r="G773" s="3">
        <v>228</v>
      </c>
      <c r="H773" s="3">
        <v>1536</v>
      </c>
      <c r="I773" s="3">
        <v>721</v>
      </c>
      <c r="J773">
        <f t="array" ref="J773">INDEX(Table3[#All],MATCH(1,(Table3[[#All],[Month]]=Table68[[#This Row],[Date]])*(Table3[[#All],[Region]]=Table68[[#This Row],[Region]]),0),3)</f>
        <v>17071</v>
      </c>
      <c r="K773">
        <f>INDEX(Table1[#All], MATCH(Table68[[#This Row],[Date]],Table1[[#All],[Month]],0),2)</f>
        <v>1457983.3333333333</v>
      </c>
      <c r="L773" s="8">
        <f>INDEX(Table2[#All], MATCH(Table68[[#This Row],[Date]],Table2[[#All],[Month]],0),2)</f>
        <v>578.28997312448541</v>
      </c>
      <c r="M773">
        <f t="array" ref="M773">INDEX(Table4[#All],MATCH(1,(Table4[[#All],[Month]]=Table68[[#This Row],[Date]])*(Table4[[#All],[Region]]=Table68[[#This Row],[Region]]),0),3)</f>
        <v>3295</v>
      </c>
      <c r="N773" s="2">
        <f t="array" ref="N773">_xlfn.IFNA(INDEX(Table5[#All], MATCH(1,(Table5[[#All],[Month]]=Table68[[#This Row],[Date]])*(Table5[[#All],[Region]]=Table68[[#This Row],[Region]]),0),3),0)</f>
        <v>21957</v>
      </c>
      <c r="O773" s="12">
        <f>INDEX(Table110[#All], MATCH(Table68[[#This Row],[Date]],Table110[[#All],[Month]],0),2)</f>
        <v>88870.5</v>
      </c>
      <c r="P773" s="12">
        <f>INDEX(Table13[#All], MATCH(Table68[[#This Row],[Date]],Table13[[#All],[Month]],0),2)</f>
        <v>156309</v>
      </c>
      <c r="Q773">
        <f>INDEX(Table111[#All], MATCH(Table68[[#This Row],[Date]],Table111[[#All],[Month]],0),2)</f>
        <v>5849.5</v>
      </c>
      <c r="R773" s="2">
        <f>INDEX(Table111[#All], MATCH(Table68[[#This Row],[Date]],Table111[[#All],[Month]],0),3)</f>
        <v>1198.5</v>
      </c>
      <c r="S773" s="2">
        <f>INDEX(Table413[#All], MATCH(Table68[[#This Row],[Date]],Table413[[#All],[Month]],0),2)</f>
        <v>1.5</v>
      </c>
      <c r="T773" s="2">
        <f>INDEX(Table413[#All], MATCH(Table68[[#This Row],[Date]],Table413[[#All],[Month]],0),3)</f>
        <v>6.3</v>
      </c>
      <c r="U773" s="2">
        <f>INDEX(Table413[#All], MATCH(Table68[[#This Row],[Date]],Table413[[#All],[Month]],0),4)</f>
        <v>6.7</v>
      </c>
    </row>
    <row r="774" spans="1:21" x14ac:dyDescent="0.25">
      <c r="A774" s="4">
        <v>40422</v>
      </c>
      <c r="B774" s="3" t="s">
        <v>60</v>
      </c>
      <c r="C774" s="3" t="s">
        <v>13</v>
      </c>
      <c r="D774" s="3">
        <v>256</v>
      </c>
      <c r="E774" s="3">
        <v>229</v>
      </c>
      <c r="F774" s="3">
        <v>206</v>
      </c>
      <c r="G774" s="3">
        <v>200</v>
      </c>
      <c r="H774" s="3">
        <v>1536</v>
      </c>
      <c r="I774" s="3">
        <v>65</v>
      </c>
      <c r="J774">
        <f t="array" ref="J774">INDEX(Table3[#All],MATCH(1,(Table3[[#All],[Month]]=Table68[[#This Row],[Date]])*(Table3[[#All],[Region]]=Table68[[#This Row],[Region]]),0),3)</f>
        <v>17071</v>
      </c>
      <c r="K774">
        <f>INDEX(Table1[#All], MATCH(Table68[[#This Row],[Date]],Table1[[#All],[Month]],0),2)</f>
        <v>1457983.3333333333</v>
      </c>
      <c r="L774" s="8">
        <f>INDEX(Table2[#All], MATCH(Table68[[#This Row],[Date]],Table2[[#All],[Month]],0),2)</f>
        <v>578.28997312448541</v>
      </c>
      <c r="M774">
        <f t="array" ref="M774">INDEX(Table4[#All],MATCH(1,(Table4[[#All],[Month]]=Table68[[#This Row],[Date]])*(Table4[[#All],[Region]]=Table68[[#This Row],[Region]]),0),3)</f>
        <v>3295</v>
      </c>
      <c r="N774" s="2">
        <f t="array" ref="N774">_xlfn.IFNA(INDEX(Table5[#All], MATCH(1,(Table5[[#All],[Month]]=Table68[[#This Row],[Date]])*(Table5[[#All],[Region]]=Table68[[#This Row],[Region]]),0),3),0)</f>
        <v>21957</v>
      </c>
      <c r="O774" s="12">
        <f>INDEX(Table110[#All], MATCH(Table68[[#This Row],[Date]],Table110[[#All],[Month]],0),2)</f>
        <v>88870.5</v>
      </c>
      <c r="P774" s="12">
        <f>INDEX(Table13[#All], MATCH(Table68[[#This Row],[Date]],Table13[[#All],[Month]],0),2)</f>
        <v>156309</v>
      </c>
      <c r="Q774">
        <f>INDEX(Table111[#All], MATCH(Table68[[#This Row],[Date]],Table111[[#All],[Month]],0),2)</f>
        <v>5849.5</v>
      </c>
      <c r="R774" s="2">
        <f>INDEX(Table111[#All], MATCH(Table68[[#This Row],[Date]],Table111[[#All],[Month]],0),3)</f>
        <v>1198.5</v>
      </c>
      <c r="S774" s="2">
        <f>INDEX(Table413[#All], MATCH(Table68[[#This Row],[Date]],Table413[[#All],[Month]],0),2)</f>
        <v>1.5</v>
      </c>
      <c r="T774" s="2">
        <f>INDEX(Table413[#All], MATCH(Table68[[#This Row],[Date]],Table413[[#All],[Month]],0),3)</f>
        <v>6.3</v>
      </c>
      <c r="U774" s="2">
        <f>INDEX(Table413[#All], MATCH(Table68[[#This Row],[Date]],Table413[[#All],[Month]],0),4)</f>
        <v>6.7</v>
      </c>
    </row>
    <row r="775" spans="1:21" x14ac:dyDescent="0.25">
      <c r="A775" s="4">
        <v>40422</v>
      </c>
      <c r="B775" s="3" t="s">
        <v>60</v>
      </c>
      <c r="C775" s="3" t="s">
        <v>15</v>
      </c>
      <c r="D775" s="3">
        <v>256</v>
      </c>
      <c r="E775" s="3">
        <v>243</v>
      </c>
      <c r="F775" s="3">
        <v>206</v>
      </c>
      <c r="G775" s="3">
        <v>203</v>
      </c>
      <c r="H775" s="3">
        <v>1536</v>
      </c>
      <c r="I775" s="3">
        <v>83</v>
      </c>
      <c r="J775">
        <f t="array" ref="J775">INDEX(Table3[#All],MATCH(1,(Table3[[#All],[Month]]=Table68[[#This Row],[Date]])*(Table3[[#All],[Region]]=Table68[[#This Row],[Region]]),0),3)</f>
        <v>17071</v>
      </c>
      <c r="K775">
        <f>INDEX(Table1[#All], MATCH(Table68[[#This Row],[Date]],Table1[[#All],[Month]],0),2)</f>
        <v>1457983.3333333333</v>
      </c>
      <c r="L775" s="8">
        <f>INDEX(Table2[#All], MATCH(Table68[[#This Row],[Date]],Table2[[#All],[Month]],0),2)</f>
        <v>578.28997312448541</v>
      </c>
      <c r="M775">
        <f t="array" ref="M775">INDEX(Table4[#All],MATCH(1,(Table4[[#All],[Month]]=Table68[[#This Row],[Date]])*(Table4[[#All],[Region]]=Table68[[#This Row],[Region]]),0),3)</f>
        <v>3295</v>
      </c>
      <c r="N775" s="2">
        <f t="array" ref="N775">_xlfn.IFNA(INDEX(Table5[#All], MATCH(1,(Table5[[#All],[Month]]=Table68[[#This Row],[Date]])*(Table5[[#All],[Region]]=Table68[[#This Row],[Region]]),0),3),0)</f>
        <v>21957</v>
      </c>
      <c r="O775" s="12">
        <f>INDEX(Table110[#All], MATCH(Table68[[#This Row],[Date]],Table110[[#All],[Month]],0),2)</f>
        <v>88870.5</v>
      </c>
      <c r="P775" s="12">
        <f>INDEX(Table13[#All], MATCH(Table68[[#This Row],[Date]],Table13[[#All],[Month]],0),2)</f>
        <v>156309</v>
      </c>
      <c r="Q775">
        <f>INDEX(Table111[#All], MATCH(Table68[[#This Row],[Date]],Table111[[#All],[Month]],0),2)</f>
        <v>5849.5</v>
      </c>
      <c r="R775" s="2">
        <f>INDEX(Table111[#All], MATCH(Table68[[#This Row],[Date]],Table111[[#All],[Month]],0),3)</f>
        <v>1198.5</v>
      </c>
      <c r="S775" s="2">
        <f>INDEX(Table413[#All], MATCH(Table68[[#This Row],[Date]],Table413[[#All],[Month]],0),2)</f>
        <v>1.5</v>
      </c>
      <c r="T775" s="2">
        <f>INDEX(Table413[#All], MATCH(Table68[[#This Row],[Date]],Table413[[#All],[Month]],0),3)</f>
        <v>6.3</v>
      </c>
      <c r="U775" s="2">
        <f>INDEX(Table413[#All], MATCH(Table68[[#This Row],[Date]],Table413[[#All],[Month]],0),4)</f>
        <v>6.7</v>
      </c>
    </row>
    <row r="776" spans="1:21" x14ac:dyDescent="0.25">
      <c r="A776" s="4">
        <v>40422</v>
      </c>
      <c r="B776" s="3" t="s">
        <v>60</v>
      </c>
      <c r="C776" s="3" t="s">
        <v>8</v>
      </c>
      <c r="D776" s="3">
        <v>256</v>
      </c>
      <c r="E776" s="3">
        <v>225</v>
      </c>
      <c r="F776" s="3">
        <v>206</v>
      </c>
      <c r="G776" s="3">
        <v>196</v>
      </c>
      <c r="H776" s="3">
        <v>1536</v>
      </c>
      <c r="I776" s="3">
        <v>21</v>
      </c>
      <c r="J776">
        <f t="array" ref="J776">INDEX(Table3[#All],MATCH(1,(Table3[[#All],[Month]]=Table68[[#This Row],[Date]])*(Table3[[#All],[Region]]=Table68[[#This Row],[Region]]),0),3)</f>
        <v>17071</v>
      </c>
      <c r="K776">
        <f>INDEX(Table1[#All], MATCH(Table68[[#This Row],[Date]],Table1[[#All],[Month]],0),2)</f>
        <v>1457983.3333333333</v>
      </c>
      <c r="L776" s="8">
        <f>INDEX(Table2[#All], MATCH(Table68[[#This Row],[Date]],Table2[[#All],[Month]],0),2)</f>
        <v>578.28997312448541</v>
      </c>
      <c r="M776">
        <f t="array" ref="M776">INDEX(Table4[#All],MATCH(1,(Table4[[#All],[Month]]=Table68[[#This Row],[Date]])*(Table4[[#All],[Region]]=Table68[[#This Row],[Region]]),0),3)</f>
        <v>3295</v>
      </c>
      <c r="N776" s="2">
        <f t="array" ref="N776">_xlfn.IFNA(INDEX(Table5[#All], MATCH(1,(Table5[[#All],[Month]]=Table68[[#This Row],[Date]])*(Table5[[#All],[Region]]=Table68[[#This Row],[Region]]),0),3),0)</f>
        <v>21957</v>
      </c>
      <c r="O776" s="12">
        <f>INDEX(Table110[#All], MATCH(Table68[[#This Row],[Date]],Table110[[#All],[Month]],0),2)</f>
        <v>88870.5</v>
      </c>
      <c r="P776" s="12">
        <f>INDEX(Table13[#All], MATCH(Table68[[#This Row],[Date]],Table13[[#All],[Month]],0),2)</f>
        <v>156309</v>
      </c>
      <c r="Q776">
        <f>INDEX(Table111[#All], MATCH(Table68[[#This Row],[Date]],Table111[[#All],[Month]],0),2)</f>
        <v>5849.5</v>
      </c>
      <c r="R776" s="2">
        <f>INDEX(Table111[#All], MATCH(Table68[[#This Row],[Date]],Table111[[#All],[Month]],0),3)</f>
        <v>1198.5</v>
      </c>
      <c r="S776" s="2">
        <f>INDEX(Table413[#All], MATCH(Table68[[#This Row],[Date]],Table413[[#All],[Month]],0),2)</f>
        <v>1.5</v>
      </c>
      <c r="T776" s="2">
        <f>INDEX(Table413[#All], MATCH(Table68[[#This Row],[Date]],Table413[[#All],[Month]],0),3)</f>
        <v>6.3</v>
      </c>
      <c r="U776" s="2">
        <f>INDEX(Table413[#All], MATCH(Table68[[#This Row],[Date]],Table413[[#All],[Month]],0),4)</f>
        <v>6.7</v>
      </c>
    </row>
    <row r="777" spans="1:21" x14ac:dyDescent="0.25">
      <c r="A777" s="4">
        <v>40422</v>
      </c>
      <c r="B777" s="3" t="s">
        <v>60</v>
      </c>
      <c r="C777" s="3" t="s">
        <v>16</v>
      </c>
      <c r="D777" s="3">
        <v>256</v>
      </c>
      <c r="E777" s="3">
        <v>161</v>
      </c>
      <c r="F777" s="3">
        <v>206</v>
      </c>
      <c r="G777" s="3">
        <v>134</v>
      </c>
      <c r="H777" s="3">
        <v>1536</v>
      </c>
      <c r="I777" s="3">
        <v>97</v>
      </c>
      <c r="J777">
        <f t="array" ref="J777">INDEX(Table3[#All],MATCH(1,(Table3[[#All],[Month]]=Table68[[#This Row],[Date]])*(Table3[[#All],[Region]]=Table68[[#This Row],[Region]]),0),3)</f>
        <v>17071</v>
      </c>
      <c r="K777">
        <f>INDEX(Table1[#All], MATCH(Table68[[#This Row],[Date]],Table1[[#All],[Month]],0),2)</f>
        <v>1457983.3333333333</v>
      </c>
      <c r="L777" s="8">
        <f>INDEX(Table2[#All], MATCH(Table68[[#This Row],[Date]],Table2[[#All],[Month]],0),2)</f>
        <v>578.28997312448541</v>
      </c>
      <c r="M777">
        <f t="array" ref="M777">INDEX(Table4[#All],MATCH(1,(Table4[[#All],[Month]]=Table68[[#This Row],[Date]])*(Table4[[#All],[Region]]=Table68[[#This Row],[Region]]),0),3)</f>
        <v>3295</v>
      </c>
      <c r="N777" s="2">
        <f t="array" ref="N777">_xlfn.IFNA(INDEX(Table5[#All], MATCH(1,(Table5[[#All],[Month]]=Table68[[#This Row],[Date]])*(Table5[[#All],[Region]]=Table68[[#This Row],[Region]]),0),3),0)</f>
        <v>21957</v>
      </c>
      <c r="O777" s="12">
        <f>INDEX(Table110[#All], MATCH(Table68[[#This Row],[Date]],Table110[[#All],[Month]],0),2)</f>
        <v>88870.5</v>
      </c>
      <c r="P777" s="12">
        <f>INDEX(Table13[#All], MATCH(Table68[[#This Row],[Date]],Table13[[#All],[Month]],0),2)</f>
        <v>156309</v>
      </c>
      <c r="Q777">
        <f>INDEX(Table111[#All], MATCH(Table68[[#This Row],[Date]],Table111[[#All],[Month]],0),2)</f>
        <v>5849.5</v>
      </c>
      <c r="R777" s="2">
        <f>INDEX(Table111[#All], MATCH(Table68[[#This Row],[Date]],Table111[[#All],[Month]],0),3)</f>
        <v>1198.5</v>
      </c>
      <c r="S777" s="2">
        <f>INDEX(Table413[#All], MATCH(Table68[[#This Row],[Date]],Table413[[#All],[Month]],0),2)</f>
        <v>1.5</v>
      </c>
      <c r="T777" s="2">
        <f>INDEX(Table413[#All], MATCH(Table68[[#This Row],[Date]],Table413[[#All],[Month]],0),3)</f>
        <v>6.3</v>
      </c>
      <c r="U777" s="2">
        <f>INDEX(Table413[#All], MATCH(Table68[[#This Row],[Date]],Table413[[#All],[Month]],0),4)</f>
        <v>6.7</v>
      </c>
    </row>
    <row r="778" spans="1:21" x14ac:dyDescent="0.25">
      <c r="A778" s="4">
        <v>40422</v>
      </c>
      <c r="B778" s="3" t="s">
        <v>60</v>
      </c>
      <c r="C778" s="3" t="s">
        <v>10</v>
      </c>
      <c r="D778" s="3">
        <v>256</v>
      </c>
      <c r="E778" s="3">
        <v>255</v>
      </c>
      <c r="F778" s="3">
        <v>206</v>
      </c>
      <c r="G778" s="3">
        <v>206</v>
      </c>
      <c r="H778" s="3">
        <v>1536</v>
      </c>
      <c r="I778" s="3">
        <v>169</v>
      </c>
      <c r="J778">
        <f t="array" ref="J778">INDEX(Table3[#All],MATCH(1,(Table3[[#All],[Month]]=Table68[[#This Row],[Date]])*(Table3[[#All],[Region]]=Table68[[#This Row],[Region]]),0),3)</f>
        <v>17071</v>
      </c>
      <c r="K778">
        <f>INDEX(Table1[#All], MATCH(Table68[[#This Row],[Date]],Table1[[#All],[Month]],0),2)</f>
        <v>1457983.3333333333</v>
      </c>
      <c r="L778" s="8">
        <f>INDEX(Table2[#All], MATCH(Table68[[#This Row],[Date]],Table2[[#All],[Month]],0),2)</f>
        <v>578.28997312448541</v>
      </c>
      <c r="M778">
        <f t="array" ref="M778">INDEX(Table4[#All],MATCH(1,(Table4[[#All],[Month]]=Table68[[#This Row],[Date]])*(Table4[[#All],[Region]]=Table68[[#This Row],[Region]]),0),3)</f>
        <v>3295</v>
      </c>
      <c r="N778" s="2">
        <f t="array" ref="N778">_xlfn.IFNA(INDEX(Table5[#All], MATCH(1,(Table5[[#All],[Month]]=Table68[[#This Row],[Date]])*(Table5[[#All],[Region]]=Table68[[#This Row],[Region]]),0),3),0)</f>
        <v>21957</v>
      </c>
      <c r="O778" s="12">
        <f>INDEX(Table110[#All], MATCH(Table68[[#This Row],[Date]],Table110[[#All],[Month]],0),2)</f>
        <v>88870.5</v>
      </c>
      <c r="P778" s="12">
        <f>INDEX(Table13[#All], MATCH(Table68[[#This Row],[Date]],Table13[[#All],[Month]],0),2)</f>
        <v>156309</v>
      </c>
      <c r="Q778">
        <f>INDEX(Table111[#All], MATCH(Table68[[#This Row],[Date]],Table111[[#All],[Month]],0),2)</f>
        <v>5849.5</v>
      </c>
      <c r="R778" s="2">
        <f>INDEX(Table111[#All], MATCH(Table68[[#This Row],[Date]],Table111[[#All],[Month]],0),3)</f>
        <v>1198.5</v>
      </c>
      <c r="S778" s="2">
        <f>INDEX(Table413[#All], MATCH(Table68[[#This Row],[Date]],Table413[[#All],[Month]],0),2)</f>
        <v>1.5</v>
      </c>
      <c r="T778" s="2">
        <f>INDEX(Table413[#All], MATCH(Table68[[#This Row],[Date]],Table413[[#All],[Month]],0),3)</f>
        <v>6.3</v>
      </c>
      <c r="U778" s="2">
        <f>INDEX(Table413[#All], MATCH(Table68[[#This Row],[Date]],Table413[[#All],[Month]],0),4)</f>
        <v>6.7</v>
      </c>
    </row>
    <row r="779" spans="1:21" x14ac:dyDescent="0.25">
      <c r="A779" s="4">
        <v>40422</v>
      </c>
      <c r="B779" s="3" t="s">
        <v>60</v>
      </c>
      <c r="C779" s="3" t="s">
        <v>12</v>
      </c>
      <c r="D779" s="3">
        <v>256</v>
      </c>
      <c r="E779" s="3">
        <v>245</v>
      </c>
      <c r="F779" s="3">
        <v>206</v>
      </c>
      <c r="G779" s="3">
        <v>210</v>
      </c>
      <c r="H779" s="3">
        <v>1536</v>
      </c>
      <c r="I779" s="3">
        <v>124</v>
      </c>
      <c r="J779">
        <f t="array" ref="J779">INDEX(Table3[#All],MATCH(1,(Table3[[#All],[Month]]=Table68[[#This Row],[Date]])*(Table3[[#All],[Region]]=Table68[[#This Row],[Region]]),0),3)</f>
        <v>17071</v>
      </c>
      <c r="K779">
        <f>INDEX(Table1[#All], MATCH(Table68[[#This Row],[Date]],Table1[[#All],[Month]],0),2)</f>
        <v>1457983.3333333333</v>
      </c>
      <c r="L779" s="8">
        <f>INDEX(Table2[#All], MATCH(Table68[[#This Row],[Date]],Table2[[#All],[Month]],0),2)</f>
        <v>578.28997312448541</v>
      </c>
      <c r="M779">
        <f t="array" ref="M779">INDEX(Table4[#All],MATCH(1,(Table4[[#All],[Month]]=Table68[[#This Row],[Date]])*(Table4[[#All],[Region]]=Table68[[#This Row],[Region]]),0),3)</f>
        <v>3295</v>
      </c>
      <c r="N779" s="2">
        <f t="array" ref="N779">_xlfn.IFNA(INDEX(Table5[#All], MATCH(1,(Table5[[#All],[Month]]=Table68[[#This Row],[Date]])*(Table5[[#All],[Region]]=Table68[[#This Row],[Region]]),0),3),0)</f>
        <v>21957</v>
      </c>
      <c r="O779" s="12">
        <f>INDEX(Table110[#All], MATCH(Table68[[#This Row],[Date]],Table110[[#All],[Month]],0),2)</f>
        <v>88870.5</v>
      </c>
      <c r="P779" s="12">
        <f>INDEX(Table13[#All], MATCH(Table68[[#This Row],[Date]],Table13[[#All],[Month]],0),2)</f>
        <v>156309</v>
      </c>
      <c r="Q779">
        <f>INDEX(Table111[#All], MATCH(Table68[[#This Row],[Date]],Table111[[#All],[Month]],0),2)</f>
        <v>5849.5</v>
      </c>
      <c r="R779" s="2">
        <f>INDEX(Table111[#All], MATCH(Table68[[#This Row],[Date]],Table111[[#All],[Month]],0),3)</f>
        <v>1198.5</v>
      </c>
      <c r="S779" s="2">
        <f>INDEX(Table413[#All], MATCH(Table68[[#This Row],[Date]],Table413[[#All],[Month]],0),2)</f>
        <v>1.5</v>
      </c>
      <c r="T779" s="2">
        <f>INDEX(Table413[#All], MATCH(Table68[[#This Row],[Date]],Table413[[#All],[Month]],0),3)</f>
        <v>6.3</v>
      </c>
      <c r="U779" s="2">
        <f>INDEX(Table413[#All], MATCH(Table68[[#This Row],[Date]],Table413[[#All],[Month]],0),4)</f>
        <v>6.7</v>
      </c>
    </row>
    <row r="780" spans="1:21" x14ac:dyDescent="0.25">
      <c r="A780" s="4">
        <v>40422</v>
      </c>
      <c r="B780" s="3" t="s">
        <v>60</v>
      </c>
      <c r="C780" s="3" t="s">
        <v>6</v>
      </c>
      <c r="D780" s="3">
        <v>256</v>
      </c>
      <c r="E780" s="3">
        <v>256</v>
      </c>
      <c r="F780" s="3">
        <v>206</v>
      </c>
      <c r="G780" s="3">
        <v>207</v>
      </c>
      <c r="H780" s="3">
        <v>1536</v>
      </c>
      <c r="I780" s="3">
        <v>106</v>
      </c>
      <c r="J780">
        <f t="array" ref="J780">INDEX(Table3[#All],MATCH(1,(Table3[[#All],[Month]]=Table68[[#This Row],[Date]])*(Table3[[#All],[Region]]=Table68[[#This Row],[Region]]),0),3)</f>
        <v>17071</v>
      </c>
      <c r="K780">
        <f>INDEX(Table1[#All], MATCH(Table68[[#This Row],[Date]],Table1[[#All],[Month]],0),2)</f>
        <v>1457983.3333333333</v>
      </c>
      <c r="L780" s="8">
        <f>INDEX(Table2[#All], MATCH(Table68[[#This Row],[Date]],Table2[[#All],[Month]],0),2)</f>
        <v>578.28997312448541</v>
      </c>
      <c r="M780">
        <f t="array" ref="M780">INDEX(Table4[#All],MATCH(1,(Table4[[#All],[Month]]=Table68[[#This Row],[Date]])*(Table4[[#All],[Region]]=Table68[[#This Row],[Region]]),0),3)</f>
        <v>3295</v>
      </c>
      <c r="N780" s="2">
        <f t="array" ref="N780">_xlfn.IFNA(INDEX(Table5[#All], MATCH(1,(Table5[[#All],[Month]]=Table68[[#This Row],[Date]])*(Table5[[#All],[Region]]=Table68[[#This Row],[Region]]),0),3),0)</f>
        <v>21957</v>
      </c>
      <c r="O780" s="12">
        <f>INDEX(Table110[#All], MATCH(Table68[[#This Row],[Date]],Table110[[#All],[Month]],0),2)</f>
        <v>88870.5</v>
      </c>
      <c r="P780" s="12">
        <f>INDEX(Table13[#All], MATCH(Table68[[#This Row],[Date]],Table13[[#All],[Month]],0),2)</f>
        <v>156309</v>
      </c>
      <c r="Q780">
        <f>INDEX(Table111[#All], MATCH(Table68[[#This Row],[Date]],Table111[[#All],[Month]],0),2)</f>
        <v>5849.5</v>
      </c>
      <c r="R780" s="2">
        <f>INDEX(Table111[#All], MATCH(Table68[[#This Row],[Date]],Table111[[#All],[Month]],0),3)</f>
        <v>1198.5</v>
      </c>
      <c r="S780" s="2">
        <f>INDEX(Table413[#All], MATCH(Table68[[#This Row],[Date]],Table413[[#All],[Month]],0),2)</f>
        <v>1.5</v>
      </c>
      <c r="T780" s="2">
        <f>INDEX(Table413[#All], MATCH(Table68[[#This Row],[Date]],Table413[[#All],[Month]],0),3)</f>
        <v>6.3</v>
      </c>
      <c r="U780" s="2">
        <f>INDEX(Table413[#All], MATCH(Table68[[#This Row],[Date]],Table413[[#All],[Month]],0),4)</f>
        <v>6.7</v>
      </c>
    </row>
    <row r="781" spans="1:21" x14ac:dyDescent="0.25">
      <c r="A781" s="4">
        <v>40422</v>
      </c>
      <c r="B781" s="3" t="s">
        <v>60</v>
      </c>
      <c r="C781" s="3" t="s">
        <v>7</v>
      </c>
      <c r="D781" s="3">
        <v>256</v>
      </c>
      <c r="E781" s="3">
        <v>282</v>
      </c>
      <c r="F781" s="3">
        <v>206</v>
      </c>
      <c r="G781" s="3">
        <v>229</v>
      </c>
      <c r="H781" s="3">
        <v>1536</v>
      </c>
      <c r="I781" s="3">
        <v>129</v>
      </c>
      <c r="J781">
        <f t="array" ref="J781">INDEX(Table3[#All],MATCH(1,(Table3[[#All],[Month]]=Table68[[#This Row],[Date]])*(Table3[[#All],[Region]]=Table68[[#This Row],[Region]]),0),3)</f>
        <v>17071</v>
      </c>
      <c r="K781">
        <f>INDEX(Table1[#All], MATCH(Table68[[#This Row],[Date]],Table1[[#All],[Month]],0),2)</f>
        <v>1457983.3333333333</v>
      </c>
      <c r="L781" s="8">
        <f>INDEX(Table2[#All], MATCH(Table68[[#This Row],[Date]],Table2[[#All],[Month]],0),2)</f>
        <v>578.28997312448541</v>
      </c>
      <c r="M781">
        <f t="array" ref="M781">INDEX(Table4[#All],MATCH(1,(Table4[[#All],[Month]]=Table68[[#This Row],[Date]])*(Table4[[#All],[Region]]=Table68[[#This Row],[Region]]),0),3)</f>
        <v>3295</v>
      </c>
      <c r="N781" s="2">
        <f t="array" ref="N781">_xlfn.IFNA(INDEX(Table5[#All], MATCH(1,(Table5[[#All],[Month]]=Table68[[#This Row],[Date]])*(Table5[[#All],[Region]]=Table68[[#This Row],[Region]]),0),3),0)</f>
        <v>21957</v>
      </c>
      <c r="O781" s="12">
        <f>INDEX(Table110[#All], MATCH(Table68[[#This Row],[Date]],Table110[[#All],[Month]],0),2)</f>
        <v>88870.5</v>
      </c>
      <c r="P781" s="12">
        <f>INDEX(Table13[#All], MATCH(Table68[[#This Row],[Date]],Table13[[#All],[Month]],0),2)</f>
        <v>156309</v>
      </c>
      <c r="Q781">
        <f>INDEX(Table111[#All], MATCH(Table68[[#This Row],[Date]],Table111[[#All],[Month]],0),2)</f>
        <v>5849.5</v>
      </c>
      <c r="R781" s="2">
        <f>INDEX(Table111[#All], MATCH(Table68[[#This Row],[Date]],Table111[[#All],[Month]],0),3)</f>
        <v>1198.5</v>
      </c>
      <c r="S781" s="2">
        <f>INDEX(Table413[#All], MATCH(Table68[[#This Row],[Date]],Table413[[#All],[Month]],0),2)</f>
        <v>1.5</v>
      </c>
      <c r="T781" s="2">
        <f>INDEX(Table413[#All], MATCH(Table68[[#This Row],[Date]],Table413[[#All],[Month]],0),3)</f>
        <v>6.3</v>
      </c>
      <c r="U781" s="2">
        <f>INDEX(Table413[#All], MATCH(Table68[[#This Row],[Date]],Table413[[#All],[Month]],0),4)</f>
        <v>6.7</v>
      </c>
    </row>
    <row r="782" spans="1:21" x14ac:dyDescent="0.25">
      <c r="A782" s="4">
        <v>40422</v>
      </c>
      <c r="B782" s="3" t="s">
        <v>60</v>
      </c>
      <c r="C782" s="3" t="s">
        <v>9</v>
      </c>
      <c r="D782" s="3">
        <v>256</v>
      </c>
      <c r="E782" s="3">
        <v>189</v>
      </c>
      <c r="F782" s="3">
        <v>206</v>
      </c>
      <c r="G782" s="3">
        <v>161</v>
      </c>
      <c r="H782" s="3">
        <v>1536</v>
      </c>
      <c r="I782" s="3">
        <v>21</v>
      </c>
      <c r="J782">
        <f t="array" ref="J782">INDEX(Table3[#All],MATCH(1,(Table3[[#All],[Month]]=Table68[[#This Row],[Date]])*(Table3[[#All],[Region]]=Table68[[#This Row],[Region]]),0),3)</f>
        <v>17071</v>
      </c>
      <c r="K782">
        <f>INDEX(Table1[#All], MATCH(Table68[[#This Row],[Date]],Table1[[#All],[Month]],0),2)</f>
        <v>1457983.3333333333</v>
      </c>
      <c r="L782" s="8">
        <f>INDEX(Table2[#All], MATCH(Table68[[#This Row],[Date]],Table2[[#All],[Month]],0),2)</f>
        <v>578.28997312448541</v>
      </c>
      <c r="M782">
        <f t="array" ref="M782">INDEX(Table4[#All],MATCH(1,(Table4[[#All],[Month]]=Table68[[#This Row],[Date]])*(Table4[[#All],[Region]]=Table68[[#This Row],[Region]]),0),3)</f>
        <v>3295</v>
      </c>
      <c r="N782" s="2">
        <f t="array" ref="N782">_xlfn.IFNA(INDEX(Table5[#All], MATCH(1,(Table5[[#All],[Month]]=Table68[[#This Row],[Date]])*(Table5[[#All],[Region]]=Table68[[#This Row],[Region]]),0),3),0)</f>
        <v>21957</v>
      </c>
      <c r="O782" s="12">
        <f>INDEX(Table110[#All], MATCH(Table68[[#This Row],[Date]],Table110[[#All],[Month]],0),2)</f>
        <v>88870.5</v>
      </c>
      <c r="P782" s="12">
        <f>INDEX(Table13[#All], MATCH(Table68[[#This Row],[Date]],Table13[[#All],[Month]],0),2)</f>
        <v>156309</v>
      </c>
      <c r="Q782">
        <f>INDEX(Table111[#All], MATCH(Table68[[#This Row],[Date]],Table111[[#All],[Month]],0),2)</f>
        <v>5849.5</v>
      </c>
      <c r="R782" s="2">
        <f>INDEX(Table111[#All], MATCH(Table68[[#This Row],[Date]],Table111[[#All],[Month]],0),3)</f>
        <v>1198.5</v>
      </c>
      <c r="S782" s="2">
        <f>INDEX(Table413[#All], MATCH(Table68[[#This Row],[Date]],Table413[[#All],[Month]],0),2)</f>
        <v>1.5</v>
      </c>
      <c r="T782" s="2">
        <f>INDEX(Table413[#All], MATCH(Table68[[#This Row],[Date]],Table413[[#All],[Month]],0),3)</f>
        <v>6.3</v>
      </c>
      <c r="U782" s="2">
        <f>INDEX(Table413[#All], MATCH(Table68[[#This Row],[Date]],Table413[[#All],[Month]],0),4)</f>
        <v>6.7</v>
      </c>
    </row>
    <row r="783" spans="1:21" x14ac:dyDescent="0.25">
      <c r="A783" s="4">
        <v>40422</v>
      </c>
      <c r="B783" s="3" t="s">
        <v>66</v>
      </c>
      <c r="C783" s="3" t="s">
        <v>35</v>
      </c>
      <c r="D783" s="3">
        <v>330</v>
      </c>
      <c r="E783" s="3">
        <v>243</v>
      </c>
      <c r="F783" s="3">
        <v>254</v>
      </c>
      <c r="G783" s="3">
        <v>192</v>
      </c>
      <c r="H783" s="3">
        <v>1791</v>
      </c>
      <c r="I783" s="3">
        <v>15</v>
      </c>
      <c r="J783">
        <f t="array" ref="J783">INDEX(Table3[#All],MATCH(1,(Table3[[#All],[Month]]=Table68[[#This Row],[Date]])*(Table3[[#All],[Region]]=Table68[[#This Row],[Region]]),0),3)</f>
        <v>27767</v>
      </c>
      <c r="K783">
        <f>INDEX(Table1[#All], MATCH(Table68[[#This Row],[Date]],Table1[[#All],[Month]],0),2)</f>
        <v>1457983.3333333333</v>
      </c>
      <c r="L783" s="8">
        <f>INDEX(Table2[#All], MATCH(Table68[[#This Row],[Date]],Table2[[#All],[Month]],0),2)</f>
        <v>578.28997312448541</v>
      </c>
      <c r="M783">
        <f t="array" ref="M783">INDEX(Table4[#All],MATCH(1,(Table4[[#All],[Month]]=Table68[[#This Row],[Date]])*(Table4[[#All],[Region]]=Table68[[#This Row],[Region]]),0),3)</f>
        <v>3028</v>
      </c>
      <c r="N783" s="2">
        <f t="array" ref="N783">_xlfn.IFNA(INDEX(Table5[#All], MATCH(1,(Table5[[#All],[Month]]=Table68[[#This Row],[Date]])*(Table5[[#All],[Region]]=Table68[[#This Row],[Region]]),0),3),0)</f>
        <v>107753</v>
      </c>
      <c r="O783" s="12">
        <f>INDEX(Table110[#All], MATCH(Table68[[#This Row],[Date]],Table110[[#All],[Month]],0),2)</f>
        <v>88870.5</v>
      </c>
      <c r="P783" s="12">
        <f>INDEX(Table13[#All], MATCH(Table68[[#This Row],[Date]],Table13[[#All],[Month]],0),2)</f>
        <v>156309</v>
      </c>
      <c r="Q783">
        <f>INDEX(Table111[#All], MATCH(Table68[[#This Row],[Date]],Table111[[#All],[Month]],0),2)</f>
        <v>5849.5</v>
      </c>
      <c r="R783" s="2">
        <f>INDEX(Table111[#All], MATCH(Table68[[#This Row],[Date]],Table111[[#All],[Month]],0),3)</f>
        <v>1198.5</v>
      </c>
      <c r="S783" s="2">
        <f>INDEX(Table413[#All], MATCH(Table68[[#This Row],[Date]],Table413[[#All],[Month]],0),2)</f>
        <v>1.5</v>
      </c>
      <c r="T783" s="2">
        <f>INDEX(Table413[#All], MATCH(Table68[[#This Row],[Date]],Table413[[#All],[Month]],0),3)</f>
        <v>6.3</v>
      </c>
      <c r="U783" s="2">
        <f>INDEX(Table413[#All], MATCH(Table68[[#This Row],[Date]],Table413[[#All],[Month]],0),4)</f>
        <v>6.7</v>
      </c>
    </row>
    <row r="784" spans="1:21" x14ac:dyDescent="0.25">
      <c r="A784" s="4">
        <v>40422</v>
      </c>
      <c r="B784" s="3" t="s">
        <v>66</v>
      </c>
      <c r="C784" s="3" t="s">
        <v>33</v>
      </c>
      <c r="D784" s="3">
        <v>330</v>
      </c>
      <c r="E784" s="3">
        <v>297</v>
      </c>
      <c r="F784" s="3">
        <v>254</v>
      </c>
      <c r="G784" s="3">
        <v>245</v>
      </c>
      <c r="H784" s="3">
        <v>1791</v>
      </c>
      <c r="I784" s="3">
        <v>164</v>
      </c>
      <c r="J784">
        <f t="array" ref="J784">INDEX(Table3[#All],MATCH(1,(Table3[[#All],[Month]]=Table68[[#This Row],[Date]])*(Table3[[#All],[Region]]=Table68[[#This Row],[Region]]),0),3)</f>
        <v>27767</v>
      </c>
      <c r="K784">
        <f>INDEX(Table1[#All], MATCH(Table68[[#This Row],[Date]],Table1[[#All],[Month]],0),2)</f>
        <v>1457983.3333333333</v>
      </c>
      <c r="L784" s="8">
        <f>INDEX(Table2[#All], MATCH(Table68[[#This Row],[Date]],Table2[[#All],[Month]],0),2)</f>
        <v>578.28997312448541</v>
      </c>
      <c r="M784">
        <f t="array" ref="M784">INDEX(Table4[#All],MATCH(1,(Table4[[#All],[Month]]=Table68[[#This Row],[Date]])*(Table4[[#All],[Region]]=Table68[[#This Row],[Region]]),0),3)</f>
        <v>3028</v>
      </c>
      <c r="N784" s="2">
        <f t="array" ref="N784">_xlfn.IFNA(INDEX(Table5[#All], MATCH(1,(Table5[[#All],[Month]]=Table68[[#This Row],[Date]])*(Table5[[#All],[Region]]=Table68[[#This Row],[Region]]),0),3),0)</f>
        <v>107753</v>
      </c>
      <c r="O784" s="12">
        <f>INDEX(Table110[#All], MATCH(Table68[[#This Row],[Date]],Table110[[#All],[Month]],0),2)</f>
        <v>88870.5</v>
      </c>
      <c r="P784" s="12">
        <f>INDEX(Table13[#All], MATCH(Table68[[#This Row],[Date]],Table13[[#All],[Month]],0),2)</f>
        <v>156309</v>
      </c>
      <c r="Q784">
        <f>INDEX(Table111[#All], MATCH(Table68[[#This Row],[Date]],Table111[[#All],[Month]],0),2)</f>
        <v>5849.5</v>
      </c>
      <c r="R784" s="2">
        <f>INDEX(Table111[#All], MATCH(Table68[[#This Row],[Date]],Table111[[#All],[Month]],0),3)</f>
        <v>1198.5</v>
      </c>
      <c r="S784" s="2">
        <f>INDEX(Table413[#All], MATCH(Table68[[#This Row],[Date]],Table413[[#All],[Month]],0),2)</f>
        <v>1.5</v>
      </c>
      <c r="T784" s="2">
        <f>INDEX(Table413[#All], MATCH(Table68[[#This Row],[Date]],Table413[[#All],[Month]],0),3)</f>
        <v>6.3</v>
      </c>
      <c r="U784" s="2">
        <f>INDEX(Table413[#All], MATCH(Table68[[#This Row],[Date]],Table413[[#All],[Month]],0),4)</f>
        <v>6.7</v>
      </c>
    </row>
    <row r="785" spans="1:21" x14ac:dyDescent="0.25">
      <c r="A785" s="4">
        <v>40422</v>
      </c>
      <c r="B785" s="3" t="s">
        <v>66</v>
      </c>
      <c r="C785" s="3" t="s">
        <v>87</v>
      </c>
      <c r="D785" s="3">
        <v>330</v>
      </c>
      <c r="E785" s="3">
        <v>285</v>
      </c>
      <c r="F785" s="3">
        <v>254</v>
      </c>
      <c r="G785" s="3">
        <v>218</v>
      </c>
      <c r="H785" s="3">
        <v>1791</v>
      </c>
      <c r="I785" s="3">
        <v>318</v>
      </c>
      <c r="J785">
        <f t="array" ref="J785">INDEX(Table3[#All],MATCH(1,(Table3[[#All],[Month]]=Table68[[#This Row],[Date]])*(Table3[[#All],[Region]]=Table68[[#This Row],[Region]]),0),3)</f>
        <v>27767</v>
      </c>
      <c r="K785">
        <f>INDEX(Table1[#All], MATCH(Table68[[#This Row],[Date]],Table1[[#All],[Month]],0),2)</f>
        <v>1457983.3333333333</v>
      </c>
      <c r="L785" s="8">
        <f>INDEX(Table2[#All], MATCH(Table68[[#This Row],[Date]],Table2[[#All],[Month]],0),2)</f>
        <v>578.28997312448541</v>
      </c>
      <c r="M785">
        <f t="array" ref="M785">INDEX(Table4[#All],MATCH(1,(Table4[[#All],[Month]]=Table68[[#This Row],[Date]])*(Table4[[#All],[Region]]=Table68[[#This Row],[Region]]),0),3)</f>
        <v>3028</v>
      </c>
      <c r="N785" s="2">
        <f t="array" ref="N785">_xlfn.IFNA(INDEX(Table5[#All], MATCH(1,(Table5[[#All],[Month]]=Table68[[#This Row],[Date]])*(Table5[[#All],[Region]]=Table68[[#This Row],[Region]]),0),3),0)</f>
        <v>107753</v>
      </c>
      <c r="O785" s="12">
        <f>INDEX(Table110[#All], MATCH(Table68[[#This Row],[Date]],Table110[[#All],[Month]],0),2)</f>
        <v>88870.5</v>
      </c>
      <c r="P785" s="12">
        <f>INDEX(Table13[#All], MATCH(Table68[[#This Row],[Date]],Table13[[#All],[Month]],0),2)</f>
        <v>156309</v>
      </c>
      <c r="Q785">
        <f>INDEX(Table111[#All], MATCH(Table68[[#This Row],[Date]],Table111[[#All],[Month]],0),2)</f>
        <v>5849.5</v>
      </c>
      <c r="R785" s="2">
        <f>INDEX(Table111[#All], MATCH(Table68[[#This Row],[Date]],Table111[[#All],[Month]],0),3)</f>
        <v>1198.5</v>
      </c>
      <c r="S785" s="2">
        <f>INDEX(Table413[#All], MATCH(Table68[[#This Row],[Date]],Table413[[#All],[Month]],0),2)</f>
        <v>1.5</v>
      </c>
      <c r="T785" s="2">
        <f>INDEX(Table413[#All], MATCH(Table68[[#This Row],[Date]],Table413[[#All],[Month]],0),3)</f>
        <v>6.3</v>
      </c>
      <c r="U785" s="2">
        <f>INDEX(Table413[#All], MATCH(Table68[[#This Row],[Date]],Table413[[#All],[Month]],0),4)</f>
        <v>6.7</v>
      </c>
    </row>
    <row r="786" spans="1:21" x14ac:dyDescent="0.25">
      <c r="A786" s="4">
        <v>40422</v>
      </c>
      <c r="B786" s="3" t="s">
        <v>66</v>
      </c>
      <c r="C786" s="3" t="s">
        <v>34</v>
      </c>
      <c r="D786" s="3">
        <v>330</v>
      </c>
      <c r="E786" s="3">
        <v>229</v>
      </c>
      <c r="F786" s="3">
        <v>254</v>
      </c>
      <c r="G786" s="3">
        <v>192</v>
      </c>
      <c r="H786" s="3">
        <v>1791</v>
      </c>
      <c r="I786" s="3">
        <v>65</v>
      </c>
      <c r="J786">
        <f t="array" ref="J786">INDEX(Table3[#All],MATCH(1,(Table3[[#All],[Month]]=Table68[[#This Row],[Date]])*(Table3[[#All],[Region]]=Table68[[#This Row],[Region]]),0),3)</f>
        <v>27767</v>
      </c>
      <c r="K786">
        <f>INDEX(Table1[#All], MATCH(Table68[[#This Row],[Date]],Table1[[#All],[Month]],0),2)</f>
        <v>1457983.3333333333</v>
      </c>
      <c r="L786" s="8">
        <f>INDEX(Table2[#All], MATCH(Table68[[#This Row],[Date]],Table2[[#All],[Month]],0),2)</f>
        <v>578.28997312448541</v>
      </c>
      <c r="M786">
        <f t="array" ref="M786">INDEX(Table4[#All],MATCH(1,(Table4[[#All],[Month]]=Table68[[#This Row],[Date]])*(Table4[[#All],[Region]]=Table68[[#This Row],[Region]]),0),3)</f>
        <v>3028</v>
      </c>
      <c r="N786" s="2">
        <f t="array" ref="N786">_xlfn.IFNA(INDEX(Table5[#All], MATCH(1,(Table5[[#All],[Month]]=Table68[[#This Row],[Date]])*(Table5[[#All],[Region]]=Table68[[#This Row],[Region]]),0),3),0)</f>
        <v>107753</v>
      </c>
      <c r="O786" s="12">
        <f>INDEX(Table110[#All], MATCH(Table68[[#This Row],[Date]],Table110[[#All],[Month]],0),2)</f>
        <v>88870.5</v>
      </c>
      <c r="P786" s="12">
        <f>INDEX(Table13[#All], MATCH(Table68[[#This Row],[Date]],Table13[[#All],[Month]],0),2)</f>
        <v>156309</v>
      </c>
      <c r="Q786">
        <f>INDEX(Table111[#All], MATCH(Table68[[#This Row],[Date]],Table111[[#All],[Month]],0),2)</f>
        <v>5849.5</v>
      </c>
      <c r="R786" s="2">
        <f>INDEX(Table111[#All], MATCH(Table68[[#This Row],[Date]],Table111[[#All],[Month]],0),3)</f>
        <v>1198.5</v>
      </c>
      <c r="S786" s="2">
        <f>INDEX(Table413[#All], MATCH(Table68[[#This Row],[Date]],Table413[[#All],[Month]],0),2)</f>
        <v>1.5</v>
      </c>
      <c r="T786" s="2">
        <f>INDEX(Table413[#All], MATCH(Table68[[#This Row],[Date]],Table413[[#All],[Month]],0),3)</f>
        <v>6.3</v>
      </c>
      <c r="U786" s="2">
        <f>INDEX(Table413[#All], MATCH(Table68[[#This Row],[Date]],Table413[[#All],[Month]],0),4)</f>
        <v>6.7</v>
      </c>
    </row>
    <row r="787" spans="1:21" x14ac:dyDescent="0.25">
      <c r="A787" s="4">
        <v>40422</v>
      </c>
      <c r="B787" s="3" t="s">
        <v>66</v>
      </c>
      <c r="C787" s="3" t="s">
        <v>92</v>
      </c>
      <c r="D787" s="3">
        <v>330</v>
      </c>
      <c r="E787" s="3">
        <v>330</v>
      </c>
      <c r="F787" s="3">
        <v>254</v>
      </c>
      <c r="G787" s="3">
        <v>262</v>
      </c>
      <c r="H787" s="3">
        <v>1791</v>
      </c>
      <c r="I787" s="3">
        <v>87</v>
      </c>
      <c r="J787">
        <f t="array" ref="J787">INDEX(Table3[#All],MATCH(1,(Table3[[#All],[Month]]=Table68[[#This Row],[Date]])*(Table3[[#All],[Region]]=Table68[[#This Row],[Region]]),0),3)</f>
        <v>27767</v>
      </c>
      <c r="K787">
        <f>INDEX(Table1[#All], MATCH(Table68[[#This Row],[Date]],Table1[[#All],[Month]],0),2)</f>
        <v>1457983.3333333333</v>
      </c>
      <c r="L787" s="8">
        <f>INDEX(Table2[#All], MATCH(Table68[[#This Row],[Date]],Table2[[#All],[Month]],0),2)</f>
        <v>578.28997312448541</v>
      </c>
      <c r="M787">
        <f t="array" ref="M787">INDEX(Table4[#All],MATCH(1,(Table4[[#All],[Month]]=Table68[[#This Row],[Date]])*(Table4[[#All],[Region]]=Table68[[#This Row],[Region]]),0),3)</f>
        <v>3028</v>
      </c>
      <c r="N787" s="2">
        <f t="array" ref="N787">_xlfn.IFNA(INDEX(Table5[#All], MATCH(1,(Table5[[#All],[Month]]=Table68[[#This Row],[Date]])*(Table5[[#All],[Region]]=Table68[[#This Row],[Region]]),0),3),0)</f>
        <v>107753</v>
      </c>
      <c r="O787" s="12">
        <f>INDEX(Table110[#All], MATCH(Table68[[#This Row],[Date]],Table110[[#All],[Month]],0),2)</f>
        <v>88870.5</v>
      </c>
      <c r="P787" s="12">
        <f>INDEX(Table13[#All], MATCH(Table68[[#This Row],[Date]],Table13[[#All],[Month]],0),2)</f>
        <v>156309</v>
      </c>
      <c r="Q787">
        <f>INDEX(Table111[#All], MATCH(Table68[[#This Row],[Date]],Table111[[#All],[Month]],0),2)</f>
        <v>5849.5</v>
      </c>
      <c r="R787" s="2">
        <f>INDEX(Table111[#All], MATCH(Table68[[#This Row],[Date]],Table111[[#All],[Month]],0),3)</f>
        <v>1198.5</v>
      </c>
      <c r="S787" s="2">
        <f>INDEX(Table413[#All], MATCH(Table68[[#This Row],[Date]],Table413[[#All],[Month]],0),2)</f>
        <v>1.5</v>
      </c>
      <c r="T787" s="2">
        <f>INDEX(Table413[#All], MATCH(Table68[[#This Row],[Date]],Table413[[#All],[Month]],0),3)</f>
        <v>6.3</v>
      </c>
      <c r="U787" s="2">
        <f>INDEX(Table413[#All], MATCH(Table68[[#This Row],[Date]],Table413[[#All],[Month]],0),4)</f>
        <v>6.7</v>
      </c>
    </row>
    <row r="788" spans="1:21" x14ac:dyDescent="0.25">
      <c r="A788" s="4">
        <v>40422</v>
      </c>
      <c r="B788" s="3" t="s">
        <v>66</v>
      </c>
      <c r="C788" s="3" t="s">
        <v>36</v>
      </c>
      <c r="D788" s="3">
        <v>330</v>
      </c>
      <c r="E788" s="3">
        <v>241</v>
      </c>
      <c r="F788" s="3">
        <v>254</v>
      </c>
      <c r="G788" s="3">
        <v>200</v>
      </c>
      <c r="H788" s="3">
        <v>1791</v>
      </c>
      <c r="I788" s="3">
        <v>25</v>
      </c>
      <c r="J788">
        <f t="array" ref="J788">INDEX(Table3[#All],MATCH(1,(Table3[[#All],[Month]]=Table68[[#This Row],[Date]])*(Table3[[#All],[Region]]=Table68[[#This Row],[Region]]),0),3)</f>
        <v>27767</v>
      </c>
      <c r="K788">
        <f>INDEX(Table1[#All], MATCH(Table68[[#This Row],[Date]],Table1[[#All],[Month]],0),2)</f>
        <v>1457983.3333333333</v>
      </c>
      <c r="L788" s="8">
        <f>INDEX(Table2[#All], MATCH(Table68[[#This Row],[Date]],Table2[[#All],[Month]],0),2)</f>
        <v>578.28997312448541</v>
      </c>
      <c r="M788">
        <f t="array" ref="M788">INDEX(Table4[#All],MATCH(1,(Table4[[#All],[Month]]=Table68[[#This Row],[Date]])*(Table4[[#All],[Region]]=Table68[[#This Row],[Region]]),0),3)</f>
        <v>3028</v>
      </c>
      <c r="N788" s="2">
        <f t="array" ref="N788">_xlfn.IFNA(INDEX(Table5[#All], MATCH(1,(Table5[[#All],[Month]]=Table68[[#This Row],[Date]])*(Table5[[#All],[Region]]=Table68[[#This Row],[Region]]),0),3),0)</f>
        <v>107753</v>
      </c>
      <c r="O788" s="12">
        <f>INDEX(Table110[#All], MATCH(Table68[[#This Row],[Date]],Table110[[#All],[Month]],0),2)</f>
        <v>88870.5</v>
      </c>
      <c r="P788" s="12">
        <f>INDEX(Table13[#All], MATCH(Table68[[#This Row],[Date]],Table13[[#All],[Month]],0),2)</f>
        <v>156309</v>
      </c>
      <c r="Q788">
        <f>INDEX(Table111[#All], MATCH(Table68[[#This Row],[Date]],Table111[[#All],[Month]],0),2)</f>
        <v>5849.5</v>
      </c>
      <c r="R788" s="2">
        <f>INDEX(Table111[#All], MATCH(Table68[[#This Row],[Date]],Table111[[#All],[Month]],0),3)</f>
        <v>1198.5</v>
      </c>
      <c r="S788" s="2">
        <f>INDEX(Table413[#All], MATCH(Table68[[#This Row],[Date]],Table413[[#All],[Month]],0),2)</f>
        <v>1.5</v>
      </c>
      <c r="T788" s="2">
        <f>INDEX(Table413[#All], MATCH(Table68[[#This Row],[Date]],Table413[[#All],[Month]],0),3)</f>
        <v>6.3</v>
      </c>
      <c r="U788" s="2">
        <f>INDEX(Table413[#All], MATCH(Table68[[#This Row],[Date]],Table413[[#All],[Month]],0),4)</f>
        <v>6.7</v>
      </c>
    </row>
    <row r="789" spans="1:21" x14ac:dyDescent="0.25">
      <c r="A789" s="4">
        <v>40422</v>
      </c>
      <c r="B789" s="3" t="s">
        <v>66</v>
      </c>
      <c r="C789" s="3" t="s">
        <v>93</v>
      </c>
      <c r="D789" s="3">
        <v>330</v>
      </c>
      <c r="E789" s="3">
        <v>296</v>
      </c>
      <c r="F789" s="3">
        <v>254</v>
      </c>
      <c r="G789" s="3">
        <v>233</v>
      </c>
      <c r="H789" s="3">
        <v>1791</v>
      </c>
      <c r="I789" s="3">
        <v>117</v>
      </c>
      <c r="J789">
        <f t="array" ref="J789">INDEX(Table3[#All],MATCH(1,(Table3[[#All],[Month]]=Table68[[#This Row],[Date]])*(Table3[[#All],[Region]]=Table68[[#This Row],[Region]]),0),3)</f>
        <v>27767</v>
      </c>
      <c r="K789">
        <f>INDEX(Table1[#All], MATCH(Table68[[#This Row],[Date]],Table1[[#All],[Month]],0),2)</f>
        <v>1457983.3333333333</v>
      </c>
      <c r="L789" s="8">
        <f>INDEX(Table2[#All], MATCH(Table68[[#This Row],[Date]],Table2[[#All],[Month]],0),2)</f>
        <v>578.28997312448541</v>
      </c>
      <c r="M789">
        <f t="array" ref="M789">INDEX(Table4[#All],MATCH(1,(Table4[[#All],[Month]]=Table68[[#This Row],[Date]])*(Table4[[#All],[Region]]=Table68[[#This Row],[Region]]),0),3)</f>
        <v>3028</v>
      </c>
      <c r="N789" s="2">
        <f t="array" ref="N789">_xlfn.IFNA(INDEX(Table5[#All], MATCH(1,(Table5[[#All],[Month]]=Table68[[#This Row],[Date]])*(Table5[[#All],[Region]]=Table68[[#This Row],[Region]]),0),3),0)</f>
        <v>107753</v>
      </c>
      <c r="O789" s="12">
        <f>INDEX(Table110[#All], MATCH(Table68[[#This Row],[Date]],Table110[[#All],[Month]],0),2)</f>
        <v>88870.5</v>
      </c>
      <c r="P789" s="12">
        <f>INDEX(Table13[#All], MATCH(Table68[[#This Row],[Date]],Table13[[#All],[Month]],0),2)</f>
        <v>156309</v>
      </c>
      <c r="Q789">
        <f>INDEX(Table111[#All], MATCH(Table68[[#This Row],[Date]],Table111[[#All],[Month]],0),2)</f>
        <v>5849.5</v>
      </c>
      <c r="R789" s="2">
        <f>INDEX(Table111[#All], MATCH(Table68[[#This Row],[Date]],Table111[[#All],[Month]],0),3)</f>
        <v>1198.5</v>
      </c>
      <c r="S789" s="2">
        <f>INDEX(Table413[#All], MATCH(Table68[[#This Row],[Date]],Table413[[#All],[Month]],0),2)</f>
        <v>1.5</v>
      </c>
      <c r="T789" s="2">
        <f>INDEX(Table413[#All], MATCH(Table68[[#This Row],[Date]],Table413[[#All],[Month]],0),3)</f>
        <v>6.3</v>
      </c>
      <c r="U789" s="2">
        <f>INDEX(Table413[#All], MATCH(Table68[[#This Row],[Date]],Table413[[#All],[Month]],0),4)</f>
        <v>6.7</v>
      </c>
    </row>
    <row r="790" spans="1:21" x14ac:dyDescent="0.25">
      <c r="A790" s="4">
        <v>40422</v>
      </c>
      <c r="B790" s="3" t="s">
        <v>66</v>
      </c>
      <c r="C790" s="3" t="s">
        <v>66</v>
      </c>
      <c r="D790" s="3">
        <v>330</v>
      </c>
      <c r="E790" s="3">
        <v>370</v>
      </c>
      <c r="F790" s="3">
        <v>254</v>
      </c>
      <c r="G790" s="3">
        <v>288</v>
      </c>
      <c r="H790" s="3">
        <v>1791</v>
      </c>
      <c r="I790" s="3">
        <v>1000</v>
      </c>
      <c r="J790">
        <f t="array" ref="J790">INDEX(Table3[#All],MATCH(1,(Table3[[#All],[Month]]=Table68[[#This Row],[Date]])*(Table3[[#All],[Region]]=Table68[[#This Row],[Region]]),0),3)</f>
        <v>27767</v>
      </c>
      <c r="K790">
        <f>INDEX(Table1[#All], MATCH(Table68[[#This Row],[Date]],Table1[[#All],[Month]],0),2)</f>
        <v>1457983.3333333333</v>
      </c>
      <c r="L790" s="8">
        <f>INDEX(Table2[#All], MATCH(Table68[[#This Row],[Date]],Table2[[#All],[Month]],0),2)</f>
        <v>578.28997312448541</v>
      </c>
      <c r="M790">
        <f t="array" ref="M790">INDEX(Table4[#All],MATCH(1,(Table4[[#All],[Month]]=Table68[[#This Row],[Date]])*(Table4[[#All],[Region]]=Table68[[#This Row],[Region]]),0),3)</f>
        <v>3028</v>
      </c>
      <c r="N790" s="2">
        <f t="array" ref="N790">_xlfn.IFNA(INDEX(Table5[#All], MATCH(1,(Table5[[#All],[Month]]=Table68[[#This Row],[Date]])*(Table5[[#All],[Region]]=Table68[[#This Row],[Region]]),0),3),0)</f>
        <v>107753</v>
      </c>
      <c r="O790" s="12">
        <f>INDEX(Table110[#All], MATCH(Table68[[#This Row],[Date]],Table110[[#All],[Month]],0),2)</f>
        <v>88870.5</v>
      </c>
      <c r="P790" s="12">
        <f>INDEX(Table13[#All], MATCH(Table68[[#This Row],[Date]],Table13[[#All],[Month]],0),2)</f>
        <v>156309</v>
      </c>
      <c r="Q790">
        <f>INDEX(Table111[#All], MATCH(Table68[[#This Row],[Date]],Table111[[#All],[Month]],0),2)</f>
        <v>5849.5</v>
      </c>
      <c r="R790" s="2">
        <f>INDEX(Table111[#All], MATCH(Table68[[#This Row],[Date]],Table111[[#All],[Month]],0),3)</f>
        <v>1198.5</v>
      </c>
      <c r="S790" s="2">
        <f>INDEX(Table413[#All], MATCH(Table68[[#This Row],[Date]],Table413[[#All],[Month]],0),2)</f>
        <v>1.5</v>
      </c>
      <c r="T790" s="2">
        <f>INDEX(Table413[#All], MATCH(Table68[[#This Row],[Date]],Table413[[#All],[Month]],0),3)</f>
        <v>6.3</v>
      </c>
      <c r="U790" s="2">
        <f>INDEX(Table413[#All], MATCH(Table68[[#This Row],[Date]],Table413[[#All],[Month]],0),4)</f>
        <v>6.7</v>
      </c>
    </row>
    <row r="791" spans="1:21" x14ac:dyDescent="0.25">
      <c r="A791" s="4">
        <v>40422</v>
      </c>
      <c r="B791" s="3" t="s">
        <v>71</v>
      </c>
      <c r="C791" s="3" t="s">
        <v>41</v>
      </c>
      <c r="D791" s="3">
        <v>225</v>
      </c>
      <c r="E791" s="3">
        <v>236</v>
      </c>
      <c r="F791" s="3">
        <v>173</v>
      </c>
      <c r="G791" s="3">
        <v>182</v>
      </c>
      <c r="H791" s="3">
        <v>97</v>
      </c>
      <c r="I791" s="3">
        <v>40</v>
      </c>
      <c r="J791">
        <f t="array" ref="J791">INDEX(Table3[#All],MATCH(1,(Table3[[#All],[Month]]=Table68[[#This Row],[Date]])*(Table3[[#All],[Region]]=Table68[[#This Row],[Region]]),0),3)</f>
        <v>1418</v>
      </c>
      <c r="K791">
        <f>INDEX(Table1[#All], MATCH(Table68[[#This Row],[Date]],Table1[[#All],[Month]],0),2)</f>
        <v>1457983.3333333333</v>
      </c>
      <c r="L791" s="8">
        <f>INDEX(Table2[#All], MATCH(Table68[[#This Row],[Date]],Table2[[#All],[Month]],0),2)</f>
        <v>578.28997312448541</v>
      </c>
      <c r="M791">
        <f t="array" ref="M791">INDEX(Table4[#All],MATCH(1,(Table4[[#All],[Month]]=Table68[[#This Row],[Date]])*(Table4[[#All],[Region]]=Table68[[#This Row],[Region]]),0),3)</f>
        <v>494</v>
      </c>
      <c r="N791" s="2">
        <f t="array" ref="N791">_xlfn.IFNA(INDEX(Table5[#All], MATCH(1,(Table5[[#All],[Month]]=Table68[[#This Row],[Date]])*(Table5[[#All],[Region]]=Table68[[#This Row],[Region]]),0),3),0)</f>
        <v>7175</v>
      </c>
      <c r="O791" s="12">
        <f>INDEX(Table110[#All], MATCH(Table68[[#This Row],[Date]],Table110[[#All],[Month]],0),2)</f>
        <v>88870.5</v>
      </c>
      <c r="P791" s="12">
        <f>INDEX(Table13[#All], MATCH(Table68[[#This Row],[Date]],Table13[[#All],[Month]],0),2)</f>
        <v>156309</v>
      </c>
      <c r="Q791">
        <f>INDEX(Table111[#All], MATCH(Table68[[#This Row],[Date]],Table111[[#All],[Month]],0),2)</f>
        <v>5849.5</v>
      </c>
      <c r="R791" s="2">
        <f>INDEX(Table111[#All], MATCH(Table68[[#This Row],[Date]],Table111[[#All],[Month]],0),3)</f>
        <v>1198.5</v>
      </c>
      <c r="S791" s="2">
        <f>INDEX(Table413[#All], MATCH(Table68[[#This Row],[Date]],Table413[[#All],[Month]],0),2)</f>
        <v>1.5</v>
      </c>
      <c r="T791" s="2">
        <f>INDEX(Table413[#All], MATCH(Table68[[#This Row],[Date]],Table413[[#All],[Month]],0),3)</f>
        <v>6.3</v>
      </c>
      <c r="U791" s="2">
        <f>INDEX(Table413[#All], MATCH(Table68[[#This Row],[Date]],Table413[[#All],[Month]],0),4)</f>
        <v>6.7</v>
      </c>
    </row>
    <row r="792" spans="1:21" x14ac:dyDescent="0.25">
      <c r="A792" s="4">
        <v>40422</v>
      </c>
      <c r="B792" s="3" t="s">
        <v>71</v>
      </c>
      <c r="C792" s="3" t="s">
        <v>42</v>
      </c>
      <c r="D792" s="3">
        <v>225</v>
      </c>
      <c r="E792" s="3">
        <v>217</v>
      </c>
      <c r="F792" s="3">
        <v>173</v>
      </c>
      <c r="G792" s="3">
        <v>160</v>
      </c>
      <c r="H792" s="3">
        <v>97</v>
      </c>
      <c r="I792" s="3">
        <v>34</v>
      </c>
      <c r="J792">
        <f t="array" ref="J792">INDEX(Table3[#All],MATCH(1,(Table3[[#All],[Month]]=Table68[[#This Row],[Date]])*(Table3[[#All],[Region]]=Table68[[#This Row],[Region]]),0),3)</f>
        <v>1418</v>
      </c>
      <c r="K792">
        <f>INDEX(Table1[#All], MATCH(Table68[[#This Row],[Date]],Table1[[#All],[Month]],0),2)</f>
        <v>1457983.3333333333</v>
      </c>
      <c r="L792" s="8">
        <f>INDEX(Table2[#All], MATCH(Table68[[#This Row],[Date]],Table2[[#All],[Month]],0),2)</f>
        <v>578.28997312448541</v>
      </c>
      <c r="M792">
        <f t="array" ref="M792">INDEX(Table4[#All],MATCH(1,(Table4[[#All],[Month]]=Table68[[#This Row],[Date]])*(Table4[[#All],[Region]]=Table68[[#This Row],[Region]]),0),3)</f>
        <v>494</v>
      </c>
      <c r="N792" s="2">
        <f t="array" ref="N792">_xlfn.IFNA(INDEX(Table5[#All], MATCH(1,(Table5[[#All],[Month]]=Table68[[#This Row],[Date]])*(Table5[[#All],[Region]]=Table68[[#This Row],[Region]]),0),3),0)</f>
        <v>7175</v>
      </c>
      <c r="O792" s="12">
        <f>INDEX(Table110[#All], MATCH(Table68[[#This Row],[Date]],Table110[[#All],[Month]],0),2)</f>
        <v>88870.5</v>
      </c>
      <c r="P792" s="12">
        <f>INDEX(Table13[#All], MATCH(Table68[[#This Row],[Date]],Table13[[#All],[Month]],0),2)</f>
        <v>156309</v>
      </c>
      <c r="Q792">
        <f>INDEX(Table111[#All], MATCH(Table68[[#This Row],[Date]],Table111[[#All],[Month]],0),2)</f>
        <v>5849.5</v>
      </c>
      <c r="R792" s="2">
        <f>INDEX(Table111[#All], MATCH(Table68[[#This Row],[Date]],Table111[[#All],[Month]],0),3)</f>
        <v>1198.5</v>
      </c>
      <c r="S792" s="2">
        <f>INDEX(Table413[#All], MATCH(Table68[[#This Row],[Date]],Table413[[#All],[Month]],0),2)</f>
        <v>1.5</v>
      </c>
      <c r="T792" s="2">
        <f>INDEX(Table413[#All], MATCH(Table68[[#This Row],[Date]],Table413[[#All],[Month]],0),3)</f>
        <v>6.3</v>
      </c>
      <c r="U792" s="2">
        <f>INDEX(Table413[#All], MATCH(Table68[[#This Row],[Date]],Table413[[#All],[Month]],0),4)</f>
        <v>6.7</v>
      </c>
    </row>
    <row r="793" spans="1:21" x14ac:dyDescent="0.25">
      <c r="A793" s="4">
        <v>40422</v>
      </c>
      <c r="B793" s="3" t="s">
        <v>71</v>
      </c>
      <c r="C793" s="3" t="s">
        <v>43</v>
      </c>
      <c r="D793" s="3">
        <v>225</v>
      </c>
      <c r="E793" s="3">
        <v>221</v>
      </c>
      <c r="F793" s="3">
        <v>173</v>
      </c>
      <c r="G793" s="3">
        <v>181</v>
      </c>
      <c r="H793" s="3">
        <v>97</v>
      </c>
      <c r="I793" s="3">
        <v>23</v>
      </c>
      <c r="J793">
        <f t="array" ref="J793">INDEX(Table3[#All],MATCH(1,(Table3[[#All],[Month]]=Table68[[#This Row],[Date]])*(Table3[[#All],[Region]]=Table68[[#This Row],[Region]]),0),3)</f>
        <v>1418</v>
      </c>
      <c r="K793">
        <f>INDEX(Table1[#All], MATCH(Table68[[#This Row],[Date]],Table1[[#All],[Month]],0),2)</f>
        <v>1457983.3333333333</v>
      </c>
      <c r="L793" s="8">
        <f>INDEX(Table2[#All], MATCH(Table68[[#This Row],[Date]],Table2[[#All],[Month]],0),2)</f>
        <v>578.28997312448541</v>
      </c>
      <c r="M793">
        <f t="array" ref="M793">INDEX(Table4[#All],MATCH(1,(Table4[[#All],[Month]]=Table68[[#This Row],[Date]])*(Table4[[#All],[Region]]=Table68[[#This Row],[Region]]),0),3)</f>
        <v>494</v>
      </c>
      <c r="N793" s="2">
        <f t="array" ref="N793">_xlfn.IFNA(INDEX(Table5[#All], MATCH(1,(Table5[[#All],[Month]]=Table68[[#This Row],[Date]])*(Table5[[#All],[Region]]=Table68[[#This Row],[Region]]),0),3),0)</f>
        <v>7175</v>
      </c>
      <c r="O793" s="12">
        <f>INDEX(Table110[#All], MATCH(Table68[[#This Row],[Date]],Table110[[#All],[Month]],0),2)</f>
        <v>88870.5</v>
      </c>
      <c r="P793" s="12">
        <f>INDEX(Table13[#All], MATCH(Table68[[#This Row],[Date]],Table13[[#All],[Month]],0),2)</f>
        <v>156309</v>
      </c>
      <c r="Q793">
        <f>INDEX(Table111[#All], MATCH(Table68[[#This Row],[Date]],Table111[[#All],[Month]],0),2)</f>
        <v>5849.5</v>
      </c>
      <c r="R793" s="2">
        <f>INDEX(Table111[#All], MATCH(Table68[[#This Row],[Date]],Table111[[#All],[Month]],0),3)</f>
        <v>1198.5</v>
      </c>
      <c r="S793" s="2">
        <f>INDEX(Table413[#All], MATCH(Table68[[#This Row],[Date]],Table413[[#All],[Month]],0),2)</f>
        <v>1.5</v>
      </c>
      <c r="T793" s="2">
        <f>INDEX(Table413[#All], MATCH(Table68[[#This Row],[Date]],Table413[[#All],[Month]],0),3)</f>
        <v>6.3</v>
      </c>
      <c r="U793" s="2">
        <f>INDEX(Table413[#All], MATCH(Table68[[#This Row],[Date]],Table413[[#All],[Month]],0),4)</f>
        <v>6.7</v>
      </c>
    </row>
    <row r="794" spans="1:21" x14ac:dyDescent="0.25">
      <c r="A794" s="4">
        <v>40513</v>
      </c>
      <c r="B794" s="3" t="s">
        <v>58</v>
      </c>
      <c r="C794" s="3" t="s">
        <v>58</v>
      </c>
      <c r="D794" s="3">
        <v>375</v>
      </c>
      <c r="E794" s="3">
        <v>385</v>
      </c>
      <c r="F794" s="3">
        <v>292</v>
      </c>
      <c r="G794" s="3">
        <v>294</v>
      </c>
      <c r="H794" s="3">
        <v>4646</v>
      </c>
      <c r="I794" s="3">
        <v>2199</v>
      </c>
      <c r="J794">
        <f t="array" ref="J794">INDEX(Table3[#All],MATCH(1,(Table3[[#All],[Month]]=Table68[[#This Row],[Date]])*(Table3[[#All],[Region]]=Table68[[#This Row],[Region]]),0),3)</f>
        <v>73175</v>
      </c>
      <c r="K794">
        <f>INDEX(Table1[#All], MATCH(Table68[[#This Row],[Date]],Table1[[#All],[Month]],0),2)</f>
        <v>1457429.7619047619</v>
      </c>
      <c r="L794" s="8">
        <f>INDEX(Table2[#All], MATCH(Table68[[#This Row],[Date]],Table2[[#All],[Month]],0),2)</f>
        <v>581.38160141155845</v>
      </c>
      <c r="M794">
        <f t="array" ref="M794">INDEX(Table4[#All],MATCH(1,(Table4[[#All],[Month]]=Table68[[#This Row],[Date]])*(Table4[[#All],[Region]]=Table68[[#This Row],[Region]]),0),3)</f>
        <v>5862</v>
      </c>
      <c r="N794" s="2">
        <f t="array" ref="N794">_xlfn.IFNA(INDEX(Table5[#All], MATCH(1,(Table5[[#All],[Month]]=Table68[[#This Row],[Date]])*(Table5[[#All],[Region]]=Table68[[#This Row],[Region]]),0),3),0)</f>
        <v>96199</v>
      </c>
      <c r="O794" s="12">
        <f>INDEX(Table110[#All], MATCH(Table68[[#This Row],[Date]],Table110[[#All],[Month]],0),2)</f>
        <v>86345.75</v>
      </c>
      <c r="P794" s="12">
        <f>INDEX(Table13[#All], MATCH(Table68[[#This Row],[Date]],Table13[[#All],[Month]],0),2)</f>
        <v>153923</v>
      </c>
      <c r="Q794">
        <f>INDEX(Table111[#All], MATCH(Table68[[#This Row],[Date]],Table111[[#All],[Month]],0),2)</f>
        <v>5872.75</v>
      </c>
      <c r="R794" s="2">
        <f>INDEX(Table111[#All], MATCH(Table68[[#This Row],[Date]],Table111[[#All],[Month]],0),3)</f>
        <v>1202.25</v>
      </c>
      <c r="S794" s="2">
        <f>INDEX(Table413[#All], MATCH(Table68[[#This Row],[Date]],Table413[[#All],[Month]],0),2)</f>
        <v>4</v>
      </c>
      <c r="T794" s="2">
        <f>INDEX(Table413[#All], MATCH(Table68[[#This Row],[Date]],Table413[[#All],[Month]],0),3)</f>
        <v>6.3</v>
      </c>
      <c r="U794" s="2">
        <f>INDEX(Table413[#All], MATCH(Table68[[#This Row],[Date]],Table413[[#All],[Month]],0),4)</f>
        <v>6.7</v>
      </c>
    </row>
    <row r="795" spans="1:21" x14ac:dyDescent="0.25">
      <c r="A795" s="4">
        <v>40513</v>
      </c>
      <c r="B795" s="3" t="s">
        <v>58</v>
      </c>
      <c r="C795" s="3" t="s">
        <v>4</v>
      </c>
      <c r="D795" s="3">
        <v>375</v>
      </c>
      <c r="E795" s="3">
        <v>308</v>
      </c>
      <c r="F795" s="3">
        <v>292</v>
      </c>
      <c r="G795" s="3">
        <v>257</v>
      </c>
      <c r="H795" s="3">
        <v>4646</v>
      </c>
      <c r="I795" s="3">
        <v>131</v>
      </c>
      <c r="J795">
        <f t="array" ref="J795">INDEX(Table3[#All],MATCH(1,(Table3[[#All],[Month]]=Table68[[#This Row],[Date]])*(Table3[[#All],[Region]]=Table68[[#This Row],[Region]]),0),3)</f>
        <v>73175</v>
      </c>
      <c r="K795">
        <f>INDEX(Table1[#All], MATCH(Table68[[#This Row],[Date]],Table1[[#All],[Month]],0),2)</f>
        <v>1457429.7619047619</v>
      </c>
      <c r="L795" s="8">
        <f>INDEX(Table2[#All], MATCH(Table68[[#This Row],[Date]],Table2[[#All],[Month]],0),2)</f>
        <v>581.38160141155845</v>
      </c>
      <c r="M795">
        <f t="array" ref="M795">INDEX(Table4[#All],MATCH(1,(Table4[[#All],[Month]]=Table68[[#This Row],[Date]])*(Table4[[#All],[Region]]=Table68[[#This Row],[Region]]),0),3)</f>
        <v>5862</v>
      </c>
      <c r="N795" s="2">
        <f t="array" ref="N795">_xlfn.IFNA(INDEX(Table5[#All], MATCH(1,(Table5[[#All],[Month]]=Table68[[#This Row],[Date]])*(Table5[[#All],[Region]]=Table68[[#This Row],[Region]]),0),3),0)</f>
        <v>96199</v>
      </c>
      <c r="O795" s="12">
        <f>INDEX(Table110[#All], MATCH(Table68[[#This Row],[Date]],Table110[[#All],[Month]],0),2)</f>
        <v>86345.75</v>
      </c>
      <c r="P795" s="12">
        <f>INDEX(Table13[#All], MATCH(Table68[[#This Row],[Date]],Table13[[#All],[Month]],0),2)</f>
        <v>153923</v>
      </c>
      <c r="Q795">
        <f>INDEX(Table111[#All], MATCH(Table68[[#This Row],[Date]],Table111[[#All],[Month]],0),2)</f>
        <v>5872.75</v>
      </c>
      <c r="R795" s="2">
        <f>INDEX(Table111[#All], MATCH(Table68[[#This Row],[Date]],Table111[[#All],[Month]],0),3)</f>
        <v>1202.25</v>
      </c>
      <c r="S795" s="2">
        <f>INDEX(Table413[#All], MATCH(Table68[[#This Row],[Date]],Table413[[#All],[Month]],0),2)</f>
        <v>4</v>
      </c>
      <c r="T795" s="2">
        <f>INDEX(Table413[#All], MATCH(Table68[[#This Row],[Date]],Table413[[#All],[Month]],0),3)</f>
        <v>6.3</v>
      </c>
      <c r="U795" s="2">
        <f>INDEX(Table413[#All], MATCH(Table68[[#This Row],[Date]],Table413[[#All],[Month]],0),4)</f>
        <v>6.7</v>
      </c>
    </row>
    <row r="796" spans="1:21" x14ac:dyDescent="0.25">
      <c r="A796" s="4">
        <v>40513</v>
      </c>
      <c r="B796" s="3" t="s">
        <v>58</v>
      </c>
      <c r="C796" s="3" t="s">
        <v>88</v>
      </c>
      <c r="D796" s="3">
        <v>375</v>
      </c>
      <c r="E796" s="3">
        <v>374</v>
      </c>
      <c r="F796" s="3">
        <v>292</v>
      </c>
      <c r="G796" s="3">
        <v>310</v>
      </c>
      <c r="H796" s="3">
        <v>4646</v>
      </c>
      <c r="I796" s="3">
        <v>793</v>
      </c>
      <c r="J796">
        <f t="array" ref="J796">INDEX(Table3[#All],MATCH(1,(Table3[[#All],[Month]]=Table68[[#This Row],[Date]])*(Table3[[#All],[Region]]=Table68[[#This Row],[Region]]),0),3)</f>
        <v>73175</v>
      </c>
      <c r="K796">
        <f>INDEX(Table1[#All], MATCH(Table68[[#This Row],[Date]],Table1[[#All],[Month]],0),2)</f>
        <v>1457429.7619047619</v>
      </c>
      <c r="L796" s="8">
        <f>INDEX(Table2[#All], MATCH(Table68[[#This Row],[Date]],Table2[[#All],[Month]],0),2)</f>
        <v>581.38160141155845</v>
      </c>
      <c r="M796">
        <f t="array" ref="M796">INDEX(Table4[#All],MATCH(1,(Table4[[#All],[Month]]=Table68[[#This Row],[Date]])*(Table4[[#All],[Region]]=Table68[[#This Row],[Region]]),0),3)</f>
        <v>5862</v>
      </c>
      <c r="N796" s="2">
        <f t="array" ref="N796">_xlfn.IFNA(INDEX(Table5[#All], MATCH(1,(Table5[[#All],[Month]]=Table68[[#This Row],[Date]])*(Table5[[#All],[Region]]=Table68[[#This Row],[Region]]),0),3),0)</f>
        <v>96199</v>
      </c>
      <c r="O796" s="12">
        <f>INDEX(Table110[#All], MATCH(Table68[[#This Row],[Date]],Table110[[#All],[Month]],0),2)</f>
        <v>86345.75</v>
      </c>
      <c r="P796" s="12">
        <f>INDEX(Table13[#All], MATCH(Table68[[#This Row],[Date]],Table13[[#All],[Month]],0),2)</f>
        <v>153923</v>
      </c>
      <c r="Q796">
        <f>INDEX(Table111[#All], MATCH(Table68[[#This Row],[Date]],Table111[[#All],[Month]],0),2)</f>
        <v>5872.75</v>
      </c>
      <c r="R796" s="2">
        <f>INDEX(Table111[#All], MATCH(Table68[[#This Row],[Date]],Table111[[#All],[Month]],0),3)</f>
        <v>1202.25</v>
      </c>
      <c r="S796" s="2">
        <f>INDEX(Table413[#All], MATCH(Table68[[#This Row],[Date]],Table413[[#All],[Month]],0),2)</f>
        <v>4</v>
      </c>
      <c r="T796" s="2">
        <f>INDEX(Table413[#All], MATCH(Table68[[#This Row],[Date]],Table413[[#All],[Month]],0),3)</f>
        <v>6.3</v>
      </c>
      <c r="U796" s="2">
        <f>INDEX(Table413[#All], MATCH(Table68[[#This Row],[Date]],Table413[[#All],[Month]],0),4)</f>
        <v>6.7</v>
      </c>
    </row>
    <row r="797" spans="1:21" x14ac:dyDescent="0.25">
      <c r="A797" s="4">
        <v>40513</v>
      </c>
      <c r="B797" s="3" t="s">
        <v>58</v>
      </c>
      <c r="C797" s="3" t="s">
        <v>90</v>
      </c>
      <c r="D797" s="3">
        <v>375</v>
      </c>
      <c r="E797" s="3">
        <v>411</v>
      </c>
      <c r="F797" s="3">
        <v>292</v>
      </c>
      <c r="G797" s="3">
        <v>315</v>
      </c>
      <c r="H797" s="3">
        <v>4646</v>
      </c>
      <c r="I797" s="3">
        <v>689</v>
      </c>
      <c r="J797">
        <f t="array" ref="J797">INDEX(Table3[#All],MATCH(1,(Table3[[#All],[Month]]=Table68[[#This Row],[Date]])*(Table3[[#All],[Region]]=Table68[[#This Row],[Region]]),0),3)</f>
        <v>73175</v>
      </c>
      <c r="K797">
        <f>INDEX(Table1[#All], MATCH(Table68[[#This Row],[Date]],Table1[[#All],[Month]],0),2)</f>
        <v>1457429.7619047619</v>
      </c>
      <c r="L797" s="8">
        <f>INDEX(Table2[#All], MATCH(Table68[[#This Row],[Date]],Table2[[#All],[Month]],0),2)</f>
        <v>581.38160141155845</v>
      </c>
      <c r="M797">
        <f t="array" ref="M797">INDEX(Table4[#All],MATCH(1,(Table4[[#All],[Month]]=Table68[[#This Row],[Date]])*(Table4[[#All],[Region]]=Table68[[#This Row],[Region]]),0),3)</f>
        <v>5862</v>
      </c>
      <c r="N797" s="2">
        <f t="array" ref="N797">_xlfn.IFNA(INDEX(Table5[#All], MATCH(1,(Table5[[#All],[Month]]=Table68[[#This Row],[Date]])*(Table5[[#All],[Region]]=Table68[[#This Row],[Region]]),0),3),0)</f>
        <v>96199</v>
      </c>
      <c r="O797" s="12">
        <f>INDEX(Table110[#All], MATCH(Table68[[#This Row],[Date]],Table110[[#All],[Month]],0),2)</f>
        <v>86345.75</v>
      </c>
      <c r="P797" s="12">
        <f>INDEX(Table13[#All], MATCH(Table68[[#This Row],[Date]],Table13[[#All],[Month]],0),2)</f>
        <v>153923</v>
      </c>
      <c r="Q797">
        <f>INDEX(Table111[#All], MATCH(Table68[[#This Row],[Date]],Table111[[#All],[Month]],0),2)</f>
        <v>5872.75</v>
      </c>
      <c r="R797" s="2">
        <f>INDEX(Table111[#All], MATCH(Table68[[#This Row],[Date]],Table111[[#All],[Month]],0),3)</f>
        <v>1202.25</v>
      </c>
      <c r="S797" s="2">
        <f>INDEX(Table413[#All], MATCH(Table68[[#This Row],[Date]],Table413[[#All],[Month]],0),2)</f>
        <v>4</v>
      </c>
      <c r="T797" s="2">
        <f>INDEX(Table413[#All], MATCH(Table68[[#This Row],[Date]],Table413[[#All],[Month]],0),3)</f>
        <v>6.3</v>
      </c>
      <c r="U797" s="2">
        <f>INDEX(Table413[#All], MATCH(Table68[[#This Row],[Date]],Table413[[#All],[Month]],0),4)</f>
        <v>6.7</v>
      </c>
    </row>
    <row r="798" spans="1:21" x14ac:dyDescent="0.25">
      <c r="A798" s="4">
        <v>40513</v>
      </c>
      <c r="B798" s="3" t="s">
        <v>58</v>
      </c>
      <c r="C798" s="3" t="s">
        <v>5</v>
      </c>
      <c r="D798" s="3">
        <v>375</v>
      </c>
      <c r="E798" s="3">
        <v>328</v>
      </c>
      <c r="F798" s="3">
        <v>292</v>
      </c>
      <c r="G798" s="3">
        <v>268</v>
      </c>
      <c r="H798" s="3">
        <v>4646</v>
      </c>
      <c r="I798" s="3">
        <v>120</v>
      </c>
      <c r="J798">
        <f t="array" ref="J798">INDEX(Table3[#All],MATCH(1,(Table3[[#All],[Month]]=Table68[[#This Row],[Date]])*(Table3[[#All],[Region]]=Table68[[#This Row],[Region]]),0),3)</f>
        <v>73175</v>
      </c>
      <c r="K798">
        <f>INDEX(Table1[#All], MATCH(Table68[[#This Row],[Date]],Table1[[#All],[Month]],0),2)</f>
        <v>1457429.7619047619</v>
      </c>
      <c r="L798" s="8">
        <f>INDEX(Table2[#All], MATCH(Table68[[#This Row],[Date]],Table2[[#All],[Month]],0),2)</f>
        <v>581.38160141155845</v>
      </c>
      <c r="M798">
        <f t="array" ref="M798">INDEX(Table4[#All],MATCH(1,(Table4[[#All],[Month]]=Table68[[#This Row],[Date]])*(Table4[[#All],[Region]]=Table68[[#This Row],[Region]]),0),3)</f>
        <v>5862</v>
      </c>
      <c r="N798" s="2">
        <f t="array" ref="N798">_xlfn.IFNA(INDEX(Table5[#All], MATCH(1,(Table5[[#All],[Month]]=Table68[[#This Row],[Date]])*(Table5[[#All],[Region]]=Table68[[#This Row],[Region]]),0),3),0)</f>
        <v>96199</v>
      </c>
      <c r="O798" s="12">
        <f>INDEX(Table110[#All], MATCH(Table68[[#This Row],[Date]],Table110[[#All],[Month]],0),2)</f>
        <v>86345.75</v>
      </c>
      <c r="P798" s="12">
        <f>INDEX(Table13[#All], MATCH(Table68[[#This Row],[Date]],Table13[[#All],[Month]],0),2)</f>
        <v>153923</v>
      </c>
      <c r="Q798">
        <f>INDEX(Table111[#All], MATCH(Table68[[#This Row],[Date]],Table111[[#All],[Month]],0),2)</f>
        <v>5872.75</v>
      </c>
      <c r="R798" s="2">
        <f>INDEX(Table111[#All], MATCH(Table68[[#This Row],[Date]],Table111[[#All],[Month]],0),3)</f>
        <v>1202.25</v>
      </c>
      <c r="S798" s="2">
        <f>INDEX(Table413[#All], MATCH(Table68[[#This Row],[Date]],Table413[[#All],[Month]],0),2)</f>
        <v>4</v>
      </c>
      <c r="T798" s="2">
        <f>INDEX(Table413[#All], MATCH(Table68[[#This Row],[Date]],Table413[[#All],[Month]],0),3)</f>
        <v>6.3</v>
      </c>
      <c r="U798" s="2">
        <f>INDEX(Table413[#All], MATCH(Table68[[#This Row],[Date]],Table413[[#All],[Month]],0),4)</f>
        <v>6.7</v>
      </c>
    </row>
    <row r="799" spans="1:21" x14ac:dyDescent="0.25">
      <c r="A799" s="4">
        <v>40513</v>
      </c>
      <c r="B799" s="3" t="s">
        <v>58</v>
      </c>
      <c r="C799" s="3" t="s">
        <v>3</v>
      </c>
      <c r="D799" s="3">
        <v>375</v>
      </c>
      <c r="E799" s="3">
        <v>345</v>
      </c>
      <c r="F799" s="3">
        <v>292</v>
      </c>
      <c r="G799" s="3">
        <v>278</v>
      </c>
      <c r="H799" s="3">
        <v>4646</v>
      </c>
      <c r="I799" s="3">
        <v>237</v>
      </c>
      <c r="J799">
        <f t="array" ref="J799">INDEX(Table3[#All],MATCH(1,(Table3[[#All],[Month]]=Table68[[#This Row],[Date]])*(Table3[[#All],[Region]]=Table68[[#This Row],[Region]]),0),3)</f>
        <v>73175</v>
      </c>
      <c r="K799">
        <f>INDEX(Table1[#All], MATCH(Table68[[#This Row],[Date]],Table1[[#All],[Month]],0),2)</f>
        <v>1457429.7619047619</v>
      </c>
      <c r="L799" s="8">
        <f>INDEX(Table2[#All], MATCH(Table68[[#This Row],[Date]],Table2[[#All],[Month]],0),2)</f>
        <v>581.38160141155845</v>
      </c>
      <c r="M799">
        <f t="array" ref="M799">INDEX(Table4[#All],MATCH(1,(Table4[[#All],[Month]]=Table68[[#This Row],[Date]])*(Table4[[#All],[Region]]=Table68[[#This Row],[Region]]),0),3)</f>
        <v>5862</v>
      </c>
      <c r="N799" s="2">
        <f t="array" ref="N799">_xlfn.IFNA(INDEX(Table5[#All], MATCH(1,(Table5[[#All],[Month]]=Table68[[#This Row],[Date]])*(Table5[[#All],[Region]]=Table68[[#This Row],[Region]]),0),3),0)</f>
        <v>96199</v>
      </c>
      <c r="O799" s="12">
        <f>INDEX(Table110[#All], MATCH(Table68[[#This Row],[Date]],Table110[[#All],[Month]],0),2)</f>
        <v>86345.75</v>
      </c>
      <c r="P799" s="12">
        <f>INDEX(Table13[#All], MATCH(Table68[[#This Row],[Date]],Table13[[#All],[Month]],0),2)</f>
        <v>153923</v>
      </c>
      <c r="Q799">
        <f>INDEX(Table111[#All], MATCH(Table68[[#This Row],[Date]],Table111[[#All],[Month]],0),2)</f>
        <v>5872.75</v>
      </c>
      <c r="R799" s="2">
        <f>INDEX(Table111[#All], MATCH(Table68[[#This Row],[Date]],Table111[[#All],[Month]],0),3)</f>
        <v>1202.25</v>
      </c>
      <c r="S799" s="2">
        <f>INDEX(Table413[#All], MATCH(Table68[[#This Row],[Date]],Table413[[#All],[Month]],0),2)</f>
        <v>4</v>
      </c>
      <c r="T799" s="2">
        <f>INDEX(Table413[#All], MATCH(Table68[[#This Row],[Date]],Table413[[#All],[Month]],0),3)</f>
        <v>6.3</v>
      </c>
      <c r="U799" s="2">
        <f>INDEX(Table413[#All], MATCH(Table68[[#This Row],[Date]],Table413[[#All],[Month]],0),4)</f>
        <v>6.7</v>
      </c>
    </row>
    <row r="800" spans="1:21" x14ac:dyDescent="0.25">
      <c r="A800" s="4">
        <v>40513</v>
      </c>
      <c r="B800" s="3" t="s">
        <v>58</v>
      </c>
      <c r="C800" s="3" t="s">
        <v>59</v>
      </c>
      <c r="D800" s="3">
        <v>375</v>
      </c>
      <c r="E800" s="3">
        <v>335</v>
      </c>
      <c r="F800" s="3">
        <v>292</v>
      </c>
      <c r="G800" s="3">
        <v>269</v>
      </c>
      <c r="H800" s="3">
        <v>4646</v>
      </c>
      <c r="I800" s="3">
        <v>477</v>
      </c>
      <c r="J800">
        <f t="array" ref="J800">INDEX(Table3[#All],MATCH(1,(Table3[[#All],[Month]]=Table68[[#This Row],[Date]])*(Table3[[#All],[Region]]=Table68[[#This Row],[Region]]),0),3)</f>
        <v>73175</v>
      </c>
      <c r="K800">
        <f>INDEX(Table1[#All], MATCH(Table68[[#This Row],[Date]],Table1[[#All],[Month]],0),2)</f>
        <v>1457429.7619047619</v>
      </c>
      <c r="L800" s="8">
        <f>INDEX(Table2[#All], MATCH(Table68[[#This Row],[Date]],Table2[[#All],[Month]],0),2)</f>
        <v>581.38160141155845</v>
      </c>
      <c r="M800">
        <f t="array" ref="M800">INDEX(Table4[#All],MATCH(1,(Table4[[#All],[Month]]=Table68[[#This Row],[Date]])*(Table4[[#All],[Region]]=Table68[[#This Row],[Region]]),0),3)</f>
        <v>5862</v>
      </c>
      <c r="N800" s="2">
        <f t="array" ref="N800">_xlfn.IFNA(INDEX(Table5[#All], MATCH(1,(Table5[[#All],[Month]]=Table68[[#This Row],[Date]])*(Table5[[#All],[Region]]=Table68[[#This Row],[Region]]),0),3),0)</f>
        <v>96199</v>
      </c>
      <c r="O800" s="12">
        <f>INDEX(Table110[#All], MATCH(Table68[[#This Row],[Date]],Table110[[#All],[Month]],0),2)</f>
        <v>86345.75</v>
      </c>
      <c r="P800" s="12">
        <f>INDEX(Table13[#All], MATCH(Table68[[#This Row],[Date]],Table13[[#All],[Month]],0),2)</f>
        <v>153923</v>
      </c>
      <c r="Q800">
        <f>INDEX(Table111[#All], MATCH(Table68[[#This Row],[Date]],Table111[[#All],[Month]],0),2)</f>
        <v>5872.75</v>
      </c>
      <c r="R800" s="2">
        <f>INDEX(Table111[#All], MATCH(Table68[[#This Row],[Date]],Table111[[#All],[Month]],0),3)</f>
        <v>1202.25</v>
      </c>
      <c r="S800" s="2">
        <f>INDEX(Table413[#All], MATCH(Table68[[#This Row],[Date]],Table413[[#All],[Month]],0),2)</f>
        <v>4</v>
      </c>
      <c r="T800" s="2">
        <f>INDEX(Table413[#All], MATCH(Table68[[#This Row],[Date]],Table413[[#All],[Month]],0),3)</f>
        <v>6.3</v>
      </c>
      <c r="U800" s="2">
        <f>INDEX(Table413[#All], MATCH(Table68[[#This Row],[Date]],Table413[[#All],[Month]],0),4)</f>
        <v>6.7</v>
      </c>
    </row>
    <row r="801" spans="1:21" x14ac:dyDescent="0.25">
      <c r="A801" s="4">
        <v>40513</v>
      </c>
      <c r="B801" s="3" t="s">
        <v>62</v>
      </c>
      <c r="C801" s="3" t="s">
        <v>20</v>
      </c>
      <c r="D801" s="3">
        <v>278</v>
      </c>
      <c r="E801" s="3">
        <v>158</v>
      </c>
      <c r="F801" s="3">
        <v>223</v>
      </c>
      <c r="G801" s="3">
        <v>129</v>
      </c>
      <c r="H801" s="3">
        <v>899</v>
      </c>
      <c r="I801" s="3">
        <v>26</v>
      </c>
      <c r="J801">
        <f t="array" ref="J801">INDEX(Table3[#All],MATCH(1,(Table3[[#All],[Month]]=Table68[[#This Row],[Date]])*(Table3[[#All],[Region]]=Table68[[#This Row],[Region]]),0),3)</f>
        <v>10530</v>
      </c>
      <c r="K801">
        <f>INDEX(Table1[#All], MATCH(Table68[[#This Row],[Date]],Table1[[#All],[Month]],0),2)</f>
        <v>1457429.7619047619</v>
      </c>
      <c r="L801" s="8">
        <f>INDEX(Table2[#All], MATCH(Table68[[#This Row],[Date]],Table2[[#All],[Month]],0),2)</f>
        <v>581.38160141155845</v>
      </c>
      <c r="M801">
        <f t="array" ref="M801">INDEX(Table4[#All],MATCH(1,(Table4[[#All],[Month]]=Table68[[#This Row],[Date]])*(Table4[[#All],[Region]]=Table68[[#This Row],[Region]]),0),3)</f>
        <v>2326</v>
      </c>
      <c r="N801" s="2">
        <f t="array" ref="N801">_xlfn.IFNA(INDEX(Table5[#All], MATCH(1,(Table5[[#All],[Month]]=Table68[[#This Row],[Date]])*(Table5[[#All],[Region]]=Table68[[#This Row],[Region]]),0),3),0)</f>
        <v>16421</v>
      </c>
      <c r="O801" s="12">
        <f>INDEX(Table110[#All], MATCH(Table68[[#This Row],[Date]],Table110[[#All],[Month]],0),2)</f>
        <v>86345.75</v>
      </c>
      <c r="P801" s="12">
        <f>INDEX(Table13[#All], MATCH(Table68[[#This Row],[Date]],Table13[[#All],[Month]],0),2)</f>
        <v>153923</v>
      </c>
      <c r="Q801">
        <f>INDEX(Table111[#All], MATCH(Table68[[#This Row],[Date]],Table111[[#All],[Month]],0),2)</f>
        <v>5872.75</v>
      </c>
      <c r="R801" s="2">
        <f>INDEX(Table111[#All], MATCH(Table68[[#This Row],[Date]],Table111[[#All],[Month]],0),3)</f>
        <v>1202.25</v>
      </c>
      <c r="S801" s="2">
        <f>INDEX(Table413[#All], MATCH(Table68[[#This Row],[Date]],Table413[[#All],[Month]],0),2)</f>
        <v>4</v>
      </c>
      <c r="T801" s="2">
        <f>INDEX(Table413[#All], MATCH(Table68[[#This Row],[Date]],Table413[[#All],[Month]],0),3)</f>
        <v>6.3</v>
      </c>
      <c r="U801" s="2">
        <f>INDEX(Table413[#All], MATCH(Table68[[#This Row],[Date]],Table413[[#All],[Month]],0),4)</f>
        <v>6.7</v>
      </c>
    </row>
    <row r="802" spans="1:21" x14ac:dyDescent="0.25">
      <c r="A802" s="4">
        <v>40513</v>
      </c>
      <c r="B802" s="3" t="s">
        <v>62</v>
      </c>
      <c r="C802" s="3" t="s">
        <v>21</v>
      </c>
      <c r="D802" s="3">
        <v>278</v>
      </c>
      <c r="E802" s="3">
        <v>193</v>
      </c>
      <c r="F802" s="3">
        <v>223</v>
      </c>
      <c r="G802" s="3">
        <v>159</v>
      </c>
      <c r="H802" s="3">
        <v>899</v>
      </c>
      <c r="I802" s="3">
        <v>8</v>
      </c>
      <c r="J802">
        <f t="array" ref="J802">INDEX(Table3[#All],MATCH(1,(Table3[[#All],[Month]]=Table68[[#This Row],[Date]])*(Table3[[#All],[Region]]=Table68[[#This Row],[Region]]),0),3)</f>
        <v>10530</v>
      </c>
      <c r="K802">
        <f>INDEX(Table1[#All], MATCH(Table68[[#This Row],[Date]],Table1[[#All],[Month]],0),2)</f>
        <v>1457429.7619047619</v>
      </c>
      <c r="L802" s="8">
        <f>INDEX(Table2[#All], MATCH(Table68[[#This Row],[Date]],Table2[[#All],[Month]],0),2)</f>
        <v>581.38160141155845</v>
      </c>
      <c r="M802">
        <f t="array" ref="M802">INDEX(Table4[#All],MATCH(1,(Table4[[#All],[Month]]=Table68[[#This Row],[Date]])*(Table4[[#All],[Region]]=Table68[[#This Row],[Region]]),0),3)</f>
        <v>2326</v>
      </c>
      <c r="N802" s="2">
        <f t="array" ref="N802">_xlfn.IFNA(INDEX(Table5[#All], MATCH(1,(Table5[[#All],[Month]]=Table68[[#This Row],[Date]])*(Table5[[#All],[Region]]=Table68[[#This Row],[Region]]),0),3),0)</f>
        <v>16421</v>
      </c>
      <c r="O802" s="12">
        <f>INDEX(Table110[#All], MATCH(Table68[[#This Row],[Date]],Table110[[#All],[Month]],0),2)</f>
        <v>86345.75</v>
      </c>
      <c r="P802" s="12">
        <f>INDEX(Table13[#All], MATCH(Table68[[#This Row],[Date]],Table13[[#All],[Month]],0),2)</f>
        <v>153923</v>
      </c>
      <c r="Q802">
        <f>INDEX(Table111[#All], MATCH(Table68[[#This Row],[Date]],Table111[[#All],[Month]],0),2)</f>
        <v>5872.75</v>
      </c>
      <c r="R802" s="2">
        <f>INDEX(Table111[#All], MATCH(Table68[[#This Row],[Date]],Table111[[#All],[Month]],0),3)</f>
        <v>1202.25</v>
      </c>
      <c r="S802" s="2">
        <f>INDEX(Table413[#All], MATCH(Table68[[#This Row],[Date]],Table413[[#All],[Month]],0),2)</f>
        <v>4</v>
      </c>
      <c r="T802" s="2">
        <f>INDEX(Table413[#All], MATCH(Table68[[#This Row],[Date]],Table413[[#All],[Month]],0),3)</f>
        <v>6.3</v>
      </c>
      <c r="U802" s="2">
        <f>INDEX(Table413[#All], MATCH(Table68[[#This Row],[Date]],Table413[[#All],[Month]],0),4)</f>
        <v>6.7</v>
      </c>
    </row>
    <row r="803" spans="1:21" x14ac:dyDescent="0.25">
      <c r="A803" s="4">
        <v>40513</v>
      </c>
      <c r="B803" s="3" t="s">
        <v>62</v>
      </c>
      <c r="C803" s="3" t="s">
        <v>18</v>
      </c>
      <c r="D803" s="3">
        <v>278</v>
      </c>
      <c r="E803" s="3">
        <v>227</v>
      </c>
      <c r="F803" s="3">
        <v>223</v>
      </c>
      <c r="G803" s="3">
        <v>184</v>
      </c>
      <c r="H803" s="3">
        <v>899</v>
      </c>
      <c r="I803" s="3">
        <v>195</v>
      </c>
      <c r="J803">
        <f t="array" ref="J803">INDEX(Table3[#All],MATCH(1,(Table3[[#All],[Month]]=Table68[[#This Row],[Date]])*(Table3[[#All],[Region]]=Table68[[#This Row],[Region]]),0),3)</f>
        <v>10530</v>
      </c>
      <c r="K803">
        <f>INDEX(Table1[#All], MATCH(Table68[[#This Row],[Date]],Table1[[#All],[Month]],0),2)</f>
        <v>1457429.7619047619</v>
      </c>
      <c r="L803" s="8">
        <f>INDEX(Table2[#All], MATCH(Table68[[#This Row],[Date]],Table2[[#All],[Month]],0),2)</f>
        <v>581.38160141155845</v>
      </c>
      <c r="M803">
        <f t="array" ref="M803">INDEX(Table4[#All],MATCH(1,(Table4[[#All],[Month]]=Table68[[#This Row],[Date]])*(Table4[[#All],[Region]]=Table68[[#This Row],[Region]]),0),3)</f>
        <v>2326</v>
      </c>
      <c r="N803" s="2">
        <f t="array" ref="N803">_xlfn.IFNA(INDEX(Table5[#All], MATCH(1,(Table5[[#All],[Month]]=Table68[[#This Row],[Date]])*(Table5[[#All],[Region]]=Table68[[#This Row],[Region]]),0),3),0)</f>
        <v>16421</v>
      </c>
      <c r="O803" s="12">
        <f>INDEX(Table110[#All], MATCH(Table68[[#This Row],[Date]],Table110[[#All],[Month]],0),2)</f>
        <v>86345.75</v>
      </c>
      <c r="P803" s="12">
        <f>INDEX(Table13[#All], MATCH(Table68[[#This Row],[Date]],Table13[[#All],[Month]],0),2)</f>
        <v>153923</v>
      </c>
      <c r="Q803">
        <f>INDEX(Table111[#All], MATCH(Table68[[#This Row],[Date]],Table111[[#All],[Month]],0),2)</f>
        <v>5872.75</v>
      </c>
      <c r="R803" s="2">
        <f>INDEX(Table111[#All], MATCH(Table68[[#This Row],[Date]],Table111[[#All],[Month]],0),3)</f>
        <v>1202.25</v>
      </c>
      <c r="S803" s="2">
        <f>INDEX(Table413[#All], MATCH(Table68[[#This Row],[Date]],Table413[[#All],[Month]],0),2)</f>
        <v>4</v>
      </c>
      <c r="T803" s="2">
        <f>INDEX(Table413[#All], MATCH(Table68[[#This Row],[Date]],Table413[[#All],[Month]],0),3)</f>
        <v>6.3</v>
      </c>
      <c r="U803" s="2">
        <f>INDEX(Table413[#All], MATCH(Table68[[#This Row],[Date]],Table413[[#All],[Month]],0),4)</f>
        <v>6.7</v>
      </c>
    </row>
    <row r="804" spans="1:21" x14ac:dyDescent="0.25">
      <c r="A804" s="4">
        <v>40513</v>
      </c>
      <c r="B804" s="3" t="s">
        <v>62</v>
      </c>
      <c r="C804" s="3" t="s">
        <v>17</v>
      </c>
      <c r="D804" s="3">
        <v>278</v>
      </c>
      <c r="E804" s="3">
        <v>316</v>
      </c>
      <c r="F804" s="3">
        <v>223</v>
      </c>
      <c r="G804" s="3">
        <v>267</v>
      </c>
      <c r="H804" s="3">
        <v>899</v>
      </c>
      <c r="I804" s="3">
        <v>500</v>
      </c>
      <c r="J804">
        <f t="array" ref="J804">INDEX(Table3[#All],MATCH(1,(Table3[[#All],[Month]]=Table68[[#This Row],[Date]])*(Table3[[#All],[Region]]=Table68[[#This Row],[Region]]),0),3)</f>
        <v>10530</v>
      </c>
      <c r="K804">
        <f>INDEX(Table1[#All], MATCH(Table68[[#This Row],[Date]],Table1[[#All],[Month]],0),2)</f>
        <v>1457429.7619047619</v>
      </c>
      <c r="L804" s="8">
        <f>INDEX(Table2[#All], MATCH(Table68[[#This Row],[Date]],Table2[[#All],[Month]],0),2)</f>
        <v>581.38160141155845</v>
      </c>
      <c r="M804">
        <f t="array" ref="M804">INDEX(Table4[#All],MATCH(1,(Table4[[#All],[Month]]=Table68[[#This Row],[Date]])*(Table4[[#All],[Region]]=Table68[[#This Row],[Region]]),0),3)</f>
        <v>2326</v>
      </c>
      <c r="N804" s="2">
        <f t="array" ref="N804">_xlfn.IFNA(INDEX(Table5[#All], MATCH(1,(Table5[[#All],[Month]]=Table68[[#This Row],[Date]])*(Table5[[#All],[Region]]=Table68[[#This Row],[Region]]),0),3),0)</f>
        <v>16421</v>
      </c>
      <c r="O804" s="12">
        <f>INDEX(Table110[#All], MATCH(Table68[[#This Row],[Date]],Table110[[#All],[Month]],0),2)</f>
        <v>86345.75</v>
      </c>
      <c r="P804" s="12">
        <f>INDEX(Table13[#All], MATCH(Table68[[#This Row],[Date]],Table13[[#All],[Month]],0),2)</f>
        <v>153923</v>
      </c>
      <c r="Q804">
        <f>INDEX(Table111[#All], MATCH(Table68[[#This Row],[Date]],Table111[[#All],[Month]],0),2)</f>
        <v>5872.75</v>
      </c>
      <c r="R804" s="2">
        <f>INDEX(Table111[#All], MATCH(Table68[[#This Row],[Date]],Table111[[#All],[Month]],0),3)</f>
        <v>1202.25</v>
      </c>
      <c r="S804" s="2">
        <f>INDEX(Table413[#All], MATCH(Table68[[#This Row],[Date]],Table413[[#All],[Month]],0),2)</f>
        <v>4</v>
      </c>
      <c r="T804" s="2">
        <f>INDEX(Table413[#All], MATCH(Table68[[#This Row],[Date]],Table413[[#All],[Month]],0),3)</f>
        <v>6.3</v>
      </c>
      <c r="U804" s="2">
        <f>INDEX(Table413[#All], MATCH(Table68[[#This Row],[Date]],Table413[[#All],[Month]],0),4)</f>
        <v>6.7</v>
      </c>
    </row>
    <row r="805" spans="1:21" x14ac:dyDescent="0.25">
      <c r="A805" s="4">
        <v>40513</v>
      </c>
      <c r="B805" s="3" t="s">
        <v>62</v>
      </c>
      <c r="C805" s="3" t="s">
        <v>14</v>
      </c>
      <c r="D805" s="3">
        <v>278</v>
      </c>
      <c r="E805" s="3">
        <v>275</v>
      </c>
      <c r="F805" s="3">
        <v>223</v>
      </c>
      <c r="G805" s="3">
        <v>222</v>
      </c>
      <c r="H805" s="3">
        <v>899</v>
      </c>
      <c r="I805" s="3">
        <v>89</v>
      </c>
      <c r="J805">
        <f t="array" ref="J805">INDEX(Table3[#All],MATCH(1,(Table3[[#All],[Month]]=Table68[[#This Row],[Date]])*(Table3[[#All],[Region]]=Table68[[#This Row],[Region]]),0),3)</f>
        <v>10530</v>
      </c>
      <c r="K805">
        <f>INDEX(Table1[#All], MATCH(Table68[[#This Row],[Date]],Table1[[#All],[Month]],0),2)</f>
        <v>1457429.7619047619</v>
      </c>
      <c r="L805" s="8">
        <f>INDEX(Table2[#All], MATCH(Table68[[#This Row],[Date]],Table2[[#All],[Month]],0),2)</f>
        <v>581.38160141155845</v>
      </c>
      <c r="M805">
        <f t="array" ref="M805">INDEX(Table4[#All],MATCH(1,(Table4[[#All],[Month]]=Table68[[#This Row],[Date]])*(Table4[[#All],[Region]]=Table68[[#This Row],[Region]]),0),3)</f>
        <v>2326</v>
      </c>
      <c r="N805" s="2">
        <f t="array" ref="N805">_xlfn.IFNA(INDEX(Table5[#All], MATCH(1,(Table5[[#All],[Month]]=Table68[[#This Row],[Date]])*(Table5[[#All],[Region]]=Table68[[#This Row],[Region]]),0),3),0)</f>
        <v>16421</v>
      </c>
      <c r="O805" s="12">
        <f>INDEX(Table110[#All], MATCH(Table68[[#This Row],[Date]],Table110[[#All],[Month]],0),2)</f>
        <v>86345.75</v>
      </c>
      <c r="P805" s="12">
        <f>INDEX(Table13[#All], MATCH(Table68[[#This Row],[Date]],Table13[[#All],[Month]],0),2)</f>
        <v>153923</v>
      </c>
      <c r="Q805">
        <f>INDEX(Table111[#All], MATCH(Table68[[#This Row],[Date]],Table111[[#All],[Month]],0),2)</f>
        <v>5872.75</v>
      </c>
      <c r="R805" s="2">
        <f>INDEX(Table111[#All], MATCH(Table68[[#This Row],[Date]],Table111[[#All],[Month]],0),3)</f>
        <v>1202.25</v>
      </c>
      <c r="S805" s="2">
        <f>INDEX(Table413[#All], MATCH(Table68[[#This Row],[Date]],Table413[[#All],[Month]],0),2)</f>
        <v>4</v>
      </c>
      <c r="T805" s="2">
        <f>INDEX(Table413[#All], MATCH(Table68[[#This Row],[Date]],Table413[[#All],[Month]],0),3)</f>
        <v>6.3</v>
      </c>
      <c r="U805" s="2">
        <f>INDEX(Table413[#All], MATCH(Table68[[#This Row],[Date]],Table413[[#All],[Month]],0),4)</f>
        <v>6.7</v>
      </c>
    </row>
    <row r="806" spans="1:21" x14ac:dyDescent="0.25">
      <c r="A806" s="4">
        <v>40513</v>
      </c>
      <c r="B806" s="3" t="s">
        <v>62</v>
      </c>
      <c r="C806" s="3" t="s">
        <v>19</v>
      </c>
      <c r="D806" s="3">
        <v>278</v>
      </c>
      <c r="E806" s="3">
        <v>253</v>
      </c>
      <c r="F806" s="3">
        <v>223</v>
      </c>
      <c r="G806" s="3">
        <v>207</v>
      </c>
      <c r="H806" s="3">
        <v>899</v>
      </c>
      <c r="I806" s="3">
        <v>81</v>
      </c>
      <c r="J806">
        <f t="array" ref="J806">INDEX(Table3[#All],MATCH(1,(Table3[[#All],[Month]]=Table68[[#This Row],[Date]])*(Table3[[#All],[Region]]=Table68[[#This Row],[Region]]),0),3)</f>
        <v>10530</v>
      </c>
      <c r="K806">
        <f>INDEX(Table1[#All], MATCH(Table68[[#This Row],[Date]],Table1[[#All],[Month]],0),2)</f>
        <v>1457429.7619047619</v>
      </c>
      <c r="L806" s="8">
        <f>INDEX(Table2[#All], MATCH(Table68[[#This Row],[Date]],Table2[[#All],[Month]],0),2)</f>
        <v>581.38160141155845</v>
      </c>
      <c r="M806">
        <f t="array" ref="M806">INDEX(Table4[#All],MATCH(1,(Table4[[#All],[Month]]=Table68[[#This Row],[Date]])*(Table4[[#All],[Region]]=Table68[[#This Row],[Region]]),0),3)</f>
        <v>2326</v>
      </c>
      <c r="N806" s="2">
        <f t="array" ref="N806">_xlfn.IFNA(INDEX(Table5[#All], MATCH(1,(Table5[[#All],[Month]]=Table68[[#This Row],[Date]])*(Table5[[#All],[Region]]=Table68[[#This Row],[Region]]),0),3),0)</f>
        <v>16421</v>
      </c>
      <c r="O806" s="12">
        <f>INDEX(Table110[#All], MATCH(Table68[[#This Row],[Date]],Table110[[#All],[Month]],0),2)</f>
        <v>86345.75</v>
      </c>
      <c r="P806" s="12">
        <f>INDEX(Table13[#All], MATCH(Table68[[#This Row],[Date]],Table13[[#All],[Month]],0),2)</f>
        <v>153923</v>
      </c>
      <c r="Q806">
        <f>INDEX(Table111[#All], MATCH(Table68[[#This Row],[Date]],Table111[[#All],[Month]],0),2)</f>
        <v>5872.75</v>
      </c>
      <c r="R806" s="2">
        <f>INDEX(Table111[#All], MATCH(Table68[[#This Row],[Date]],Table111[[#All],[Month]],0),3)</f>
        <v>1202.25</v>
      </c>
      <c r="S806" s="2">
        <f>INDEX(Table413[#All], MATCH(Table68[[#This Row],[Date]],Table413[[#All],[Month]],0),2)</f>
        <v>4</v>
      </c>
      <c r="T806" s="2">
        <f>INDEX(Table413[#All], MATCH(Table68[[#This Row],[Date]],Table413[[#All],[Month]],0),3)</f>
        <v>6.3</v>
      </c>
      <c r="U806" s="2">
        <f>INDEX(Table413[#All], MATCH(Table68[[#This Row],[Date]],Table413[[#All],[Month]],0),4)</f>
        <v>6.7</v>
      </c>
    </row>
    <row r="807" spans="1:21" x14ac:dyDescent="0.25">
      <c r="A807" s="4">
        <v>40513</v>
      </c>
      <c r="B807" s="3" t="s">
        <v>68</v>
      </c>
      <c r="C807" s="3" t="s">
        <v>46</v>
      </c>
      <c r="D807" s="3">
        <v>268</v>
      </c>
      <c r="E807" s="3">
        <v>257</v>
      </c>
      <c r="F807" s="3">
        <v>205</v>
      </c>
      <c r="G807" s="3">
        <v>218</v>
      </c>
      <c r="H807" s="3">
        <v>1874</v>
      </c>
      <c r="I807" s="3">
        <v>68</v>
      </c>
      <c r="J807">
        <f t="array" ref="J807">INDEX(Table3[#All],MATCH(1,(Table3[[#All],[Month]]=Table68[[#This Row],[Date]])*(Table3[[#All],[Region]]=Table68[[#This Row],[Region]]),0),3)</f>
        <v>25706</v>
      </c>
      <c r="K807">
        <f>INDEX(Table1[#All], MATCH(Table68[[#This Row],[Date]],Table1[[#All],[Month]],0),2)</f>
        <v>1457429.7619047619</v>
      </c>
      <c r="L807" s="8">
        <f>INDEX(Table2[#All], MATCH(Table68[[#This Row],[Date]],Table2[[#All],[Month]],0),2)</f>
        <v>581.38160141155845</v>
      </c>
      <c r="M807">
        <f t="array" ref="M807">INDEX(Table4[#All],MATCH(1,(Table4[[#All],[Month]]=Table68[[#This Row],[Date]])*(Table4[[#All],[Region]]=Table68[[#This Row],[Region]]),0),3)</f>
        <v>4018</v>
      </c>
      <c r="N807" s="2">
        <f t="array" ref="N807">_xlfn.IFNA(INDEX(Table5[#All], MATCH(1,(Table5[[#All],[Month]]=Table68[[#This Row],[Date]])*(Table5[[#All],[Region]]=Table68[[#This Row],[Region]]),0),3),0)</f>
        <v>40548</v>
      </c>
      <c r="O807" s="12">
        <f>INDEX(Table110[#All], MATCH(Table68[[#This Row],[Date]],Table110[[#All],[Month]],0),2)</f>
        <v>86345.75</v>
      </c>
      <c r="P807" s="12">
        <f>INDEX(Table13[#All], MATCH(Table68[[#This Row],[Date]],Table13[[#All],[Month]],0),2)</f>
        <v>153923</v>
      </c>
      <c r="Q807">
        <f>INDEX(Table111[#All], MATCH(Table68[[#This Row],[Date]],Table111[[#All],[Month]],0),2)</f>
        <v>5872.75</v>
      </c>
      <c r="R807" s="2">
        <f>INDEX(Table111[#All], MATCH(Table68[[#This Row],[Date]],Table111[[#All],[Month]],0),3)</f>
        <v>1202.25</v>
      </c>
      <c r="S807" s="2">
        <f>INDEX(Table413[#All], MATCH(Table68[[#This Row],[Date]],Table413[[#All],[Month]],0),2)</f>
        <v>4</v>
      </c>
      <c r="T807" s="2">
        <f>INDEX(Table413[#All], MATCH(Table68[[#This Row],[Date]],Table413[[#All],[Month]],0),3)</f>
        <v>6.3</v>
      </c>
      <c r="U807" s="2">
        <f>INDEX(Table413[#All], MATCH(Table68[[#This Row],[Date]],Table413[[#All],[Month]],0),4)</f>
        <v>6.7</v>
      </c>
    </row>
    <row r="808" spans="1:21" x14ac:dyDescent="0.25">
      <c r="A808" s="4">
        <v>40513</v>
      </c>
      <c r="B808" s="3" t="s">
        <v>68</v>
      </c>
      <c r="C808" s="3" t="s">
        <v>83</v>
      </c>
      <c r="D808" s="3">
        <v>268</v>
      </c>
      <c r="E808" s="3">
        <v>274</v>
      </c>
      <c r="F808" s="3">
        <v>205</v>
      </c>
      <c r="G808" s="3">
        <v>208</v>
      </c>
      <c r="H808" s="3">
        <v>1874</v>
      </c>
      <c r="I808" s="3">
        <v>1447</v>
      </c>
      <c r="J808">
        <f t="array" ref="J808">INDEX(Table3[#All],MATCH(1,(Table3[[#All],[Month]]=Table68[[#This Row],[Date]])*(Table3[[#All],[Region]]=Table68[[#This Row],[Region]]),0),3)</f>
        <v>25706</v>
      </c>
      <c r="K808">
        <f>INDEX(Table1[#All], MATCH(Table68[[#This Row],[Date]],Table1[[#All],[Month]],0),2)</f>
        <v>1457429.7619047619</v>
      </c>
      <c r="L808" s="8">
        <f>INDEX(Table2[#All], MATCH(Table68[[#This Row],[Date]],Table2[[#All],[Month]],0),2)</f>
        <v>581.38160141155845</v>
      </c>
      <c r="M808">
        <f t="array" ref="M808">INDEX(Table4[#All],MATCH(1,(Table4[[#All],[Month]]=Table68[[#This Row],[Date]])*(Table4[[#All],[Region]]=Table68[[#This Row],[Region]]),0),3)</f>
        <v>4018</v>
      </c>
      <c r="N808" s="2">
        <f t="array" ref="N808">_xlfn.IFNA(INDEX(Table5[#All], MATCH(1,(Table5[[#All],[Month]]=Table68[[#This Row],[Date]])*(Table5[[#All],[Region]]=Table68[[#This Row],[Region]]),0),3),0)</f>
        <v>40548</v>
      </c>
      <c r="O808" s="12">
        <f>INDEX(Table110[#All], MATCH(Table68[[#This Row],[Date]],Table110[[#All],[Month]],0),2)</f>
        <v>86345.75</v>
      </c>
      <c r="P808" s="12">
        <f>INDEX(Table13[#All], MATCH(Table68[[#This Row],[Date]],Table13[[#All],[Month]],0),2)</f>
        <v>153923</v>
      </c>
      <c r="Q808">
        <f>INDEX(Table111[#All], MATCH(Table68[[#This Row],[Date]],Table111[[#All],[Month]],0),2)</f>
        <v>5872.75</v>
      </c>
      <c r="R808" s="2">
        <f>INDEX(Table111[#All], MATCH(Table68[[#This Row],[Date]],Table111[[#All],[Month]],0),3)</f>
        <v>1202.25</v>
      </c>
      <c r="S808" s="2">
        <f>INDEX(Table413[#All], MATCH(Table68[[#This Row],[Date]],Table413[[#All],[Month]],0),2)</f>
        <v>4</v>
      </c>
      <c r="T808" s="2">
        <f>INDEX(Table413[#All], MATCH(Table68[[#This Row],[Date]],Table413[[#All],[Month]],0),3)</f>
        <v>6.3</v>
      </c>
      <c r="U808" s="2">
        <f>INDEX(Table413[#All], MATCH(Table68[[#This Row],[Date]],Table413[[#All],[Month]],0),4)</f>
        <v>6.7</v>
      </c>
    </row>
    <row r="809" spans="1:21" x14ac:dyDescent="0.25">
      <c r="A809" s="4">
        <v>40513</v>
      </c>
      <c r="B809" s="3" t="s">
        <v>68</v>
      </c>
      <c r="C809" s="3" t="s">
        <v>38</v>
      </c>
      <c r="D809" s="3">
        <v>268</v>
      </c>
      <c r="E809" s="3">
        <v>241</v>
      </c>
      <c r="F809" s="3">
        <v>205</v>
      </c>
      <c r="G809" s="3">
        <v>212</v>
      </c>
      <c r="H809" s="3">
        <v>1874</v>
      </c>
      <c r="I809" s="3">
        <v>23</v>
      </c>
      <c r="J809">
        <f t="array" ref="J809">INDEX(Table3[#All],MATCH(1,(Table3[[#All],[Month]]=Table68[[#This Row],[Date]])*(Table3[[#All],[Region]]=Table68[[#This Row],[Region]]),0),3)</f>
        <v>25706</v>
      </c>
      <c r="K809">
        <f>INDEX(Table1[#All], MATCH(Table68[[#This Row],[Date]],Table1[[#All],[Month]],0),2)</f>
        <v>1457429.7619047619</v>
      </c>
      <c r="L809" s="8">
        <f>INDEX(Table2[#All], MATCH(Table68[[#This Row],[Date]],Table2[[#All],[Month]],0),2)</f>
        <v>581.38160141155845</v>
      </c>
      <c r="M809">
        <f t="array" ref="M809">INDEX(Table4[#All],MATCH(1,(Table4[[#All],[Month]]=Table68[[#This Row],[Date]])*(Table4[[#All],[Region]]=Table68[[#This Row],[Region]]),0),3)</f>
        <v>4018</v>
      </c>
      <c r="N809" s="2">
        <f t="array" ref="N809">_xlfn.IFNA(INDEX(Table5[#All], MATCH(1,(Table5[[#All],[Month]]=Table68[[#This Row],[Date]])*(Table5[[#All],[Region]]=Table68[[#This Row],[Region]]),0),3),0)</f>
        <v>40548</v>
      </c>
      <c r="O809" s="12">
        <f>INDEX(Table110[#All], MATCH(Table68[[#This Row],[Date]],Table110[[#All],[Month]],0),2)</f>
        <v>86345.75</v>
      </c>
      <c r="P809" s="12">
        <f>INDEX(Table13[#All], MATCH(Table68[[#This Row],[Date]],Table13[[#All],[Month]],0),2)</f>
        <v>153923</v>
      </c>
      <c r="Q809">
        <f>INDEX(Table111[#All], MATCH(Table68[[#This Row],[Date]],Table111[[#All],[Month]],0),2)</f>
        <v>5872.75</v>
      </c>
      <c r="R809" s="2">
        <f>INDEX(Table111[#All], MATCH(Table68[[#This Row],[Date]],Table111[[#All],[Month]],0),3)</f>
        <v>1202.25</v>
      </c>
      <c r="S809" s="2">
        <f>INDEX(Table413[#All], MATCH(Table68[[#This Row],[Date]],Table413[[#All],[Month]],0),2)</f>
        <v>4</v>
      </c>
      <c r="T809" s="2">
        <f>INDEX(Table413[#All], MATCH(Table68[[#This Row],[Date]],Table413[[#All],[Month]],0),3)</f>
        <v>6.3</v>
      </c>
      <c r="U809" s="2">
        <f>INDEX(Table413[#All], MATCH(Table68[[#This Row],[Date]],Table413[[#All],[Month]],0),4)</f>
        <v>6.7</v>
      </c>
    </row>
    <row r="810" spans="1:21" x14ac:dyDescent="0.25">
      <c r="A810" s="4">
        <v>40513</v>
      </c>
      <c r="B810" s="3" t="s">
        <v>68</v>
      </c>
      <c r="C810" s="3" t="s">
        <v>39</v>
      </c>
      <c r="D810" s="3">
        <v>268</v>
      </c>
      <c r="E810" s="3">
        <v>275</v>
      </c>
      <c r="F810" s="3">
        <v>205</v>
      </c>
      <c r="G810" s="3">
        <v>227</v>
      </c>
      <c r="H810" s="3">
        <v>1874</v>
      </c>
      <c r="I810" s="3">
        <v>7</v>
      </c>
      <c r="J810">
        <f t="array" ref="J810">INDEX(Table3[#All],MATCH(1,(Table3[[#All],[Month]]=Table68[[#This Row],[Date]])*(Table3[[#All],[Region]]=Table68[[#This Row],[Region]]),0),3)</f>
        <v>25706</v>
      </c>
      <c r="K810">
        <f>INDEX(Table1[#All], MATCH(Table68[[#This Row],[Date]],Table1[[#All],[Month]],0),2)</f>
        <v>1457429.7619047619</v>
      </c>
      <c r="L810" s="8">
        <f>INDEX(Table2[#All], MATCH(Table68[[#This Row],[Date]],Table2[[#All],[Month]],0),2)</f>
        <v>581.38160141155845</v>
      </c>
      <c r="M810">
        <f t="array" ref="M810">INDEX(Table4[#All],MATCH(1,(Table4[[#All],[Month]]=Table68[[#This Row],[Date]])*(Table4[[#All],[Region]]=Table68[[#This Row],[Region]]),0),3)</f>
        <v>4018</v>
      </c>
      <c r="N810" s="2">
        <f t="array" ref="N810">_xlfn.IFNA(INDEX(Table5[#All], MATCH(1,(Table5[[#All],[Month]]=Table68[[#This Row],[Date]])*(Table5[[#All],[Region]]=Table68[[#This Row],[Region]]),0),3),0)</f>
        <v>40548</v>
      </c>
      <c r="O810" s="12">
        <f>INDEX(Table110[#All], MATCH(Table68[[#This Row],[Date]],Table110[[#All],[Month]],0),2)</f>
        <v>86345.75</v>
      </c>
      <c r="P810" s="12">
        <f>INDEX(Table13[#All], MATCH(Table68[[#This Row],[Date]],Table13[[#All],[Month]],0),2)</f>
        <v>153923</v>
      </c>
      <c r="Q810">
        <f>INDEX(Table111[#All], MATCH(Table68[[#This Row],[Date]],Table111[[#All],[Month]],0),2)</f>
        <v>5872.75</v>
      </c>
      <c r="R810" s="2">
        <f>INDEX(Table111[#All], MATCH(Table68[[#This Row],[Date]],Table111[[#All],[Month]],0),3)</f>
        <v>1202.25</v>
      </c>
      <c r="S810" s="2">
        <f>INDEX(Table413[#All], MATCH(Table68[[#This Row],[Date]],Table413[[#All],[Month]],0),2)</f>
        <v>4</v>
      </c>
      <c r="T810" s="2">
        <f>INDEX(Table413[#All], MATCH(Table68[[#This Row],[Date]],Table413[[#All],[Month]],0),3)</f>
        <v>6.3</v>
      </c>
      <c r="U810" s="2">
        <f>INDEX(Table413[#All], MATCH(Table68[[#This Row],[Date]],Table413[[#All],[Month]],0),4)</f>
        <v>6.7</v>
      </c>
    </row>
    <row r="811" spans="1:21" x14ac:dyDescent="0.25">
      <c r="A811" s="4">
        <v>40513</v>
      </c>
      <c r="B811" s="3" t="s">
        <v>68</v>
      </c>
      <c r="C811" s="3" t="s">
        <v>48</v>
      </c>
      <c r="D811" s="3">
        <v>268</v>
      </c>
      <c r="E811" s="3">
        <v>175</v>
      </c>
      <c r="F811" s="3">
        <v>205</v>
      </c>
      <c r="G811" s="3">
        <v>122</v>
      </c>
      <c r="H811" s="3">
        <v>1874</v>
      </c>
      <c r="I811" s="3">
        <v>14</v>
      </c>
      <c r="J811">
        <f t="array" ref="J811">INDEX(Table3[#All],MATCH(1,(Table3[[#All],[Month]]=Table68[[#This Row],[Date]])*(Table3[[#All],[Region]]=Table68[[#This Row],[Region]]),0),3)</f>
        <v>25706</v>
      </c>
      <c r="K811">
        <f>INDEX(Table1[#All], MATCH(Table68[[#This Row],[Date]],Table1[[#All],[Month]],0),2)</f>
        <v>1457429.7619047619</v>
      </c>
      <c r="L811" s="8">
        <f>INDEX(Table2[#All], MATCH(Table68[[#This Row],[Date]],Table2[[#All],[Month]],0),2)</f>
        <v>581.38160141155845</v>
      </c>
      <c r="M811">
        <f t="array" ref="M811">INDEX(Table4[#All],MATCH(1,(Table4[[#All],[Month]]=Table68[[#This Row],[Date]])*(Table4[[#All],[Region]]=Table68[[#This Row],[Region]]),0),3)</f>
        <v>4018</v>
      </c>
      <c r="N811" s="2">
        <f t="array" ref="N811">_xlfn.IFNA(INDEX(Table5[#All], MATCH(1,(Table5[[#All],[Month]]=Table68[[#This Row],[Date]])*(Table5[[#All],[Region]]=Table68[[#This Row],[Region]]),0),3),0)</f>
        <v>40548</v>
      </c>
      <c r="O811" s="12">
        <f>INDEX(Table110[#All], MATCH(Table68[[#This Row],[Date]],Table110[[#All],[Month]],0),2)</f>
        <v>86345.75</v>
      </c>
      <c r="P811" s="12">
        <f>INDEX(Table13[#All], MATCH(Table68[[#This Row],[Date]],Table13[[#All],[Month]],0),2)</f>
        <v>153923</v>
      </c>
      <c r="Q811">
        <f>INDEX(Table111[#All], MATCH(Table68[[#This Row],[Date]],Table111[[#All],[Month]],0),2)</f>
        <v>5872.75</v>
      </c>
      <c r="R811" s="2">
        <f>INDEX(Table111[#All], MATCH(Table68[[#This Row],[Date]],Table111[[#All],[Month]],0),3)</f>
        <v>1202.25</v>
      </c>
      <c r="S811" s="2">
        <f>INDEX(Table413[#All], MATCH(Table68[[#This Row],[Date]],Table413[[#All],[Month]],0),2)</f>
        <v>4</v>
      </c>
      <c r="T811" s="2">
        <f>INDEX(Table413[#All], MATCH(Table68[[#This Row],[Date]],Table413[[#All],[Month]],0),3)</f>
        <v>6.3</v>
      </c>
      <c r="U811" s="2">
        <f>INDEX(Table413[#All], MATCH(Table68[[#This Row],[Date]],Table413[[#All],[Month]],0),4)</f>
        <v>6.7</v>
      </c>
    </row>
    <row r="812" spans="1:21" x14ac:dyDescent="0.25">
      <c r="A812" s="4">
        <v>40513</v>
      </c>
      <c r="B812" s="3" t="s">
        <v>68</v>
      </c>
      <c r="C812" s="3" t="s">
        <v>45</v>
      </c>
      <c r="D812" s="3">
        <v>268</v>
      </c>
      <c r="E812" s="3">
        <v>356</v>
      </c>
      <c r="F812" s="3">
        <v>205</v>
      </c>
      <c r="G812" s="3">
        <v>286</v>
      </c>
      <c r="H812" s="3">
        <v>1874</v>
      </c>
      <c r="I812" s="3">
        <v>62</v>
      </c>
      <c r="J812">
        <f t="array" ref="J812">INDEX(Table3[#All],MATCH(1,(Table3[[#All],[Month]]=Table68[[#This Row],[Date]])*(Table3[[#All],[Region]]=Table68[[#This Row],[Region]]),0),3)</f>
        <v>25706</v>
      </c>
      <c r="K812">
        <f>INDEX(Table1[#All], MATCH(Table68[[#This Row],[Date]],Table1[[#All],[Month]],0),2)</f>
        <v>1457429.7619047619</v>
      </c>
      <c r="L812" s="8">
        <f>INDEX(Table2[#All], MATCH(Table68[[#This Row],[Date]],Table2[[#All],[Month]],0),2)</f>
        <v>581.38160141155845</v>
      </c>
      <c r="M812">
        <f t="array" ref="M812">INDEX(Table4[#All],MATCH(1,(Table4[[#All],[Month]]=Table68[[#This Row],[Date]])*(Table4[[#All],[Region]]=Table68[[#This Row],[Region]]),0),3)</f>
        <v>4018</v>
      </c>
      <c r="N812" s="2">
        <f t="array" ref="N812">_xlfn.IFNA(INDEX(Table5[#All], MATCH(1,(Table5[[#All],[Month]]=Table68[[#This Row],[Date]])*(Table5[[#All],[Region]]=Table68[[#This Row],[Region]]),0),3),0)</f>
        <v>40548</v>
      </c>
      <c r="O812" s="12">
        <f>INDEX(Table110[#All], MATCH(Table68[[#This Row],[Date]],Table110[[#All],[Month]],0),2)</f>
        <v>86345.75</v>
      </c>
      <c r="P812" s="12">
        <f>INDEX(Table13[#All], MATCH(Table68[[#This Row],[Date]],Table13[[#All],[Month]],0),2)</f>
        <v>153923</v>
      </c>
      <c r="Q812">
        <f>INDEX(Table111[#All], MATCH(Table68[[#This Row],[Date]],Table111[[#All],[Month]],0),2)</f>
        <v>5872.75</v>
      </c>
      <c r="R812" s="2">
        <f>INDEX(Table111[#All], MATCH(Table68[[#This Row],[Date]],Table111[[#All],[Month]],0),3)</f>
        <v>1202.25</v>
      </c>
      <c r="S812" s="2">
        <f>INDEX(Table413[#All], MATCH(Table68[[#This Row],[Date]],Table413[[#All],[Month]],0),2)</f>
        <v>4</v>
      </c>
      <c r="T812" s="2">
        <f>INDEX(Table413[#All], MATCH(Table68[[#This Row],[Date]],Table413[[#All],[Month]],0),3)</f>
        <v>6.3</v>
      </c>
      <c r="U812" s="2">
        <f>INDEX(Table413[#All], MATCH(Table68[[#This Row],[Date]],Table413[[#All],[Month]],0),4)</f>
        <v>6.7</v>
      </c>
    </row>
    <row r="813" spans="1:21" x14ac:dyDescent="0.25">
      <c r="A813" s="4">
        <v>40513</v>
      </c>
      <c r="B813" s="3" t="s">
        <v>68</v>
      </c>
      <c r="C813" s="3" t="s">
        <v>47</v>
      </c>
      <c r="D813" s="3">
        <v>268</v>
      </c>
      <c r="E813" s="3">
        <v>209</v>
      </c>
      <c r="F813" s="3">
        <v>205</v>
      </c>
      <c r="G813" s="3">
        <v>178</v>
      </c>
      <c r="H813" s="3">
        <v>1874</v>
      </c>
      <c r="I813" s="3">
        <v>111</v>
      </c>
      <c r="J813">
        <f t="array" ref="J813">INDEX(Table3[#All],MATCH(1,(Table3[[#All],[Month]]=Table68[[#This Row],[Date]])*(Table3[[#All],[Region]]=Table68[[#This Row],[Region]]),0),3)</f>
        <v>25706</v>
      </c>
      <c r="K813">
        <f>INDEX(Table1[#All], MATCH(Table68[[#This Row],[Date]],Table1[[#All],[Month]],0),2)</f>
        <v>1457429.7619047619</v>
      </c>
      <c r="L813" s="8">
        <f>INDEX(Table2[#All], MATCH(Table68[[#This Row],[Date]],Table2[[#All],[Month]],0),2)</f>
        <v>581.38160141155845</v>
      </c>
      <c r="M813">
        <f t="array" ref="M813">INDEX(Table4[#All],MATCH(1,(Table4[[#All],[Month]]=Table68[[#This Row],[Date]])*(Table4[[#All],[Region]]=Table68[[#This Row],[Region]]),0),3)</f>
        <v>4018</v>
      </c>
      <c r="N813" s="2">
        <f t="array" ref="N813">_xlfn.IFNA(INDEX(Table5[#All], MATCH(1,(Table5[[#All],[Month]]=Table68[[#This Row],[Date]])*(Table5[[#All],[Region]]=Table68[[#This Row],[Region]]),0),3),0)</f>
        <v>40548</v>
      </c>
      <c r="O813" s="12">
        <f>INDEX(Table110[#All], MATCH(Table68[[#This Row],[Date]],Table110[[#All],[Month]],0),2)</f>
        <v>86345.75</v>
      </c>
      <c r="P813" s="12">
        <f>INDEX(Table13[#All], MATCH(Table68[[#This Row],[Date]],Table13[[#All],[Month]],0),2)</f>
        <v>153923</v>
      </c>
      <c r="Q813">
        <f>INDEX(Table111[#All], MATCH(Table68[[#This Row],[Date]],Table111[[#All],[Month]],0),2)</f>
        <v>5872.75</v>
      </c>
      <c r="R813" s="2">
        <f>INDEX(Table111[#All], MATCH(Table68[[#This Row],[Date]],Table111[[#All],[Month]],0),3)</f>
        <v>1202.25</v>
      </c>
      <c r="S813" s="2">
        <f>INDEX(Table413[#All], MATCH(Table68[[#This Row],[Date]],Table413[[#All],[Month]],0),2)</f>
        <v>4</v>
      </c>
      <c r="T813" s="2">
        <f>INDEX(Table413[#All], MATCH(Table68[[#This Row],[Date]],Table413[[#All],[Month]],0),3)</f>
        <v>6.3</v>
      </c>
      <c r="U813" s="2">
        <f>INDEX(Table413[#All], MATCH(Table68[[#This Row],[Date]],Table413[[#All],[Month]],0),4)</f>
        <v>6.7</v>
      </c>
    </row>
    <row r="814" spans="1:21" x14ac:dyDescent="0.25">
      <c r="A814" s="4">
        <v>40513</v>
      </c>
      <c r="B814" s="3" t="s">
        <v>68</v>
      </c>
      <c r="C814" s="3" t="s">
        <v>44</v>
      </c>
      <c r="D814" s="3">
        <v>268</v>
      </c>
      <c r="E814" s="3">
        <v>303</v>
      </c>
      <c r="F814" s="3">
        <v>205</v>
      </c>
      <c r="G814" s="3">
        <v>259</v>
      </c>
      <c r="H814" s="3">
        <v>1874</v>
      </c>
      <c r="I814" s="3">
        <v>77</v>
      </c>
      <c r="J814">
        <f t="array" ref="J814">INDEX(Table3[#All],MATCH(1,(Table3[[#All],[Month]]=Table68[[#This Row],[Date]])*(Table3[[#All],[Region]]=Table68[[#This Row],[Region]]),0),3)</f>
        <v>25706</v>
      </c>
      <c r="K814">
        <f>INDEX(Table1[#All], MATCH(Table68[[#This Row],[Date]],Table1[[#All],[Month]],0),2)</f>
        <v>1457429.7619047619</v>
      </c>
      <c r="L814" s="8">
        <f>INDEX(Table2[#All], MATCH(Table68[[#This Row],[Date]],Table2[[#All],[Month]],0),2)</f>
        <v>581.38160141155845</v>
      </c>
      <c r="M814">
        <f t="array" ref="M814">INDEX(Table4[#All],MATCH(1,(Table4[[#All],[Month]]=Table68[[#This Row],[Date]])*(Table4[[#All],[Region]]=Table68[[#This Row],[Region]]),0),3)</f>
        <v>4018</v>
      </c>
      <c r="N814" s="2">
        <f t="array" ref="N814">_xlfn.IFNA(INDEX(Table5[#All], MATCH(1,(Table5[[#All],[Month]]=Table68[[#This Row],[Date]])*(Table5[[#All],[Region]]=Table68[[#This Row],[Region]]),0),3),0)</f>
        <v>40548</v>
      </c>
      <c r="O814" s="12">
        <f>INDEX(Table110[#All], MATCH(Table68[[#This Row],[Date]],Table110[[#All],[Month]],0),2)</f>
        <v>86345.75</v>
      </c>
      <c r="P814" s="12">
        <f>INDEX(Table13[#All], MATCH(Table68[[#This Row],[Date]],Table13[[#All],[Month]],0),2)</f>
        <v>153923</v>
      </c>
      <c r="Q814">
        <f>INDEX(Table111[#All], MATCH(Table68[[#This Row],[Date]],Table111[[#All],[Month]],0),2)</f>
        <v>5872.75</v>
      </c>
      <c r="R814" s="2">
        <f>INDEX(Table111[#All], MATCH(Table68[[#This Row],[Date]],Table111[[#All],[Month]],0),3)</f>
        <v>1202.25</v>
      </c>
      <c r="S814" s="2">
        <f>INDEX(Table413[#All], MATCH(Table68[[#This Row],[Date]],Table413[[#All],[Month]],0),2)</f>
        <v>4</v>
      </c>
      <c r="T814" s="2">
        <f>INDEX(Table413[#All], MATCH(Table68[[#This Row],[Date]],Table413[[#All],[Month]],0),3)</f>
        <v>6.3</v>
      </c>
      <c r="U814" s="2">
        <f>INDEX(Table413[#All], MATCH(Table68[[#This Row],[Date]],Table413[[#All],[Month]],0),4)</f>
        <v>6.7</v>
      </c>
    </row>
    <row r="815" spans="1:21" x14ac:dyDescent="0.25">
      <c r="A815" s="4">
        <v>40513</v>
      </c>
      <c r="B815" s="3" t="s">
        <v>68</v>
      </c>
      <c r="C815" s="3" t="s">
        <v>49</v>
      </c>
      <c r="D815" s="3">
        <v>268</v>
      </c>
      <c r="E815" s="3">
        <v>161</v>
      </c>
      <c r="F815" s="3">
        <v>205</v>
      </c>
      <c r="G815" s="3">
        <v>136</v>
      </c>
      <c r="H815" s="3">
        <v>1874</v>
      </c>
      <c r="I815" s="3">
        <v>14</v>
      </c>
      <c r="J815">
        <f t="array" ref="J815">INDEX(Table3[#All],MATCH(1,(Table3[[#All],[Month]]=Table68[[#This Row],[Date]])*(Table3[[#All],[Region]]=Table68[[#This Row],[Region]]),0),3)</f>
        <v>25706</v>
      </c>
      <c r="K815">
        <f>INDEX(Table1[#All], MATCH(Table68[[#This Row],[Date]],Table1[[#All],[Month]],0),2)</f>
        <v>1457429.7619047619</v>
      </c>
      <c r="L815" s="8">
        <f>INDEX(Table2[#All], MATCH(Table68[[#This Row],[Date]],Table2[[#All],[Month]],0),2)</f>
        <v>581.38160141155845</v>
      </c>
      <c r="M815">
        <f t="array" ref="M815">INDEX(Table4[#All],MATCH(1,(Table4[[#All],[Month]]=Table68[[#This Row],[Date]])*(Table4[[#All],[Region]]=Table68[[#This Row],[Region]]),0),3)</f>
        <v>4018</v>
      </c>
      <c r="N815" s="2">
        <f t="array" ref="N815">_xlfn.IFNA(INDEX(Table5[#All], MATCH(1,(Table5[[#All],[Month]]=Table68[[#This Row],[Date]])*(Table5[[#All],[Region]]=Table68[[#This Row],[Region]]),0),3),0)</f>
        <v>40548</v>
      </c>
      <c r="O815" s="12">
        <f>INDEX(Table110[#All], MATCH(Table68[[#This Row],[Date]],Table110[[#All],[Month]],0),2)</f>
        <v>86345.75</v>
      </c>
      <c r="P815" s="12">
        <f>INDEX(Table13[#All], MATCH(Table68[[#This Row],[Date]],Table13[[#All],[Month]],0),2)</f>
        <v>153923</v>
      </c>
      <c r="Q815">
        <f>INDEX(Table111[#All], MATCH(Table68[[#This Row],[Date]],Table111[[#All],[Month]],0),2)</f>
        <v>5872.75</v>
      </c>
      <c r="R815" s="2">
        <f>INDEX(Table111[#All], MATCH(Table68[[#This Row],[Date]],Table111[[#All],[Month]],0),3)</f>
        <v>1202.25</v>
      </c>
      <c r="S815" s="2">
        <f>INDEX(Table413[#All], MATCH(Table68[[#This Row],[Date]],Table413[[#All],[Month]],0),2)</f>
        <v>4</v>
      </c>
      <c r="T815" s="2">
        <f>INDEX(Table413[#All], MATCH(Table68[[#This Row],[Date]],Table413[[#All],[Month]],0),3)</f>
        <v>6.3</v>
      </c>
      <c r="U815" s="2">
        <f>INDEX(Table413[#All], MATCH(Table68[[#This Row],[Date]],Table413[[#All],[Month]],0),4)</f>
        <v>6.7</v>
      </c>
    </row>
    <row r="816" spans="1:21" x14ac:dyDescent="0.25">
      <c r="A816" s="4">
        <v>40513</v>
      </c>
      <c r="B816" s="3" t="s">
        <v>68</v>
      </c>
      <c r="C816" s="3" t="s">
        <v>50</v>
      </c>
      <c r="D816" s="3">
        <v>268</v>
      </c>
      <c r="E816" s="3">
        <v>208</v>
      </c>
      <c r="F816" s="3">
        <v>205</v>
      </c>
      <c r="G816" s="3">
        <v>172</v>
      </c>
      <c r="H816" s="3">
        <v>1874</v>
      </c>
      <c r="I816" s="3">
        <v>51</v>
      </c>
      <c r="J816">
        <f t="array" ref="J816">INDEX(Table3[#All],MATCH(1,(Table3[[#All],[Month]]=Table68[[#This Row],[Date]])*(Table3[[#All],[Region]]=Table68[[#This Row],[Region]]),0),3)</f>
        <v>25706</v>
      </c>
      <c r="K816">
        <f>INDEX(Table1[#All], MATCH(Table68[[#This Row],[Date]],Table1[[#All],[Month]],0),2)</f>
        <v>1457429.7619047619</v>
      </c>
      <c r="L816" s="8">
        <f>INDEX(Table2[#All], MATCH(Table68[[#This Row],[Date]],Table2[[#All],[Month]],0),2)</f>
        <v>581.38160141155845</v>
      </c>
      <c r="M816">
        <f t="array" ref="M816">INDEX(Table4[#All],MATCH(1,(Table4[[#All],[Month]]=Table68[[#This Row],[Date]])*(Table4[[#All],[Region]]=Table68[[#This Row],[Region]]),0),3)</f>
        <v>4018</v>
      </c>
      <c r="N816" s="2">
        <f t="array" ref="N816">_xlfn.IFNA(INDEX(Table5[#All], MATCH(1,(Table5[[#All],[Month]]=Table68[[#This Row],[Date]])*(Table5[[#All],[Region]]=Table68[[#This Row],[Region]]),0),3),0)</f>
        <v>40548</v>
      </c>
      <c r="O816" s="12">
        <f>INDEX(Table110[#All], MATCH(Table68[[#This Row],[Date]],Table110[[#All],[Month]],0),2)</f>
        <v>86345.75</v>
      </c>
      <c r="P816" s="12">
        <f>INDEX(Table13[#All], MATCH(Table68[[#This Row],[Date]],Table13[[#All],[Month]],0),2)</f>
        <v>153923</v>
      </c>
      <c r="Q816">
        <f>INDEX(Table111[#All], MATCH(Table68[[#This Row],[Date]],Table111[[#All],[Month]],0),2)</f>
        <v>5872.75</v>
      </c>
      <c r="R816" s="2">
        <f>INDEX(Table111[#All], MATCH(Table68[[#This Row],[Date]],Table111[[#All],[Month]],0),3)</f>
        <v>1202.25</v>
      </c>
      <c r="S816" s="2">
        <f>INDEX(Table413[#All], MATCH(Table68[[#This Row],[Date]],Table413[[#All],[Month]],0),2)</f>
        <v>4</v>
      </c>
      <c r="T816" s="2">
        <f>INDEX(Table413[#All], MATCH(Table68[[#This Row],[Date]],Table413[[#All],[Month]],0),3)</f>
        <v>6.3</v>
      </c>
      <c r="U816" s="2">
        <f>INDEX(Table413[#All], MATCH(Table68[[#This Row],[Date]],Table413[[#All],[Month]],0),4)</f>
        <v>6.7</v>
      </c>
    </row>
    <row r="817" spans="1:21" x14ac:dyDescent="0.25">
      <c r="A817" s="4">
        <v>40513</v>
      </c>
      <c r="B817" s="3" t="s">
        <v>63</v>
      </c>
      <c r="C817" s="3" t="s">
        <v>22</v>
      </c>
      <c r="D817" s="3">
        <v>238</v>
      </c>
      <c r="E817" s="3">
        <v>238</v>
      </c>
      <c r="F817" s="3">
        <v>201</v>
      </c>
      <c r="G817" s="3">
        <v>201</v>
      </c>
      <c r="H817" s="3">
        <v>104</v>
      </c>
      <c r="I817" s="3">
        <v>104</v>
      </c>
      <c r="J817">
        <f t="array" ref="J817">INDEX(Table3[#All],MATCH(1,(Table3[[#All],[Month]]=Table68[[#This Row],[Date]])*(Table3[[#All],[Region]]=Table68[[#This Row],[Region]]),0),3)</f>
        <v>1485</v>
      </c>
      <c r="K817">
        <f>INDEX(Table1[#All], MATCH(Table68[[#This Row],[Date]],Table1[[#All],[Month]],0),2)</f>
        <v>1457429.7619047619</v>
      </c>
      <c r="L817" s="8">
        <f>INDEX(Table2[#All], MATCH(Table68[[#This Row],[Date]],Table2[[#All],[Month]],0),2)</f>
        <v>581.38160141155845</v>
      </c>
      <c r="M817">
        <f t="array" ref="M817">INDEX(Table4[#All],MATCH(1,(Table4[[#All],[Month]]=Table68[[#This Row],[Date]])*(Table4[[#All],[Region]]=Table68[[#This Row],[Region]]),0),3)</f>
        <v>312</v>
      </c>
      <c r="N817" s="2">
        <f t="array" ref="N817">_xlfn.IFNA(INDEX(Table5[#All], MATCH(1,(Table5[[#All],[Month]]=Table68[[#This Row],[Date]])*(Table5[[#All],[Region]]=Table68[[#This Row],[Region]]),0),3),0)</f>
        <v>0</v>
      </c>
      <c r="O817" s="12">
        <f>INDEX(Table110[#All], MATCH(Table68[[#This Row],[Date]],Table110[[#All],[Month]],0),2)</f>
        <v>86345.75</v>
      </c>
      <c r="P817" s="12">
        <f>INDEX(Table13[#All], MATCH(Table68[[#This Row],[Date]],Table13[[#All],[Month]],0),2)</f>
        <v>153923</v>
      </c>
      <c r="Q817">
        <f>INDEX(Table111[#All], MATCH(Table68[[#This Row],[Date]],Table111[[#All],[Month]],0),2)</f>
        <v>5872.75</v>
      </c>
      <c r="R817" s="2">
        <f>INDEX(Table111[#All], MATCH(Table68[[#This Row],[Date]],Table111[[#All],[Month]],0),3)</f>
        <v>1202.25</v>
      </c>
      <c r="S817" s="2">
        <f>INDEX(Table413[#All], MATCH(Table68[[#This Row],[Date]],Table413[[#All],[Month]],0),2)</f>
        <v>4</v>
      </c>
      <c r="T817" s="2">
        <f>INDEX(Table413[#All], MATCH(Table68[[#This Row],[Date]],Table413[[#All],[Month]],0),3)</f>
        <v>6.3</v>
      </c>
      <c r="U817" s="2">
        <f>INDEX(Table413[#All], MATCH(Table68[[#This Row],[Date]],Table413[[#All],[Month]],0),4)</f>
        <v>6.7</v>
      </c>
    </row>
    <row r="818" spans="1:21" x14ac:dyDescent="0.25">
      <c r="A818" s="4">
        <v>40513</v>
      </c>
      <c r="B818" s="3" t="s">
        <v>64</v>
      </c>
      <c r="C818" s="3" t="s">
        <v>82</v>
      </c>
      <c r="D818" s="3">
        <v>266</v>
      </c>
      <c r="E818" s="3">
        <v>180</v>
      </c>
      <c r="F818" s="3">
        <v>216</v>
      </c>
      <c r="G818" s="3">
        <v>153</v>
      </c>
      <c r="H818" s="3">
        <v>418</v>
      </c>
      <c r="I818" s="3">
        <v>27</v>
      </c>
      <c r="J818">
        <f t="array" ref="J818">INDEX(Table3[#All],MATCH(1,(Table3[[#All],[Month]]=Table68[[#This Row],[Date]])*(Table3[[#All],[Region]]=Table68[[#This Row],[Region]]),0),3)</f>
        <v>5880</v>
      </c>
      <c r="K818">
        <f>INDEX(Table1[#All], MATCH(Table68[[#This Row],[Date]],Table1[[#All],[Month]],0),2)</f>
        <v>1457429.7619047619</v>
      </c>
      <c r="L818" s="8">
        <f>INDEX(Table2[#All], MATCH(Table68[[#This Row],[Date]],Table2[[#All],[Month]],0),2)</f>
        <v>581.38160141155845</v>
      </c>
      <c r="M818">
        <f t="array" ref="M818">INDEX(Table4[#All],MATCH(1,(Table4[[#All],[Month]]=Table68[[#This Row],[Date]])*(Table4[[#All],[Region]]=Table68[[#This Row],[Region]]),0),3)</f>
        <v>948</v>
      </c>
      <c r="N818" s="2">
        <f t="array" ref="N818">_xlfn.IFNA(INDEX(Table5[#All], MATCH(1,(Table5[[#All],[Month]]=Table68[[#This Row],[Date]])*(Table5[[#All],[Region]]=Table68[[#This Row],[Region]]),0),3),0)</f>
        <v>8238</v>
      </c>
      <c r="O818" s="12">
        <f>INDEX(Table110[#All], MATCH(Table68[[#This Row],[Date]],Table110[[#All],[Month]],0),2)</f>
        <v>86345.75</v>
      </c>
      <c r="P818" s="12">
        <f>INDEX(Table13[#All], MATCH(Table68[[#This Row],[Date]],Table13[[#All],[Month]],0),2)</f>
        <v>153923</v>
      </c>
      <c r="Q818">
        <f>INDEX(Table111[#All], MATCH(Table68[[#This Row],[Date]],Table111[[#All],[Month]],0),2)</f>
        <v>5872.75</v>
      </c>
      <c r="R818" s="2">
        <f>INDEX(Table111[#All], MATCH(Table68[[#This Row],[Date]],Table111[[#All],[Month]],0),3)</f>
        <v>1202.25</v>
      </c>
      <c r="S818" s="2">
        <f>INDEX(Table413[#All], MATCH(Table68[[#This Row],[Date]],Table413[[#All],[Month]],0),2)</f>
        <v>4</v>
      </c>
      <c r="T818" s="2">
        <f>INDEX(Table413[#All], MATCH(Table68[[#This Row],[Date]],Table413[[#All],[Month]],0),3)</f>
        <v>6.3</v>
      </c>
      <c r="U818" s="2">
        <f>INDEX(Table413[#All], MATCH(Table68[[#This Row],[Date]],Table413[[#All],[Month]],0),4)</f>
        <v>6.7</v>
      </c>
    </row>
    <row r="819" spans="1:21" x14ac:dyDescent="0.25">
      <c r="A819" s="4">
        <v>40513</v>
      </c>
      <c r="B819" s="3" t="s">
        <v>64</v>
      </c>
      <c r="C819" s="3" t="s">
        <v>24</v>
      </c>
      <c r="D819" s="3">
        <v>266</v>
      </c>
      <c r="E819" s="3">
        <v>274</v>
      </c>
      <c r="F819" s="3">
        <v>216</v>
      </c>
      <c r="G819" s="3">
        <v>228</v>
      </c>
      <c r="H819" s="3">
        <v>418</v>
      </c>
      <c r="I819" s="3">
        <v>204</v>
      </c>
      <c r="J819">
        <f t="array" ref="J819">INDEX(Table3[#All],MATCH(1,(Table3[[#All],[Month]]=Table68[[#This Row],[Date]])*(Table3[[#All],[Region]]=Table68[[#This Row],[Region]]),0),3)</f>
        <v>5880</v>
      </c>
      <c r="K819">
        <f>INDEX(Table1[#All], MATCH(Table68[[#This Row],[Date]],Table1[[#All],[Month]],0),2)</f>
        <v>1457429.7619047619</v>
      </c>
      <c r="L819" s="8">
        <f>INDEX(Table2[#All], MATCH(Table68[[#This Row],[Date]],Table2[[#All],[Month]],0),2)</f>
        <v>581.38160141155845</v>
      </c>
      <c r="M819">
        <f t="array" ref="M819">INDEX(Table4[#All],MATCH(1,(Table4[[#All],[Month]]=Table68[[#This Row],[Date]])*(Table4[[#All],[Region]]=Table68[[#This Row],[Region]]),0),3)</f>
        <v>948</v>
      </c>
      <c r="N819" s="2">
        <f t="array" ref="N819">_xlfn.IFNA(INDEX(Table5[#All], MATCH(1,(Table5[[#All],[Month]]=Table68[[#This Row],[Date]])*(Table5[[#All],[Region]]=Table68[[#This Row],[Region]]),0),3),0)</f>
        <v>8238</v>
      </c>
      <c r="O819" s="12">
        <f>INDEX(Table110[#All], MATCH(Table68[[#This Row],[Date]],Table110[[#All],[Month]],0),2)</f>
        <v>86345.75</v>
      </c>
      <c r="P819" s="12">
        <f>INDEX(Table13[#All], MATCH(Table68[[#This Row],[Date]],Table13[[#All],[Month]],0),2)</f>
        <v>153923</v>
      </c>
      <c r="Q819">
        <f>INDEX(Table111[#All], MATCH(Table68[[#This Row],[Date]],Table111[[#All],[Month]],0),2)</f>
        <v>5872.75</v>
      </c>
      <c r="R819" s="2">
        <f>INDEX(Table111[#All], MATCH(Table68[[#This Row],[Date]],Table111[[#All],[Month]],0),3)</f>
        <v>1202.25</v>
      </c>
      <c r="S819" s="2">
        <f>INDEX(Table413[#All], MATCH(Table68[[#This Row],[Date]],Table413[[#All],[Month]],0),2)</f>
        <v>4</v>
      </c>
      <c r="T819" s="2">
        <f>INDEX(Table413[#All], MATCH(Table68[[#This Row],[Date]],Table413[[#All],[Month]],0),3)</f>
        <v>6.3</v>
      </c>
      <c r="U819" s="2">
        <f>INDEX(Table413[#All], MATCH(Table68[[#This Row],[Date]],Table413[[#All],[Month]],0),4)</f>
        <v>6.7</v>
      </c>
    </row>
    <row r="820" spans="1:21" x14ac:dyDescent="0.25">
      <c r="A820" s="4">
        <v>40513</v>
      </c>
      <c r="B820" s="3" t="s">
        <v>64</v>
      </c>
      <c r="C820" s="3" t="s">
        <v>89</v>
      </c>
      <c r="D820" s="3">
        <v>266</v>
      </c>
      <c r="E820" s="3">
        <v>287</v>
      </c>
      <c r="F820" s="3">
        <v>216</v>
      </c>
      <c r="G820" s="3">
        <v>243</v>
      </c>
      <c r="H820" s="3">
        <v>418</v>
      </c>
      <c r="I820" s="3">
        <v>175</v>
      </c>
      <c r="J820">
        <f t="array" ref="J820">INDEX(Table3[#All],MATCH(1,(Table3[[#All],[Month]]=Table68[[#This Row],[Date]])*(Table3[[#All],[Region]]=Table68[[#This Row],[Region]]),0),3)</f>
        <v>5880</v>
      </c>
      <c r="K820">
        <f>INDEX(Table1[#All], MATCH(Table68[[#This Row],[Date]],Table1[[#All],[Month]],0),2)</f>
        <v>1457429.7619047619</v>
      </c>
      <c r="L820" s="8">
        <f>INDEX(Table2[#All], MATCH(Table68[[#This Row],[Date]],Table2[[#All],[Month]],0),2)</f>
        <v>581.38160141155845</v>
      </c>
      <c r="M820">
        <f t="array" ref="M820">INDEX(Table4[#All],MATCH(1,(Table4[[#All],[Month]]=Table68[[#This Row],[Date]])*(Table4[[#All],[Region]]=Table68[[#This Row],[Region]]),0),3)</f>
        <v>948</v>
      </c>
      <c r="N820" s="2">
        <f t="array" ref="N820">_xlfn.IFNA(INDEX(Table5[#All], MATCH(1,(Table5[[#All],[Month]]=Table68[[#This Row],[Date]])*(Table5[[#All],[Region]]=Table68[[#This Row],[Region]]),0),3),0)</f>
        <v>8238</v>
      </c>
      <c r="O820" s="12">
        <f>INDEX(Table110[#All], MATCH(Table68[[#This Row],[Date]],Table110[[#All],[Month]],0),2)</f>
        <v>86345.75</v>
      </c>
      <c r="P820" s="12">
        <f>INDEX(Table13[#All], MATCH(Table68[[#This Row],[Date]],Table13[[#All],[Month]],0),2)</f>
        <v>153923</v>
      </c>
      <c r="Q820">
        <f>INDEX(Table111[#All], MATCH(Table68[[#This Row],[Date]],Table111[[#All],[Month]],0),2)</f>
        <v>5872.75</v>
      </c>
      <c r="R820" s="2">
        <f>INDEX(Table111[#All], MATCH(Table68[[#This Row],[Date]],Table111[[#All],[Month]],0),3)</f>
        <v>1202.25</v>
      </c>
      <c r="S820" s="2">
        <f>INDEX(Table413[#All], MATCH(Table68[[#This Row],[Date]],Table413[[#All],[Month]],0),2)</f>
        <v>4</v>
      </c>
      <c r="T820" s="2">
        <f>INDEX(Table413[#All], MATCH(Table68[[#This Row],[Date]],Table413[[#All],[Month]],0),3)</f>
        <v>6.3</v>
      </c>
      <c r="U820" s="2">
        <f>INDEX(Table413[#All], MATCH(Table68[[#This Row],[Date]],Table413[[#All],[Month]],0),4)</f>
        <v>6.7</v>
      </c>
    </row>
    <row r="821" spans="1:21" x14ac:dyDescent="0.25">
      <c r="A821" s="4">
        <v>40513</v>
      </c>
      <c r="B821" s="3" t="s">
        <v>64</v>
      </c>
      <c r="C821" s="3" t="s">
        <v>23</v>
      </c>
      <c r="D821" s="3">
        <v>266</v>
      </c>
      <c r="E821" s="3">
        <v>139</v>
      </c>
      <c r="F821" s="3">
        <v>216</v>
      </c>
      <c r="G821" s="3">
        <v>104</v>
      </c>
      <c r="H821" s="3">
        <v>418</v>
      </c>
      <c r="I821" s="3">
        <v>12</v>
      </c>
      <c r="J821">
        <f t="array" ref="J821">INDEX(Table3[#All],MATCH(1,(Table3[[#All],[Month]]=Table68[[#This Row],[Date]])*(Table3[[#All],[Region]]=Table68[[#This Row],[Region]]),0),3)</f>
        <v>5880</v>
      </c>
      <c r="K821">
        <f>INDEX(Table1[#All], MATCH(Table68[[#This Row],[Date]],Table1[[#All],[Month]],0),2)</f>
        <v>1457429.7619047619</v>
      </c>
      <c r="L821" s="8">
        <f>INDEX(Table2[#All], MATCH(Table68[[#This Row],[Date]],Table2[[#All],[Month]],0),2)</f>
        <v>581.38160141155845</v>
      </c>
      <c r="M821">
        <f t="array" ref="M821">INDEX(Table4[#All],MATCH(1,(Table4[[#All],[Month]]=Table68[[#This Row],[Date]])*(Table4[[#All],[Region]]=Table68[[#This Row],[Region]]),0),3)</f>
        <v>948</v>
      </c>
      <c r="N821" s="2">
        <f t="array" ref="N821">_xlfn.IFNA(INDEX(Table5[#All], MATCH(1,(Table5[[#All],[Month]]=Table68[[#This Row],[Date]])*(Table5[[#All],[Region]]=Table68[[#This Row],[Region]]),0),3),0)</f>
        <v>8238</v>
      </c>
      <c r="O821" s="12">
        <f>INDEX(Table110[#All], MATCH(Table68[[#This Row],[Date]],Table110[[#All],[Month]],0),2)</f>
        <v>86345.75</v>
      </c>
      <c r="P821" s="12">
        <f>INDEX(Table13[#All], MATCH(Table68[[#This Row],[Date]],Table13[[#All],[Month]],0),2)</f>
        <v>153923</v>
      </c>
      <c r="Q821">
        <f>INDEX(Table111[#All], MATCH(Table68[[#This Row],[Date]],Table111[[#All],[Month]],0),2)</f>
        <v>5872.75</v>
      </c>
      <c r="R821" s="2">
        <f>INDEX(Table111[#All], MATCH(Table68[[#This Row],[Date]],Table111[[#All],[Month]],0),3)</f>
        <v>1202.25</v>
      </c>
      <c r="S821" s="2">
        <f>INDEX(Table413[#All], MATCH(Table68[[#This Row],[Date]],Table413[[#All],[Month]],0),2)</f>
        <v>4</v>
      </c>
      <c r="T821" s="2">
        <f>INDEX(Table413[#All], MATCH(Table68[[#This Row],[Date]],Table413[[#All],[Month]],0),3)</f>
        <v>6.3</v>
      </c>
      <c r="U821" s="2">
        <f>INDEX(Table413[#All], MATCH(Table68[[#This Row],[Date]],Table413[[#All],[Month]],0),4)</f>
        <v>6.7</v>
      </c>
    </row>
    <row r="822" spans="1:21" x14ac:dyDescent="0.25">
      <c r="A822" s="4">
        <v>40513</v>
      </c>
      <c r="B822" s="3" t="s">
        <v>61</v>
      </c>
      <c r="C822" s="3" t="s">
        <v>32</v>
      </c>
      <c r="D822" s="3">
        <v>213</v>
      </c>
      <c r="E822" s="3">
        <v>193</v>
      </c>
      <c r="F822" s="3">
        <v>168</v>
      </c>
      <c r="G822" s="3">
        <v>159</v>
      </c>
      <c r="H822" s="3">
        <v>737</v>
      </c>
      <c r="I822" s="3">
        <v>87</v>
      </c>
      <c r="J822">
        <f t="array" ref="J822">INDEX(Table3[#All],MATCH(1,(Table3[[#All],[Month]]=Table68[[#This Row],[Date]])*(Table3[[#All],[Region]]=Table68[[#This Row],[Region]]),0),3)</f>
        <v>8249</v>
      </c>
      <c r="K822">
        <f>INDEX(Table1[#All], MATCH(Table68[[#This Row],[Date]],Table1[[#All],[Month]],0),2)</f>
        <v>1457429.7619047619</v>
      </c>
      <c r="L822" s="8">
        <f>INDEX(Table2[#All], MATCH(Table68[[#This Row],[Date]],Table2[[#All],[Month]],0),2)</f>
        <v>581.38160141155845</v>
      </c>
      <c r="M822">
        <f t="array" ref="M822">INDEX(Table4[#All],MATCH(1,(Table4[[#All],[Month]]=Table68[[#This Row],[Date]])*(Table4[[#All],[Region]]=Table68[[#This Row],[Region]]),0),3)</f>
        <v>1131</v>
      </c>
      <c r="N822" s="2">
        <f t="array" ref="N822">_xlfn.IFNA(INDEX(Table5[#All], MATCH(1,(Table5[[#All],[Month]]=Table68[[#This Row],[Date]])*(Table5[[#All],[Region]]=Table68[[#This Row],[Region]]),0),3),0)</f>
        <v>5550</v>
      </c>
      <c r="O822" s="12">
        <f>INDEX(Table110[#All], MATCH(Table68[[#This Row],[Date]],Table110[[#All],[Month]],0),2)</f>
        <v>86345.75</v>
      </c>
      <c r="P822" s="12">
        <f>INDEX(Table13[#All], MATCH(Table68[[#This Row],[Date]],Table13[[#All],[Month]],0),2)</f>
        <v>153923</v>
      </c>
      <c r="Q822">
        <f>INDEX(Table111[#All], MATCH(Table68[[#This Row],[Date]],Table111[[#All],[Month]],0),2)</f>
        <v>5872.75</v>
      </c>
      <c r="R822" s="2">
        <f>INDEX(Table111[#All], MATCH(Table68[[#This Row],[Date]],Table111[[#All],[Month]],0),3)</f>
        <v>1202.25</v>
      </c>
      <c r="S822" s="2">
        <f>INDEX(Table413[#All], MATCH(Table68[[#This Row],[Date]],Table413[[#All],[Month]],0),2)</f>
        <v>4</v>
      </c>
      <c r="T822" s="2">
        <f>INDEX(Table413[#All], MATCH(Table68[[#This Row],[Date]],Table413[[#All],[Month]],0),3)</f>
        <v>6.3</v>
      </c>
      <c r="U822" s="2">
        <f>INDEX(Table413[#All], MATCH(Table68[[#This Row],[Date]],Table413[[#All],[Month]],0),4)</f>
        <v>6.7</v>
      </c>
    </row>
    <row r="823" spans="1:21" x14ac:dyDescent="0.25">
      <c r="A823" s="4">
        <v>40513</v>
      </c>
      <c r="B823" s="3" t="s">
        <v>61</v>
      </c>
      <c r="C823" s="3" t="s">
        <v>31</v>
      </c>
      <c r="D823" s="3">
        <v>213</v>
      </c>
      <c r="E823" s="3">
        <v>216</v>
      </c>
      <c r="F823" s="3">
        <v>168</v>
      </c>
      <c r="G823" s="3">
        <v>178</v>
      </c>
      <c r="H823" s="3">
        <v>737</v>
      </c>
      <c r="I823" s="3">
        <v>62</v>
      </c>
      <c r="J823">
        <f t="array" ref="J823">INDEX(Table3[#All],MATCH(1,(Table3[[#All],[Month]]=Table68[[#This Row],[Date]])*(Table3[[#All],[Region]]=Table68[[#This Row],[Region]]),0),3)</f>
        <v>8249</v>
      </c>
      <c r="K823">
        <f>INDEX(Table1[#All], MATCH(Table68[[#This Row],[Date]],Table1[[#All],[Month]],0),2)</f>
        <v>1457429.7619047619</v>
      </c>
      <c r="L823" s="8">
        <f>INDEX(Table2[#All], MATCH(Table68[[#This Row],[Date]],Table2[[#All],[Month]],0),2)</f>
        <v>581.38160141155845</v>
      </c>
      <c r="M823">
        <f t="array" ref="M823">INDEX(Table4[#All],MATCH(1,(Table4[[#All],[Month]]=Table68[[#This Row],[Date]])*(Table4[[#All],[Region]]=Table68[[#This Row],[Region]]),0),3)</f>
        <v>1131</v>
      </c>
      <c r="N823" s="2">
        <f t="array" ref="N823">_xlfn.IFNA(INDEX(Table5[#All], MATCH(1,(Table5[[#All],[Month]]=Table68[[#This Row],[Date]])*(Table5[[#All],[Region]]=Table68[[#This Row],[Region]]),0),3),0)</f>
        <v>5550</v>
      </c>
      <c r="O823" s="12">
        <f>INDEX(Table110[#All], MATCH(Table68[[#This Row],[Date]],Table110[[#All],[Month]],0),2)</f>
        <v>86345.75</v>
      </c>
      <c r="P823" s="12">
        <f>INDEX(Table13[#All], MATCH(Table68[[#This Row],[Date]],Table13[[#All],[Month]],0),2)</f>
        <v>153923</v>
      </c>
      <c r="Q823">
        <f>INDEX(Table111[#All], MATCH(Table68[[#This Row],[Date]],Table111[[#All],[Month]],0),2)</f>
        <v>5872.75</v>
      </c>
      <c r="R823" s="2">
        <f>INDEX(Table111[#All], MATCH(Table68[[#This Row],[Date]],Table111[[#All],[Month]],0),3)</f>
        <v>1202.25</v>
      </c>
      <c r="S823" s="2">
        <f>INDEX(Table413[#All], MATCH(Table68[[#This Row],[Date]],Table413[[#All],[Month]],0),2)</f>
        <v>4</v>
      </c>
      <c r="T823" s="2">
        <f>INDEX(Table413[#All], MATCH(Table68[[#This Row],[Date]],Table413[[#All],[Month]],0),3)</f>
        <v>6.3</v>
      </c>
      <c r="U823" s="2">
        <f>INDEX(Table413[#All], MATCH(Table68[[#This Row],[Date]],Table413[[#All],[Month]],0),4)</f>
        <v>6.7</v>
      </c>
    </row>
    <row r="824" spans="1:21" x14ac:dyDescent="0.25">
      <c r="A824" s="4">
        <v>40513</v>
      </c>
      <c r="B824" s="3" t="s">
        <v>61</v>
      </c>
      <c r="C824" s="3" t="s">
        <v>91</v>
      </c>
      <c r="D824" s="3">
        <v>213</v>
      </c>
      <c r="E824" s="3">
        <v>251</v>
      </c>
      <c r="F824" s="3">
        <v>168</v>
      </c>
      <c r="G824" s="3">
        <v>199</v>
      </c>
      <c r="H824" s="3">
        <v>737</v>
      </c>
      <c r="I824" s="3">
        <v>339</v>
      </c>
      <c r="J824">
        <f t="array" ref="J824">INDEX(Table3[#All],MATCH(1,(Table3[[#All],[Month]]=Table68[[#This Row],[Date]])*(Table3[[#All],[Region]]=Table68[[#This Row],[Region]]),0),3)</f>
        <v>8249</v>
      </c>
      <c r="K824">
        <f>INDEX(Table1[#All], MATCH(Table68[[#This Row],[Date]],Table1[[#All],[Month]],0),2)</f>
        <v>1457429.7619047619</v>
      </c>
      <c r="L824" s="8">
        <f>INDEX(Table2[#All], MATCH(Table68[[#This Row],[Date]],Table2[[#All],[Month]],0),2)</f>
        <v>581.38160141155845</v>
      </c>
      <c r="M824">
        <f t="array" ref="M824">INDEX(Table4[#All],MATCH(1,(Table4[[#All],[Month]]=Table68[[#This Row],[Date]])*(Table4[[#All],[Region]]=Table68[[#This Row],[Region]]),0),3)</f>
        <v>1131</v>
      </c>
      <c r="N824" s="2">
        <f t="array" ref="N824">_xlfn.IFNA(INDEX(Table5[#All], MATCH(1,(Table5[[#All],[Month]]=Table68[[#This Row],[Date]])*(Table5[[#All],[Region]]=Table68[[#This Row],[Region]]),0),3),0)</f>
        <v>5550</v>
      </c>
      <c r="O824" s="12">
        <f>INDEX(Table110[#All], MATCH(Table68[[#This Row],[Date]],Table110[[#All],[Month]],0),2)</f>
        <v>86345.75</v>
      </c>
      <c r="P824" s="12">
        <f>INDEX(Table13[#All], MATCH(Table68[[#This Row],[Date]],Table13[[#All],[Month]],0),2)</f>
        <v>153923</v>
      </c>
      <c r="Q824">
        <f>INDEX(Table111[#All], MATCH(Table68[[#This Row],[Date]],Table111[[#All],[Month]],0),2)</f>
        <v>5872.75</v>
      </c>
      <c r="R824" s="2">
        <f>INDEX(Table111[#All], MATCH(Table68[[#This Row],[Date]],Table111[[#All],[Month]],0),3)</f>
        <v>1202.25</v>
      </c>
      <c r="S824" s="2">
        <f>INDEX(Table413[#All], MATCH(Table68[[#This Row],[Date]],Table413[[#All],[Month]],0),2)</f>
        <v>4</v>
      </c>
      <c r="T824" s="2">
        <f>INDEX(Table413[#All], MATCH(Table68[[#This Row],[Date]],Table413[[#All],[Month]],0),3)</f>
        <v>6.3</v>
      </c>
      <c r="U824" s="2">
        <f>INDEX(Table413[#All], MATCH(Table68[[#This Row],[Date]],Table413[[#All],[Month]],0),4)</f>
        <v>6.7</v>
      </c>
    </row>
    <row r="825" spans="1:21" x14ac:dyDescent="0.25">
      <c r="A825" s="4">
        <v>40513</v>
      </c>
      <c r="B825" s="3" t="s">
        <v>61</v>
      </c>
      <c r="C825" s="3" t="s">
        <v>30</v>
      </c>
      <c r="D825" s="3">
        <v>213</v>
      </c>
      <c r="E825" s="3">
        <v>184</v>
      </c>
      <c r="F825" s="3">
        <v>168</v>
      </c>
      <c r="G825" s="3">
        <v>164</v>
      </c>
      <c r="H825" s="3">
        <v>737</v>
      </c>
      <c r="I825" s="3">
        <v>43</v>
      </c>
      <c r="J825">
        <f t="array" ref="J825">INDEX(Table3[#All],MATCH(1,(Table3[[#All],[Month]]=Table68[[#This Row],[Date]])*(Table3[[#All],[Region]]=Table68[[#This Row],[Region]]),0),3)</f>
        <v>8249</v>
      </c>
      <c r="K825">
        <f>INDEX(Table1[#All], MATCH(Table68[[#This Row],[Date]],Table1[[#All],[Month]],0),2)</f>
        <v>1457429.7619047619</v>
      </c>
      <c r="L825" s="8">
        <f>INDEX(Table2[#All], MATCH(Table68[[#This Row],[Date]],Table2[[#All],[Month]],0),2)</f>
        <v>581.38160141155845</v>
      </c>
      <c r="M825">
        <f t="array" ref="M825">INDEX(Table4[#All],MATCH(1,(Table4[[#All],[Month]]=Table68[[#This Row],[Date]])*(Table4[[#All],[Region]]=Table68[[#This Row],[Region]]),0),3)</f>
        <v>1131</v>
      </c>
      <c r="N825" s="2">
        <f t="array" ref="N825">_xlfn.IFNA(INDEX(Table5[#All], MATCH(1,(Table5[[#All],[Month]]=Table68[[#This Row],[Date]])*(Table5[[#All],[Region]]=Table68[[#This Row],[Region]]),0),3),0)</f>
        <v>5550</v>
      </c>
      <c r="O825" s="12">
        <f>INDEX(Table110[#All], MATCH(Table68[[#This Row],[Date]],Table110[[#All],[Month]],0),2)</f>
        <v>86345.75</v>
      </c>
      <c r="P825" s="12">
        <f>INDEX(Table13[#All], MATCH(Table68[[#This Row],[Date]],Table13[[#All],[Month]],0),2)</f>
        <v>153923</v>
      </c>
      <c r="Q825">
        <f>INDEX(Table111[#All], MATCH(Table68[[#This Row],[Date]],Table111[[#All],[Month]],0),2)</f>
        <v>5872.75</v>
      </c>
      <c r="R825" s="2">
        <f>INDEX(Table111[#All], MATCH(Table68[[#This Row],[Date]],Table111[[#All],[Month]],0),3)</f>
        <v>1202.25</v>
      </c>
      <c r="S825" s="2">
        <f>INDEX(Table413[#All], MATCH(Table68[[#This Row],[Date]],Table413[[#All],[Month]],0),2)</f>
        <v>4</v>
      </c>
      <c r="T825" s="2">
        <f>INDEX(Table413[#All], MATCH(Table68[[#This Row],[Date]],Table413[[#All],[Month]],0),3)</f>
        <v>6.3</v>
      </c>
      <c r="U825" s="2">
        <f>INDEX(Table413[#All], MATCH(Table68[[#This Row],[Date]],Table413[[#All],[Month]],0),4)</f>
        <v>6.7</v>
      </c>
    </row>
    <row r="826" spans="1:21" x14ac:dyDescent="0.25">
      <c r="A826" s="4">
        <v>40513</v>
      </c>
      <c r="B826" s="3" t="s">
        <v>61</v>
      </c>
      <c r="C826" s="3" t="s">
        <v>11</v>
      </c>
      <c r="D826" s="3">
        <v>213</v>
      </c>
      <c r="E826" s="3">
        <v>151</v>
      </c>
      <c r="F826" s="3">
        <v>168</v>
      </c>
      <c r="G826" s="3">
        <v>122</v>
      </c>
      <c r="H826" s="3">
        <v>737</v>
      </c>
      <c r="I826" s="3">
        <v>37</v>
      </c>
      <c r="J826">
        <f t="array" ref="J826">INDEX(Table3[#All],MATCH(1,(Table3[[#All],[Month]]=Table68[[#This Row],[Date]])*(Table3[[#All],[Region]]=Table68[[#This Row],[Region]]),0),3)</f>
        <v>8249</v>
      </c>
      <c r="K826">
        <f>INDEX(Table1[#All], MATCH(Table68[[#This Row],[Date]],Table1[[#All],[Month]],0),2)</f>
        <v>1457429.7619047619</v>
      </c>
      <c r="L826" s="8">
        <f>INDEX(Table2[#All], MATCH(Table68[[#This Row],[Date]],Table2[[#All],[Month]],0),2)</f>
        <v>581.38160141155845</v>
      </c>
      <c r="M826">
        <f t="array" ref="M826">INDEX(Table4[#All],MATCH(1,(Table4[[#All],[Month]]=Table68[[#This Row],[Date]])*(Table4[[#All],[Region]]=Table68[[#This Row],[Region]]),0),3)</f>
        <v>1131</v>
      </c>
      <c r="N826" s="2">
        <f t="array" ref="N826">_xlfn.IFNA(INDEX(Table5[#All], MATCH(1,(Table5[[#All],[Month]]=Table68[[#This Row],[Date]])*(Table5[[#All],[Region]]=Table68[[#This Row],[Region]]),0),3),0)</f>
        <v>5550</v>
      </c>
      <c r="O826" s="12">
        <f>INDEX(Table110[#All], MATCH(Table68[[#This Row],[Date]],Table110[[#All],[Month]],0),2)</f>
        <v>86345.75</v>
      </c>
      <c r="P826" s="12">
        <f>INDEX(Table13[#All], MATCH(Table68[[#This Row],[Date]],Table13[[#All],[Month]],0),2)</f>
        <v>153923</v>
      </c>
      <c r="Q826">
        <f>INDEX(Table111[#All], MATCH(Table68[[#This Row],[Date]],Table111[[#All],[Month]],0),2)</f>
        <v>5872.75</v>
      </c>
      <c r="R826" s="2">
        <f>INDEX(Table111[#All], MATCH(Table68[[#This Row],[Date]],Table111[[#All],[Month]],0),3)</f>
        <v>1202.25</v>
      </c>
      <c r="S826" s="2">
        <f>INDEX(Table413[#All], MATCH(Table68[[#This Row],[Date]],Table413[[#All],[Month]],0),2)</f>
        <v>4</v>
      </c>
      <c r="T826" s="2">
        <f>INDEX(Table413[#All], MATCH(Table68[[#This Row],[Date]],Table413[[#All],[Month]],0),3)</f>
        <v>6.3</v>
      </c>
      <c r="U826" s="2">
        <f>INDEX(Table413[#All], MATCH(Table68[[#This Row],[Date]],Table413[[#All],[Month]],0),4)</f>
        <v>6.7</v>
      </c>
    </row>
    <row r="827" spans="1:21" x14ac:dyDescent="0.25">
      <c r="A827" s="4">
        <v>40513</v>
      </c>
      <c r="B827" s="3" t="s">
        <v>61</v>
      </c>
      <c r="C827" s="3" t="s">
        <v>25</v>
      </c>
      <c r="D827" s="3">
        <v>213</v>
      </c>
      <c r="E827" s="3">
        <v>164</v>
      </c>
      <c r="F827" s="3">
        <v>168</v>
      </c>
      <c r="G827" s="3">
        <v>140</v>
      </c>
      <c r="H827" s="3">
        <v>737</v>
      </c>
      <c r="I827" s="3">
        <v>46</v>
      </c>
      <c r="J827">
        <f t="array" ref="J827">INDEX(Table3[#All],MATCH(1,(Table3[[#All],[Month]]=Table68[[#This Row],[Date]])*(Table3[[#All],[Region]]=Table68[[#This Row],[Region]]),0),3)</f>
        <v>8249</v>
      </c>
      <c r="K827">
        <f>INDEX(Table1[#All], MATCH(Table68[[#This Row],[Date]],Table1[[#All],[Month]],0),2)</f>
        <v>1457429.7619047619</v>
      </c>
      <c r="L827" s="8">
        <f>INDEX(Table2[#All], MATCH(Table68[[#This Row],[Date]],Table2[[#All],[Month]],0),2)</f>
        <v>581.38160141155845</v>
      </c>
      <c r="M827">
        <f t="array" ref="M827">INDEX(Table4[#All],MATCH(1,(Table4[[#All],[Month]]=Table68[[#This Row],[Date]])*(Table4[[#All],[Region]]=Table68[[#This Row],[Region]]),0),3)</f>
        <v>1131</v>
      </c>
      <c r="N827" s="2">
        <f t="array" ref="N827">_xlfn.IFNA(INDEX(Table5[#All], MATCH(1,(Table5[[#All],[Month]]=Table68[[#This Row],[Date]])*(Table5[[#All],[Region]]=Table68[[#This Row],[Region]]),0),3),0)</f>
        <v>5550</v>
      </c>
      <c r="O827" s="12">
        <f>INDEX(Table110[#All], MATCH(Table68[[#This Row],[Date]],Table110[[#All],[Month]],0),2)</f>
        <v>86345.75</v>
      </c>
      <c r="P827" s="12">
        <f>INDEX(Table13[#All], MATCH(Table68[[#This Row],[Date]],Table13[[#All],[Month]],0),2)</f>
        <v>153923</v>
      </c>
      <c r="Q827">
        <f>INDEX(Table111[#All], MATCH(Table68[[#This Row],[Date]],Table111[[#All],[Month]],0),2)</f>
        <v>5872.75</v>
      </c>
      <c r="R827" s="2">
        <f>INDEX(Table111[#All], MATCH(Table68[[#This Row],[Date]],Table111[[#All],[Month]],0),3)</f>
        <v>1202.25</v>
      </c>
      <c r="S827" s="2">
        <f>INDEX(Table413[#All], MATCH(Table68[[#This Row],[Date]],Table413[[#All],[Month]],0),2)</f>
        <v>4</v>
      </c>
      <c r="T827" s="2">
        <f>INDEX(Table413[#All], MATCH(Table68[[#This Row],[Date]],Table413[[#All],[Month]],0),3)</f>
        <v>6.3</v>
      </c>
      <c r="U827" s="2">
        <f>INDEX(Table413[#All], MATCH(Table68[[#This Row],[Date]],Table413[[#All],[Month]],0),4)</f>
        <v>6.7</v>
      </c>
    </row>
    <row r="828" spans="1:21" x14ac:dyDescent="0.25">
      <c r="A828" s="4">
        <v>40513</v>
      </c>
      <c r="B828" s="3" t="s">
        <v>61</v>
      </c>
      <c r="C828" s="3" t="s">
        <v>29</v>
      </c>
      <c r="D828" s="3">
        <v>213</v>
      </c>
      <c r="E828" s="3">
        <v>185</v>
      </c>
      <c r="F828" s="3">
        <v>168</v>
      </c>
      <c r="G828" s="3">
        <v>148</v>
      </c>
      <c r="H828" s="3">
        <v>737</v>
      </c>
      <c r="I828" s="3">
        <v>123</v>
      </c>
      <c r="J828">
        <f t="array" ref="J828">INDEX(Table3[#All],MATCH(1,(Table3[[#All],[Month]]=Table68[[#This Row],[Date]])*(Table3[[#All],[Region]]=Table68[[#This Row],[Region]]),0),3)</f>
        <v>8249</v>
      </c>
      <c r="K828">
        <f>INDEX(Table1[#All], MATCH(Table68[[#This Row],[Date]],Table1[[#All],[Month]],0),2)</f>
        <v>1457429.7619047619</v>
      </c>
      <c r="L828" s="8">
        <f>INDEX(Table2[#All], MATCH(Table68[[#This Row],[Date]],Table2[[#All],[Month]],0),2)</f>
        <v>581.38160141155845</v>
      </c>
      <c r="M828">
        <f t="array" ref="M828">INDEX(Table4[#All],MATCH(1,(Table4[[#All],[Month]]=Table68[[#This Row],[Date]])*(Table4[[#All],[Region]]=Table68[[#This Row],[Region]]),0),3)</f>
        <v>1131</v>
      </c>
      <c r="N828" s="2">
        <f t="array" ref="N828">_xlfn.IFNA(INDEX(Table5[#All], MATCH(1,(Table5[[#All],[Month]]=Table68[[#This Row],[Date]])*(Table5[[#All],[Region]]=Table68[[#This Row],[Region]]),0),3),0)</f>
        <v>5550</v>
      </c>
      <c r="O828" s="12">
        <f>INDEX(Table110[#All], MATCH(Table68[[#This Row],[Date]],Table110[[#All],[Month]],0),2)</f>
        <v>86345.75</v>
      </c>
      <c r="P828" s="12">
        <f>INDEX(Table13[#All], MATCH(Table68[[#This Row],[Date]],Table13[[#All],[Month]],0),2)</f>
        <v>153923</v>
      </c>
      <c r="Q828">
        <f>INDEX(Table111[#All], MATCH(Table68[[#This Row],[Date]],Table111[[#All],[Month]],0),2)</f>
        <v>5872.75</v>
      </c>
      <c r="R828" s="2">
        <f>INDEX(Table111[#All], MATCH(Table68[[#This Row],[Date]],Table111[[#All],[Month]],0),3)</f>
        <v>1202.25</v>
      </c>
      <c r="S828" s="2">
        <f>INDEX(Table413[#All], MATCH(Table68[[#This Row],[Date]],Table413[[#All],[Month]],0),2)</f>
        <v>4</v>
      </c>
      <c r="T828" s="2">
        <f>INDEX(Table413[#All], MATCH(Table68[[#This Row],[Date]],Table413[[#All],[Month]],0),3)</f>
        <v>6.3</v>
      </c>
      <c r="U828" s="2">
        <f>INDEX(Table413[#All], MATCH(Table68[[#This Row],[Date]],Table413[[#All],[Month]],0),4)</f>
        <v>6.7</v>
      </c>
    </row>
    <row r="829" spans="1:21" x14ac:dyDescent="0.25">
      <c r="A829" s="4">
        <v>40513</v>
      </c>
      <c r="B829" s="3" t="s">
        <v>67</v>
      </c>
      <c r="C829" s="3" t="s">
        <v>37</v>
      </c>
      <c r="D829" s="3">
        <v>268</v>
      </c>
      <c r="E829" s="3">
        <v>268</v>
      </c>
      <c r="F829" s="3">
        <v>226</v>
      </c>
      <c r="G829" s="3">
        <v>226</v>
      </c>
      <c r="H829" s="3">
        <v>145</v>
      </c>
      <c r="I829" s="3">
        <v>145</v>
      </c>
      <c r="J829">
        <f t="array" ref="J829">INDEX(Table3[#All],MATCH(1,(Table3[[#All],[Month]]=Table68[[#This Row],[Date]])*(Table3[[#All],[Region]]=Table68[[#This Row],[Region]]),0),3)</f>
        <v>2054</v>
      </c>
      <c r="K829">
        <f>INDEX(Table1[#All], MATCH(Table68[[#This Row],[Date]],Table1[[#All],[Month]],0),2)</f>
        <v>1457429.7619047619</v>
      </c>
      <c r="L829" s="8">
        <f>INDEX(Table2[#All], MATCH(Table68[[#This Row],[Date]],Table2[[#All],[Month]],0),2)</f>
        <v>581.38160141155845</v>
      </c>
      <c r="M829">
        <f t="array" ref="M829">INDEX(Table4[#All],MATCH(1,(Table4[[#All],[Month]]=Table68[[#This Row],[Date]])*(Table4[[#All],[Region]]=Table68[[#This Row],[Region]]),0),3)</f>
        <v>338</v>
      </c>
      <c r="N829" s="2">
        <f t="array" ref="N829">_xlfn.IFNA(INDEX(Table5[#All], MATCH(1,(Table5[[#All],[Month]]=Table68[[#This Row],[Date]])*(Table5[[#All],[Region]]=Table68[[#This Row],[Region]]),0),3),0)</f>
        <v>0</v>
      </c>
      <c r="O829" s="12">
        <f>INDEX(Table110[#All], MATCH(Table68[[#This Row],[Date]],Table110[[#All],[Month]],0),2)</f>
        <v>86345.75</v>
      </c>
      <c r="P829" s="12">
        <f>INDEX(Table13[#All], MATCH(Table68[[#This Row],[Date]],Table13[[#All],[Month]],0),2)</f>
        <v>153923</v>
      </c>
      <c r="Q829">
        <f>INDEX(Table111[#All], MATCH(Table68[[#This Row],[Date]],Table111[[#All],[Month]],0),2)</f>
        <v>5872.75</v>
      </c>
      <c r="R829" s="2">
        <f>INDEX(Table111[#All], MATCH(Table68[[#This Row],[Date]],Table111[[#All],[Month]],0),3)</f>
        <v>1202.25</v>
      </c>
      <c r="S829" s="2">
        <f>INDEX(Table413[#All], MATCH(Table68[[#This Row],[Date]],Table413[[#All],[Month]],0),2)</f>
        <v>4</v>
      </c>
      <c r="T829" s="2">
        <f>INDEX(Table413[#All], MATCH(Table68[[#This Row],[Date]],Table413[[#All],[Month]],0),3)</f>
        <v>6.3</v>
      </c>
      <c r="U829" s="2">
        <f>INDEX(Table413[#All], MATCH(Table68[[#This Row],[Date]],Table413[[#All],[Month]],0),4)</f>
        <v>6.7</v>
      </c>
    </row>
    <row r="830" spans="1:21" x14ac:dyDescent="0.25">
      <c r="A830" s="4">
        <v>40513</v>
      </c>
      <c r="B830" s="3" t="s">
        <v>70</v>
      </c>
      <c r="C830" s="3" t="s">
        <v>70</v>
      </c>
      <c r="D830" s="3">
        <v>267</v>
      </c>
      <c r="E830" s="3">
        <v>267</v>
      </c>
      <c r="F830" s="3">
        <v>203</v>
      </c>
      <c r="G830" s="3">
        <v>203</v>
      </c>
      <c r="H830" s="3">
        <v>210</v>
      </c>
      <c r="I830" s="3">
        <v>210</v>
      </c>
      <c r="J830">
        <f t="array" ref="J830">INDEX(Table3[#All],MATCH(1,(Table3[[#All],[Month]]=Table68[[#This Row],[Date]])*(Table3[[#All],[Region]]=Table68[[#This Row],[Region]]),0),3)</f>
        <v>3642</v>
      </c>
      <c r="K830">
        <f>INDEX(Table1[#All], MATCH(Table68[[#This Row],[Date]],Table1[[#All],[Month]],0),2)</f>
        <v>1457429.7619047619</v>
      </c>
      <c r="L830" s="8">
        <f>INDEX(Table2[#All], MATCH(Table68[[#This Row],[Date]],Table2[[#All],[Month]],0),2)</f>
        <v>581.38160141155845</v>
      </c>
      <c r="M830">
        <f t="array" ref="M830">INDEX(Table4[#All],MATCH(1,(Table4[[#All],[Month]]=Table68[[#This Row],[Date]])*(Table4[[#All],[Region]]=Table68[[#This Row],[Region]]),0),3)</f>
        <v>505</v>
      </c>
      <c r="N830" s="2">
        <f t="array" ref="N830">_xlfn.IFNA(INDEX(Table5[#All], MATCH(1,(Table5[[#All],[Month]]=Table68[[#This Row],[Date]])*(Table5[[#All],[Region]]=Table68[[#This Row],[Region]]),0),3),0)</f>
        <v>6500</v>
      </c>
      <c r="O830" s="12">
        <f>INDEX(Table110[#All], MATCH(Table68[[#This Row],[Date]],Table110[[#All],[Month]],0),2)</f>
        <v>86345.75</v>
      </c>
      <c r="P830" s="12">
        <f>INDEX(Table13[#All], MATCH(Table68[[#This Row],[Date]],Table13[[#All],[Month]],0),2)</f>
        <v>153923</v>
      </c>
      <c r="Q830">
        <f>INDEX(Table111[#All], MATCH(Table68[[#This Row],[Date]],Table111[[#All],[Month]],0),2)</f>
        <v>5872.75</v>
      </c>
      <c r="R830" s="2">
        <f>INDEX(Table111[#All], MATCH(Table68[[#This Row],[Date]],Table111[[#All],[Month]],0),3)</f>
        <v>1202.25</v>
      </c>
      <c r="S830" s="2">
        <f>INDEX(Table413[#All], MATCH(Table68[[#This Row],[Date]],Table413[[#All],[Month]],0),2)</f>
        <v>4</v>
      </c>
      <c r="T830" s="2">
        <f>INDEX(Table413[#All], MATCH(Table68[[#This Row],[Date]],Table413[[#All],[Month]],0),3)</f>
        <v>6.3</v>
      </c>
      <c r="U830" s="2">
        <f>INDEX(Table413[#All], MATCH(Table68[[#This Row],[Date]],Table413[[#All],[Month]],0),4)</f>
        <v>6.7</v>
      </c>
    </row>
    <row r="831" spans="1:21" x14ac:dyDescent="0.25">
      <c r="A831" s="4">
        <v>40513</v>
      </c>
      <c r="B831" s="3" t="s">
        <v>57</v>
      </c>
      <c r="C831" s="3" t="s">
        <v>0</v>
      </c>
      <c r="D831" s="3">
        <v>249</v>
      </c>
      <c r="E831" s="3">
        <v>229</v>
      </c>
      <c r="F831" s="3">
        <v>200</v>
      </c>
      <c r="G831" s="3">
        <v>186</v>
      </c>
      <c r="H831" s="3">
        <v>469</v>
      </c>
      <c r="I831" s="3">
        <v>154</v>
      </c>
      <c r="J831">
        <f t="array" ref="J831">INDEX(Table3[#All],MATCH(1,(Table3[[#All],[Month]]=Table68[[#This Row],[Date]])*(Table3[[#All],[Region]]=Table68[[#This Row],[Region]]),0),3)</f>
        <v>5161</v>
      </c>
      <c r="K831">
        <f>INDEX(Table1[#All], MATCH(Table68[[#This Row],[Date]],Table1[[#All],[Month]],0),2)</f>
        <v>1457429.7619047619</v>
      </c>
      <c r="L831" s="8">
        <f>INDEX(Table2[#All], MATCH(Table68[[#This Row],[Date]],Table2[[#All],[Month]],0),2)</f>
        <v>581.38160141155845</v>
      </c>
      <c r="M831">
        <f t="array" ref="M831">INDEX(Table4[#All],MATCH(1,(Table4[[#All],[Month]]=Table68[[#This Row],[Date]])*(Table4[[#All],[Region]]=Table68[[#This Row],[Region]]),0),3)</f>
        <v>1030</v>
      </c>
      <c r="N831" s="2">
        <f t="array" ref="N831">_xlfn.IFNA(INDEX(Table5[#All], MATCH(1,(Table5[[#All],[Month]]=Table68[[#This Row],[Date]])*(Table5[[#All],[Region]]=Table68[[#This Row],[Region]]),0),3),0)</f>
        <v>6192</v>
      </c>
      <c r="O831" s="12">
        <f>INDEX(Table110[#All], MATCH(Table68[[#This Row],[Date]],Table110[[#All],[Month]],0),2)</f>
        <v>86345.75</v>
      </c>
      <c r="P831" s="12">
        <f>INDEX(Table13[#All], MATCH(Table68[[#This Row],[Date]],Table13[[#All],[Month]],0),2)</f>
        <v>153923</v>
      </c>
      <c r="Q831">
        <f>INDEX(Table111[#All], MATCH(Table68[[#This Row],[Date]],Table111[[#All],[Month]],0),2)</f>
        <v>5872.75</v>
      </c>
      <c r="R831" s="2">
        <f>INDEX(Table111[#All], MATCH(Table68[[#This Row],[Date]],Table111[[#All],[Month]],0),3)</f>
        <v>1202.25</v>
      </c>
      <c r="S831" s="2">
        <f>INDEX(Table413[#All], MATCH(Table68[[#This Row],[Date]],Table413[[#All],[Month]],0),2)</f>
        <v>4</v>
      </c>
      <c r="T831" s="2">
        <f>INDEX(Table413[#All], MATCH(Table68[[#This Row],[Date]],Table413[[#All],[Month]],0),3)</f>
        <v>6.3</v>
      </c>
      <c r="U831" s="2">
        <f>INDEX(Table413[#All], MATCH(Table68[[#This Row],[Date]],Table413[[#All],[Month]],0),4)</f>
        <v>6.7</v>
      </c>
    </row>
    <row r="832" spans="1:21" x14ac:dyDescent="0.25">
      <c r="A832" s="4">
        <v>40513</v>
      </c>
      <c r="B832" s="3" t="s">
        <v>57</v>
      </c>
      <c r="C832" s="3" t="s">
        <v>2</v>
      </c>
      <c r="D832" s="3">
        <v>249</v>
      </c>
      <c r="E832" s="3">
        <v>248</v>
      </c>
      <c r="F832" s="3">
        <v>200</v>
      </c>
      <c r="G832" s="3">
        <v>214</v>
      </c>
      <c r="H832" s="3">
        <v>469</v>
      </c>
      <c r="I832" s="3">
        <v>32</v>
      </c>
      <c r="J832">
        <f t="array" ref="J832">INDEX(Table3[#All],MATCH(1,(Table3[[#All],[Month]]=Table68[[#This Row],[Date]])*(Table3[[#All],[Region]]=Table68[[#This Row],[Region]]),0),3)</f>
        <v>5161</v>
      </c>
      <c r="K832">
        <f>INDEX(Table1[#All], MATCH(Table68[[#This Row],[Date]],Table1[[#All],[Month]],0),2)</f>
        <v>1457429.7619047619</v>
      </c>
      <c r="L832" s="8">
        <f>INDEX(Table2[#All], MATCH(Table68[[#This Row],[Date]],Table2[[#All],[Month]],0),2)</f>
        <v>581.38160141155845</v>
      </c>
      <c r="M832">
        <f t="array" ref="M832">INDEX(Table4[#All],MATCH(1,(Table4[[#All],[Month]]=Table68[[#This Row],[Date]])*(Table4[[#All],[Region]]=Table68[[#This Row],[Region]]),0),3)</f>
        <v>1030</v>
      </c>
      <c r="N832" s="2">
        <f t="array" ref="N832">_xlfn.IFNA(INDEX(Table5[#All], MATCH(1,(Table5[[#All],[Month]]=Table68[[#This Row],[Date]])*(Table5[[#All],[Region]]=Table68[[#This Row],[Region]]),0),3),0)</f>
        <v>6192</v>
      </c>
      <c r="O832" s="12">
        <f>INDEX(Table110[#All], MATCH(Table68[[#This Row],[Date]],Table110[[#All],[Month]],0),2)</f>
        <v>86345.75</v>
      </c>
      <c r="P832" s="12">
        <f>INDEX(Table13[#All], MATCH(Table68[[#This Row],[Date]],Table13[[#All],[Month]],0),2)</f>
        <v>153923</v>
      </c>
      <c r="Q832">
        <f>INDEX(Table111[#All], MATCH(Table68[[#This Row],[Date]],Table111[[#All],[Month]],0),2)</f>
        <v>5872.75</v>
      </c>
      <c r="R832" s="2">
        <f>INDEX(Table111[#All], MATCH(Table68[[#This Row],[Date]],Table111[[#All],[Month]],0),3)</f>
        <v>1202.25</v>
      </c>
      <c r="S832" s="2">
        <f>INDEX(Table413[#All], MATCH(Table68[[#This Row],[Date]],Table413[[#All],[Month]],0),2)</f>
        <v>4</v>
      </c>
      <c r="T832" s="2">
        <f>INDEX(Table413[#All], MATCH(Table68[[#This Row],[Date]],Table413[[#All],[Month]],0),3)</f>
        <v>6.3</v>
      </c>
      <c r="U832" s="2">
        <f>INDEX(Table413[#All], MATCH(Table68[[#This Row],[Date]],Table413[[#All],[Month]],0),4)</f>
        <v>6.7</v>
      </c>
    </row>
    <row r="833" spans="1:21" x14ac:dyDescent="0.25">
      <c r="A833" s="4">
        <v>40513</v>
      </c>
      <c r="B833" s="3" t="s">
        <v>57</v>
      </c>
      <c r="C833" s="3" t="s">
        <v>1</v>
      </c>
      <c r="D833" s="3">
        <v>249</v>
      </c>
      <c r="E833" s="3">
        <v>261</v>
      </c>
      <c r="F833" s="3">
        <v>200</v>
      </c>
      <c r="G833" s="3">
        <v>207</v>
      </c>
      <c r="H833" s="3">
        <v>469</v>
      </c>
      <c r="I833" s="3">
        <v>283</v>
      </c>
      <c r="J833">
        <f t="array" ref="J833">INDEX(Table3[#All],MATCH(1,(Table3[[#All],[Month]]=Table68[[#This Row],[Date]])*(Table3[[#All],[Region]]=Table68[[#This Row],[Region]]),0),3)</f>
        <v>5161</v>
      </c>
      <c r="K833">
        <f>INDEX(Table1[#All], MATCH(Table68[[#This Row],[Date]],Table1[[#All],[Month]],0),2)</f>
        <v>1457429.7619047619</v>
      </c>
      <c r="L833" s="8">
        <f>INDEX(Table2[#All], MATCH(Table68[[#This Row],[Date]],Table2[[#All],[Month]],0),2)</f>
        <v>581.38160141155845</v>
      </c>
      <c r="M833">
        <f t="array" ref="M833">INDEX(Table4[#All],MATCH(1,(Table4[[#All],[Month]]=Table68[[#This Row],[Date]])*(Table4[[#All],[Region]]=Table68[[#This Row],[Region]]),0),3)</f>
        <v>1030</v>
      </c>
      <c r="N833" s="2">
        <f t="array" ref="N833">_xlfn.IFNA(INDEX(Table5[#All], MATCH(1,(Table5[[#All],[Month]]=Table68[[#This Row],[Date]])*(Table5[[#All],[Region]]=Table68[[#This Row],[Region]]),0),3),0)</f>
        <v>6192</v>
      </c>
      <c r="O833" s="12">
        <f>INDEX(Table110[#All], MATCH(Table68[[#This Row],[Date]],Table110[[#All],[Month]],0),2)</f>
        <v>86345.75</v>
      </c>
      <c r="P833" s="12">
        <f>INDEX(Table13[#All], MATCH(Table68[[#This Row],[Date]],Table13[[#All],[Month]],0),2)</f>
        <v>153923</v>
      </c>
      <c r="Q833">
        <f>INDEX(Table111[#All], MATCH(Table68[[#This Row],[Date]],Table111[[#All],[Month]],0),2)</f>
        <v>5872.75</v>
      </c>
      <c r="R833" s="2">
        <f>INDEX(Table111[#All], MATCH(Table68[[#This Row],[Date]],Table111[[#All],[Month]],0),3)</f>
        <v>1202.25</v>
      </c>
      <c r="S833" s="2">
        <f>INDEX(Table413[#All], MATCH(Table68[[#This Row],[Date]],Table413[[#All],[Month]],0),2)</f>
        <v>4</v>
      </c>
      <c r="T833" s="2">
        <f>INDEX(Table413[#All], MATCH(Table68[[#This Row],[Date]],Table413[[#All],[Month]],0),3)</f>
        <v>6.3</v>
      </c>
      <c r="U833" s="2">
        <f>INDEX(Table413[#All], MATCH(Table68[[#This Row],[Date]],Table413[[#All],[Month]],0),4)</f>
        <v>6.7</v>
      </c>
    </row>
    <row r="834" spans="1:21" x14ac:dyDescent="0.25">
      <c r="A834" s="4">
        <v>40513</v>
      </c>
      <c r="B834" s="3" t="s">
        <v>72</v>
      </c>
      <c r="C834" s="3" t="s">
        <v>52</v>
      </c>
      <c r="D834" s="3">
        <v>269</v>
      </c>
      <c r="E834" s="3">
        <v>226</v>
      </c>
      <c r="F834" s="3">
        <v>200</v>
      </c>
      <c r="G834" s="3">
        <v>196</v>
      </c>
      <c r="H834" s="3">
        <v>818</v>
      </c>
      <c r="I834" s="3">
        <v>56</v>
      </c>
      <c r="J834">
        <f t="array" ref="J834">INDEX(Table3[#All],MATCH(1,(Table3[[#All],[Month]]=Table68[[#This Row],[Date]])*(Table3[[#All],[Region]]=Table68[[#This Row],[Region]]),0),3)</f>
        <v>8701</v>
      </c>
      <c r="K834">
        <f>INDEX(Table1[#All], MATCH(Table68[[#This Row],[Date]],Table1[[#All],[Month]],0),2)</f>
        <v>1457429.7619047619</v>
      </c>
      <c r="L834" s="8">
        <f>INDEX(Table2[#All], MATCH(Table68[[#This Row],[Date]],Table2[[#All],[Month]],0),2)</f>
        <v>581.38160141155845</v>
      </c>
      <c r="M834">
        <f t="array" ref="M834">INDEX(Table4[#All],MATCH(1,(Table4[[#All],[Month]]=Table68[[#This Row],[Date]])*(Table4[[#All],[Region]]=Table68[[#This Row],[Region]]),0),3)</f>
        <v>2001</v>
      </c>
      <c r="N834" s="2">
        <f t="array" ref="N834">_xlfn.IFNA(INDEX(Table5[#All], MATCH(1,(Table5[[#All],[Month]]=Table68[[#This Row],[Date]])*(Table5[[#All],[Region]]=Table68[[#This Row],[Region]]),0),3),0)</f>
        <v>27321</v>
      </c>
      <c r="O834" s="12">
        <f>INDEX(Table110[#All], MATCH(Table68[[#This Row],[Date]],Table110[[#All],[Month]],0),2)</f>
        <v>86345.75</v>
      </c>
      <c r="P834" s="12">
        <f>INDEX(Table13[#All], MATCH(Table68[[#This Row],[Date]],Table13[[#All],[Month]],0),2)</f>
        <v>153923</v>
      </c>
      <c r="Q834">
        <f>INDEX(Table111[#All], MATCH(Table68[[#This Row],[Date]],Table111[[#All],[Month]],0),2)</f>
        <v>5872.75</v>
      </c>
      <c r="R834" s="2">
        <f>INDEX(Table111[#All], MATCH(Table68[[#This Row],[Date]],Table111[[#All],[Month]],0),3)</f>
        <v>1202.25</v>
      </c>
      <c r="S834" s="2">
        <f>INDEX(Table413[#All], MATCH(Table68[[#This Row],[Date]],Table413[[#All],[Month]],0),2)</f>
        <v>4</v>
      </c>
      <c r="T834" s="2">
        <f>INDEX(Table413[#All], MATCH(Table68[[#This Row],[Date]],Table413[[#All],[Month]],0),3)</f>
        <v>6.3</v>
      </c>
      <c r="U834" s="2">
        <f>INDEX(Table413[#All], MATCH(Table68[[#This Row],[Date]],Table413[[#All],[Month]],0),4)</f>
        <v>6.7</v>
      </c>
    </row>
    <row r="835" spans="1:21" x14ac:dyDescent="0.25">
      <c r="A835" s="4">
        <v>40513</v>
      </c>
      <c r="B835" s="3" t="s">
        <v>72</v>
      </c>
      <c r="C835" s="3" t="s">
        <v>51</v>
      </c>
      <c r="D835" s="3">
        <v>269</v>
      </c>
      <c r="E835" s="3">
        <v>141</v>
      </c>
      <c r="F835" s="3">
        <v>200</v>
      </c>
      <c r="G835" s="3">
        <v>111</v>
      </c>
      <c r="H835" s="3">
        <v>818</v>
      </c>
      <c r="I835" s="3">
        <v>29</v>
      </c>
      <c r="J835">
        <f t="array" ref="J835">INDEX(Table3[#All],MATCH(1,(Table3[[#All],[Month]]=Table68[[#This Row],[Date]])*(Table3[[#All],[Region]]=Table68[[#This Row],[Region]]),0),3)</f>
        <v>8701</v>
      </c>
      <c r="K835">
        <f>INDEX(Table1[#All], MATCH(Table68[[#This Row],[Date]],Table1[[#All],[Month]],0),2)</f>
        <v>1457429.7619047619</v>
      </c>
      <c r="L835" s="8">
        <f>INDEX(Table2[#All], MATCH(Table68[[#This Row],[Date]],Table2[[#All],[Month]],0),2)</f>
        <v>581.38160141155845</v>
      </c>
      <c r="M835">
        <f t="array" ref="M835">INDEX(Table4[#All],MATCH(1,(Table4[[#All],[Month]]=Table68[[#This Row],[Date]])*(Table4[[#All],[Region]]=Table68[[#This Row],[Region]]),0),3)</f>
        <v>2001</v>
      </c>
      <c r="N835" s="2">
        <f t="array" ref="N835">_xlfn.IFNA(INDEX(Table5[#All], MATCH(1,(Table5[[#All],[Month]]=Table68[[#This Row],[Date]])*(Table5[[#All],[Region]]=Table68[[#This Row],[Region]]),0),3),0)</f>
        <v>27321</v>
      </c>
      <c r="O835" s="12">
        <f>INDEX(Table110[#All], MATCH(Table68[[#This Row],[Date]],Table110[[#All],[Month]],0),2)</f>
        <v>86345.75</v>
      </c>
      <c r="P835" s="12">
        <f>INDEX(Table13[#All], MATCH(Table68[[#This Row],[Date]],Table13[[#All],[Month]],0),2)</f>
        <v>153923</v>
      </c>
      <c r="Q835">
        <f>INDEX(Table111[#All], MATCH(Table68[[#This Row],[Date]],Table111[[#All],[Month]],0),2)</f>
        <v>5872.75</v>
      </c>
      <c r="R835" s="2">
        <f>INDEX(Table111[#All], MATCH(Table68[[#This Row],[Date]],Table111[[#All],[Month]],0),3)</f>
        <v>1202.25</v>
      </c>
      <c r="S835" s="2">
        <f>INDEX(Table413[#All], MATCH(Table68[[#This Row],[Date]],Table413[[#All],[Month]],0),2)</f>
        <v>4</v>
      </c>
      <c r="T835" s="2">
        <f>INDEX(Table413[#All], MATCH(Table68[[#This Row],[Date]],Table413[[#All],[Month]],0),3)</f>
        <v>6.3</v>
      </c>
      <c r="U835" s="2">
        <f>INDEX(Table413[#All], MATCH(Table68[[#This Row],[Date]],Table413[[#All],[Month]],0),4)</f>
        <v>6.7</v>
      </c>
    </row>
    <row r="836" spans="1:21" x14ac:dyDescent="0.25">
      <c r="A836" s="4">
        <v>40513</v>
      </c>
      <c r="B836" s="3" t="s">
        <v>72</v>
      </c>
      <c r="C836" s="3" t="s">
        <v>84</v>
      </c>
      <c r="D836" s="3">
        <v>269</v>
      </c>
      <c r="E836" s="3">
        <v>265</v>
      </c>
      <c r="F836" s="3">
        <v>200</v>
      </c>
      <c r="G836" s="3">
        <v>196</v>
      </c>
      <c r="H836" s="3">
        <v>818</v>
      </c>
      <c r="I836" s="3">
        <v>545</v>
      </c>
      <c r="J836">
        <f t="array" ref="J836">INDEX(Table3[#All],MATCH(1,(Table3[[#All],[Month]]=Table68[[#This Row],[Date]])*(Table3[[#All],[Region]]=Table68[[#This Row],[Region]]),0),3)</f>
        <v>8701</v>
      </c>
      <c r="K836">
        <f>INDEX(Table1[#All], MATCH(Table68[[#This Row],[Date]],Table1[[#All],[Month]],0),2)</f>
        <v>1457429.7619047619</v>
      </c>
      <c r="L836" s="8">
        <f>INDEX(Table2[#All], MATCH(Table68[[#This Row],[Date]],Table2[[#All],[Month]],0),2)</f>
        <v>581.38160141155845</v>
      </c>
      <c r="M836">
        <f t="array" ref="M836">INDEX(Table4[#All],MATCH(1,(Table4[[#All],[Month]]=Table68[[#This Row],[Date]])*(Table4[[#All],[Region]]=Table68[[#This Row],[Region]]),0),3)</f>
        <v>2001</v>
      </c>
      <c r="N836" s="2">
        <f t="array" ref="N836">_xlfn.IFNA(INDEX(Table5[#All], MATCH(1,(Table5[[#All],[Month]]=Table68[[#This Row],[Date]])*(Table5[[#All],[Region]]=Table68[[#This Row],[Region]]),0),3),0)</f>
        <v>27321</v>
      </c>
      <c r="O836" s="12">
        <f>INDEX(Table110[#All], MATCH(Table68[[#This Row],[Date]],Table110[[#All],[Month]],0),2)</f>
        <v>86345.75</v>
      </c>
      <c r="P836" s="12">
        <f>INDEX(Table13[#All], MATCH(Table68[[#This Row],[Date]],Table13[[#All],[Month]],0),2)</f>
        <v>153923</v>
      </c>
      <c r="Q836">
        <f>INDEX(Table111[#All], MATCH(Table68[[#This Row],[Date]],Table111[[#All],[Month]],0),2)</f>
        <v>5872.75</v>
      </c>
      <c r="R836" s="2">
        <f>INDEX(Table111[#All], MATCH(Table68[[#This Row],[Date]],Table111[[#All],[Month]],0),3)</f>
        <v>1202.25</v>
      </c>
      <c r="S836" s="2">
        <f>INDEX(Table413[#All], MATCH(Table68[[#This Row],[Date]],Table413[[#All],[Month]],0),2)</f>
        <v>4</v>
      </c>
      <c r="T836" s="2">
        <f>INDEX(Table413[#All], MATCH(Table68[[#This Row],[Date]],Table413[[#All],[Month]],0),3)</f>
        <v>6.3</v>
      </c>
      <c r="U836" s="2">
        <f>INDEX(Table413[#All], MATCH(Table68[[#This Row],[Date]],Table413[[#All],[Month]],0),4)</f>
        <v>6.7</v>
      </c>
    </row>
    <row r="837" spans="1:21" x14ac:dyDescent="0.25">
      <c r="A837" s="4">
        <v>40513</v>
      </c>
      <c r="B837" s="3" t="s">
        <v>72</v>
      </c>
      <c r="C837" s="3" t="s">
        <v>53</v>
      </c>
      <c r="D837" s="3">
        <v>269</v>
      </c>
      <c r="E837" s="3">
        <v>332</v>
      </c>
      <c r="F837" s="3">
        <v>200</v>
      </c>
      <c r="G837" s="3">
        <v>267</v>
      </c>
      <c r="H837" s="3">
        <v>818</v>
      </c>
      <c r="I837" s="3">
        <v>188</v>
      </c>
      <c r="J837">
        <f t="array" ref="J837">INDEX(Table3[#All],MATCH(1,(Table3[[#All],[Month]]=Table68[[#This Row],[Date]])*(Table3[[#All],[Region]]=Table68[[#This Row],[Region]]),0),3)</f>
        <v>8701</v>
      </c>
      <c r="K837">
        <f>INDEX(Table1[#All], MATCH(Table68[[#This Row],[Date]],Table1[[#All],[Month]],0),2)</f>
        <v>1457429.7619047619</v>
      </c>
      <c r="L837" s="8">
        <f>INDEX(Table2[#All], MATCH(Table68[[#This Row],[Date]],Table2[[#All],[Month]],0),2)</f>
        <v>581.38160141155845</v>
      </c>
      <c r="M837">
        <f t="array" ref="M837">INDEX(Table4[#All],MATCH(1,(Table4[[#All],[Month]]=Table68[[#This Row],[Date]])*(Table4[[#All],[Region]]=Table68[[#This Row],[Region]]),0),3)</f>
        <v>2001</v>
      </c>
      <c r="N837" s="2">
        <f t="array" ref="N837">_xlfn.IFNA(INDEX(Table5[#All], MATCH(1,(Table5[[#All],[Month]]=Table68[[#This Row],[Date]])*(Table5[[#All],[Region]]=Table68[[#This Row],[Region]]),0),3),0)</f>
        <v>27321</v>
      </c>
      <c r="O837" s="12">
        <f>INDEX(Table110[#All], MATCH(Table68[[#This Row],[Date]],Table110[[#All],[Month]],0),2)</f>
        <v>86345.75</v>
      </c>
      <c r="P837" s="12">
        <f>INDEX(Table13[#All], MATCH(Table68[[#This Row],[Date]],Table13[[#All],[Month]],0),2)</f>
        <v>153923</v>
      </c>
      <c r="Q837">
        <f>INDEX(Table111[#All], MATCH(Table68[[#This Row],[Date]],Table111[[#All],[Month]],0),2)</f>
        <v>5872.75</v>
      </c>
      <c r="R837" s="2">
        <f>INDEX(Table111[#All], MATCH(Table68[[#This Row],[Date]],Table111[[#All],[Month]],0),3)</f>
        <v>1202.25</v>
      </c>
      <c r="S837" s="2">
        <f>INDEX(Table413[#All], MATCH(Table68[[#This Row],[Date]],Table413[[#All],[Month]],0),2)</f>
        <v>4</v>
      </c>
      <c r="T837" s="2">
        <f>INDEX(Table413[#All], MATCH(Table68[[#This Row],[Date]],Table413[[#All],[Month]],0),3)</f>
        <v>6.3</v>
      </c>
      <c r="U837" s="2">
        <f>INDEX(Table413[#All], MATCH(Table68[[#This Row],[Date]],Table413[[#All],[Month]],0),4)</f>
        <v>6.7</v>
      </c>
    </row>
    <row r="838" spans="1:21" x14ac:dyDescent="0.25">
      <c r="A838" s="4">
        <v>40513</v>
      </c>
      <c r="B838" s="3" t="s">
        <v>73</v>
      </c>
      <c r="C838" s="3" t="s">
        <v>55</v>
      </c>
      <c r="D838" s="3">
        <v>191</v>
      </c>
      <c r="E838" s="3">
        <v>148</v>
      </c>
      <c r="F838" s="3">
        <v>152</v>
      </c>
      <c r="G838" s="3">
        <v>121</v>
      </c>
      <c r="H838" s="3">
        <v>264</v>
      </c>
      <c r="I838" s="3">
        <v>28</v>
      </c>
      <c r="J838">
        <f t="array" ref="J838">INDEX(Table3[#All],MATCH(1,(Table3[[#All],[Month]]=Table68[[#This Row],[Date]])*(Table3[[#All],[Region]]=Table68[[#This Row],[Region]]),0),3)</f>
        <v>4563</v>
      </c>
      <c r="K838">
        <f>INDEX(Table1[#All], MATCH(Table68[[#This Row],[Date]],Table1[[#All],[Month]],0),2)</f>
        <v>1457429.7619047619</v>
      </c>
      <c r="L838" s="8">
        <f>INDEX(Table2[#All], MATCH(Table68[[#This Row],[Date]],Table2[[#All],[Month]],0),2)</f>
        <v>581.38160141155845</v>
      </c>
      <c r="M838">
        <f t="array" ref="M838">INDEX(Table4[#All],MATCH(1,(Table4[[#All],[Month]]=Table68[[#This Row],[Date]])*(Table4[[#All],[Region]]=Table68[[#This Row],[Region]]),0),3)</f>
        <v>741</v>
      </c>
      <c r="N838" s="2">
        <f t="array" ref="N838">_xlfn.IFNA(INDEX(Table5[#All], MATCH(1,(Table5[[#All],[Month]]=Table68[[#This Row],[Date]])*(Table5[[#All],[Region]]=Table68[[#This Row],[Region]]),0),3),0)</f>
        <v>8861</v>
      </c>
      <c r="O838" s="12">
        <f>INDEX(Table110[#All], MATCH(Table68[[#This Row],[Date]],Table110[[#All],[Month]],0),2)</f>
        <v>86345.75</v>
      </c>
      <c r="P838" s="12">
        <f>INDEX(Table13[#All], MATCH(Table68[[#This Row],[Date]],Table13[[#All],[Month]],0),2)</f>
        <v>153923</v>
      </c>
      <c r="Q838">
        <f>INDEX(Table111[#All], MATCH(Table68[[#This Row],[Date]],Table111[[#All],[Month]],0),2)</f>
        <v>5872.75</v>
      </c>
      <c r="R838" s="2">
        <f>INDEX(Table111[#All], MATCH(Table68[[#This Row],[Date]],Table111[[#All],[Month]],0),3)</f>
        <v>1202.25</v>
      </c>
      <c r="S838" s="2">
        <f>INDEX(Table413[#All], MATCH(Table68[[#This Row],[Date]],Table413[[#All],[Month]],0),2)</f>
        <v>4</v>
      </c>
      <c r="T838" s="2">
        <f>INDEX(Table413[#All], MATCH(Table68[[#This Row],[Date]],Table413[[#All],[Month]],0),3)</f>
        <v>6.3</v>
      </c>
      <c r="U838" s="2">
        <f>INDEX(Table413[#All], MATCH(Table68[[#This Row],[Date]],Table413[[#All],[Month]],0),4)</f>
        <v>6.7</v>
      </c>
    </row>
    <row r="839" spans="1:21" x14ac:dyDescent="0.25">
      <c r="A839" s="4">
        <v>40513</v>
      </c>
      <c r="B839" s="3" t="s">
        <v>73</v>
      </c>
      <c r="C839" s="3" t="s">
        <v>86</v>
      </c>
      <c r="D839" s="3">
        <v>191</v>
      </c>
      <c r="E839" s="3">
        <v>198</v>
      </c>
      <c r="F839" s="3">
        <v>152</v>
      </c>
      <c r="G839" s="3">
        <v>160</v>
      </c>
      <c r="H839" s="3">
        <v>264</v>
      </c>
      <c r="I839" s="3">
        <v>206</v>
      </c>
      <c r="J839">
        <f t="array" ref="J839">INDEX(Table3[#All],MATCH(1,(Table3[[#All],[Month]]=Table68[[#This Row],[Date]])*(Table3[[#All],[Region]]=Table68[[#This Row],[Region]]),0),3)</f>
        <v>4563</v>
      </c>
      <c r="K839">
        <f>INDEX(Table1[#All], MATCH(Table68[[#This Row],[Date]],Table1[[#All],[Month]],0),2)</f>
        <v>1457429.7619047619</v>
      </c>
      <c r="L839" s="8">
        <f>INDEX(Table2[#All], MATCH(Table68[[#This Row],[Date]],Table2[[#All],[Month]],0),2)</f>
        <v>581.38160141155845</v>
      </c>
      <c r="M839">
        <f t="array" ref="M839">INDEX(Table4[#All],MATCH(1,(Table4[[#All],[Month]]=Table68[[#This Row],[Date]])*(Table4[[#All],[Region]]=Table68[[#This Row],[Region]]),0),3)</f>
        <v>741</v>
      </c>
      <c r="N839" s="2">
        <f t="array" ref="N839">_xlfn.IFNA(INDEX(Table5[#All], MATCH(1,(Table5[[#All],[Month]]=Table68[[#This Row],[Date]])*(Table5[[#All],[Region]]=Table68[[#This Row],[Region]]),0),3),0)</f>
        <v>8861</v>
      </c>
      <c r="O839" s="12">
        <f>INDEX(Table110[#All], MATCH(Table68[[#This Row],[Date]],Table110[[#All],[Month]],0),2)</f>
        <v>86345.75</v>
      </c>
      <c r="P839" s="12">
        <f>INDEX(Table13[#All], MATCH(Table68[[#This Row],[Date]],Table13[[#All],[Month]],0),2)</f>
        <v>153923</v>
      </c>
      <c r="Q839">
        <f>INDEX(Table111[#All], MATCH(Table68[[#This Row],[Date]],Table111[[#All],[Month]],0),2)</f>
        <v>5872.75</v>
      </c>
      <c r="R839" s="2">
        <f>INDEX(Table111[#All], MATCH(Table68[[#This Row],[Date]],Table111[[#All],[Month]],0),3)</f>
        <v>1202.25</v>
      </c>
      <c r="S839" s="2">
        <f>INDEX(Table413[#All], MATCH(Table68[[#This Row],[Date]],Table413[[#All],[Month]],0),2)</f>
        <v>4</v>
      </c>
      <c r="T839" s="2">
        <f>INDEX(Table413[#All], MATCH(Table68[[#This Row],[Date]],Table413[[#All],[Month]],0),3)</f>
        <v>6.3</v>
      </c>
      <c r="U839" s="2">
        <f>INDEX(Table413[#All], MATCH(Table68[[#This Row],[Date]],Table413[[#All],[Month]],0),4)</f>
        <v>6.7</v>
      </c>
    </row>
    <row r="840" spans="1:21" x14ac:dyDescent="0.25">
      <c r="A840" s="4">
        <v>40513</v>
      </c>
      <c r="B840" s="3" t="s">
        <v>73</v>
      </c>
      <c r="C840" s="3" t="s">
        <v>54</v>
      </c>
      <c r="D840" s="3">
        <v>191</v>
      </c>
      <c r="E840" s="3">
        <v>192</v>
      </c>
      <c r="F840" s="3">
        <v>152</v>
      </c>
      <c r="G840" s="3">
        <v>143</v>
      </c>
      <c r="H840" s="3">
        <v>264</v>
      </c>
      <c r="I840" s="3">
        <v>30</v>
      </c>
      <c r="J840">
        <f t="array" ref="J840">INDEX(Table3[#All],MATCH(1,(Table3[[#All],[Month]]=Table68[[#This Row],[Date]])*(Table3[[#All],[Region]]=Table68[[#This Row],[Region]]),0),3)</f>
        <v>4563</v>
      </c>
      <c r="K840">
        <f>INDEX(Table1[#All], MATCH(Table68[[#This Row],[Date]],Table1[[#All],[Month]],0),2)</f>
        <v>1457429.7619047619</v>
      </c>
      <c r="L840" s="8">
        <f>INDEX(Table2[#All], MATCH(Table68[[#This Row],[Date]],Table2[[#All],[Month]],0),2)</f>
        <v>581.38160141155845</v>
      </c>
      <c r="M840">
        <f t="array" ref="M840">INDEX(Table4[#All],MATCH(1,(Table4[[#All],[Month]]=Table68[[#This Row],[Date]])*(Table4[[#All],[Region]]=Table68[[#This Row],[Region]]),0),3)</f>
        <v>741</v>
      </c>
      <c r="N840" s="2">
        <f t="array" ref="N840">_xlfn.IFNA(INDEX(Table5[#All], MATCH(1,(Table5[[#All],[Month]]=Table68[[#This Row],[Date]])*(Table5[[#All],[Region]]=Table68[[#This Row],[Region]]),0),3),0)</f>
        <v>8861</v>
      </c>
      <c r="O840" s="12">
        <f>INDEX(Table110[#All], MATCH(Table68[[#This Row],[Date]],Table110[[#All],[Month]],0),2)</f>
        <v>86345.75</v>
      </c>
      <c r="P840" s="12">
        <f>INDEX(Table13[#All], MATCH(Table68[[#This Row],[Date]],Table13[[#All],[Month]],0),2)</f>
        <v>153923</v>
      </c>
      <c r="Q840">
        <f>INDEX(Table111[#All], MATCH(Table68[[#This Row],[Date]],Table111[[#All],[Month]],0),2)</f>
        <v>5872.75</v>
      </c>
      <c r="R840" s="2">
        <f>INDEX(Table111[#All], MATCH(Table68[[#This Row],[Date]],Table111[[#All],[Month]],0),3)</f>
        <v>1202.25</v>
      </c>
      <c r="S840" s="2">
        <f>INDEX(Table413[#All], MATCH(Table68[[#This Row],[Date]],Table413[[#All],[Month]],0),2)</f>
        <v>4</v>
      </c>
      <c r="T840" s="2">
        <f>INDEX(Table413[#All], MATCH(Table68[[#This Row],[Date]],Table413[[#All],[Month]],0),3)</f>
        <v>6.3</v>
      </c>
      <c r="U840" s="2">
        <f>INDEX(Table413[#All], MATCH(Table68[[#This Row],[Date]],Table413[[#All],[Month]],0),4)</f>
        <v>6.7</v>
      </c>
    </row>
    <row r="841" spans="1:21" x14ac:dyDescent="0.25">
      <c r="A841" s="4">
        <v>40513</v>
      </c>
      <c r="B841" s="3" t="s">
        <v>65</v>
      </c>
      <c r="C841" s="3" t="s">
        <v>26</v>
      </c>
      <c r="D841" s="3">
        <v>263</v>
      </c>
      <c r="E841" s="3">
        <v>282</v>
      </c>
      <c r="F841" s="3">
        <v>212</v>
      </c>
      <c r="G841" s="3">
        <v>233</v>
      </c>
      <c r="H841" s="3">
        <v>306</v>
      </c>
      <c r="I841" s="3">
        <v>229</v>
      </c>
      <c r="J841">
        <f t="array" ref="J841">INDEX(Table3[#All],MATCH(1,(Table3[[#All],[Month]]=Table68[[#This Row],[Date]])*(Table3[[#All],[Region]]=Table68[[#This Row],[Region]]),0),3)</f>
        <v>7819</v>
      </c>
      <c r="K841">
        <f>INDEX(Table1[#All], MATCH(Table68[[#This Row],[Date]],Table1[[#All],[Month]],0),2)</f>
        <v>1457429.7619047619</v>
      </c>
      <c r="L841" s="8">
        <f>INDEX(Table2[#All], MATCH(Table68[[#This Row],[Date]],Table2[[#All],[Month]],0),2)</f>
        <v>581.38160141155845</v>
      </c>
      <c r="M841">
        <f t="array" ref="M841">INDEX(Table4[#All],MATCH(1,(Table4[[#All],[Month]]=Table68[[#This Row],[Date]])*(Table4[[#All],[Region]]=Table68[[#This Row],[Region]]),0),3)</f>
        <v>958</v>
      </c>
      <c r="N841" s="2">
        <f t="array" ref="N841">_xlfn.IFNA(INDEX(Table5[#All], MATCH(1,(Table5[[#All],[Month]]=Table68[[#This Row],[Date]])*(Table5[[#All],[Region]]=Table68[[#This Row],[Region]]),0),3),0)</f>
        <v>3550</v>
      </c>
      <c r="O841" s="12">
        <f>INDEX(Table110[#All], MATCH(Table68[[#This Row],[Date]],Table110[[#All],[Month]],0),2)</f>
        <v>86345.75</v>
      </c>
      <c r="P841" s="12">
        <f>INDEX(Table13[#All], MATCH(Table68[[#This Row],[Date]],Table13[[#All],[Month]],0),2)</f>
        <v>153923</v>
      </c>
      <c r="Q841">
        <f>INDEX(Table111[#All], MATCH(Table68[[#This Row],[Date]],Table111[[#All],[Month]],0),2)</f>
        <v>5872.75</v>
      </c>
      <c r="R841" s="2">
        <f>INDEX(Table111[#All], MATCH(Table68[[#This Row],[Date]],Table111[[#All],[Month]],0),3)</f>
        <v>1202.25</v>
      </c>
      <c r="S841" s="2">
        <f>INDEX(Table413[#All], MATCH(Table68[[#This Row],[Date]],Table413[[#All],[Month]],0),2)</f>
        <v>4</v>
      </c>
      <c r="T841" s="2">
        <f>INDEX(Table413[#All], MATCH(Table68[[#This Row],[Date]],Table413[[#All],[Month]],0),3)</f>
        <v>6.3</v>
      </c>
      <c r="U841" s="2">
        <f>INDEX(Table413[#All], MATCH(Table68[[#This Row],[Date]],Table413[[#All],[Month]],0),4)</f>
        <v>6.7</v>
      </c>
    </row>
    <row r="842" spans="1:21" x14ac:dyDescent="0.25">
      <c r="A842" s="4">
        <v>40513</v>
      </c>
      <c r="B842" s="3" t="s">
        <v>65</v>
      </c>
      <c r="C842" s="3" t="s">
        <v>28</v>
      </c>
      <c r="D842" s="3">
        <v>263</v>
      </c>
      <c r="E842" s="3">
        <v>212</v>
      </c>
      <c r="F842" s="3">
        <v>212</v>
      </c>
      <c r="G842" s="3">
        <v>171</v>
      </c>
      <c r="H842" s="3">
        <v>306</v>
      </c>
      <c r="I842" s="3">
        <v>49</v>
      </c>
      <c r="J842">
        <f t="array" ref="J842">INDEX(Table3[#All],MATCH(1,(Table3[[#All],[Month]]=Table68[[#This Row],[Date]])*(Table3[[#All],[Region]]=Table68[[#This Row],[Region]]),0),3)</f>
        <v>7819</v>
      </c>
      <c r="K842">
        <f>INDEX(Table1[#All], MATCH(Table68[[#This Row],[Date]],Table1[[#All],[Month]],0),2)</f>
        <v>1457429.7619047619</v>
      </c>
      <c r="L842" s="8">
        <f>INDEX(Table2[#All], MATCH(Table68[[#This Row],[Date]],Table2[[#All],[Month]],0),2)</f>
        <v>581.38160141155845</v>
      </c>
      <c r="M842">
        <f t="array" ref="M842">INDEX(Table4[#All],MATCH(1,(Table4[[#All],[Month]]=Table68[[#This Row],[Date]])*(Table4[[#All],[Region]]=Table68[[#This Row],[Region]]),0),3)</f>
        <v>958</v>
      </c>
      <c r="N842" s="2">
        <f t="array" ref="N842">_xlfn.IFNA(INDEX(Table5[#All], MATCH(1,(Table5[[#All],[Month]]=Table68[[#This Row],[Date]])*(Table5[[#All],[Region]]=Table68[[#This Row],[Region]]),0),3),0)</f>
        <v>3550</v>
      </c>
      <c r="O842" s="12">
        <f>INDEX(Table110[#All], MATCH(Table68[[#This Row],[Date]],Table110[[#All],[Month]],0),2)</f>
        <v>86345.75</v>
      </c>
      <c r="P842" s="12">
        <f>INDEX(Table13[#All], MATCH(Table68[[#This Row],[Date]],Table13[[#All],[Month]],0),2)</f>
        <v>153923</v>
      </c>
      <c r="Q842">
        <f>INDEX(Table111[#All], MATCH(Table68[[#This Row],[Date]],Table111[[#All],[Month]],0),2)</f>
        <v>5872.75</v>
      </c>
      <c r="R842" s="2">
        <f>INDEX(Table111[#All], MATCH(Table68[[#This Row],[Date]],Table111[[#All],[Month]],0),3)</f>
        <v>1202.25</v>
      </c>
      <c r="S842" s="2">
        <f>INDEX(Table413[#All], MATCH(Table68[[#This Row],[Date]],Table413[[#All],[Month]],0),2)</f>
        <v>4</v>
      </c>
      <c r="T842" s="2">
        <f>INDEX(Table413[#All], MATCH(Table68[[#This Row],[Date]],Table413[[#All],[Month]],0),3)</f>
        <v>6.3</v>
      </c>
      <c r="U842" s="2">
        <f>INDEX(Table413[#All], MATCH(Table68[[#This Row],[Date]],Table413[[#All],[Month]],0),4)</f>
        <v>6.7</v>
      </c>
    </row>
    <row r="843" spans="1:21" x14ac:dyDescent="0.25">
      <c r="A843" s="4">
        <v>40513</v>
      </c>
      <c r="B843" s="3" t="s">
        <v>65</v>
      </c>
      <c r="C843" s="3" t="s">
        <v>27</v>
      </c>
      <c r="D843" s="3">
        <v>263</v>
      </c>
      <c r="E843" s="3">
        <v>214</v>
      </c>
      <c r="F843" s="3">
        <v>212</v>
      </c>
      <c r="G843" s="3">
        <v>168</v>
      </c>
      <c r="H843" s="3">
        <v>306</v>
      </c>
      <c r="I843" s="3">
        <v>28</v>
      </c>
      <c r="J843">
        <f t="array" ref="J843">INDEX(Table3[#All],MATCH(1,(Table3[[#All],[Month]]=Table68[[#This Row],[Date]])*(Table3[[#All],[Region]]=Table68[[#This Row],[Region]]),0),3)</f>
        <v>7819</v>
      </c>
      <c r="K843">
        <f>INDEX(Table1[#All], MATCH(Table68[[#This Row],[Date]],Table1[[#All],[Month]],0),2)</f>
        <v>1457429.7619047619</v>
      </c>
      <c r="L843" s="8">
        <f>INDEX(Table2[#All], MATCH(Table68[[#This Row],[Date]],Table2[[#All],[Month]],0),2)</f>
        <v>581.38160141155845</v>
      </c>
      <c r="M843">
        <f t="array" ref="M843">INDEX(Table4[#All],MATCH(1,(Table4[[#All],[Month]]=Table68[[#This Row],[Date]])*(Table4[[#All],[Region]]=Table68[[#This Row],[Region]]),0),3)</f>
        <v>958</v>
      </c>
      <c r="N843" s="2">
        <f t="array" ref="N843">_xlfn.IFNA(INDEX(Table5[#All], MATCH(1,(Table5[[#All],[Month]]=Table68[[#This Row],[Date]])*(Table5[[#All],[Region]]=Table68[[#This Row],[Region]]),0),3),0)</f>
        <v>3550</v>
      </c>
      <c r="O843" s="12">
        <f>INDEX(Table110[#All], MATCH(Table68[[#This Row],[Date]],Table110[[#All],[Month]],0),2)</f>
        <v>86345.75</v>
      </c>
      <c r="P843" s="12">
        <f>INDEX(Table13[#All], MATCH(Table68[[#This Row],[Date]],Table13[[#All],[Month]],0),2)</f>
        <v>153923</v>
      </c>
      <c r="Q843">
        <f>INDEX(Table111[#All], MATCH(Table68[[#This Row],[Date]],Table111[[#All],[Month]],0),2)</f>
        <v>5872.75</v>
      </c>
      <c r="R843" s="2">
        <f>INDEX(Table111[#All], MATCH(Table68[[#This Row],[Date]],Table111[[#All],[Month]],0),3)</f>
        <v>1202.25</v>
      </c>
      <c r="S843" s="2">
        <f>INDEX(Table413[#All], MATCH(Table68[[#This Row],[Date]],Table413[[#All],[Month]],0),2)</f>
        <v>4</v>
      </c>
      <c r="T843" s="2">
        <f>INDEX(Table413[#All], MATCH(Table68[[#This Row],[Date]],Table413[[#All],[Month]],0),3)</f>
        <v>6.3</v>
      </c>
      <c r="U843" s="2">
        <f>INDEX(Table413[#All], MATCH(Table68[[#This Row],[Date]],Table413[[#All],[Month]],0),4)</f>
        <v>6.7</v>
      </c>
    </row>
    <row r="844" spans="1:21" x14ac:dyDescent="0.25">
      <c r="A844" s="4">
        <v>40513</v>
      </c>
      <c r="B844" s="3" t="s">
        <v>69</v>
      </c>
      <c r="C844" s="3" t="s">
        <v>40</v>
      </c>
      <c r="D844" s="3">
        <v>298</v>
      </c>
      <c r="E844" s="3">
        <v>298</v>
      </c>
      <c r="F844" s="3">
        <v>241</v>
      </c>
      <c r="G844" s="3">
        <v>241</v>
      </c>
      <c r="H844" s="3">
        <v>114</v>
      </c>
      <c r="I844" s="3">
        <v>114</v>
      </c>
      <c r="J844">
        <f t="array" ref="J844">INDEX(Table3[#All],MATCH(1,(Table3[[#All],[Month]]=Table68[[#This Row],[Date]])*(Table3[[#All],[Region]]=Table68[[#This Row],[Region]]),0),3)</f>
        <v>3642</v>
      </c>
      <c r="K844">
        <f>INDEX(Table1[#All], MATCH(Table68[[#This Row],[Date]],Table1[[#All],[Month]],0),2)</f>
        <v>1457429.7619047619</v>
      </c>
      <c r="L844" s="8">
        <f>INDEX(Table2[#All], MATCH(Table68[[#This Row],[Date]],Table2[[#All],[Month]],0),2)</f>
        <v>581.38160141155845</v>
      </c>
      <c r="M844">
        <f t="array" ref="M844">INDEX(Table4[#All],MATCH(1,(Table4[[#All],[Month]]=Table68[[#This Row],[Date]])*(Table4[[#All],[Region]]=Table68[[#This Row],[Region]]),0),3)</f>
        <v>528</v>
      </c>
      <c r="N844" s="2">
        <f t="array" ref="N844">_xlfn.IFNA(INDEX(Table5[#All], MATCH(1,(Table5[[#All],[Month]]=Table68[[#This Row],[Date]])*(Table5[[#All],[Region]]=Table68[[#This Row],[Region]]),0),3),0)</f>
        <v>0</v>
      </c>
      <c r="O844" s="12">
        <f>INDEX(Table110[#All], MATCH(Table68[[#This Row],[Date]],Table110[[#All],[Month]],0),2)</f>
        <v>86345.75</v>
      </c>
      <c r="P844" s="12">
        <f>INDEX(Table13[#All], MATCH(Table68[[#This Row],[Date]],Table13[[#All],[Month]],0),2)</f>
        <v>153923</v>
      </c>
      <c r="Q844">
        <f>INDEX(Table111[#All], MATCH(Table68[[#This Row],[Date]],Table111[[#All],[Month]],0),2)</f>
        <v>5872.75</v>
      </c>
      <c r="R844" s="2">
        <f>INDEX(Table111[#All], MATCH(Table68[[#This Row],[Date]],Table111[[#All],[Month]],0),3)</f>
        <v>1202.25</v>
      </c>
      <c r="S844" s="2">
        <f>INDEX(Table413[#All], MATCH(Table68[[#This Row],[Date]],Table413[[#All],[Month]],0),2)</f>
        <v>4</v>
      </c>
      <c r="T844" s="2">
        <f>INDEX(Table413[#All], MATCH(Table68[[#This Row],[Date]],Table413[[#All],[Month]],0),3)</f>
        <v>6.3</v>
      </c>
      <c r="U844" s="2">
        <f>INDEX(Table413[#All], MATCH(Table68[[#This Row],[Date]],Table413[[#All],[Month]],0),4)</f>
        <v>6.7</v>
      </c>
    </row>
    <row r="845" spans="1:21" x14ac:dyDescent="0.25">
      <c r="A845" s="4">
        <v>40513</v>
      </c>
      <c r="B845" s="3" t="s">
        <v>60</v>
      </c>
      <c r="C845" s="3" t="s">
        <v>85</v>
      </c>
      <c r="D845" s="3">
        <v>264</v>
      </c>
      <c r="E845" s="3">
        <v>285</v>
      </c>
      <c r="F845" s="3">
        <v>210</v>
      </c>
      <c r="G845" s="3">
        <v>227</v>
      </c>
      <c r="H845" s="3">
        <v>1264</v>
      </c>
      <c r="I845" s="3">
        <v>620</v>
      </c>
      <c r="J845">
        <f t="array" ref="J845">INDEX(Table3[#All],MATCH(1,(Table3[[#All],[Month]]=Table68[[#This Row],[Date]])*(Table3[[#All],[Region]]=Table68[[#This Row],[Region]]),0),3)</f>
        <v>17254</v>
      </c>
      <c r="K845">
        <f>INDEX(Table1[#All], MATCH(Table68[[#This Row],[Date]],Table1[[#All],[Month]],0),2)</f>
        <v>1457429.7619047619</v>
      </c>
      <c r="L845" s="8">
        <f>INDEX(Table2[#All], MATCH(Table68[[#This Row],[Date]],Table2[[#All],[Month]],0),2)</f>
        <v>581.38160141155845</v>
      </c>
      <c r="M845">
        <f t="array" ref="M845">INDEX(Table4[#All],MATCH(1,(Table4[[#All],[Month]]=Table68[[#This Row],[Date]])*(Table4[[#All],[Region]]=Table68[[#This Row],[Region]]),0),3)</f>
        <v>2949</v>
      </c>
      <c r="N845" s="2">
        <f t="array" ref="N845">_xlfn.IFNA(INDEX(Table5[#All], MATCH(1,(Table5[[#All],[Month]]=Table68[[#This Row],[Date]])*(Table5[[#All],[Region]]=Table68[[#This Row],[Region]]),0),3),0)</f>
        <v>21811</v>
      </c>
      <c r="O845" s="12">
        <f>INDEX(Table110[#All], MATCH(Table68[[#This Row],[Date]],Table110[[#All],[Month]],0),2)</f>
        <v>86345.75</v>
      </c>
      <c r="P845" s="12">
        <f>INDEX(Table13[#All], MATCH(Table68[[#This Row],[Date]],Table13[[#All],[Month]],0),2)</f>
        <v>153923</v>
      </c>
      <c r="Q845">
        <f>INDEX(Table111[#All], MATCH(Table68[[#This Row],[Date]],Table111[[#All],[Month]],0),2)</f>
        <v>5872.75</v>
      </c>
      <c r="R845" s="2">
        <f>INDEX(Table111[#All], MATCH(Table68[[#This Row],[Date]],Table111[[#All],[Month]],0),3)</f>
        <v>1202.25</v>
      </c>
      <c r="S845" s="2">
        <f>INDEX(Table413[#All], MATCH(Table68[[#This Row],[Date]],Table413[[#All],[Month]],0),2)</f>
        <v>4</v>
      </c>
      <c r="T845" s="2">
        <f>INDEX(Table413[#All], MATCH(Table68[[#This Row],[Date]],Table413[[#All],[Month]],0),3)</f>
        <v>6.3</v>
      </c>
      <c r="U845" s="2">
        <f>INDEX(Table413[#All], MATCH(Table68[[#This Row],[Date]],Table413[[#All],[Month]],0),4)</f>
        <v>6.7</v>
      </c>
    </row>
    <row r="846" spans="1:21" x14ac:dyDescent="0.25">
      <c r="A846" s="4">
        <v>40513</v>
      </c>
      <c r="B846" s="3" t="s">
        <v>60</v>
      </c>
      <c r="C846" s="3" t="s">
        <v>13</v>
      </c>
      <c r="D846" s="3">
        <v>264</v>
      </c>
      <c r="E846" s="3">
        <v>217</v>
      </c>
      <c r="F846" s="3">
        <v>210</v>
      </c>
      <c r="G846" s="3">
        <v>186</v>
      </c>
      <c r="H846" s="3">
        <v>1264</v>
      </c>
      <c r="I846" s="3">
        <v>37</v>
      </c>
      <c r="J846">
        <f t="array" ref="J846">INDEX(Table3[#All],MATCH(1,(Table3[[#All],[Month]]=Table68[[#This Row],[Date]])*(Table3[[#All],[Region]]=Table68[[#This Row],[Region]]),0),3)</f>
        <v>17254</v>
      </c>
      <c r="K846">
        <f>INDEX(Table1[#All], MATCH(Table68[[#This Row],[Date]],Table1[[#All],[Month]],0),2)</f>
        <v>1457429.7619047619</v>
      </c>
      <c r="L846" s="8">
        <f>INDEX(Table2[#All], MATCH(Table68[[#This Row],[Date]],Table2[[#All],[Month]],0),2)</f>
        <v>581.38160141155845</v>
      </c>
      <c r="M846">
        <f t="array" ref="M846">INDEX(Table4[#All],MATCH(1,(Table4[[#All],[Month]]=Table68[[#This Row],[Date]])*(Table4[[#All],[Region]]=Table68[[#This Row],[Region]]),0),3)</f>
        <v>2949</v>
      </c>
      <c r="N846" s="2">
        <f t="array" ref="N846">_xlfn.IFNA(INDEX(Table5[#All], MATCH(1,(Table5[[#All],[Month]]=Table68[[#This Row],[Date]])*(Table5[[#All],[Region]]=Table68[[#This Row],[Region]]),0),3),0)</f>
        <v>21811</v>
      </c>
      <c r="O846" s="12">
        <f>INDEX(Table110[#All], MATCH(Table68[[#This Row],[Date]],Table110[[#All],[Month]],0),2)</f>
        <v>86345.75</v>
      </c>
      <c r="P846" s="12">
        <f>INDEX(Table13[#All], MATCH(Table68[[#This Row],[Date]],Table13[[#All],[Month]],0),2)</f>
        <v>153923</v>
      </c>
      <c r="Q846">
        <f>INDEX(Table111[#All], MATCH(Table68[[#This Row],[Date]],Table111[[#All],[Month]],0),2)</f>
        <v>5872.75</v>
      </c>
      <c r="R846" s="2">
        <f>INDEX(Table111[#All], MATCH(Table68[[#This Row],[Date]],Table111[[#All],[Month]],0),3)</f>
        <v>1202.25</v>
      </c>
      <c r="S846" s="2">
        <f>INDEX(Table413[#All], MATCH(Table68[[#This Row],[Date]],Table413[[#All],[Month]],0),2)</f>
        <v>4</v>
      </c>
      <c r="T846" s="2">
        <f>INDEX(Table413[#All], MATCH(Table68[[#This Row],[Date]],Table413[[#All],[Month]],0),3)</f>
        <v>6.3</v>
      </c>
      <c r="U846" s="2">
        <f>INDEX(Table413[#All], MATCH(Table68[[#This Row],[Date]],Table413[[#All],[Month]],0),4)</f>
        <v>6.7</v>
      </c>
    </row>
    <row r="847" spans="1:21" x14ac:dyDescent="0.25">
      <c r="A847" s="4">
        <v>40513</v>
      </c>
      <c r="B847" s="3" t="s">
        <v>60</v>
      </c>
      <c r="C847" s="3" t="s">
        <v>15</v>
      </c>
      <c r="D847" s="3">
        <v>264</v>
      </c>
      <c r="E847" s="3">
        <v>256</v>
      </c>
      <c r="F847" s="3">
        <v>210</v>
      </c>
      <c r="G847" s="3">
        <v>226</v>
      </c>
      <c r="H847" s="3">
        <v>1264</v>
      </c>
      <c r="I847" s="3">
        <v>76</v>
      </c>
      <c r="J847">
        <f t="array" ref="J847">INDEX(Table3[#All],MATCH(1,(Table3[[#All],[Month]]=Table68[[#This Row],[Date]])*(Table3[[#All],[Region]]=Table68[[#This Row],[Region]]),0),3)</f>
        <v>17254</v>
      </c>
      <c r="K847">
        <f>INDEX(Table1[#All], MATCH(Table68[[#This Row],[Date]],Table1[[#All],[Month]],0),2)</f>
        <v>1457429.7619047619</v>
      </c>
      <c r="L847" s="8">
        <f>INDEX(Table2[#All], MATCH(Table68[[#This Row],[Date]],Table2[[#All],[Month]],0),2)</f>
        <v>581.38160141155845</v>
      </c>
      <c r="M847">
        <f t="array" ref="M847">INDEX(Table4[#All],MATCH(1,(Table4[[#All],[Month]]=Table68[[#This Row],[Date]])*(Table4[[#All],[Region]]=Table68[[#This Row],[Region]]),0),3)</f>
        <v>2949</v>
      </c>
      <c r="N847" s="2">
        <f t="array" ref="N847">_xlfn.IFNA(INDEX(Table5[#All], MATCH(1,(Table5[[#All],[Month]]=Table68[[#This Row],[Date]])*(Table5[[#All],[Region]]=Table68[[#This Row],[Region]]),0),3),0)</f>
        <v>21811</v>
      </c>
      <c r="O847" s="12">
        <f>INDEX(Table110[#All], MATCH(Table68[[#This Row],[Date]],Table110[[#All],[Month]],0),2)</f>
        <v>86345.75</v>
      </c>
      <c r="P847" s="12">
        <f>INDEX(Table13[#All], MATCH(Table68[[#This Row],[Date]],Table13[[#All],[Month]],0),2)</f>
        <v>153923</v>
      </c>
      <c r="Q847">
        <f>INDEX(Table111[#All], MATCH(Table68[[#This Row],[Date]],Table111[[#All],[Month]],0),2)</f>
        <v>5872.75</v>
      </c>
      <c r="R847" s="2">
        <f>INDEX(Table111[#All], MATCH(Table68[[#This Row],[Date]],Table111[[#All],[Month]],0),3)</f>
        <v>1202.25</v>
      </c>
      <c r="S847" s="2">
        <f>INDEX(Table413[#All], MATCH(Table68[[#This Row],[Date]],Table413[[#All],[Month]],0),2)</f>
        <v>4</v>
      </c>
      <c r="T847" s="2">
        <f>INDEX(Table413[#All], MATCH(Table68[[#This Row],[Date]],Table413[[#All],[Month]],0),3)</f>
        <v>6.3</v>
      </c>
      <c r="U847" s="2">
        <f>INDEX(Table413[#All], MATCH(Table68[[#This Row],[Date]],Table413[[#All],[Month]],0),4)</f>
        <v>6.7</v>
      </c>
    </row>
    <row r="848" spans="1:21" x14ac:dyDescent="0.25">
      <c r="A848" s="4">
        <v>40513</v>
      </c>
      <c r="B848" s="3" t="s">
        <v>60</v>
      </c>
      <c r="C848" s="3" t="s">
        <v>8</v>
      </c>
      <c r="D848" s="3">
        <v>264</v>
      </c>
      <c r="E848" s="3">
        <v>230</v>
      </c>
      <c r="F848" s="3">
        <v>210</v>
      </c>
      <c r="G848" s="3">
        <v>204</v>
      </c>
      <c r="H848" s="3">
        <v>1264</v>
      </c>
      <c r="I848" s="3">
        <v>17</v>
      </c>
      <c r="J848">
        <f t="array" ref="J848">INDEX(Table3[#All],MATCH(1,(Table3[[#All],[Month]]=Table68[[#This Row],[Date]])*(Table3[[#All],[Region]]=Table68[[#This Row],[Region]]),0),3)</f>
        <v>17254</v>
      </c>
      <c r="K848">
        <f>INDEX(Table1[#All], MATCH(Table68[[#This Row],[Date]],Table1[[#All],[Month]],0),2)</f>
        <v>1457429.7619047619</v>
      </c>
      <c r="L848" s="8">
        <f>INDEX(Table2[#All], MATCH(Table68[[#This Row],[Date]],Table2[[#All],[Month]],0),2)</f>
        <v>581.38160141155845</v>
      </c>
      <c r="M848">
        <f t="array" ref="M848">INDEX(Table4[#All],MATCH(1,(Table4[[#All],[Month]]=Table68[[#This Row],[Date]])*(Table4[[#All],[Region]]=Table68[[#This Row],[Region]]),0),3)</f>
        <v>2949</v>
      </c>
      <c r="N848" s="2">
        <f t="array" ref="N848">_xlfn.IFNA(INDEX(Table5[#All], MATCH(1,(Table5[[#All],[Month]]=Table68[[#This Row],[Date]])*(Table5[[#All],[Region]]=Table68[[#This Row],[Region]]),0),3),0)</f>
        <v>21811</v>
      </c>
      <c r="O848" s="12">
        <f>INDEX(Table110[#All], MATCH(Table68[[#This Row],[Date]],Table110[[#All],[Month]],0),2)</f>
        <v>86345.75</v>
      </c>
      <c r="P848" s="12">
        <f>INDEX(Table13[#All], MATCH(Table68[[#This Row],[Date]],Table13[[#All],[Month]],0),2)</f>
        <v>153923</v>
      </c>
      <c r="Q848">
        <f>INDEX(Table111[#All], MATCH(Table68[[#This Row],[Date]],Table111[[#All],[Month]],0),2)</f>
        <v>5872.75</v>
      </c>
      <c r="R848" s="2">
        <f>INDEX(Table111[#All], MATCH(Table68[[#This Row],[Date]],Table111[[#All],[Month]],0),3)</f>
        <v>1202.25</v>
      </c>
      <c r="S848" s="2">
        <f>INDEX(Table413[#All], MATCH(Table68[[#This Row],[Date]],Table413[[#All],[Month]],0),2)</f>
        <v>4</v>
      </c>
      <c r="T848" s="2">
        <f>INDEX(Table413[#All], MATCH(Table68[[#This Row],[Date]],Table413[[#All],[Month]],0),3)</f>
        <v>6.3</v>
      </c>
      <c r="U848" s="2">
        <f>INDEX(Table413[#All], MATCH(Table68[[#This Row],[Date]],Table413[[#All],[Month]],0),4)</f>
        <v>6.7</v>
      </c>
    </row>
    <row r="849" spans="1:21" x14ac:dyDescent="0.25">
      <c r="A849" s="4">
        <v>40513</v>
      </c>
      <c r="B849" s="3" t="s">
        <v>60</v>
      </c>
      <c r="C849" s="3" t="s">
        <v>16</v>
      </c>
      <c r="D849" s="3">
        <v>264</v>
      </c>
      <c r="E849" s="3">
        <v>160</v>
      </c>
      <c r="F849" s="3">
        <v>210</v>
      </c>
      <c r="G849" s="3">
        <v>136</v>
      </c>
      <c r="H849" s="3">
        <v>1264</v>
      </c>
      <c r="I849" s="3">
        <v>67</v>
      </c>
      <c r="J849">
        <f t="array" ref="J849">INDEX(Table3[#All],MATCH(1,(Table3[[#All],[Month]]=Table68[[#This Row],[Date]])*(Table3[[#All],[Region]]=Table68[[#This Row],[Region]]),0),3)</f>
        <v>17254</v>
      </c>
      <c r="K849">
        <f>INDEX(Table1[#All], MATCH(Table68[[#This Row],[Date]],Table1[[#All],[Month]],0),2)</f>
        <v>1457429.7619047619</v>
      </c>
      <c r="L849" s="8">
        <f>INDEX(Table2[#All], MATCH(Table68[[#This Row],[Date]],Table2[[#All],[Month]],0),2)</f>
        <v>581.38160141155845</v>
      </c>
      <c r="M849">
        <f t="array" ref="M849">INDEX(Table4[#All],MATCH(1,(Table4[[#All],[Month]]=Table68[[#This Row],[Date]])*(Table4[[#All],[Region]]=Table68[[#This Row],[Region]]),0),3)</f>
        <v>2949</v>
      </c>
      <c r="N849" s="2">
        <f t="array" ref="N849">_xlfn.IFNA(INDEX(Table5[#All], MATCH(1,(Table5[[#All],[Month]]=Table68[[#This Row],[Date]])*(Table5[[#All],[Region]]=Table68[[#This Row],[Region]]),0),3),0)</f>
        <v>21811</v>
      </c>
      <c r="O849" s="12">
        <f>INDEX(Table110[#All], MATCH(Table68[[#This Row],[Date]],Table110[[#All],[Month]],0),2)</f>
        <v>86345.75</v>
      </c>
      <c r="P849" s="12">
        <f>INDEX(Table13[#All], MATCH(Table68[[#This Row],[Date]],Table13[[#All],[Month]],0),2)</f>
        <v>153923</v>
      </c>
      <c r="Q849">
        <f>INDEX(Table111[#All], MATCH(Table68[[#This Row],[Date]],Table111[[#All],[Month]],0),2)</f>
        <v>5872.75</v>
      </c>
      <c r="R849" s="2">
        <f>INDEX(Table111[#All], MATCH(Table68[[#This Row],[Date]],Table111[[#All],[Month]],0),3)</f>
        <v>1202.25</v>
      </c>
      <c r="S849" s="2">
        <f>INDEX(Table413[#All], MATCH(Table68[[#This Row],[Date]],Table413[[#All],[Month]],0),2)</f>
        <v>4</v>
      </c>
      <c r="T849" s="2">
        <f>INDEX(Table413[#All], MATCH(Table68[[#This Row],[Date]],Table413[[#All],[Month]],0),3)</f>
        <v>6.3</v>
      </c>
      <c r="U849" s="2">
        <f>INDEX(Table413[#All], MATCH(Table68[[#This Row],[Date]],Table413[[#All],[Month]],0),4)</f>
        <v>6.7</v>
      </c>
    </row>
    <row r="850" spans="1:21" x14ac:dyDescent="0.25">
      <c r="A850" s="4">
        <v>40513</v>
      </c>
      <c r="B850" s="3" t="s">
        <v>60</v>
      </c>
      <c r="C850" s="3" t="s">
        <v>10</v>
      </c>
      <c r="D850" s="3">
        <v>264</v>
      </c>
      <c r="E850" s="3">
        <v>263</v>
      </c>
      <c r="F850" s="3">
        <v>210</v>
      </c>
      <c r="G850" s="3">
        <v>216</v>
      </c>
      <c r="H850" s="3">
        <v>1264</v>
      </c>
      <c r="I850" s="3">
        <v>152</v>
      </c>
      <c r="J850">
        <f t="array" ref="J850">INDEX(Table3[#All],MATCH(1,(Table3[[#All],[Month]]=Table68[[#This Row],[Date]])*(Table3[[#All],[Region]]=Table68[[#This Row],[Region]]),0),3)</f>
        <v>17254</v>
      </c>
      <c r="K850">
        <f>INDEX(Table1[#All], MATCH(Table68[[#This Row],[Date]],Table1[[#All],[Month]],0),2)</f>
        <v>1457429.7619047619</v>
      </c>
      <c r="L850" s="8">
        <f>INDEX(Table2[#All], MATCH(Table68[[#This Row],[Date]],Table2[[#All],[Month]],0),2)</f>
        <v>581.38160141155845</v>
      </c>
      <c r="M850">
        <f t="array" ref="M850">INDEX(Table4[#All],MATCH(1,(Table4[[#All],[Month]]=Table68[[#This Row],[Date]])*(Table4[[#All],[Region]]=Table68[[#This Row],[Region]]),0),3)</f>
        <v>2949</v>
      </c>
      <c r="N850" s="2">
        <f t="array" ref="N850">_xlfn.IFNA(INDEX(Table5[#All], MATCH(1,(Table5[[#All],[Month]]=Table68[[#This Row],[Date]])*(Table5[[#All],[Region]]=Table68[[#This Row],[Region]]),0),3),0)</f>
        <v>21811</v>
      </c>
      <c r="O850" s="12">
        <f>INDEX(Table110[#All], MATCH(Table68[[#This Row],[Date]],Table110[[#All],[Month]],0),2)</f>
        <v>86345.75</v>
      </c>
      <c r="P850" s="12">
        <f>INDEX(Table13[#All], MATCH(Table68[[#This Row],[Date]],Table13[[#All],[Month]],0),2)</f>
        <v>153923</v>
      </c>
      <c r="Q850">
        <f>INDEX(Table111[#All], MATCH(Table68[[#This Row],[Date]],Table111[[#All],[Month]],0),2)</f>
        <v>5872.75</v>
      </c>
      <c r="R850" s="2">
        <f>INDEX(Table111[#All], MATCH(Table68[[#This Row],[Date]],Table111[[#All],[Month]],0),3)</f>
        <v>1202.25</v>
      </c>
      <c r="S850" s="2">
        <f>INDEX(Table413[#All], MATCH(Table68[[#This Row],[Date]],Table413[[#All],[Month]],0),2)</f>
        <v>4</v>
      </c>
      <c r="T850" s="2">
        <f>INDEX(Table413[#All], MATCH(Table68[[#This Row],[Date]],Table413[[#All],[Month]],0),3)</f>
        <v>6.3</v>
      </c>
      <c r="U850" s="2">
        <f>INDEX(Table413[#All], MATCH(Table68[[#This Row],[Date]],Table413[[#All],[Month]],0),4)</f>
        <v>6.7</v>
      </c>
    </row>
    <row r="851" spans="1:21" x14ac:dyDescent="0.25">
      <c r="A851" s="4">
        <v>40513</v>
      </c>
      <c r="B851" s="3" t="s">
        <v>60</v>
      </c>
      <c r="C851" s="3" t="s">
        <v>12</v>
      </c>
      <c r="D851" s="3">
        <v>264</v>
      </c>
      <c r="E851" s="3">
        <v>244</v>
      </c>
      <c r="F851" s="3">
        <v>210</v>
      </c>
      <c r="G851" s="3">
        <v>208</v>
      </c>
      <c r="H851" s="3">
        <v>1264</v>
      </c>
      <c r="I851" s="3">
        <v>59</v>
      </c>
      <c r="J851">
        <f t="array" ref="J851">INDEX(Table3[#All],MATCH(1,(Table3[[#All],[Month]]=Table68[[#This Row],[Date]])*(Table3[[#All],[Region]]=Table68[[#This Row],[Region]]),0),3)</f>
        <v>17254</v>
      </c>
      <c r="K851">
        <f>INDEX(Table1[#All], MATCH(Table68[[#This Row],[Date]],Table1[[#All],[Month]],0),2)</f>
        <v>1457429.7619047619</v>
      </c>
      <c r="L851" s="8">
        <f>INDEX(Table2[#All], MATCH(Table68[[#This Row],[Date]],Table2[[#All],[Month]],0),2)</f>
        <v>581.38160141155845</v>
      </c>
      <c r="M851">
        <f t="array" ref="M851">INDEX(Table4[#All],MATCH(1,(Table4[[#All],[Month]]=Table68[[#This Row],[Date]])*(Table4[[#All],[Region]]=Table68[[#This Row],[Region]]),0),3)</f>
        <v>2949</v>
      </c>
      <c r="N851" s="2">
        <f t="array" ref="N851">_xlfn.IFNA(INDEX(Table5[#All], MATCH(1,(Table5[[#All],[Month]]=Table68[[#This Row],[Date]])*(Table5[[#All],[Region]]=Table68[[#This Row],[Region]]),0),3),0)</f>
        <v>21811</v>
      </c>
      <c r="O851" s="12">
        <f>INDEX(Table110[#All], MATCH(Table68[[#This Row],[Date]],Table110[[#All],[Month]],0),2)</f>
        <v>86345.75</v>
      </c>
      <c r="P851" s="12">
        <f>INDEX(Table13[#All], MATCH(Table68[[#This Row],[Date]],Table13[[#All],[Month]],0),2)</f>
        <v>153923</v>
      </c>
      <c r="Q851">
        <f>INDEX(Table111[#All], MATCH(Table68[[#This Row],[Date]],Table111[[#All],[Month]],0),2)</f>
        <v>5872.75</v>
      </c>
      <c r="R851" s="2">
        <f>INDEX(Table111[#All], MATCH(Table68[[#This Row],[Date]],Table111[[#All],[Month]],0),3)</f>
        <v>1202.25</v>
      </c>
      <c r="S851" s="2">
        <f>INDEX(Table413[#All], MATCH(Table68[[#This Row],[Date]],Table413[[#All],[Month]],0),2)</f>
        <v>4</v>
      </c>
      <c r="T851" s="2">
        <f>INDEX(Table413[#All], MATCH(Table68[[#This Row],[Date]],Table413[[#All],[Month]],0),3)</f>
        <v>6.3</v>
      </c>
      <c r="U851" s="2">
        <f>INDEX(Table413[#All], MATCH(Table68[[#This Row],[Date]],Table413[[#All],[Month]],0),4)</f>
        <v>6.7</v>
      </c>
    </row>
    <row r="852" spans="1:21" x14ac:dyDescent="0.25">
      <c r="A852" s="4">
        <v>40513</v>
      </c>
      <c r="B852" s="3" t="s">
        <v>60</v>
      </c>
      <c r="C852" s="3" t="s">
        <v>6</v>
      </c>
      <c r="D852" s="3">
        <v>264</v>
      </c>
      <c r="E852" s="3">
        <v>279</v>
      </c>
      <c r="F852" s="3">
        <v>210</v>
      </c>
      <c r="G852" s="3">
        <v>215</v>
      </c>
      <c r="H852" s="3">
        <v>1264</v>
      </c>
      <c r="I852" s="3">
        <v>79</v>
      </c>
      <c r="J852">
        <f t="array" ref="J852">INDEX(Table3[#All],MATCH(1,(Table3[[#All],[Month]]=Table68[[#This Row],[Date]])*(Table3[[#All],[Region]]=Table68[[#This Row],[Region]]),0),3)</f>
        <v>17254</v>
      </c>
      <c r="K852">
        <f>INDEX(Table1[#All], MATCH(Table68[[#This Row],[Date]],Table1[[#All],[Month]],0),2)</f>
        <v>1457429.7619047619</v>
      </c>
      <c r="L852" s="8">
        <f>INDEX(Table2[#All], MATCH(Table68[[#This Row],[Date]],Table2[[#All],[Month]],0),2)</f>
        <v>581.38160141155845</v>
      </c>
      <c r="M852">
        <f t="array" ref="M852">INDEX(Table4[#All],MATCH(1,(Table4[[#All],[Month]]=Table68[[#This Row],[Date]])*(Table4[[#All],[Region]]=Table68[[#This Row],[Region]]),0),3)</f>
        <v>2949</v>
      </c>
      <c r="N852" s="2">
        <f t="array" ref="N852">_xlfn.IFNA(INDEX(Table5[#All], MATCH(1,(Table5[[#All],[Month]]=Table68[[#This Row],[Date]])*(Table5[[#All],[Region]]=Table68[[#This Row],[Region]]),0),3),0)</f>
        <v>21811</v>
      </c>
      <c r="O852" s="12">
        <f>INDEX(Table110[#All], MATCH(Table68[[#This Row],[Date]],Table110[[#All],[Month]],0),2)</f>
        <v>86345.75</v>
      </c>
      <c r="P852" s="12">
        <f>INDEX(Table13[#All], MATCH(Table68[[#This Row],[Date]],Table13[[#All],[Month]],0),2)</f>
        <v>153923</v>
      </c>
      <c r="Q852">
        <f>INDEX(Table111[#All], MATCH(Table68[[#This Row],[Date]],Table111[[#All],[Month]],0),2)</f>
        <v>5872.75</v>
      </c>
      <c r="R852" s="2">
        <f>INDEX(Table111[#All], MATCH(Table68[[#This Row],[Date]],Table111[[#All],[Month]],0),3)</f>
        <v>1202.25</v>
      </c>
      <c r="S852" s="2">
        <f>INDEX(Table413[#All], MATCH(Table68[[#This Row],[Date]],Table413[[#All],[Month]],0),2)</f>
        <v>4</v>
      </c>
      <c r="T852" s="2">
        <f>INDEX(Table413[#All], MATCH(Table68[[#This Row],[Date]],Table413[[#All],[Month]],0),3)</f>
        <v>6.3</v>
      </c>
      <c r="U852" s="2">
        <f>INDEX(Table413[#All], MATCH(Table68[[#This Row],[Date]],Table413[[#All],[Month]],0),4)</f>
        <v>6.7</v>
      </c>
    </row>
    <row r="853" spans="1:21" x14ac:dyDescent="0.25">
      <c r="A853" s="4">
        <v>40513</v>
      </c>
      <c r="B853" s="3" t="s">
        <v>60</v>
      </c>
      <c r="C853" s="3" t="s">
        <v>7</v>
      </c>
      <c r="D853" s="3">
        <v>264</v>
      </c>
      <c r="E853" s="3">
        <v>289</v>
      </c>
      <c r="F853" s="3">
        <v>210</v>
      </c>
      <c r="G853" s="3">
        <v>248</v>
      </c>
      <c r="H853" s="3">
        <v>1264</v>
      </c>
      <c r="I853" s="3">
        <v>124</v>
      </c>
      <c r="J853">
        <f t="array" ref="J853">INDEX(Table3[#All],MATCH(1,(Table3[[#All],[Month]]=Table68[[#This Row],[Date]])*(Table3[[#All],[Region]]=Table68[[#This Row],[Region]]),0),3)</f>
        <v>17254</v>
      </c>
      <c r="K853">
        <f>INDEX(Table1[#All], MATCH(Table68[[#This Row],[Date]],Table1[[#All],[Month]],0),2)</f>
        <v>1457429.7619047619</v>
      </c>
      <c r="L853" s="8">
        <f>INDEX(Table2[#All], MATCH(Table68[[#This Row],[Date]],Table2[[#All],[Month]],0),2)</f>
        <v>581.38160141155845</v>
      </c>
      <c r="M853">
        <f t="array" ref="M853">INDEX(Table4[#All],MATCH(1,(Table4[[#All],[Month]]=Table68[[#This Row],[Date]])*(Table4[[#All],[Region]]=Table68[[#This Row],[Region]]),0),3)</f>
        <v>2949</v>
      </c>
      <c r="N853" s="2">
        <f t="array" ref="N853">_xlfn.IFNA(INDEX(Table5[#All], MATCH(1,(Table5[[#All],[Month]]=Table68[[#This Row],[Date]])*(Table5[[#All],[Region]]=Table68[[#This Row],[Region]]),0),3),0)</f>
        <v>21811</v>
      </c>
      <c r="O853" s="12">
        <f>INDEX(Table110[#All], MATCH(Table68[[#This Row],[Date]],Table110[[#All],[Month]],0),2)</f>
        <v>86345.75</v>
      </c>
      <c r="P853" s="12">
        <f>INDEX(Table13[#All], MATCH(Table68[[#This Row],[Date]],Table13[[#All],[Month]],0),2)</f>
        <v>153923</v>
      </c>
      <c r="Q853">
        <f>INDEX(Table111[#All], MATCH(Table68[[#This Row],[Date]],Table111[[#All],[Month]],0),2)</f>
        <v>5872.75</v>
      </c>
      <c r="R853" s="2">
        <f>INDEX(Table111[#All], MATCH(Table68[[#This Row],[Date]],Table111[[#All],[Month]],0),3)</f>
        <v>1202.25</v>
      </c>
      <c r="S853" s="2">
        <f>INDEX(Table413[#All], MATCH(Table68[[#This Row],[Date]],Table413[[#All],[Month]],0),2)</f>
        <v>4</v>
      </c>
      <c r="T853" s="2">
        <f>INDEX(Table413[#All], MATCH(Table68[[#This Row],[Date]],Table413[[#All],[Month]],0),3)</f>
        <v>6.3</v>
      </c>
      <c r="U853" s="2">
        <f>INDEX(Table413[#All], MATCH(Table68[[#This Row],[Date]],Table413[[#All],[Month]],0),4)</f>
        <v>6.7</v>
      </c>
    </row>
    <row r="854" spans="1:21" x14ac:dyDescent="0.25">
      <c r="A854" s="4">
        <v>40513</v>
      </c>
      <c r="B854" s="3" t="s">
        <v>60</v>
      </c>
      <c r="C854" s="3" t="s">
        <v>9</v>
      </c>
      <c r="D854" s="3">
        <v>264</v>
      </c>
      <c r="E854" s="3">
        <v>184</v>
      </c>
      <c r="F854" s="3">
        <v>210</v>
      </c>
      <c r="G854" s="3">
        <v>153</v>
      </c>
      <c r="H854" s="3">
        <v>1264</v>
      </c>
      <c r="I854" s="3">
        <v>33</v>
      </c>
      <c r="J854">
        <f t="array" ref="J854">INDEX(Table3[#All],MATCH(1,(Table3[[#All],[Month]]=Table68[[#This Row],[Date]])*(Table3[[#All],[Region]]=Table68[[#This Row],[Region]]),0),3)</f>
        <v>17254</v>
      </c>
      <c r="K854">
        <f>INDEX(Table1[#All], MATCH(Table68[[#This Row],[Date]],Table1[[#All],[Month]],0),2)</f>
        <v>1457429.7619047619</v>
      </c>
      <c r="L854" s="8">
        <f>INDEX(Table2[#All], MATCH(Table68[[#This Row],[Date]],Table2[[#All],[Month]],0),2)</f>
        <v>581.38160141155845</v>
      </c>
      <c r="M854">
        <f t="array" ref="M854">INDEX(Table4[#All],MATCH(1,(Table4[[#All],[Month]]=Table68[[#This Row],[Date]])*(Table4[[#All],[Region]]=Table68[[#This Row],[Region]]),0),3)</f>
        <v>2949</v>
      </c>
      <c r="N854" s="2">
        <f t="array" ref="N854">_xlfn.IFNA(INDEX(Table5[#All], MATCH(1,(Table5[[#All],[Month]]=Table68[[#This Row],[Date]])*(Table5[[#All],[Region]]=Table68[[#This Row],[Region]]),0),3),0)</f>
        <v>21811</v>
      </c>
      <c r="O854" s="12">
        <f>INDEX(Table110[#All], MATCH(Table68[[#This Row],[Date]],Table110[[#All],[Month]],0),2)</f>
        <v>86345.75</v>
      </c>
      <c r="P854" s="12">
        <f>INDEX(Table13[#All], MATCH(Table68[[#This Row],[Date]],Table13[[#All],[Month]],0),2)</f>
        <v>153923</v>
      </c>
      <c r="Q854">
        <f>INDEX(Table111[#All], MATCH(Table68[[#This Row],[Date]],Table111[[#All],[Month]],0),2)</f>
        <v>5872.75</v>
      </c>
      <c r="R854" s="2">
        <f>INDEX(Table111[#All], MATCH(Table68[[#This Row],[Date]],Table111[[#All],[Month]],0),3)</f>
        <v>1202.25</v>
      </c>
      <c r="S854" s="2">
        <f>INDEX(Table413[#All], MATCH(Table68[[#This Row],[Date]],Table413[[#All],[Month]],0),2)</f>
        <v>4</v>
      </c>
      <c r="T854" s="2">
        <f>INDEX(Table413[#All], MATCH(Table68[[#This Row],[Date]],Table413[[#All],[Month]],0),3)</f>
        <v>6.3</v>
      </c>
      <c r="U854" s="2">
        <f>INDEX(Table413[#All], MATCH(Table68[[#This Row],[Date]],Table413[[#All],[Month]],0),4)</f>
        <v>6.7</v>
      </c>
    </row>
    <row r="855" spans="1:21" x14ac:dyDescent="0.25">
      <c r="A855" s="4">
        <v>40513</v>
      </c>
      <c r="B855" s="3" t="s">
        <v>66</v>
      </c>
      <c r="C855" s="3" t="s">
        <v>35</v>
      </c>
      <c r="D855" s="3">
        <v>335</v>
      </c>
      <c r="E855" s="3">
        <v>214</v>
      </c>
      <c r="F855" s="3">
        <v>254</v>
      </c>
      <c r="G855" s="3">
        <v>191</v>
      </c>
      <c r="H855" s="3">
        <v>1634</v>
      </c>
      <c r="I855" s="3">
        <v>11</v>
      </c>
      <c r="J855">
        <f t="array" ref="J855">INDEX(Table3[#All],MATCH(1,(Table3[[#All],[Month]]=Table68[[#This Row],[Date]])*(Table3[[#All],[Region]]=Table68[[#This Row],[Region]]),0),3)</f>
        <v>28037</v>
      </c>
      <c r="K855">
        <f>INDEX(Table1[#All], MATCH(Table68[[#This Row],[Date]],Table1[[#All],[Month]],0),2)</f>
        <v>1457429.7619047619</v>
      </c>
      <c r="L855" s="8">
        <f>INDEX(Table2[#All], MATCH(Table68[[#This Row],[Date]],Table2[[#All],[Month]],0),2)</f>
        <v>581.38160141155845</v>
      </c>
      <c r="M855">
        <f t="array" ref="M855">INDEX(Table4[#All],MATCH(1,(Table4[[#All],[Month]]=Table68[[#This Row],[Date]])*(Table4[[#All],[Region]]=Table68[[#This Row],[Region]]),0),3)</f>
        <v>3088</v>
      </c>
      <c r="N855" s="2">
        <f t="array" ref="N855">_xlfn.IFNA(INDEX(Table5[#All], MATCH(1,(Table5[[#All],[Month]]=Table68[[#This Row],[Date]])*(Table5[[#All],[Region]]=Table68[[#This Row],[Region]]),0),3),0)</f>
        <v>106356</v>
      </c>
      <c r="O855" s="12">
        <f>INDEX(Table110[#All], MATCH(Table68[[#This Row],[Date]],Table110[[#All],[Month]],0),2)</f>
        <v>86345.75</v>
      </c>
      <c r="P855" s="12">
        <f>INDEX(Table13[#All], MATCH(Table68[[#This Row],[Date]],Table13[[#All],[Month]],0),2)</f>
        <v>153923</v>
      </c>
      <c r="Q855">
        <f>INDEX(Table111[#All], MATCH(Table68[[#This Row],[Date]],Table111[[#All],[Month]],0),2)</f>
        <v>5872.75</v>
      </c>
      <c r="R855" s="2">
        <f>INDEX(Table111[#All], MATCH(Table68[[#This Row],[Date]],Table111[[#All],[Month]],0),3)</f>
        <v>1202.25</v>
      </c>
      <c r="S855" s="2">
        <f>INDEX(Table413[#All], MATCH(Table68[[#This Row],[Date]],Table413[[#All],[Month]],0),2)</f>
        <v>4</v>
      </c>
      <c r="T855" s="2">
        <f>INDEX(Table413[#All], MATCH(Table68[[#This Row],[Date]],Table413[[#All],[Month]],0),3)</f>
        <v>6.3</v>
      </c>
      <c r="U855" s="2">
        <f>INDEX(Table413[#All], MATCH(Table68[[#This Row],[Date]],Table413[[#All],[Month]],0),4)</f>
        <v>6.7</v>
      </c>
    </row>
    <row r="856" spans="1:21" x14ac:dyDescent="0.25">
      <c r="A856" s="4">
        <v>40513</v>
      </c>
      <c r="B856" s="3" t="s">
        <v>66</v>
      </c>
      <c r="C856" s="3" t="s">
        <v>33</v>
      </c>
      <c r="D856" s="3">
        <v>335</v>
      </c>
      <c r="E856" s="3">
        <v>304</v>
      </c>
      <c r="F856" s="3">
        <v>254</v>
      </c>
      <c r="G856" s="3">
        <v>256</v>
      </c>
      <c r="H856" s="3">
        <v>1634</v>
      </c>
      <c r="I856" s="3">
        <v>127</v>
      </c>
      <c r="J856">
        <f t="array" ref="J856">INDEX(Table3[#All],MATCH(1,(Table3[[#All],[Month]]=Table68[[#This Row],[Date]])*(Table3[[#All],[Region]]=Table68[[#This Row],[Region]]),0),3)</f>
        <v>28037</v>
      </c>
      <c r="K856">
        <f>INDEX(Table1[#All], MATCH(Table68[[#This Row],[Date]],Table1[[#All],[Month]],0),2)</f>
        <v>1457429.7619047619</v>
      </c>
      <c r="L856" s="8">
        <f>INDEX(Table2[#All], MATCH(Table68[[#This Row],[Date]],Table2[[#All],[Month]],0),2)</f>
        <v>581.38160141155845</v>
      </c>
      <c r="M856">
        <f t="array" ref="M856">INDEX(Table4[#All],MATCH(1,(Table4[[#All],[Month]]=Table68[[#This Row],[Date]])*(Table4[[#All],[Region]]=Table68[[#This Row],[Region]]),0),3)</f>
        <v>3088</v>
      </c>
      <c r="N856" s="2">
        <f t="array" ref="N856">_xlfn.IFNA(INDEX(Table5[#All], MATCH(1,(Table5[[#All],[Month]]=Table68[[#This Row],[Date]])*(Table5[[#All],[Region]]=Table68[[#This Row],[Region]]),0),3),0)</f>
        <v>106356</v>
      </c>
      <c r="O856" s="12">
        <f>INDEX(Table110[#All], MATCH(Table68[[#This Row],[Date]],Table110[[#All],[Month]],0),2)</f>
        <v>86345.75</v>
      </c>
      <c r="P856" s="12">
        <f>INDEX(Table13[#All], MATCH(Table68[[#This Row],[Date]],Table13[[#All],[Month]],0),2)</f>
        <v>153923</v>
      </c>
      <c r="Q856">
        <f>INDEX(Table111[#All], MATCH(Table68[[#This Row],[Date]],Table111[[#All],[Month]],0),2)</f>
        <v>5872.75</v>
      </c>
      <c r="R856" s="2">
        <f>INDEX(Table111[#All], MATCH(Table68[[#This Row],[Date]],Table111[[#All],[Month]],0),3)</f>
        <v>1202.25</v>
      </c>
      <c r="S856" s="2">
        <f>INDEX(Table413[#All], MATCH(Table68[[#This Row],[Date]],Table413[[#All],[Month]],0),2)</f>
        <v>4</v>
      </c>
      <c r="T856" s="2">
        <f>INDEX(Table413[#All], MATCH(Table68[[#This Row],[Date]],Table413[[#All],[Month]],0),3)</f>
        <v>6.3</v>
      </c>
      <c r="U856" s="2">
        <f>INDEX(Table413[#All], MATCH(Table68[[#This Row],[Date]],Table413[[#All],[Month]],0),4)</f>
        <v>6.7</v>
      </c>
    </row>
    <row r="857" spans="1:21" x14ac:dyDescent="0.25">
      <c r="A857" s="4">
        <v>40513</v>
      </c>
      <c r="B857" s="3" t="s">
        <v>66</v>
      </c>
      <c r="C857" s="3" t="s">
        <v>87</v>
      </c>
      <c r="D857" s="3">
        <v>335</v>
      </c>
      <c r="E857" s="3">
        <v>290</v>
      </c>
      <c r="F857" s="3">
        <v>254</v>
      </c>
      <c r="G857" s="3">
        <v>225</v>
      </c>
      <c r="H857" s="3">
        <v>1634</v>
      </c>
      <c r="I857" s="3">
        <v>248</v>
      </c>
      <c r="J857">
        <f t="array" ref="J857">INDEX(Table3[#All],MATCH(1,(Table3[[#All],[Month]]=Table68[[#This Row],[Date]])*(Table3[[#All],[Region]]=Table68[[#This Row],[Region]]),0),3)</f>
        <v>28037</v>
      </c>
      <c r="K857">
        <f>INDEX(Table1[#All], MATCH(Table68[[#This Row],[Date]],Table1[[#All],[Month]],0),2)</f>
        <v>1457429.7619047619</v>
      </c>
      <c r="L857" s="8">
        <f>INDEX(Table2[#All], MATCH(Table68[[#This Row],[Date]],Table2[[#All],[Month]],0),2)</f>
        <v>581.38160141155845</v>
      </c>
      <c r="M857">
        <f t="array" ref="M857">INDEX(Table4[#All],MATCH(1,(Table4[[#All],[Month]]=Table68[[#This Row],[Date]])*(Table4[[#All],[Region]]=Table68[[#This Row],[Region]]),0),3)</f>
        <v>3088</v>
      </c>
      <c r="N857" s="2">
        <f t="array" ref="N857">_xlfn.IFNA(INDEX(Table5[#All], MATCH(1,(Table5[[#All],[Month]]=Table68[[#This Row],[Date]])*(Table5[[#All],[Region]]=Table68[[#This Row],[Region]]),0),3),0)</f>
        <v>106356</v>
      </c>
      <c r="O857" s="12">
        <f>INDEX(Table110[#All], MATCH(Table68[[#This Row],[Date]],Table110[[#All],[Month]],0),2)</f>
        <v>86345.75</v>
      </c>
      <c r="P857" s="12">
        <f>INDEX(Table13[#All], MATCH(Table68[[#This Row],[Date]],Table13[[#All],[Month]],0),2)</f>
        <v>153923</v>
      </c>
      <c r="Q857">
        <f>INDEX(Table111[#All], MATCH(Table68[[#This Row],[Date]],Table111[[#All],[Month]],0),2)</f>
        <v>5872.75</v>
      </c>
      <c r="R857" s="2">
        <f>INDEX(Table111[#All], MATCH(Table68[[#This Row],[Date]],Table111[[#All],[Month]],0),3)</f>
        <v>1202.25</v>
      </c>
      <c r="S857" s="2">
        <f>INDEX(Table413[#All], MATCH(Table68[[#This Row],[Date]],Table413[[#All],[Month]],0),2)</f>
        <v>4</v>
      </c>
      <c r="T857" s="2">
        <f>INDEX(Table413[#All], MATCH(Table68[[#This Row],[Date]],Table413[[#All],[Month]],0),3)</f>
        <v>6.3</v>
      </c>
      <c r="U857" s="2">
        <f>INDEX(Table413[#All], MATCH(Table68[[#This Row],[Date]],Table413[[#All],[Month]],0),4)</f>
        <v>6.7</v>
      </c>
    </row>
    <row r="858" spans="1:21" x14ac:dyDescent="0.25">
      <c r="A858" s="4">
        <v>40513</v>
      </c>
      <c r="B858" s="3" t="s">
        <v>66</v>
      </c>
      <c r="C858" s="3" t="s">
        <v>34</v>
      </c>
      <c r="D858" s="3">
        <v>335</v>
      </c>
      <c r="E858" s="3">
        <v>228</v>
      </c>
      <c r="F858" s="3">
        <v>254</v>
      </c>
      <c r="G858" s="3">
        <v>191</v>
      </c>
      <c r="H858" s="3">
        <v>1634</v>
      </c>
      <c r="I858" s="3">
        <v>64</v>
      </c>
      <c r="J858">
        <f t="array" ref="J858">INDEX(Table3[#All],MATCH(1,(Table3[[#All],[Month]]=Table68[[#This Row],[Date]])*(Table3[[#All],[Region]]=Table68[[#This Row],[Region]]),0),3)</f>
        <v>28037</v>
      </c>
      <c r="K858">
        <f>INDEX(Table1[#All], MATCH(Table68[[#This Row],[Date]],Table1[[#All],[Month]],0),2)</f>
        <v>1457429.7619047619</v>
      </c>
      <c r="L858" s="8">
        <f>INDEX(Table2[#All], MATCH(Table68[[#This Row],[Date]],Table2[[#All],[Month]],0),2)</f>
        <v>581.38160141155845</v>
      </c>
      <c r="M858">
        <f t="array" ref="M858">INDEX(Table4[#All],MATCH(1,(Table4[[#All],[Month]]=Table68[[#This Row],[Date]])*(Table4[[#All],[Region]]=Table68[[#This Row],[Region]]),0),3)</f>
        <v>3088</v>
      </c>
      <c r="N858" s="2">
        <f t="array" ref="N858">_xlfn.IFNA(INDEX(Table5[#All], MATCH(1,(Table5[[#All],[Month]]=Table68[[#This Row],[Date]])*(Table5[[#All],[Region]]=Table68[[#This Row],[Region]]),0),3),0)</f>
        <v>106356</v>
      </c>
      <c r="O858" s="12">
        <f>INDEX(Table110[#All], MATCH(Table68[[#This Row],[Date]],Table110[[#All],[Month]],0),2)</f>
        <v>86345.75</v>
      </c>
      <c r="P858" s="12">
        <f>INDEX(Table13[#All], MATCH(Table68[[#This Row],[Date]],Table13[[#All],[Month]],0),2)</f>
        <v>153923</v>
      </c>
      <c r="Q858">
        <f>INDEX(Table111[#All], MATCH(Table68[[#This Row],[Date]],Table111[[#All],[Month]],0),2)</f>
        <v>5872.75</v>
      </c>
      <c r="R858" s="2">
        <f>INDEX(Table111[#All], MATCH(Table68[[#This Row],[Date]],Table111[[#All],[Month]],0),3)</f>
        <v>1202.25</v>
      </c>
      <c r="S858" s="2">
        <f>INDEX(Table413[#All], MATCH(Table68[[#This Row],[Date]],Table413[[#All],[Month]],0),2)</f>
        <v>4</v>
      </c>
      <c r="T858" s="2">
        <f>INDEX(Table413[#All], MATCH(Table68[[#This Row],[Date]],Table413[[#All],[Month]],0),3)</f>
        <v>6.3</v>
      </c>
      <c r="U858" s="2">
        <f>INDEX(Table413[#All], MATCH(Table68[[#This Row],[Date]],Table413[[#All],[Month]],0),4)</f>
        <v>6.7</v>
      </c>
    </row>
    <row r="859" spans="1:21" x14ac:dyDescent="0.25">
      <c r="A859" s="4">
        <v>40513</v>
      </c>
      <c r="B859" s="3" t="s">
        <v>66</v>
      </c>
      <c r="C859" s="3" t="s">
        <v>92</v>
      </c>
      <c r="D859" s="3">
        <v>335</v>
      </c>
      <c r="E859" s="3">
        <v>343</v>
      </c>
      <c r="F859" s="3">
        <v>254</v>
      </c>
      <c r="G859" s="3">
        <v>275</v>
      </c>
      <c r="H859" s="3">
        <v>1634</v>
      </c>
      <c r="I859" s="3">
        <v>106</v>
      </c>
      <c r="J859">
        <f t="array" ref="J859">INDEX(Table3[#All],MATCH(1,(Table3[[#All],[Month]]=Table68[[#This Row],[Date]])*(Table3[[#All],[Region]]=Table68[[#This Row],[Region]]),0),3)</f>
        <v>28037</v>
      </c>
      <c r="K859">
        <f>INDEX(Table1[#All], MATCH(Table68[[#This Row],[Date]],Table1[[#All],[Month]],0),2)</f>
        <v>1457429.7619047619</v>
      </c>
      <c r="L859" s="8">
        <f>INDEX(Table2[#All], MATCH(Table68[[#This Row],[Date]],Table2[[#All],[Month]],0),2)</f>
        <v>581.38160141155845</v>
      </c>
      <c r="M859">
        <f t="array" ref="M859">INDEX(Table4[#All],MATCH(1,(Table4[[#All],[Month]]=Table68[[#This Row],[Date]])*(Table4[[#All],[Region]]=Table68[[#This Row],[Region]]),0),3)</f>
        <v>3088</v>
      </c>
      <c r="N859" s="2">
        <f t="array" ref="N859">_xlfn.IFNA(INDEX(Table5[#All], MATCH(1,(Table5[[#All],[Month]]=Table68[[#This Row],[Date]])*(Table5[[#All],[Region]]=Table68[[#This Row],[Region]]),0),3),0)</f>
        <v>106356</v>
      </c>
      <c r="O859" s="12">
        <f>INDEX(Table110[#All], MATCH(Table68[[#This Row],[Date]],Table110[[#All],[Month]],0),2)</f>
        <v>86345.75</v>
      </c>
      <c r="P859" s="12">
        <f>INDEX(Table13[#All], MATCH(Table68[[#This Row],[Date]],Table13[[#All],[Month]],0),2)</f>
        <v>153923</v>
      </c>
      <c r="Q859">
        <f>INDEX(Table111[#All], MATCH(Table68[[#This Row],[Date]],Table111[[#All],[Month]],0),2)</f>
        <v>5872.75</v>
      </c>
      <c r="R859" s="2">
        <f>INDEX(Table111[#All], MATCH(Table68[[#This Row],[Date]],Table111[[#All],[Month]],0),3)</f>
        <v>1202.25</v>
      </c>
      <c r="S859" s="2">
        <f>INDEX(Table413[#All], MATCH(Table68[[#This Row],[Date]],Table413[[#All],[Month]],0),2)</f>
        <v>4</v>
      </c>
      <c r="T859" s="2">
        <f>INDEX(Table413[#All], MATCH(Table68[[#This Row],[Date]],Table413[[#All],[Month]],0),3)</f>
        <v>6.3</v>
      </c>
      <c r="U859" s="2">
        <f>INDEX(Table413[#All], MATCH(Table68[[#This Row],[Date]],Table413[[#All],[Month]],0),4)</f>
        <v>6.7</v>
      </c>
    </row>
    <row r="860" spans="1:21" x14ac:dyDescent="0.25">
      <c r="A860" s="4">
        <v>40513</v>
      </c>
      <c r="B860" s="3" t="s">
        <v>66</v>
      </c>
      <c r="C860" s="3" t="s">
        <v>36</v>
      </c>
      <c r="D860" s="3">
        <v>335</v>
      </c>
      <c r="E860" s="3">
        <v>231</v>
      </c>
      <c r="F860" s="3">
        <v>254</v>
      </c>
      <c r="G860" s="3">
        <v>176</v>
      </c>
      <c r="H860" s="3">
        <v>1634</v>
      </c>
      <c r="I860" s="3">
        <v>18</v>
      </c>
      <c r="J860">
        <f t="array" ref="J860">INDEX(Table3[#All],MATCH(1,(Table3[[#All],[Month]]=Table68[[#This Row],[Date]])*(Table3[[#All],[Region]]=Table68[[#This Row],[Region]]),0),3)</f>
        <v>28037</v>
      </c>
      <c r="K860">
        <f>INDEX(Table1[#All], MATCH(Table68[[#This Row],[Date]],Table1[[#All],[Month]],0),2)</f>
        <v>1457429.7619047619</v>
      </c>
      <c r="L860" s="8">
        <f>INDEX(Table2[#All], MATCH(Table68[[#This Row],[Date]],Table2[[#All],[Month]],0),2)</f>
        <v>581.38160141155845</v>
      </c>
      <c r="M860">
        <f t="array" ref="M860">INDEX(Table4[#All],MATCH(1,(Table4[[#All],[Month]]=Table68[[#This Row],[Date]])*(Table4[[#All],[Region]]=Table68[[#This Row],[Region]]),0),3)</f>
        <v>3088</v>
      </c>
      <c r="N860" s="2">
        <f t="array" ref="N860">_xlfn.IFNA(INDEX(Table5[#All], MATCH(1,(Table5[[#All],[Month]]=Table68[[#This Row],[Date]])*(Table5[[#All],[Region]]=Table68[[#This Row],[Region]]),0),3),0)</f>
        <v>106356</v>
      </c>
      <c r="O860" s="12">
        <f>INDEX(Table110[#All], MATCH(Table68[[#This Row],[Date]],Table110[[#All],[Month]],0),2)</f>
        <v>86345.75</v>
      </c>
      <c r="P860" s="12">
        <f>INDEX(Table13[#All], MATCH(Table68[[#This Row],[Date]],Table13[[#All],[Month]],0),2)</f>
        <v>153923</v>
      </c>
      <c r="Q860">
        <f>INDEX(Table111[#All], MATCH(Table68[[#This Row],[Date]],Table111[[#All],[Month]],0),2)</f>
        <v>5872.75</v>
      </c>
      <c r="R860" s="2">
        <f>INDEX(Table111[#All], MATCH(Table68[[#This Row],[Date]],Table111[[#All],[Month]],0),3)</f>
        <v>1202.25</v>
      </c>
      <c r="S860" s="2">
        <f>INDEX(Table413[#All], MATCH(Table68[[#This Row],[Date]],Table413[[#All],[Month]],0),2)</f>
        <v>4</v>
      </c>
      <c r="T860" s="2">
        <f>INDEX(Table413[#All], MATCH(Table68[[#This Row],[Date]],Table413[[#All],[Month]],0),3)</f>
        <v>6.3</v>
      </c>
      <c r="U860" s="2">
        <f>INDEX(Table413[#All], MATCH(Table68[[#This Row],[Date]],Table413[[#All],[Month]],0),4)</f>
        <v>6.7</v>
      </c>
    </row>
    <row r="861" spans="1:21" x14ac:dyDescent="0.25">
      <c r="A861" s="4">
        <v>40513</v>
      </c>
      <c r="B861" s="3" t="s">
        <v>66</v>
      </c>
      <c r="C861" s="3" t="s">
        <v>93</v>
      </c>
      <c r="D861" s="3">
        <v>335</v>
      </c>
      <c r="E861" s="3">
        <v>286</v>
      </c>
      <c r="F861" s="3">
        <v>254</v>
      </c>
      <c r="G861" s="3">
        <v>220</v>
      </c>
      <c r="H861" s="3">
        <v>1634</v>
      </c>
      <c r="I861" s="3">
        <v>74</v>
      </c>
      <c r="J861">
        <f t="array" ref="J861">INDEX(Table3[#All],MATCH(1,(Table3[[#All],[Month]]=Table68[[#This Row],[Date]])*(Table3[[#All],[Region]]=Table68[[#This Row],[Region]]),0),3)</f>
        <v>28037</v>
      </c>
      <c r="K861">
        <f>INDEX(Table1[#All], MATCH(Table68[[#This Row],[Date]],Table1[[#All],[Month]],0),2)</f>
        <v>1457429.7619047619</v>
      </c>
      <c r="L861" s="8">
        <f>INDEX(Table2[#All], MATCH(Table68[[#This Row],[Date]],Table2[[#All],[Month]],0),2)</f>
        <v>581.38160141155845</v>
      </c>
      <c r="M861">
        <f t="array" ref="M861">INDEX(Table4[#All],MATCH(1,(Table4[[#All],[Month]]=Table68[[#This Row],[Date]])*(Table4[[#All],[Region]]=Table68[[#This Row],[Region]]),0),3)</f>
        <v>3088</v>
      </c>
      <c r="N861" s="2">
        <f t="array" ref="N861">_xlfn.IFNA(INDEX(Table5[#All], MATCH(1,(Table5[[#All],[Month]]=Table68[[#This Row],[Date]])*(Table5[[#All],[Region]]=Table68[[#This Row],[Region]]),0),3),0)</f>
        <v>106356</v>
      </c>
      <c r="O861" s="12">
        <f>INDEX(Table110[#All], MATCH(Table68[[#This Row],[Date]],Table110[[#All],[Month]],0),2)</f>
        <v>86345.75</v>
      </c>
      <c r="P861" s="12">
        <f>INDEX(Table13[#All], MATCH(Table68[[#This Row],[Date]],Table13[[#All],[Month]],0),2)</f>
        <v>153923</v>
      </c>
      <c r="Q861">
        <f>INDEX(Table111[#All], MATCH(Table68[[#This Row],[Date]],Table111[[#All],[Month]],0),2)</f>
        <v>5872.75</v>
      </c>
      <c r="R861" s="2">
        <f>INDEX(Table111[#All], MATCH(Table68[[#This Row],[Date]],Table111[[#All],[Month]],0),3)</f>
        <v>1202.25</v>
      </c>
      <c r="S861" s="2">
        <f>INDEX(Table413[#All], MATCH(Table68[[#This Row],[Date]],Table413[[#All],[Month]],0),2)</f>
        <v>4</v>
      </c>
      <c r="T861" s="2">
        <f>INDEX(Table413[#All], MATCH(Table68[[#This Row],[Date]],Table413[[#All],[Month]],0),3)</f>
        <v>6.3</v>
      </c>
      <c r="U861" s="2">
        <f>INDEX(Table413[#All], MATCH(Table68[[#This Row],[Date]],Table413[[#All],[Month]],0),4)</f>
        <v>6.7</v>
      </c>
    </row>
    <row r="862" spans="1:21" x14ac:dyDescent="0.25">
      <c r="A862" s="4">
        <v>40513</v>
      </c>
      <c r="B862" s="3" t="s">
        <v>66</v>
      </c>
      <c r="C862" s="3" t="s">
        <v>66</v>
      </c>
      <c r="D862" s="3">
        <v>335</v>
      </c>
      <c r="E862" s="3">
        <v>369</v>
      </c>
      <c r="F862" s="3">
        <v>254</v>
      </c>
      <c r="G862" s="3">
        <v>278</v>
      </c>
      <c r="H862" s="3">
        <v>1634</v>
      </c>
      <c r="I862" s="3">
        <v>986</v>
      </c>
      <c r="J862">
        <f t="array" ref="J862">INDEX(Table3[#All],MATCH(1,(Table3[[#All],[Month]]=Table68[[#This Row],[Date]])*(Table3[[#All],[Region]]=Table68[[#This Row],[Region]]),0),3)</f>
        <v>28037</v>
      </c>
      <c r="K862">
        <f>INDEX(Table1[#All], MATCH(Table68[[#This Row],[Date]],Table1[[#All],[Month]],0),2)</f>
        <v>1457429.7619047619</v>
      </c>
      <c r="L862" s="8">
        <f>INDEX(Table2[#All], MATCH(Table68[[#This Row],[Date]],Table2[[#All],[Month]],0),2)</f>
        <v>581.38160141155845</v>
      </c>
      <c r="M862">
        <f t="array" ref="M862">INDEX(Table4[#All],MATCH(1,(Table4[[#All],[Month]]=Table68[[#This Row],[Date]])*(Table4[[#All],[Region]]=Table68[[#This Row],[Region]]),0),3)</f>
        <v>3088</v>
      </c>
      <c r="N862" s="2">
        <f t="array" ref="N862">_xlfn.IFNA(INDEX(Table5[#All], MATCH(1,(Table5[[#All],[Month]]=Table68[[#This Row],[Date]])*(Table5[[#All],[Region]]=Table68[[#This Row],[Region]]),0),3),0)</f>
        <v>106356</v>
      </c>
      <c r="O862" s="12">
        <f>INDEX(Table110[#All], MATCH(Table68[[#This Row],[Date]],Table110[[#All],[Month]],0),2)</f>
        <v>86345.75</v>
      </c>
      <c r="P862" s="12">
        <f>INDEX(Table13[#All], MATCH(Table68[[#This Row],[Date]],Table13[[#All],[Month]],0),2)</f>
        <v>153923</v>
      </c>
      <c r="Q862">
        <f>INDEX(Table111[#All], MATCH(Table68[[#This Row],[Date]],Table111[[#All],[Month]],0),2)</f>
        <v>5872.75</v>
      </c>
      <c r="R862" s="2">
        <f>INDEX(Table111[#All], MATCH(Table68[[#This Row],[Date]],Table111[[#All],[Month]],0),3)</f>
        <v>1202.25</v>
      </c>
      <c r="S862" s="2">
        <f>INDEX(Table413[#All], MATCH(Table68[[#This Row],[Date]],Table413[[#All],[Month]],0),2)</f>
        <v>4</v>
      </c>
      <c r="T862" s="2">
        <f>INDEX(Table413[#All], MATCH(Table68[[#This Row],[Date]],Table413[[#All],[Month]],0),3)</f>
        <v>6.3</v>
      </c>
      <c r="U862" s="2">
        <f>INDEX(Table413[#All], MATCH(Table68[[#This Row],[Date]],Table413[[#All],[Month]],0),4)</f>
        <v>6.7</v>
      </c>
    </row>
    <row r="863" spans="1:21" x14ac:dyDescent="0.25">
      <c r="A863" s="4">
        <v>40513</v>
      </c>
      <c r="B863" s="3" t="s">
        <v>71</v>
      </c>
      <c r="C863" s="3" t="s">
        <v>41</v>
      </c>
      <c r="D863" s="3">
        <v>204</v>
      </c>
      <c r="E863" s="3">
        <v>207</v>
      </c>
      <c r="F863" s="3">
        <v>150</v>
      </c>
      <c r="G863" s="3">
        <v>155</v>
      </c>
      <c r="H863" s="3">
        <v>83</v>
      </c>
      <c r="I863" s="3">
        <v>20</v>
      </c>
      <c r="J863">
        <f t="array" ref="J863">INDEX(Table3[#All],MATCH(1,(Table3[[#All],[Month]]=Table68[[#This Row],[Date]])*(Table3[[#All],[Region]]=Table68[[#This Row],[Region]]),0),3)</f>
        <v>1435</v>
      </c>
      <c r="K863">
        <f>INDEX(Table1[#All], MATCH(Table68[[#This Row],[Date]],Table1[[#All],[Month]],0),2)</f>
        <v>1457429.7619047619</v>
      </c>
      <c r="L863" s="8">
        <f>INDEX(Table2[#All], MATCH(Table68[[#This Row],[Date]],Table2[[#All],[Month]],0),2)</f>
        <v>581.38160141155845</v>
      </c>
      <c r="M863">
        <f t="array" ref="M863">INDEX(Table4[#All],MATCH(1,(Table4[[#All],[Month]]=Table68[[#This Row],[Date]])*(Table4[[#All],[Region]]=Table68[[#This Row],[Region]]),0),3)</f>
        <v>384</v>
      </c>
      <c r="N863" s="2">
        <f t="array" ref="N863">_xlfn.IFNA(INDEX(Table5[#All], MATCH(1,(Table5[[#All],[Month]]=Table68[[#This Row],[Date]])*(Table5[[#All],[Region]]=Table68[[#This Row],[Region]]),0),3),0)</f>
        <v>6968</v>
      </c>
      <c r="O863" s="12">
        <f>INDEX(Table110[#All], MATCH(Table68[[#This Row],[Date]],Table110[[#All],[Month]],0),2)</f>
        <v>86345.75</v>
      </c>
      <c r="P863" s="12">
        <f>INDEX(Table13[#All], MATCH(Table68[[#This Row],[Date]],Table13[[#All],[Month]],0),2)</f>
        <v>153923</v>
      </c>
      <c r="Q863">
        <f>INDEX(Table111[#All], MATCH(Table68[[#This Row],[Date]],Table111[[#All],[Month]],0),2)</f>
        <v>5872.75</v>
      </c>
      <c r="R863" s="2">
        <f>INDEX(Table111[#All], MATCH(Table68[[#This Row],[Date]],Table111[[#All],[Month]],0),3)</f>
        <v>1202.25</v>
      </c>
      <c r="S863" s="2">
        <f>INDEX(Table413[#All], MATCH(Table68[[#This Row],[Date]],Table413[[#All],[Month]],0),2)</f>
        <v>4</v>
      </c>
      <c r="T863" s="2">
        <f>INDEX(Table413[#All], MATCH(Table68[[#This Row],[Date]],Table413[[#All],[Month]],0),3)</f>
        <v>6.3</v>
      </c>
      <c r="U863" s="2">
        <f>INDEX(Table413[#All], MATCH(Table68[[#This Row],[Date]],Table413[[#All],[Month]],0),4)</f>
        <v>6.7</v>
      </c>
    </row>
    <row r="864" spans="1:21" x14ac:dyDescent="0.25">
      <c r="A864" s="4">
        <v>40513</v>
      </c>
      <c r="B864" s="3" t="s">
        <v>71</v>
      </c>
      <c r="C864" s="3" t="s">
        <v>42</v>
      </c>
      <c r="D864" s="3">
        <v>204</v>
      </c>
      <c r="E864" s="3">
        <v>242</v>
      </c>
      <c r="F864" s="3">
        <v>150</v>
      </c>
      <c r="G864" s="3">
        <v>200</v>
      </c>
      <c r="H864" s="3">
        <v>83</v>
      </c>
      <c r="I864" s="3">
        <v>27</v>
      </c>
      <c r="J864">
        <f t="array" ref="J864">INDEX(Table3[#All],MATCH(1,(Table3[[#All],[Month]]=Table68[[#This Row],[Date]])*(Table3[[#All],[Region]]=Table68[[#This Row],[Region]]),0),3)</f>
        <v>1435</v>
      </c>
      <c r="K864">
        <f>INDEX(Table1[#All], MATCH(Table68[[#This Row],[Date]],Table1[[#All],[Month]],0),2)</f>
        <v>1457429.7619047619</v>
      </c>
      <c r="L864" s="8">
        <f>INDEX(Table2[#All], MATCH(Table68[[#This Row],[Date]],Table2[[#All],[Month]],0),2)</f>
        <v>581.38160141155845</v>
      </c>
      <c r="M864">
        <f t="array" ref="M864">INDEX(Table4[#All],MATCH(1,(Table4[[#All],[Month]]=Table68[[#This Row],[Date]])*(Table4[[#All],[Region]]=Table68[[#This Row],[Region]]),0),3)</f>
        <v>384</v>
      </c>
      <c r="N864" s="2">
        <f t="array" ref="N864">_xlfn.IFNA(INDEX(Table5[#All], MATCH(1,(Table5[[#All],[Month]]=Table68[[#This Row],[Date]])*(Table5[[#All],[Region]]=Table68[[#This Row],[Region]]),0),3),0)</f>
        <v>6968</v>
      </c>
      <c r="O864" s="12">
        <f>INDEX(Table110[#All], MATCH(Table68[[#This Row],[Date]],Table110[[#All],[Month]],0),2)</f>
        <v>86345.75</v>
      </c>
      <c r="P864" s="12">
        <f>INDEX(Table13[#All], MATCH(Table68[[#This Row],[Date]],Table13[[#All],[Month]],0),2)</f>
        <v>153923</v>
      </c>
      <c r="Q864">
        <f>INDEX(Table111[#All], MATCH(Table68[[#This Row],[Date]],Table111[[#All],[Month]],0),2)</f>
        <v>5872.75</v>
      </c>
      <c r="R864" s="2">
        <f>INDEX(Table111[#All], MATCH(Table68[[#This Row],[Date]],Table111[[#All],[Month]],0),3)</f>
        <v>1202.25</v>
      </c>
      <c r="S864" s="2">
        <f>INDEX(Table413[#All], MATCH(Table68[[#This Row],[Date]],Table413[[#All],[Month]],0),2)</f>
        <v>4</v>
      </c>
      <c r="T864" s="2">
        <f>INDEX(Table413[#All], MATCH(Table68[[#This Row],[Date]],Table413[[#All],[Month]],0),3)</f>
        <v>6.3</v>
      </c>
      <c r="U864" s="2">
        <f>INDEX(Table413[#All], MATCH(Table68[[#This Row],[Date]],Table413[[#All],[Month]],0),4)</f>
        <v>6.7</v>
      </c>
    </row>
    <row r="865" spans="1:21" x14ac:dyDescent="0.25">
      <c r="A865" s="4">
        <v>40513</v>
      </c>
      <c r="B865" s="3" t="s">
        <v>71</v>
      </c>
      <c r="C865" s="3" t="s">
        <v>43</v>
      </c>
      <c r="D865" s="3">
        <v>204</v>
      </c>
      <c r="E865" s="3">
        <v>171</v>
      </c>
      <c r="F865" s="3">
        <v>150</v>
      </c>
      <c r="G865" s="3">
        <v>120</v>
      </c>
      <c r="H865" s="3">
        <v>83</v>
      </c>
      <c r="I865" s="3">
        <v>36</v>
      </c>
      <c r="J865">
        <f t="array" ref="J865">INDEX(Table3[#All],MATCH(1,(Table3[[#All],[Month]]=Table68[[#This Row],[Date]])*(Table3[[#All],[Region]]=Table68[[#This Row],[Region]]),0),3)</f>
        <v>1435</v>
      </c>
      <c r="K865">
        <f>INDEX(Table1[#All], MATCH(Table68[[#This Row],[Date]],Table1[[#All],[Month]],0),2)</f>
        <v>1457429.7619047619</v>
      </c>
      <c r="L865" s="8">
        <f>INDEX(Table2[#All], MATCH(Table68[[#This Row],[Date]],Table2[[#All],[Month]],0),2)</f>
        <v>581.38160141155845</v>
      </c>
      <c r="M865">
        <f t="array" ref="M865">INDEX(Table4[#All],MATCH(1,(Table4[[#All],[Month]]=Table68[[#This Row],[Date]])*(Table4[[#All],[Region]]=Table68[[#This Row],[Region]]),0),3)</f>
        <v>384</v>
      </c>
      <c r="N865" s="2">
        <f t="array" ref="N865">_xlfn.IFNA(INDEX(Table5[#All], MATCH(1,(Table5[[#All],[Month]]=Table68[[#This Row],[Date]])*(Table5[[#All],[Region]]=Table68[[#This Row],[Region]]),0),3),0)</f>
        <v>6968</v>
      </c>
      <c r="O865" s="12">
        <f>INDEX(Table110[#All], MATCH(Table68[[#This Row],[Date]],Table110[[#All],[Month]],0),2)</f>
        <v>86345.75</v>
      </c>
      <c r="P865" s="12">
        <f>INDEX(Table13[#All], MATCH(Table68[[#This Row],[Date]],Table13[[#All],[Month]],0),2)</f>
        <v>153923</v>
      </c>
      <c r="Q865">
        <f>INDEX(Table111[#All], MATCH(Table68[[#This Row],[Date]],Table111[[#All],[Month]],0),2)</f>
        <v>5872.75</v>
      </c>
      <c r="R865" s="2">
        <f>INDEX(Table111[#All], MATCH(Table68[[#This Row],[Date]],Table111[[#All],[Month]],0),3)</f>
        <v>1202.25</v>
      </c>
      <c r="S865" s="2">
        <f>INDEX(Table413[#All], MATCH(Table68[[#This Row],[Date]],Table413[[#All],[Month]],0),2)</f>
        <v>4</v>
      </c>
      <c r="T865" s="2">
        <f>INDEX(Table413[#All], MATCH(Table68[[#This Row],[Date]],Table413[[#All],[Month]],0),3)</f>
        <v>6.3</v>
      </c>
      <c r="U865" s="2">
        <f>INDEX(Table413[#All], MATCH(Table68[[#This Row],[Date]],Table413[[#All],[Month]],0),4)</f>
        <v>6.7</v>
      </c>
    </row>
    <row r="866" spans="1:21" x14ac:dyDescent="0.25">
      <c r="A866" s="4">
        <v>40603</v>
      </c>
      <c r="B866" s="3" t="s">
        <v>58</v>
      </c>
      <c r="C866" s="3" t="s">
        <v>58</v>
      </c>
      <c r="D866" s="3">
        <v>377</v>
      </c>
      <c r="E866" s="3">
        <v>388</v>
      </c>
      <c r="F866" s="3">
        <v>293</v>
      </c>
      <c r="G866" s="3">
        <v>297</v>
      </c>
      <c r="H866" s="3">
        <v>6789</v>
      </c>
      <c r="I866" s="3">
        <v>3319</v>
      </c>
      <c r="J866">
        <f t="array" ref="J866">INDEX(Table3[#All],MATCH(1,(Table3[[#All],[Month]]=Table68[[#This Row],[Date]])*(Table3[[#All],[Region]]=Table68[[#This Row],[Region]]),0),3)</f>
        <v>73950</v>
      </c>
      <c r="K866">
        <f>INDEX(Table1[#All], MATCH(Table68[[#This Row],[Date]],Table1[[#All],[Month]],0),2)</f>
        <v>1456876.1904761903</v>
      </c>
      <c r="L866" s="8">
        <f>INDEX(Table2[#All], MATCH(Table68[[#This Row],[Date]],Table2[[#All],[Month]],0),2)</f>
        <v>572</v>
      </c>
      <c r="M866">
        <f t="array" ref="M866">INDEX(Table4[#All],MATCH(1,(Table4[[#All],[Month]]=Table68[[#This Row],[Date]])*(Table4[[#All],[Region]]=Table68[[#This Row],[Region]]),0),3)</f>
        <v>5747</v>
      </c>
      <c r="N866" s="2">
        <f t="array" ref="N866">_xlfn.IFNA(INDEX(Table5[#All], MATCH(1,(Table5[[#All],[Month]]=Table68[[#This Row],[Date]])*(Table5[[#All],[Region]]=Table68[[#This Row],[Region]]),0),3),0)</f>
        <v>95445</v>
      </c>
      <c r="O866" s="12">
        <f>INDEX(Table110[#All], MATCH(Table68[[#This Row],[Date]],Table110[[#All],[Month]],0),2)</f>
        <v>83821</v>
      </c>
      <c r="P866" s="12">
        <f>INDEX(Table13[#All], MATCH(Table68[[#This Row],[Date]],Table13[[#All],[Month]],0),2)</f>
        <v>151537</v>
      </c>
      <c r="Q866">
        <f>INDEX(Table111[#All], MATCH(Table68[[#This Row],[Date]],Table111[[#All],[Month]],0),2)</f>
        <v>5896</v>
      </c>
      <c r="R866" s="2">
        <f>INDEX(Table111[#All], MATCH(Table68[[#This Row],[Date]],Table111[[#All],[Month]],0),3)</f>
        <v>1206</v>
      </c>
      <c r="S866" s="2">
        <f>INDEX(Table413[#All], MATCH(Table68[[#This Row],[Date]],Table413[[#All],[Month]],0),2)</f>
        <v>4.5</v>
      </c>
      <c r="T866" s="2">
        <f>INDEX(Table413[#All], MATCH(Table68[[#This Row],[Date]],Table413[[#All],[Month]],0),3)</f>
        <v>6.3</v>
      </c>
      <c r="U866" s="2">
        <f>INDEX(Table413[#All], MATCH(Table68[[#This Row],[Date]],Table413[[#All],[Month]],0),4)</f>
        <v>6.7</v>
      </c>
    </row>
    <row r="867" spans="1:21" x14ac:dyDescent="0.25">
      <c r="A867" s="4">
        <v>40603</v>
      </c>
      <c r="B867" s="3" t="s">
        <v>58</v>
      </c>
      <c r="C867" s="3" t="s">
        <v>4</v>
      </c>
      <c r="D867" s="3">
        <v>377</v>
      </c>
      <c r="E867" s="3">
        <v>331</v>
      </c>
      <c r="F867" s="3">
        <v>293</v>
      </c>
      <c r="G867" s="3">
        <v>278</v>
      </c>
      <c r="H867" s="3">
        <v>6789</v>
      </c>
      <c r="I867" s="3">
        <v>224</v>
      </c>
      <c r="J867">
        <f t="array" ref="J867">INDEX(Table3[#All],MATCH(1,(Table3[[#All],[Month]]=Table68[[#This Row],[Date]])*(Table3[[#All],[Region]]=Table68[[#This Row],[Region]]),0),3)</f>
        <v>73950</v>
      </c>
      <c r="K867">
        <f>INDEX(Table1[#All], MATCH(Table68[[#This Row],[Date]],Table1[[#All],[Month]],0),2)</f>
        <v>1456876.1904761903</v>
      </c>
      <c r="L867" s="8">
        <f>INDEX(Table2[#All], MATCH(Table68[[#This Row],[Date]],Table2[[#All],[Month]],0),2)</f>
        <v>572</v>
      </c>
      <c r="M867">
        <f t="array" ref="M867">INDEX(Table4[#All],MATCH(1,(Table4[[#All],[Month]]=Table68[[#This Row],[Date]])*(Table4[[#All],[Region]]=Table68[[#This Row],[Region]]),0),3)</f>
        <v>5747</v>
      </c>
      <c r="N867" s="2">
        <f t="array" ref="N867">_xlfn.IFNA(INDEX(Table5[#All], MATCH(1,(Table5[[#All],[Month]]=Table68[[#This Row],[Date]])*(Table5[[#All],[Region]]=Table68[[#This Row],[Region]]),0),3),0)</f>
        <v>95445</v>
      </c>
      <c r="O867" s="12">
        <f>INDEX(Table110[#All], MATCH(Table68[[#This Row],[Date]],Table110[[#All],[Month]],0),2)</f>
        <v>83821</v>
      </c>
      <c r="P867" s="12">
        <f>INDEX(Table13[#All], MATCH(Table68[[#This Row],[Date]],Table13[[#All],[Month]],0),2)</f>
        <v>151537</v>
      </c>
      <c r="Q867">
        <f>INDEX(Table111[#All], MATCH(Table68[[#This Row],[Date]],Table111[[#All],[Month]],0),2)</f>
        <v>5896</v>
      </c>
      <c r="R867" s="2">
        <f>INDEX(Table111[#All], MATCH(Table68[[#This Row],[Date]],Table111[[#All],[Month]],0),3)</f>
        <v>1206</v>
      </c>
      <c r="S867" s="2">
        <f>INDEX(Table413[#All], MATCH(Table68[[#This Row],[Date]],Table413[[#All],[Month]],0),2)</f>
        <v>4.5</v>
      </c>
      <c r="T867" s="2">
        <f>INDEX(Table413[#All], MATCH(Table68[[#This Row],[Date]],Table413[[#All],[Month]],0),3)</f>
        <v>6.3</v>
      </c>
      <c r="U867" s="2">
        <f>INDEX(Table413[#All], MATCH(Table68[[#This Row],[Date]],Table413[[#All],[Month]],0),4)</f>
        <v>6.7</v>
      </c>
    </row>
    <row r="868" spans="1:21" x14ac:dyDescent="0.25">
      <c r="A868" s="4">
        <v>40603</v>
      </c>
      <c r="B868" s="3" t="s">
        <v>58</v>
      </c>
      <c r="C868" s="3" t="s">
        <v>88</v>
      </c>
      <c r="D868" s="3">
        <v>377</v>
      </c>
      <c r="E868" s="3">
        <v>378</v>
      </c>
      <c r="F868" s="3">
        <v>293</v>
      </c>
      <c r="G868" s="3">
        <v>312</v>
      </c>
      <c r="H868" s="3">
        <v>6789</v>
      </c>
      <c r="I868" s="3">
        <v>996</v>
      </c>
      <c r="J868">
        <f t="array" ref="J868">INDEX(Table3[#All],MATCH(1,(Table3[[#All],[Month]]=Table68[[#This Row],[Date]])*(Table3[[#All],[Region]]=Table68[[#This Row],[Region]]),0),3)</f>
        <v>73950</v>
      </c>
      <c r="K868">
        <f>INDEX(Table1[#All], MATCH(Table68[[#This Row],[Date]],Table1[[#All],[Month]],0),2)</f>
        <v>1456876.1904761903</v>
      </c>
      <c r="L868" s="8">
        <f>INDEX(Table2[#All], MATCH(Table68[[#This Row],[Date]],Table2[[#All],[Month]],0),2)</f>
        <v>572</v>
      </c>
      <c r="M868">
        <f t="array" ref="M868">INDEX(Table4[#All],MATCH(1,(Table4[[#All],[Month]]=Table68[[#This Row],[Date]])*(Table4[[#All],[Region]]=Table68[[#This Row],[Region]]),0),3)</f>
        <v>5747</v>
      </c>
      <c r="N868" s="2">
        <f t="array" ref="N868">_xlfn.IFNA(INDEX(Table5[#All], MATCH(1,(Table5[[#All],[Month]]=Table68[[#This Row],[Date]])*(Table5[[#All],[Region]]=Table68[[#This Row],[Region]]),0),3),0)</f>
        <v>95445</v>
      </c>
      <c r="O868" s="12">
        <f>INDEX(Table110[#All], MATCH(Table68[[#This Row],[Date]],Table110[[#All],[Month]],0),2)</f>
        <v>83821</v>
      </c>
      <c r="P868" s="12">
        <f>INDEX(Table13[#All], MATCH(Table68[[#This Row],[Date]],Table13[[#All],[Month]],0),2)</f>
        <v>151537</v>
      </c>
      <c r="Q868">
        <f>INDEX(Table111[#All], MATCH(Table68[[#This Row],[Date]],Table111[[#All],[Month]],0),2)</f>
        <v>5896</v>
      </c>
      <c r="R868" s="2">
        <f>INDEX(Table111[#All], MATCH(Table68[[#This Row],[Date]],Table111[[#All],[Month]],0),3)</f>
        <v>1206</v>
      </c>
      <c r="S868" s="2">
        <f>INDEX(Table413[#All], MATCH(Table68[[#This Row],[Date]],Table413[[#All],[Month]],0),2)</f>
        <v>4.5</v>
      </c>
      <c r="T868" s="2">
        <f>INDEX(Table413[#All], MATCH(Table68[[#This Row],[Date]],Table413[[#All],[Month]],0),3)</f>
        <v>6.3</v>
      </c>
      <c r="U868" s="2">
        <f>INDEX(Table413[#All], MATCH(Table68[[#This Row],[Date]],Table413[[#All],[Month]],0),4)</f>
        <v>6.7</v>
      </c>
    </row>
    <row r="869" spans="1:21" x14ac:dyDescent="0.25">
      <c r="A869" s="4">
        <v>40603</v>
      </c>
      <c r="B869" s="3" t="s">
        <v>58</v>
      </c>
      <c r="C869" s="3" t="s">
        <v>90</v>
      </c>
      <c r="D869" s="3">
        <v>377</v>
      </c>
      <c r="E869" s="3">
        <v>381</v>
      </c>
      <c r="F869" s="3">
        <v>293</v>
      </c>
      <c r="G869" s="3">
        <v>279</v>
      </c>
      <c r="H869" s="3">
        <v>6789</v>
      </c>
      <c r="I869" s="3">
        <v>1034</v>
      </c>
      <c r="J869">
        <f t="array" ref="J869">INDEX(Table3[#All],MATCH(1,(Table3[[#All],[Month]]=Table68[[#This Row],[Date]])*(Table3[[#All],[Region]]=Table68[[#This Row],[Region]]),0),3)</f>
        <v>73950</v>
      </c>
      <c r="K869">
        <f>INDEX(Table1[#All], MATCH(Table68[[#This Row],[Date]],Table1[[#All],[Month]],0),2)</f>
        <v>1456876.1904761903</v>
      </c>
      <c r="L869" s="8">
        <f>INDEX(Table2[#All], MATCH(Table68[[#This Row],[Date]],Table2[[#All],[Month]],0),2)</f>
        <v>572</v>
      </c>
      <c r="M869">
        <f t="array" ref="M869">INDEX(Table4[#All],MATCH(1,(Table4[[#All],[Month]]=Table68[[#This Row],[Date]])*(Table4[[#All],[Region]]=Table68[[#This Row],[Region]]),0),3)</f>
        <v>5747</v>
      </c>
      <c r="N869" s="2">
        <f t="array" ref="N869">_xlfn.IFNA(INDEX(Table5[#All], MATCH(1,(Table5[[#All],[Month]]=Table68[[#This Row],[Date]])*(Table5[[#All],[Region]]=Table68[[#This Row],[Region]]),0),3),0)</f>
        <v>95445</v>
      </c>
      <c r="O869" s="12">
        <f>INDEX(Table110[#All], MATCH(Table68[[#This Row],[Date]],Table110[[#All],[Month]],0),2)</f>
        <v>83821</v>
      </c>
      <c r="P869" s="12">
        <f>INDEX(Table13[#All], MATCH(Table68[[#This Row],[Date]],Table13[[#All],[Month]],0),2)</f>
        <v>151537</v>
      </c>
      <c r="Q869">
        <f>INDEX(Table111[#All], MATCH(Table68[[#This Row],[Date]],Table111[[#All],[Month]],0),2)</f>
        <v>5896</v>
      </c>
      <c r="R869" s="2">
        <f>INDEX(Table111[#All], MATCH(Table68[[#This Row],[Date]],Table111[[#All],[Month]],0),3)</f>
        <v>1206</v>
      </c>
      <c r="S869" s="2">
        <f>INDEX(Table413[#All], MATCH(Table68[[#This Row],[Date]],Table413[[#All],[Month]],0),2)</f>
        <v>4.5</v>
      </c>
      <c r="T869" s="2">
        <f>INDEX(Table413[#All], MATCH(Table68[[#This Row],[Date]],Table413[[#All],[Month]],0),3)</f>
        <v>6.3</v>
      </c>
      <c r="U869" s="2">
        <f>INDEX(Table413[#All], MATCH(Table68[[#This Row],[Date]],Table413[[#All],[Month]],0),4)</f>
        <v>6.7</v>
      </c>
    </row>
    <row r="870" spans="1:21" x14ac:dyDescent="0.25">
      <c r="A870" s="4">
        <v>40603</v>
      </c>
      <c r="B870" s="3" t="s">
        <v>58</v>
      </c>
      <c r="C870" s="3" t="s">
        <v>5</v>
      </c>
      <c r="D870" s="3">
        <v>377</v>
      </c>
      <c r="E870" s="3">
        <v>344</v>
      </c>
      <c r="F870" s="3">
        <v>293</v>
      </c>
      <c r="G870" s="3">
        <v>285</v>
      </c>
      <c r="H870" s="3">
        <v>6789</v>
      </c>
      <c r="I870" s="3">
        <v>163</v>
      </c>
      <c r="J870">
        <f t="array" ref="J870">INDEX(Table3[#All],MATCH(1,(Table3[[#All],[Month]]=Table68[[#This Row],[Date]])*(Table3[[#All],[Region]]=Table68[[#This Row],[Region]]),0),3)</f>
        <v>73950</v>
      </c>
      <c r="K870">
        <f>INDEX(Table1[#All], MATCH(Table68[[#This Row],[Date]],Table1[[#All],[Month]],0),2)</f>
        <v>1456876.1904761903</v>
      </c>
      <c r="L870" s="8">
        <f>INDEX(Table2[#All], MATCH(Table68[[#This Row],[Date]],Table2[[#All],[Month]],0),2)</f>
        <v>572</v>
      </c>
      <c r="M870">
        <f t="array" ref="M870">INDEX(Table4[#All],MATCH(1,(Table4[[#All],[Month]]=Table68[[#This Row],[Date]])*(Table4[[#All],[Region]]=Table68[[#This Row],[Region]]),0),3)</f>
        <v>5747</v>
      </c>
      <c r="N870" s="2">
        <f t="array" ref="N870">_xlfn.IFNA(INDEX(Table5[#All], MATCH(1,(Table5[[#All],[Month]]=Table68[[#This Row],[Date]])*(Table5[[#All],[Region]]=Table68[[#This Row],[Region]]),0),3),0)</f>
        <v>95445</v>
      </c>
      <c r="O870" s="12">
        <f>INDEX(Table110[#All], MATCH(Table68[[#This Row],[Date]],Table110[[#All],[Month]],0),2)</f>
        <v>83821</v>
      </c>
      <c r="P870" s="12">
        <f>INDEX(Table13[#All], MATCH(Table68[[#This Row],[Date]],Table13[[#All],[Month]],0),2)</f>
        <v>151537</v>
      </c>
      <c r="Q870">
        <f>INDEX(Table111[#All], MATCH(Table68[[#This Row],[Date]],Table111[[#All],[Month]],0),2)</f>
        <v>5896</v>
      </c>
      <c r="R870" s="2">
        <f>INDEX(Table111[#All], MATCH(Table68[[#This Row],[Date]],Table111[[#All],[Month]],0),3)</f>
        <v>1206</v>
      </c>
      <c r="S870" s="2">
        <f>INDEX(Table413[#All], MATCH(Table68[[#This Row],[Date]],Table413[[#All],[Month]],0),2)</f>
        <v>4.5</v>
      </c>
      <c r="T870" s="2">
        <f>INDEX(Table413[#All], MATCH(Table68[[#This Row],[Date]],Table413[[#All],[Month]],0),3)</f>
        <v>6.3</v>
      </c>
      <c r="U870" s="2">
        <f>INDEX(Table413[#All], MATCH(Table68[[#This Row],[Date]],Table413[[#All],[Month]],0),4)</f>
        <v>6.7</v>
      </c>
    </row>
    <row r="871" spans="1:21" x14ac:dyDescent="0.25">
      <c r="A871" s="4">
        <v>40603</v>
      </c>
      <c r="B871" s="3" t="s">
        <v>58</v>
      </c>
      <c r="C871" s="3" t="s">
        <v>3</v>
      </c>
      <c r="D871" s="3">
        <v>377</v>
      </c>
      <c r="E871" s="3">
        <v>365</v>
      </c>
      <c r="F871" s="3">
        <v>293</v>
      </c>
      <c r="G871" s="3">
        <v>297</v>
      </c>
      <c r="H871" s="3">
        <v>6789</v>
      </c>
      <c r="I871" s="3">
        <v>355</v>
      </c>
      <c r="J871">
        <f t="array" ref="J871">INDEX(Table3[#All],MATCH(1,(Table3[[#All],[Month]]=Table68[[#This Row],[Date]])*(Table3[[#All],[Region]]=Table68[[#This Row],[Region]]),0),3)</f>
        <v>73950</v>
      </c>
      <c r="K871">
        <f>INDEX(Table1[#All], MATCH(Table68[[#This Row],[Date]],Table1[[#All],[Month]],0),2)</f>
        <v>1456876.1904761903</v>
      </c>
      <c r="L871" s="8">
        <f>INDEX(Table2[#All], MATCH(Table68[[#This Row],[Date]],Table2[[#All],[Month]],0),2)</f>
        <v>572</v>
      </c>
      <c r="M871">
        <f t="array" ref="M871">INDEX(Table4[#All],MATCH(1,(Table4[[#All],[Month]]=Table68[[#This Row],[Date]])*(Table4[[#All],[Region]]=Table68[[#This Row],[Region]]),0),3)</f>
        <v>5747</v>
      </c>
      <c r="N871" s="2">
        <f t="array" ref="N871">_xlfn.IFNA(INDEX(Table5[#All], MATCH(1,(Table5[[#All],[Month]]=Table68[[#This Row],[Date]])*(Table5[[#All],[Region]]=Table68[[#This Row],[Region]]),0),3),0)</f>
        <v>95445</v>
      </c>
      <c r="O871" s="12">
        <f>INDEX(Table110[#All], MATCH(Table68[[#This Row],[Date]],Table110[[#All],[Month]],0),2)</f>
        <v>83821</v>
      </c>
      <c r="P871" s="12">
        <f>INDEX(Table13[#All], MATCH(Table68[[#This Row],[Date]],Table13[[#All],[Month]],0),2)</f>
        <v>151537</v>
      </c>
      <c r="Q871">
        <f>INDEX(Table111[#All], MATCH(Table68[[#This Row],[Date]],Table111[[#All],[Month]],0),2)</f>
        <v>5896</v>
      </c>
      <c r="R871" s="2">
        <f>INDEX(Table111[#All], MATCH(Table68[[#This Row],[Date]],Table111[[#All],[Month]],0),3)</f>
        <v>1206</v>
      </c>
      <c r="S871" s="2">
        <f>INDEX(Table413[#All], MATCH(Table68[[#This Row],[Date]],Table413[[#All],[Month]],0),2)</f>
        <v>4.5</v>
      </c>
      <c r="T871" s="2">
        <f>INDEX(Table413[#All], MATCH(Table68[[#This Row],[Date]],Table413[[#All],[Month]],0),3)</f>
        <v>6.3</v>
      </c>
      <c r="U871" s="2">
        <f>INDEX(Table413[#All], MATCH(Table68[[#This Row],[Date]],Table413[[#All],[Month]],0),4)</f>
        <v>6.7</v>
      </c>
    </row>
    <row r="872" spans="1:21" x14ac:dyDescent="0.25">
      <c r="A872" s="4">
        <v>40603</v>
      </c>
      <c r="B872" s="3" t="s">
        <v>58</v>
      </c>
      <c r="C872" s="3" t="s">
        <v>59</v>
      </c>
      <c r="D872" s="3">
        <v>377</v>
      </c>
      <c r="E872" s="3">
        <v>354</v>
      </c>
      <c r="F872" s="3">
        <v>293</v>
      </c>
      <c r="G872" s="3">
        <v>292</v>
      </c>
      <c r="H872" s="3">
        <v>6789</v>
      </c>
      <c r="I872" s="3">
        <v>698</v>
      </c>
      <c r="J872">
        <f t="array" ref="J872">INDEX(Table3[#All],MATCH(1,(Table3[[#All],[Month]]=Table68[[#This Row],[Date]])*(Table3[[#All],[Region]]=Table68[[#This Row],[Region]]),0),3)</f>
        <v>73950</v>
      </c>
      <c r="K872">
        <f>INDEX(Table1[#All], MATCH(Table68[[#This Row],[Date]],Table1[[#All],[Month]],0),2)</f>
        <v>1456876.1904761903</v>
      </c>
      <c r="L872" s="8">
        <f>INDEX(Table2[#All], MATCH(Table68[[#This Row],[Date]],Table2[[#All],[Month]],0),2)</f>
        <v>572</v>
      </c>
      <c r="M872">
        <f t="array" ref="M872">INDEX(Table4[#All],MATCH(1,(Table4[[#All],[Month]]=Table68[[#This Row],[Date]])*(Table4[[#All],[Region]]=Table68[[#This Row],[Region]]),0),3)</f>
        <v>5747</v>
      </c>
      <c r="N872" s="2">
        <f t="array" ref="N872">_xlfn.IFNA(INDEX(Table5[#All], MATCH(1,(Table5[[#All],[Month]]=Table68[[#This Row],[Date]])*(Table5[[#All],[Region]]=Table68[[#This Row],[Region]]),0),3),0)</f>
        <v>95445</v>
      </c>
      <c r="O872" s="12">
        <f>INDEX(Table110[#All], MATCH(Table68[[#This Row],[Date]],Table110[[#All],[Month]],0),2)</f>
        <v>83821</v>
      </c>
      <c r="P872" s="12">
        <f>INDEX(Table13[#All], MATCH(Table68[[#This Row],[Date]],Table13[[#All],[Month]],0),2)</f>
        <v>151537</v>
      </c>
      <c r="Q872">
        <f>INDEX(Table111[#All], MATCH(Table68[[#This Row],[Date]],Table111[[#All],[Month]],0),2)</f>
        <v>5896</v>
      </c>
      <c r="R872" s="2">
        <f>INDEX(Table111[#All], MATCH(Table68[[#This Row],[Date]],Table111[[#All],[Month]],0),3)</f>
        <v>1206</v>
      </c>
      <c r="S872" s="2">
        <f>INDEX(Table413[#All], MATCH(Table68[[#This Row],[Date]],Table413[[#All],[Month]],0),2)</f>
        <v>4.5</v>
      </c>
      <c r="T872" s="2">
        <f>INDEX(Table413[#All], MATCH(Table68[[#This Row],[Date]],Table413[[#All],[Month]],0),3)</f>
        <v>6.3</v>
      </c>
      <c r="U872" s="2">
        <f>INDEX(Table413[#All], MATCH(Table68[[#This Row],[Date]],Table413[[#All],[Month]],0),4)</f>
        <v>6.7</v>
      </c>
    </row>
    <row r="873" spans="1:21" x14ac:dyDescent="0.25">
      <c r="A873" s="4">
        <v>40603</v>
      </c>
      <c r="B873" s="3" t="s">
        <v>62</v>
      </c>
      <c r="C873" s="3" t="s">
        <v>20</v>
      </c>
      <c r="D873" s="3">
        <v>272</v>
      </c>
      <c r="E873" s="3">
        <v>183</v>
      </c>
      <c r="F873" s="3">
        <v>216</v>
      </c>
      <c r="G873" s="3">
        <v>162</v>
      </c>
      <c r="H873" s="3">
        <v>1298</v>
      </c>
      <c r="I873" s="3">
        <v>25</v>
      </c>
      <c r="J873">
        <f t="array" ref="J873">INDEX(Table3[#All],MATCH(1,(Table3[[#All],[Month]]=Table68[[#This Row],[Date]])*(Table3[[#All],[Region]]=Table68[[#This Row],[Region]]),0),3)</f>
        <v>10641</v>
      </c>
      <c r="K873">
        <f>INDEX(Table1[#All], MATCH(Table68[[#This Row],[Date]],Table1[[#All],[Month]],0),2)</f>
        <v>1456876.1904761903</v>
      </c>
      <c r="L873" s="8">
        <f>INDEX(Table2[#All], MATCH(Table68[[#This Row],[Date]],Table2[[#All],[Month]],0),2)</f>
        <v>572</v>
      </c>
      <c r="M873">
        <f t="array" ref="M873">INDEX(Table4[#All],MATCH(1,(Table4[[#All],[Month]]=Table68[[#This Row],[Date]])*(Table4[[#All],[Region]]=Table68[[#This Row],[Region]]),0),3)</f>
        <v>1822</v>
      </c>
      <c r="N873" s="2">
        <f t="array" ref="N873">_xlfn.IFNA(INDEX(Table5[#All], MATCH(1,(Table5[[#All],[Month]]=Table68[[#This Row],[Date]])*(Table5[[#All],[Region]]=Table68[[#This Row],[Region]]),0),3),0)</f>
        <v>15695</v>
      </c>
      <c r="O873" s="12">
        <f>INDEX(Table110[#All], MATCH(Table68[[#This Row],[Date]],Table110[[#All],[Month]],0),2)</f>
        <v>83821</v>
      </c>
      <c r="P873" s="12">
        <f>INDEX(Table13[#All], MATCH(Table68[[#This Row],[Date]],Table13[[#All],[Month]],0),2)</f>
        <v>151537</v>
      </c>
      <c r="Q873">
        <f>INDEX(Table111[#All], MATCH(Table68[[#This Row],[Date]],Table111[[#All],[Month]],0),2)</f>
        <v>5896</v>
      </c>
      <c r="R873" s="2">
        <f>INDEX(Table111[#All], MATCH(Table68[[#This Row],[Date]],Table111[[#All],[Month]],0),3)</f>
        <v>1206</v>
      </c>
      <c r="S873" s="2">
        <f>INDEX(Table413[#All], MATCH(Table68[[#This Row],[Date]],Table413[[#All],[Month]],0),2)</f>
        <v>4.5</v>
      </c>
      <c r="T873" s="2">
        <f>INDEX(Table413[#All], MATCH(Table68[[#This Row],[Date]],Table413[[#All],[Month]],0),3)</f>
        <v>6.3</v>
      </c>
      <c r="U873" s="2">
        <f>INDEX(Table413[#All], MATCH(Table68[[#This Row],[Date]],Table413[[#All],[Month]],0),4)</f>
        <v>6.7</v>
      </c>
    </row>
    <row r="874" spans="1:21" x14ac:dyDescent="0.25">
      <c r="A874" s="4">
        <v>40603</v>
      </c>
      <c r="B874" s="3" t="s">
        <v>62</v>
      </c>
      <c r="C874" s="3" t="s">
        <v>21</v>
      </c>
      <c r="D874" s="3">
        <v>272</v>
      </c>
      <c r="E874" s="3">
        <v>167</v>
      </c>
      <c r="F874" s="3">
        <v>216</v>
      </c>
      <c r="G874" s="3">
        <v>146</v>
      </c>
      <c r="H874" s="3">
        <v>1298</v>
      </c>
      <c r="I874" s="3">
        <v>29</v>
      </c>
      <c r="J874">
        <f t="array" ref="J874">INDEX(Table3[#All],MATCH(1,(Table3[[#All],[Month]]=Table68[[#This Row],[Date]])*(Table3[[#All],[Region]]=Table68[[#This Row],[Region]]),0),3)</f>
        <v>10641</v>
      </c>
      <c r="K874">
        <f>INDEX(Table1[#All], MATCH(Table68[[#This Row],[Date]],Table1[[#All],[Month]],0),2)</f>
        <v>1456876.1904761903</v>
      </c>
      <c r="L874" s="8">
        <f>INDEX(Table2[#All], MATCH(Table68[[#This Row],[Date]],Table2[[#All],[Month]],0),2)</f>
        <v>572</v>
      </c>
      <c r="M874">
        <f t="array" ref="M874">INDEX(Table4[#All],MATCH(1,(Table4[[#All],[Month]]=Table68[[#This Row],[Date]])*(Table4[[#All],[Region]]=Table68[[#This Row],[Region]]),0),3)</f>
        <v>1822</v>
      </c>
      <c r="N874" s="2">
        <f t="array" ref="N874">_xlfn.IFNA(INDEX(Table5[#All], MATCH(1,(Table5[[#All],[Month]]=Table68[[#This Row],[Date]])*(Table5[[#All],[Region]]=Table68[[#This Row],[Region]]),0),3),0)</f>
        <v>15695</v>
      </c>
      <c r="O874" s="12">
        <f>INDEX(Table110[#All], MATCH(Table68[[#This Row],[Date]],Table110[[#All],[Month]],0),2)</f>
        <v>83821</v>
      </c>
      <c r="P874" s="12">
        <f>INDEX(Table13[#All], MATCH(Table68[[#This Row],[Date]],Table13[[#All],[Month]],0),2)</f>
        <v>151537</v>
      </c>
      <c r="Q874">
        <f>INDEX(Table111[#All], MATCH(Table68[[#This Row],[Date]],Table111[[#All],[Month]],0),2)</f>
        <v>5896</v>
      </c>
      <c r="R874" s="2">
        <f>INDEX(Table111[#All], MATCH(Table68[[#This Row],[Date]],Table111[[#All],[Month]],0),3)</f>
        <v>1206</v>
      </c>
      <c r="S874" s="2">
        <f>INDEX(Table413[#All], MATCH(Table68[[#This Row],[Date]],Table413[[#All],[Month]],0),2)</f>
        <v>4.5</v>
      </c>
      <c r="T874" s="2">
        <f>INDEX(Table413[#All], MATCH(Table68[[#This Row],[Date]],Table413[[#All],[Month]],0),3)</f>
        <v>6.3</v>
      </c>
      <c r="U874" s="2">
        <f>INDEX(Table413[#All], MATCH(Table68[[#This Row],[Date]],Table413[[#All],[Month]],0),4)</f>
        <v>6.7</v>
      </c>
    </row>
    <row r="875" spans="1:21" x14ac:dyDescent="0.25">
      <c r="A875" s="4">
        <v>40603</v>
      </c>
      <c r="B875" s="3" t="s">
        <v>62</v>
      </c>
      <c r="C875" s="3" t="s">
        <v>18</v>
      </c>
      <c r="D875" s="3">
        <v>272</v>
      </c>
      <c r="E875" s="3">
        <v>230</v>
      </c>
      <c r="F875" s="3">
        <v>216</v>
      </c>
      <c r="G875" s="3">
        <v>187</v>
      </c>
      <c r="H875" s="3">
        <v>1298</v>
      </c>
      <c r="I875" s="3">
        <v>379</v>
      </c>
      <c r="J875">
        <f t="array" ref="J875">INDEX(Table3[#All],MATCH(1,(Table3[[#All],[Month]]=Table68[[#This Row],[Date]])*(Table3[[#All],[Region]]=Table68[[#This Row],[Region]]),0),3)</f>
        <v>10641</v>
      </c>
      <c r="K875">
        <f>INDEX(Table1[#All], MATCH(Table68[[#This Row],[Date]],Table1[[#All],[Month]],0),2)</f>
        <v>1456876.1904761903</v>
      </c>
      <c r="L875" s="8">
        <f>INDEX(Table2[#All], MATCH(Table68[[#This Row],[Date]],Table2[[#All],[Month]],0),2)</f>
        <v>572</v>
      </c>
      <c r="M875">
        <f t="array" ref="M875">INDEX(Table4[#All],MATCH(1,(Table4[[#All],[Month]]=Table68[[#This Row],[Date]])*(Table4[[#All],[Region]]=Table68[[#This Row],[Region]]),0),3)</f>
        <v>1822</v>
      </c>
      <c r="N875" s="2">
        <f t="array" ref="N875">_xlfn.IFNA(INDEX(Table5[#All], MATCH(1,(Table5[[#All],[Month]]=Table68[[#This Row],[Date]])*(Table5[[#All],[Region]]=Table68[[#This Row],[Region]]),0),3),0)</f>
        <v>15695</v>
      </c>
      <c r="O875" s="12">
        <f>INDEX(Table110[#All], MATCH(Table68[[#This Row],[Date]],Table110[[#All],[Month]],0),2)</f>
        <v>83821</v>
      </c>
      <c r="P875" s="12">
        <f>INDEX(Table13[#All], MATCH(Table68[[#This Row],[Date]],Table13[[#All],[Month]],0),2)</f>
        <v>151537</v>
      </c>
      <c r="Q875">
        <f>INDEX(Table111[#All], MATCH(Table68[[#This Row],[Date]],Table111[[#All],[Month]],0),2)</f>
        <v>5896</v>
      </c>
      <c r="R875" s="2">
        <f>INDEX(Table111[#All], MATCH(Table68[[#This Row],[Date]],Table111[[#All],[Month]],0),3)</f>
        <v>1206</v>
      </c>
      <c r="S875" s="2">
        <f>INDEX(Table413[#All], MATCH(Table68[[#This Row],[Date]],Table413[[#All],[Month]],0),2)</f>
        <v>4.5</v>
      </c>
      <c r="T875" s="2">
        <f>INDEX(Table413[#All], MATCH(Table68[[#This Row],[Date]],Table413[[#All],[Month]],0),3)</f>
        <v>6.3</v>
      </c>
      <c r="U875" s="2">
        <f>INDEX(Table413[#All], MATCH(Table68[[#This Row],[Date]],Table413[[#All],[Month]],0),4)</f>
        <v>6.7</v>
      </c>
    </row>
    <row r="876" spans="1:21" x14ac:dyDescent="0.25">
      <c r="A876" s="4">
        <v>40603</v>
      </c>
      <c r="B876" s="3" t="s">
        <v>62</v>
      </c>
      <c r="C876" s="3" t="s">
        <v>17</v>
      </c>
      <c r="D876" s="3">
        <v>272</v>
      </c>
      <c r="E876" s="3">
        <v>311</v>
      </c>
      <c r="F876" s="3">
        <v>216</v>
      </c>
      <c r="G876" s="3">
        <v>255</v>
      </c>
      <c r="H876" s="3">
        <v>1298</v>
      </c>
      <c r="I876" s="3">
        <v>652</v>
      </c>
      <c r="J876">
        <f t="array" ref="J876">INDEX(Table3[#All],MATCH(1,(Table3[[#All],[Month]]=Table68[[#This Row],[Date]])*(Table3[[#All],[Region]]=Table68[[#This Row],[Region]]),0),3)</f>
        <v>10641</v>
      </c>
      <c r="K876">
        <f>INDEX(Table1[#All], MATCH(Table68[[#This Row],[Date]],Table1[[#All],[Month]],0),2)</f>
        <v>1456876.1904761903</v>
      </c>
      <c r="L876" s="8">
        <f>INDEX(Table2[#All], MATCH(Table68[[#This Row],[Date]],Table2[[#All],[Month]],0),2)</f>
        <v>572</v>
      </c>
      <c r="M876">
        <f t="array" ref="M876">INDEX(Table4[#All],MATCH(1,(Table4[[#All],[Month]]=Table68[[#This Row],[Date]])*(Table4[[#All],[Region]]=Table68[[#This Row],[Region]]),0),3)</f>
        <v>1822</v>
      </c>
      <c r="N876" s="2">
        <f t="array" ref="N876">_xlfn.IFNA(INDEX(Table5[#All], MATCH(1,(Table5[[#All],[Month]]=Table68[[#This Row],[Date]])*(Table5[[#All],[Region]]=Table68[[#This Row],[Region]]),0),3),0)</f>
        <v>15695</v>
      </c>
      <c r="O876" s="12">
        <f>INDEX(Table110[#All], MATCH(Table68[[#This Row],[Date]],Table110[[#All],[Month]],0),2)</f>
        <v>83821</v>
      </c>
      <c r="P876" s="12">
        <f>INDEX(Table13[#All], MATCH(Table68[[#This Row],[Date]],Table13[[#All],[Month]],0),2)</f>
        <v>151537</v>
      </c>
      <c r="Q876">
        <f>INDEX(Table111[#All], MATCH(Table68[[#This Row],[Date]],Table111[[#All],[Month]],0),2)</f>
        <v>5896</v>
      </c>
      <c r="R876" s="2">
        <f>INDEX(Table111[#All], MATCH(Table68[[#This Row],[Date]],Table111[[#All],[Month]],0),3)</f>
        <v>1206</v>
      </c>
      <c r="S876" s="2">
        <f>INDEX(Table413[#All], MATCH(Table68[[#This Row],[Date]],Table413[[#All],[Month]],0),2)</f>
        <v>4.5</v>
      </c>
      <c r="T876" s="2">
        <f>INDEX(Table413[#All], MATCH(Table68[[#This Row],[Date]],Table413[[#All],[Month]],0),3)</f>
        <v>6.3</v>
      </c>
      <c r="U876" s="2">
        <f>INDEX(Table413[#All], MATCH(Table68[[#This Row],[Date]],Table413[[#All],[Month]],0),4)</f>
        <v>6.7</v>
      </c>
    </row>
    <row r="877" spans="1:21" x14ac:dyDescent="0.25">
      <c r="A877" s="4">
        <v>40603</v>
      </c>
      <c r="B877" s="3" t="s">
        <v>62</v>
      </c>
      <c r="C877" s="3" t="s">
        <v>14</v>
      </c>
      <c r="D877" s="3">
        <v>272</v>
      </c>
      <c r="E877" s="3">
        <v>272</v>
      </c>
      <c r="F877" s="3">
        <v>216</v>
      </c>
      <c r="G877" s="3">
        <v>224</v>
      </c>
      <c r="H877" s="3">
        <v>1298</v>
      </c>
      <c r="I877" s="3">
        <v>107</v>
      </c>
      <c r="J877">
        <f t="array" ref="J877">INDEX(Table3[#All],MATCH(1,(Table3[[#All],[Month]]=Table68[[#This Row],[Date]])*(Table3[[#All],[Region]]=Table68[[#This Row],[Region]]),0),3)</f>
        <v>10641</v>
      </c>
      <c r="K877">
        <f>INDEX(Table1[#All], MATCH(Table68[[#This Row],[Date]],Table1[[#All],[Month]],0),2)</f>
        <v>1456876.1904761903</v>
      </c>
      <c r="L877" s="8">
        <f>INDEX(Table2[#All], MATCH(Table68[[#This Row],[Date]],Table2[[#All],[Month]],0),2)</f>
        <v>572</v>
      </c>
      <c r="M877">
        <f t="array" ref="M877">INDEX(Table4[#All],MATCH(1,(Table4[[#All],[Month]]=Table68[[#This Row],[Date]])*(Table4[[#All],[Region]]=Table68[[#This Row],[Region]]),0),3)</f>
        <v>1822</v>
      </c>
      <c r="N877" s="2">
        <f t="array" ref="N877">_xlfn.IFNA(INDEX(Table5[#All], MATCH(1,(Table5[[#All],[Month]]=Table68[[#This Row],[Date]])*(Table5[[#All],[Region]]=Table68[[#This Row],[Region]]),0),3),0)</f>
        <v>15695</v>
      </c>
      <c r="O877" s="12">
        <f>INDEX(Table110[#All], MATCH(Table68[[#This Row],[Date]],Table110[[#All],[Month]],0),2)</f>
        <v>83821</v>
      </c>
      <c r="P877" s="12">
        <f>INDEX(Table13[#All], MATCH(Table68[[#This Row],[Date]],Table13[[#All],[Month]],0),2)</f>
        <v>151537</v>
      </c>
      <c r="Q877">
        <f>INDEX(Table111[#All], MATCH(Table68[[#This Row],[Date]],Table111[[#All],[Month]],0),2)</f>
        <v>5896</v>
      </c>
      <c r="R877" s="2">
        <f>INDEX(Table111[#All], MATCH(Table68[[#This Row],[Date]],Table111[[#All],[Month]],0),3)</f>
        <v>1206</v>
      </c>
      <c r="S877" s="2">
        <f>INDEX(Table413[#All], MATCH(Table68[[#This Row],[Date]],Table413[[#All],[Month]],0),2)</f>
        <v>4.5</v>
      </c>
      <c r="T877" s="2">
        <f>INDEX(Table413[#All], MATCH(Table68[[#This Row],[Date]],Table413[[#All],[Month]],0),3)</f>
        <v>6.3</v>
      </c>
      <c r="U877" s="2">
        <f>INDEX(Table413[#All], MATCH(Table68[[#This Row],[Date]],Table413[[#All],[Month]],0),4)</f>
        <v>6.7</v>
      </c>
    </row>
    <row r="878" spans="1:21" x14ac:dyDescent="0.25">
      <c r="A878" s="4">
        <v>40603</v>
      </c>
      <c r="B878" s="3" t="s">
        <v>62</v>
      </c>
      <c r="C878" s="3" t="s">
        <v>19</v>
      </c>
      <c r="D878" s="3">
        <v>272</v>
      </c>
      <c r="E878" s="3">
        <v>262</v>
      </c>
      <c r="F878" s="3">
        <v>216</v>
      </c>
      <c r="G878" s="3">
        <v>206</v>
      </c>
      <c r="H878" s="3">
        <v>1298</v>
      </c>
      <c r="I878" s="3">
        <v>106</v>
      </c>
      <c r="J878">
        <f t="array" ref="J878">INDEX(Table3[#All],MATCH(1,(Table3[[#All],[Month]]=Table68[[#This Row],[Date]])*(Table3[[#All],[Region]]=Table68[[#This Row],[Region]]),0),3)</f>
        <v>10641</v>
      </c>
      <c r="K878">
        <f>INDEX(Table1[#All], MATCH(Table68[[#This Row],[Date]],Table1[[#All],[Month]],0),2)</f>
        <v>1456876.1904761903</v>
      </c>
      <c r="L878" s="8">
        <f>INDEX(Table2[#All], MATCH(Table68[[#This Row],[Date]],Table2[[#All],[Month]],0),2)</f>
        <v>572</v>
      </c>
      <c r="M878">
        <f t="array" ref="M878">INDEX(Table4[#All],MATCH(1,(Table4[[#All],[Month]]=Table68[[#This Row],[Date]])*(Table4[[#All],[Region]]=Table68[[#This Row],[Region]]),0),3)</f>
        <v>1822</v>
      </c>
      <c r="N878" s="2">
        <f t="array" ref="N878">_xlfn.IFNA(INDEX(Table5[#All], MATCH(1,(Table5[[#All],[Month]]=Table68[[#This Row],[Date]])*(Table5[[#All],[Region]]=Table68[[#This Row],[Region]]),0),3),0)</f>
        <v>15695</v>
      </c>
      <c r="O878" s="12">
        <f>INDEX(Table110[#All], MATCH(Table68[[#This Row],[Date]],Table110[[#All],[Month]],0),2)</f>
        <v>83821</v>
      </c>
      <c r="P878" s="12">
        <f>INDEX(Table13[#All], MATCH(Table68[[#This Row],[Date]],Table13[[#All],[Month]],0),2)</f>
        <v>151537</v>
      </c>
      <c r="Q878">
        <f>INDEX(Table111[#All], MATCH(Table68[[#This Row],[Date]],Table111[[#All],[Month]],0),2)</f>
        <v>5896</v>
      </c>
      <c r="R878" s="2">
        <f>INDEX(Table111[#All], MATCH(Table68[[#This Row],[Date]],Table111[[#All],[Month]],0),3)</f>
        <v>1206</v>
      </c>
      <c r="S878" s="2">
        <f>INDEX(Table413[#All], MATCH(Table68[[#This Row],[Date]],Table413[[#All],[Month]],0),2)</f>
        <v>4.5</v>
      </c>
      <c r="T878" s="2">
        <f>INDEX(Table413[#All], MATCH(Table68[[#This Row],[Date]],Table413[[#All],[Month]],0),3)</f>
        <v>6.3</v>
      </c>
      <c r="U878" s="2">
        <f>INDEX(Table413[#All], MATCH(Table68[[#This Row],[Date]],Table413[[#All],[Month]],0),4)</f>
        <v>6.7</v>
      </c>
    </row>
    <row r="879" spans="1:21" x14ac:dyDescent="0.25">
      <c r="A879" s="4">
        <v>40603</v>
      </c>
      <c r="B879" s="3" t="s">
        <v>68</v>
      </c>
      <c r="C879" s="3" t="s">
        <v>46</v>
      </c>
      <c r="D879" s="3">
        <v>284</v>
      </c>
      <c r="E879" s="3">
        <v>246</v>
      </c>
      <c r="F879" s="3">
        <v>219</v>
      </c>
      <c r="G879" s="3">
        <v>207</v>
      </c>
      <c r="H879" s="3">
        <v>2723</v>
      </c>
      <c r="I879" s="3">
        <v>101</v>
      </c>
      <c r="J879">
        <f t="array" ref="J879">INDEX(Table3[#All],MATCH(1,(Table3[[#All],[Month]]=Table68[[#This Row],[Date]])*(Table3[[#All],[Region]]=Table68[[#This Row],[Region]]),0),3)</f>
        <v>26018</v>
      </c>
      <c r="K879">
        <f>INDEX(Table1[#All], MATCH(Table68[[#This Row],[Date]],Table1[[#All],[Month]],0),2)</f>
        <v>1456876.1904761903</v>
      </c>
      <c r="L879" s="8">
        <f>INDEX(Table2[#All], MATCH(Table68[[#This Row],[Date]],Table2[[#All],[Month]],0),2)</f>
        <v>572</v>
      </c>
      <c r="M879">
        <f t="array" ref="M879">INDEX(Table4[#All],MATCH(1,(Table4[[#All],[Month]]=Table68[[#This Row],[Date]])*(Table4[[#All],[Region]]=Table68[[#This Row],[Region]]),0),3)</f>
        <v>2810</v>
      </c>
      <c r="N879" s="2">
        <f t="array" ref="N879">_xlfn.IFNA(INDEX(Table5[#All], MATCH(1,(Table5[[#All],[Month]]=Table68[[#This Row],[Date]])*(Table5[[#All],[Region]]=Table68[[#This Row],[Region]]),0),3),0)</f>
        <v>37630</v>
      </c>
      <c r="O879" s="12">
        <f>INDEX(Table110[#All], MATCH(Table68[[#This Row],[Date]],Table110[[#All],[Month]],0),2)</f>
        <v>83821</v>
      </c>
      <c r="P879" s="12">
        <f>INDEX(Table13[#All], MATCH(Table68[[#This Row],[Date]],Table13[[#All],[Month]],0),2)</f>
        <v>151537</v>
      </c>
      <c r="Q879">
        <f>INDEX(Table111[#All], MATCH(Table68[[#This Row],[Date]],Table111[[#All],[Month]],0),2)</f>
        <v>5896</v>
      </c>
      <c r="R879" s="2">
        <f>INDEX(Table111[#All], MATCH(Table68[[#This Row],[Date]],Table111[[#All],[Month]],0),3)</f>
        <v>1206</v>
      </c>
      <c r="S879" s="2">
        <f>INDEX(Table413[#All], MATCH(Table68[[#This Row],[Date]],Table413[[#All],[Month]],0),2)</f>
        <v>4.5</v>
      </c>
      <c r="T879" s="2">
        <f>INDEX(Table413[#All], MATCH(Table68[[#This Row],[Date]],Table413[[#All],[Month]],0),3)</f>
        <v>6.3</v>
      </c>
      <c r="U879" s="2">
        <f>INDEX(Table413[#All], MATCH(Table68[[#This Row],[Date]],Table413[[#All],[Month]],0),4)</f>
        <v>6.7</v>
      </c>
    </row>
    <row r="880" spans="1:21" x14ac:dyDescent="0.25">
      <c r="A880" s="4">
        <v>40603</v>
      </c>
      <c r="B880" s="3" t="s">
        <v>68</v>
      </c>
      <c r="C880" s="3" t="s">
        <v>83</v>
      </c>
      <c r="D880" s="3">
        <v>284</v>
      </c>
      <c r="E880" s="3">
        <v>299</v>
      </c>
      <c r="F880" s="3">
        <v>219</v>
      </c>
      <c r="G880" s="3">
        <v>230</v>
      </c>
      <c r="H880" s="3">
        <v>2723</v>
      </c>
      <c r="I880" s="3">
        <v>2090</v>
      </c>
      <c r="J880">
        <f t="array" ref="J880">INDEX(Table3[#All],MATCH(1,(Table3[[#All],[Month]]=Table68[[#This Row],[Date]])*(Table3[[#All],[Region]]=Table68[[#This Row],[Region]]),0),3)</f>
        <v>26018</v>
      </c>
      <c r="K880">
        <f>INDEX(Table1[#All], MATCH(Table68[[#This Row],[Date]],Table1[[#All],[Month]],0),2)</f>
        <v>1456876.1904761903</v>
      </c>
      <c r="L880" s="8">
        <f>INDEX(Table2[#All], MATCH(Table68[[#This Row],[Date]],Table2[[#All],[Month]],0),2)</f>
        <v>572</v>
      </c>
      <c r="M880">
        <f t="array" ref="M880">INDEX(Table4[#All],MATCH(1,(Table4[[#All],[Month]]=Table68[[#This Row],[Date]])*(Table4[[#All],[Region]]=Table68[[#This Row],[Region]]),0),3)</f>
        <v>2810</v>
      </c>
      <c r="N880" s="2">
        <f t="array" ref="N880">_xlfn.IFNA(INDEX(Table5[#All], MATCH(1,(Table5[[#All],[Month]]=Table68[[#This Row],[Date]])*(Table5[[#All],[Region]]=Table68[[#This Row],[Region]]),0),3),0)</f>
        <v>37630</v>
      </c>
      <c r="O880" s="12">
        <f>INDEX(Table110[#All], MATCH(Table68[[#This Row],[Date]],Table110[[#All],[Month]],0),2)</f>
        <v>83821</v>
      </c>
      <c r="P880" s="12">
        <f>INDEX(Table13[#All], MATCH(Table68[[#This Row],[Date]],Table13[[#All],[Month]],0),2)</f>
        <v>151537</v>
      </c>
      <c r="Q880">
        <f>INDEX(Table111[#All], MATCH(Table68[[#This Row],[Date]],Table111[[#All],[Month]],0),2)</f>
        <v>5896</v>
      </c>
      <c r="R880" s="2">
        <f>INDEX(Table111[#All], MATCH(Table68[[#This Row],[Date]],Table111[[#All],[Month]],0),3)</f>
        <v>1206</v>
      </c>
      <c r="S880" s="2">
        <f>INDEX(Table413[#All], MATCH(Table68[[#This Row],[Date]],Table413[[#All],[Month]],0),2)</f>
        <v>4.5</v>
      </c>
      <c r="T880" s="2">
        <f>INDEX(Table413[#All], MATCH(Table68[[#This Row],[Date]],Table413[[#All],[Month]],0),3)</f>
        <v>6.3</v>
      </c>
      <c r="U880" s="2">
        <f>INDEX(Table413[#All], MATCH(Table68[[#This Row],[Date]],Table413[[#All],[Month]],0),4)</f>
        <v>6.7</v>
      </c>
    </row>
    <row r="881" spans="1:21" x14ac:dyDescent="0.25">
      <c r="A881" s="4">
        <v>40603</v>
      </c>
      <c r="B881" s="3" t="s">
        <v>68</v>
      </c>
      <c r="C881" s="3" t="s">
        <v>38</v>
      </c>
      <c r="D881" s="3">
        <v>284</v>
      </c>
      <c r="E881" s="3">
        <v>233</v>
      </c>
      <c r="F881" s="3">
        <v>219</v>
      </c>
      <c r="G881" s="3">
        <v>189</v>
      </c>
      <c r="H881" s="3">
        <v>2723</v>
      </c>
      <c r="I881" s="3">
        <v>34</v>
      </c>
      <c r="J881">
        <f t="array" ref="J881">INDEX(Table3[#All],MATCH(1,(Table3[[#All],[Month]]=Table68[[#This Row],[Date]])*(Table3[[#All],[Region]]=Table68[[#This Row],[Region]]),0),3)</f>
        <v>26018</v>
      </c>
      <c r="K881">
        <f>INDEX(Table1[#All], MATCH(Table68[[#This Row],[Date]],Table1[[#All],[Month]],0),2)</f>
        <v>1456876.1904761903</v>
      </c>
      <c r="L881" s="8">
        <f>INDEX(Table2[#All], MATCH(Table68[[#This Row],[Date]],Table2[[#All],[Month]],0),2)</f>
        <v>572</v>
      </c>
      <c r="M881">
        <f t="array" ref="M881">INDEX(Table4[#All],MATCH(1,(Table4[[#All],[Month]]=Table68[[#This Row],[Date]])*(Table4[[#All],[Region]]=Table68[[#This Row],[Region]]),0),3)</f>
        <v>2810</v>
      </c>
      <c r="N881" s="2">
        <f t="array" ref="N881">_xlfn.IFNA(INDEX(Table5[#All], MATCH(1,(Table5[[#All],[Month]]=Table68[[#This Row],[Date]])*(Table5[[#All],[Region]]=Table68[[#This Row],[Region]]),0),3),0)</f>
        <v>37630</v>
      </c>
      <c r="O881" s="12">
        <f>INDEX(Table110[#All], MATCH(Table68[[#This Row],[Date]],Table110[[#All],[Month]],0),2)</f>
        <v>83821</v>
      </c>
      <c r="P881" s="12">
        <f>INDEX(Table13[#All], MATCH(Table68[[#This Row],[Date]],Table13[[#All],[Month]],0),2)</f>
        <v>151537</v>
      </c>
      <c r="Q881">
        <f>INDEX(Table111[#All], MATCH(Table68[[#This Row],[Date]],Table111[[#All],[Month]],0),2)</f>
        <v>5896</v>
      </c>
      <c r="R881" s="2">
        <f>INDEX(Table111[#All], MATCH(Table68[[#This Row],[Date]],Table111[[#All],[Month]],0),3)</f>
        <v>1206</v>
      </c>
      <c r="S881" s="2">
        <f>INDEX(Table413[#All], MATCH(Table68[[#This Row],[Date]],Table413[[#All],[Month]],0),2)</f>
        <v>4.5</v>
      </c>
      <c r="T881" s="2">
        <f>INDEX(Table413[#All], MATCH(Table68[[#This Row],[Date]],Table413[[#All],[Month]],0),3)</f>
        <v>6.3</v>
      </c>
      <c r="U881" s="2">
        <f>INDEX(Table413[#All], MATCH(Table68[[#This Row],[Date]],Table413[[#All],[Month]],0),4)</f>
        <v>6.7</v>
      </c>
    </row>
    <row r="882" spans="1:21" x14ac:dyDescent="0.25">
      <c r="A882" s="4">
        <v>40603</v>
      </c>
      <c r="B882" s="3" t="s">
        <v>68</v>
      </c>
      <c r="C882" s="3" t="s">
        <v>39</v>
      </c>
      <c r="D882" s="3">
        <v>284</v>
      </c>
      <c r="E882" s="3">
        <v>222</v>
      </c>
      <c r="F882" s="3">
        <v>219</v>
      </c>
      <c r="G882" s="3">
        <v>181</v>
      </c>
      <c r="H882" s="3">
        <v>2723</v>
      </c>
      <c r="I882" s="3">
        <v>17</v>
      </c>
      <c r="J882">
        <f t="array" ref="J882">INDEX(Table3[#All],MATCH(1,(Table3[[#All],[Month]]=Table68[[#This Row],[Date]])*(Table3[[#All],[Region]]=Table68[[#This Row],[Region]]),0),3)</f>
        <v>26018</v>
      </c>
      <c r="K882">
        <f>INDEX(Table1[#All], MATCH(Table68[[#This Row],[Date]],Table1[[#All],[Month]],0),2)</f>
        <v>1456876.1904761903</v>
      </c>
      <c r="L882" s="8">
        <f>INDEX(Table2[#All], MATCH(Table68[[#This Row],[Date]],Table2[[#All],[Month]],0),2)</f>
        <v>572</v>
      </c>
      <c r="M882">
        <f t="array" ref="M882">INDEX(Table4[#All],MATCH(1,(Table4[[#All],[Month]]=Table68[[#This Row],[Date]])*(Table4[[#All],[Region]]=Table68[[#This Row],[Region]]),0),3)</f>
        <v>2810</v>
      </c>
      <c r="N882" s="2">
        <f t="array" ref="N882">_xlfn.IFNA(INDEX(Table5[#All], MATCH(1,(Table5[[#All],[Month]]=Table68[[#This Row],[Date]])*(Table5[[#All],[Region]]=Table68[[#This Row],[Region]]),0),3),0)</f>
        <v>37630</v>
      </c>
      <c r="O882" s="12">
        <f>INDEX(Table110[#All], MATCH(Table68[[#This Row],[Date]],Table110[[#All],[Month]],0),2)</f>
        <v>83821</v>
      </c>
      <c r="P882" s="12">
        <f>INDEX(Table13[#All], MATCH(Table68[[#This Row],[Date]],Table13[[#All],[Month]],0),2)</f>
        <v>151537</v>
      </c>
      <c r="Q882">
        <f>INDEX(Table111[#All], MATCH(Table68[[#This Row],[Date]],Table111[[#All],[Month]],0),2)</f>
        <v>5896</v>
      </c>
      <c r="R882" s="2">
        <f>INDEX(Table111[#All], MATCH(Table68[[#This Row],[Date]],Table111[[#All],[Month]],0),3)</f>
        <v>1206</v>
      </c>
      <c r="S882" s="2">
        <f>INDEX(Table413[#All], MATCH(Table68[[#This Row],[Date]],Table413[[#All],[Month]],0),2)</f>
        <v>4.5</v>
      </c>
      <c r="T882" s="2">
        <f>INDEX(Table413[#All], MATCH(Table68[[#This Row],[Date]],Table413[[#All],[Month]],0),3)</f>
        <v>6.3</v>
      </c>
      <c r="U882" s="2">
        <f>INDEX(Table413[#All], MATCH(Table68[[#This Row],[Date]],Table413[[#All],[Month]],0),4)</f>
        <v>6.7</v>
      </c>
    </row>
    <row r="883" spans="1:21" x14ac:dyDescent="0.25">
      <c r="A883" s="4">
        <v>40603</v>
      </c>
      <c r="B883" s="3" t="s">
        <v>68</v>
      </c>
      <c r="C883" s="3" t="s">
        <v>48</v>
      </c>
      <c r="D883" s="3">
        <v>284</v>
      </c>
      <c r="E883" s="3">
        <v>154</v>
      </c>
      <c r="F883" s="3">
        <v>219</v>
      </c>
      <c r="G883" s="3">
        <v>109</v>
      </c>
      <c r="H883" s="3">
        <v>2723</v>
      </c>
      <c r="I883" s="3">
        <v>14</v>
      </c>
      <c r="J883">
        <f t="array" ref="J883">INDEX(Table3[#All],MATCH(1,(Table3[[#All],[Month]]=Table68[[#This Row],[Date]])*(Table3[[#All],[Region]]=Table68[[#This Row],[Region]]),0),3)</f>
        <v>26018</v>
      </c>
      <c r="K883">
        <f>INDEX(Table1[#All], MATCH(Table68[[#This Row],[Date]],Table1[[#All],[Month]],0),2)</f>
        <v>1456876.1904761903</v>
      </c>
      <c r="L883" s="8">
        <f>INDEX(Table2[#All], MATCH(Table68[[#This Row],[Date]],Table2[[#All],[Month]],0),2)</f>
        <v>572</v>
      </c>
      <c r="M883">
        <f t="array" ref="M883">INDEX(Table4[#All],MATCH(1,(Table4[[#All],[Month]]=Table68[[#This Row],[Date]])*(Table4[[#All],[Region]]=Table68[[#This Row],[Region]]),0),3)</f>
        <v>2810</v>
      </c>
      <c r="N883" s="2">
        <f t="array" ref="N883">_xlfn.IFNA(INDEX(Table5[#All], MATCH(1,(Table5[[#All],[Month]]=Table68[[#This Row],[Date]])*(Table5[[#All],[Region]]=Table68[[#This Row],[Region]]),0),3),0)</f>
        <v>37630</v>
      </c>
      <c r="O883" s="12">
        <f>INDEX(Table110[#All], MATCH(Table68[[#This Row],[Date]],Table110[[#All],[Month]],0),2)</f>
        <v>83821</v>
      </c>
      <c r="P883" s="12">
        <f>INDEX(Table13[#All], MATCH(Table68[[#This Row],[Date]],Table13[[#All],[Month]],0),2)</f>
        <v>151537</v>
      </c>
      <c r="Q883">
        <f>INDEX(Table111[#All], MATCH(Table68[[#This Row],[Date]],Table111[[#All],[Month]],0),2)</f>
        <v>5896</v>
      </c>
      <c r="R883" s="2">
        <f>INDEX(Table111[#All], MATCH(Table68[[#This Row],[Date]],Table111[[#All],[Month]],0),3)</f>
        <v>1206</v>
      </c>
      <c r="S883" s="2">
        <f>INDEX(Table413[#All], MATCH(Table68[[#This Row],[Date]],Table413[[#All],[Month]],0),2)</f>
        <v>4.5</v>
      </c>
      <c r="T883" s="2">
        <f>INDEX(Table413[#All], MATCH(Table68[[#This Row],[Date]],Table413[[#All],[Month]],0),3)</f>
        <v>6.3</v>
      </c>
      <c r="U883" s="2">
        <f>INDEX(Table413[#All], MATCH(Table68[[#This Row],[Date]],Table413[[#All],[Month]],0),4)</f>
        <v>6.7</v>
      </c>
    </row>
    <row r="884" spans="1:21" x14ac:dyDescent="0.25">
      <c r="A884" s="4">
        <v>40603</v>
      </c>
      <c r="B884" s="3" t="s">
        <v>68</v>
      </c>
      <c r="C884" s="3" t="s">
        <v>45</v>
      </c>
      <c r="D884" s="3">
        <v>284</v>
      </c>
      <c r="E884" s="3">
        <v>318</v>
      </c>
      <c r="F884" s="3">
        <v>219</v>
      </c>
      <c r="G884" s="3">
        <v>257</v>
      </c>
      <c r="H884" s="3">
        <v>2723</v>
      </c>
      <c r="I884" s="3">
        <v>70</v>
      </c>
      <c r="J884">
        <f t="array" ref="J884">INDEX(Table3[#All],MATCH(1,(Table3[[#All],[Month]]=Table68[[#This Row],[Date]])*(Table3[[#All],[Region]]=Table68[[#This Row],[Region]]),0),3)</f>
        <v>26018</v>
      </c>
      <c r="K884">
        <f>INDEX(Table1[#All], MATCH(Table68[[#This Row],[Date]],Table1[[#All],[Month]],0),2)</f>
        <v>1456876.1904761903</v>
      </c>
      <c r="L884" s="8">
        <f>INDEX(Table2[#All], MATCH(Table68[[#This Row],[Date]],Table2[[#All],[Month]],0),2)</f>
        <v>572</v>
      </c>
      <c r="M884">
        <f t="array" ref="M884">INDEX(Table4[#All],MATCH(1,(Table4[[#All],[Month]]=Table68[[#This Row],[Date]])*(Table4[[#All],[Region]]=Table68[[#This Row],[Region]]),0),3)</f>
        <v>2810</v>
      </c>
      <c r="N884" s="2">
        <f t="array" ref="N884">_xlfn.IFNA(INDEX(Table5[#All], MATCH(1,(Table5[[#All],[Month]]=Table68[[#This Row],[Date]])*(Table5[[#All],[Region]]=Table68[[#This Row],[Region]]),0),3),0)</f>
        <v>37630</v>
      </c>
      <c r="O884" s="12">
        <f>INDEX(Table110[#All], MATCH(Table68[[#This Row],[Date]],Table110[[#All],[Month]],0),2)</f>
        <v>83821</v>
      </c>
      <c r="P884" s="12">
        <f>INDEX(Table13[#All], MATCH(Table68[[#This Row],[Date]],Table13[[#All],[Month]],0),2)</f>
        <v>151537</v>
      </c>
      <c r="Q884">
        <f>INDEX(Table111[#All], MATCH(Table68[[#This Row],[Date]],Table111[[#All],[Month]],0),2)</f>
        <v>5896</v>
      </c>
      <c r="R884" s="2">
        <f>INDEX(Table111[#All], MATCH(Table68[[#This Row],[Date]],Table111[[#All],[Month]],0),3)</f>
        <v>1206</v>
      </c>
      <c r="S884" s="2">
        <f>INDEX(Table413[#All], MATCH(Table68[[#This Row],[Date]],Table413[[#All],[Month]],0),2)</f>
        <v>4.5</v>
      </c>
      <c r="T884" s="2">
        <f>INDEX(Table413[#All], MATCH(Table68[[#This Row],[Date]],Table413[[#All],[Month]],0),3)</f>
        <v>6.3</v>
      </c>
      <c r="U884" s="2">
        <f>INDEX(Table413[#All], MATCH(Table68[[#This Row],[Date]],Table413[[#All],[Month]],0),4)</f>
        <v>6.7</v>
      </c>
    </row>
    <row r="885" spans="1:21" x14ac:dyDescent="0.25">
      <c r="A885" s="4">
        <v>40603</v>
      </c>
      <c r="B885" s="3" t="s">
        <v>68</v>
      </c>
      <c r="C885" s="3" t="s">
        <v>47</v>
      </c>
      <c r="D885" s="3">
        <v>284</v>
      </c>
      <c r="E885" s="3">
        <v>206</v>
      </c>
      <c r="F885" s="3">
        <v>219</v>
      </c>
      <c r="G885" s="3">
        <v>164</v>
      </c>
      <c r="H885" s="3">
        <v>2723</v>
      </c>
      <c r="I885" s="3">
        <v>156</v>
      </c>
      <c r="J885">
        <f t="array" ref="J885">INDEX(Table3[#All],MATCH(1,(Table3[[#All],[Month]]=Table68[[#This Row],[Date]])*(Table3[[#All],[Region]]=Table68[[#This Row],[Region]]),0),3)</f>
        <v>26018</v>
      </c>
      <c r="K885">
        <f>INDEX(Table1[#All], MATCH(Table68[[#This Row],[Date]],Table1[[#All],[Month]],0),2)</f>
        <v>1456876.1904761903</v>
      </c>
      <c r="L885" s="8">
        <f>INDEX(Table2[#All], MATCH(Table68[[#This Row],[Date]],Table2[[#All],[Month]],0),2)</f>
        <v>572</v>
      </c>
      <c r="M885">
        <f t="array" ref="M885">INDEX(Table4[#All],MATCH(1,(Table4[[#All],[Month]]=Table68[[#This Row],[Date]])*(Table4[[#All],[Region]]=Table68[[#This Row],[Region]]),0),3)</f>
        <v>2810</v>
      </c>
      <c r="N885" s="2">
        <f t="array" ref="N885">_xlfn.IFNA(INDEX(Table5[#All], MATCH(1,(Table5[[#All],[Month]]=Table68[[#This Row],[Date]])*(Table5[[#All],[Region]]=Table68[[#This Row],[Region]]),0),3),0)</f>
        <v>37630</v>
      </c>
      <c r="O885" s="12">
        <f>INDEX(Table110[#All], MATCH(Table68[[#This Row],[Date]],Table110[[#All],[Month]],0),2)</f>
        <v>83821</v>
      </c>
      <c r="P885" s="12">
        <f>INDEX(Table13[#All], MATCH(Table68[[#This Row],[Date]],Table13[[#All],[Month]],0),2)</f>
        <v>151537</v>
      </c>
      <c r="Q885">
        <f>INDEX(Table111[#All], MATCH(Table68[[#This Row],[Date]],Table111[[#All],[Month]],0),2)</f>
        <v>5896</v>
      </c>
      <c r="R885" s="2">
        <f>INDEX(Table111[#All], MATCH(Table68[[#This Row],[Date]],Table111[[#All],[Month]],0),3)</f>
        <v>1206</v>
      </c>
      <c r="S885" s="2">
        <f>INDEX(Table413[#All], MATCH(Table68[[#This Row],[Date]],Table413[[#All],[Month]],0),2)</f>
        <v>4.5</v>
      </c>
      <c r="T885" s="2">
        <f>INDEX(Table413[#All], MATCH(Table68[[#This Row],[Date]],Table413[[#All],[Month]],0),3)</f>
        <v>6.3</v>
      </c>
      <c r="U885" s="2">
        <f>INDEX(Table413[#All], MATCH(Table68[[#This Row],[Date]],Table413[[#All],[Month]],0),4)</f>
        <v>6.7</v>
      </c>
    </row>
    <row r="886" spans="1:21" x14ac:dyDescent="0.25">
      <c r="A886" s="4">
        <v>40603</v>
      </c>
      <c r="B886" s="3" t="s">
        <v>68</v>
      </c>
      <c r="C886" s="3" t="s">
        <v>44</v>
      </c>
      <c r="D886" s="3">
        <v>284</v>
      </c>
      <c r="E886" s="3">
        <v>310</v>
      </c>
      <c r="F886" s="3">
        <v>219</v>
      </c>
      <c r="G886" s="3">
        <v>264</v>
      </c>
      <c r="H886" s="3">
        <v>2723</v>
      </c>
      <c r="I886" s="3">
        <v>137</v>
      </c>
      <c r="J886">
        <f t="array" ref="J886">INDEX(Table3[#All],MATCH(1,(Table3[[#All],[Month]]=Table68[[#This Row],[Date]])*(Table3[[#All],[Region]]=Table68[[#This Row],[Region]]),0),3)</f>
        <v>26018</v>
      </c>
      <c r="K886">
        <f>INDEX(Table1[#All], MATCH(Table68[[#This Row],[Date]],Table1[[#All],[Month]],0),2)</f>
        <v>1456876.1904761903</v>
      </c>
      <c r="L886" s="8">
        <f>INDEX(Table2[#All], MATCH(Table68[[#This Row],[Date]],Table2[[#All],[Month]],0),2)</f>
        <v>572</v>
      </c>
      <c r="M886">
        <f t="array" ref="M886">INDEX(Table4[#All],MATCH(1,(Table4[[#All],[Month]]=Table68[[#This Row],[Date]])*(Table4[[#All],[Region]]=Table68[[#This Row],[Region]]),0),3)</f>
        <v>2810</v>
      </c>
      <c r="N886" s="2">
        <f t="array" ref="N886">_xlfn.IFNA(INDEX(Table5[#All], MATCH(1,(Table5[[#All],[Month]]=Table68[[#This Row],[Date]])*(Table5[[#All],[Region]]=Table68[[#This Row],[Region]]),0),3),0)</f>
        <v>37630</v>
      </c>
      <c r="O886" s="12">
        <f>INDEX(Table110[#All], MATCH(Table68[[#This Row],[Date]],Table110[[#All],[Month]],0),2)</f>
        <v>83821</v>
      </c>
      <c r="P886" s="12">
        <f>INDEX(Table13[#All], MATCH(Table68[[#This Row],[Date]],Table13[[#All],[Month]],0),2)</f>
        <v>151537</v>
      </c>
      <c r="Q886">
        <f>INDEX(Table111[#All], MATCH(Table68[[#This Row],[Date]],Table111[[#All],[Month]],0),2)</f>
        <v>5896</v>
      </c>
      <c r="R886" s="2">
        <f>INDEX(Table111[#All], MATCH(Table68[[#This Row],[Date]],Table111[[#All],[Month]],0),3)</f>
        <v>1206</v>
      </c>
      <c r="S886" s="2">
        <f>INDEX(Table413[#All], MATCH(Table68[[#This Row],[Date]],Table413[[#All],[Month]],0),2)</f>
        <v>4.5</v>
      </c>
      <c r="T886" s="2">
        <f>INDEX(Table413[#All], MATCH(Table68[[#This Row],[Date]],Table413[[#All],[Month]],0),3)</f>
        <v>6.3</v>
      </c>
      <c r="U886" s="2">
        <f>INDEX(Table413[#All], MATCH(Table68[[#This Row],[Date]],Table413[[#All],[Month]],0),4)</f>
        <v>6.7</v>
      </c>
    </row>
    <row r="887" spans="1:21" x14ac:dyDescent="0.25">
      <c r="A887" s="4">
        <v>40603</v>
      </c>
      <c r="B887" s="3" t="s">
        <v>68</v>
      </c>
      <c r="C887" s="3" t="s">
        <v>49</v>
      </c>
      <c r="D887" s="3">
        <v>284</v>
      </c>
      <c r="E887" s="3">
        <v>179</v>
      </c>
      <c r="F887" s="3">
        <v>219</v>
      </c>
      <c r="G887" s="3">
        <v>163</v>
      </c>
      <c r="H887" s="3">
        <v>2723</v>
      </c>
      <c r="I887" s="3">
        <v>20</v>
      </c>
      <c r="J887">
        <f t="array" ref="J887">INDEX(Table3[#All],MATCH(1,(Table3[[#All],[Month]]=Table68[[#This Row],[Date]])*(Table3[[#All],[Region]]=Table68[[#This Row],[Region]]),0),3)</f>
        <v>26018</v>
      </c>
      <c r="K887">
        <f>INDEX(Table1[#All], MATCH(Table68[[#This Row],[Date]],Table1[[#All],[Month]],0),2)</f>
        <v>1456876.1904761903</v>
      </c>
      <c r="L887" s="8">
        <f>INDEX(Table2[#All], MATCH(Table68[[#This Row],[Date]],Table2[[#All],[Month]],0),2)</f>
        <v>572</v>
      </c>
      <c r="M887">
        <f t="array" ref="M887">INDEX(Table4[#All],MATCH(1,(Table4[[#All],[Month]]=Table68[[#This Row],[Date]])*(Table4[[#All],[Region]]=Table68[[#This Row],[Region]]),0),3)</f>
        <v>2810</v>
      </c>
      <c r="N887" s="2">
        <f t="array" ref="N887">_xlfn.IFNA(INDEX(Table5[#All], MATCH(1,(Table5[[#All],[Month]]=Table68[[#This Row],[Date]])*(Table5[[#All],[Region]]=Table68[[#This Row],[Region]]),0),3),0)</f>
        <v>37630</v>
      </c>
      <c r="O887" s="12">
        <f>INDEX(Table110[#All], MATCH(Table68[[#This Row],[Date]],Table110[[#All],[Month]],0),2)</f>
        <v>83821</v>
      </c>
      <c r="P887" s="12">
        <f>INDEX(Table13[#All], MATCH(Table68[[#This Row],[Date]],Table13[[#All],[Month]],0),2)</f>
        <v>151537</v>
      </c>
      <c r="Q887">
        <f>INDEX(Table111[#All], MATCH(Table68[[#This Row],[Date]],Table111[[#All],[Month]],0),2)</f>
        <v>5896</v>
      </c>
      <c r="R887" s="2">
        <f>INDEX(Table111[#All], MATCH(Table68[[#This Row],[Date]],Table111[[#All],[Month]],0),3)</f>
        <v>1206</v>
      </c>
      <c r="S887" s="2">
        <f>INDEX(Table413[#All], MATCH(Table68[[#This Row],[Date]],Table413[[#All],[Month]],0),2)</f>
        <v>4.5</v>
      </c>
      <c r="T887" s="2">
        <f>INDEX(Table413[#All], MATCH(Table68[[#This Row],[Date]],Table413[[#All],[Month]],0),3)</f>
        <v>6.3</v>
      </c>
      <c r="U887" s="2">
        <f>INDEX(Table413[#All], MATCH(Table68[[#This Row],[Date]],Table413[[#All],[Month]],0),4)</f>
        <v>6.7</v>
      </c>
    </row>
    <row r="888" spans="1:21" x14ac:dyDescent="0.25">
      <c r="A888" s="4">
        <v>40603</v>
      </c>
      <c r="B888" s="3" t="s">
        <v>68</v>
      </c>
      <c r="C888" s="3" t="s">
        <v>50</v>
      </c>
      <c r="D888" s="3">
        <v>284</v>
      </c>
      <c r="E888" s="3">
        <v>203</v>
      </c>
      <c r="F888" s="3">
        <v>219</v>
      </c>
      <c r="G888" s="3">
        <v>167</v>
      </c>
      <c r="H888" s="3">
        <v>2723</v>
      </c>
      <c r="I888" s="3">
        <v>84</v>
      </c>
      <c r="J888">
        <f t="array" ref="J888">INDEX(Table3[#All],MATCH(1,(Table3[[#All],[Month]]=Table68[[#This Row],[Date]])*(Table3[[#All],[Region]]=Table68[[#This Row],[Region]]),0),3)</f>
        <v>26018</v>
      </c>
      <c r="K888">
        <f>INDEX(Table1[#All], MATCH(Table68[[#This Row],[Date]],Table1[[#All],[Month]],0),2)</f>
        <v>1456876.1904761903</v>
      </c>
      <c r="L888" s="8">
        <f>INDEX(Table2[#All], MATCH(Table68[[#This Row],[Date]],Table2[[#All],[Month]],0),2)</f>
        <v>572</v>
      </c>
      <c r="M888">
        <f t="array" ref="M888">INDEX(Table4[#All],MATCH(1,(Table4[[#All],[Month]]=Table68[[#This Row],[Date]])*(Table4[[#All],[Region]]=Table68[[#This Row],[Region]]),0),3)</f>
        <v>2810</v>
      </c>
      <c r="N888" s="2">
        <f t="array" ref="N888">_xlfn.IFNA(INDEX(Table5[#All], MATCH(1,(Table5[[#All],[Month]]=Table68[[#This Row],[Date]])*(Table5[[#All],[Region]]=Table68[[#This Row],[Region]]),0),3),0)</f>
        <v>37630</v>
      </c>
      <c r="O888" s="12">
        <f>INDEX(Table110[#All], MATCH(Table68[[#This Row],[Date]],Table110[[#All],[Month]],0),2)</f>
        <v>83821</v>
      </c>
      <c r="P888" s="12">
        <f>INDEX(Table13[#All], MATCH(Table68[[#This Row],[Date]],Table13[[#All],[Month]],0),2)</f>
        <v>151537</v>
      </c>
      <c r="Q888">
        <f>INDEX(Table111[#All], MATCH(Table68[[#This Row],[Date]],Table111[[#All],[Month]],0),2)</f>
        <v>5896</v>
      </c>
      <c r="R888" s="2">
        <f>INDEX(Table111[#All], MATCH(Table68[[#This Row],[Date]],Table111[[#All],[Month]],0),3)</f>
        <v>1206</v>
      </c>
      <c r="S888" s="2">
        <f>INDEX(Table413[#All], MATCH(Table68[[#This Row],[Date]],Table413[[#All],[Month]],0),2)</f>
        <v>4.5</v>
      </c>
      <c r="T888" s="2">
        <f>INDEX(Table413[#All], MATCH(Table68[[#This Row],[Date]],Table413[[#All],[Month]],0),3)</f>
        <v>6.3</v>
      </c>
      <c r="U888" s="2">
        <f>INDEX(Table413[#All], MATCH(Table68[[#This Row],[Date]],Table413[[#All],[Month]],0),4)</f>
        <v>6.7</v>
      </c>
    </row>
    <row r="889" spans="1:21" x14ac:dyDescent="0.25">
      <c r="A889" s="4">
        <v>40603</v>
      </c>
      <c r="B889" s="3" t="s">
        <v>63</v>
      </c>
      <c r="C889" s="3" t="s">
        <v>22</v>
      </c>
      <c r="D889" s="3">
        <v>245</v>
      </c>
      <c r="E889" s="3">
        <v>245</v>
      </c>
      <c r="F889" s="3">
        <v>207</v>
      </c>
      <c r="G889" s="3">
        <v>207</v>
      </c>
      <c r="H889" s="3">
        <v>152</v>
      </c>
      <c r="I889" s="3">
        <v>152</v>
      </c>
      <c r="J889">
        <f t="array" ref="J889">INDEX(Table3[#All],MATCH(1,(Table3[[#All],[Month]]=Table68[[#This Row],[Date]])*(Table3[[#All],[Region]]=Table68[[#This Row],[Region]]),0),3)</f>
        <v>1498</v>
      </c>
      <c r="K889">
        <f>INDEX(Table1[#All], MATCH(Table68[[#This Row],[Date]],Table1[[#All],[Month]],0),2)</f>
        <v>1456876.1904761903</v>
      </c>
      <c r="L889" s="8">
        <f>INDEX(Table2[#All], MATCH(Table68[[#This Row],[Date]],Table2[[#All],[Month]],0),2)</f>
        <v>572</v>
      </c>
      <c r="M889">
        <f t="array" ref="M889">INDEX(Table4[#All],MATCH(1,(Table4[[#All],[Month]]=Table68[[#This Row],[Date]])*(Table4[[#All],[Region]]=Table68[[#This Row],[Region]]),0),3)</f>
        <v>300</v>
      </c>
      <c r="N889" s="2">
        <f t="array" ref="N889">_xlfn.IFNA(INDEX(Table5[#All], MATCH(1,(Table5[[#All],[Month]]=Table68[[#This Row],[Date]])*(Table5[[#All],[Region]]=Table68[[#This Row],[Region]]),0),3),0)</f>
        <v>0</v>
      </c>
      <c r="O889" s="12">
        <f>INDEX(Table110[#All], MATCH(Table68[[#This Row],[Date]],Table110[[#All],[Month]],0),2)</f>
        <v>83821</v>
      </c>
      <c r="P889" s="12">
        <f>INDEX(Table13[#All], MATCH(Table68[[#This Row],[Date]],Table13[[#All],[Month]],0),2)</f>
        <v>151537</v>
      </c>
      <c r="Q889">
        <f>INDEX(Table111[#All], MATCH(Table68[[#This Row],[Date]],Table111[[#All],[Month]],0),2)</f>
        <v>5896</v>
      </c>
      <c r="R889" s="2">
        <f>INDEX(Table111[#All], MATCH(Table68[[#This Row],[Date]],Table111[[#All],[Month]],0),3)</f>
        <v>1206</v>
      </c>
      <c r="S889" s="2">
        <f>INDEX(Table413[#All], MATCH(Table68[[#This Row],[Date]],Table413[[#All],[Month]],0),2)</f>
        <v>4.5</v>
      </c>
      <c r="T889" s="2">
        <f>INDEX(Table413[#All], MATCH(Table68[[#This Row],[Date]],Table413[[#All],[Month]],0),3)</f>
        <v>6.3</v>
      </c>
      <c r="U889" s="2">
        <f>INDEX(Table413[#All], MATCH(Table68[[#This Row],[Date]],Table413[[#All],[Month]],0),4)</f>
        <v>6.7</v>
      </c>
    </row>
    <row r="890" spans="1:21" x14ac:dyDescent="0.25">
      <c r="A890" s="4">
        <v>40603</v>
      </c>
      <c r="B890" s="3" t="s">
        <v>64</v>
      </c>
      <c r="C890" s="3" t="s">
        <v>82</v>
      </c>
      <c r="D890" s="3">
        <v>263</v>
      </c>
      <c r="E890" s="3">
        <v>188</v>
      </c>
      <c r="F890" s="3">
        <v>210</v>
      </c>
      <c r="G890" s="3">
        <v>159</v>
      </c>
      <c r="H890" s="3">
        <v>549</v>
      </c>
      <c r="I890" s="3">
        <v>39</v>
      </c>
      <c r="J890">
        <f t="array" ref="J890">INDEX(Table3[#All],MATCH(1,(Table3[[#All],[Month]]=Table68[[#This Row],[Date]])*(Table3[[#All],[Region]]=Table68[[#This Row],[Region]]),0),3)</f>
        <v>5928</v>
      </c>
      <c r="K890">
        <f>INDEX(Table1[#All], MATCH(Table68[[#This Row],[Date]],Table1[[#All],[Month]],0),2)</f>
        <v>1456876.1904761903</v>
      </c>
      <c r="L890" s="8">
        <f>INDEX(Table2[#All], MATCH(Table68[[#This Row],[Date]],Table2[[#All],[Month]],0),2)</f>
        <v>572</v>
      </c>
      <c r="M890">
        <f t="array" ref="M890">INDEX(Table4[#All],MATCH(1,(Table4[[#All],[Month]]=Table68[[#This Row],[Date]])*(Table4[[#All],[Region]]=Table68[[#This Row],[Region]]),0),3)</f>
        <v>846</v>
      </c>
      <c r="N890" s="2">
        <f t="array" ref="N890">_xlfn.IFNA(INDEX(Table5[#All], MATCH(1,(Table5[[#All],[Month]]=Table68[[#This Row],[Date]])*(Table5[[#All],[Region]]=Table68[[#This Row],[Region]]),0),3),0)</f>
        <v>7970</v>
      </c>
      <c r="O890" s="12">
        <f>INDEX(Table110[#All], MATCH(Table68[[#This Row],[Date]],Table110[[#All],[Month]],0),2)</f>
        <v>83821</v>
      </c>
      <c r="P890" s="12">
        <f>INDEX(Table13[#All], MATCH(Table68[[#This Row],[Date]],Table13[[#All],[Month]],0),2)</f>
        <v>151537</v>
      </c>
      <c r="Q890">
        <f>INDEX(Table111[#All], MATCH(Table68[[#This Row],[Date]],Table111[[#All],[Month]],0),2)</f>
        <v>5896</v>
      </c>
      <c r="R890" s="2">
        <f>INDEX(Table111[#All], MATCH(Table68[[#This Row],[Date]],Table111[[#All],[Month]],0),3)</f>
        <v>1206</v>
      </c>
      <c r="S890" s="2">
        <f>INDEX(Table413[#All], MATCH(Table68[[#This Row],[Date]],Table413[[#All],[Month]],0),2)</f>
        <v>4.5</v>
      </c>
      <c r="T890" s="2">
        <f>INDEX(Table413[#All], MATCH(Table68[[#This Row],[Date]],Table413[[#All],[Month]],0),3)</f>
        <v>6.3</v>
      </c>
      <c r="U890" s="2">
        <f>INDEX(Table413[#All], MATCH(Table68[[#This Row],[Date]],Table413[[#All],[Month]],0),4)</f>
        <v>6.7</v>
      </c>
    </row>
    <row r="891" spans="1:21" x14ac:dyDescent="0.25">
      <c r="A891" s="4">
        <v>40603</v>
      </c>
      <c r="B891" s="3" t="s">
        <v>64</v>
      </c>
      <c r="C891" s="3" t="s">
        <v>24</v>
      </c>
      <c r="D891" s="3">
        <v>263</v>
      </c>
      <c r="E891" s="3">
        <v>270</v>
      </c>
      <c r="F891" s="3">
        <v>210</v>
      </c>
      <c r="G891" s="3">
        <v>218</v>
      </c>
      <c r="H891" s="3">
        <v>549</v>
      </c>
      <c r="I891" s="3">
        <v>245</v>
      </c>
      <c r="J891">
        <f t="array" ref="J891">INDEX(Table3[#All],MATCH(1,(Table3[[#All],[Month]]=Table68[[#This Row],[Date]])*(Table3[[#All],[Region]]=Table68[[#This Row],[Region]]),0),3)</f>
        <v>5928</v>
      </c>
      <c r="K891">
        <f>INDEX(Table1[#All], MATCH(Table68[[#This Row],[Date]],Table1[[#All],[Month]],0),2)</f>
        <v>1456876.1904761903</v>
      </c>
      <c r="L891" s="8">
        <f>INDEX(Table2[#All], MATCH(Table68[[#This Row],[Date]],Table2[[#All],[Month]],0),2)</f>
        <v>572</v>
      </c>
      <c r="M891">
        <f t="array" ref="M891">INDEX(Table4[#All],MATCH(1,(Table4[[#All],[Month]]=Table68[[#This Row],[Date]])*(Table4[[#All],[Region]]=Table68[[#This Row],[Region]]),0),3)</f>
        <v>846</v>
      </c>
      <c r="N891" s="2">
        <f t="array" ref="N891">_xlfn.IFNA(INDEX(Table5[#All], MATCH(1,(Table5[[#All],[Month]]=Table68[[#This Row],[Date]])*(Table5[[#All],[Region]]=Table68[[#This Row],[Region]]),0),3),0)</f>
        <v>7970</v>
      </c>
      <c r="O891" s="12">
        <f>INDEX(Table110[#All], MATCH(Table68[[#This Row],[Date]],Table110[[#All],[Month]],0),2)</f>
        <v>83821</v>
      </c>
      <c r="P891" s="12">
        <f>INDEX(Table13[#All], MATCH(Table68[[#This Row],[Date]],Table13[[#All],[Month]],0),2)</f>
        <v>151537</v>
      </c>
      <c r="Q891">
        <f>INDEX(Table111[#All], MATCH(Table68[[#This Row],[Date]],Table111[[#All],[Month]],0),2)</f>
        <v>5896</v>
      </c>
      <c r="R891" s="2">
        <f>INDEX(Table111[#All], MATCH(Table68[[#This Row],[Date]],Table111[[#All],[Month]],0),3)</f>
        <v>1206</v>
      </c>
      <c r="S891" s="2">
        <f>INDEX(Table413[#All], MATCH(Table68[[#This Row],[Date]],Table413[[#All],[Month]],0),2)</f>
        <v>4.5</v>
      </c>
      <c r="T891" s="2">
        <f>INDEX(Table413[#All], MATCH(Table68[[#This Row],[Date]],Table413[[#All],[Month]],0),3)</f>
        <v>6.3</v>
      </c>
      <c r="U891" s="2">
        <f>INDEX(Table413[#All], MATCH(Table68[[#This Row],[Date]],Table413[[#All],[Month]],0),4)</f>
        <v>6.7</v>
      </c>
    </row>
    <row r="892" spans="1:21" x14ac:dyDescent="0.25">
      <c r="A892" s="4">
        <v>40603</v>
      </c>
      <c r="B892" s="3" t="s">
        <v>64</v>
      </c>
      <c r="C892" s="3" t="s">
        <v>89</v>
      </c>
      <c r="D892" s="3">
        <v>263</v>
      </c>
      <c r="E892" s="3">
        <v>277</v>
      </c>
      <c r="F892" s="3">
        <v>210</v>
      </c>
      <c r="G892" s="3">
        <v>225</v>
      </c>
      <c r="H892" s="3">
        <v>549</v>
      </c>
      <c r="I892" s="3">
        <v>250</v>
      </c>
      <c r="J892">
        <f t="array" ref="J892">INDEX(Table3[#All],MATCH(1,(Table3[[#All],[Month]]=Table68[[#This Row],[Date]])*(Table3[[#All],[Region]]=Table68[[#This Row],[Region]]),0),3)</f>
        <v>5928</v>
      </c>
      <c r="K892">
        <f>INDEX(Table1[#All], MATCH(Table68[[#This Row],[Date]],Table1[[#All],[Month]],0),2)</f>
        <v>1456876.1904761903</v>
      </c>
      <c r="L892" s="8">
        <f>INDEX(Table2[#All], MATCH(Table68[[#This Row],[Date]],Table2[[#All],[Month]],0),2)</f>
        <v>572</v>
      </c>
      <c r="M892">
        <f t="array" ref="M892">INDEX(Table4[#All],MATCH(1,(Table4[[#All],[Month]]=Table68[[#This Row],[Date]])*(Table4[[#All],[Region]]=Table68[[#This Row],[Region]]),0),3)</f>
        <v>846</v>
      </c>
      <c r="N892" s="2">
        <f t="array" ref="N892">_xlfn.IFNA(INDEX(Table5[#All], MATCH(1,(Table5[[#All],[Month]]=Table68[[#This Row],[Date]])*(Table5[[#All],[Region]]=Table68[[#This Row],[Region]]),0),3),0)</f>
        <v>7970</v>
      </c>
      <c r="O892" s="12">
        <f>INDEX(Table110[#All], MATCH(Table68[[#This Row],[Date]],Table110[[#All],[Month]],0),2)</f>
        <v>83821</v>
      </c>
      <c r="P892" s="12">
        <f>INDEX(Table13[#All], MATCH(Table68[[#This Row],[Date]],Table13[[#All],[Month]],0),2)</f>
        <v>151537</v>
      </c>
      <c r="Q892">
        <f>INDEX(Table111[#All], MATCH(Table68[[#This Row],[Date]],Table111[[#All],[Month]],0),2)</f>
        <v>5896</v>
      </c>
      <c r="R892" s="2">
        <f>INDEX(Table111[#All], MATCH(Table68[[#This Row],[Date]],Table111[[#All],[Month]],0),3)</f>
        <v>1206</v>
      </c>
      <c r="S892" s="2">
        <f>INDEX(Table413[#All], MATCH(Table68[[#This Row],[Date]],Table413[[#All],[Month]],0),2)</f>
        <v>4.5</v>
      </c>
      <c r="T892" s="2">
        <f>INDEX(Table413[#All], MATCH(Table68[[#This Row],[Date]],Table413[[#All],[Month]],0),3)</f>
        <v>6.3</v>
      </c>
      <c r="U892" s="2">
        <f>INDEX(Table413[#All], MATCH(Table68[[#This Row],[Date]],Table413[[#All],[Month]],0),4)</f>
        <v>6.7</v>
      </c>
    </row>
    <row r="893" spans="1:21" x14ac:dyDescent="0.25">
      <c r="A893" s="4">
        <v>40603</v>
      </c>
      <c r="B893" s="3" t="s">
        <v>64</v>
      </c>
      <c r="C893" s="3" t="s">
        <v>23</v>
      </c>
      <c r="D893" s="3">
        <v>263</v>
      </c>
      <c r="E893" s="3">
        <v>164</v>
      </c>
      <c r="F893" s="3">
        <v>210</v>
      </c>
      <c r="G893" s="3">
        <v>144</v>
      </c>
      <c r="H893" s="3">
        <v>549</v>
      </c>
      <c r="I893" s="3">
        <v>15</v>
      </c>
      <c r="J893">
        <f t="array" ref="J893">INDEX(Table3[#All],MATCH(1,(Table3[[#All],[Month]]=Table68[[#This Row],[Date]])*(Table3[[#All],[Region]]=Table68[[#This Row],[Region]]),0),3)</f>
        <v>5928</v>
      </c>
      <c r="K893">
        <f>INDEX(Table1[#All], MATCH(Table68[[#This Row],[Date]],Table1[[#All],[Month]],0),2)</f>
        <v>1456876.1904761903</v>
      </c>
      <c r="L893" s="8">
        <f>INDEX(Table2[#All], MATCH(Table68[[#This Row],[Date]],Table2[[#All],[Month]],0),2)</f>
        <v>572</v>
      </c>
      <c r="M893">
        <f t="array" ref="M893">INDEX(Table4[#All],MATCH(1,(Table4[[#All],[Month]]=Table68[[#This Row],[Date]])*(Table4[[#All],[Region]]=Table68[[#This Row],[Region]]),0),3)</f>
        <v>846</v>
      </c>
      <c r="N893" s="2">
        <f t="array" ref="N893">_xlfn.IFNA(INDEX(Table5[#All], MATCH(1,(Table5[[#All],[Month]]=Table68[[#This Row],[Date]])*(Table5[[#All],[Region]]=Table68[[#This Row],[Region]]),0),3),0)</f>
        <v>7970</v>
      </c>
      <c r="O893" s="12">
        <f>INDEX(Table110[#All], MATCH(Table68[[#This Row],[Date]],Table110[[#All],[Month]],0),2)</f>
        <v>83821</v>
      </c>
      <c r="P893" s="12">
        <f>INDEX(Table13[#All], MATCH(Table68[[#This Row],[Date]],Table13[[#All],[Month]],0),2)</f>
        <v>151537</v>
      </c>
      <c r="Q893">
        <f>INDEX(Table111[#All], MATCH(Table68[[#This Row],[Date]],Table111[[#All],[Month]],0),2)</f>
        <v>5896</v>
      </c>
      <c r="R893" s="2">
        <f>INDEX(Table111[#All], MATCH(Table68[[#This Row],[Date]],Table111[[#All],[Month]],0),3)</f>
        <v>1206</v>
      </c>
      <c r="S893" s="2">
        <f>INDEX(Table413[#All], MATCH(Table68[[#This Row],[Date]],Table413[[#All],[Month]],0),2)</f>
        <v>4.5</v>
      </c>
      <c r="T893" s="2">
        <f>INDEX(Table413[#All], MATCH(Table68[[#This Row],[Date]],Table413[[#All],[Month]],0),3)</f>
        <v>6.3</v>
      </c>
      <c r="U893" s="2">
        <f>INDEX(Table413[#All], MATCH(Table68[[#This Row],[Date]],Table413[[#All],[Month]],0),4)</f>
        <v>6.7</v>
      </c>
    </row>
    <row r="894" spans="1:21" x14ac:dyDescent="0.25">
      <c r="A894" s="4">
        <v>40603</v>
      </c>
      <c r="B894" s="3" t="s">
        <v>61</v>
      </c>
      <c r="C894" s="3" t="s">
        <v>32</v>
      </c>
      <c r="D894" s="3">
        <v>212</v>
      </c>
      <c r="E894" s="3">
        <v>204</v>
      </c>
      <c r="F894" s="3">
        <v>166</v>
      </c>
      <c r="G894" s="3">
        <v>173</v>
      </c>
      <c r="H894" s="3">
        <v>921</v>
      </c>
      <c r="I894" s="3">
        <v>96</v>
      </c>
      <c r="J894">
        <f t="array" ref="J894">INDEX(Table3[#All],MATCH(1,(Table3[[#All],[Month]]=Table68[[#This Row],[Date]])*(Table3[[#All],[Region]]=Table68[[#This Row],[Region]]),0),3)</f>
        <v>8319</v>
      </c>
      <c r="K894">
        <f>INDEX(Table1[#All], MATCH(Table68[[#This Row],[Date]],Table1[[#All],[Month]],0),2)</f>
        <v>1456876.1904761903</v>
      </c>
      <c r="L894" s="8">
        <f>INDEX(Table2[#All], MATCH(Table68[[#This Row],[Date]],Table2[[#All],[Month]],0),2)</f>
        <v>572</v>
      </c>
      <c r="M894">
        <f t="array" ref="M894">INDEX(Table4[#All],MATCH(1,(Table4[[#All],[Month]]=Table68[[#This Row],[Date]])*(Table4[[#All],[Region]]=Table68[[#This Row],[Region]]),0),3)</f>
        <v>1129</v>
      </c>
      <c r="N894" s="2">
        <f t="array" ref="N894">_xlfn.IFNA(INDEX(Table5[#All], MATCH(1,(Table5[[#All],[Month]]=Table68[[#This Row],[Date]])*(Table5[[#All],[Region]]=Table68[[#This Row],[Region]]),0),3),0)</f>
        <v>5440</v>
      </c>
      <c r="O894" s="12">
        <f>INDEX(Table110[#All], MATCH(Table68[[#This Row],[Date]],Table110[[#All],[Month]],0),2)</f>
        <v>83821</v>
      </c>
      <c r="P894" s="12">
        <f>INDEX(Table13[#All], MATCH(Table68[[#This Row],[Date]],Table13[[#All],[Month]],0),2)</f>
        <v>151537</v>
      </c>
      <c r="Q894">
        <f>INDEX(Table111[#All], MATCH(Table68[[#This Row],[Date]],Table111[[#All],[Month]],0),2)</f>
        <v>5896</v>
      </c>
      <c r="R894" s="2">
        <f>INDEX(Table111[#All], MATCH(Table68[[#This Row],[Date]],Table111[[#All],[Month]],0),3)</f>
        <v>1206</v>
      </c>
      <c r="S894" s="2">
        <f>INDEX(Table413[#All], MATCH(Table68[[#This Row],[Date]],Table413[[#All],[Month]],0),2)</f>
        <v>4.5</v>
      </c>
      <c r="T894" s="2">
        <f>INDEX(Table413[#All], MATCH(Table68[[#This Row],[Date]],Table413[[#All],[Month]],0),3)</f>
        <v>6.3</v>
      </c>
      <c r="U894" s="2">
        <f>INDEX(Table413[#All], MATCH(Table68[[#This Row],[Date]],Table413[[#All],[Month]],0),4)</f>
        <v>6.7</v>
      </c>
    </row>
    <row r="895" spans="1:21" x14ac:dyDescent="0.25">
      <c r="A895" s="4">
        <v>40603</v>
      </c>
      <c r="B895" s="3" t="s">
        <v>61</v>
      </c>
      <c r="C895" s="3" t="s">
        <v>31</v>
      </c>
      <c r="D895" s="3">
        <v>212</v>
      </c>
      <c r="E895" s="3">
        <v>231</v>
      </c>
      <c r="F895" s="3">
        <v>166</v>
      </c>
      <c r="G895" s="3">
        <v>188</v>
      </c>
      <c r="H895" s="3">
        <v>921</v>
      </c>
      <c r="I895" s="3">
        <v>68</v>
      </c>
      <c r="J895">
        <f t="array" ref="J895">INDEX(Table3[#All],MATCH(1,(Table3[[#All],[Month]]=Table68[[#This Row],[Date]])*(Table3[[#All],[Region]]=Table68[[#This Row],[Region]]),0),3)</f>
        <v>8319</v>
      </c>
      <c r="K895">
        <f>INDEX(Table1[#All], MATCH(Table68[[#This Row],[Date]],Table1[[#All],[Month]],0),2)</f>
        <v>1456876.1904761903</v>
      </c>
      <c r="L895" s="8">
        <f>INDEX(Table2[#All], MATCH(Table68[[#This Row],[Date]],Table2[[#All],[Month]],0),2)</f>
        <v>572</v>
      </c>
      <c r="M895">
        <f t="array" ref="M895">INDEX(Table4[#All],MATCH(1,(Table4[[#All],[Month]]=Table68[[#This Row],[Date]])*(Table4[[#All],[Region]]=Table68[[#This Row],[Region]]),0),3)</f>
        <v>1129</v>
      </c>
      <c r="N895" s="2">
        <f t="array" ref="N895">_xlfn.IFNA(INDEX(Table5[#All], MATCH(1,(Table5[[#All],[Month]]=Table68[[#This Row],[Date]])*(Table5[[#All],[Region]]=Table68[[#This Row],[Region]]),0),3),0)</f>
        <v>5440</v>
      </c>
      <c r="O895" s="12">
        <f>INDEX(Table110[#All], MATCH(Table68[[#This Row],[Date]],Table110[[#All],[Month]],0),2)</f>
        <v>83821</v>
      </c>
      <c r="P895" s="12">
        <f>INDEX(Table13[#All], MATCH(Table68[[#This Row],[Date]],Table13[[#All],[Month]],0),2)</f>
        <v>151537</v>
      </c>
      <c r="Q895">
        <f>INDEX(Table111[#All], MATCH(Table68[[#This Row],[Date]],Table111[[#All],[Month]],0),2)</f>
        <v>5896</v>
      </c>
      <c r="R895" s="2">
        <f>INDEX(Table111[#All], MATCH(Table68[[#This Row],[Date]],Table111[[#All],[Month]],0),3)</f>
        <v>1206</v>
      </c>
      <c r="S895" s="2">
        <f>INDEX(Table413[#All], MATCH(Table68[[#This Row],[Date]],Table413[[#All],[Month]],0),2)</f>
        <v>4.5</v>
      </c>
      <c r="T895" s="2">
        <f>INDEX(Table413[#All], MATCH(Table68[[#This Row],[Date]],Table413[[#All],[Month]],0),3)</f>
        <v>6.3</v>
      </c>
      <c r="U895" s="2">
        <f>INDEX(Table413[#All], MATCH(Table68[[#This Row],[Date]],Table413[[#All],[Month]],0),4)</f>
        <v>6.7</v>
      </c>
    </row>
    <row r="896" spans="1:21" x14ac:dyDescent="0.25">
      <c r="A896" s="4">
        <v>40603</v>
      </c>
      <c r="B896" s="3" t="s">
        <v>61</v>
      </c>
      <c r="C896" s="3" t="s">
        <v>91</v>
      </c>
      <c r="D896" s="3">
        <v>212</v>
      </c>
      <c r="E896" s="3">
        <v>235</v>
      </c>
      <c r="F896" s="3">
        <v>166</v>
      </c>
      <c r="G896" s="3">
        <v>183</v>
      </c>
      <c r="H896" s="3">
        <v>921</v>
      </c>
      <c r="I896" s="3">
        <v>441</v>
      </c>
      <c r="J896">
        <f t="array" ref="J896">INDEX(Table3[#All],MATCH(1,(Table3[[#All],[Month]]=Table68[[#This Row],[Date]])*(Table3[[#All],[Region]]=Table68[[#This Row],[Region]]),0),3)</f>
        <v>8319</v>
      </c>
      <c r="K896">
        <f>INDEX(Table1[#All], MATCH(Table68[[#This Row],[Date]],Table1[[#All],[Month]],0),2)</f>
        <v>1456876.1904761903</v>
      </c>
      <c r="L896" s="8">
        <f>INDEX(Table2[#All], MATCH(Table68[[#This Row],[Date]],Table2[[#All],[Month]],0),2)</f>
        <v>572</v>
      </c>
      <c r="M896">
        <f t="array" ref="M896">INDEX(Table4[#All],MATCH(1,(Table4[[#All],[Month]]=Table68[[#This Row],[Date]])*(Table4[[#All],[Region]]=Table68[[#This Row],[Region]]),0),3)</f>
        <v>1129</v>
      </c>
      <c r="N896" s="2">
        <f t="array" ref="N896">_xlfn.IFNA(INDEX(Table5[#All], MATCH(1,(Table5[[#All],[Month]]=Table68[[#This Row],[Date]])*(Table5[[#All],[Region]]=Table68[[#This Row],[Region]]),0),3),0)</f>
        <v>5440</v>
      </c>
      <c r="O896" s="12">
        <f>INDEX(Table110[#All], MATCH(Table68[[#This Row],[Date]],Table110[[#All],[Month]],0),2)</f>
        <v>83821</v>
      </c>
      <c r="P896" s="12">
        <f>INDEX(Table13[#All], MATCH(Table68[[#This Row],[Date]],Table13[[#All],[Month]],0),2)</f>
        <v>151537</v>
      </c>
      <c r="Q896">
        <f>INDEX(Table111[#All], MATCH(Table68[[#This Row],[Date]],Table111[[#All],[Month]],0),2)</f>
        <v>5896</v>
      </c>
      <c r="R896" s="2">
        <f>INDEX(Table111[#All], MATCH(Table68[[#This Row],[Date]],Table111[[#All],[Month]],0),3)</f>
        <v>1206</v>
      </c>
      <c r="S896" s="2">
        <f>INDEX(Table413[#All], MATCH(Table68[[#This Row],[Date]],Table413[[#All],[Month]],0),2)</f>
        <v>4.5</v>
      </c>
      <c r="T896" s="2">
        <f>INDEX(Table413[#All], MATCH(Table68[[#This Row],[Date]],Table413[[#All],[Month]],0),3)</f>
        <v>6.3</v>
      </c>
      <c r="U896" s="2">
        <f>INDEX(Table413[#All], MATCH(Table68[[#This Row],[Date]],Table413[[#All],[Month]],0),4)</f>
        <v>6.7</v>
      </c>
    </row>
    <row r="897" spans="1:21" x14ac:dyDescent="0.25">
      <c r="A897" s="4">
        <v>40603</v>
      </c>
      <c r="B897" s="3" t="s">
        <v>61</v>
      </c>
      <c r="C897" s="3" t="s">
        <v>30</v>
      </c>
      <c r="D897" s="3">
        <v>212</v>
      </c>
      <c r="E897" s="3">
        <v>172</v>
      </c>
      <c r="F897" s="3">
        <v>166</v>
      </c>
      <c r="G897" s="3">
        <v>147</v>
      </c>
      <c r="H897" s="3">
        <v>921</v>
      </c>
      <c r="I897" s="3">
        <v>42</v>
      </c>
      <c r="J897">
        <f t="array" ref="J897">INDEX(Table3[#All],MATCH(1,(Table3[[#All],[Month]]=Table68[[#This Row],[Date]])*(Table3[[#All],[Region]]=Table68[[#This Row],[Region]]),0),3)</f>
        <v>8319</v>
      </c>
      <c r="K897">
        <f>INDEX(Table1[#All], MATCH(Table68[[#This Row],[Date]],Table1[[#All],[Month]],0),2)</f>
        <v>1456876.1904761903</v>
      </c>
      <c r="L897" s="8">
        <f>INDEX(Table2[#All], MATCH(Table68[[#This Row],[Date]],Table2[[#All],[Month]],0),2)</f>
        <v>572</v>
      </c>
      <c r="M897">
        <f t="array" ref="M897">INDEX(Table4[#All],MATCH(1,(Table4[[#All],[Month]]=Table68[[#This Row],[Date]])*(Table4[[#All],[Region]]=Table68[[#This Row],[Region]]),0),3)</f>
        <v>1129</v>
      </c>
      <c r="N897" s="2">
        <f t="array" ref="N897">_xlfn.IFNA(INDEX(Table5[#All], MATCH(1,(Table5[[#All],[Month]]=Table68[[#This Row],[Date]])*(Table5[[#All],[Region]]=Table68[[#This Row],[Region]]),0),3),0)</f>
        <v>5440</v>
      </c>
      <c r="O897" s="12">
        <f>INDEX(Table110[#All], MATCH(Table68[[#This Row],[Date]],Table110[[#All],[Month]],0),2)</f>
        <v>83821</v>
      </c>
      <c r="P897" s="12">
        <f>INDEX(Table13[#All], MATCH(Table68[[#This Row],[Date]],Table13[[#All],[Month]],0),2)</f>
        <v>151537</v>
      </c>
      <c r="Q897">
        <f>INDEX(Table111[#All], MATCH(Table68[[#This Row],[Date]],Table111[[#All],[Month]],0),2)</f>
        <v>5896</v>
      </c>
      <c r="R897" s="2">
        <f>INDEX(Table111[#All], MATCH(Table68[[#This Row],[Date]],Table111[[#All],[Month]],0),3)</f>
        <v>1206</v>
      </c>
      <c r="S897" s="2">
        <f>INDEX(Table413[#All], MATCH(Table68[[#This Row],[Date]],Table413[[#All],[Month]],0),2)</f>
        <v>4.5</v>
      </c>
      <c r="T897" s="2">
        <f>INDEX(Table413[#All], MATCH(Table68[[#This Row],[Date]],Table413[[#All],[Month]],0),3)</f>
        <v>6.3</v>
      </c>
      <c r="U897" s="2">
        <f>INDEX(Table413[#All], MATCH(Table68[[#This Row],[Date]],Table413[[#All],[Month]],0),4)</f>
        <v>6.7</v>
      </c>
    </row>
    <row r="898" spans="1:21" x14ac:dyDescent="0.25">
      <c r="A898" s="4">
        <v>40603</v>
      </c>
      <c r="B898" s="3" t="s">
        <v>61</v>
      </c>
      <c r="C898" s="3" t="s">
        <v>11</v>
      </c>
      <c r="D898" s="3">
        <v>212</v>
      </c>
      <c r="E898" s="3">
        <v>160</v>
      </c>
      <c r="F898" s="3">
        <v>166</v>
      </c>
      <c r="G898" s="3">
        <v>134</v>
      </c>
      <c r="H898" s="3">
        <v>921</v>
      </c>
      <c r="I898" s="3">
        <v>40</v>
      </c>
      <c r="J898">
        <f t="array" ref="J898">INDEX(Table3[#All],MATCH(1,(Table3[[#All],[Month]]=Table68[[#This Row],[Date]])*(Table3[[#All],[Region]]=Table68[[#This Row],[Region]]),0),3)</f>
        <v>8319</v>
      </c>
      <c r="K898">
        <f>INDEX(Table1[#All], MATCH(Table68[[#This Row],[Date]],Table1[[#All],[Month]],0),2)</f>
        <v>1456876.1904761903</v>
      </c>
      <c r="L898" s="8">
        <f>INDEX(Table2[#All], MATCH(Table68[[#This Row],[Date]],Table2[[#All],[Month]],0),2)</f>
        <v>572</v>
      </c>
      <c r="M898">
        <f t="array" ref="M898">INDEX(Table4[#All],MATCH(1,(Table4[[#All],[Month]]=Table68[[#This Row],[Date]])*(Table4[[#All],[Region]]=Table68[[#This Row],[Region]]),0),3)</f>
        <v>1129</v>
      </c>
      <c r="N898" s="2">
        <f t="array" ref="N898">_xlfn.IFNA(INDEX(Table5[#All], MATCH(1,(Table5[[#All],[Month]]=Table68[[#This Row],[Date]])*(Table5[[#All],[Region]]=Table68[[#This Row],[Region]]),0),3),0)</f>
        <v>5440</v>
      </c>
      <c r="O898" s="12">
        <f>INDEX(Table110[#All], MATCH(Table68[[#This Row],[Date]],Table110[[#All],[Month]],0),2)</f>
        <v>83821</v>
      </c>
      <c r="P898" s="12">
        <f>INDEX(Table13[#All], MATCH(Table68[[#This Row],[Date]],Table13[[#All],[Month]],0),2)</f>
        <v>151537</v>
      </c>
      <c r="Q898">
        <f>INDEX(Table111[#All], MATCH(Table68[[#This Row],[Date]],Table111[[#All],[Month]],0),2)</f>
        <v>5896</v>
      </c>
      <c r="R898" s="2">
        <f>INDEX(Table111[#All], MATCH(Table68[[#This Row],[Date]],Table111[[#All],[Month]],0),3)</f>
        <v>1206</v>
      </c>
      <c r="S898" s="2">
        <f>INDEX(Table413[#All], MATCH(Table68[[#This Row],[Date]],Table413[[#All],[Month]],0),2)</f>
        <v>4.5</v>
      </c>
      <c r="T898" s="2">
        <f>INDEX(Table413[#All], MATCH(Table68[[#This Row],[Date]],Table413[[#All],[Month]],0),3)</f>
        <v>6.3</v>
      </c>
      <c r="U898" s="2">
        <f>INDEX(Table413[#All], MATCH(Table68[[#This Row],[Date]],Table413[[#All],[Month]],0),4)</f>
        <v>6.7</v>
      </c>
    </row>
    <row r="899" spans="1:21" x14ac:dyDescent="0.25">
      <c r="A899" s="4">
        <v>40603</v>
      </c>
      <c r="B899" s="3" t="s">
        <v>61</v>
      </c>
      <c r="C899" s="3" t="s">
        <v>25</v>
      </c>
      <c r="D899" s="3">
        <v>212</v>
      </c>
      <c r="E899" s="3">
        <v>161</v>
      </c>
      <c r="F899" s="3">
        <v>166</v>
      </c>
      <c r="G899" s="3">
        <v>133</v>
      </c>
      <c r="H899" s="3">
        <v>921</v>
      </c>
      <c r="I899" s="3">
        <v>45</v>
      </c>
      <c r="J899">
        <f t="array" ref="J899">INDEX(Table3[#All],MATCH(1,(Table3[[#All],[Month]]=Table68[[#This Row],[Date]])*(Table3[[#All],[Region]]=Table68[[#This Row],[Region]]),0),3)</f>
        <v>8319</v>
      </c>
      <c r="K899">
        <f>INDEX(Table1[#All], MATCH(Table68[[#This Row],[Date]],Table1[[#All],[Month]],0),2)</f>
        <v>1456876.1904761903</v>
      </c>
      <c r="L899" s="8">
        <f>INDEX(Table2[#All], MATCH(Table68[[#This Row],[Date]],Table2[[#All],[Month]],0),2)</f>
        <v>572</v>
      </c>
      <c r="M899">
        <f t="array" ref="M899">INDEX(Table4[#All],MATCH(1,(Table4[[#All],[Month]]=Table68[[#This Row],[Date]])*(Table4[[#All],[Region]]=Table68[[#This Row],[Region]]),0),3)</f>
        <v>1129</v>
      </c>
      <c r="N899" s="2">
        <f t="array" ref="N899">_xlfn.IFNA(INDEX(Table5[#All], MATCH(1,(Table5[[#All],[Month]]=Table68[[#This Row],[Date]])*(Table5[[#All],[Region]]=Table68[[#This Row],[Region]]),0),3),0)</f>
        <v>5440</v>
      </c>
      <c r="O899" s="12">
        <f>INDEX(Table110[#All], MATCH(Table68[[#This Row],[Date]],Table110[[#All],[Month]],0),2)</f>
        <v>83821</v>
      </c>
      <c r="P899" s="12">
        <f>INDEX(Table13[#All], MATCH(Table68[[#This Row],[Date]],Table13[[#All],[Month]],0),2)</f>
        <v>151537</v>
      </c>
      <c r="Q899">
        <f>INDEX(Table111[#All], MATCH(Table68[[#This Row],[Date]],Table111[[#All],[Month]],0),2)</f>
        <v>5896</v>
      </c>
      <c r="R899" s="2">
        <f>INDEX(Table111[#All], MATCH(Table68[[#This Row],[Date]],Table111[[#All],[Month]],0),3)</f>
        <v>1206</v>
      </c>
      <c r="S899" s="2">
        <f>INDEX(Table413[#All], MATCH(Table68[[#This Row],[Date]],Table413[[#All],[Month]],0),2)</f>
        <v>4.5</v>
      </c>
      <c r="T899" s="2">
        <f>INDEX(Table413[#All], MATCH(Table68[[#This Row],[Date]],Table413[[#All],[Month]],0),3)</f>
        <v>6.3</v>
      </c>
      <c r="U899" s="2">
        <f>INDEX(Table413[#All], MATCH(Table68[[#This Row],[Date]],Table413[[#All],[Month]],0),4)</f>
        <v>6.7</v>
      </c>
    </row>
    <row r="900" spans="1:21" x14ac:dyDescent="0.25">
      <c r="A900" s="4">
        <v>40603</v>
      </c>
      <c r="B900" s="3" t="s">
        <v>61</v>
      </c>
      <c r="C900" s="3" t="s">
        <v>29</v>
      </c>
      <c r="D900" s="3">
        <v>212</v>
      </c>
      <c r="E900" s="3">
        <v>197</v>
      </c>
      <c r="F900" s="3">
        <v>166</v>
      </c>
      <c r="G900" s="3">
        <v>155</v>
      </c>
      <c r="H900" s="3">
        <v>921</v>
      </c>
      <c r="I900" s="3">
        <v>189</v>
      </c>
      <c r="J900">
        <f t="array" ref="J900">INDEX(Table3[#All],MATCH(1,(Table3[[#All],[Month]]=Table68[[#This Row],[Date]])*(Table3[[#All],[Region]]=Table68[[#This Row],[Region]]),0),3)</f>
        <v>8319</v>
      </c>
      <c r="K900">
        <f>INDEX(Table1[#All], MATCH(Table68[[#This Row],[Date]],Table1[[#All],[Month]],0),2)</f>
        <v>1456876.1904761903</v>
      </c>
      <c r="L900" s="8">
        <f>INDEX(Table2[#All], MATCH(Table68[[#This Row],[Date]],Table2[[#All],[Month]],0),2)</f>
        <v>572</v>
      </c>
      <c r="M900">
        <f t="array" ref="M900">INDEX(Table4[#All],MATCH(1,(Table4[[#All],[Month]]=Table68[[#This Row],[Date]])*(Table4[[#All],[Region]]=Table68[[#This Row],[Region]]),0),3)</f>
        <v>1129</v>
      </c>
      <c r="N900" s="2">
        <f t="array" ref="N900">_xlfn.IFNA(INDEX(Table5[#All], MATCH(1,(Table5[[#All],[Month]]=Table68[[#This Row],[Date]])*(Table5[[#All],[Region]]=Table68[[#This Row],[Region]]),0),3),0)</f>
        <v>5440</v>
      </c>
      <c r="O900" s="12">
        <f>INDEX(Table110[#All], MATCH(Table68[[#This Row],[Date]],Table110[[#All],[Month]],0),2)</f>
        <v>83821</v>
      </c>
      <c r="P900" s="12">
        <f>INDEX(Table13[#All], MATCH(Table68[[#This Row],[Date]],Table13[[#All],[Month]],0),2)</f>
        <v>151537</v>
      </c>
      <c r="Q900">
        <f>INDEX(Table111[#All], MATCH(Table68[[#This Row],[Date]],Table111[[#All],[Month]],0),2)</f>
        <v>5896</v>
      </c>
      <c r="R900" s="2">
        <f>INDEX(Table111[#All], MATCH(Table68[[#This Row],[Date]],Table111[[#All],[Month]],0),3)</f>
        <v>1206</v>
      </c>
      <c r="S900" s="2">
        <f>INDEX(Table413[#All], MATCH(Table68[[#This Row],[Date]],Table413[[#All],[Month]],0),2)</f>
        <v>4.5</v>
      </c>
      <c r="T900" s="2">
        <f>INDEX(Table413[#All], MATCH(Table68[[#This Row],[Date]],Table413[[#All],[Month]],0),3)</f>
        <v>6.3</v>
      </c>
      <c r="U900" s="2">
        <f>INDEX(Table413[#All], MATCH(Table68[[#This Row],[Date]],Table413[[#All],[Month]],0),4)</f>
        <v>6.7</v>
      </c>
    </row>
    <row r="901" spans="1:21" x14ac:dyDescent="0.25">
      <c r="A901" s="4">
        <v>40603</v>
      </c>
      <c r="B901" s="3" t="s">
        <v>67</v>
      </c>
      <c r="C901" s="3" t="s">
        <v>37</v>
      </c>
      <c r="D901" s="3">
        <v>268</v>
      </c>
      <c r="E901" s="3">
        <v>268</v>
      </c>
      <c r="F901" s="3">
        <v>226</v>
      </c>
      <c r="G901" s="3">
        <v>226</v>
      </c>
      <c r="H901" s="3">
        <v>217</v>
      </c>
      <c r="I901" s="3">
        <v>217</v>
      </c>
      <c r="J901">
        <f t="array" ref="J901">INDEX(Table3[#All],MATCH(1,(Table3[[#All],[Month]]=Table68[[#This Row],[Date]])*(Table3[[#All],[Region]]=Table68[[#This Row],[Region]]),0),3)</f>
        <v>2078</v>
      </c>
      <c r="K901">
        <f>INDEX(Table1[#All], MATCH(Table68[[#This Row],[Date]],Table1[[#All],[Month]],0),2)</f>
        <v>1456876.1904761903</v>
      </c>
      <c r="L901" s="8">
        <f>INDEX(Table2[#All], MATCH(Table68[[#This Row],[Date]],Table2[[#All],[Month]],0),2)</f>
        <v>572</v>
      </c>
      <c r="M901">
        <f t="array" ref="M901">INDEX(Table4[#All],MATCH(1,(Table4[[#All],[Month]]=Table68[[#This Row],[Date]])*(Table4[[#All],[Region]]=Table68[[#This Row],[Region]]),0),3)</f>
        <v>285</v>
      </c>
      <c r="N901" s="2">
        <f t="array" ref="N901">_xlfn.IFNA(INDEX(Table5[#All], MATCH(1,(Table5[[#All],[Month]]=Table68[[#This Row],[Date]])*(Table5[[#All],[Region]]=Table68[[#This Row],[Region]]),0),3),0)</f>
        <v>0</v>
      </c>
      <c r="O901" s="12">
        <f>INDEX(Table110[#All], MATCH(Table68[[#This Row],[Date]],Table110[[#All],[Month]],0),2)</f>
        <v>83821</v>
      </c>
      <c r="P901" s="12">
        <f>INDEX(Table13[#All], MATCH(Table68[[#This Row],[Date]],Table13[[#All],[Month]],0),2)</f>
        <v>151537</v>
      </c>
      <c r="Q901">
        <f>INDEX(Table111[#All], MATCH(Table68[[#This Row],[Date]],Table111[[#All],[Month]],0),2)</f>
        <v>5896</v>
      </c>
      <c r="R901" s="2">
        <f>INDEX(Table111[#All], MATCH(Table68[[#This Row],[Date]],Table111[[#All],[Month]],0),3)</f>
        <v>1206</v>
      </c>
      <c r="S901" s="2">
        <f>INDEX(Table413[#All], MATCH(Table68[[#This Row],[Date]],Table413[[#All],[Month]],0),2)</f>
        <v>4.5</v>
      </c>
      <c r="T901" s="2">
        <f>INDEX(Table413[#All], MATCH(Table68[[#This Row],[Date]],Table413[[#All],[Month]],0),3)</f>
        <v>6.3</v>
      </c>
      <c r="U901" s="2">
        <f>INDEX(Table413[#All], MATCH(Table68[[#This Row],[Date]],Table413[[#All],[Month]],0),4)</f>
        <v>6.7</v>
      </c>
    </row>
    <row r="902" spans="1:21" x14ac:dyDescent="0.25">
      <c r="A902" s="4">
        <v>40603</v>
      </c>
      <c r="B902" s="3" t="s">
        <v>70</v>
      </c>
      <c r="C902" s="3" t="s">
        <v>70</v>
      </c>
      <c r="D902" s="3">
        <v>301</v>
      </c>
      <c r="E902" s="3">
        <v>301</v>
      </c>
      <c r="F902" s="3">
        <v>249</v>
      </c>
      <c r="G902" s="3">
        <v>249</v>
      </c>
      <c r="H902" s="3">
        <v>213</v>
      </c>
      <c r="I902" s="3">
        <v>213</v>
      </c>
      <c r="J902">
        <f t="array" ref="J902">INDEX(Table3[#All],MATCH(1,(Table3[[#All],[Month]]=Table68[[#This Row],[Date]])*(Table3[[#All],[Region]]=Table68[[#This Row],[Region]]),0),3)</f>
        <v>3679</v>
      </c>
      <c r="K902">
        <f>INDEX(Table1[#All], MATCH(Table68[[#This Row],[Date]],Table1[[#All],[Month]],0),2)</f>
        <v>1456876.1904761903</v>
      </c>
      <c r="L902" s="8">
        <f>INDEX(Table2[#All], MATCH(Table68[[#This Row],[Date]],Table2[[#All],[Month]],0),2)</f>
        <v>572</v>
      </c>
      <c r="M902">
        <f t="array" ref="M902">INDEX(Table4[#All],MATCH(1,(Table4[[#All],[Month]]=Table68[[#This Row],[Date]])*(Table4[[#All],[Region]]=Table68[[#This Row],[Region]]),0),3)</f>
        <v>382</v>
      </c>
      <c r="N902" s="2">
        <f t="array" ref="N902">_xlfn.IFNA(INDEX(Table5[#All], MATCH(1,(Table5[[#All],[Month]]=Table68[[#This Row],[Date]])*(Table5[[#All],[Region]]=Table68[[#This Row],[Region]]),0),3),0)</f>
        <v>6125</v>
      </c>
      <c r="O902" s="12">
        <f>INDEX(Table110[#All], MATCH(Table68[[#This Row],[Date]],Table110[[#All],[Month]],0),2)</f>
        <v>83821</v>
      </c>
      <c r="P902" s="12">
        <f>INDEX(Table13[#All], MATCH(Table68[[#This Row],[Date]],Table13[[#All],[Month]],0),2)</f>
        <v>151537</v>
      </c>
      <c r="Q902">
        <f>INDEX(Table111[#All], MATCH(Table68[[#This Row],[Date]],Table111[[#All],[Month]],0),2)</f>
        <v>5896</v>
      </c>
      <c r="R902" s="2">
        <f>INDEX(Table111[#All], MATCH(Table68[[#This Row],[Date]],Table111[[#All],[Month]],0),3)</f>
        <v>1206</v>
      </c>
      <c r="S902" s="2">
        <f>INDEX(Table413[#All], MATCH(Table68[[#This Row],[Date]],Table413[[#All],[Month]],0),2)</f>
        <v>4.5</v>
      </c>
      <c r="T902" s="2">
        <f>INDEX(Table413[#All], MATCH(Table68[[#This Row],[Date]],Table413[[#All],[Month]],0),3)</f>
        <v>6.3</v>
      </c>
      <c r="U902" s="2">
        <f>INDEX(Table413[#All], MATCH(Table68[[#This Row],[Date]],Table413[[#All],[Month]],0),4)</f>
        <v>6.7</v>
      </c>
    </row>
    <row r="903" spans="1:21" x14ac:dyDescent="0.25">
      <c r="A903" s="4">
        <v>40603</v>
      </c>
      <c r="B903" s="3" t="s">
        <v>57</v>
      </c>
      <c r="C903" s="3" t="s">
        <v>0</v>
      </c>
      <c r="D903" s="3">
        <v>258</v>
      </c>
      <c r="E903" s="3">
        <v>248</v>
      </c>
      <c r="F903" s="3">
        <v>213</v>
      </c>
      <c r="G903" s="3">
        <v>202</v>
      </c>
      <c r="H903" s="3">
        <v>592</v>
      </c>
      <c r="I903" s="3">
        <v>187</v>
      </c>
      <c r="J903">
        <f t="array" ref="J903">INDEX(Table3[#All],MATCH(1,(Table3[[#All],[Month]]=Table68[[#This Row],[Date]])*(Table3[[#All],[Region]]=Table68[[#This Row],[Region]]),0),3)</f>
        <v>5212</v>
      </c>
      <c r="K903">
        <f>INDEX(Table1[#All], MATCH(Table68[[#This Row],[Date]],Table1[[#All],[Month]],0),2)</f>
        <v>1456876.1904761903</v>
      </c>
      <c r="L903" s="8">
        <f>INDEX(Table2[#All], MATCH(Table68[[#This Row],[Date]],Table2[[#All],[Month]],0),2)</f>
        <v>572</v>
      </c>
      <c r="M903">
        <f t="array" ref="M903">INDEX(Table4[#All],MATCH(1,(Table4[[#All],[Month]]=Table68[[#This Row],[Date]])*(Table4[[#All],[Region]]=Table68[[#This Row],[Region]]),0),3)</f>
        <v>842</v>
      </c>
      <c r="N903" s="2">
        <f t="array" ref="N903">_xlfn.IFNA(INDEX(Table5[#All], MATCH(1,(Table5[[#All],[Month]]=Table68[[#This Row],[Date]])*(Table5[[#All],[Region]]=Table68[[#This Row],[Region]]),0),3),0)</f>
        <v>6000</v>
      </c>
      <c r="O903" s="12">
        <f>INDEX(Table110[#All], MATCH(Table68[[#This Row],[Date]],Table110[[#All],[Month]],0),2)</f>
        <v>83821</v>
      </c>
      <c r="P903" s="12">
        <f>INDEX(Table13[#All], MATCH(Table68[[#This Row],[Date]],Table13[[#All],[Month]],0),2)</f>
        <v>151537</v>
      </c>
      <c r="Q903">
        <f>INDEX(Table111[#All], MATCH(Table68[[#This Row],[Date]],Table111[[#All],[Month]],0),2)</f>
        <v>5896</v>
      </c>
      <c r="R903" s="2">
        <f>INDEX(Table111[#All], MATCH(Table68[[#This Row],[Date]],Table111[[#All],[Month]],0),3)</f>
        <v>1206</v>
      </c>
      <c r="S903" s="2">
        <f>INDEX(Table413[#All], MATCH(Table68[[#This Row],[Date]],Table413[[#All],[Month]],0),2)</f>
        <v>4.5</v>
      </c>
      <c r="T903" s="2">
        <f>INDEX(Table413[#All], MATCH(Table68[[#This Row],[Date]],Table413[[#All],[Month]],0),3)</f>
        <v>6.3</v>
      </c>
      <c r="U903" s="2">
        <f>INDEX(Table413[#All], MATCH(Table68[[#This Row],[Date]],Table413[[#All],[Month]],0),4)</f>
        <v>6.7</v>
      </c>
    </row>
    <row r="904" spans="1:21" x14ac:dyDescent="0.25">
      <c r="A904" s="4">
        <v>40603</v>
      </c>
      <c r="B904" s="3" t="s">
        <v>57</v>
      </c>
      <c r="C904" s="3" t="s">
        <v>2</v>
      </c>
      <c r="D904" s="3">
        <v>258</v>
      </c>
      <c r="E904" s="3">
        <v>247</v>
      </c>
      <c r="F904" s="3">
        <v>213</v>
      </c>
      <c r="G904" s="3">
        <v>212</v>
      </c>
      <c r="H904" s="3">
        <v>592</v>
      </c>
      <c r="I904" s="3">
        <v>38</v>
      </c>
      <c r="J904">
        <f t="array" ref="J904">INDEX(Table3[#All],MATCH(1,(Table3[[#All],[Month]]=Table68[[#This Row],[Date]])*(Table3[[#All],[Region]]=Table68[[#This Row],[Region]]),0),3)</f>
        <v>5212</v>
      </c>
      <c r="K904">
        <f>INDEX(Table1[#All], MATCH(Table68[[#This Row],[Date]],Table1[[#All],[Month]],0),2)</f>
        <v>1456876.1904761903</v>
      </c>
      <c r="L904" s="8">
        <f>INDEX(Table2[#All], MATCH(Table68[[#This Row],[Date]],Table2[[#All],[Month]],0),2)</f>
        <v>572</v>
      </c>
      <c r="M904">
        <f t="array" ref="M904">INDEX(Table4[#All],MATCH(1,(Table4[[#All],[Month]]=Table68[[#This Row],[Date]])*(Table4[[#All],[Region]]=Table68[[#This Row],[Region]]),0),3)</f>
        <v>842</v>
      </c>
      <c r="N904" s="2">
        <f t="array" ref="N904">_xlfn.IFNA(INDEX(Table5[#All], MATCH(1,(Table5[[#All],[Month]]=Table68[[#This Row],[Date]])*(Table5[[#All],[Region]]=Table68[[#This Row],[Region]]),0),3),0)</f>
        <v>6000</v>
      </c>
      <c r="O904" s="12">
        <f>INDEX(Table110[#All], MATCH(Table68[[#This Row],[Date]],Table110[[#All],[Month]],0),2)</f>
        <v>83821</v>
      </c>
      <c r="P904" s="12">
        <f>INDEX(Table13[#All], MATCH(Table68[[#This Row],[Date]],Table13[[#All],[Month]],0),2)</f>
        <v>151537</v>
      </c>
      <c r="Q904">
        <f>INDEX(Table111[#All], MATCH(Table68[[#This Row],[Date]],Table111[[#All],[Month]],0),2)</f>
        <v>5896</v>
      </c>
      <c r="R904" s="2">
        <f>INDEX(Table111[#All], MATCH(Table68[[#This Row],[Date]],Table111[[#All],[Month]],0),3)</f>
        <v>1206</v>
      </c>
      <c r="S904" s="2">
        <f>INDEX(Table413[#All], MATCH(Table68[[#This Row],[Date]],Table413[[#All],[Month]],0),2)</f>
        <v>4.5</v>
      </c>
      <c r="T904" s="2">
        <f>INDEX(Table413[#All], MATCH(Table68[[#This Row],[Date]],Table413[[#All],[Month]],0),3)</f>
        <v>6.3</v>
      </c>
      <c r="U904" s="2">
        <f>INDEX(Table413[#All], MATCH(Table68[[#This Row],[Date]],Table413[[#All],[Month]],0),4)</f>
        <v>6.7</v>
      </c>
    </row>
    <row r="905" spans="1:21" x14ac:dyDescent="0.25">
      <c r="A905" s="4">
        <v>40603</v>
      </c>
      <c r="B905" s="3" t="s">
        <v>57</v>
      </c>
      <c r="C905" s="3" t="s">
        <v>1</v>
      </c>
      <c r="D905" s="3">
        <v>258</v>
      </c>
      <c r="E905" s="3">
        <v>265</v>
      </c>
      <c r="F905" s="3">
        <v>213</v>
      </c>
      <c r="G905" s="3">
        <v>219</v>
      </c>
      <c r="H905" s="3">
        <v>592</v>
      </c>
      <c r="I905" s="3">
        <v>367</v>
      </c>
      <c r="J905">
        <f t="array" ref="J905">INDEX(Table3[#All],MATCH(1,(Table3[[#All],[Month]]=Table68[[#This Row],[Date]])*(Table3[[#All],[Region]]=Table68[[#This Row],[Region]]),0),3)</f>
        <v>5212</v>
      </c>
      <c r="K905">
        <f>INDEX(Table1[#All], MATCH(Table68[[#This Row],[Date]],Table1[[#All],[Month]],0),2)</f>
        <v>1456876.1904761903</v>
      </c>
      <c r="L905" s="8">
        <f>INDEX(Table2[#All], MATCH(Table68[[#This Row],[Date]],Table2[[#All],[Month]],0),2)</f>
        <v>572</v>
      </c>
      <c r="M905">
        <f t="array" ref="M905">INDEX(Table4[#All],MATCH(1,(Table4[[#All],[Month]]=Table68[[#This Row],[Date]])*(Table4[[#All],[Region]]=Table68[[#This Row],[Region]]),0),3)</f>
        <v>842</v>
      </c>
      <c r="N905" s="2">
        <f t="array" ref="N905">_xlfn.IFNA(INDEX(Table5[#All], MATCH(1,(Table5[[#All],[Month]]=Table68[[#This Row],[Date]])*(Table5[[#All],[Region]]=Table68[[#This Row],[Region]]),0),3),0)</f>
        <v>6000</v>
      </c>
      <c r="O905" s="12">
        <f>INDEX(Table110[#All], MATCH(Table68[[#This Row],[Date]],Table110[[#All],[Month]],0),2)</f>
        <v>83821</v>
      </c>
      <c r="P905" s="12">
        <f>INDEX(Table13[#All], MATCH(Table68[[#This Row],[Date]],Table13[[#All],[Month]],0),2)</f>
        <v>151537</v>
      </c>
      <c r="Q905">
        <f>INDEX(Table111[#All], MATCH(Table68[[#This Row],[Date]],Table111[[#All],[Month]],0),2)</f>
        <v>5896</v>
      </c>
      <c r="R905" s="2">
        <f>INDEX(Table111[#All], MATCH(Table68[[#This Row],[Date]],Table111[[#All],[Month]],0),3)</f>
        <v>1206</v>
      </c>
      <c r="S905" s="2">
        <f>INDEX(Table413[#All], MATCH(Table68[[#This Row],[Date]],Table413[[#All],[Month]],0),2)</f>
        <v>4.5</v>
      </c>
      <c r="T905" s="2">
        <f>INDEX(Table413[#All], MATCH(Table68[[#This Row],[Date]],Table413[[#All],[Month]],0),3)</f>
        <v>6.3</v>
      </c>
      <c r="U905" s="2">
        <f>INDEX(Table413[#All], MATCH(Table68[[#This Row],[Date]],Table413[[#All],[Month]],0),4)</f>
        <v>6.7</v>
      </c>
    </row>
    <row r="906" spans="1:21" x14ac:dyDescent="0.25">
      <c r="A906" s="4">
        <v>40603</v>
      </c>
      <c r="B906" s="3" t="s">
        <v>72</v>
      </c>
      <c r="C906" s="3" t="s">
        <v>52</v>
      </c>
      <c r="D906" s="3">
        <v>258</v>
      </c>
      <c r="E906" s="3">
        <v>239</v>
      </c>
      <c r="F906" s="3">
        <v>191</v>
      </c>
      <c r="G906" s="3">
        <v>199</v>
      </c>
      <c r="H906" s="3">
        <v>1314</v>
      </c>
      <c r="I906" s="3">
        <v>57</v>
      </c>
      <c r="J906">
        <f t="array" ref="J906">INDEX(Table3[#All],MATCH(1,(Table3[[#All],[Month]]=Table68[[#This Row],[Date]])*(Table3[[#All],[Region]]=Table68[[#This Row],[Region]]),0),3)</f>
        <v>8795</v>
      </c>
      <c r="K906">
        <f>INDEX(Table1[#All], MATCH(Table68[[#This Row],[Date]],Table1[[#All],[Month]],0),2)</f>
        <v>1456876.1904761903</v>
      </c>
      <c r="L906" s="8">
        <f>INDEX(Table2[#All], MATCH(Table68[[#This Row],[Date]],Table2[[#All],[Month]],0),2)</f>
        <v>572</v>
      </c>
      <c r="M906">
        <f t="array" ref="M906">INDEX(Table4[#All],MATCH(1,(Table4[[#All],[Month]]=Table68[[#This Row],[Date]])*(Table4[[#All],[Region]]=Table68[[#This Row],[Region]]),0),3)</f>
        <v>1768</v>
      </c>
      <c r="N906" s="2">
        <f t="array" ref="N906">_xlfn.IFNA(INDEX(Table5[#All], MATCH(1,(Table5[[#All],[Month]]=Table68[[#This Row],[Date]])*(Table5[[#All],[Region]]=Table68[[#This Row],[Region]]),0),3),0)</f>
        <v>26915</v>
      </c>
      <c r="O906" s="12">
        <f>INDEX(Table110[#All], MATCH(Table68[[#This Row],[Date]],Table110[[#All],[Month]],0),2)</f>
        <v>83821</v>
      </c>
      <c r="P906" s="12">
        <f>INDEX(Table13[#All], MATCH(Table68[[#This Row],[Date]],Table13[[#All],[Month]],0),2)</f>
        <v>151537</v>
      </c>
      <c r="Q906">
        <f>INDEX(Table111[#All], MATCH(Table68[[#This Row],[Date]],Table111[[#All],[Month]],0),2)</f>
        <v>5896</v>
      </c>
      <c r="R906" s="2">
        <f>INDEX(Table111[#All], MATCH(Table68[[#This Row],[Date]],Table111[[#All],[Month]],0),3)</f>
        <v>1206</v>
      </c>
      <c r="S906" s="2">
        <f>INDEX(Table413[#All], MATCH(Table68[[#This Row],[Date]],Table413[[#All],[Month]],0),2)</f>
        <v>4.5</v>
      </c>
      <c r="T906" s="2">
        <f>INDEX(Table413[#All], MATCH(Table68[[#This Row],[Date]],Table413[[#All],[Month]],0),3)</f>
        <v>6.3</v>
      </c>
      <c r="U906" s="2">
        <f>INDEX(Table413[#All], MATCH(Table68[[#This Row],[Date]],Table413[[#All],[Month]],0),4)</f>
        <v>6.7</v>
      </c>
    </row>
    <row r="907" spans="1:21" x14ac:dyDescent="0.25">
      <c r="A907" s="4">
        <v>40603</v>
      </c>
      <c r="B907" s="3" t="s">
        <v>72</v>
      </c>
      <c r="C907" s="3" t="s">
        <v>51</v>
      </c>
      <c r="D907" s="3">
        <v>258</v>
      </c>
      <c r="E907" s="3">
        <v>172</v>
      </c>
      <c r="F907" s="3">
        <v>191</v>
      </c>
      <c r="G907" s="3">
        <v>147</v>
      </c>
      <c r="H907" s="3">
        <v>1314</v>
      </c>
      <c r="I907" s="3">
        <v>24</v>
      </c>
      <c r="J907">
        <f t="array" ref="J907">INDEX(Table3[#All],MATCH(1,(Table3[[#All],[Month]]=Table68[[#This Row],[Date]])*(Table3[[#All],[Region]]=Table68[[#This Row],[Region]]),0),3)</f>
        <v>8795</v>
      </c>
      <c r="K907">
        <f>INDEX(Table1[#All], MATCH(Table68[[#This Row],[Date]],Table1[[#All],[Month]],0),2)</f>
        <v>1456876.1904761903</v>
      </c>
      <c r="L907" s="8">
        <f>INDEX(Table2[#All], MATCH(Table68[[#This Row],[Date]],Table2[[#All],[Month]],0),2)</f>
        <v>572</v>
      </c>
      <c r="M907">
        <f t="array" ref="M907">INDEX(Table4[#All],MATCH(1,(Table4[[#All],[Month]]=Table68[[#This Row],[Date]])*(Table4[[#All],[Region]]=Table68[[#This Row],[Region]]),0),3)</f>
        <v>1768</v>
      </c>
      <c r="N907" s="2">
        <f t="array" ref="N907">_xlfn.IFNA(INDEX(Table5[#All], MATCH(1,(Table5[[#All],[Month]]=Table68[[#This Row],[Date]])*(Table5[[#All],[Region]]=Table68[[#This Row],[Region]]),0),3),0)</f>
        <v>26915</v>
      </c>
      <c r="O907" s="12">
        <f>INDEX(Table110[#All], MATCH(Table68[[#This Row],[Date]],Table110[[#All],[Month]],0),2)</f>
        <v>83821</v>
      </c>
      <c r="P907" s="12">
        <f>INDEX(Table13[#All], MATCH(Table68[[#This Row],[Date]],Table13[[#All],[Month]],0),2)</f>
        <v>151537</v>
      </c>
      <c r="Q907">
        <f>INDEX(Table111[#All], MATCH(Table68[[#This Row],[Date]],Table111[[#All],[Month]],0),2)</f>
        <v>5896</v>
      </c>
      <c r="R907" s="2">
        <f>INDEX(Table111[#All], MATCH(Table68[[#This Row],[Date]],Table111[[#All],[Month]],0),3)</f>
        <v>1206</v>
      </c>
      <c r="S907" s="2">
        <f>INDEX(Table413[#All], MATCH(Table68[[#This Row],[Date]],Table413[[#All],[Month]],0),2)</f>
        <v>4.5</v>
      </c>
      <c r="T907" s="2">
        <f>INDEX(Table413[#All], MATCH(Table68[[#This Row],[Date]],Table413[[#All],[Month]],0),3)</f>
        <v>6.3</v>
      </c>
      <c r="U907" s="2">
        <f>INDEX(Table413[#All], MATCH(Table68[[#This Row],[Date]],Table413[[#All],[Month]],0),4)</f>
        <v>6.7</v>
      </c>
    </row>
    <row r="908" spans="1:21" x14ac:dyDescent="0.25">
      <c r="A908" s="4">
        <v>40603</v>
      </c>
      <c r="B908" s="3" t="s">
        <v>72</v>
      </c>
      <c r="C908" s="3" t="s">
        <v>84</v>
      </c>
      <c r="D908" s="3">
        <v>258</v>
      </c>
      <c r="E908" s="3">
        <v>249</v>
      </c>
      <c r="F908" s="3">
        <v>191</v>
      </c>
      <c r="G908" s="3">
        <v>184</v>
      </c>
      <c r="H908" s="3">
        <v>1314</v>
      </c>
      <c r="I908" s="3">
        <v>999</v>
      </c>
      <c r="J908">
        <f t="array" ref="J908">INDEX(Table3[#All],MATCH(1,(Table3[[#All],[Month]]=Table68[[#This Row],[Date]])*(Table3[[#All],[Region]]=Table68[[#This Row],[Region]]),0),3)</f>
        <v>8795</v>
      </c>
      <c r="K908">
        <f>INDEX(Table1[#All], MATCH(Table68[[#This Row],[Date]],Table1[[#All],[Month]],0),2)</f>
        <v>1456876.1904761903</v>
      </c>
      <c r="L908" s="8">
        <f>INDEX(Table2[#All], MATCH(Table68[[#This Row],[Date]],Table2[[#All],[Month]],0),2)</f>
        <v>572</v>
      </c>
      <c r="M908">
        <f t="array" ref="M908">INDEX(Table4[#All],MATCH(1,(Table4[[#All],[Month]]=Table68[[#This Row],[Date]])*(Table4[[#All],[Region]]=Table68[[#This Row],[Region]]),0),3)</f>
        <v>1768</v>
      </c>
      <c r="N908" s="2">
        <f t="array" ref="N908">_xlfn.IFNA(INDEX(Table5[#All], MATCH(1,(Table5[[#All],[Month]]=Table68[[#This Row],[Date]])*(Table5[[#All],[Region]]=Table68[[#This Row],[Region]]),0),3),0)</f>
        <v>26915</v>
      </c>
      <c r="O908" s="12">
        <f>INDEX(Table110[#All], MATCH(Table68[[#This Row],[Date]],Table110[[#All],[Month]],0),2)</f>
        <v>83821</v>
      </c>
      <c r="P908" s="12">
        <f>INDEX(Table13[#All], MATCH(Table68[[#This Row],[Date]],Table13[[#All],[Month]],0),2)</f>
        <v>151537</v>
      </c>
      <c r="Q908">
        <f>INDEX(Table111[#All], MATCH(Table68[[#This Row],[Date]],Table111[[#All],[Month]],0),2)</f>
        <v>5896</v>
      </c>
      <c r="R908" s="2">
        <f>INDEX(Table111[#All], MATCH(Table68[[#This Row],[Date]],Table111[[#All],[Month]],0),3)</f>
        <v>1206</v>
      </c>
      <c r="S908" s="2">
        <f>INDEX(Table413[#All], MATCH(Table68[[#This Row],[Date]],Table413[[#All],[Month]],0),2)</f>
        <v>4.5</v>
      </c>
      <c r="T908" s="2">
        <f>INDEX(Table413[#All], MATCH(Table68[[#This Row],[Date]],Table413[[#All],[Month]],0),3)</f>
        <v>6.3</v>
      </c>
      <c r="U908" s="2">
        <f>INDEX(Table413[#All], MATCH(Table68[[#This Row],[Date]],Table413[[#All],[Month]],0),4)</f>
        <v>6.7</v>
      </c>
    </row>
    <row r="909" spans="1:21" x14ac:dyDescent="0.25">
      <c r="A909" s="4">
        <v>40603</v>
      </c>
      <c r="B909" s="3" t="s">
        <v>72</v>
      </c>
      <c r="C909" s="3" t="s">
        <v>53</v>
      </c>
      <c r="D909" s="3">
        <v>258</v>
      </c>
      <c r="E909" s="3">
        <v>317</v>
      </c>
      <c r="F909" s="3">
        <v>191</v>
      </c>
      <c r="G909" s="3">
        <v>242</v>
      </c>
      <c r="H909" s="3">
        <v>1314</v>
      </c>
      <c r="I909" s="3">
        <v>234</v>
      </c>
      <c r="J909">
        <f t="array" ref="J909">INDEX(Table3[#All],MATCH(1,(Table3[[#All],[Month]]=Table68[[#This Row],[Date]])*(Table3[[#All],[Region]]=Table68[[#This Row],[Region]]),0),3)</f>
        <v>8795</v>
      </c>
      <c r="K909">
        <f>INDEX(Table1[#All], MATCH(Table68[[#This Row],[Date]],Table1[[#All],[Month]],0),2)</f>
        <v>1456876.1904761903</v>
      </c>
      <c r="L909" s="8">
        <f>INDEX(Table2[#All], MATCH(Table68[[#This Row],[Date]],Table2[[#All],[Month]],0),2)</f>
        <v>572</v>
      </c>
      <c r="M909">
        <f t="array" ref="M909">INDEX(Table4[#All],MATCH(1,(Table4[[#All],[Month]]=Table68[[#This Row],[Date]])*(Table4[[#All],[Region]]=Table68[[#This Row],[Region]]),0),3)</f>
        <v>1768</v>
      </c>
      <c r="N909" s="2">
        <f t="array" ref="N909">_xlfn.IFNA(INDEX(Table5[#All], MATCH(1,(Table5[[#All],[Month]]=Table68[[#This Row],[Date]])*(Table5[[#All],[Region]]=Table68[[#This Row],[Region]]),0),3),0)</f>
        <v>26915</v>
      </c>
      <c r="O909" s="12">
        <f>INDEX(Table110[#All], MATCH(Table68[[#This Row],[Date]],Table110[[#All],[Month]],0),2)</f>
        <v>83821</v>
      </c>
      <c r="P909" s="12">
        <f>INDEX(Table13[#All], MATCH(Table68[[#This Row],[Date]],Table13[[#All],[Month]],0),2)</f>
        <v>151537</v>
      </c>
      <c r="Q909">
        <f>INDEX(Table111[#All], MATCH(Table68[[#This Row],[Date]],Table111[[#All],[Month]],0),2)</f>
        <v>5896</v>
      </c>
      <c r="R909" s="2">
        <f>INDEX(Table111[#All], MATCH(Table68[[#This Row],[Date]],Table111[[#All],[Month]],0),3)</f>
        <v>1206</v>
      </c>
      <c r="S909" s="2">
        <f>INDEX(Table413[#All], MATCH(Table68[[#This Row],[Date]],Table413[[#All],[Month]],0),2)</f>
        <v>4.5</v>
      </c>
      <c r="T909" s="2">
        <f>INDEX(Table413[#All], MATCH(Table68[[#This Row],[Date]],Table413[[#All],[Month]],0),3)</f>
        <v>6.3</v>
      </c>
      <c r="U909" s="2">
        <f>INDEX(Table413[#All], MATCH(Table68[[#This Row],[Date]],Table413[[#All],[Month]],0),4)</f>
        <v>6.7</v>
      </c>
    </row>
    <row r="910" spans="1:21" x14ac:dyDescent="0.25">
      <c r="A910" s="4">
        <v>40603</v>
      </c>
      <c r="B910" s="3" t="s">
        <v>73</v>
      </c>
      <c r="C910" s="3" t="s">
        <v>55</v>
      </c>
      <c r="D910" s="3">
        <v>186</v>
      </c>
      <c r="E910" s="3">
        <v>177</v>
      </c>
      <c r="F910" s="3">
        <v>145</v>
      </c>
      <c r="G910" s="3">
        <v>138</v>
      </c>
      <c r="H910" s="3">
        <v>361</v>
      </c>
      <c r="I910" s="3">
        <v>37</v>
      </c>
      <c r="J910">
        <f t="array" ref="J910">INDEX(Table3[#All],MATCH(1,(Table3[[#All],[Month]]=Table68[[#This Row],[Date]])*(Table3[[#All],[Region]]=Table68[[#This Row],[Region]]),0),3)</f>
        <v>4609</v>
      </c>
      <c r="K910">
        <f>INDEX(Table1[#All], MATCH(Table68[[#This Row],[Date]],Table1[[#All],[Month]],0),2)</f>
        <v>1456876.1904761903</v>
      </c>
      <c r="L910" s="8">
        <f>INDEX(Table2[#All], MATCH(Table68[[#This Row],[Date]],Table2[[#All],[Month]],0),2)</f>
        <v>572</v>
      </c>
      <c r="M910">
        <f t="array" ref="M910">INDEX(Table4[#All],MATCH(1,(Table4[[#All],[Month]]=Table68[[#This Row],[Date]])*(Table4[[#All],[Region]]=Table68[[#This Row],[Region]]),0),3)</f>
        <v>597</v>
      </c>
      <c r="N910" s="2">
        <f t="array" ref="N910">_xlfn.IFNA(INDEX(Table5[#All], MATCH(1,(Table5[[#All],[Month]]=Table68[[#This Row],[Date]])*(Table5[[#All],[Region]]=Table68[[#This Row],[Region]]),0),3),0)</f>
        <v>8375</v>
      </c>
      <c r="O910" s="12">
        <f>INDEX(Table110[#All], MATCH(Table68[[#This Row],[Date]],Table110[[#All],[Month]],0),2)</f>
        <v>83821</v>
      </c>
      <c r="P910" s="12">
        <f>INDEX(Table13[#All], MATCH(Table68[[#This Row],[Date]],Table13[[#All],[Month]],0),2)</f>
        <v>151537</v>
      </c>
      <c r="Q910">
        <f>INDEX(Table111[#All], MATCH(Table68[[#This Row],[Date]],Table111[[#All],[Month]],0),2)</f>
        <v>5896</v>
      </c>
      <c r="R910" s="2">
        <f>INDEX(Table111[#All], MATCH(Table68[[#This Row],[Date]],Table111[[#All],[Month]],0),3)</f>
        <v>1206</v>
      </c>
      <c r="S910" s="2">
        <f>INDEX(Table413[#All], MATCH(Table68[[#This Row],[Date]],Table413[[#All],[Month]],0),2)</f>
        <v>4.5</v>
      </c>
      <c r="T910" s="2">
        <f>INDEX(Table413[#All], MATCH(Table68[[#This Row],[Date]],Table413[[#All],[Month]],0),3)</f>
        <v>6.3</v>
      </c>
      <c r="U910" s="2">
        <f>INDEX(Table413[#All], MATCH(Table68[[#This Row],[Date]],Table413[[#All],[Month]],0),4)</f>
        <v>6.7</v>
      </c>
    </row>
    <row r="911" spans="1:21" x14ac:dyDescent="0.25">
      <c r="A911" s="4">
        <v>40603</v>
      </c>
      <c r="B911" s="3" t="s">
        <v>73</v>
      </c>
      <c r="C911" s="3" t="s">
        <v>86</v>
      </c>
      <c r="D911" s="3">
        <v>186</v>
      </c>
      <c r="E911" s="3">
        <v>190</v>
      </c>
      <c r="F911" s="3">
        <v>145</v>
      </c>
      <c r="G911" s="3">
        <v>148</v>
      </c>
      <c r="H911" s="3">
        <v>361</v>
      </c>
      <c r="I911" s="3">
        <v>292</v>
      </c>
      <c r="J911">
        <f t="array" ref="J911">INDEX(Table3[#All],MATCH(1,(Table3[[#All],[Month]]=Table68[[#This Row],[Date]])*(Table3[[#All],[Region]]=Table68[[#This Row],[Region]]),0),3)</f>
        <v>4609</v>
      </c>
      <c r="K911">
        <f>INDEX(Table1[#All], MATCH(Table68[[#This Row],[Date]],Table1[[#All],[Month]],0),2)</f>
        <v>1456876.1904761903</v>
      </c>
      <c r="L911" s="8">
        <f>INDEX(Table2[#All], MATCH(Table68[[#This Row],[Date]],Table2[[#All],[Month]],0),2)</f>
        <v>572</v>
      </c>
      <c r="M911">
        <f t="array" ref="M911">INDEX(Table4[#All],MATCH(1,(Table4[[#All],[Month]]=Table68[[#This Row],[Date]])*(Table4[[#All],[Region]]=Table68[[#This Row],[Region]]),0),3)</f>
        <v>597</v>
      </c>
      <c r="N911" s="2">
        <f t="array" ref="N911">_xlfn.IFNA(INDEX(Table5[#All], MATCH(1,(Table5[[#All],[Month]]=Table68[[#This Row],[Date]])*(Table5[[#All],[Region]]=Table68[[#This Row],[Region]]),0),3),0)</f>
        <v>8375</v>
      </c>
      <c r="O911" s="12">
        <f>INDEX(Table110[#All], MATCH(Table68[[#This Row],[Date]],Table110[[#All],[Month]],0),2)</f>
        <v>83821</v>
      </c>
      <c r="P911" s="12">
        <f>INDEX(Table13[#All], MATCH(Table68[[#This Row],[Date]],Table13[[#All],[Month]],0),2)</f>
        <v>151537</v>
      </c>
      <c r="Q911">
        <f>INDEX(Table111[#All], MATCH(Table68[[#This Row],[Date]],Table111[[#All],[Month]],0),2)</f>
        <v>5896</v>
      </c>
      <c r="R911" s="2">
        <f>INDEX(Table111[#All], MATCH(Table68[[#This Row],[Date]],Table111[[#All],[Month]],0),3)</f>
        <v>1206</v>
      </c>
      <c r="S911" s="2">
        <f>INDEX(Table413[#All], MATCH(Table68[[#This Row],[Date]],Table413[[#All],[Month]],0),2)</f>
        <v>4.5</v>
      </c>
      <c r="T911" s="2">
        <f>INDEX(Table413[#All], MATCH(Table68[[#This Row],[Date]],Table413[[#All],[Month]],0),3)</f>
        <v>6.3</v>
      </c>
      <c r="U911" s="2">
        <f>INDEX(Table413[#All], MATCH(Table68[[#This Row],[Date]],Table413[[#All],[Month]],0),4)</f>
        <v>6.7</v>
      </c>
    </row>
    <row r="912" spans="1:21" x14ac:dyDescent="0.25">
      <c r="A912" s="4">
        <v>40603</v>
      </c>
      <c r="B912" s="3" t="s">
        <v>73</v>
      </c>
      <c r="C912" s="3" t="s">
        <v>54</v>
      </c>
      <c r="D912" s="3">
        <v>186</v>
      </c>
      <c r="E912" s="3">
        <v>164</v>
      </c>
      <c r="F912" s="3">
        <v>145</v>
      </c>
      <c r="G912" s="3">
        <v>131</v>
      </c>
      <c r="H912" s="3">
        <v>361</v>
      </c>
      <c r="I912" s="3">
        <v>32</v>
      </c>
      <c r="J912">
        <f t="array" ref="J912">INDEX(Table3[#All],MATCH(1,(Table3[[#All],[Month]]=Table68[[#This Row],[Date]])*(Table3[[#All],[Region]]=Table68[[#This Row],[Region]]),0),3)</f>
        <v>4609</v>
      </c>
      <c r="K912">
        <f>INDEX(Table1[#All], MATCH(Table68[[#This Row],[Date]],Table1[[#All],[Month]],0),2)</f>
        <v>1456876.1904761903</v>
      </c>
      <c r="L912" s="8">
        <f>INDEX(Table2[#All], MATCH(Table68[[#This Row],[Date]],Table2[[#All],[Month]],0),2)</f>
        <v>572</v>
      </c>
      <c r="M912">
        <f t="array" ref="M912">INDEX(Table4[#All],MATCH(1,(Table4[[#All],[Month]]=Table68[[#This Row],[Date]])*(Table4[[#All],[Region]]=Table68[[#This Row],[Region]]),0),3)</f>
        <v>597</v>
      </c>
      <c r="N912" s="2">
        <f t="array" ref="N912">_xlfn.IFNA(INDEX(Table5[#All], MATCH(1,(Table5[[#All],[Month]]=Table68[[#This Row],[Date]])*(Table5[[#All],[Region]]=Table68[[#This Row],[Region]]),0),3),0)</f>
        <v>8375</v>
      </c>
      <c r="O912" s="12">
        <f>INDEX(Table110[#All], MATCH(Table68[[#This Row],[Date]],Table110[[#All],[Month]],0),2)</f>
        <v>83821</v>
      </c>
      <c r="P912" s="12">
        <f>INDEX(Table13[#All], MATCH(Table68[[#This Row],[Date]],Table13[[#All],[Month]],0),2)</f>
        <v>151537</v>
      </c>
      <c r="Q912">
        <f>INDEX(Table111[#All], MATCH(Table68[[#This Row],[Date]],Table111[[#All],[Month]],0),2)</f>
        <v>5896</v>
      </c>
      <c r="R912" s="2">
        <f>INDEX(Table111[#All], MATCH(Table68[[#This Row],[Date]],Table111[[#All],[Month]],0),3)</f>
        <v>1206</v>
      </c>
      <c r="S912" s="2">
        <f>INDEX(Table413[#All], MATCH(Table68[[#This Row],[Date]],Table413[[#All],[Month]],0),2)</f>
        <v>4.5</v>
      </c>
      <c r="T912" s="2">
        <f>INDEX(Table413[#All], MATCH(Table68[[#This Row],[Date]],Table413[[#All],[Month]],0),3)</f>
        <v>6.3</v>
      </c>
      <c r="U912" s="2">
        <f>INDEX(Table413[#All], MATCH(Table68[[#This Row],[Date]],Table413[[#All],[Month]],0),4)</f>
        <v>6.7</v>
      </c>
    </row>
    <row r="913" spans="1:21" x14ac:dyDescent="0.25">
      <c r="A913" s="4">
        <v>40603</v>
      </c>
      <c r="B913" s="3" t="s">
        <v>65</v>
      </c>
      <c r="C913" s="3" t="s">
        <v>26</v>
      </c>
      <c r="D913" s="3">
        <v>258</v>
      </c>
      <c r="E913" s="3">
        <v>278</v>
      </c>
      <c r="F913" s="3">
        <v>209</v>
      </c>
      <c r="G913" s="3">
        <v>227</v>
      </c>
      <c r="H913" s="3">
        <v>462</v>
      </c>
      <c r="I913" s="3">
        <v>349</v>
      </c>
      <c r="J913">
        <f t="array" ref="J913">INDEX(Table3[#All],MATCH(1,(Table3[[#All],[Month]]=Table68[[#This Row],[Date]])*(Table3[[#All],[Region]]=Table68[[#This Row],[Region]]),0),3)</f>
        <v>7911</v>
      </c>
      <c r="K913">
        <f>INDEX(Table1[#All], MATCH(Table68[[#This Row],[Date]],Table1[[#All],[Month]],0),2)</f>
        <v>1456876.1904761903</v>
      </c>
      <c r="L913" s="8">
        <f>INDEX(Table2[#All], MATCH(Table68[[#This Row],[Date]],Table2[[#All],[Month]],0),2)</f>
        <v>572</v>
      </c>
      <c r="M913">
        <f t="array" ref="M913">INDEX(Table4[#All],MATCH(1,(Table4[[#All],[Month]]=Table68[[#This Row],[Date]])*(Table4[[#All],[Region]]=Table68[[#This Row],[Region]]),0),3)</f>
        <v>710</v>
      </c>
      <c r="N913" s="2">
        <f t="array" ref="N913">_xlfn.IFNA(INDEX(Table5[#All], MATCH(1,(Table5[[#All],[Month]]=Table68[[#This Row],[Date]])*(Table5[[#All],[Region]]=Table68[[#This Row],[Region]]),0),3),0)</f>
        <v>3110</v>
      </c>
      <c r="O913" s="12">
        <f>INDEX(Table110[#All], MATCH(Table68[[#This Row],[Date]],Table110[[#All],[Month]],0),2)</f>
        <v>83821</v>
      </c>
      <c r="P913" s="12">
        <f>INDEX(Table13[#All], MATCH(Table68[[#This Row],[Date]],Table13[[#All],[Month]],0),2)</f>
        <v>151537</v>
      </c>
      <c r="Q913">
        <f>INDEX(Table111[#All], MATCH(Table68[[#This Row],[Date]],Table111[[#All],[Month]],0),2)</f>
        <v>5896</v>
      </c>
      <c r="R913" s="2">
        <f>INDEX(Table111[#All], MATCH(Table68[[#This Row],[Date]],Table111[[#All],[Month]],0),3)</f>
        <v>1206</v>
      </c>
      <c r="S913" s="2">
        <f>INDEX(Table413[#All], MATCH(Table68[[#This Row],[Date]],Table413[[#All],[Month]],0),2)</f>
        <v>4.5</v>
      </c>
      <c r="T913" s="2">
        <f>INDEX(Table413[#All], MATCH(Table68[[#This Row],[Date]],Table413[[#All],[Month]],0),3)</f>
        <v>6.3</v>
      </c>
      <c r="U913" s="2">
        <f>INDEX(Table413[#All], MATCH(Table68[[#This Row],[Date]],Table413[[#All],[Month]],0),4)</f>
        <v>6.7</v>
      </c>
    </row>
    <row r="914" spans="1:21" x14ac:dyDescent="0.25">
      <c r="A914" s="4">
        <v>40603</v>
      </c>
      <c r="B914" s="3" t="s">
        <v>65</v>
      </c>
      <c r="C914" s="3" t="s">
        <v>28</v>
      </c>
      <c r="D914" s="3">
        <v>258</v>
      </c>
      <c r="E914" s="3">
        <v>201</v>
      </c>
      <c r="F914" s="3">
        <v>209</v>
      </c>
      <c r="G914" s="3">
        <v>169</v>
      </c>
      <c r="H914" s="3">
        <v>462</v>
      </c>
      <c r="I914" s="3">
        <v>74</v>
      </c>
      <c r="J914">
        <f t="array" ref="J914">INDEX(Table3[#All],MATCH(1,(Table3[[#All],[Month]]=Table68[[#This Row],[Date]])*(Table3[[#All],[Region]]=Table68[[#This Row],[Region]]),0),3)</f>
        <v>7911</v>
      </c>
      <c r="K914">
        <f>INDEX(Table1[#All], MATCH(Table68[[#This Row],[Date]],Table1[[#All],[Month]],0),2)</f>
        <v>1456876.1904761903</v>
      </c>
      <c r="L914" s="8">
        <f>INDEX(Table2[#All], MATCH(Table68[[#This Row],[Date]],Table2[[#All],[Month]],0),2)</f>
        <v>572</v>
      </c>
      <c r="M914">
        <f t="array" ref="M914">INDEX(Table4[#All],MATCH(1,(Table4[[#All],[Month]]=Table68[[#This Row],[Date]])*(Table4[[#All],[Region]]=Table68[[#This Row],[Region]]),0),3)</f>
        <v>710</v>
      </c>
      <c r="N914" s="2">
        <f t="array" ref="N914">_xlfn.IFNA(INDEX(Table5[#All], MATCH(1,(Table5[[#All],[Month]]=Table68[[#This Row],[Date]])*(Table5[[#All],[Region]]=Table68[[#This Row],[Region]]),0),3),0)</f>
        <v>3110</v>
      </c>
      <c r="O914" s="12">
        <f>INDEX(Table110[#All], MATCH(Table68[[#This Row],[Date]],Table110[[#All],[Month]],0),2)</f>
        <v>83821</v>
      </c>
      <c r="P914" s="12">
        <f>INDEX(Table13[#All], MATCH(Table68[[#This Row],[Date]],Table13[[#All],[Month]],0),2)</f>
        <v>151537</v>
      </c>
      <c r="Q914">
        <f>INDEX(Table111[#All], MATCH(Table68[[#This Row],[Date]],Table111[[#All],[Month]],0),2)</f>
        <v>5896</v>
      </c>
      <c r="R914" s="2">
        <f>INDEX(Table111[#All], MATCH(Table68[[#This Row],[Date]],Table111[[#All],[Month]],0),3)</f>
        <v>1206</v>
      </c>
      <c r="S914" s="2">
        <f>INDEX(Table413[#All], MATCH(Table68[[#This Row],[Date]],Table413[[#All],[Month]],0),2)</f>
        <v>4.5</v>
      </c>
      <c r="T914" s="2">
        <f>INDEX(Table413[#All], MATCH(Table68[[#This Row],[Date]],Table413[[#All],[Month]],0),3)</f>
        <v>6.3</v>
      </c>
      <c r="U914" s="2">
        <f>INDEX(Table413[#All], MATCH(Table68[[#This Row],[Date]],Table413[[#All],[Month]],0),4)</f>
        <v>6.7</v>
      </c>
    </row>
    <row r="915" spans="1:21" x14ac:dyDescent="0.25">
      <c r="A915" s="4">
        <v>40603</v>
      </c>
      <c r="B915" s="3" t="s">
        <v>65</v>
      </c>
      <c r="C915" s="3" t="s">
        <v>27</v>
      </c>
      <c r="D915" s="3">
        <v>258</v>
      </c>
      <c r="E915" s="3">
        <v>214</v>
      </c>
      <c r="F915" s="3">
        <v>209</v>
      </c>
      <c r="G915" s="3">
        <v>186</v>
      </c>
      <c r="H915" s="3">
        <v>462</v>
      </c>
      <c r="I915" s="3">
        <v>39</v>
      </c>
      <c r="J915">
        <f t="array" ref="J915">INDEX(Table3[#All],MATCH(1,(Table3[[#All],[Month]]=Table68[[#This Row],[Date]])*(Table3[[#All],[Region]]=Table68[[#This Row],[Region]]),0),3)</f>
        <v>7911</v>
      </c>
      <c r="K915">
        <f>INDEX(Table1[#All], MATCH(Table68[[#This Row],[Date]],Table1[[#All],[Month]],0),2)</f>
        <v>1456876.1904761903</v>
      </c>
      <c r="L915" s="8">
        <f>INDEX(Table2[#All], MATCH(Table68[[#This Row],[Date]],Table2[[#All],[Month]],0),2)</f>
        <v>572</v>
      </c>
      <c r="M915">
        <f t="array" ref="M915">INDEX(Table4[#All],MATCH(1,(Table4[[#All],[Month]]=Table68[[#This Row],[Date]])*(Table4[[#All],[Region]]=Table68[[#This Row],[Region]]),0),3)</f>
        <v>710</v>
      </c>
      <c r="N915" s="2">
        <f t="array" ref="N915">_xlfn.IFNA(INDEX(Table5[#All], MATCH(1,(Table5[[#All],[Month]]=Table68[[#This Row],[Date]])*(Table5[[#All],[Region]]=Table68[[#This Row],[Region]]),0),3),0)</f>
        <v>3110</v>
      </c>
      <c r="O915" s="12">
        <f>INDEX(Table110[#All], MATCH(Table68[[#This Row],[Date]],Table110[[#All],[Month]],0),2)</f>
        <v>83821</v>
      </c>
      <c r="P915" s="12">
        <f>INDEX(Table13[#All], MATCH(Table68[[#This Row],[Date]],Table13[[#All],[Month]],0),2)</f>
        <v>151537</v>
      </c>
      <c r="Q915">
        <f>INDEX(Table111[#All], MATCH(Table68[[#This Row],[Date]],Table111[[#All],[Month]],0),2)</f>
        <v>5896</v>
      </c>
      <c r="R915" s="2">
        <f>INDEX(Table111[#All], MATCH(Table68[[#This Row],[Date]],Table111[[#All],[Month]],0),3)</f>
        <v>1206</v>
      </c>
      <c r="S915" s="2">
        <f>INDEX(Table413[#All], MATCH(Table68[[#This Row],[Date]],Table413[[#All],[Month]],0),2)</f>
        <v>4.5</v>
      </c>
      <c r="T915" s="2">
        <f>INDEX(Table413[#All], MATCH(Table68[[#This Row],[Date]],Table413[[#All],[Month]],0),3)</f>
        <v>6.3</v>
      </c>
      <c r="U915" s="2">
        <f>INDEX(Table413[#All], MATCH(Table68[[#This Row],[Date]],Table413[[#All],[Month]],0),4)</f>
        <v>6.7</v>
      </c>
    </row>
    <row r="916" spans="1:21" x14ac:dyDescent="0.25">
      <c r="A916" s="4">
        <v>40603</v>
      </c>
      <c r="B916" s="3" t="s">
        <v>69</v>
      </c>
      <c r="C916" s="3" t="s">
        <v>40</v>
      </c>
      <c r="D916" s="3">
        <v>292</v>
      </c>
      <c r="E916" s="3">
        <v>292</v>
      </c>
      <c r="F916" s="3">
        <v>241</v>
      </c>
      <c r="G916" s="3">
        <v>241</v>
      </c>
      <c r="H916" s="3">
        <v>115</v>
      </c>
      <c r="I916" s="3">
        <v>115</v>
      </c>
      <c r="J916">
        <f t="array" ref="J916">INDEX(Table3[#All],MATCH(1,(Table3[[#All],[Month]]=Table68[[#This Row],[Date]])*(Table3[[#All],[Region]]=Table68[[#This Row],[Region]]),0),3)</f>
        <v>3679</v>
      </c>
      <c r="K916">
        <f>INDEX(Table1[#All], MATCH(Table68[[#This Row],[Date]],Table1[[#All],[Month]],0),2)</f>
        <v>1456876.1904761903</v>
      </c>
      <c r="L916" s="8">
        <f>INDEX(Table2[#All], MATCH(Table68[[#This Row],[Date]],Table2[[#All],[Month]],0),2)</f>
        <v>572</v>
      </c>
      <c r="M916">
        <f t="array" ref="M916">INDEX(Table4[#All],MATCH(1,(Table4[[#All],[Month]]=Table68[[#This Row],[Date]])*(Table4[[#All],[Region]]=Table68[[#This Row],[Region]]),0),3)</f>
        <v>430</v>
      </c>
      <c r="N916" s="2">
        <f t="array" ref="N916">_xlfn.IFNA(INDEX(Table5[#All], MATCH(1,(Table5[[#All],[Month]]=Table68[[#This Row],[Date]])*(Table5[[#All],[Region]]=Table68[[#This Row],[Region]]),0),3),0)</f>
        <v>0</v>
      </c>
      <c r="O916" s="12">
        <f>INDEX(Table110[#All], MATCH(Table68[[#This Row],[Date]],Table110[[#All],[Month]],0),2)</f>
        <v>83821</v>
      </c>
      <c r="P916" s="12">
        <f>INDEX(Table13[#All], MATCH(Table68[[#This Row],[Date]],Table13[[#All],[Month]],0),2)</f>
        <v>151537</v>
      </c>
      <c r="Q916">
        <f>INDEX(Table111[#All], MATCH(Table68[[#This Row],[Date]],Table111[[#All],[Month]],0),2)</f>
        <v>5896</v>
      </c>
      <c r="R916" s="2">
        <f>INDEX(Table111[#All], MATCH(Table68[[#This Row],[Date]],Table111[[#All],[Month]],0),3)</f>
        <v>1206</v>
      </c>
      <c r="S916" s="2">
        <f>INDEX(Table413[#All], MATCH(Table68[[#This Row],[Date]],Table413[[#All],[Month]],0),2)</f>
        <v>4.5</v>
      </c>
      <c r="T916" s="2">
        <f>INDEX(Table413[#All], MATCH(Table68[[#This Row],[Date]],Table413[[#All],[Month]],0),3)</f>
        <v>6.3</v>
      </c>
      <c r="U916" s="2">
        <f>INDEX(Table413[#All], MATCH(Table68[[#This Row],[Date]],Table413[[#All],[Month]],0),4)</f>
        <v>6.7</v>
      </c>
    </row>
    <row r="917" spans="1:21" x14ac:dyDescent="0.25">
      <c r="A917" s="4">
        <v>40603</v>
      </c>
      <c r="B917" s="3" t="s">
        <v>60</v>
      </c>
      <c r="C917" s="3" t="s">
        <v>85</v>
      </c>
      <c r="D917" s="3">
        <v>264</v>
      </c>
      <c r="E917" s="3">
        <v>284</v>
      </c>
      <c r="F917" s="3">
        <v>210</v>
      </c>
      <c r="G917" s="3">
        <v>227</v>
      </c>
      <c r="H917" s="3">
        <v>2199</v>
      </c>
      <c r="I917" s="3">
        <v>1311</v>
      </c>
      <c r="J917">
        <f t="array" ref="J917">INDEX(Table3[#All],MATCH(1,(Table3[[#All],[Month]]=Table68[[#This Row],[Date]])*(Table3[[#All],[Region]]=Table68[[#This Row],[Region]]),0),3)</f>
        <v>17437</v>
      </c>
      <c r="K917">
        <f>INDEX(Table1[#All], MATCH(Table68[[#This Row],[Date]],Table1[[#All],[Month]],0),2)</f>
        <v>1456876.1904761903</v>
      </c>
      <c r="L917" s="8">
        <f>INDEX(Table2[#All], MATCH(Table68[[#This Row],[Date]],Table2[[#All],[Month]],0),2)</f>
        <v>572</v>
      </c>
      <c r="M917">
        <f t="array" ref="M917">INDEX(Table4[#All],MATCH(1,(Table4[[#All],[Month]]=Table68[[#This Row],[Date]])*(Table4[[#All],[Region]]=Table68[[#This Row],[Region]]),0),3)</f>
        <v>2129</v>
      </c>
      <c r="N917" s="2">
        <f t="array" ref="N917">_xlfn.IFNA(INDEX(Table5[#All], MATCH(1,(Table5[[#All],[Month]]=Table68[[#This Row],[Date]])*(Table5[[#All],[Region]]=Table68[[#This Row],[Region]]),0),3),0)</f>
        <v>21665</v>
      </c>
      <c r="O917" s="12">
        <f>INDEX(Table110[#All], MATCH(Table68[[#This Row],[Date]],Table110[[#All],[Month]],0),2)</f>
        <v>83821</v>
      </c>
      <c r="P917" s="12">
        <f>INDEX(Table13[#All], MATCH(Table68[[#This Row],[Date]],Table13[[#All],[Month]],0),2)</f>
        <v>151537</v>
      </c>
      <c r="Q917">
        <f>INDEX(Table111[#All], MATCH(Table68[[#This Row],[Date]],Table111[[#All],[Month]],0),2)</f>
        <v>5896</v>
      </c>
      <c r="R917" s="2">
        <f>INDEX(Table111[#All], MATCH(Table68[[#This Row],[Date]],Table111[[#All],[Month]],0),3)</f>
        <v>1206</v>
      </c>
      <c r="S917" s="2">
        <f>INDEX(Table413[#All], MATCH(Table68[[#This Row],[Date]],Table413[[#All],[Month]],0),2)</f>
        <v>4.5</v>
      </c>
      <c r="T917" s="2">
        <f>INDEX(Table413[#All], MATCH(Table68[[#This Row],[Date]],Table413[[#All],[Month]],0),3)</f>
        <v>6.3</v>
      </c>
      <c r="U917" s="2">
        <f>INDEX(Table413[#All], MATCH(Table68[[#This Row],[Date]],Table413[[#All],[Month]],0),4)</f>
        <v>6.7</v>
      </c>
    </row>
    <row r="918" spans="1:21" x14ac:dyDescent="0.25">
      <c r="A918" s="4">
        <v>40603</v>
      </c>
      <c r="B918" s="3" t="s">
        <v>60</v>
      </c>
      <c r="C918" s="3" t="s">
        <v>13</v>
      </c>
      <c r="D918" s="3">
        <v>264</v>
      </c>
      <c r="E918" s="3">
        <v>228</v>
      </c>
      <c r="F918" s="3">
        <v>210</v>
      </c>
      <c r="G918" s="3">
        <v>202</v>
      </c>
      <c r="H918" s="3">
        <v>2199</v>
      </c>
      <c r="I918" s="3">
        <v>74</v>
      </c>
      <c r="J918">
        <f t="array" ref="J918">INDEX(Table3[#All],MATCH(1,(Table3[[#All],[Month]]=Table68[[#This Row],[Date]])*(Table3[[#All],[Region]]=Table68[[#This Row],[Region]]),0),3)</f>
        <v>17437</v>
      </c>
      <c r="K918">
        <f>INDEX(Table1[#All], MATCH(Table68[[#This Row],[Date]],Table1[[#All],[Month]],0),2)</f>
        <v>1456876.1904761903</v>
      </c>
      <c r="L918" s="8">
        <f>INDEX(Table2[#All], MATCH(Table68[[#This Row],[Date]],Table2[[#All],[Month]],0),2)</f>
        <v>572</v>
      </c>
      <c r="M918">
        <f t="array" ref="M918">INDEX(Table4[#All],MATCH(1,(Table4[[#All],[Month]]=Table68[[#This Row],[Date]])*(Table4[[#All],[Region]]=Table68[[#This Row],[Region]]),0),3)</f>
        <v>2129</v>
      </c>
      <c r="N918" s="2">
        <f t="array" ref="N918">_xlfn.IFNA(INDEX(Table5[#All], MATCH(1,(Table5[[#All],[Month]]=Table68[[#This Row],[Date]])*(Table5[[#All],[Region]]=Table68[[#This Row],[Region]]),0),3),0)</f>
        <v>21665</v>
      </c>
      <c r="O918" s="12">
        <f>INDEX(Table110[#All], MATCH(Table68[[#This Row],[Date]],Table110[[#All],[Month]],0),2)</f>
        <v>83821</v>
      </c>
      <c r="P918" s="12">
        <f>INDEX(Table13[#All], MATCH(Table68[[#This Row],[Date]],Table13[[#All],[Month]],0),2)</f>
        <v>151537</v>
      </c>
      <c r="Q918">
        <f>INDEX(Table111[#All], MATCH(Table68[[#This Row],[Date]],Table111[[#All],[Month]],0),2)</f>
        <v>5896</v>
      </c>
      <c r="R918" s="2">
        <f>INDEX(Table111[#All], MATCH(Table68[[#This Row],[Date]],Table111[[#All],[Month]],0),3)</f>
        <v>1206</v>
      </c>
      <c r="S918" s="2">
        <f>INDEX(Table413[#All], MATCH(Table68[[#This Row],[Date]],Table413[[#All],[Month]],0),2)</f>
        <v>4.5</v>
      </c>
      <c r="T918" s="2">
        <f>INDEX(Table413[#All], MATCH(Table68[[#This Row],[Date]],Table413[[#All],[Month]],0),3)</f>
        <v>6.3</v>
      </c>
      <c r="U918" s="2">
        <f>INDEX(Table413[#All], MATCH(Table68[[#This Row],[Date]],Table413[[#All],[Month]],0),4)</f>
        <v>6.7</v>
      </c>
    </row>
    <row r="919" spans="1:21" x14ac:dyDescent="0.25">
      <c r="A919" s="4">
        <v>40603</v>
      </c>
      <c r="B919" s="3" t="s">
        <v>60</v>
      </c>
      <c r="C919" s="3" t="s">
        <v>15</v>
      </c>
      <c r="D919" s="3">
        <v>264</v>
      </c>
      <c r="E919" s="3">
        <v>230</v>
      </c>
      <c r="F919" s="3">
        <v>210</v>
      </c>
      <c r="G919" s="3">
        <v>197</v>
      </c>
      <c r="H919" s="3">
        <v>2199</v>
      </c>
      <c r="I919" s="3">
        <v>88</v>
      </c>
      <c r="J919">
        <f t="array" ref="J919">INDEX(Table3[#All],MATCH(1,(Table3[[#All],[Month]]=Table68[[#This Row],[Date]])*(Table3[[#All],[Region]]=Table68[[#This Row],[Region]]),0),3)</f>
        <v>17437</v>
      </c>
      <c r="K919">
        <f>INDEX(Table1[#All], MATCH(Table68[[#This Row],[Date]],Table1[[#All],[Month]],0),2)</f>
        <v>1456876.1904761903</v>
      </c>
      <c r="L919" s="8">
        <f>INDEX(Table2[#All], MATCH(Table68[[#This Row],[Date]],Table2[[#All],[Month]],0),2)</f>
        <v>572</v>
      </c>
      <c r="M919">
        <f t="array" ref="M919">INDEX(Table4[#All],MATCH(1,(Table4[[#All],[Month]]=Table68[[#This Row],[Date]])*(Table4[[#All],[Region]]=Table68[[#This Row],[Region]]),0),3)</f>
        <v>2129</v>
      </c>
      <c r="N919" s="2">
        <f t="array" ref="N919">_xlfn.IFNA(INDEX(Table5[#All], MATCH(1,(Table5[[#All],[Month]]=Table68[[#This Row],[Date]])*(Table5[[#All],[Region]]=Table68[[#This Row],[Region]]),0),3),0)</f>
        <v>21665</v>
      </c>
      <c r="O919" s="12">
        <f>INDEX(Table110[#All], MATCH(Table68[[#This Row],[Date]],Table110[[#All],[Month]],0),2)</f>
        <v>83821</v>
      </c>
      <c r="P919" s="12">
        <f>INDEX(Table13[#All], MATCH(Table68[[#This Row],[Date]],Table13[[#All],[Month]],0),2)</f>
        <v>151537</v>
      </c>
      <c r="Q919">
        <f>INDEX(Table111[#All], MATCH(Table68[[#This Row],[Date]],Table111[[#All],[Month]],0),2)</f>
        <v>5896</v>
      </c>
      <c r="R919" s="2">
        <f>INDEX(Table111[#All], MATCH(Table68[[#This Row],[Date]],Table111[[#All],[Month]],0),3)</f>
        <v>1206</v>
      </c>
      <c r="S919" s="2">
        <f>INDEX(Table413[#All], MATCH(Table68[[#This Row],[Date]],Table413[[#All],[Month]],0),2)</f>
        <v>4.5</v>
      </c>
      <c r="T919" s="2">
        <f>INDEX(Table413[#All], MATCH(Table68[[#This Row],[Date]],Table413[[#All],[Month]],0),3)</f>
        <v>6.3</v>
      </c>
      <c r="U919" s="2">
        <f>INDEX(Table413[#All], MATCH(Table68[[#This Row],[Date]],Table413[[#All],[Month]],0),4)</f>
        <v>6.7</v>
      </c>
    </row>
    <row r="920" spans="1:21" x14ac:dyDescent="0.25">
      <c r="A920" s="4">
        <v>40603</v>
      </c>
      <c r="B920" s="3" t="s">
        <v>60</v>
      </c>
      <c r="C920" s="3" t="s">
        <v>8</v>
      </c>
      <c r="D920" s="3">
        <v>264</v>
      </c>
      <c r="E920" s="3">
        <v>206</v>
      </c>
      <c r="F920" s="3">
        <v>210</v>
      </c>
      <c r="G920" s="3">
        <v>166</v>
      </c>
      <c r="H920" s="3">
        <v>2199</v>
      </c>
      <c r="I920" s="3">
        <v>24</v>
      </c>
      <c r="J920">
        <f t="array" ref="J920">INDEX(Table3[#All],MATCH(1,(Table3[[#All],[Month]]=Table68[[#This Row],[Date]])*(Table3[[#All],[Region]]=Table68[[#This Row],[Region]]),0),3)</f>
        <v>17437</v>
      </c>
      <c r="K920">
        <f>INDEX(Table1[#All], MATCH(Table68[[#This Row],[Date]],Table1[[#All],[Month]],0),2)</f>
        <v>1456876.1904761903</v>
      </c>
      <c r="L920" s="8">
        <f>INDEX(Table2[#All], MATCH(Table68[[#This Row],[Date]],Table2[[#All],[Month]],0),2)</f>
        <v>572</v>
      </c>
      <c r="M920">
        <f t="array" ref="M920">INDEX(Table4[#All],MATCH(1,(Table4[[#All],[Month]]=Table68[[#This Row],[Date]])*(Table4[[#All],[Region]]=Table68[[#This Row],[Region]]),0),3)</f>
        <v>2129</v>
      </c>
      <c r="N920" s="2">
        <f t="array" ref="N920">_xlfn.IFNA(INDEX(Table5[#All], MATCH(1,(Table5[[#All],[Month]]=Table68[[#This Row],[Date]])*(Table5[[#All],[Region]]=Table68[[#This Row],[Region]]),0),3),0)</f>
        <v>21665</v>
      </c>
      <c r="O920" s="12">
        <f>INDEX(Table110[#All], MATCH(Table68[[#This Row],[Date]],Table110[[#All],[Month]],0),2)</f>
        <v>83821</v>
      </c>
      <c r="P920" s="12">
        <f>INDEX(Table13[#All], MATCH(Table68[[#This Row],[Date]],Table13[[#All],[Month]],0),2)</f>
        <v>151537</v>
      </c>
      <c r="Q920">
        <f>INDEX(Table111[#All], MATCH(Table68[[#This Row],[Date]],Table111[[#All],[Month]],0),2)</f>
        <v>5896</v>
      </c>
      <c r="R920" s="2">
        <f>INDEX(Table111[#All], MATCH(Table68[[#This Row],[Date]],Table111[[#All],[Month]],0),3)</f>
        <v>1206</v>
      </c>
      <c r="S920" s="2">
        <f>INDEX(Table413[#All], MATCH(Table68[[#This Row],[Date]],Table413[[#All],[Month]],0),2)</f>
        <v>4.5</v>
      </c>
      <c r="T920" s="2">
        <f>INDEX(Table413[#All], MATCH(Table68[[#This Row],[Date]],Table413[[#All],[Month]],0),3)</f>
        <v>6.3</v>
      </c>
      <c r="U920" s="2">
        <f>INDEX(Table413[#All], MATCH(Table68[[#This Row],[Date]],Table413[[#All],[Month]],0),4)</f>
        <v>6.7</v>
      </c>
    </row>
    <row r="921" spans="1:21" x14ac:dyDescent="0.25">
      <c r="A921" s="4">
        <v>40603</v>
      </c>
      <c r="B921" s="3" t="s">
        <v>60</v>
      </c>
      <c r="C921" s="3" t="s">
        <v>16</v>
      </c>
      <c r="D921" s="3">
        <v>264</v>
      </c>
      <c r="E921" s="3">
        <v>166</v>
      </c>
      <c r="F921" s="3">
        <v>210</v>
      </c>
      <c r="G921" s="3">
        <v>143</v>
      </c>
      <c r="H921" s="3">
        <v>2199</v>
      </c>
      <c r="I921" s="3">
        <v>107</v>
      </c>
      <c r="J921">
        <f t="array" ref="J921">INDEX(Table3[#All],MATCH(1,(Table3[[#All],[Month]]=Table68[[#This Row],[Date]])*(Table3[[#All],[Region]]=Table68[[#This Row],[Region]]),0),3)</f>
        <v>17437</v>
      </c>
      <c r="K921">
        <f>INDEX(Table1[#All], MATCH(Table68[[#This Row],[Date]],Table1[[#All],[Month]],0),2)</f>
        <v>1456876.1904761903</v>
      </c>
      <c r="L921" s="8">
        <f>INDEX(Table2[#All], MATCH(Table68[[#This Row],[Date]],Table2[[#All],[Month]],0),2)</f>
        <v>572</v>
      </c>
      <c r="M921">
        <f t="array" ref="M921">INDEX(Table4[#All],MATCH(1,(Table4[[#All],[Month]]=Table68[[#This Row],[Date]])*(Table4[[#All],[Region]]=Table68[[#This Row],[Region]]),0),3)</f>
        <v>2129</v>
      </c>
      <c r="N921" s="2">
        <f t="array" ref="N921">_xlfn.IFNA(INDEX(Table5[#All], MATCH(1,(Table5[[#All],[Month]]=Table68[[#This Row],[Date]])*(Table5[[#All],[Region]]=Table68[[#This Row],[Region]]),0),3),0)</f>
        <v>21665</v>
      </c>
      <c r="O921" s="12">
        <f>INDEX(Table110[#All], MATCH(Table68[[#This Row],[Date]],Table110[[#All],[Month]],0),2)</f>
        <v>83821</v>
      </c>
      <c r="P921" s="12">
        <f>INDEX(Table13[#All], MATCH(Table68[[#This Row],[Date]],Table13[[#All],[Month]],0),2)</f>
        <v>151537</v>
      </c>
      <c r="Q921">
        <f>INDEX(Table111[#All], MATCH(Table68[[#This Row],[Date]],Table111[[#All],[Month]],0),2)</f>
        <v>5896</v>
      </c>
      <c r="R921" s="2">
        <f>INDEX(Table111[#All], MATCH(Table68[[#This Row],[Date]],Table111[[#All],[Month]],0),3)</f>
        <v>1206</v>
      </c>
      <c r="S921" s="2">
        <f>INDEX(Table413[#All], MATCH(Table68[[#This Row],[Date]],Table413[[#All],[Month]],0),2)</f>
        <v>4.5</v>
      </c>
      <c r="T921" s="2">
        <f>INDEX(Table413[#All], MATCH(Table68[[#This Row],[Date]],Table413[[#All],[Month]],0),3)</f>
        <v>6.3</v>
      </c>
      <c r="U921" s="2">
        <f>INDEX(Table413[#All], MATCH(Table68[[#This Row],[Date]],Table413[[#All],[Month]],0),4)</f>
        <v>6.7</v>
      </c>
    </row>
    <row r="922" spans="1:21" x14ac:dyDescent="0.25">
      <c r="A922" s="4">
        <v>40603</v>
      </c>
      <c r="B922" s="3" t="s">
        <v>60</v>
      </c>
      <c r="C922" s="3" t="s">
        <v>10</v>
      </c>
      <c r="D922" s="3">
        <v>264</v>
      </c>
      <c r="E922" s="3">
        <v>250</v>
      </c>
      <c r="F922" s="3">
        <v>210</v>
      </c>
      <c r="G922" s="3">
        <v>203</v>
      </c>
      <c r="H922" s="3">
        <v>2199</v>
      </c>
      <c r="I922" s="3">
        <v>189</v>
      </c>
      <c r="J922">
        <f t="array" ref="J922">INDEX(Table3[#All],MATCH(1,(Table3[[#All],[Month]]=Table68[[#This Row],[Date]])*(Table3[[#All],[Region]]=Table68[[#This Row],[Region]]),0),3)</f>
        <v>17437</v>
      </c>
      <c r="K922">
        <f>INDEX(Table1[#All], MATCH(Table68[[#This Row],[Date]],Table1[[#All],[Month]],0),2)</f>
        <v>1456876.1904761903</v>
      </c>
      <c r="L922" s="8">
        <f>INDEX(Table2[#All], MATCH(Table68[[#This Row],[Date]],Table2[[#All],[Month]],0),2)</f>
        <v>572</v>
      </c>
      <c r="M922">
        <f t="array" ref="M922">INDEX(Table4[#All],MATCH(1,(Table4[[#All],[Month]]=Table68[[#This Row],[Date]])*(Table4[[#All],[Region]]=Table68[[#This Row],[Region]]),0),3)</f>
        <v>2129</v>
      </c>
      <c r="N922" s="2">
        <f t="array" ref="N922">_xlfn.IFNA(INDEX(Table5[#All], MATCH(1,(Table5[[#All],[Month]]=Table68[[#This Row],[Date]])*(Table5[[#All],[Region]]=Table68[[#This Row],[Region]]),0),3),0)</f>
        <v>21665</v>
      </c>
      <c r="O922" s="12">
        <f>INDEX(Table110[#All], MATCH(Table68[[#This Row],[Date]],Table110[[#All],[Month]],0),2)</f>
        <v>83821</v>
      </c>
      <c r="P922" s="12">
        <f>INDEX(Table13[#All], MATCH(Table68[[#This Row],[Date]],Table13[[#All],[Month]],0),2)</f>
        <v>151537</v>
      </c>
      <c r="Q922">
        <f>INDEX(Table111[#All], MATCH(Table68[[#This Row],[Date]],Table111[[#All],[Month]],0),2)</f>
        <v>5896</v>
      </c>
      <c r="R922" s="2">
        <f>INDEX(Table111[#All], MATCH(Table68[[#This Row],[Date]],Table111[[#All],[Month]],0),3)</f>
        <v>1206</v>
      </c>
      <c r="S922" s="2">
        <f>INDEX(Table413[#All], MATCH(Table68[[#This Row],[Date]],Table413[[#All],[Month]],0),2)</f>
        <v>4.5</v>
      </c>
      <c r="T922" s="2">
        <f>INDEX(Table413[#All], MATCH(Table68[[#This Row],[Date]],Table413[[#All],[Month]],0),3)</f>
        <v>6.3</v>
      </c>
      <c r="U922" s="2">
        <f>INDEX(Table413[#All], MATCH(Table68[[#This Row],[Date]],Table413[[#All],[Month]],0),4)</f>
        <v>6.7</v>
      </c>
    </row>
    <row r="923" spans="1:21" x14ac:dyDescent="0.25">
      <c r="A923" s="4">
        <v>40603</v>
      </c>
      <c r="B923" s="3" t="s">
        <v>60</v>
      </c>
      <c r="C923" s="3" t="s">
        <v>12</v>
      </c>
      <c r="D923" s="3">
        <v>264</v>
      </c>
      <c r="E923" s="3">
        <v>241</v>
      </c>
      <c r="F923" s="3">
        <v>210</v>
      </c>
      <c r="G923" s="3">
        <v>206</v>
      </c>
      <c r="H923" s="3">
        <v>2199</v>
      </c>
      <c r="I923" s="3">
        <v>96</v>
      </c>
      <c r="J923">
        <f t="array" ref="J923">INDEX(Table3[#All],MATCH(1,(Table3[[#All],[Month]]=Table68[[#This Row],[Date]])*(Table3[[#All],[Region]]=Table68[[#This Row],[Region]]),0),3)</f>
        <v>17437</v>
      </c>
      <c r="K923">
        <f>INDEX(Table1[#All], MATCH(Table68[[#This Row],[Date]],Table1[[#All],[Month]],0),2)</f>
        <v>1456876.1904761903</v>
      </c>
      <c r="L923" s="8">
        <f>INDEX(Table2[#All], MATCH(Table68[[#This Row],[Date]],Table2[[#All],[Month]],0),2)</f>
        <v>572</v>
      </c>
      <c r="M923">
        <f t="array" ref="M923">INDEX(Table4[#All],MATCH(1,(Table4[[#All],[Month]]=Table68[[#This Row],[Date]])*(Table4[[#All],[Region]]=Table68[[#This Row],[Region]]),0),3)</f>
        <v>2129</v>
      </c>
      <c r="N923" s="2">
        <f t="array" ref="N923">_xlfn.IFNA(INDEX(Table5[#All], MATCH(1,(Table5[[#All],[Month]]=Table68[[#This Row],[Date]])*(Table5[[#All],[Region]]=Table68[[#This Row],[Region]]),0),3),0)</f>
        <v>21665</v>
      </c>
      <c r="O923" s="12">
        <f>INDEX(Table110[#All], MATCH(Table68[[#This Row],[Date]],Table110[[#All],[Month]],0),2)</f>
        <v>83821</v>
      </c>
      <c r="P923" s="12">
        <f>INDEX(Table13[#All], MATCH(Table68[[#This Row],[Date]],Table13[[#All],[Month]],0),2)</f>
        <v>151537</v>
      </c>
      <c r="Q923">
        <f>INDEX(Table111[#All], MATCH(Table68[[#This Row],[Date]],Table111[[#All],[Month]],0),2)</f>
        <v>5896</v>
      </c>
      <c r="R923" s="2">
        <f>INDEX(Table111[#All], MATCH(Table68[[#This Row],[Date]],Table111[[#All],[Month]],0),3)</f>
        <v>1206</v>
      </c>
      <c r="S923" s="2">
        <f>INDEX(Table413[#All], MATCH(Table68[[#This Row],[Date]],Table413[[#All],[Month]],0),2)</f>
        <v>4.5</v>
      </c>
      <c r="T923" s="2">
        <f>INDEX(Table413[#All], MATCH(Table68[[#This Row],[Date]],Table413[[#All],[Month]],0),3)</f>
        <v>6.3</v>
      </c>
      <c r="U923" s="2">
        <f>INDEX(Table413[#All], MATCH(Table68[[#This Row],[Date]],Table413[[#All],[Month]],0),4)</f>
        <v>6.7</v>
      </c>
    </row>
    <row r="924" spans="1:21" x14ac:dyDescent="0.25">
      <c r="A924" s="4">
        <v>40603</v>
      </c>
      <c r="B924" s="3" t="s">
        <v>60</v>
      </c>
      <c r="C924" s="3" t="s">
        <v>6</v>
      </c>
      <c r="D924" s="3">
        <v>264</v>
      </c>
      <c r="E924" s="3">
        <v>249</v>
      </c>
      <c r="F924" s="3">
        <v>210</v>
      </c>
      <c r="G924" s="3">
        <v>202</v>
      </c>
      <c r="H924" s="3">
        <v>2199</v>
      </c>
      <c r="I924" s="3">
        <v>128</v>
      </c>
      <c r="J924">
        <f t="array" ref="J924">INDEX(Table3[#All],MATCH(1,(Table3[[#All],[Month]]=Table68[[#This Row],[Date]])*(Table3[[#All],[Region]]=Table68[[#This Row],[Region]]),0),3)</f>
        <v>17437</v>
      </c>
      <c r="K924">
        <f>INDEX(Table1[#All], MATCH(Table68[[#This Row],[Date]],Table1[[#All],[Month]],0),2)</f>
        <v>1456876.1904761903</v>
      </c>
      <c r="L924" s="8">
        <f>INDEX(Table2[#All], MATCH(Table68[[#This Row],[Date]],Table2[[#All],[Month]],0),2)</f>
        <v>572</v>
      </c>
      <c r="M924">
        <f t="array" ref="M924">INDEX(Table4[#All],MATCH(1,(Table4[[#All],[Month]]=Table68[[#This Row],[Date]])*(Table4[[#All],[Region]]=Table68[[#This Row],[Region]]),0),3)</f>
        <v>2129</v>
      </c>
      <c r="N924" s="2">
        <f t="array" ref="N924">_xlfn.IFNA(INDEX(Table5[#All], MATCH(1,(Table5[[#All],[Month]]=Table68[[#This Row],[Date]])*(Table5[[#All],[Region]]=Table68[[#This Row],[Region]]),0),3),0)</f>
        <v>21665</v>
      </c>
      <c r="O924" s="12">
        <f>INDEX(Table110[#All], MATCH(Table68[[#This Row],[Date]],Table110[[#All],[Month]],0),2)</f>
        <v>83821</v>
      </c>
      <c r="P924" s="12">
        <f>INDEX(Table13[#All], MATCH(Table68[[#This Row],[Date]],Table13[[#All],[Month]],0),2)</f>
        <v>151537</v>
      </c>
      <c r="Q924">
        <f>INDEX(Table111[#All], MATCH(Table68[[#This Row],[Date]],Table111[[#All],[Month]],0),2)</f>
        <v>5896</v>
      </c>
      <c r="R924" s="2">
        <f>INDEX(Table111[#All], MATCH(Table68[[#This Row],[Date]],Table111[[#All],[Month]],0),3)</f>
        <v>1206</v>
      </c>
      <c r="S924" s="2">
        <f>INDEX(Table413[#All], MATCH(Table68[[#This Row],[Date]],Table413[[#All],[Month]],0),2)</f>
        <v>4.5</v>
      </c>
      <c r="T924" s="2">
        <f>INDEX(Table413[#All], MATCH(Table68[[#This Row],[Date]],Table413[[#All],[Month]],0),3)</f>
        <v>6.3</v>
      </c>
      <c r="U924" s="2">
        <f>INDEX(Table413[#All], MATCH(Table68[[#This Row],[Date]],Table413[[#All],[Month]],0),4)</f>
        <v>6.7</v>
      </c>
    </row>
    <row r="925" spans="1:21" x14ac:dyDescent="0.25">
      <c r="A925" s="4">
        <v>40603</v>
      </c>
      <c r="B925" s="3" t="s">
        <v>60</v>
      </c>
      <c r="C925" s="3" t="s">
        <v>7</v>
      </c>
      <c r="D925" s="3">
        <v>264</v>
      </c>
      <c r="E925" s="3">
        <v>289</v>
      </c>
      <c r="F925" s="3">
        <v>210</v>
      </c>
      <c r="G925" s="3">
        <v>241</v>
      </c>
      <c r="H925" s="3">
        <v>2199</v>
      </c>
      <c r="I925" s="3">
        <v>159</v>
      </c>
      <c r="J925">
        <f t="array" ref="J925">INDEX(Table3[#All],MATCH(1,(Table3[[#All],[Month]]=Table68[[#This Row],[Date]])*(Table3[[#All],[Region]]=Table68[[#This Row],[Region]]),0),3)</f>
        <v>17437</v>
      </c>
      <c r="K925">
        <f>INDEX(Table1[#All], MATCH(Table68[[#This Row],[Date]],Table1[[#All],[Month]],0),2)</f>
        <v>1456876.1904761903</v>
      </c>
      <c r="L925" s="8">
        <f>INDEX(Table2[#All], MATCH(Table68[[#This Row],[Date]],Table2[[#All],[Month]],0),2)</f>
        <v>572</v>
      </c>
      <c r="M925">
        <f t="array" ref="M925">INDEX(Table4[#All],MATCH(1,(Table4[[#All],[Month]]=Table68[[#This Row],[Date]])*(Table4[[#All],[Region]]=Table68[[#This Row],[Region]]),0),3)</f>
        <v>2129</v>
      </c>
      <c r="N925" s="2">
        <f t="array" ref="N925">_xlfn.IFNA(INDEX(Table5[#All], MATCH(1,(Table5[[#All],[Month]]=Table68[[#This Row],[Date]])*(Table5[[#All],[Region]]=Table68[[#This Row],[Region]]),0),3),0)</f>
        <v>21665</v>
      </c>
      <c r="O925" s="12">
        <f>INDEX(Table110[#All], MATCH(Table68[[#This Row],[Date]],Table110[[#All],[Month]],0),2)</f>
        <v>83821</v>
      </c>
      <c r="P925" s="12">
        <f>INDEX(Table13[#All], MATCH(Table68[[#This Row],[Date]],Table13[[#All],[Month]],0),2)</f>
        <v>151537</v>
      </c>
      <c r="Q925">
        <f>INDEX(Table111[#All], MATCH(Table68[[#This Row],[Date]],Table111[[#All],[Month]],0),2)</f>
        <v>5896</v>
      </c>
      <c r="R925" s="2">
        <f>INDEX(Table111[#All], MATCH(Table68[[#This Row],[Date]],Table111[[#All],[Month]],0),3)</f>
        <v>1206</v>
      </c>
      <c r="S925" s="2">
        <f>INDEX(Table413[#All], MATCH(Table68[[#This Row],[Date]],Table413[[#All],[Month]],0),2)</f>
        <v>4.5</v>
      </c>
      <c r="T925" s="2">
        <f>INDEX(Table413[#All], MATCH(Table68[[#This Row],[Date]],Table413[[#All],[Month]],0),3)</f>
        <v>6.3</v>
      </c>
      <c r="U925" s="2">
        <f>INDEX(Table413[#All], MATCH(Table68[[#This Row],[Date]],Table413[[#All],[Month]],0),4)</f>
        <v>6.7</v>
      </c>
    </row>
    <row r="926" spans="1:21" x14ac:dyDescent="0.25">
      <c r="A926" s="4">
        <v>40603</v>
      </c>
      <c r="B926" s="3" t="s">
        <v>60</v>
      </c>
      <c r="C926" s="3" t="s">
        <v>9</v>
      </c>
      <c r="D926" s="3">
        <v>264</v>
      </c>
      <c r="E926" s="3">
        <v>182</v>
      </c>
      <c r="F926" s="3">
        <v>210</v>
      </c>
      <c r="G926" s="3">
        <v>153</v>
      </c>
      <c r="H926" s="3">
        <v>2199</v>
      </c>
      <c r="I926" s="3">
        <v>23</v>
      </c>
      <c r="J926">
        <f t="array" ref="J926">INDEX(Table3[#All],MATCH(1,(Table3[[#All],[Month]]=Table68[[#This Row],[Date]])*(Table3[[#All],[Region]]=Table68[[#This Row],[Region]]),0),3)</f>
        <v>17437</v>
      </c>
      <c r="K926">
        <f>INDEX(Table1[#All], MATCH(Table68[[#This Row],[Date]],Table1[[#All],[Month]],0),2)</f>
        <v>1456876.1904761903</v>
      </c>
      <c r="L926" s="8">
        <f>INDEX(Table2[#All], MATCH(Table68[[#This Row],[Date]],Table2[[#All],[Month]],0),2)</f>
        <v>572</v>
      </c>
      <c r="M926">
        <f t="array" ref="M926">INDEX(Table4[#All],MATCH(1,(Table4[[#All],[Month]]=Table68[[#This Row],[Date]])*(Table4[[#All],[Region]]=Table68[[#This Row],[Region]]),0),3)</f>
        <v>2129</v>
      </c>
      <c r="N926" s="2">
        <f t="array" ref="N926">_xlfn.IFNA(INDEX(Table5[#All], MATCH(1,(Table5[[#All],[Month]]=Table68[[#This Row],[Date]])*(Table5[[#All],[Region]]=Table68[[#This Row],[Region]]),0),3),0)</f>
        <v>21665</v>
      </c>
      <c r="O926" s="12">
        <f>INDEX(Table110[#All], MATCH(Table68[[#This Row],[Date]],Table110[[#All],[Month]],0),2)</f>
        <v>83821</v>
      </c>
      <c r="P926" s="12">
        <f>INDEX(Table13[#All], MATCH(Table68[[#This Row],[Date]],Table13[[#All],[Month]],0),2)</f>
        <v>151537</v>
      </c>
      <c r="Q926">
        <f>INDEX(Table111[#All], MATCH(Table68[[#This Row],[Date]],Table111[[#All],[Month]],0),2)</f>
        <v>5896</v>
      </c>
      <c r="R926" s="2">
        <f>INDEX(Table111[#All], MATCH(Table68[[#This Row],[Date]],Table111[[#All],[Month]],0),3)</f>
        <v>1206</v>
      </c>
      <c r="S926" s="2">
        <f>INDEX(Table413[#All], MATCH(Table68[[#This Row],[Date]],Table413[[#All],[Month]],0),2)</f>
        <v>4.5</v>
      </c>
      <c r="T926" s="2">
        <f>INDEX(Table413[#All], MATCH(Table68[[#This Row],[Date]],Table413[[#All],[Month]],0),3)</f>
        <v>6.3</v>
      </c>
      <c r="U926" s="2">
        <f>INDEX(Table413[#All], MATCH(Table68[[#This Row],[Date]],Table413[[#All],[Month]],0),4)</f>
        <v>6.7</v>
      </c>
    </row>
    <row r="927" spans="1:21" x14ac:dyDescent="0.25">
      <c r="A927" s="4">
        <v>40603</v>
      </c>
      <c r="B927" s="3" t="s">
        <v>66</v>
      </c>
      <c r="C927" s="3" t="s">
        <v>35</v>
      </c>
      <c r="D927" s="3">
        <v>353</v>
      </c>
      <c r="E927" s="3">
        <v>228</v>
      </c>
      <c r="F927" s="3">
        <v>257</v>
      </c>
      <c r="G927" s="3">
        <v>206</v>
      </c>
      <c r="H927" s="3">
        <v>3139</v>
      </c>
      <c r="I927" s="3">
        <v>21</v>
      </c>
      <c r="J927">
        <f t="array" ref="J927">INDEX(Table3[#All],MATCH(1,(Table3[[#All],[Month]]=Table68[[#This Row],[Date]])*(Table3[[#All],[Region]]=Table68[[#This Row],[Region]]),0),3)</f>
        <v>28306</v>
      </c>
      <c r="K927">
        <f>INDEX(Table1[#All], MATCH(Table68[[#This Row],[Date]],Table1[[#All],[Month]],0),2)</f>
        <v>1456876.1904761903</v>
      </c>
      <c r="L927" s="8">
        <f>INDEX(Table2[#All], MATCH(Table68[[#This Row],[Date]],Table2[[#All],[Month]],0),2)</f>
        <v>572</v>
      </c>
      <c r="M927">
        <f t="array" ref="M927">INDEX(Table4[#All],MATCH(1,(Table4[[#All],[Month]]=Table68[[#This Row],[Date]])*(Table4[[#All],[Region]]=Table68[[#This Row],[Region]]),0),3)</f>
        <v>2605</v>
      </c>
      <c r="N927" s="2">
        <f t="array" ref="N927">_xlfn.IFNA(INDEX(Table5[#All], MATCH(1,(Table5[[#All],[Month]]=Table68[[#This Row],[Date]])*(Table5[[#All],[Region]]=Table68[[#This Row],[Region]]),0),3),0)</f>
        <v>104960</v>
      </c>
      <c r="O927" s="12">
        <f>INDEX(Table110[#All], MATCH(Table68[[#This Row],[Date]],Table110[[#All],[Month]],0),2)</f>
        <v>83821</v>
      </c>
      <c r="P927" s="12">
        <f>INDEX(Table13[#All], MATCH(Table68[[#This Row],[Date]],Table13[[#All],[Month]],0),2)</f>
        <v>151537</v>
      </c>
      <c r="Q927">
        <f>INDEX(Table111[#All], MATCH(Table68[[#This Row],[Date]],Table111[[#All],[Month]],0),2)</f>
        <v>5896</v>
      </c>
      <c r="R927" s="2">
        <f>INDEX(Table111[#All], MATCH(Table68[[#This Row],[Date]],Table111[[#All],[Month]],0),3)</f>
        <v>1206</v>
      </c>
      <c r="S927" s="2">
        <f>INDEX(Table413[#All], MATCH(Table68[[#This Row],[Date]],Table413[[#All],[Month]],0),2)</f>
        <v>4.5</v>
      </c>
      <c r="T927" s="2">
        <f>INDEX(Table413[#All], MATCH(Table68[[#This Row],[Date]],Table413[[#All],[Month]],0),3)</f>
        <v>6.3</v>
      </c>
      <c r="U927" s="2">
        <f>INDEX(Table413[#All], MATCH(Table68[[#This Row],[Date]],Table413[[#All],[Month]],0),4)</f>
        <v>6.7</v>
      </c>
    </row>
    <row r="928" spans="1:21" x14ac:dyDescent="0.25">
      <c r="A928" s="4">
        <v>40603</v>
      </c>
      <c r="B928" s="3" t="s">
        <v>66</v>
      </c>
      <c r="C928" s="3" t="s">
        <v>33</v>
      </c>
      <c r="D928" s="3">
        <v>353</v>
      </c>
      <c r="E928" s="3">
        <v>301</v>
      </c>
      <c r="F928" s="3">
        <v>257</v>
      </c>
      <c r="G928" s="3">
        <v>245</v>
      </c>
      <c r="H928" s="3">
        <v>3139</v>
      </c>
      <c r="I928" s="3">
        <v>142</v>
      </c>
      <c r="J928">
        <f t="array" ref="J928">INDEX(Table3[#All],MATCH(1,(Table3[[#All],[Month]]=Table68[[#This Row],[Date]])*(Table3[[#All],[Region]]=Table68[[#This Row],[Region]]),0),3)</f>
        <v>28306</v>
      </c>
      <c r="K928">
        <f>INDEX(Table1[#All], MATCH(Table68[[#This Row],[Date]],Table1[[#All],[Month]],0),2)</f>
        <v>1456876.1904761903</v>
      </c>
      <c r="L928" s="8">
        <f>INDEX(Table2[#All], MATCH(Table68[[#This Row],[Date]],Table2[[#All],[Month]],0),2)</f>
        <v>572</v>
      </c>
      <c r="M928">
        <f t="array" ref="M928">INDEX(Table4[#All],MATCH(1,(Table4[[#All],[Month]]=Table68[[#This Row],[Date]])*(Table4[[#All],[Region]]=Table68[[#This Row],[Region]]),0),3)</f>
        <v>2605</v>
      </c>
      <c r="N928" s="2">
        <f t="array" ref="N928">_xlfn.IFNA(INDEX(Table5[#All], MATCH(1,(Table5[[#All],[Month]]=Table68[[#This Row],[Date]])*(Table5[[#All],[Region]]=Table68[[#This Row],[Region]]),0),3),0)</f>
        <v>104960</v>
      </c>
      <c r="O928" s="12">
        <f>INDEX(Table110[#All], MATCH(Table68[[#This Row],[Date]],Table110[[#All],[Month]],0),2)</f>
        <v>83821</v>
      </c>
      <c r="P928" s="12">
        <f>INDEX(Table13[#All], MATCH(Table68[[#This Row],[Date]],Table13[[#All],[Month]],0),2)</f>
        <v>151537</v>
      </c>
      <c r="Q928">
        <f>INDEX(Table111[#All], MATCH(Table68[[#This Row],[Date]],Table111[[#All],[Month]],0),2)</f>
        <v>5896</v>
      </c>
      <c r="R928" s="2">
        <f>INDEX(Table111[#All], MATCH(Table68[[#This Row],[Date]],Table111[[#All],[Month]],0),3)</f>
        <v>1206</v>
      </c>
      <c r="S928" s="2">
        <f>INDEX(Table413[#All], MATCH(Table68[[#This Row],[Date]],Table413[[#All],[Month]],0),2)</f>
        <v>4.5</v>
      </c>
      <c r="T928" s="2">
        <f>INDEX(Table413[#All], MATCH(Table68[[#This Row],[Date]],Table413[[#All],[Month]],0),3)</f>
        <v>6.3</v>
      </c>
      <c r="U928" s="2">
        <f>INDEX(Table413[#All], MATCH(Table68[[#This Row],[Date]],Table413[[#All],[Month]],0),4)</f>
        <v>6.7</v>
      </c>
    </row>
    <row r="929" spans="1:21" x14ac:dyDescent="0.25">
      <c r="A929" s="4">
        <v>40603</v>
      </c>
      <c r="B929" s="3" t="s">
        <v>66</v>
      </c>
      <c r="C929" s="3" t="s">
        <v>87</v>
      </c>
      <c r="D929" s="3">
        <v>353</v>
      </c>
      <c r="E929" s="3">
        <v>300</v>
      </c>
      <c r="F929" s="3">
        <v>257</v>
      </c>
      <c r="G929" s="3">
        <v>233</v>
      </c>
      <c r="H929" s="3">
        <v>3139</v>
      </c>
      <c r="I929" s="3">
        <v>374</v>
      </c>
      <c r="J929">
        <f t="array" ref="J929">INDEX(Table3[#All],MATCH(1,(Table3[[#All],[Month]]=Table68[[#This Row],[Date]])*(Table3[[#All],[Region]]=Table68[[#This Row],[Region]]),0),3)</f>
        <v>28306</v>
      </c>
      <c r="K929">
        <f>INDEX(Table1[#All], MATCH(Table68[[#This Row],[Date]],Table1[[#All],[Month]],0),2)</f>
        <v>1456876.1904761903</v>
      </c>
      <c r="L929" s="8">
        <f>INDEX(Table2[#All], MATCH(Table68[[#This Row],[Date]],Table2[[#All],[Month]],0),2)</f>
        <v>572</v>
      </c>
      <c r="M929">
        <f t="array" ref="M929">INDEX(Table4[#All],MATCH(1,(Table4[[#All],[Month]]=Table68[[#This Row],[Date]])*(Table4[[#All],[Region]]=Table68[[#This Row],[Region]]),0),3)</f>
        <v>2605</v>
      </c>
      <c r="N929" s="2">
        <f t="array" ref="N929">_xlfn.IFNA(INDEX(Table5[#All], MATCH(1,(Table5[[#All],[Month]]=Table68[[#This Row],[Date]])*(Table5[[#All],[Region]]=Table68[[#This Row],[Region]]),0),3),0)</f>
        <v>104960</v>
      </c>
      <c r="O929" s="12">
        <f>INDEX(Table110[#All], MATCH(Table68[[#This Row],[Date]],Table110[[#All],[Month]],0),2)</f>
        <v>83821</v>
      </c>
      <c r="P929" s="12">
        <f>INDEX(Table13[#All], MATCH(Table68[[#This Row],[Date]],Table13[[#All],[Month]],0),2)</f>
        <v>151537</v>
      </c>
      <c r="Q929">
        <f>INDEX(Table111[#All], MATCH(Table68[[#This Row],[Date]],Table111[[#All],[Month]],0),2)</f>
        <v>5896</v>
      </c>
      <c r="R929" s="2">
        <f>INDEX(Table111[#All], MATCH(Table68[[#This Row],[Date]],Table111[[#All],[Month]],0),3)</f>
        <v>1206</v>
      </c>
      <c r="S929" s="2">
        <f>INDEX(Table413[#All], MATCH(Table68[[#This Row],[Date]],Table413[[#All],[Month]],0),2)</f>
        <v>4.5</v>
      </c>
      <c r="T929" s="2">
        <f>INDEX(Table413[#All], MATCH(Table68[[#This Row],[Date]],Table413[[#All],[Month]],0),3)</f>
        <v>6.3</v>
      </c>
      <c r="U929" s="2">
        <f>INDEX(Table413[#All], MATCH(Table68[[#This Row],[Date]],Table413[[#All],[Month]],0),4)</f>
        <v>6.7</v>
      </c>
    </row>
    <row r="930" spans="1:21" x14ac:dyDescent="0.25">
      <c r="A930" s="4">
        <v>40603</v>
      </c>
      <c r="B930" s="3" t="s">
        <v>66</v>
      </c>
      <c r="C930" s="3" t="s">
        <v>34</v>
      </c>
      <c r="D930" s="3">
        <v>353</v>
      </c>
      <c r="E930" s="3">
        <v>229</v>
      </c>
      <c r="F930" s="3">
        <v>257</v>
      </c>
      <c r="G930" s="3">
        <v>198</v>
      </c>
      <c r="H930" s="3">
        <v>3139</v>
      </c>
      <c r="I930" s="3">
        <v>70</v>
      </c>
      <c r="J930">
        <f t="array" ref="J930">INDEX(Table3[#All],MATCH(1,(Table3[[#All],[Month]]=Table68[[#This Row],[Date]])*(Table3[[#All],[Region]]=Table68[[#This Row],[Region]]),0),3)</f>
        <v>28306</v>
      </c>
      <c r="K930">
        <f>INDEX(Table1[#All], MATCH(Table68[[#This Row],[Date]],Table1[[#All],[Month]],0),2)</f>
        <v>1456876.1904761903</v>
      </c>
      <c r="L930" s="8">
        <f>INDEX(Table2[#All], MATCH(Table68[[#This Row],[Date]],Table2[[#All],[Month]],0),2)</f>
        <v>572</v>
      </c>
      <c r="M930">
        <f t="array" ref="M930">INDEX(Table4[#All],MATCH(1,(Table4[[#All],[Month]]=Table68[[#This Row],[Date]])*(Table4[[#All],[Region]]=Table68[[#This Row],[Region]]),0),3)</f>
        <v>2605</v>
      </c>
      <c r="N930" s="2">
        <f t="array" ref="N930">_xlfn.IFNA(INDEX(Table5[#All], MATCH(1,(Table5[[#All],[Month]]=Table68[[#This Row],[Date]])*(Table5[[#All],[Region]]=Table68[[#This Row],[Region]]),0),3),0)</f>
        <v>104960</v>
      </c>
      <c r="O930" s="12">
        <f>INDEX(Table110[#All], MATCH(Table68[[#This Row],[Date]],Table110[[#All],[Month]],0),2)</f>
        <v>83821</v>
      </c>
      <c r="P930" s="12">
        <f>INDEX(Table13[#All], MATCH(Table68[[#This Row],[Date]],Table13[[#All],[Month]],0),2)</f>
        <v>151537</v>
      </c>
      <c r="Q930">
        <f>INDEX(Table111[#All], MATCH(Table68[[#This Row],[Date]],Table111[[#All],[Month]],0),2)</f>
        <v>5896</v>
      </c>
      <c r="R930" s="2">
        <f>INDEX(Table111[#All], MATCH(Table68[[#This Row],[Date]],Table111[[#All],[Month]],0),3)</f>
        <v>1206</v>
      </c>
      <c r="S930" s="2">
        <f>INDEX(Table413[#All], MATCH(Table68[[#This Row],[Date]],Table413[[#All],[Month]],0),2)</f>
        <v>4.5</v>
      </c>
      <c r="T930" s="2">
        <f>INDEX(Table413[#All], MATCH(Table68[[#This Row],[Date]],Table413[[#All],[Month]],0),3)</f>
        <v>6.3</v>
      </c>
      <c r="U930" s="2">
        <f>INDEX(Table413[#All], MATCH(Table68[[#This Row],[Date]],Table413[[#All],[Month]],0),4)</f>
        <v>6.7</v>
      </c>
    </row>
    <row r="931" spans="1:21" x14ac:dyDescent="0.25">
      <c r="A931" s="4">
        <v>40603</v>
      </c>
      <c r="B931" s="3" t="s">
        <v>66</v>
      </c>
      <c r="C931" s="3" t="s">
        <v>92</v>
      </c>
      <c r="D931" s="3">
        <v>353</v>
      </c>
      <c r="E931" s="3">
        <v>331</v>
      </c>
      <c r="F931" s="3">
        <v>257</v>
      </c>
      <c r="G931" s="3">
        <v>271</v>
      </c>
      <c r="H931" s="3">
        <v>3139</v>
      </c>
      <c r="I931" s="3">
        <v>141</v>
      </c>
      <c r="J931">
        <f t="array" ref="J931">INDEX(Table3[#All],MATCH(1,(Table3[[#All],[Month]]=Table68[[#This Row],[Date]])*(Table3[[#All],[Region]]=Table68[[#This Row],[Region]]),0),3)</f>
        <v>28306</v>
      </c>
      <c r="K931">
        <f>INDEX(Table1[#All], MATCH(Table68[[#This Row],[Date]],Table1[[#All],[Month]],0),2)</f>
        <v>1456876.1904761903</v>
      </c>
      <c r="L931" s="8">
        <f>INDEX(Table2[#All], MATCH(Table68[[#This Row],[Date]],Table2[[#All],[Month]],0),2)</f>
        <v>572</v>
      </c>
      <c r="M931">
        <f t="array" ref="M931">INDEX(Table4[#All],MATCH(1,(Table4[[#All],[Month]]=Table68[[#This Row],[Date]])*(Table4[[#All],[Region]]=Table68[[#This Row],[Region]]),0),3)</f>
        <v>2605</v>
      </c>
      <c r="N931" s="2">
        <f t="array" ref="N931">_xlfn.IFNA(INDEX(Table5[#All], MATCH(1,(Table5[[#All],[Month]]=Table68[[#This Row],[Date]])*(Table5[[#All],[Region]]=Table68[[#This Row],[Region]]),0),3),0)</f>
        <v>104960</v>
      </c>
      <c r="O931" s="12">
        <f>INDEX(Table110[#All], MATCH(Table68[[#This Row],[Date]],Table110[[#All],[Month]],0),2)</f>
        <v>83821</v>
      </c>
      <c r="P931" s="12">
        <f>INDEX(Table13[#All], MATCH(Table68[[#This Row],[Date]],Table13[[#All],[Month]],0),2)</f>
        <v>151537</v>
      </c>
      <c r="Q931">
        <f>INDEX(Table111[#All], MATCH(Table68[[#This Row],[Date]],Table111[[#All],[Month]],0),2)</f>
        <v>5896</v>
      </c>
      <c r="R931" s="2">
        <f>INDEX(Table111[#All], MATCH(Table68[[#This Row],[Date]],Table111[[#All],[Month]],0),3)</f>
        <v>1206</v>
      </c>
      <c r="S931" s="2">
        <f>INDEX(Table413[#All], MATCH(Table68[[#This Row],[Date]],Table413[[#All],[Month]],0),2)</f>
        <v>4.5</v>
      </c>
      <c r="T931" s="2">
        <f>INDEX(Table413[#All], MATCH(Table68[[#This Row],[Date]],Table413[[#All],[Month]],0),3)</f>
        <v>6.3</v>
      </c>
      <c r="U931" s="2">
        <f>INDEX(Table413[#All], MATCH(Table68[[#This Row],[Date]],Table413[[#All],[Month]],0),4)</f>
        <v>6.7</v>
      </c>
    </row>
    <row r="932" spans="1:21" x14ac:dyDescent="0.25">
      <c r="A932" s="4">
        <v>40603</v>
      </c>
      <c r="B932" s="3" t="s">
        <v>66</v>
      </c>
      <c r="C932" s="3" t="s">
        <v>36</v>
      </c>
      <c r="D932" s="3">
        <v>353</v>
      </c>
      <c r="E932" s="3">
        <v>240</v>
      </c>
      <c r="F932" s="3">
        <v>257</v>
      </c>
      <c r="G932" s="3">
        <v>201</v>
      </c>
      <c r="H932" s="3">
        <v>3139</v>
      </c>
      <c r="I932" s="3">
        <v>26</v>
      </c>
      <c r="J932">
        <f t="array" ref="J932">INDEX(Table3[#All],MATCH(1,(Table3[[#All],[Month]]=Table68[[#This Row],[Date]])*(Table3[[#All],[Region]]=Table68[[#This Row],[Region]]),0),3)</f>
        <v>28306</v>
      </c>
      <c r="K932">
        <f>INDEX(Table1[#All], MATCH(Table68[[#This Row],[Date]],Table1[[#All],[Month]],0),2)</f>
        <v>1456876.1904761903</v>
      </c>
      <c r="L932" s="8">
        <f>INDEX(Table2[#All], MATCH(Table68[[#This Row],[Date]],Table2[[#All],[Month]],0),2)</f>
        <v>572</v>
      </c>
      <c r="M932">
        <f t="array" ref="M932">INDEX(Table4[#All],MATCH(1,(Table4[[#All],[Month]]=Table68[[#This Row],[Date]])*(Table4[[#All],[Region]]=Table68[[#This Row],[Region]]),0),3)</f>
        <v>2605</v>
      </c>
      <c r="N932" s="2">
        <f t="array" ref="N932">_xlfn.IFNA(INDEX(Table5[#All], MATCH(1,(Table5[[#All],[Month]]=Table68[[#This Row],[Date]])*(Table5[[#All],[Region]]=Table68[[#This Row],[Region]]),0),3),0)</f>
        <v>104960</v>
      </c>
      <c r="O932" s="12">
        <f>INDEX(Table110[#All], MATCH(Table68[[#This Row],[Date]],Table110[[#All],[Month]],0),2)</f>
        <v>83821</v>
      </c>
      <c r="P932" s="12">
        <f>INDEX(Table13[#All], MATCH(Table68[[#This Row],[Date]],Table13[[#All],[Month]],0),2)</f>
        <v>151537</v>
      </c>
      <c r="Q932">
        <f>INDEX(Table111[#All], MATCH(Table68[[#This Row],[Date]],Table111[[#All],[Month]],0),2)</f>
        <v>5896</v>
      </c>
      <c r="R932" s="2">
        <f>INDEX(Table111[#All], MATCH(Table68[[#This Row],[Date]],Table111[[#All],[Month]],0),3)</f>
        <v>1206</v>
      </c>
      <c r="S932" s="2">
        <f>INDEX(Table413[#All], MATCH(Table68[[#This Row],[Date]],Table413[[#All],[Month]],0),2)</f>
        <v>4.5</v>
      </c>
      <c r="T932" s="2">
        <f>INDEX(Table413[#All], MATCH(Table68[[#This Row],[Date]],Table413[[#All],[Month]],0),3)</f>
        <v>6.3</v>
      </c>
      <c r="U932" s="2">
        <f>INDEX(Table413[#All], MATCH(Table68[[#This Row],[Date]],Table413[[#All],[Month]],0),4)</f>
        <v>6.7</v>
      </c>
    </row>
    <row r="933" spans="1:21" x14ac:dyDescent="0.25">
      <c r="A933" s="4">
        <v>40603</v>
      </c>
      <c r="B933" s="3" t="s">
        <v>66</v>
      </c>
      <c r="C933" s="3" t="s">
        <v>93</v>
      </c>
      <c r="D933" s="3">
        <v>353</v>
      </c>
      <c r="E933" s="3">
        <v>268</v>
      </c>
      <c r="F933" s="3">
        <v>257</v>
      </c>
      <c r="G933" s="3">
        <v>212</v>
      </c>
      <c r="H933" s="3">
        <v>3139</v>
      </c>
      <c r="I933" s="3">
        <v>139</v>
      </c>
      <c r="J933">
        <f t="array" ref="J933">INDEX(Table3[#All],MATCH(1,(Table3[[#All],[Month]]=Table68[[#This Row],[Date]])*(Table3[[#All],[Region]]=Table68[[#This Row],[Region]]),0),3)</f>
        <v>28306</v>
      </c>
      <c r="K933">
        <f>INDEX(Table1[#All], MATCH(Table68[[#This Row],[Date]],Table1[[#All],[Month]],0),2)</f>
        <v>1456876.1904761903</v>
      </c>
      <c r="L933" s="8">
        <f>INDEX(Table2[#All], MATCH(Table68[[#This Row],[Date]],Table2[[#All],[Month]],0),2)</f>
        <v>572</v>
      </c>
      <c r="M933">
        <f t="array" ref="M933">INDEX(Table4[#All],MATCH(1,(Table4[[#All],[Month]]=Table68[[#This Row],[Date]])*(Table4[[#All],[Region]]=Table68[[#This Row],[Region]]),0),3)</f>
        <v>2605</v>
      </c>
      <c r="N933" s="2">
        <f t="array" ref="N933">_xlfn.IFNA(INDEX(Table5[#All], MATCH(1,(Table5[[#All],[Month]]=Table68[[#This Row],[Date]])*(Table5[[#All],[Region]]=Table68[[#This Row],[Region]]),0),3),0)</f>
        <v>104960</v>
      </c>
      <c r="O933" s="12">
        <f>INDEX(Table110[#All], MATCH(Table68[[#This Row],[Date]],Table110[[#All],[Month]],0),2)</f>
        <v>83821</v>
      </c>
      <c r="P933" s="12">
        <f>INDEX(Table13[#All], MATCH(Table68[[#This Row],[Date]],Table13[[#All],[Month]],0),2)</f>
        <v>151537</v>
      </c>
      <c r="Q933">
        <f>INDEX(Table111[#All], MATCH(Table68[[#This Row],[Date]],Table111[[#All],[Month]],0),2)</f>
        <v>5896</v>
      </c>
      <c r="R933" s="2">
        <f>INDEX(Table111[#All], MATCH(Table68[[#This Row],[Date]],Table111[[#All],[Month]],0),3)</f>
        <v>1206</v>
      </c>
      <c r="S933" s="2">
        <f>INDEX(Table413[#All], MATCH(Table68[[#This Row],[Date]],Table413[[#All],[Month]],0),2)</f>
        <v>4.5</v>
      </c>
      <c r="T933" s="2">
        <f>INDEX(Table413[#All], MATCH(Table68[[#This Row],[Date]],Table413[[#All],[Month]],0),3)</f>
        <v>6.3</v>
      </c>
      <c r="U933" s="2">
        <f>INDEX(Table413[#All], MATCH(Table68[[#This Row],[Date]],Table413[[#All],[Month]],0),4)</f>
        <v>6.7</v>
      </c>
    </row>
    <row r="934" spans="1:21" x14ac:dyDescent="0.25">
      <c r="A934" s="4">
        <v>40603</v>
      </c>
      <c r="B934" s="3" t="s">
        <v>66</v>
      </c>
      <c r="C934" s="3" t="s">
        <v>66</v>
      </c>
      <c r="D934" s="3">
        <v>353</v>
      </c>
      <c r="E934" s="3">
        <v>384</v>
      </c>
      <c r="F934" s="3">
        <v>257</v>
      </c>
      <c r="G934" s="3">
        <v>276</v>
      </c>
      <c r="H934" s="3">
        <v>3139</v>
      </c>
      <c r="I934" s="3">
        <v>2226</v>
      </c>
      <c r="J934">
        <f t="array" ref="J934">INDEX(Table3[#All],MATCH(1,(Table3[[#All],[Month]]=Table68[[#This Row],[Date]])*(Table3[[#All],[Region]]=Table68[[#This Row],[Region]]),0),3)</f>
        <v>28306</v>
      </c>
      <c r="K934">
        <f>INDEX(Table1[#All], MATCH(Table68[[#This Row],[Date]],Table1[[#All],[Month]],0),2)</f>
        <v>1456876.1904761903</v>
      </c>
      <c r="L934" s="8">
        <f>INDEX(Table2[#All], MATCH(Table68[[#This Row],[Date]],Table2[[#All],[Month]],0),2)</f>
        <v>572</v>
      </c>
      <c r="M934">
        <f t="array" ref="M934">INDEX(Table4[#All],MATCH(1,(Table4[[#All],[Month]]=Table68[[#This Row],[Date]])*(Table4[[#All],[Region]]=Table68[[#This Row],[Region]]),0),3)</f>
        <v>2605</v>
      </c>
      <c r="N934" s="2">
        <f t="array" ref="N934">_xlfn.IFNA(INDEX(Table5[#All], MATCH(1,(Table5[[#All],[Month]]=Table68[[#This Row],[Date]])*(Table5[[#All],[Region]]=Table68[[#This Row],[Region]]),0),3),0)</f>
        <v>104960</v>
      </c>
      <c r="O934" s="12">
        <f>INDEX(Table110[#All], MATCH(Table68[[#This Row],[Date]],Table110[[#All],[Month]],0),2)</f>
        <v>83821</v>
      </c>
      <c r="P934" s="12">
        <f>INDEX(Table13[#All], MATCH(Table68[[#This Row],[Date]],Table13[[#All],[Month]],0),2)</f>
        <v>151537</v>
      </c>
      <c r="Q934">
        <f>INDEX(Table111[#All], MATCH(Table68[[#This Row],[Date]],Table111[[#All],[Month]],0),2)</f>
        <v>5896</v>
      </c>
      <c r="R934" s="2">
        <f>INDEX(Table111[#All], MATCH(Table68[[#This Row],[Date]],Table111[[#All],[Month]],0),3)</f>
        <v>1206</v>
      </c>
      <c r="S934" s="2">
        <f>INDEX(Table413[#All], MATCH(Table68[[#This Row],[Date]],Table413[[#All],[Month]],0),2)</f>
        <v>4.5</v>
      </c>
      <c r="T934" s="2">
        <f>INDEX(Table413[#All], MATCH(Table68[[#This Row],[Date]],Table413[[#All],[Month]],0),3)</f>
        <v>6.3</v>
      </c>
      <c r="U934" s="2">
        <f>INDEX(Table413[#All], MATCH(Table68[[#This Row],[Date]],Table413[[#All],[Month]],0),4)</f>
        <v>6.7</v>
      </c>
    </row>
    <row r="935" spans="1:21" x14ac:dyDescent="0.25">
      <c r="A935" s="4">
        <v>40603</v>
      </c>
      <c r="B935" s="3" t="s">
        <v>71</v>
      </c>
      <c r="C935" s="3" t="s">
        <v>41</v>
      </c>
      <c r="D935" s="3">
        <v>243</v>
      </c>
      <c r="E935" s="3">
        <v>259</v>
      </c>
      <c r="F935" s="3">
        <v>202</v>
      </c>
      <c r="G935" s="3">
        <v>212</v>
      </c>
      <c r="H935" s="3">
        <v>116</v>
      </c>
      <c r="I935" s="3">
        <v>31</v>
      </c>
      <c r="J935">
        <f t="array" ref="J935">INDEX(Table3[#All],MATCH(1,(Table3[[#All],[Month]]=Table68[[#This Row],[Date]])*(Table3[[#All],[Region]]=Table68[[#This Row],[Region]]),0),3)</f>
        <v>1452</v>
      </c>
      <c r="K935">
        <f>INDEX(Table1[#All], MATCH(Table68[[#This Row],[Date]],Table1[[#All],[Month]],0),2)</f>
        <v>1456876.1904761903</v>
      </c>
      <c r="L935" s="8">
        <f>INDEX(Table2[#All], MATCH(Table68[[#This Row],[Date]],Table2[[#All],[Month]],0),2)</f>
        <v>572</v>
      </c>
      <c r="M935">
        <f t="array" ref="M935">INDEX(Table4[#All],MATCH(1,(Table4[[#All],[Month]]=Table68[[#This Row],[Date]])*(Table4[[#All],[Region]]=Table68[[#This Row],[Region]]),0),3)</f>
        <v>462</v>
      </c>
      <c r="N935" s="2">
        <f t="array" ref="N935">_xlfn.IFNA(INDEX(Table5[#All], MATCH(1,(Table5[[#All],[Month]]=Table68[[#This Row],[Date]])*(Table5[[#All],[Region]]=Table68[[#This Row],[Region]]),0),3),0)</f>
        <v>6760</v>
      </c>
      <c r="O935" s="12">
        <f>INDEX(Table110[#All], MATCH(Table68[[#This Row],[Date]],Table110[[#All],[Month]],0),2)</f>
        <v>83821</v>
      </c>
      <c r="P935" s="12">
        <f>INDEX(Table13[#All], MATCH(Table68[[#This Row],[Date]],Table13[[#All],[Month]],0),2)</f>
        <v>151537</v>
      </c>
      <c r="Q935">
        <f>INDEX(Table111[#All], MATCH(Table68[[#This Row],[Date]],Table111[[#All],[Month]],0),2)</f>
        <v>5896</v>
      </c>
      <c r="R935" s="2">
        <f>INDEX(Table111[#All], MATCH(Table68[[#This Row],[Date]],Table111[[#All],[Month]],0),3)</f>
        <v>1206</v>
      </c>
      <c r="S935" s="2">
        <f>INDEX(Table413[#All], MATCH(Table68[[#This Row],[Date]],Table413[[#All],[Month]],0),2)</f>
        <v>4.5</v>
      </c>
      <c r="T935" s="2">
        <f>INDEX(Table413[#All], MATCH(Table68[[#This Row],[Date]],Table413[[#All],[Month]],0),3)</f>
        <v>6.3</v>
      </c>
      <c r="U935" s="2">
        <f>INDEX(Table413[#All], MATCH(Table68[[#This Row],[Date]],Table413[[#All],[Month]],0),4)</f>
        <v>6.7</v>
      </c>
    </row>
    <row r="936" spans="1:21" x14ac:dyDescent="0.25">
      <c r="A936" s="4">
        <v>40603</v>
      </c>
      <c r="B936" s="3" t="s">
        <v>71</v>
      </c>
      <c r="C936" s="3" t="s">
        <v>42</v>
      </c>
      <c r="D936" s="3">
        <v>243</v>
      </c>
      <c r="E936" s="3">
        <v>252</v>
      </c>
      <c r="F936" s="3">
        <v>202</v>
      </c>
      <c r="G936" s="3">
        <v>215</v>
      </c>
      <c r="H936" s="3">
        <v>116</v>
      </c>
      <c r="I936" s="3">
        <v>58</v>
      </c>
      <c r="J936">
        <f t="array" ref="J936">INDEX(Table3[#All],MATCH(1,(Table3[[#All],[Month]]=Table68[[#This Row],[Date]])*(Table3[[#All],[Region]]=Table68[[#This Row],[Region]]),0),3)</f>
        <v>1452</v>
      </c>
      <c r="K936">
        <f>INDEX(Table1[#All], MATCH(Table68[[#This Row],[Date]],Table1[[#All],[Month]],0),2)</f>
        <v>1456876.1904761903</v>
      </c>
      <c r="L936" s="8">
        <f>INDEX(Table2[#All], MATCH(Table68[[#This Row],[Date]],Table2[[#All],[Month]],0),2)</f>
        <v>572</v>
      </c>
      <c r="M936">
        <f t="array" ref="M936">INDEX(Table4[#All],MATCH(1,(Table4[[#All],[Month]]=Table68[[#This Row],[Date]])*(Table4[[#All],[Region]]=Table68[[#This Row],[Region]]),0),3)</f>
        <v>462</v>
      </c>
      <c r="N936" s="2">
        <f t="array" ref="N936">_xlfn.IFNA(INDEX(Table5[#All], MATCH(1,(Table5[[#All],[Month]]=Table68[[#This Row],[Date]])*(Table5[[#All],[Region]]=Table68[[#This Row],[Region]]),0),3),0)</f>
        <v>6760</v>
      </c>
      <c r="O936" s="12">
        <f>INDEX(Table110[#All], MATCH(Table68[[#This Row],[Date]],Table110[[#All],[Month]],0),2)</f>
        <v>83821</v>
      </c>
      <c r="P936" s="12">
        <f>INDEX(Table13[#All], MATCH(Table68[[#This Row],[Date]],Table13[[#All],[Month]],0),2)</f>
        <v>151537</v>
      </c>
      <c r="Q936">
        <f>INDEX(Table111[#All], MATCH(Table68[[#This Row],[Date]],Table111[[#All],[Month]],0),2)</f>
        <v>5896</v>
      </c>
      <c r="R936" s="2">
        <f>INDEX(Table111[#All], MATCH(Table68[[#This Row],[Date]],Table111[[#All],[Month]],0),3)</f>
        <v>1206</v>
      </c>
      <c r="S936" s="2">
        <f>INDEX(Table413[#All], MATCH(Table68[[#This Row],[Date]],Table413[[#All],[Month]],0),2)</f>
        <v>4.5</v>
      </c>
      <c r="T936" s="2">
        <f>INDEX(Table413[#All], MATCH(Table68[[#This Row],[Date]],Table413[[#All],[Month]],0),3)</f>
        <v>6.3</v>
      </c>
      <c r="U936" s="2">
        <f>INDEX(Table413[#All], MATCH(Table68[[#This Row],[Date]],Table413[[#All],[Month]],0),4)</f>
        <v>6.7</v>
      </c>
    </row>
    <row r="937" spans="1:21" x14ac:dyDescent="0.25">
      <c r="A937" s="4">
        <v>40603</v>
      </c>
      <c r="B937" s="3" t="s">
        <v>71</v>
      </c>
      <c r="C937" s="3" t="s">
        <v>43</v>
      </c>
      <c r="D937" s="3">
        <v>243</v>
      </c>
      <c r="E937" s="3">
        <v>209</v>
      </c>
      <c r="F937" s="3">
        <v>202</v>
      </c>
      <c r="G937" s="3">
        <v>176</v>
      </c>
      <c r="H937" s="3">
        <v>116</v>
      </c>
      <c r="I937" s="3">
        <v>27</v>
      </c>
      <c r="J937">
        <f t="array" ref="J937">INDEX(Table3[#All],MATCH(1,(Table3[[#All],[Month]]=Table68[[#This Row],[Date]])*(Table3[[#All],[Region]]=Table68[[#This Row],[Region]]),0),3)</f>
        <v>1452</v>
      </c>
      <c r="K937">
        <f>INDEX(Table1[#All], MATCH(Table68[[#This Row],[Date]],Table1[[#All],[Month]],0),2)</f>
        <v>1456876.1904761903</v>
      </c>
      <c r="L937" s="8">
        <f>INDEX(Table2[#All], MATCH(Table68[[#This Row],[Date]],Table2[[#All],[Month]],0),2)</f>
        <v>572</v>
      </c>
      <c r="M937">
        <f t="array" ref="M937">INDEX(Table4[#All],MATCH(1,(Table4[[#All],[Month]]=Table68[[#This Row],[Date]])*(Table4[[#All],[Region]]=Table68[[#This Row],[Region]]),0),3)</f>
        <v>462</v>
      </c>
      <c r="N937" s="2">
        <f t="array" ref="N937">_xlfn.IFNA(INDEX(Table5[#All], MATCH(1,(Table5[[#All],[Month]]=Table68[[#This Row],[Date]])*(Table5[[#All],[Region]]=Table68[[#This Row],[Region]]),0),3),0)</f>
        <v>6760</v>
      </c>
      <c r="O937" s="12">
        <f>INDEX(Table110[#All], MATCH(Table68[[#This Row],[Date]],Table110[[#All],[Month]],0),2)</f>
        <v>83821</v>
      </c>
      <c r="P937" s="12">
        <f>INDEX(Table13[#All], MATCH(Table68[[#This Row],[Date]],Table13[[#All],[Month]],0),2)</f>
        <v>151537</v>
      </c>
      <c r="Q937">
        <f>INDEX(Table111[#All], MATCH(Table68[[#This Row],[Date]],Table111[[#All],[Month]],0),2)</f>
        <v>5896</v>
      </c>
      <c r="R937" s="2">
        <f>INDEX(Table111[#All], MATCH(Table68[[#This Row],[Date]],Table111[[#All],[Month]],0),3)</f>
        <v>1206</v>
      </c>
      <c r="S937" s="2">
        <f>INDEX(Table413[#All], MATCH(Table68[[#This Row],[Date]],Table413[[#All],[Month]],0),2)</f>
        <v>4.5</v>
      </c>
      <c r="T937" s="2">
        <f>INDEX(Table413[#All], MATCH(Table68[[#This Row],[Date]],Table413[[#All],[Month]],0),3)</f>
        <v>6.3</v>
      </c>
      <c r="U937" s="2">
        <f>INDEX(Table413[#All], MATCH(Table68[[#This Row],[Date]],Table413[[#All],[Month]],0),4)</f>
        <v>6.7</v>
      </c>
    </row>
    <row r="938" spans="1:21" x14ac:dyDescent="0.25">
      <c r="A938" s="4">
        <v>40695</v>
      </c>
      <c r="B938" s="3" t="s">
        <v>58</v>
      </c>
      <c r="C938" s="3" t="s">
        <v>58</v>
      </c>
      <c r="D938" s="3">
        <v>387</v>
      </c>
      <c r="E938" s="3">
        <v>392</v>
      </c>
      <c r="F938" s="3">
        <v>302</v>
      </c>
      <c r="G938" s="3">
        <v>296</v>
      </c>
      <c r="H938" s="3">
        <v>4422</v>
      </c>
      <c r="I938" s="3">
        <v>2100</v>
      </c>
      <c r="J938">
        <f t="array" ref="J938">INDEX(Table3[#All],MATCH(1,(Table3[[#All],[Month]]=Table68[[#This Row],[Date]])*(Table3[[#All],[Region]]=Table68[[#This Row],[Region]]),0),3)</f>
        <v>74726</v>
      </c>
      <c r="K938">
        <f>INDEX(Table1[#All], MATCH(Table68[[#This Row],[Date]],Table1[[#All],[Month]],0),2)</f>
        <v>1456322.6190476189</v>
      </c>
      <c r="L938" s="8">
        <f>INDEX(Table2[#All], MATCH(Table68[[#This Row],[Date]],Table2[[#All],[Month]],0),2)</f>
        <v>587.56485798569452</v>
      </c>
      <c r="M938">
        <f t="array" ref="M938">INDEX(Table4[#All],MATCH(1,(Table4[[#All],[Month]]=Table68[[#This Row],[Date]])*(Table4[[#All],[Region]]=Table68[[#This Row],[Region]]),0),3)</f>
        <v>5799</v>
      </c>
      <c r="N938" s="2">
        <f t="array" ref="N938">_xlfn.IFNA(INDEX(Table5[#All], MATCH(1,(Table5[[#All],[Month]]=Table68[[#This Row],[Date]])*(Table5[[#All],[Region]]=Table68[[#This Row],[Region]]),0),3),0)</f>
        <v>95415</v>
      </c>
      <c r="O938" s="12">
        <f>INDEX(Table110[#All], MATCH(Table68[[#This Row],[Date]],Table110[[#All],[Month]],0),2)</f>
        <v>82063.25</v>
      </c>
      <c r="P938" s="12">
        <f>INDEX(Table13[#All], MATCH(Table68[[#This Row],[Date]],Table13[[#All],[Month]],0),2)</f>
        <v>153287.5</v>
      </c>
      <c r="Q938">
        <f>INDEX(Table111[#All], MATCH(Table68[[#This Row],[Date]],Table111[[#All],[Month]],0),2)</f>
        <v>5912.75</v>
      </c>
      <c r="R938" s="2">
        <f>INDEX(Table111[#All], MATCH(Table68[[#This Row],[Date]],Table111[[#All],[Month]],0),3)</f>
        <v>1209.75</v>
      </c>
      <c r="S938" s="2">
        <f>INDEX(Table413[#All], MATCH(Table68[[#This Row],[Date]],Table413[[#All],[Month]],0),2)</f>
        <v>5.3</v>
      </c>
      <c r="T938" s="2">
        <f>INDEX(Table413[#All], MATCH(Table68[[#This Row],[Date]],Table413[[#All],[Month]],0),3)</f>
        <v>5.9</v>
      </c>
      <c r="U938" s="2">
        <f>INDEX(Table413[#All], MATCH(Table68[[#This Row],[Date]],Table413[[#All],[Month]],0),4)</f>
        <v>6.4</v>
      </c>
    </row>
    <row r="939" spans="1:21" x14ac:dyDescent="0.25">
      <c r="A939" s="4">
        <v>40695</v>
      </c>
      <c r="B939" s="3" t="s">
        <v>58</v>
      </c>
      <c r="C939" s="3" t="s">
        <v>4</v>
      </c>
      <c r="D939" s="3">
        <v>387</v>
      </c>
      <c r="E939" s="3">
        <v>314</v>
      </c>
      <c r="F939" s="3">
        <v>302</v>
      </c>
      <c r="G939" s="3">
        <v>262</v>
      </c>
      <c r="H939" s="3">
        <v>4422</v>
      </c>
      <c r="I939" s="3">
        <v>141</v>
      </c>
      <c r="J939">
        <f t="array" ref="J939">INDEX(Table3[#All],MATCH(1,(Table3[[#All],[Month]]=Table68[[#This Row],[Date]])*(Table3[[#All],[Region]]=Table68[[#This Row],[Region]]),0),3)</f>
        <v>74726</v>
      </c>
      <c r="K939">
        <f>INDEX(Table1[#All], MATCH(Table68[[#This Row],[Date]],Table1[[#All],[Month]],0),2)</f>
        <v>1456322.6190476189</v>
      </c>
      <c r="L939" s="8">
        <f>INDEX(Table2[#All], MATCH(Table68[[#This Row],[Date]],Table2[[#All],[Month]],0),2)</f>
        <v>587.56485798569452</v>
      </c>
      <c r="M939">
        <f t="array" ref="M939">INDEX(Table4[#All],MATCH(1,(Table4[[#All],[Month]]=Table68[[#This Row],[Date]])*(Table4[[#All],[Region]]=Table68[[#This Row],[Region]]),0),3)</f>
        <v>5799</v>
      </c>
      <c r="N939" s="2">
        <f t="array" ref="N939">_xlfn.IFNA(INDEX(Table5[#All], MATCH(1,(Table5[[#All],[Month]]=Table68[[#This Row],[Date]])*(Table5[[#All],[Region]]=Table68[[#This Row],[Region]]),0),3),0)</f>
        <v>95415</v>
      </c>
      <c r="O939" s="12">
        <f>INDEX(Table110[#All], MATCH(Table68[[#This Row],[Date]],Table110[[#All],[Month]],0),2)</f>
        <v>82063.25</v>
      </c>
      <c r="P939" s="12">
        <f>INDEX(Table13[#All], MATCH(Table68[[#This Row],[Date]],Table13[[#All],[Month]],0),2)</f>
        <v>153287.5</v>
      </c>
      <c r="Q939">
        <f>INDEX(Table111[#All], MATCH(Table68[[#This Row],[Date]],Table111[[#All],[Month]],0),2)</f>
        <v>5912.75</v>
      </c>
      <c r="R939" s="2">
        <f>INDEX(Table111[#All], MATCH(Table68[[#This Row],[Date]],Table111[[#All],[Month]],0),3)</f>
        <v>1209.75</v>
      </c>
      <c r="S939" s="2">
        <f>INDEX(Table413[#All], MATCH(Table68[[#This Row],[Date]],Table413[[#All],[Month]],0),2)</f>
        <v>5.3</v>
      </c>
      <c r="T939" s="2">
        <f>INDEX(Table413[#All], MATCH(Table68[[#This Row],[Date]],Table413[[#All],[Month]],0),3)</f>
        <v>5.9</v>
      </c>
      <c r="U939" s="2">
        <f>INDEX(Table413[#All], MATCH(Table68[[#This Row],[Date]],Table413[[#All],[Month]],0),4)</f>
        <v>6.4</v>
      </c>
    </row>
    <row r="940" spans="1:21" x14ac:dyDescent="0.25">
      <c r="A940" s="4">
        <v>40695</v>
      </c>
      <c r="B940" s="3" t="s">
        <v>58</v>
      </c>
      <c r="C940" s="3" t="s">
        <v>88</v>
      </c>
      <c r="D940" s="3">
        <v>387</v>
      </c>
      <c r="E940" s="3">
        <v>381</v>
      </c>
      <c r="F940" s="3">
        <v>302</v>
      </c>
      <c r="G940" s="3">
        <v>315</v>
      </c>
      <c r="H940" s="3">
        <v>4422</v>
      </c>
      <c r="I940" s="3">
        <v>672</v>
      </c>
      <c r="J940">
        <f t="array" ref="J940">INDEX(Table3[#All],MATCH(1,(Table3[[#All],[Month]]=Table68[[#This Row],[Date]])*(Table3[[#All],[Region]]=Table68[[#This Row],[Region]]),0),3)</f>
        <v>74726</v>
      </c>
      <c r="K940">
        <f>INDEX(Table1[#All], MATCH(Table68[[#This Row],[Date]],Table1[[#All],[Month]],0),2)</f>
        <v>1456322.6190476189</v>
      </c>
      <c r="L940" s="8">
        <f>INDEX(Table2[#All], MATCH(Table68[[#This Row],[Date]],Table2[[#All],[Month]],0),2)</f>
        <v>587.56485798569452</v>
      </c>
      <c r="M940">
        <f t="array" ref="M940">INDEX(Table4[#All],MATCH(1,(Table4[[#All],[Month]]=Table68[[#This Row],[Date]])*(Table4[[#All],[Region]]=Table68[[#This Row],[Region]]),0),3)</f>
        <v>5799</v>
      </c>
      <c r="N940" s="2">
        <f t="array" ref="N940">_xlfn.IFNA(INDEX(Table5[#All], MATCH(1,(Table5[[#All],[Month]]=Table68[[#This Row],[Date]])*(Table5[[#All],[Region]]=Table68[[#This Row],[Region]]),0),3),0)</f>
        <v>95415</v>
      </c>
      <c r="O940" s="12">
        <f>INDEX(Table110[#All], MATCH(Table68[[#This Row],[Date]],Table110[[#All],[Month]],0),2)</f>
        <v>82063.25</v>
      </c>
      <c r="P940" s="12">
        <f>INDEX(Table13[#All], MATCH(Table68[[#This Row],[Date]],Table13[[#All],[Month]],0),2)</f>
        <v>153287.5</v>
      </c>
      <c r="Q940">
        <f>INDEX(Table111[#All], MATCH(Table68[[#This Row],[Date]],Table111[[#All],[Month]],0),2)</f>
        <v>5912.75</v>
      </c>
      <c r="R940" s="2">
        <f>INDEX(Table111[#All], MATCH(Table68[[#This Row],[Date]],Table111[[#All],[Month]],0),3)</f>
        <v>1209.75</v>
      </c>
      <c r="S940" s="2">
        <f>INDEX(Table413[#All], MATCH(Table68[[#This Row],[Date]],Table413[[#All],[Month]],0),2)</f>
        <v>5.3</v>
      </c>
      <c r="T940" s="2">
        <f>INDEX(Table413[#All], MATCH(Table68[[#This Row],[Date]],Table413[[#All],[Month]],0),3)</f>
        <v>5.9</v>
      </c>
      <c r="U940" s="2">
        <f>INDEX(Table413[#All], MATCH(Table68[[#This Row],[Date]],Table413[[#All],[Month]],0),4)</f>
        <v>6.4</v>
      </c>
    </row>
    <row r="941" spans="1:21" x14ac:dyDescent="0.25">
      <c r="A941" s="4">
        <v>40695</v>
      </c>
      <c r="B941" s="3" t="s">
        <v>58</v>
      </c>
      <c r="C941" s="3" t="s">
        <v>90</v>
      </c>
      <c r="D941" s="3">
        <v>387</v>
      </c>
      <c r="E941" s="3">
        <v>429</v>
      </c>
      <c r="F941" s="3">
        <v>302</v>
      </c>
      <c r="G941" s="3">
        <v>340</v>
      </c>
      <c r="H941" s="3">
        <v>4422</v>
      </c>
      <c r="I941" s="3">
        <v>619</v>
      </c>
      <c r="J941">
        <f t="array" ref="J941">INDEX(Table3[#All],MATCH(1,(Table3[[#All],[Month]]=Table68[[#This Row],[Date]])*(Table3[[#All],[Region]]=Table68[[#This Row],[Region]]),0),3)</f>
        <v>74726</v>
      </c>
      <c r="K941">
        <f>INDEX(Table1[#All], MATCH(Table68[[#This Row],[Date]],Table1[[#All],[Month]],0),2)</f>
        <v>1456322.6190476189</v>
      </c>
      <c r="L941" s="8">
        <f>INDEX(Table2[#All], MATCH(Table68[[#This Row],[Date]],Table2[[#All],[Month]],0),2)</f>
        <v>587.56485798569452</v>
      </c>
      <c r="M941">
        <f t="array" ref="M941">INDEX(Table4[#All],MATCH(1,(Table4[[#All],[Month]]=Table68[[#This Row],[Date]])*(Table4[[#All],[Region]]=Table68[[#This Row],[Region]]),0),3)</f>
        <v>5799</v>
      </c>
      <c r="N941" s="2">
        <f t="array" ref="N941">_xlfn.IFNA(INDEX(Table5[#All], MATCH(1,(Table5[[#All],[Month]]=Table68[[#This Row],[Date]])*(Table5[[#All],[Region]]=Table68[[#This Row],[Region]]),0),3),0)</f>
        <v>95415</v>
      </c>
      <c r="O941" s="12">
        <f>INDEX(Table110[#All], MATCH(Table68[[#This Row],[Date]],Table110[[#All],[Month]],0),2)</f>
        <v>82063.25</v>
      </c>
      <c r="P941" s="12">
        <f>INDEX(Table13[#All], MATCH(Table68[[#This Row],[Date]],Table13[[#All],[Month]],0),2)</f>
        <v>153287.5</v>
      </c>
      <c r="Q941">
        <f>INDEX(Table111[#All], MATCH(Table68[[#This Row],[Date]],Table111[[#All],[Month]],0),2)</f>
        <v>5912.75</v>
      </c>
      <c r="R941" s="2">
        <f>INDEX(Table111[#All], MATCH(Table68[[#This Row],[Date]],Table111[[#All],[Month]],0),3)</f>
        <v>1209.75</v>
      </c>
      <c r="S941" s="2">
        <f>INDEX(Table413[#All], MATCH(Table68[[#This Row],[Date]],Table413[[#All],[Month]],0),2)</f>
        <v>5.3</v>
      </c>
      <c r="T941" s="2">
        <f>INDEX(Table413[#All], MATCH(Table68[[#This Row],[Date]],Table413[[#All],[Month]],0),3)</f>
        <v>5.9</v>
      </c>
      <c r="U941" s="2">
        <f>INDEX(Table413[#All], MATCH(Table68[[#This Row],[Date]],Table413[[#All],[Month]],0),4)</f>
        <v>6.4</v>
      </c>
    </row>
    <row r="942" spans="1:21" x14ac:dyDescent="0.25">
      <c r="A942" s="4">
        <v>40695</v>
      </c>
      <c r="B942" s="3" t="s">
        <v>58</v>
      </c>
      <c r="C942" s="3" t="s">
        <v>5</v>
      </c>
      <c r="D942" s="3">
        <v>387</v>
      </c>
      <c r="E942" s="3">
        <v>354</v>
      </c>
      <c r="F942" s="3">
        <v>302</v>
      </c>
      <c r="G942" s="3">
        <v>291</v>
      </c>
      <c r="H942" s="3">
        <v>4422</v>
      </c>
      <c r="I942" s="3">
        <v>133</v>
      </c>
      <c r="J942">
        <f t="array" ref="J942">INDEX(Table3[#All],MATCH(1,(Table3[[#All],[Month]]=Table68[[#This Row],[Date]])*(Table3[[#All],[Region]]=Table68[[#This Row],[Region]]),0),3)</f>
        <v>74726</v>
      </c>
      <c r="K942">
        <f>INDEX(Table1[#All], MATCH(Table68[[#This Row],[Date]],Table1[[#All],[Month]],0),2)</f>
        <v>1456322.6190476189</v>
      </c>
      <c r="L942" s="8">
        <f>INDEX(Table2[#All], MATCH(Table68[[#This Row],[Date]],Table2[[#All],[Month]],0),2)</f>
        <v>587.56485798569452</v>
      </c>
      <c r="M942">
        <f t="array" ref="M942">INDEX(Table4[#All],MATCH(1,(Table4[[#All],[Month]]=Table68[[#This Row],[Date]])*(Table4[[#All],[Region]]=Table68[[#This Row],[Region]]),0),3)</f>
        <v>5799</v>
      </c>
      <c r="N942" s="2">
        <f t="array" ref="N942">_xlfn.IFNA(INDEX(Table5[#All], MATCH(1,(Table5[[#All],[Month]]=Table68[[#This Row],[Date]])*(Table5[[#All],[Region]]=Table68[[#This Row],[Region]]),0),3),0)</f>
        <v>95415</v>
      </c>
      <c r="O942" s="12">
        <f>INDEX(Table110[#All], MATCH(Table68[[#This Row],[Date]],Table110[[#All],[Month]],0),2)</f>
        <v>82063.25</v>
      </c>
      <c r="P942" s="12">
        <f>INDEX(Table13[#All], MATCH(Table68[[#This Row],[Date]],Table13[[#All],[Month]],0),2)</f>
        <v>153287.5</v>
      </c>
      <c r="Q942">
        <f>INDEX(Table111[#All], MATCH(Table68[[#This Row],[Date]],Table111[[#All],[Month]],0),2)</f>
        <v>5912.75</v>
      </c>
      <c r="R942" s="2">
        <f>INDEX(Table111[#All], MATCH(Table68[[#This Row],[Date]],Table111[[#All],[Month]],0),3)</f>
        <v>1209.75</v>
      </c>
      <c r="S942" s="2">
        <f>INDEX(Table413[#All], MATCH(Table68[[#This Row],[Date]],Table413[[#All],[Month]],0),2)</f>
        <v>5.3</v>
      </c>
      <c r="T942" s="2">
        <f>INDEX(Table413[#All], MATCH(Table68[[#This Row],[Date]],Table413[[#All],[Month]],0),3)</f>
        <v>5.9</v>
      </c>
      <c r="U942" s="2">
        <f>INDEX(Table413[#All], MATCH(Table68[[#This Row],[Date]],Table413[[#All],[Month]],0),4)</f>
        <v>6.4</v>
      </c>
    </row>
    <row r="943" spans="1:21" x14ac:dyDescent="0.25">
      <c r="A943" s="4">
        <v>40695</v>
      </c>
      <c r="B943" s="3" t="s">
        <v>58</v>
      </c>
      <c r="C943" s="3" t="s">
        <v>3</v>
      </c>
      <c r="D943" s="3">
        <v>387</v>
      </c>
      <c r="E943" s="3">
        <v>378</v>
      </c>
      <c r="F943" s="3">
        <v>302</v>
      </c>
      <c r="G943" s="3">
        <v>311</v>
      </c>
      <c r="H943" s="3">
        <v>4422</v>
      </c>
      <c r="I943" s="3">
        <v>284</v>
      </c>
      <c r="J943">
        <f t="array" ref="J943">INDEX(Table3[#All],MATCH(1,(Table3[[#All],[Month]]=Table68[[#This Row],[Date]])*(Table3[[#All],[Region]]=Table68[[#This Row],[Region]]),0),3)</f>
        <v>74726</v>
      </c>
      <c r="K943">
        <f>INDEX(Table1[#All], MATCH(Table68[[#This Row],[Date]],Table1[[#All],[Month]],0),2)</f>
        <v>1456322.6190476189</v>
      </c>
      <c r="L943" s="8">
        <f>INDEX(Table2[#All], MATCH(Table68[[#This Row],[Date]],Table2[[#All],[Month]],0),2)</f>
        <v>587.56485798569452</v>
      </c>
      <c r="M943">
        <f t="array" ref="M943">INDEX(Table4[#All],MATCH(1,(Table4[[#All],[Month]]=Table68[[#This Row],[Date]])*(Table4[[#All],[Region]]=Table68[[#This Row],[Region]]),0),3)</f>
        <v>5799</v>
      </c>
      <c r="N943" s="2">
        <f t="array" ref="N943">_xlfn.IFNA(INDEX(Table5[#All], MATCH(1,(Table5[[#All],[Month]]=Table68[[#This Row],[Date]])*(Table5[[#All],[Region]]=Table68[[#This Row],[Region]]),0),3),0)</f>
        <v>95415</v>
      </c>
      <c r="O943" s="12">
        <f>INDEX(Table110[#All], MATCH(Table68[[#This Row],[Date]],Table110[[#All],[Month]],0),2)</f>
        <v>82063.25</v>
      </c>
      <c r="P943" s="12">
        <f>INDEX(Table13[#All], MATCH(Table68[[#This Row],[Date]],Table13[[#All],[Month]],0),2)</f>
        <v>153287.5</v>
      </c>
      <c r="Q943">
        <f>INDEX(Table111[#All], MATCH(Table68[[#This Row],[Date]],Table111[[#All],[Month]],0),2)</f>
        <v>5912.75</v>
      </c>
      <c r="R943" s="2">
        <f>INDEX(Table111[#All], MATCH(Table68[[#This Row],[Date]],Table111[[#All],[Month]],0),3)</f>
        <v>1209.75</v>
      </c>
      <c r="S943" s="2">
        <f>INDEX(Table413[#All], MATCH(Table68[[#This Row],[Date]],Table413[[#All],[Month]],0),2)</f>
        <v>5.3</v>
      </c>
      <c r="T943" s="2">
        <f>INDEX(Table413[#All], MATCH(Table68[[#This Row],[Date]],Table413[[#All],[Month]],0),3)</f>
        <v>5.9</v>
      </c>
      <c r="U943" s="2">
        <f>INDEX(Table413[#All], MATCH(Table68[[#This Row],[Date]],Table413[[#All],[Month]],0),4)</f>
        <v>6.4</v>
      </c>
    </row>
    <row r="944" spans="1:21" x14ac:dyDescent="0.25">
      <c r="A944" s="4">
        <v>40695</v>
      </c>
      <c r="B944" s="3" t="s">
        <v>58</v>
      </c>
      <c r="C944" s="3" t="s">
        <v>59</v>
      </c>
      <c r="D944" s="3">
        <v>387</v>
      </c>
      <c r="E944" s="3">
        <v>364</v>
      </c>
      <c r="F944" s="3">
        <v>302</v>
      </c>
      <c r="G944" s="3">
        <v>300</v>
      </c>
      <c r="H944" s="3">
        <v>4422</v>
      </c>
      <c r="I944" s="3">
        <v>473</v>
      </c>
      <c r="J944">
        <f t="array" ref="J944">INDEX(Table3[#All],MATCH(1,(Table3[[#All],[Month]]=Table68[[#This Row],[Date]])*(Table3[[#All],[Region]]=Table68[[#This Row],[Region]]),0),3)</f>
        <v>74726</v>
      </c>
      <c r="K944">
        <f>INDEX(Table1[#All], MATCH(Table68[[#This Row],[Date]],Table1[[#All],[Month]],0),2)</f>
        <v>1456322.6190476189</v>
      </c>
      <c r="L944" s="8">
        <f>INDEX(Table2[#All], MATCH(Table68[[#This Row],[Date]],Table2[[#All],[Month]],0),2)</f>
        <v>587.56485798569452</v>
      </c>
      <c r="M944">
        <f t="array" ref="M944">INDEX(Table4[#All],MATCH(1,(Table4[[#All],[Month]]=Table68[[#This Row],[Date]])*(Table4[[#All],[Region]]=Table68[[#This Row],[Region]]),0),3)</f>
        <v>5799</v>
      </c>
      <c r="N944" s="2">
        <f t="array" ref="N944">_xlfn.IFNA(INDEX(Table5[#All], MATCH(1,(Table5[[#All],[Month]]=Table68[[#This Row],[Date]])*(Table5[[#All],[Region]]=Table68[[#This Row],[Region]]),0),3),0)</f>
        <v>95415</v>
      </c>
      <c r="O944" s="12">
        <f>INDEX(Table110[#All], MATCH(Table68[[#This Row],[Date]],Table110[[#All],[Month]],0),2)</f>
        <v>82063.25</v>
      </c>
      <c r="P944" s="12">
        <f>INDEX(Table13[#All], MATCH(Table68[[#This Row],[Date]],Table13[[#All],[Month]],0),2)</f>
        <v>153287.5</v>
      </c>
      <c r="Q944">
        <f>INDEX(Table111[#All], MATCH(Table68[[#This Row],[Date]],Table111[[#All],[Month]],0),2)</f>
        <v>5912.75</v>
      </c>
      <c r="R944" s="2">
        <f>INDEX(Table111[#All], MATCH(Table68[[#This Row],[Date]],Table111[[#All],[Month]],0),3)</f>
        <v>1209.75</v>
      </c>
      <c r="S944" s="2">
        <f>INDEX(Table413[#All], MATCH(Table68[[#This Row],[Date]],Table413[[#All],[Month]],0),2)</f>
        <v>5.3</v>
      </c>
      <c r="T944" s="2">
        <f>INDEX(Table413[#All], MATCH(Table68[[#This Row],[Date]],Table413[[#All],[Month]],0),3)</f>
        <v>5.9</v>
      </c>
      <c r="U944" s="2">
        <f>INDEX(Table413[#All], MATCH(Table68[[#This Row],[Date]],Table413[[#All],[Month]],0),4)</f>
        <v>6.4</v>
      </c>
    </row>
    <row r="945" spans="1:21" x14ac:dyDescent="0.25">
      <c r="A945" s="4">
        <v>40695</v>
      </c>
      <c r="B945" s="3" t="s">
        <v>62</v>
      </c>
      <c r="C945" s="3" t="s">
        <v>20</v>
      </c>
      <c r="D945" s="3">
        <v>275</v>
      </c>
      <c r="E945" s="3">
        <v>154</v>
      </c>
      <c r="F945" s="3">
        <v>221</v>
      </c>
      <c r="G945" s="3">
        <v>123</v>
      </c>
      <c r="H945" s="3">
        <v>988</v>
      </c>
      <c r="I945" s="3">
        <v>25</v>
      </c>
      <c r="J945">
        <f t="array" ref="J945">INDEX(Table3[#All],MATCH(1,(Table3[[#All],[Month]]=Table68[[#This Row],[Date]])*(Table3[[#All],[Region]]=Table68[[#This Row],[Region]]),0),3)</f>
        <v>10752</v>
      </c>
      <c r="K945">
        <f>INDEX(Table1[#All], MATCH(Table68[[#This Row],[Date]],Table1[[#All],[Month]],0),2)</f>
        <v>1456322.6190476189</v>
      </c>
      <c r="L945" s="8">
        <f>INDEX(Table2[#All], MATCH(Table68[[#This Row],[Date]],Table2[[#All],[Month]],0),2)</f>
        <v>587.56485798569452</v>
      </c>
      <c r="M945">
        <f t="array" ref="M945">INDEX(Table4[#All],MATCH(1,(Table4[[#All],[Month]]=Table68[[#This Row],[Date]])*(Table4[[#All],[Region]]=Table68[[#This Row],[Region]]),0),3)</f>
        <v>2457</v>
      </c>
      <c r="N945" s="2">
        <f t="array" ref="N945">_xlfn.IFNA(INDEX(Table5[#All], MATCH(1,(Table5[[#All],[Month]]=Table68[[#This Row],[Date]])*(Table5[[#All],[Region]]=Table68[[#This Row],[Region]]),0),3),0)</f>
        <v>15731</v>
      </c>
      <c r="O945" s="12">
        <f>INDEX(Table110[#All], MATCH(Table68[[#This Row],[Date]],Table110[[#All],[Month]],0),2)</f>
        <v>82063.25</v>
      </c>
      <c r="P945" s="12">
        <f>INDEX(Table13[#All], MATCH(Table68[[#This Row],[Date]],Table13[[#All],[Month]],0),2)</f>
        <v>153287.5</v>
      </c>
      <c r="Q945">
        <f>INDEX(Table111[#All], MATCH(Table68[[#This Row],[Date]],Table111[[#All],[Month]],0),2)</f>
        <v>5912.75</v>
      </c>
      <c r="R945" s="2">
        <f>INDEX(Table111[#All], MATCH(Table68[[#This Row],[Date]],Table111[[#All],[Month]],0),3)</f>
        <v>1209.75</v>
      </c>
      <c r="S945" s="2">
        <f>INDEX(Table413[#All], MATCH(Table68[[#This Row],[Date]],Table413[[#All],[Month]],0),2)</f>
        <v>5.3</v>
      </c>
      <c r="T945" s="2">
        <f>INDEX(Table413[#All], MATCH(Table68[[#This Row],[Date]],Table413[[#All],[Month]],0),3)</f>
        <v>5.9</v>
      </c>
      <c r="U945" s="2">
        <f>INDEX(Table413[#All], MATCH(Table68[[#This Row],[Date]],Table413[[#All],[Month]],0),4)</f>
        <v>6.4</v>
      </c>
    </row>
    <row r="946" spans="1:21" x14ac:dyDescent="0.25">
      <c r="A946" s="4">
        <v>40695</v>
      </c>
      <c r="B946" s="3" t="s">
        <v>62</v>
      </c>
      <c r="C946" s="3" t="s">
        <v>21</v>
      </c>
      <c r="D946" s="3">
        <v>275</v>
      </c>
      <c r="E946" s="3">
        <v>201</v>
      </c>
      <c r="F946" s="3">
        <v>221</v>
      </c>
      <c r="G946" s="3">
        <v>169</v>
      </c>
      <c r="H946" s="3">
        <v>988</v>
      </c>
      <c r="I946" s="3">
        <v>24</v>
      </c>
      <c r="J946">
        <f t="array" ref="J946">INDEX(Table3[#All],MATCH(1,(Table3[[#All],[Month]]=Table68[[#This Row],[Date]])*(Table3[[#All],[Region]]=Table68[[#This Row],[Region]]),0),3)</f>
        <v>10752</v>
      </c>
      <c r="K946">
        <f>INDEX(Table1[#All], MATCH(Table68[[#This Row],[Date]],Table1[[#All],[Month]],0),2)</f>
        <v>1456322.6190476189</v>
      </c>
      <c r="L946" s="8">
        <f>INDEX(Table2[#All], MATCH(Table68[[#This Row],[Date]],Table2[[#All],[Month]],0),2)</f>
        <v>587.56485798569452</v>
      </c>
      <c r="M946">
        <f t="array" ref="M946">INDEX(Table4[#All],MATCH(1,(Table4[[#All],[Month]]=Table68[[#This Row],[Date]])*(Table4[[#All],[Region]]=Table68[[#This Row],[Region]]),0),3)</f>
        <v>2457</v>
      </c>
      <c r="N946" s="2">
        <f t="array" ref="N946">_xlfn.IFNA(INDEX(Table5[#All], MATCH(1,(Table5[[#All],[Month]]=Table68[[#This Row],[Date]])*(Table5[[#All],[Region]]=Table68[[#This Row],[Region]]),0),3),0)</f>
        <v>15731</v>
      </c>
      <c r="O946" s="12">
        <f>INDEX(Table110[#All], MATCH(Table68[[#This Row],[Date]],Table110[[#All],[Month]],0),2)</f>
        <v>82063.25</v>
      </c>
      <c r="P946" s="12">
        <f>INDEX(Table13[#All], MATCH(Table68[[#This Row],[Date]],Table13[[#All],[Month]],0),2)</f>
        <v>153287.5</v>
      </c>
      <c r="Q946">
        <f>INDEX(Table111[#All], MATCH(Table68[[#This Row],[Date]],Table111[[#All],[Month]],0),2)</f>
        <v>5912.75</v>
      </c>
      <c r="R946" s="2">
        <f>INDEX(Table111[#All], MATCH(Table68[[#This Row],[Date]],Table111[[#All],[Month]],0),3)</f>
        <v>1209.75</v>
      </c>
      <c r="S946" s="2">
        <f>INDEX(Table413[#All], MATCH(Table68[[#This Row],[Date]],Table413[[#All],[Month]],0),2)</f>
        <v>5.3</v>
      </c>
      <c r="T946" s="2">
        <f>INDEX(Table413[#All], MATCH(Table68[[#This Row],[Date]],Table413[[#All],[Month]],0),3)</f>
        <v>5.9</v>
      </c>
      <c r="U946" s="2">
        <f>INDEX(Table413[#All], MATCH(Table68[[#This Row],[Date]],Table413[[#All],[Month]],0),4)</f>
        <v>6.4</v>
      </c>
    </row>
    <row r="947" spans="1:21" x14ac:dyDescent="0.25">
      <c r="A947" s="4">
        <v>40695</v>
      </c>
      <c r="B947" s="3" t="s">
        <v>62</v>
      </c>
      <c r="C947" s="3" t="s">
        <v>18</v>
      </c>
      <c r="D947" s="3">
        <v>275</v>
      </c>
      <c r="E947" s="3">
        <v>235</v>
      </c>
      <c r="F947" s="3">
        <v>221</v>
      </c>
      <c r="G947" s="3">
        <v>189</v>
      </c>
      <c r="H947" s="3">
        <v>988</v>
      </c>
      <c r="I947" s="3">
        <v>246</v>
      </c>
      <c r="J947">
        <f t="array" ref="J947">INDEX(Table3[#All],MATCH(1,(Table3[[#All],[Month]]=Table68[[#This Row],[Date]])*(Table3[[#All],[Region]]=Table68[[#This Row],[Region]]),0),3)</f>
        <v>10752</v>
      </c>
      <c r="K947">
        <f>INDEX(Table1[#All], MATCH(Table68[[#This Row],[Date]],Table1[[#All],[Month]],0),2)</f>
        <v>1456322.6190476189</v>
      </c>
      <c r="L947" s="8">
        <f>INDEX(Table2[#All], MATCH(Table68[[#This Row],[Date]],Table2[[#All],[Month]],0),2)</f>
        <v>587.56485798569452</v>
      </c>
      <c r="M947">
        <f t="array" ref="M947">INDEX(Table4[#All],MATCH(1,(Table4[[#All],[Month]]=Table68[[#This Row],[Date]])*(Table4[[#All],[Region]]=Table68[[#This Row],[Region]]),0),3)</f>
        <v>2457</v>
      </c>
      <c r="N947" s="2">
        <f t="array" ref="N947">_xlfn.IFNA(INDEX(Table5[#All], MATCH(1,(Table5[[#All],[Month]]=Table68[[#This Row],[Date]])*(Table5[[#All],[Region]]=Table68[[#This Row],[Region]]),0),3),0)</f>
        <v>15731</v>
      </c>
      <c r="O947" s="12">
        <f>INDEX(Table110[#All], MATCH(Table68[[#This Row],[Date]],Table110[[#All],[Month]],0),2)</f>
        <v>82063.25</v>
      </c>
      <c r="P947" s="12">
        <f>INDEX(Table13[#All], MATCH(Table68[[#This Row],[Date]],Table13[[#All],[Month]],0),2)</f>
        <v>153287.5</v>
      </c>
      <c r="Q947">
        <f>INDEX(Table111[#All], MATCH(Table68[[#This Row],[Date]],Table111[[#All],[Month]],0),2)</f>
        <v>5912.75</v>
      </c>
      <c r="R947" s="2">
        <f>INDEX(Table111[#All], MATCH(Table68[[#This Row],[Date]],Table111[[#All],[Month]],0),3)</f>
        <v>1209.75</v>
      </c>
      <c r="S947" s="2">
        <f>INDEX(Table413[#All], MATCH(Table68[[#This Row],[Date]],Table413[[#All],[Month]],0),2)</f>
        <v>5.3</v>
      </c>
      <c r="T947" s="2">
        <f>INDEX(Table413[#All], MATCH(Table68[[#This Row],[Date]],Table413[[#All],[Month]],0),3)</f>
        <v>5.9</v>
      </c>
      <c r="U947" s="2">
        <f>INDEX(Table413[#All], MATCH(Table68[[#This Row],[Date]],Table413[[#All],[Month]],0),4)</f>
        <v>6.4</v>
      </c>
    </row>
    <row r="948" spans="1:21" x14ac:dyDescent="0.25">
      <c r="A948" s="4">
        <v>40695</v>
      </c>
      <c r="B948" s="3" t="s">
        <v>62</v>
      </c>
      <c r="C948" s="3" t="s">
        <v>17</v>
      </c>
      <c r="D948" s="3">
        <v>275</v>
      </c>
      <c r="E948" s="3">
        <v>313</v>
      </c>
      <c r="F948" s="3">
        <v>221</v>
      </c>
      <c r="G948" s="3">
        <v>264</v>
      </c>
      <c r="H948" s="3">
        <v>988</v>
      </c>
      <c r="I948" s="3">
        <v>496</v>
      </c>
      <c r="J948">
        <f t="array" ref="J948">INDEX(Table3[#All],MATCH(1,(Table3[[#All],[Month]]=Table68[[#This Row],[Date]])*(Table3[[#All],[Region]]=Table68[[#This Row],[Region]]),0),3)</f>
        <v>10752</v>
      </c>
      <c r="K948">
        <f>INDEX(Table1[#All], MATCH(Table68[[#This Row],[Date]],Table1[[#All],[Month]],0),2)</f>
        <v>1456322.6190476189</v>
      </c>
      <c r="L948" s="8">
        <f>INDEX(Table2[#All], MATCH(Table68[[#This Row],[Date]],Table2[[#All],[Month]],0),2)</f>
        <v>587.56485798569452</v>
      </c>
      <c r="M948">
        <f t="array" ref="M948">INDEX(Table4[#All],MATCH(1,(Table4[[#All],[Month]]=Table68[[#This Row],[Date]])*(Table4[[#All],[Region]]=Table68[[#This Row],[Region]]),0),3)</f>
        <v>2457</v>
      </c>
      <c r="N948" s="2">
        <f t="array" ref="N948">_xlfn.IFNA(INDEX(Table5[#All], MATCH(1,(Table5[[#All],[Month]]=Table68[[#This Row],[Date]])*(Table5[[#All],[Region]]=Table68[[#This Row],[Region]]),0),3),0)</f>
        <v>15731</v>
      </c>
      <c r="O948" s="12">
        <f>INDEX(Table110[#All], MATCH(Table68[[#This Row],[Date]],Table110[[#All],[Month]],0),2)</f>
        <v>82063.25</v>
      </c>
      <c r="P948" s="12">
        <f>INDEX(Table13[#All], MATCH(Table68[[#This Row],[Date]],Table13[[#All],[Month]],0),2)</f>
        <v>153287.5</v>
      </c>
      <c r="Q948">
        <f>INDEX(Table111[#All], MATCH(Table68[[#This Row],[Date]],Table111[[#All],[Month]],0),2)</f>
        <v>5912.75</v>
      </c>
      <c r="R948" s="2">
        <f>INDEX(Table111[#All], MATCH(Table68[[#This Row],[Date]],Table111[[#All],[Month]],0),3)</f>
        <v>1209.75</v>
      </c>
      <c r="S948" s="2">
        <f>INDEX(Table413[#All], MATCH(Table68[[#This Row],[Date]],Table413[[#All],[Month]],0),2)</f>
        <v>5.3</v>
      </c>
      <c r="T948" s="2">
        <f>INDEX(Table413[#All], MATCH(Table68[[#This Row],[Date]],Table413[[#All],[Month]],0),3)</f>
        <v>5.9</v>
      </c>
      <c r="U948" s="2">
        <f>INDEX(Table413[#All], MATCH(Table68[[#This Row],[Date]],Table413[[#All],[Month]],0),4)</f>
        <v>6.4</v>
      </c>
    </row>
    <row r="949" spans="1:21" x14ac:dyDescent="0.25">
      <c r="A949" s="4">
        <v>40695</v>
      </c>
      <c r="B949" s="3" t="s">
        <v>62</v>
      </c>
      <c r="C949" s="3" t="s">
        <v>14</v>
      </c>
      <c r="D949" s="3">
        <v>275</v>
      </c>
      <c r="E949" s="3">
        <v>277</v>
      </c>
      <c r="F949" s="3">
        <v>221</v>
      </c>
      <c r="G949" s="3">
        <v>223</v>
      </c>
      <c r="H949" s="3">
        <v>988</v>
      </c>
      <c r="I949" s="3">
        <v>97</v>
      </c>
      <c r="J949">
        <f t="array" ref="J949">INDEX(Table3[#All],MATCH(1,(Table3[[#All],[Month]]=Table68[[#This Row],[Date]])*(Table3[[#All],[Region]]=Table68[[#This Row],[Region]]),0),3)</f>
        <v>10752</v>
      </c>
      <c r="K949">
        <f>INDEX(Table1[#All], MATCH(Table68[[#This Row],[Date]],Table1[[#All],[Month]],0),2)</f>
        <v>1456322.6190476189</v>
      </c>
      <c r="L949" s="8">
        <f>INDEX(Table2[#All], MATCH(Table68[[#This Row],[Date]],Table2[[#All],[Month]],0),2)</f>
        <v>587.56485798569452</v>
      </c>
      <c r="M949">
        <f t="array" ref="M949">INDEX(Table4[#All],MATCH(1,(Table4[[#All],[Month]]=Table68[[#This Row],[Date]])*(Table4[[#All],[Region]]=Table68[[#This Row],[Region]]),0),3)</f>
        <v>2457</v>
      </c>
      <c r="N949" s="2">
        <f t="array" ref="N949">_xlfn.IFNA(INDEX(Table5[#All], MATCH(1,(Table5[[#All],[Month]]=Table68[[#This Row],[Date]])*(Table5[[#All],[Region]]=Table68[[#This Row],[Region]]),0),3),0)</f>
        <v>15731</v>
      </c>
      <c r="O949" s="12">
        <f>INDEX(Table110[#All], MATCH(Table68[[#This Row],[Date]],Table110[[#All],[Month]],0),2)</f>
        <v>82063.25</v>
      </c>
      <c r="P949" s="12">
        <f>INDEX(Table13[#All], MATCH(Table68[[#This Row],[Date]],Table13[[#All],[Month]],0),2)</f>
        <v>153287.5</v>
      </c>
      <c r="Q949">
        <f>INDEX(Table111[#All], MATCH(Table68[[#This Row],[Date]],Table111[[#All],[Month]],0),2)</f>
        <v>5912.75</v>
      </c>
      <c r="R949" s="2">
        <f>INDEX(Table111[#All], MATCH(Table68[[#This Row],[Date]],Table111[[#All],[Month]],0),3)</f>
        <v>1209.75</v>
      </c>
      <c r="S949" s="2">
        <f>INDEX(Table413[#All], MATCH(Table68[[#This Row],[Date]],Table413[[#All],[Month]],0),2)</f>
        <v>5.3</v>
      </c>
      <c r="T949" s="2">
        <f>INDEX(Table413[#All], MATCH(Table68[[#This Row],[Date]],Table413[[#All],[Month]],0),3)</f>
        <v>5.9</v>
      </c>
      <c r="U949" s="2">
        <f>INDEX(Table413[#All], MATCH(Table68[[#This Row],[Date]],Table413[[#All],[Month]],0),4)</f>
        <v>6.4</v>
      </c>
    </row>
    <row r="950" spans="1:21" x14ac:dyDescent="0.25">
      <c r="A950" s="4">
        <v>40695</v>
      </c>
      <c r="B950" s="3" t="s">
        <v>62</v>
      </c>
      <c r="C950" s="3" t="s">
        <v>19</v>
      </c>
      <c r="D950" s="3">
        <v>275</v>
      </c>
      <c r="E950" s="3">
        <v>268</v>
      </c>
      <c r="F950" s="3">
        <v>221</v>
      </c>
      <c r="G950" s="3">
        <v>215</v>
      </c>
      <c r="H950" s="3">
        <v>988</v>
      </c>
      <c r="I950" s="3">
        <v>100</v>
      </c>
      <c r="J950">
        <f t="array" ref="J950">INDEX(Table3[#All],MATCH(1,(Table3[[#All],[Month]]=Table68[[#This Row],[Date]])*(Table3[[#All],[Region]]=Table68[[#This Row],[Region]]),0),3)</f>
        <v>10752</v>
      </c>
      <c r="K950">
        <f>INDEX(Table1[#All], MATCH(Table68[[#This Row],[Date]],Table1[[#All],[Month]],0),2)</f>
        <v>1456322.6190476189</v>
      </c>
      <c r="L950" s="8">
        <f>INDEX(Table2[#All], MATCH(Table68[[#This Row],[Date]],Table2[[#All],[Month]],0),2)</f>
        <v>587.56485798569452</v>
      </c>
      <c r="M950">
        <f t="array" ref="M950">INDEX(Table4[#All],MATCH(1,(Table4[[#All],[Month]]=Table68[[#This Row],[Date]])*(Table4[[#All],[Region]]=Table68[[#This Row],[Region]]),0),3)</f>
        <v>2457</v>
      </c>
      <c r="N950" s="2">
        <f t="array" ref="N950">_xlfn.IFNA(INDEX(Table5[#All], MATCH(1,(Table5[[#All],[Month]]=Table68[[#This Row],[Date]])*(Table5[[#All],[Region]]=Table68[[#This Row],[Region]]),0),3),0)</f>
        <v>15731</v>
      </c>
      <c r="O950" s="12">
        <f>INDEX(Table110[#All], MATCH(Table68[[#This Row],[Date]],Table110[[#All],[Month]],0),2)</f>
        <v>82063.25</v>
      </c>
      <c r="P950" s="12">
        <f>INDEX(Table13[#All], MATCH(Table68[[#This Row],[Date]],Table13[[#All],[Month]],0),2)</f>
        <v>153287.5</v>
      </c>
      <c r="Q950">
        <f>INDEX(Table111[#All], MATCH(Table68[[#This Row],[Date]],Table111[[#All],[Month]],0),2)</f>
        <v>5912.75</v>
      </c>
      <c r="R950" s="2">
        <f>INDEX(Table111[#All], MATCH(Table68[[#This Row],[Date]],Table111[[#All],[Month]],0),3)</f>
        <v>1209.75</v>
      </c>
      <c r="S950" s="2">
        <f>INDEX(Table413[#All], MATCH(Table68[[#This Row],[Date]],Table413[[#All],[Month]],0),2)</f>
        <v>5.3</v>
      </c>
      <c r="T950" s="2">
        <f>INDEX(Table413[#All], MATCH(Table68[[#This Row],[Date]],Table413[[#All],[Month]],0),3)</f>
        <v>5.9</v>
      </c>
      <c r="U950" s="2">
        <f>INDEX(Table413[#All], MATCH(Table68[[#This Row],[Date]],Table413[[#All],[Month]],0),4)</f>
        <v>6.4</v>
      </c>
    </row>
    <row r="951" spans="1:21" x14ac:dyDescent="0.25">
      <c r="A951" s="4">
        <v>40695</v>
      </c>
      <c r="B951" s="3" t="s">
        <v>68</v>
      </c>
      <c r="C951" s="3" t="s">
        <v>46</v>
      </c>
      <c r="D951" s="3">
        <v>278</v>
      </c>
      <c r="E951" s="3">
        <v>249</v>
      </c>
      <c r="F951" s="3">
        <v>217</v>
      </c>
      <c r="G951" s="3">
        <v>209</v>
      </c>
      <c r="H951" s="3">
        <v>1814</v>
      </c>
      <c r="I951" s="3">
        <v>83</v>
      </c>
      <c r="J951">
        <f t="array" ref="J951">INDEX(Table3[#All],MATCH(1,(Table3[[#All],[Month]]=Table68[[#This Row],[Date]])*(Table3[[#All],[Region]]=Table68[[#This Row],[Region]]),0),3)</f>
        <v>26330</v>
      </c>
      <c r="K951">
        <f>INDEX(Table1[#All], MATCH(Table68[[#This Row],[Date]],Table1[[#All],[Month]],0),2)</f>
        <v>1456322.6190476189</v>
      </c>
      <c r="L951" s="8">
        <f>INDEX(Table2[#All], MATCH(Table68[[#This Row],[Date]],Table2[[#All],[Month]],0),2)</f>
        <v>587.56485798569452</v>
      </c>
      <c r="M951">
        <f t="array" ref="M951">INDEX(Table4[#All],MATCH(1,(Table4[[#All],[Month]]=Table68[[#This Row],[Date]])*(Table4[[#All],[Region]]=Table68[[#This Row],[Region]]),0),3)</f>
        <v>3342</v>
      </c>
      <c r="N951" s="2">
        <f t="array" ref="N951">_xlfn.IFNA(INDEX(Table5[#All], MATCH(1,(Table5[[#All],[Month]]=Table68[[#This Row],[Date]])*(Table5[[#All],[Region]]=Table68[[#This Row],[Region]]),0),3),0)</f>
        <v>37944</v>
      </c>
      <c r="O951" s="12">
        <f>INDEX(Table110[#All], MATCH(Table68[[#This Row],[Date]],Table110[[#All],[Month]],0),2)</f>
        <v>82063.25</v>
      </c>
      <c r="P951" s="12">
        <f>INDEX(Table13[#All], MATCH(Table68[[#This Row],[Date]],Table13[[#All],[Month]],0),2)</f>
        <v>153287.5</v>
      </c>
      <c r="Q951">
        <f>INDEX(Table111[#All], MATCH(Table68[[#This Row],[Date]],Table111[[#All],[Month]],0),2)</f>
        <v>5912.75</v>
      </c>
      <c r="R951" s="2">
        <f>INDEX(Table111[#All], MATCH(Table68[[#This Row],[Date]],Table111[[#All],[Month]],0),3)</f>
        <v>1209.75</v>
      </c>
      <c r="S951" s="2">
        <f>INDEX(Table413[#All], MATCH(Table68[[#This Row],[Date]],Table413[[#All],[Month]],0),2)</f>
        <v>5.3</v>
      </c>
      <c r="T951" s="2">
        <f>INDEX(Table413[#All], MATCH(Table68[[#This Row],[Date]],Table413[[#All],[Month]],0),3)</f>
        <v>5.9</v>
      </c>
      <c r="U951" s="2">
        <f>INDEX(Table413[#All], MATCH(Table68[[#This Row],[Date]],Table413[[#All],[Month]],0),4)</f>
        <v>6.4</v>
      </c>
    </row>
    <row r="952" spans="1:21" x14ac:dyDescent="0.25">
      <c r="A952" s="4">
        <v>40695</v>
      </c>
      <c r="B952" s="3" t="s">
        <v>68</v>
      </c>
      <c r="C952" s="3" t="s">
        <v>83</v>
      </c>
      <c r="D952" s="3">
        <v>278</v>
      </c>
      <c r="E952" s="3">
        <v>285</v>
      </c>
      <c r="F952" s="3">
        <v>217</v>
      </c>
      <c r="G952" s="3">
        <v>222</v>
      </c>
      <c r="H952" s="3">
        <v>1814</v>
      </c>
      <c r="I952" s="3">
        <v>1414</v>
      </c>
      <c r="J952">
        <f t="array" ref="J952">INDEX(Table3[#All],MATCH(1,(Table3[[#All],[Month]]=Table68[[#This Row],[Date]])*(Table3[[#All],[Region]]=Table68[[#This Row],[Region]]),0),3)</f>
        <v>26330</v>
      </c>
      <c r="K952">
        <f>INDEX(Table1[#All], MATCH(Table68[[#This Row],[Date]],Table1[[#All],[Month]],0),2)</f>
        <v>1456322.6190476189</v>
      </c>
      <c r="L952" s="8">
        <f>INDEX(Table2[#All], MATCH(Table68[[#This Row],[Date]],Table2[[#All],[Month]],0),2)</f>
        <v>587.56485798569452</v>
      </c>
      <c r="M952">
        <f t="array" ref="M952">INDEX(Table4[#All],MATCH(1,(Table4[[#All],[Month]]=Table68[[#This Row],[Date]])*(Table4[[#All],[Region]]=Table68[[#This Row],[Region]]),0),3)</f>
        <v>3342</v>
      </c>
      <c r="N952" s="2">
        <f t="array" ref="N952">_xlfn.IFNA(INDEX(Table5[#All], MATCH(1,(Table5[[#All],[Month]]=Table68[[#This Row],[Date]])*(Table5[[#All],[Region]]=Table68[[#This Row],[Region]]),0),3),0)</f>
        <v>37944</v>
      </c>
      <c r="O952" s="12">
        <f>INDEX(Table110[#All], MATCH(Table68[[#This Row],[Date]],Table110[[#All],[Month]],0),2)</f>
        <v>82063.25</v>
      </c>
      <c r="P952" s="12">
        <f>INDEX(Table13[#All], MATCH(Table68[[#This Row],[Date]],Table13[[#All],[Month]],0),2)</f>
        <v>153287.5</v>
      </c>
      <c r="Q952">
        <f>INDEX(Table111[#All], MATCH(Table68[[#This Row],[Date]],Table111[[#All],[Month]],0),2)</f>
        <v>5912.75</v>
      </c>
      <c r="R952" s="2">
        <f>INDEX(Table111[#All], MATCH(Table68[[#This Row],[Date]],Table111[[#All],[Month]],0),3)</f>
        <v>1209.75</v>
      </c>
      <c r="S952" s="2">
        <f>INDEX(Table413[#All], MATCH(Table68[[#This Row],[Date]],Table413[[#All],[Month]],0),2)</f>
        <v>5.3</v>
      </c>
      <c r="T952" s="2">
        <f>INDEX(Table413[#All], MATCH(Table68[[#This Row],[Date]],Table413[[#All],[Month]],0),3)</f>
        <v>5.9</v>
      </c>
      <c r="U952" s="2">
        <f>INDEX(Table413[#All], MATCH(Table68[[#This Row],[Date]],Table413[[#All],[Month]],0),4)</f>
        <v>6.4</v>
      </c>
    </row>
    <row r="953" spans="1:21" x14ac:dyDescent="0.25">
      <c r="A953" s="4">
        <v>40695</v>
      </c>
      <c r="B953" s="3" t="s">
        <v>68</v>
      </c>
      <c r="C953" s="3" t="s">
        <v>38</v>
      </c>
      <c r="D953" s="3">
        <v>278</v>
      </c>
      <c r="E953" s="3">
        <v>218</v>
      </c>
      <c r="F953" s="3">
        <v>217</v>
      </c>
      <c r="G953" s="3">
        <v>176</v>
      </c>
      <c r="H953" s="3">
        <v>1814</v>
      </c>
      <c r="I953" s="3">
        <v>24</v>
      </c>
      <c r="J953">
        <f t="array" ref="J953">INDEX(Table3[#All],MATCH(1,(Table3[[#All],[Month]]=Table68[[#This Row],[Date]])*(Table3[[#All],[Region]]=Table68[[#This Row],[Region]]),0),3)</f>
        <v>26330</v>
      </c>
      <c r="K953">
        <f>INDEX(Table1[#All], MATCH(Table68[[#This Row],[Date]],Table1[[#All],[Month]],0),2)</f>
        <v>1456322.6190476189</v>
      </c>
      <c r="L953" s="8">
        <f>INDEX(Table2[#All], MATCH(Table68[[#This Row],[Date]],Table2[[#All],[Month]],0),2)</f>
        <v>587.56485798569452</v>
      </c>
      <c r="M953">
        <f t="array" ref="M953">INDEX(Table4[#All],MATCH(1,(Table4[[#All],[Month]]=Table68[[#This Row],[Date]])*(Table4[[#All],[Region]]=Table68[[#This Row],[Region]]),0),3)</f>
        <v>3342</v>
      </c>
      <c r="N953" s="2">
        <f t="array" ref="N953">_xlfn.IFNA(INDEX(Table5[#All], MATCH(1,(Table5[[#All],[Month]]=Table68[[#This Row],[Date]])*(Table5[[#All],[Region]]=Table68[[#This Row],[Region]]),0),3),0)</f>
        <v>37944</v>
      </c>
      <c r="O953" s="12">
        <f>INDEX(Table110[#All], MATCH(Table68[[#This Row],[Date]],Table110[[#All],[Month]],0),2)</f>
        <v>82063.25</v>
      </c>
      <c r="P953" s="12">
        <f>INDEX(Table13[#All], MATCH(Table68[[#This Row],[Date]],Table13[[#All],[Month]],0),2)</f>
        <v>153287.5</v>
      </c>
      <c r="Q953">
        <f>INDEX(Table111[#All], MATCH(Table68[[#This Row],[Date]],Table111[[#All],[Month]],0),2)</f>
        <v>5912.75</v>
      </c>
      <c r="R953" s="2">
        <f>INDEX(Table111[#All], MATCH(Table68[[#This Row],[Date]],Table111[[#All],[Month]],0),3)</f>
        <v>1209.75</v>
      </c>
      <c r="S953" s="2">
        <f>INDEX(Table413[#All], MATCH(Table68[[#This Row],[Date]],Table413[[#All],[Month]],0),2)</f>
        <v>5.3</v>
      </c>
      <c r="T953" s="2">
        <f>INDEX(Table413[#All], MATCH(Table68[[#This Row],[Date]],Table413[[#All],[Month]],0),3)</f>
        <v>5.9</v>
      </c>
      <c r="U953" s="2">
        <f>INDEX(Table413[#All], MATCH(Table68[[#This Row],[Date]],Table413[[#All],[Month]],0),4)</f>
        <v>6.4</v>
      </c>
    </row>
    <row r="954" spans="1:21" x14ac:dyDescent="0.25">
      <c r="A954" s="4">
        <v>40695</v>
      </c>
      <c r="B954" s="3" t="s">
        <v>68</v>
      </c>
      <c r="C954" s="3" t="s">
        <v>39</v>
      </c>
      <c r="D954" s="3">
        <v>278</v>
      </c>
      <c r="E954" s="3">
        <v>255</v>
      </c>
      <c r="F954" s="3">
        <v>217</v>
      </c>
      <c r="G954" s="3">
        <v>215</v>
      </c>
      <c r="H954" s="3">
        <v>1814</v>
      </c>
      <c r="I954" s="3">
        <v>9</v>
      </c>
      <c r="J954">
        <f t="array" ref="J954">INDEX(Table3[#All],MATCH(1,(Table3[[#All],[Month]]=Table68[[#This Row],[Date]])*(Table3[[#All],[Region]]=Table68[[#This Row],[Region]]),0),3)</f>
        <v>26330</v>
      </c>
      <c r="K954">
        <f>INDEX(Table1[#All], MATCH(Table68[[#This Row],[Date]],Table1[[#All],[Month]],0),2)</f>
        <v>1456322.6190476189</v>
      </c>
      <c r="L954" s="8">
        <f>INDEX(Table2[#All], MATCH(Table68[[#This Row],[Date]],Table2[[#All],[Month]],0),2)</f>
        <v>587.56485798569452</v>
      </c>
      <c r="M954">
        <f t="array" ref="M954">INDEX(Table4[#All],MATCH(1,(Table4[[#All],[Month]]=Table68[[#This Row],[Date]])*(Table4[[#All],[Region]]=Table68[[#This Row],[Region]]),0),3)</f>
        <v>3342</v>
      </c>
      <c r="N954" s="2">
        <f t="array" ref="N954">_xlfn.IFNA(INDEX(Table5[#All], MATCH(1,(Table5[[#All],[Month]]=Table68[[#This Row],[Date]])*(Table5[[#All],[Region]]=Table68[[#This Row],[Region]]),0),3),0)</f>
        <v>37944</v>
      </c>
      <c r="O954" s="12">
        <f>INDEX(Table110[#All], MATCH(Table68[[#This Row],[Date]],Table110[[#All],[Month]],0),2)</f>
        <v>82063.25</v>
      </c>
      <c r="P954" s="12">
        <f>INDEX(Table13[#All], MATCH(Table68[[#This Row],[Date]],Table13[[#All],[Month]],0),2)</f>
        <v>153287.5</v>
      </c>
      <c r="Q954">
        <f>INDEX(Table111[#All], MATCH(Table68[[#This Row],[Date]],Table111[[#All],[Month]],0),2)</f>
        <v>5912.75</v>
      </c>
      <c r="R954" s="2">
        <f>INDEX(Table111[#All], MATCH(Table68[[#This Row],[Date]],Table111[[#All],[Month]],0),3)</f>
        <v>1209.75</v>
      </c>
      <c r="S954" s="2">
        <f>INDEX(Table413[#All], MATCH(Table68[[#This Row],[Date]],Table413[[#All],[Month]],0),2)</f>
        <v>5.3</v>
      </c>
      <c r="T954" s="2">
        <f>INDEX(Table413[#All], MATCH(Table68[[#This Row],[Date]],Table413[[#All],[Month]],0),3)</f>
        <v>5.9</v>
      </c>
      <c r="U954" s="2">
        <f>INDEX(Table413[#All], MATCH(Table68[[#This Row],[Date]],Table413[[#All],[Month]],0),4)</f>
        <v>6.4</v>
      </c>
    </row>
    <row r="955" spans="1:21" x14ac:dyDescent="0.25">
      <c r="A955" s="4">
        <v>40695</v>
      </c>
      <c r="B955" s="3" t="s">
        <v>68</v>
      </c>
      <c r="C955" s="3" t="s">
        <v>48</v>
      </c>
      <c r="D955" s="3">
        <v>278</v>
      </c>
      <c r="E955" s="3">
        <v>177</v>
      </c>
      <c r="F955" s="3">
        <v>217</v>
      </c>
      <c r="G955" s="3">
        <v>165</v>
      </c>
      <c r="H955" s="3">
        <v>1814</v>
      </c>
      <c r="I955" s="3">
        <v>8</v>
      </c>
      <c r="J955">
        <f t="array" ref="J955">INDEX(Table3[#All],MATCH(1,(Table3[[#All],[Month]]=Table68[[#This Row],[Date]])*(Table3[[#All],[Region]]=Table68[[#This Row],[Region]]),0),3)</f>
        <v>26330</v>
      </c>
      <c r="K955">
        <f>INDEX(Table1[#All], MATCH(Table68[[#This Row],[Date]],Table1[[#All],[Month]],0),2)</f>
        <v>1456322.6190476189</v>
      </c>
      <c r="L955" s="8">
        <f>INDEX(Table2[#All], MATCH(Table68[[#This Row],[Date]],Table2[[#All],[Month]],0),2)</f>
        <v>587.56485798569452</v>
      </c>
      <c r="M955">
        <f t="array" ref="M955">INDEX(Table4[#All],MATCH(1,(Table4[[#All],[Month]]=Table68[[#This Row],[Date]])*(Table4[[#All],[Region]]=Table68[[#This Row],[Region]]),0),3)</f>
        <v>3342</v>
      </c>
      <c r="N955" s="2">
        <f t="array" ref="N955">_xlfn.IFNA(INDEX(Table5[#All], MATCH(1,(Table5[[#All],[Month]]=Table68[[#This Row],[Date]])*(Table5[[#All],[Region]]=Table68[[#This Row],[Region]]),0),3),0)</f>
        <v>37944</v>
      </c>
      <c r="O955" s="12">
        <f>INDEX(Table110[#All], MATCH(Table68[[#This Row],[Date]],Table110[[#All],[Month]],0),2)</f>
        <v>82063.25</v>
      </c>
      <c r="P955" s="12">
        <f>INDEX(Table13[#All], MATCH(Table68[[#This Row],[Date]],Table13[[#All],[Month]],0),2)</f>
        <v>153287.5</v>
      </c>
      <c r="Q955">
        <f>INDEX(Table111[#All], MATCH(Table68[[#This Row],[Date]],Table111[[#All],[Month]],0),2)</f>
        <v>5912.75</v>
      </c>
      <c r="R955" s="2">
        <f>INDEX(Table111[#All], MATCH(Table68[[#This Row],[Date]],Table111[[#All],[Month]],0),3)</f>
        <v>1209.75</v>
      </c>
      <c r="S955" s="2">
        <f>INDEX(Table413[#All], MATCH(Table68[[#This Row],[Date]],Table413[[#All],[Month]],0),2)</f>
        <v>5.3</v>
      </c>
      <c r="T955" s="2">
        <f>INDEX(Table413[#All], MATCH(Table68[[#This Row],[Date]],Table413[[#All],[Month]],0),3)</f>
        <v>5.9</v>
      </c>
      <c r="U955" s="2">
        <f>INDEX(Table413[#All], MATCH(Table68[[#This Row],[Date]],Table413[[#All],[Month]],0),4)</f>
        <v>6.4</v>
      </c>
    </row>
    <row r="956" spans="1:21" x14ac:dyDescent="0.25">
      <c r="A956" s="4">
        <v>40695</v>
      </c>
      <c r="B956" s="3" t="s">
        <v>68</v>
      </c>
      <c r="C956" s="3" t="s">
        <v>45</v>
      </c>
      <c r="D956" s="3">
        <v>278</v>
      </c>
      <c r="E956" s="3">
        <v>349</v>
      </c>
      <c r="F956" s="3">
        <v>217</v>
      </c>
      <c r="G956" s="3">
        <v>261</v>
      </c>
      <c r="H956" s="3">
        <v>1814</v>
      </c>
      <c r="I956" s="3">
        <v>50</v>
      </c>
      <c r="J956">
        <f t="array" ref="J956">INDEX(Table3[#All],MATCH(1,(Table3[[#All],[Month]]=Table68[[#This Row],[Date]])*(Table3[[#All],[Region]]=Table68[[#This Row],[Region]]),0),3)</f>
        <v>26330</v>
      </c>
      <c r="K956">
        <f>INDEX(Table1[#All], MATCH(Table68[[#This Row],[Date]],Table1[[#All],[Month]],0),2)</f>
        <v>1456322.6190476189</v>
      </c>
      <c r="L956" s="8">
        <f>INDEX(Table2[#All], MATCH(Table68[[#This Row],[Date]],Table2[[#All],[Month]],0),2)</f>
        <v>587.56485798569452</v>
      </c>
      <c r="M956">
        <f t="array" ref="M956">INDEX(Table4[#All],MATCH(1,(Table4[[#All],[Month]]=Table68[[#This Row],[Date]])*(Table4[[#All],[Region]]=Table68[[#This Row],[Region]]),0),3)</f>
        <v>3342</v>
      </c>
      <c r="N956" s="2">
        <f t="array" ref="N956">_xlfn.IFNA(INDEX(Table5[#All], MATCH(1,(Table5[[#All],[Month]]=Table68[[#This Row],[Date]])*(Table5[[#All],[Region]]=Table68[[#This Row],[Region]]),0),3),0)</f>
        <v>37944</v>
      </c>
      <c r="O956" s="12">
        <f>INDEX(Table110[#All], MATCH(Table68[[#This Row],[Date]],Table110[[#All],[Month]],0),2)</f>
        <v>82063.25</v>
      </c>
      <c r="P956" s="12">
        <f>INDEX(Table13[#All], MATCH(Table68[[#This Row],[Date]],Table13[[#All],[Month]],0),2)</f>
        <v>153287.5</v>
      </c>
      <c r="Q956">
        <f>INDEX(Table111[#All], MATCH(Table68[[#This Row],[Date]],Table111[[#All],[Month]],0),2)</f>
        <v>5912.75</v>
      </c>
      <c r="R956" s="2">
        <f>INDEX(Table111[#All], MATCH(Table68[[#This Row],[Date]],Table111[[#All],[Month]],0),3)</f>
        <v>1209.75</v>
      </c>
      <c r="S956" s="2">
        <f>INDEX(Table413[#All], MATCH(Table68[[#This Row],[Date]],Table413[[#All],[Month]],0),2)</f>
        <v>5.3</v>
      </c>
      <c r="T956" s="2">
        <f>INDEX(Table413[#All], MATCH(Table68[[#This Row],[Date]],Table413[[#All],[Month]],0),3)</f>
        <v>5.9</v>
      </c>
      <c r="U956" s="2">
        <f>INDEX(Table413[#All], MATCH(Table68[[#This Row],[Date]],Table413[[#All],[Month]],0),4)</f>
        <v>6.4</v>
      </c>
    </row>
    <row r="957" spans="1:21" x14ac:dyDescent="0.25">
      <c r="A957" s="4">
        <v>40695</v>
      </c>
      <c r="B957" s="3" t="s">
        <v>68</v>
      </c>
      <c r="C957" s="3" t="s">
        <v>47</v>
      </c>
      <c r="D957" s="3">
        <v>278</v>
      </c>
      <c r="E957" s="3">
        <v>227</v>
      </c>
      <c r="F957" s="3">
        <v>217</v>
      </c>
      <c r="G957" s="3">
        <v>191</v>
      </c>
      <c r="H957" s="3">
        <v>1814</v>
      </c>
      <c r="I957" s="3">
        <v>90</v>
      </c>
      <c r="J957">
        <f t="array" ref="J957">INDEX(Table3[#All],MATCH(1,(Table3[[#All],[Month]]=Table68[[#This Row],[Date]])*(Table3[[#All],[Region]]=Table68[[#This Row],[Region]]),0),3)</f>
        <v>26330</v>
      </c>
      <c r="K957">
        <f>INDEX(Table1[#All], MATCH(Table68[[#This Row],[Date]],Table1[[#All],[Month]],0),2)</f>
        <v>1456322.6190476189</v>
      </c>
      <c r="L957" s="8">
        <f>INDEX(Table2[#All], MATCH(Table68[[#This Row],[Date]],Table2[[#All],[Month]],0),2)</f>
        <v>587.56485798569452</v>
      </c>
      <c r="M957">
        <f t="array" ref="M957">INDEX(Table4[#All],MATCH(1,(Table4[[#All],[Month]]=Table68[[#This Row],[Date]])*(Table4[[#All],[Region]]=Table68[[#This Row],[Region]]),0),3)</f>
        <v>3342</v>
      </c>
      <c r="N957" s="2">
        <f t="array" ref="N957">_xlfn.IFNA(INDEX(Table5[#All], MATCH(1,(Table5[[#All],[Month]]=Table68[[#This Row],[Date]])*(Table5[[#All],[Region]]=Table68[[#This Row],[Region]]),0),3),0)</f>
        <v>37944</v>
      </c>
      <c r="O957" s="12">
        <f>INDEX(Table110[#All], MATCH(Table68[[#This Row],[Date]],Table110[[#All],[Month]],0),2)</f>
        <v>82063.25</v>
      </c>
      <c r="P957" s="12">
        <f>INDEX(Table13[#All], MATCH(Table68[[#This Row],[Date]],Table13[[#All],[Month]],0),2)</f>
        <v>153287.5</v>
      </c>
      <c r="Q957">
        <f>INDEX(Table111[#All], MATCH(Table68[[#This Row],[Date]],Table111[[#All],[Month]],0),2)</f>
        <v>5912.75</v>
      </c>
      <c r="R957" s="2">
        <f>INDEX(Table111[#All], MATCH(Table68[[#This Row],[Date]],Table111[[#All],[Month]],0),3)</f>
        <v>1209.75</v>
      </c>
      <c r="S957" s="2">
        <f>INDEX(Table413[#All], MATCH(Table68[[#This Row],[Date]],Table413[[#All],[Month]],0),2)</f>
        <v>5.3</v>
      </c>
      <c r="T957" s="2">
        <f>INDEX(Table413[#All], MATCH(Table68[[#This Row],[Date]],Table413[[#All],[Month]],0),3)</f>
        <v>5.9</v>
      </c>
      <c r="U957" s="2">
        <f>INDEX(Table413[#All], MATCH(Table68[[#This Row],[Date]],Table413[[#All],[Month]],0),4)</f>
        <v>6.4</v>
      </c>
    </row>
    <row r="958" spans="1:21" x14ac:dyDescent="0.25">
      <c r="A958" s="4">
        <v>40695</v>
      </c>
      <c r="B958" s="3" t="s">
        <v>68</v>
      </c>
      <c r="C958" s="3" t="s">
        <v>44</v>
      </c>
      <c r="D958" s="3">
        <v>278</v>
      </c>
      <c r="E958" s="3">
        <v>311</v>
      </c>
      <c r="F958" s="3">
        <v>217</v>
      </c>
      <c r="G958" s="3">
        <v>261</v>
      </c>
      <c r="H958" s="3">
        <v>1814</v>
      </c>
      <c r="I958" s="3">
        <v>76</v>
      </c>
      <c r="J958">
        <f t="array" ref="J958">INDEX(Table3[#All],MATCH(1,(Table3[[#All],[Month]]=Table68[[#This Row],[Date]])*(Table3[[#All],[Region]]=Table68[[#This Row],[Region]]),0),3)</f>
        <v>26330</v>
      </c>
      <c r="K958">
        <f>INDEX(Table1[#All], MATCH(Table68[[#This Row],[Date]],Table1[[#All],[Month]],0),2)</f>
        <v>1456322.6190476189</v>
      </c>
      <c r="L958" s="8">
        <f>INDEX(Table2[#All], MATCH(Table68[[#This Row],[Date]],Table2[[#All],[Month]],0),2)</f>
        <v>587.56485798569452</v>
      </c>
      <c r="M958">
        <f t="array" ref="M958">INDEX(Table4[#All],MATCH(1,(Table4[[#All],[Month]]=Table68[[#This Row],[Date]])*(Table4[[#All],[Region]]=Table68[[#This Row],[Region]]),0),3)</f>
        <v>3342</v>
      </c>
      <c r="N958" s="2">
        <f t="array" ref="N958">_xlfn.IFNA(INDEX(Table5[#All], MATCH(1,(Table5[[#All],[Month]]=Table68[[#This Row],[Date]])*(Table5[[#All],[Region]]=Table68[[#This Row],[Region]]),0),3),0)</f>
        <v>37944</v>
      </c>
      <c r="O958" s="12">
        <f>INDEX(Table110[#All], MATCH(Table68[[#This Row],[Date]],Table110[[#All],[Month]],0),2)</f>
        <v>82063.25</v>
      </c>
      <c r="P958" s="12">
        <f>INDEX(Table13[#All], MATCH(Table68[[#This Row],[Date]],Table13[[#All],[Month]],0),2)</f>
        <v>153287.5</v>
      </c>
      <c r="Q958">
        <f>INDEX(Table111[#All], MATCH(Table68[[#This Row],[Date]],Table111[[#All],[Month]],0),2)</f>
        <v>5912.75</v>
      </c>
      <c r="R958" s="2">
        <f>INDEX(Table111[#All], MATCH(Table68[[#This Row],[Date]],Table111[[#All],[Month]],0),3)</f>
        <v>1209.75</v>
      </c>
      <c r="S958" s="2">
        <f>INDEX(Table413[#All], MATCH(Table68[[#This Row],[Date]],Table413[[#All],[Month]],0),2)</f>
        <v>5.3</v>
      </c>
      <c r="T958" s="2">
        <f>INDEX(Table413[#All], MATCH(Table68[[#This Row],[Date]],Table413[[#All],[Month]],0),3)</f>
        <v>5.9</v>
      </c>
      <c r="U958" s="2">
        <f>INDEX(Table413[#All], MATCH(Table68[[#This Row],[Date]],Table413[[#All],[Month]],0),4)</f>
        <v>6.4</v>
      </c>
    </row>
    <row r="959" spans="1:21" x14ac:dyDescent="0.25">
      <c r="A959" s="4">
        <v>40695</v>
      </c>
      <c r="B959" s="3" t="s">
        <v>68</v>
      </c>
      <c r="C959" s="3" t="s">
        <v>49</v>
      </c>
      <c r="D959" s="3">
        <v>278</v>
      </c>
      <c r="E959" s="3">
        <v>179</v>
      </c>
      <c r="F959" s="3">
        <v>217</v>
      </c>
      <c r="G959" s="3">
        <v>155</v>
      </c>
      <c r="H959" s="3">
        <v>1814</v>
      </c>
      <c r="I959" s="3">
        <v>17</v>
      </c>
      <c r="J959">
        <f t="array" ref="J959">INDEX(Table3[#All],MATCH(1,(Table3[[#All],[Month]]=Table68[[#This Row],[Date]])*(Table3[[#All],[Region]]=Table68[[#This Row],[Region]]),0),3)</f>
        <v>26330</v>
      </c>
      <c r="K959">
        <f>INDEX(Table1[#All], MATCH(Table68[[#This Row],[Date]],Table1[[#All],[Month]],0),2)</f>
        <v>1456322.6190476189</v>
      </c>
      <c r="L959" s="8">
        <f>INDEX(Table2[#All], MATCH(Table68[[#This Row],[Date]],Table2[[#All],[Month]],0),2)</f>
        <v>587.56485798569452</v>
      </c>
      <c r="M959">
        <f t="array" ref="M959">INDEX(Table4[#All],MATCH(1,(Table4[[#All],[Month]]=Table68[[#This Row],[Date]])*(Table4[[#All],[Region]]=Table68[[#This Row],[Region]]),0),3)</f>
        <v>3342</v>
      </c>
      <c r="N959" s="2">
        <f t="array" ref="N959">_xlfn.IFNA(INDEX(Table5[#All], MATCH(1,(Table5[[#All],[Month]]=Table68[[#This Row],[Date]])*(Table5[[#All],[Region]]=Table68[[#This Row],[Region]]),0),3),0)</f>
        <v>37944</v>
      </c>
      <c r="O959" s="12">
        <f>INDEX(Table110[#All], MATCH(Table68[[#This Row],[Date]],Table110[[#All],[Month]],0),2)</f>
        <v>82063.25</v>
      </c>
      <c r="P959" s="12">
        <f>INDEX(Table13[#All], MATCH(Table68[[#This Row],[Date]],Table13[[#All],[Month]],0),2)</f>
        <v>153287.5</v>
      </c>
      <c r="Q959">
        <f>INDEX(Table111[#All], MATCH(Table68[[#This Row],[Date]],Table111[[#All],[Month]],0),2)</f>
        <v>5912.75</v>
      </c>
      <c r="R959" s="2">
        <f>INDEX(Table111[#All], MATCH(Table68[[#This Row],[Date]],Table111[[#All],[Month]],0),3)</f>
        <v>1209.75</v>
      </c>
      <c r="S959" s="2">
        <f>INDEX(Table413[#All], MATCH(Table68[[#This Row],[Date]],Table413[[#All],[Month]],0),2)</f>
        <v>5.3</v>
      </c>
      <c r="T959" s="2">
        <f>INDEX(Table413[#All], MATCH(Table68[[#This Row],[Date]],Table413[[#All],[Month]],0),3)</f>
        <v>5.9</v>
      </c>
      <c r="U959" s="2">
        <f>INDEX(Table413[#All], MATCH(Table68[[#This Row],[Date]],Table413[[#All],[Month]],0),4)</f>
        <v>6.4</v>
      </c>
    </row>
    <row r="960" spans="1:21" x14ac:dyDescent="0.25">
      <c r="A960" s="4">
        <v>40695</v>
      </c>
      <c r="B960" s="3" t="s">
        <v>68</v>
      </c>
      <c r="C960" s="3" t="s">
        <v>50</v>
      </c>
      <c r="D960" s="3">
        <v>278</v>
      </c>
      <c r="E960" s="3">
        <v>217</v>
      </c>
      <c r="F960" s="3">
        <v>217</v>
      </c>
      <c r="G960" s="3">
        <v>186</v>
      </c>
      <c r="H960" s="3">
        <v>1814</v>
      </c>
      <c r="I960" s="3">
        <v>43</v>
      </c>
      <c r="J960">
        <f t="array" ref="J960">INDEX(Table3[#All],MATCH(1,(Table3[[#All],[Month]]=Table68[[#This Row],[Date]])*(Table3[[#All],[Region]]=Table68[[#This Row],[Region]]),0),3)</f>
        <v>26330</v>
      </c>
      <c r="K960">
        <f>INDEX(Table1[#All], MATCH(Table68[[#This Row],[Date]],Table1[[#All],[Month]],0),2)</f>
        <v>1456322.6190476189</v>
      </c>
      <c r="L960" s="8">
        <f>INDEX(Table2[#All], MATCH(Table68[[#This Row],[Date]],Table2[[#All],[Month]],0),2)</f>
        <v>587.56485798569452</v>
      </c>
      <c r="M960">
        <f t="array" ref="M960">INDEX(Table4[#All],MATCH(1,(Table4[[#All],[Month]]=Table68[[#This Row],[Date]])*(Table4[[#All],[Region]]=Table68[[#This Row],[Region]]),0),3)</f>
        <v>3342</v>
      </c>
      <c r="N960" s="2">
        <f t="array" ref="N960">_xlfn.IFNA(INDEX(Table5[#All], MATCH(1,(Table5[[#All],[Month]]=Table68[[#This Row],[Date]])*(Table5[[#All],[Region]]=Table68[[#This Row],[Region]]),0),3),0)</f>
        <v>37944</v>
      </c>
      <c r="O960" s="12">
        <f>INDEX(Table110[#All], MATCH(Table68[[#This Row],[Date]],Table110[[#All],[Month]],0),2)</f>
        <v>82063.25</v>
      </c>
      <c r="P960" s="12">
        <f>INDEX(Table13[#All], MATCH(Table68[[#This Row],[Date]],Table13[[#All],[Month]],0),2)</f>
        <v>153287.5</v>
      </c>
      <c r="Q960">
        <f>INDEX(Table111[#All], MATCH(Table68[[#This Row],[Date]],Table111[[#All],[Month]],0),2)</f>
        <v>5912.75</v>
      </c>
      <c r="R960" s="2">
        <f>INDEX(Table111[#All], MATCH(Table68[[#This Row],[Date]],Table111[[#All],[Month]],0),3)</f>
        <v>1209.75</v>
      </c>
      <c r="S960" s="2">
        <f>INDEX(Table413[#All], MATCH(Table68[[#This Row],[Date]],Table413[[#All],[Month]],0),2)</f>
        <v>5.3</v>
      </c>
      <c r="T960" s="2">
        <f>INDEX(Table413[#All], MATCH(Table68[[#This Row],[Date]],Table413[[#All],[Month]],0),3)</f>
        <v>5.9</v>
      </c>
      <c r="U960" s="2">
        <f>INDEX(Table413[#All], MATCH(Table68[[#This Row],[Date]],Table413[[#All],[Month]],0),4)</f>
        <v>6.4</v>
      </c>
    </row>
    <row r="961" spans="1:21" x14ac:dyDescent="0.25">
      <c r="A961" s="4">
        <v>40695</v>
      </c>
      <c r="B961" s="3" t="s">
        <v>63</v>
      </c>
      <c r="C961" s="3" t="s">
        <v>22</v>
      </c>
      <c r="D961" s="3">
        <v>233</v>
      </c>
      <c r="E961" s="3">
        <v>233</v>
      </c>
      <c r="F961" s="3">
        <v>195</v>
      </c>
      <c r="G961" s="3">
        <v>195</v>
      </c>
      <c r="H961" s="3">
        <v>106</v>
      </c>
      <c r="I961" s="3">
        <v>106</v>
      </c>
      <c r="J961">
        <f t="array" ref="J961">INDEX(Table3[#All],MATCH(1,(Table3[[#All],[Month]]=Table68[[#This Row],[Date]])*(Table3[[#All],[Region]]=Table68[[#This Row],[Region]]),0),3)</f>
        <v>1511</v>
      </c>
      <c r="K961">
        <f>INDEX(Table1[#All], MATCH(Table68[[#This Row],[Date]],Table1[[#All],[Month]],0),2)</f>
        <v>1456322.6190476189</v>
      </c>
      <c r="L961" s="8">
        <f>INDEX(Table2[#All], MATCH(Table68[[#This Row],[Date]],Table2[[#All],[Month]],0),2)</f>
        <v>587.56485798569452</v>
      </c>
      <c r="M961">
        <f t="array" ref="M961">INDEX(Table4[#All],MATCH(1,(Table4[[#All],[Month]]=Table68[[#This Row],[Date]])*(Table4[[#All],[Region]]=Table68[[#This Row],[Region]]),0),3)</f>
        <v>259</v>
      </c>
      <c r="N961" s="2">
        <f t="array" ref="N961">_xlfn.IFNA(INDEX(Table5[#All], MATCH(1,(Table5[[#All],[Month]]=Table68[[#This Row],[Date]])*(Table5[[#All],[Region]]=Table68[[#This Row],[Region]]),0),3),0)</f>
        <v>0</v>
      </c>
      <c r="O961" s="12">
        <f>INDEX(Table110[#All], MATCH(Table68[[#This Row],[Date]],Table110[[#All],[Month]],0),2)</f>
        <v>82063.25</v>
      </c>
      <c r="P961" s="12">
        <f>INDEX(Table13[#All], MATCH(Table68[[#This Row],[Date]],Table13[[#All],[Month]],0),2)</f>
        <v>153287.5</v>
      </c>
      <c r="Q961">
        <f>INDEX(Table111[#All], MATCH(Table68[[#This Row],[Date]],Table111[[#All],[Month]],0),2)</f>
        <v>5912.75</v>
      </c>
      <c r="R961" s="2">
        <f>INDEX(Table111[#All], MATCH(Table68[[#This Row],[Date]],Table111[[#All],[Month]],0),3)</f>
        <v>1209.75</v>
      </c>
      <c r="S961" s="2">
        <f>INDEX(Table413[#All], MATCH(Table68[[#This Row],[Date]],Table413[[#All],[Month]],0),2)</f>
        <v>5.3</v>
      </c>
      <c r="T961" s="2">
        <f>INDEX(Table413[#All], MATCH(Table68[[#This Row],[Date]],Table413[[#All],[Month]],0),3)</f>
        <v>5.9</v>
      </c>
      <c r="U961" s="2">
        <f>INDEX(Table413[#All], MATCH(Table68[[#This Row],[Date]],Table413[[#All],[Month]],0),4)</f>
        <v>6.4</v>
      </c>
    </row>
    <row r="962" spans="1:21" x14ac:dyDescent="0.25">
      <c r="A962" s="4">
        <v>40695</v>
      </c>
      <c r="B962" s="3" t="s">
        <v>64</v>
      </c>
      <c r="C962" s="3" t="s">
        <v>82</v>
      </c>
      <c r="D962" s="3">
        <v>259</v>
      </c>
      <c r="E962" s="3">
        <v>189</v>
      </c>
      <c r="F962" s="3">
        <v>208</v>
      </c>
      <c r="G962" s="3">
        <v>164</v>
      </c>
      <c r="H962" s="3">
        <v>428</v>
      </c>
      <c r="I962" s="3">
        <v>31</v>
      </c>
      <c r="J962">
        <f t="array" ref="J962">INDEX(Table3[#All],MATCH(1,(Table3[[#All],[Month]]=Table68[[#This Row],[Date]])*(Table3[[#All],[Region]]=Table68[[#This Row],[Region]]),0),3)</f>
        <v>5975</v>
      </c>
      <c r="K962">
        <f>INDEX(Table1[#All], MATCH(Table68[[#This Row],[Date]],Table1[[#All],[Month]],0),2)</f>
        <v>1456322.6190476189</v>
      </c>
      <c r="L962" s="8">
        <f>INDEX(Table2[#All], MATCH(Table68[[#This Row],[Date]],Table2[[#All],[Month]],0),2)</f>
        <v>587.56485798569452</v>
      </c>
      <c r="M962">
        <f t="array" ref="M962">INDEX(Table4[#All],MATCH(1,(Table4[[#All],[Month]]=Table68[[#This Row],[Date]])*(Table4[[#All],[Region]]=Table68[[#This Row],[Region]]),0),3)</f>
        <v>882</v>
      </c>
      <c r="N962" s="2">
        <f t="array" ref="N962">_xlfn.IFNA(INDEX(Table5[#All], MATCH(1,(Table5[[#All],[Month]]=Table68[[#This Row],[Date]])*(Table5[[#All],[Region]]=Table68[[#This Row],[Region]]),0),3),0)</f>
        <v>7923</v>
      </c>
      <c r="O962" s="12">
        <f>INDEX(Table110[#All], MATCH(Table68[[#This Row],[Date]],Table110[[#All],[Month]],0),2)</f>
        <v>82063.25</v>
      </c>
      <c r="P962" s="12">
        <f>INDEX(Table13[#All], MATCH(Table68[[#This Row],[Date]],Table13[[#All],[Month]],0),2)</f>
        <v>153287.5</v>
      </c>
      <c r="Q962">
        <f>INDEX(Table111[#All], MATCH(Table68[[#This Row],[Date]],Table111[[#All],[Month]],0),2)</f>
        <v>5912.75</v>
      </c>
      <c r="R962" s="2">
        <f>INDEX(Table111[#All], MATCH(Table68[[#This Row],[Date]],Table111[[#All],[Month]],0),3)</f>
        <v>1209.75</v>
      </c>
      <c r="S962" s="2">
        <f>INDEX(Table413[#All], MATCH(Table68[[#This Row],[Date]],Table413[[#All],[Month]],0),2)</f>
        <v>5.3</v>
      </c>
      <c r="T962" s="2">
        <f>INDEX(Table413[#All], MATCH(Table68[[#This Row],[Date]],Table413[[#All],[Month]],0),3)</f>
        <v>5.9</v>
      </c>
      <c r="U962" s="2">
        <f>INDEX(Table413[#All], MATCH(Table68[[#This Row],[Date]],Table413[[#All],[Month]],0),4)</f>
        <v>6.4</v>
      </c>
    </row>
    <row r="963" spans="1:21" x14ac:dyDescent="0.25">
      <c r="A963" s="4">
        <v>40695</v>
      </c>
      <c r="B963" s="3" t="s">
        <v>64</v>
      </c>
      <c r="C963" s="3" t="s">
        <v>24</v>
      </c>
      <c r="D963" s="3">
        <v>259</v>
      </c>
      <c r="E963" s="3">
        <v>268</v>
      </c>
      <c r="F963" s="3">
        <v>208</v>
      </c>
      <c r="G963" s="3">
        <v>218</v>
      </c>
      <c r="H963" s="3">
        <v>428</v>
      </c>
      <c r="I963" s="3">
        <v>170</v>
      </c>
      <c r="J963">
        <f t="array" ref="J963">INDEX(Table3[#All],MATCH(1,(Table3[[#All],[Month]]=Table68[[#This Row],[Date]])*(Table3[[#All],[Region]]=Table68[[#This Row],[Region]]),0),3)</f>
        <v>5975</v>
      </c>
      <c r="K963">
        <f>INDEX(Table1[#All], MATCH(Table68[[#This Row],[Date]],Table1[[#All],[Month]],0),2)</f>
        <v>1456322.6190476189</v>
      </c>
      <c r="L963" s="8">
        <f>INDEX(Table2[#All], MATCH(Table68[[#This Row],[Date]],Table2[[#All],[Month]],0),2)</f>
        <v>587.56485798569452</v>
      </c>
      <c r="M963">
        <f t="array" ref="M963">INDEX(Table4[#All],MATCH(1,(Table4[[#All],[Month]]=Table68[[#This Row],[Date]])*(Table4[[#All],[Region]]=Table68[[#This Row],[Region]]),0),3)</f>
        <v>882</v>
      </c>
      <c r="N963" s="2">
        <f t="array" ref="N963">_xlfn.IFNA(INDEX(Table5[#All], MATCH(1,(Table5[[#All],[Month]]=Table68[[#This Row],[Date]])*(Table5[[#All],[Region]]=Table68[[#This Row],[Region]]),0),3),0)</f>
        <v>7923</v>
      </c>
      <c r="O963" s="12">
        <f>INDEX(Table110[#All], MATCH(Table68[[#This Row],[Date]],Table110[[#All],[Month]],0),2)</f>
        <v>82063.25</v>
      </c>
      <c r="P963" s="12">
        <f>INDEX(Table13[#All], MATCH(Table68[[#This Row],[Date]],Table13[[#All],[Month]],0),2)</f>
        <v>153287.5</v>
      </c>
      <c r="Q963">
        <f>INDEX(Table111[#All], MATCH(Table68[[#This Row],[Date]],Table111[[#All],[Month]],0),2)</f>
        <v>5912.75</v>
      </c>
      <c r="R963" s="2">
        <f>INDEX(Table111[#All], MATCH(Table68[[#This Row],[Date]],Table111[[#All],[Month]],0),3)</f>
        <v>1209.75</v>
      </c>
      <c r="S963" s="2">
        <f>INDEX(Table413[#All], MATCH(Table68[[#This Row],[Date]],Table413[[#All],[Month]],0),2)</f>
        <v>5.3</v>
      </c>
      <c r="T963" s="2">
        <f>INDEX(Table413[#All], MATCH(Table68[[#This Row],[Date]],Table413[[#All],[Month]],0),3)</f>
        <v>5.9</v>
      </c>
      <c r="U963" s="2">
        <f>INDEX(Table413[#All], MATCH(Table68[[#This Row],[Date]],Table413[[#All],[Month]],0),4)</f>
        <v>6.4</v>
      </c>
    </row>
    <row r="964" spans="1:21" x14ac:dyDescent="0.25">
      <c r="A964" s="4">
        <v>40695</v>
      </c>
      <c r="B964" s="3" t="s">
        <v>64</v>
      </c>
      <c r="C964" s="3" t="s">
        <v>89</v>
      </c>
      <c r="D964" s="3">
        <v>259</v>
      </c>
      <c r="E964" s="3">
        <v>277</v>
      </c>
      <c r="F964" s="3">
        <v>208</v>
      </c>
      <c r="G964" s="3">
        <v>228</v>
      </c>
      <c r="H964" s="3">
        <v>428</v>
      </c>
      <c r="I964" s="3">
        <v>206</v>
      </c>
      <c r="J964">
        <f t="array" ref="J964">INDEX(Table3[#All],MATCH(1,(Table3[[#All],[Month]]=Table68[[#This Row],[Date]])*(Table3[[#All],[Region]]=Table68[[#This Row],[Region]]),0),3)</f>
        <v>5975</v>
      </c>
      <c r="K964">
        <f>INDEX(Table1[#All], MATCH(Table68[[#This Row],[Date]],Table1[[#All],[Month]],0),2)</f>
        <v>1456322.6190476189</v>
      </c>
      <c r="L964" s="8">
        <f>INDEX(Table2[#All], MATCH(Table68[[#This Row],[Date]],Table2[[#All],[Month]],0),2)</f>
        <v>587.56485798569452</v>
      </c>
      <c r="M964">
        <f t="array" ref="M964">INDEX(Table4[#All],MATCH(1,(Table4[[#All],[Month]]=Table68[[#This Row],[Date]])*(Table4[[#All],[Region]]=Table68[[#This Row],[Region]]),0),3)</f>
        <v>882</v>
      </c>
      <c r="N964" s="2">
        <f t="array" ref="N964">_xlfn.IFNA(INDEX(Table5[#All], MATCH(1,(Table5[[#All],[Month]]=Table68[[#This Row],[Date]])*(Table5[[#All],[Region]]=Table68[[#This Row],[Region]]),0),3),0)</f>
        <v>7923</v>
      </c>
      <c r="O964" s="12">
        <f>INDEX(Table110[#All], MATCH(Table68[[#This Row],[Date]],Table110[[#All],[Month]],0),2)</f>
        <v>82063.25</v>
      </c>
      <c r="P964" s="12">
        <f>INDEX(Table13[#All], MATCH(Table68[[#This Row],[Date]],Table13[[#All],[Month]],0),2)</f>
        <v>153287.5</v>
      </c>
      <c r="Q964">
        <f>INDEX(Table111[#All], MATCH(Table68[[#This Row],[Date]],Table111[[#All],[Month]],0),2)</f>
        <v>5912.75</v>
      </c>
      <c r="R964" s="2">
        <f>INDEX(Table111[#All], MATCH(Table68[[#This Row],[Date]],Table111[[#All],[Month]],0),3)</f>
        <v>1209.75</v>
      </c>
      <c r="S964" s="2">
        <f>INDEX(Table413[#All], MATCH(Table68[[#This Row],[Date]],Table413[[#All],[Month]],0),2)</f>
        <v>5.3</v>
      </c>
      <c r="T964" s="2">
        <f>INDEX(Table413[#All], MATCH(Table68[[#This Row],[Date]],Table413[[#All],[Month]],0),3)</f>
        <v>5.9</v>
      </c>
      <c r="U964" s="2">
        <f>INDEX(Table413[#All], MATCH(Table68[[#This Row],[Date]],Table413[[#All],[Month]],0),4)</f>
        <v>6.4</v>
      </c>
    </row>
    <row r="965" spans="1:21" x14ac:dyDescent="0.25">
      <c r="A965" s="4">
        <v>40695</v>
      </c>
      <c r="B965" s="3" t="s">
        <v>64</v>
      </c>
      <c r="C965" s="3" t="s">
        <v>23</v>
      </c>
      <c r="D965" s="3">
        <v>259</v>
      </c>
      <c r="E965" s="3">
        <v>147</v>
      </c>
      <c r="F965" s="3">
        <v>208</v>
      </c>
      <c r="G965" s="3">
        <v>125</v>
      </c>
      <c r="H965" s="3">
        <v>428</v>
      </c>
      <c r="I965" s="3">
        <v>21</v>
      </c>
      <c r="J965">
        <f t="array" ref="J965">INDEX(Table3[#All],MATCH(1,(Table3[[#All],[Month]]=Table68[[#This Row],[Date]])*(Table3[[#All],[Region]]=Table68[[#This Row],[Region]]),0),3)</f>
        <v>5975</v>
      </c>
      <c r="K965">
        <f>INDEX(Table1[#All], MATCH(Table68[[#This Row],[Date]],Table1[[#All],[Month]],0),2)</f>
        <v>1456322.6190476189</v>
      </c>
      <c r="L965" s="8">
        <f>INDEX(Table2[#All], MATCH(Table68[[#This Row],[Date]],Table2[[#All],[Month]],0),2)</f>
        <v>587.56485798569452</v>
      </c>
      <c r="M965">
        <f t="array" ref="M965">INDEX(Table4[#All],MATCH(1,(Table4[[#All],[Month]]=Table68[[#This Row],[Date]])*(Table4[[#All],[Region]]=Table68[[#This Row],[Region]]),0),3)</f>
        <v>882</v>
      </c>
      <c r="N965" s="2">
        <f t="array" ref="N965">_xlfn.IFNA(INDEX(Table5[#All], MATCH(1,(Table5[[#All],[Month]]=Table68[[#This Row],[Date]])*(Table5[[#All],[Region]]=Table68[[#This Row],[Region]]),0),3),0)</f>
        <v>7923</v>
      </c>
      <c r="O965" s="12">
        <f>INDEX(Table110[#All], MATCH(Table68[[#This Row],[Date]],Table110[[#All],[Month]],0),2)</f>
        <v>82063.25</v>
      </c>
      <c r="P965" s="12">
        <f>INDEX(Table13[#All], MATCH(Table68[[#This Row],[Date]],Table13[[#All],[Month]],0),2)</f>
        <v>153287.5</v>
      </c>
      <c r="Q965">
        <f>INDEX(Table111[#All], MATCH(Table68[[#This Row],[Date]],Table111[[#All],[Month]],0),2)</f>
        <v>5912.75</v>
      </c>
      <c r="R965" s="2">
        <f>INDEX(Table111[#All], MATCH(Table68[[#This Row],[Date]],Table111[[#All],[Month]],0),3)</f>
        <v>1209.75</v>
      </c>
      <c r="S965" s="2">
        <f>INDEX(Table413[#All], MATCH(Table68[[#This Row],[Date]],Table413[[#All],[Month]],0),2)</f>
        <v>5.3</v>
      </c>
      <c r="T965" s="2">
        <f>INDEX(Table413[#All], MATCH(Table68[[#This Row],[Date]],Table413[[#All],[Month]],0),3)</f>
        <v>5.9</v>
      </c>
      <c r="U965" s="2">
        <f>INDEX(Table413[#All], MATCH(Table68[[#This Row],[Date]],Table413[[#All],[Month]],0),4)</f>
        <v>6.4</v>
      </c>
    </row>
    <row r="966" spans="1:21" x14ac:dyDescent="0.25">
      <c r="A966" s="4">
        <v>40695</v>
      </c>
      <c r="B966" s="3" t="s">
        <v>61</v>
      </c>
      <c r="C966" s="3" t="s">
        <v>32</v>
      </c>
      <c r="D966" s="3">
        <v>216</v>
      </c>
      <c r="E966" s="3">
        <v>209</v>
      </c>
      <c r="F966" s="3">
        <v>173</v>
      </c>
      <c r="G966" s="3">
        <v>178</v>
      </c>
      <c r="H966" s="3">
        <v>690</v>
      </c>
      <c r="I966" s="3">
        <v>81</v>
      </c>
      <c r="J966">
        <f t="array" ref="J966">INDEX(Table3[#All],MATCH(1,(Table3[[#All],[Month]]=Table68[[#This Row],[Date]])*(Table3[[#All],[Region]]=Table68[[#This Row],[Region]]),0),3)</f>
        <v>8390</v>
      </c>
      <c r="K966">
        <f>INDEX(Table1[#All], MATCH(Table68[[#This Row],[Date]],Table1[[#All],[Month]],0),2)</f>
        <v>1456322.6190476189</v>
      </c>
      <c r="L966" s="8">
        <f>INDEX(Table2[#All], MATCH(Table68[[#This Row],[Date]],Table2[[#All],[Month]],0),2)</f>
        <v>587.56485798569452</v>
      </c>
      <c r="M966">
        <f t="array" ref="M966">INDEX(Table4[#All],MATCH(1,(Table4[[#All],[Month]]=Table68[[#This Row],[Date]])*(Table4[[#All],[Region]]=Table68[[#This Row],[Region]]),0),3)</f>
        <v>1322</v>
      </c>
      <c r="N966" s="2">
        <f t="array" ref="N966">_xlfn.IFNA(INDEX(Table5[#All], MATCH(1,(Table5[[#All],[Month]]=Table68[[#This Row],[Date]])*(Table5[[#All],[Region]]=Table68[[#This Row],[Region]]),0),3),0)</f>
        <v>5345</v>
      </c>
      <c r="O966" s="12">
        <f>INDEX(Table110[#All], MATCH(Table68[[#This Row],[Date]],Table110[[#All],[Month]],0),2)</f>
        <v>82063.25</v>
      </c>
      <c r="P966" s="12">
        <f>INDEX(Table13[#All], MATCH(Table68[[#This Row],[Date]],Table13[[#All],[Month]],0),2)</f>
        <v>153287.5</v>
      </c>
      <c r="Q966">
        <f>INDEX(Table111[#All], MATCH(Table68[[#This Row],[Date]],Table111[[#All],[Month]],0),2)</f>
        <v>5912.75</v>
      </c>
      <c r="R966" s="2">
        <f>INDEX(Table111[#All], MATCH(Table68[[#This Row],[Date]],Table111[[#All],[Month]],0),3)</f>
        <v>1209.75</v>
      </c>
      <c r="S966" s="2">
        <f>INDEX(Table413[#All], MATCH(Table68[[#This Row],[Date]],Table413[[#All],[Month]],0),2)</f>
        <v>5.3</v>
      </c>
      <c r="T966" s="2">
        <f>INDEX(Table413[#All], MATCH(Table68[[#This Row],[Date]],Table413[[#All],[Month]],0),3)</f>
        <v>5.9</v>
      </c>
      <c r="U966" s="2">
        <f>INDEX(Table413[#All], MATCH(Table68[[#This Row],[Date]],Table413[[#All],[Month]],0),4)</f>
        <v>6.4</v>
      </c>
    </row>
    <row r="967" spans="1:21" x14ac:dyDescent="0.25">
      <c r="A967" s="4">
        <v>40695</v>
      </c>
      <c r="B967" s="3" t="s">
        <v>61</v>
      </c>
      <c r="C967" s="3" t="s">
        <v>31</v>
      </c>
      <c r="D967" s="3">
        <v>216</v>
      </c>
      <c r="E967" s="3">
        <v>229</v>
      </c>
      <c r="F967" s="3">
        <v>173</v>
      </c>
      <c r="G967" s="3">
        <v>189</v>
      </c>
      <c r="H967" s="3">
        <v>690</v>
      </c>
      <c r="I967" s="3">
        <v>71</v>
      </c>
      <c r="J967">
        <f t="array" ref="J967">INDEX(Table3[#All],MATCH(1,(Table3[[#All],[Month]]=Table68[[#This Row],[Date]])*(Table3[[#All],[Region]]=Table68[[#This Row],[Region]]),0),3)</f>
        <v>8390</v>
      </c>
      <c r="K967">
        <f>INDEX(Table1[#All], MATCH(Table68[[#This Row],[Date]],Table1[[#All],[Month]],0),2)</f>
        <v>1456322.6190476189</v>
      </c>
      <c r="L967" s="8">
        <f>INDEX(Table2[#All], MATCH(Table68[[#This Row],[Date]],Table2[[#All],[Month]],0),2)</f>
        <v>587.56485798569452</v>
      </c>
      <c r="M967">
        <f t="array" ref="M967">INDEX(Table4[#All],MATCH(1,(Table4[[#All],[Month]]=Table68[[#This Row],[Date]])*(Table4[[#All],[Region]]=Table68[[#This Row],[Region]]),0),3)</f>
        <v>1322</v>
      </c>
      <c r="N967" s="2">
        <f t="array" ref="N967">_xlfn.IFNA(INDEX(Table5[#All], MATCH(1,(Table5[[#All],[Month]]=Table68[[#This Row],[Date]])*(Table5[[#All],[Region]]=Table68[[#This Row],[Region]]),0),3),0)</f>
        <v>5345</v>
      </c>
      <c r="O967" s="12">
        <f>INDEX(Table110[#All], MATCH(Table68[[#This Row],[Date]],Table110[[#All],[Month]],0),2)</f>
        <v>82063.25</v>
      </c>
      <c r="P967" s="12">
        <f>INDEX(Table13[#All], MATCH(Table68[[#This Row],[Date]],Table13[[#All],[Month]],0),2)</f>
        <v>153287.5</v>
      </c>
      <c r="Q967">
        <f>INDEX(Table111[#All], MATCH(Table68[[#This Row],[Date]],Table111[[#All],[Month]],0),2)</f>
        <v>5912.75</v>
      </c>
      <c r="R967" s="2">
        <f>INDEX(Table111[#All], MATCH(Table68[[#This Row],[Date]],Table111[[#All],[Month]],0),3)</f>
        <v>1209.75</v>
      </c>
      <c r="S967" s="2">
        <f>INDEX(Table413[#All], MATCH(Table68[[#This Row],[Date]],Table413[[#All],[Month]],0),2)</f>
        <v>5.3</v>
      </c>
      <c r="T967" s="2">
        <f>INDEX(Table413[#All], MATCH(Table68[[#This Row],[Date]],Table413[[#All],[Month]],0),3)</f>
        <v>5.9</v>
      </c>
      <c r="U967" s="2">
        <f>INDEX(Table413[#All], MATCH(Table68[[#This Row],[Date]],Table413[[#All],[Month]],0),4)</f>
        <v>6.4</v>
      </c>
    </row>
    <row r="968" spans="1:21" x14ac:dyDescent="0.25">
      <c r="A968" s="4">
        <v>40695</v>
      </c>
      <c r="B968" s="3" t="s">
        <v>61</v>
      </c>
      <c r="C968" s="3" t="s">
        <v>91</v>
      </c>
      <c r="D968" s="3">
        <v>216</v>
      </c>
      <c r="E968" s="3">
        <v>245</v>
      </c>
      <c r="F968" s="3">
        <v>173</v>
      </c>
      <c r="G968" s="3">
        <v>195</v>
      </c>
      <c r="H968" s="3">
        <v>690</v>
      </c>
      <c r="I968" s="3">
        <v>277</v>
      </c>
      <c r="J968">
        <f t="array" ref="J968">INDEX(Table3[#All],MATCH(1,(Table3[[#All],[Month]]=Table68[[#This Row],[Date]])*(Table3[[#All],[Region]]=Table68[[#This Row],[Region]]),0),3)</f>
        <v>8390</v>
      </c>
      <c r="K968">
        <f>INDEX(Table1[#All], MATCH(Table68[[#This Row],[Date]],Table1[[#All],[Month]],0),2)</f>
        <v>1456322.6190476189</v>
      </c>
      <c r="L968" s="8">
        <f>INDEX(Table2[#All], MATCH(Table68[[#This Row],[Date]],Table2[[#All],[Month]],0),2)</f>
        <v>587.56485798569452</v>
      </c>
      <c r="M968">
        <f t="array" ref="M968">INDEX(Table4[#All],MATCH(1,(Table4[[#All],[Month]]=Table68[[#This Row],[Date]])*(Table4[[#All],[Region]]=Table68[[#This Row],[Region]]),0),3)</f>
        <v>1322</v>
      </c>
      <c r="N968" s="2">
        <f t="array" ref="N968">_xlfn.IFNA(INDEX(Table5[#All], MATCH(1,(Table5[[#All],[Month]]=Table68[[#This Row],[Date]])*(Table5[[#All],[Region]]=Table68[[#This Row],[Region]]),0),3),0)</f>
        <v>5345</v>
      </c>
      <c r="O968" s="12">
        <f>INDEX(Table110[#All], MATCH(Table68[[#This Row],[Date]],Table110[[#All],[Month]],0),2)</f>
        <v>82063.25</v>
      </c>
      <c r="P968" s="12">
        <f>INDEX(Table13[#All], MATCH(Table68[[#This Row],[Date]],Table13[[#All],[Month]],0),2)</f>
        <v>153287.5</v>
      </c>
      <c r="Q968">
        <f>INDEX(Table111[#All], MATCH(Table68[[#This Row],[Date]],Table111[[#All],[Month]],0),2)</f>
        <v>5912.75</v>
      </c>
      <c r="R968" s="2">
        <f>INDEX(Table111[#All], MATCH(Table68[[#This Row],[Date]],Table111[[#All],[Month]],0),3)</f>
        <v>1209.75</v>
      </c>
      <c r="S968" s="2">
        <f>INDEX(Table413[#All], MATCH(Table68[[#This Row],[Date]],Table413[[#All],[Month]],0),2)</f>
        <v>5.3</v>
      </c>
      <c r="T968" s="2">
        <f>INDEX(Table413[#All], MATCH(Table68[[#This Row],[Date]],Table413[[#All],[Month]],0),3)</f>
        <v>5.9</v>
      </c>
      <c r="U968" s="2">
        <f>INDEX(Table413[#All], MATCH(Table68[[#This Row],[Date]],Table413[[#All],[Month]],0),4)</f>
        <v>6.4</v>
      </c>
    </row>
    <row r="969" spans="1:21" x14ac:dyDescent="0.25">
      <c r="A969" s="4">
        <v>40695</v>
      </c>
      <c r="B969" s="3" t="s">
        <v>61</v>
      </c>
      <c r="C969" s="3" t="s">
        <v>30</v>
      </c>
      <c r="D969" s="3">
        <v>216</v>
      </c>
      <c r="E969" s="3">
        <v>176</v>
      </c>
      <c r="F969" s="3">
        <v>173</v>
      </c>
      <c r="G969" s="3">
        <v>154</v>
      </c>
      <c r="H969" s="3">
        <v>690</v>
      </c>
      <c r="I969" s="3">
        <v>21</v>
      </c>
      <c r="J969">
        <f t="array" ref="J969">INDEX(Table3[#All],MATCH(1,(Table3[[#All],[Month]]=Table68[[#This Row],[Date]])*(Table3[[#All],[Region]]=Table68[[#This Row],[Region]]),0),3)</f>
        <v>8390</v>
      </c>
      <c r="K969">
        <f>INDEX(Table1[#All], MATCH(Table68[[#This Row],[Date]],Table1[[#All],[Month]],0),2)</f>
        <v>1456322.6190476189</v>
      </c>
      <c r="L969" s="8">
        <f>INDEX(Table2[#All], MATCH(Table68[[#This Row],[Date]],Table2[[#All],[Month]],0),2)</f>
        <v>587.56485798569452</v>
      </c>
      <c r="M969">
        <f t="array" ref="M969">INDEX(Table4[#All],MATCH(1,(Table4[[#All],[Month]]=Table68[[#This Row],[Date]])*(Table4[[#All],[Region]]=Table68[[#This Row],[Region]]),0),3)</f>
        <v>1322</v>
      </c>
      <c r="N969" s="2">
        <f t="array" ref="N969">_xlfn.IFNA(INDEX(Table5[#All], MATCH(1,(Table5[[#All],[Month]]=Table68[[#This Row],[Date]])*(Table5[[#All],[Region]]=Table68[[#This Row],[Region]]),0),3),0)</f>
        <v>5345</v>
      </c>
      <c r="O969" s="12">
        <f>INDEX(Table110[#All], MATCH(Table68[[#This Row],[Date]],Table110[[#All],[Month]],0),2)</f>
        <v>82063.25</v>
      </c>
      <c r="P969" s="12">
        <f>INDEX(Table13[#All], MATCH(Table68[[#This Row],[Date]],Table13[[#All],[Month]],0),2)</f>
        <v>153287.5</v>
      </c>
      <c r="Q969">
        <f>INDEX(Table111[#All], MATCH(Table68[[#This Row],[Date]],Table111[[#All],[Month]],0),2)</f>
        <v>5912.75</v>
      </c>
      <c r="R969" s="2">
        <f>INDEX(Table111[#All], MATCH(Table68[[#This Row],[Date]],Table111[[#All],[Month]],0),3)</f>
        <v>1209.75</v>
      </c>
      <c r="S969" s="2">
        <f>INDEX(Table413[#All], MATCH(Table68[[#This Row],[Date]],Table413[[#All],[Month]],0),2)</f>
        <v>5.3</v>
      </c>
      <c r="T969" s="2">
        <f>INDEX(Table413[#All], MATCH(Table68[[#This Row],[Date]],Table413[[#All],[Month]],0),3)</f>
        <v>5.9</v>
      </c>
      <c r="U969" s="2">
        <f>INDEX(Table413[#All], MATCH(Table68[[#This Row],[Date]],Table413[[#All],[Month]],0),4)</f>
        <v>6.4</v>
      </c>
    </row>
    <row r="970" spans="1:21" x14ac:dyDescent="0.25">
      <c r="A970" s="4">
        <v>40695</v>
      </c>
      <c r="B970" s="3" t="s">
        <v>61</v>
      </c>
      <c r="C970" s="3" t="s">
        <v>11</v>
      </c>
      <c r="D970" s="3">
        <v>216</v>
      </c>
      <c r="E970" s="3">
        <v>196</v>
      </c>
      <c r="F970" s="3">
        <v>173</v>
      </c>
      <c r="G970" s="3">
        <v>158</v>
      </c>
      <c r="H970" s="3">
        <v>690</v>
      </c>
      <c r="I970" s="3">
        <v>43</v>
      </c>
      <c r="J970">
        <f t="array" ref="J970">INDEX(Table3[#All],MATCH(1,(Table3[[#All],[Month]]=Table68[[#This Row],[Date]])*(Table3[[#All],[Region]]=Table68[[#This Row],[Region]]),0),3)</f>
        <v>8390</v>
      </c>
      <c r="K970">
        <f>INDEX(Table1[#All], MATCH(Table68[[#This Row],[Date]],Table1[[#All],[Month]],0),2)</f>
        <v>1456322.6190476189</v>
      </c>
      <c r="L970" s="8">
        <f>INDEX(Table2[#All], MATCH(Table68[[#This Row],[Date]],Table2[[#All],[Month]],0),2)</f>
        <v>587.56485798569452</v>
      </c>
      <c r="M970">
        <f t="array" ref="M970">INDEX(Table4[#All],MATCH(1,(Table4[[#All],[Month]]=Table68[[#This Row],[Date]])*(Table4[[#All],[Region]]=Table68[[#This Row],[Region]]),0),3)</f>
        <v>1322</v>
      </c>
      <c r="N970" s="2">
        <f t="array" ref="N970">_xlfn.IFNA(INDEX(Table5[#All], MATCH(1,(Table5[[#All],[Month]]=Table68[[#This Row],[Date]])*(Table5[[#All],[Region]]=Table68[[#This Row],[Region]]),0),3),0)</f>
        <v>5345</v>
      </c>
      <c r="O970" s="12">
        <f>INDEX(Table110[#All], MATCH(Table68[[#This Row],[Date]],Table110[[#All],[Month]],0),2)</f>
        <v>82063.25</v>
      </c>
      <c r="P970" s="12">
        <f>INDEX(Table13[#All], MATCH(Table68[[#This Row],[Date]],Table13[[#All],[Month]],0),2)</f>
        <v>153287.5</v>
      </c>
      <c r="Q970">
        <f>INDEX(Table111[#All], MATCH(Table68[[#This Row],[Date]],Table111[[#All],[Month]],0),2)</f>
        <v>5912.75</v>
      </c>
      <c r="R970" s="2">
        <f>INDEX(Table111[#All], MATCH(Table68[[#This Row],[Date]],Table111[[#All],[Month]],0),3)</f>
        <v>1209.75</v>
      </c>
      <c r="S970" s="2">
        <f>INDEX(Table413[#All], MATCH(Table68[[#This Row],[Date]],Table413[[#All],[Month]],0),2)</f>
        <v>5.3</v>
      </c>
      <c r="T970" s="2">
        <f>INDEX(Table413[#All], MATCH(Table68[[#This Row],[Date]],Table413[[#All],[Month]],0),3)</f>
        <v>5.9</v>
      </c>
      <c r="U970" s="2">
        <f>INDEX(Table413[#All], MATCH(Table68[[#This Row],[Date]],Table413[[#All],[Month]],0),4)</f>
        <v>6.4</v>
      </c>
    </row>
    <row r="971" spans="1:21" x14ac:dyDescent="0.25">
      <c r="A971" s="4">
        <v>40695</v>
      </c>
      <c r="B971" s="3" t="s">
        <v>61</v>
      </c>
      <c r="C971" s="3" t="s">
        <v>25</v>
      </c>
      <c r="D971" s="3">
        <v>216</v>
      </c>
      <c r="E971" s="3">
        <v>164</v>
      </c>
      <c r="F971" s="3">
        <v>173</v>
      </c>
      <c r="G971" s="3">
        <v>135</v>
      </c>
      <c r="H971" s="3">
        <v>690</v>
      </c>
      <c r="I971" s="3">
        <v>51</v>
      </c>
      <c r="J971">
        <f t="array" ref="J971">INDEX(Table3[#All],MATCH(1,(Table3[[#All],[Month]]=Table68[[#This Row],[Date]])*(Table3[[#All],[Region]]=Table68[[#This Row],[Region]]),0),3)</f>
        <v>8390</v>
      </c>
      <c r="K971">
        <f>INDEX(Table1[#All], MATCH(Table68[[#This Row],[Date]],Table1[[#All],[Month]],0),2)</f>
        <v>1456322.6190476189</v>
      </c>
      <c r="L971" s="8">
        <f>INDEX(Table2[#All], MATCH(Table68[[#This Row],[Date]],Table2[[#All],[Month]],0),2)</f>
        <v>587.56485798569452</v>
      </c>
      <c r="M971">
        <f t="array" ref="M971">INDEX(Table4[#All],MATCH(1,(Table4[[#All],[Month]]=Table68[[#This Row],[Date]])*(Table4[[#All],[Region]]=Table68[[#This Row],[Region]]),0),3)</f>
        <v>1322</v>
      </c>
      <c r="N971" s="2">
        <f t="array" ref="N971">_xlfn.IFNA(INDEX(Table5[#All], MATCH(1,(Table5[[#All],[Month]]=Table68[[#This Row],[Date]])*(Table5[[#All],[Region]]=Table68[[#This Row],[Region]]),0),3),0)</f>
        <v>5345</v>
      </c>
      <c r="O971" s="12">
        <f>INDEX(Table110[#All], MATCH(Table68[[#This Row],[Date]],Table110[[#All],[Month]],0),2)</f>
        <v>82063.25</v>
      </c>
      <c r="P971" s="12">
        <f>INDEX(Table13[#All], MATCH(Table68[[#This Row],[Date]],Table13[[#All],[Month]],0),2)</f>
        <v>153287.5</v>
      </c>
      <c r="Q971">
        <f>INDEX(Table111[#All], MATCH(Table68[[#This Row],[Date]],Table111[[#All],[Month]],0),2)</f>
        <v>5912.75</v>
      </c>
      <c r="R971" s="2">
        <f>INDEX(Table111[#All], MATCH(Table68[[#This Row],[Date]],Table111[[#All],[Month]],0),3)</f>
        <v>1209.75</v>
      </c>
      <c r="S971" s="2">
        <f>INDEX(Table413[#All], MATCH(Table68[[#This Row],[Date]],Table413[[#All],[Month]],0),2)</f>
        <v>5.3</v>
      </c>
      <c r="T971" s="2">
        <f>INDEX(Table413[#All], MATCH(Table68[[#This Row],[Date]],Table413[[#All],[Month]],0),3)</f>
        <v>5.9</v>
      </c>
      <c r="U971" s="2">
        <f>INDEX(Table413[#All], MATCH(Table68[[#This Row],[Date]],Table413[[#All],[Month]],0),4)</f>
        <v>6.4</v>
      </c>
    </row>
    <row r="972" spans="1:21" x14ac:dyDescent="0.25">
      <c r="A972" s="4">
        <v>40695</v>
      </c>
      <c r="B972" s="3" t="s">
        <v>61</v>
      </c>
      <c r="C972" s="3" t="s">
        <v>29</v>
      </c>
      <c r="D972" s="3">
        <v>216</v>
      </c>
      <c r="E972" s="3">
        <v>196</v>
      </c>
      <c r="F972" s="3">
        <v>173</v>
      </c>
      <c r="G972" s="3">
        <v>162</v>
      </c>
      <c r="H972" s="3">
        <v>690</v>
      </c>
      <c r="I972" s="3">
        <v>146</v>
      </c>
      <c r="J972">
        <f t="array" ref="J972">INDEX(Table3[#All],MATCH(1,(Table3[[#All],[Month]]=Table68[[#This Row],[Date]])*(Table3[[#All],[Region]]=Table68[[#This Row],[Region]]),0),3)</f>
        <v>8390</v>
      </c>
      <c r="K972">
        <f>INDEX(Table1[#All], MATCH(Table68[[#This Row],[Date]],Table1[[#All],[Month]],0),2)</f>
        <v>1456322.6190476189</v>
      </c>
      <c r="L972" s="8">
        <f>INDEX(Table2[#All], MATCH(Table68[[#This Row],[Date]],Table2[[#All],[Month]],0),2)</f>
        <v>587.56485798569452</v>
      </c>
      <c r="M972">
        <f t="array" ref="M972">INDEX(Table4[#All],MATCH(1,(Table4[[#All],[Month]]=Table68[[#This Row],[Date]])*(Table4[[#All],[Region]]=Table68[[#This Row],[Region]]),0),3)</f>
        <v>1322</v>
      </c>
      <c r="N972" s="2">
        <f t="array" ref="N972">_xlfn.IFNA(INDEX(Table5[#All], MATCH(1,(Table5[[#All],[Month]]=Table68[[#This Row],[Date]])*(Table5[[#All],[Region]]=Table68[[#This Row],[Region]]),0),3),0)</f>
        <v>5345</v>
      </c>
      <c r="O972" s="12">
        <f>INDEX(Table110[#All], MATCH(Table68[[#This Row],[Date]],Table110[[#All],[Month]],0),2)</f>
        <v>82063.25</v>
      </c>
      <c r="P972" s="12">
        <f>INDEX(Table13[#All], MATCH(Table68[[#This Row],[Date]],Table13[[#All],[Month]],0),2)</f>
        <v>153287.5</v>
      </c>
      <c r="Q972">
        <f>INDEX(Table111[#All], MATCH(Table68[[#This Row],[Date]],Table111[[#All],[Month]],0),2)</f>
        <v>5912.75</v>
      </c>
      <c r="R972" s="2">
        <f>INDEX(Table111[#All], MATCH(Table68[[#This Row],[Date]],Table111[[#All],[Month]],0),3)</f>
        <v>1209.75</v>
      </c>
      <c r="S972" s="2">
        <f>INDEX(Table413[#All], MATCH(Table68[[#This Row],[Date]],Table413[[#All],[Month]],0),2)</f>
        <v>5.3</v>
      </c>
      <c r="T972" s="2">
        <f>INDEX(Table413[#All], MATCH(Table68[[#This Row],[Date]],Table413[[#All],[Month]],0),3)</f>
        <v>5.9</v>
      </c>
      <c r="U972" s="2">
        <f>INDEX(Table413[#All], MATCH(Table68[[#This Row],[Date]],Table413[[#All],[Month]],0),4)</f>
        <v>6.4</v>
      </c>
    </row>
    <row r="973" spans="1:21" x14ac:dyDescent="0.25">
      <c r="A973" s="4">
        <v>40695</v>
      </c>
      <c r="B973" s="3" t="s">
        <v>67</v>
      </c>
      <c r="C973" s="3" t="s">
        <v>37</v>
      </c>
      <c r="D973" s="3">
        <v>272</v>
      </c>
      <c r="E973" s="3">
        <v>272</v>
      </c>
      <c r="F973" s="3">
        <v>228</v>
      </c>
      <c r="G973" s="3">
        <v>228</v>
      </c>
      <c r="H973" s="3">
        <v>143</v>
      </c>
      <c r="I973" s="3">
        <v>143</v>
      </c>
      <c r="J973">
        <f t="array" ref="J973">INDEX(Table3[#All],MATCH(1,(Table3[[#All],[Month]]=Table68[[#This Row],[Date]])*(Table3[[#All],[Region]]=Table68[[#This Row],[Region]]),0),3)</f>
        <v>2103</v>
      </c>
      <c r="K973">
        <f>INDEX(Table1[#All], MATCH(Table68[[#This Row],[Date]],Table1[[#All],[Month]],0),2)</f>
        <v>1456322.6190476189</v>
      </c>
      <c r="L973" s="8">
        <f>INDEX(Table2[#All], MATCH(Table68[[#This Row],[Date]],Table2[[#All],[Month]],0),2)</f>
        <v>587.56485798569452</v>
      </c>
      <c r="M973">
        <f t="array" ref="M973">INDEX(Table4[#All],MATCH(1,(Table4[[#All],[Month]]=Table68[[#This Row],[Date]])*(Table4[[#All],[Region]]=Table68[[#This Row],[Region]]),0),3)</f>
        <v>417</v>
      </c>
      <c r="N973" s="2">
        <f t="array" ref="N973">_xlfn.IFNA(INDEX(Table5[#All], MATCH(1,(Table5[[#All],[Month]]=Table68[[#This Row],[Date]])*(Table5[[#All],[Region]]=Table68[[#This Row],[Region]]),0),3),0)</f>
        <v>0</v>
      </c>
      <c r="O973" s="12">
        <f>INDEX(Table110[#All], MATCH(Table68[[#This Row],[Date]],Table110[[#All],[Month]],0),2)</f>
        <v>82063.25</v>
      </c>
      <c r="P973" s="12">
        <f>INDEX(Table13[#All], MATCH(Table68[[#This Row],[Date]],Table13[[#All],[Month]],0),2)</f>
        <v>153287.5</v>
      </c>
      <c r="Q973">
        <f>INDEX(Table111[#All], MATCH(Table68[[#This Row],[Date]],Table111[[#All],[Month]],0),2)</f>
        <v>5912.75</v>
      </c>
      <c r="R973" s="2">
        <f>INDEX(Table111[#All], MATCH(Table68[[#This Row],[Date]],Table111[[#All],[Month]],0),3)</f>
        <v>1209.75</v>
      </c>
      <c r="S973" s="2">
        <f>INDEX(Table413[#All], MATCH(Table68[[#This Row],[Date]],Table413[[#All],[Month]],0),2)</f>
        <v>5.3</v>
      </c>
      <c r="T973" s="2">
        <f>INDEX(Table413[#All], MATCH(Table68[[#This Row],[Date]],Table413[[#All],[Month]],0),3)</f>
        <v>5.9</v>
      </c>
      <c r="U973" s="2">
        <f>INDEX(Table413[#All], MATCH(Table68[[#This Row],[Date]],Table413[[#All],[Month]],0),4)</f>
        <v>6.4</v>
      </c>
    </row>
    <row r="974" spans="1:21" x14ac:dyDescent="0.25">
      <c r="A974" s="4">
        <v>40695</v>
      </c>
      <c r="B974" s="3" t="s">
        <v>70</v>
      </c>
      <c r="C974" s="3" t="s">
        <v>70</v>
      </c>
      <c r="D974" s="3">
        <v>299</v>
      </c>
      <c r="E974" s="3">
        <v>299</v>
      </c>
      <c r="F974" s="3">
        <v>234</v>
      </c>
      <c r="G974" s="3">
        <v>234</v>
      </c>
      <c r="H974" s="3">
        <v>202</v>
      </c>
      <c r="I974" s="3">
        <v>202</v>
      </c>
      <c r="J974">
        <f t="array" ref="J974">INDEX(Table3[#All],MATCH(1,(Table3[[#All],[Month]]=Table68[[#This Row],[Date]])*(Table3[[#All],[Region]]=Table68[[#This Row],[Region]]),0),3)</f>
        <v>3715</v>
      </c>
      <c r="K974">
        <f>INDEX(Table1[#All], MATCH(Table68[[#This Row],[Date]],Table1[[#All],[Month]],0),2)</f>
        <v>1456322.6190476189</v>
      </c>
      <c r="L974" s="8">
        <f>INDEX(Table2[#All], MATCH(Table68[[#This Row],[Date]],Table2[[#All],[Month]],0),2)</f>
        <v>587.56485798569452</v>
      </c>
      <c r="M974">
        <f t="array" ref="M974">INDEX(Table4[#All],MATCH(1,(Table4[[#All],[Month]]=Table68[[#This Row],[Date]])*(Table4[[#All],[Region]]=Table68[[#This Row],[Region]]),0),3)</f>
        <v>351</v>
      </c>
      <c r="N974" s="2">
        <f t="array" ref="N974">_xlfn.IFNA(INDEX(Table5[#All], MATCH(1,(Table5[[#All],[Month]]=Table68[[#This Row],[Date]])*(Table5[[#All],[Region]]=Table68[[#This Row],[Region]]),0),3),0)</f>
        <v>6020</v>
      </c>
      <c r="O974" s="12">
        <f>INDEX(Table110[#All], MATCH(Table68[[#This Row],[Date]],Table110[[#All],[Month]],0),2)</f>
        <v>82063.25</v>
      </c>
      <c r="P974" s="12">
        <f>INDEX(Table13[#All], MATCH(Table68[[#This Row],[Date]],Table13[[#All],[Month]],0),2)</f>
        <v>153287.5</v>
      </c>
      <c r="Q974">
        <f>INDEX(Table111[#All], MATCH(Table68[[#This Row],[Date]],Table111[[#All],[Month]],0),2)</f>
        <v>5912.75</v>
      </c>
      <c r="R974" s="2">
        <f>INDEX(Table111[#All], MATCH(Table68[[#This Row],[Date]],Table111[[#All],[Month]],0),3)</f>
        <v>1209.75</v>
      </c>
      <c r="S974" s="2">
        <f>INDEX(Table413[#All], MATCH(Table68[[#This Row],[Date]],Table413[[#All],[Month]],0),2)</f>
        <v>5.3</v>
      </c>
      <c r="T974" s="2">
        <f>INDEX(Table413[#All], MATCH(Table68[[#This Row],[Date]],Table413[[#All],[Month]],0),3)</f>
        <v>5.9</v>
      </c>
      <c r="U974" s="2">
        <f>INDEX(Table413[#All], MATCH(Table68[[#This Row],[Date]],Table413[[#All],[Month]],0),4)</f>
        <v>6.4</v>
      </c>
    </row>
    <row r="975" spans="1:21" x14ac:dyDescent="0.25">
      <c r="A975" s="4">
        <v>40695</v>
      </c>
      <c r="B975" s="3" t="s">
        <v>57</v>
      </c>
      <c r="C975" s="3" t="s">
        <v>0</v>
      </c>
      <c r="D975" s="3">
        <v>257</v>
      </c>
      <c r="E975" s="3">
        <v>240</v>
      </c>
      <c r="F975" s="3">
        <v>210</v>
      </c>
      <c r="G975" s="3">
        <v>195</v>
      </c>
      <c r="H975" s="3">
        <v>479</v>
      </c>
      <c r="I975" s="3">
        <v>135</v>
      </c>
      <c r="J975">
        <f t="array" ref="J975">INDEX(Table3[#All],MATCH(1,(Table3[[#All],[Month]]=Table68[[#This Row],[Date]])*(Table3[[#All],[Region]]=Table68[[#This Row],[Region]]),0),3)</f>
        <v>5263</v>
      </c>
      <c r="K975">
        <f>INDEX(Table1[#All], MATCH(Table68[[#This Row],[Date]],Table1[[#All],[Month]],0),2)</f>
        <v>1456322.6190476189</v>
      </c>
      <c r="L975" s="8">
        <f>INDEX(Table2[#All], MATCH(Table68[[#This Row],[Date]],Table2[[#All],[Month]],0),2)</f>
        <v>587.56485798569452</v>
      </c>
      <c r="M975">
        <f t="array" ref="M975">INDEX(Table4[#All],MATCH(1,(Table4[[#All],[Month]]=Table68[[#This Row],[Date]])*(Table4[[#All],[Region]]=Table68[[#This Row],[Region]]),0),3)</f>
        <v>909</v>
      </c>
      <c r="N975" s="2">
        <f t="array" ref="N975">_xlfn.IFNA(INDEX(Table5[#All], MATCH(1,(Table5[[#All],[Month]]=Table68[[#This Row],[Date]])*(Table5[[#All],[Region]]=Table68[[#This Row],[Region]]),0),3),0)</f>
        <v>5923</v>
      </c>
      <c r="O975" s="12">
        <f>INDEX(Table110[#All], MATCH(Table68[[#This Row],[Date]],Table110[[#All],[Month]],0),2)</f>
        <v>82063.25</v>
      </c>
      <c r="P975" s="12">
        <f>INDEX(Table13[#All], MATCH(Table68[[#This Row],[Date]],Table13[[#All],[Month]],0),2)</f>
        <v>153287.5</v>
      </c>
      <c r="Q975">
        <f>INDEX(Table111[#All], MATCH(Table68[[#This Row],[Date]],Table111[[#All],[Month]],0),2)</f>
        <v>5912.75</v>
      </c>
      <c r="R975" s="2">
        <f>INDEX(Table111[#All], MATCH(Table68[[#This Row],[Date]],Table111[[#All],[Month]],0),3)</f>
        <v>1209.75</v>
      </c>
      <c r="S975" s="2">
        <f>INDEX(Table413[#All], MATCH(Table68[[#This Row],[Date]],Table413[[#All],[Month]],0),2)</f>
        <v>5.3</v>
      </c>
      <c r="T975" s="2">
        <f>INDEX(Table413[#All], MATCH(Table68[[#This Row],[Date]],Table413[[#All],[Month]],0),3)</f>
        <v>5.9</v>
      </c>
      <c r="U975" s="2">
        <f>INDEX(Table413[#All], MATCH(Table68[[#This Row],[Date]],Table413[[#All],[Month]],0),4)</f>
        <v>6.4</v>
      </c>
    </row>
    <row r="976" spans="1:21" x14ac:dyDescent="0.25">
      <c r="A976" s="4">
        <v>40695</v>
      </c>
      <c r="B976" s="3" t="s">
        <v>57</v>
      </c>
      <c r="C976" s="3" t="s">
        <v>2</v>
      </c>
      <c r="D976" s="3">
        <v>257</v>
      </c>
      <c r="E976" s="3">
        <v>224</v>
      </c>
      <c r="F976" s="3">
        <v>210</v>
      </c>
      <c r="G976" s="3">
        <v>192</v>
      </c>
      <c r="H976" s="3">
        <v>479</v>
      </c>
      <c r="I976" s="3">
        <v>35</v>
      </c>
      <c r="J976">
        <f t="array" ref="J976">INDEX(Table3[#All],MATCH(1,(Table3[[#All],[Month]]=Table68[[#This Row],[Date]])*(Table3[[#All],[Region]]=Table68[[#This Row],[Region]]),0),3)</f>
        <v>5263</v>
      </c>
      <c r="K976">
        <f>INDEX(Table1[#All], MATCH(Table68[[#This Row],[Date]],Table1[[#All],[Month]],0),2)</f>
        <v>1456322.6190476189</v>
      </c>
      <c r="L976" s="8">
        <f>INDEX(Table2[#All], MATCH(Table68[[#This Row],[Date]],Table2[[#All],[Month]],0),2)</f>
        <v>587.56485798569452</v>
      </c>
      <c r="M976">
        <f t="array" ref="M976">INDEX(Table4[#All],MATCH(1,(Table4[[#All],[Month]]=Table68[[#This Row],[Date]])*(Table4[[#All],[Region]]=Table68[[#This Row],[Region]]),0),3)</f>
        <v>909</v>
      </c>
      <c r="N976" s="2">
        <f t="array" ref="N976">_xlfn.IFNA(INDEX(Table5[#All], MATCH(1,(Table5[[#All],[Month]]=Table68[[#This Row],[Date]])*(Table5[[#All],[Region]]=Table68[[#This Row],[Region]]),0),3),0)</f>
        <v>5923</v>
      </c>
      <c r="O976" s="12">
        <f>INDEX(Table110[#All], MATCH(Table68[[#This Row],[Date]],Table110[[#All],[Month]],0),2)</f>
        <v>82063.25</v>
      </c>
      <c r="P976" s="12">
        <f>INDEX(Table13[#All], MATCH(Table68[[#This Row],[Date]],Table13[[#All],[Month]],0),2)</f>
        <v>153287.5</v>
      </c>
      <c r="Q976">
        <f>INDEX(Table111[#All], MATCH(Table68[[#This Row],[Date]],Table111[[#All],[Month]],0),2)</f>
        <v>5912.75</v>
      </c>
      <c r="R976" s="2">
        <f>INDEX(Table111[#All], MATCH(Table68[[#This Row],[Date]],Table111[[#All],[Month]],0),3)</f>
        <v>1209.75</v>
      </c>
      <c r="S976" s="2">
        <f>INDEX(Table413[#All], MATCH(Table68[[#This Row],[Date]],Table413[[#All],[Month]],0),2)</f>
        <v>5.3</v>
      </c>
      <c r="T976" s="2">
        <f>INDEX(Table413[#All], MATCH(Table68[[#This Row],[Date]],Table413[[#All],[Month]],0),3)</f>
        <v>5.9</v>
      </c>
      <c r="U976" s="2">
        <f>INDEX(Table413[#All], MATCH(Table68[[#This Row],[Date]],Table413[[#All],[Month]],0),4)</f>
        <v>6.4</v>
      </c>
    </row>
    <row r="977" spans="1:21" x14ac:dyDescent="0.25">
      <c r="A977" s="4">
        <v>40695</v>
      </c>
      <c r="B977" s="3" t="s">
        <v>57</v>
      </c>
      <c r="C977" s="3" t="s">
        <v>1</v>
      </c>
      <c r="D977" s="3">
        <v>257</v>
      </c>
      <c r="E977" s="3">
        <v>269</v>
      </c>
      <c r="F977" s="3">
        <v>210</v>
      </c>
      <c r="G977" s="3">
        <v>220</v>
      </c>
      <c r="H977" s="3">
        <v>479</v>
      </c>
      <c r="I977" s="3">
        <v>309</v>
      </c>
      <c r="J977">
        <f t="array" ref="J977">INDEX(Table3[#All],MATCH(1,(Table3[[#All],[Month]]=Table68[[#This Row],[Date]])*(Table3[[#All],[Region]]=Table68[[#This Row],[Region]]),0),3)</f>
        <v>5263</v>
      </c>
      <c r="K977">
        <f>INDEX(Table1[#All], MATCH(Table68[[#This Row],[Date]],Table1[[#All],[Month]],0),2)</f>
        <v>1456322.6190476189</v>
      </c>
      <c r="L977" s="8">
        <f>INDEX(Table2[#All], MATCH(Table68[[#This Row],[Date]],Table2[[#All],[Month]],0),2)</f>
        <v>587.56485798569452</v>
      </c>
      <c r="M977">
        <f t="array" ref="M977">INDEX(Table4[#All],MATCH(1,(Table4[[#All],[Month]]=Table68[[#This Row],[Date]])*(Table4[[#All],[Region]]=Table68[[#This Row],[Region]]),0),3)</f>
        <v>909</v>
      </c>
      <c r="N977" s="2">
        <f t="array" ref="N977">_xlfn.IFNA(INDEX(Table5[#All], MATCH(1,(Table5[[#All],[Month]]=Table68[[#This Row],[Date]])*(Table5[[#All],[Region]]=Table68[[#This Row],[Region]]),0),3),0)</f>
        <v>5923</v>
      </c>
      <c r="O977" s="12">
        <f>INDEX(Table110[#All], MATCH(Table68[[#This Row],[Date]],Table110[[#All],[Month]],0),2)</f>
        <v>82063.25</v>
      </c>
      <c r="P977" s="12">
        <f>INDEX(Table13[#All], MATCH(Table68[[#This Row],[Date]],Table13[[#All],[Month]],0),2)</f>
        <v>153287.5</v>
      </c>
      <c r="Q977">
        <f>INDEX(Table111[#All], MATCH(Table68[[#This Row],[Date]],Table111[[#All],[Month]],0),2)</f>
        <v>5912.75</v>
      </c>
      <c r="R977" s="2">
        <f>INDEX(Table111[#All], MATCH(Table68[[#This Row],[Date]],Table111[[#All],[Month]],0),3)</f>
        <v>1209.75</v>
      </c>
      <c r="S977" s="2">
        <f>INDEX(Table413[#All], MATCH(Table68[[#This Row],[Date]],Table413[[#All],[Month]],0),2)</f>
        <v>5.3</v>
      </c>
      <c r="T977" s="2">
        <f>INDEX(Table413[#All], MATCH(Table68[[#This Row],[Date]],Table413[[#All],[Month]],0),3)</f>
        <v>5.9</v>
      </c>
      <c r="U977" s="2">
        <f>INDEX(Table413[#All], MATCH(Table68[[#This Row],[Date]],Table413[[#All],[Month]],0),4)</f>
        <v>6.4</v>
      </c>
    </row>
    <row r="978" spans="1:21" x14ac:dyDescent="0.25">
      <c r="A978" s="4">
        <v>40695</v>
      </c>
      <c r="B978" s="3" t="s">
        <v>72</v>
      </c>
      <c r="C978" s="3" t="s">
        <v>52</v>
      </c>
      <c r="D978" s="3">
        <v>281</v>
      </c>
      <c r="E978" s="3">
        <v>226</v>
      </c>
      <c r="F978" s="3">
        <v>214</v>
      </c>
      <c r="G978" s="3">
        <v>189</v>
      </c>
      <c r="H978" s="3">
        <v>716</v>
      </c>
      <c r="I978" s="3">
        <v>48</v>
      </c>
      <c r="J978">
        <f t="array" ref="J978">INDEX(Table3[#All],MATCH(1,(Table3[[#All],[Month]]=Table68[[#This Row],[Date]])*(Table3[[#All],[Region]]=Table68[[#This Row],[Region]]),0),3)</f>
        <v>8889</v>
      </c>
      <c r="K978">
        <f>INDEX(Table1[#All], MATCH(Table68[[#This Row],[Date]],Table1[[#All],[Month]],0),2)</f>
        <v>1456322.6190476189</v>
      </c>
      <c r="L978" s="8">
        <f>INDEX(Table2[#All], MATCH(Table68[[#This Row],[Date]],Table2[[#All],[Month]],0),2)</f>
        <v>587.56485798569452</v>
      </c>
      <c r="M978">
        <f t="array" ref="M978">INDEX(Table4[#All],MATCH(1,(Table4[[#All],[Month]]=Table68[[#This Row],[Date]])*(Table4[[#All],[Region]]=Table68[[#This Row],[Region]]),0),3)</f>
        <v>2127</v>
      </c>
      <c r="N978" s="2">
        <f t="array" ref="N978">_xlfn.IFNA(INDEX(Table5[#All], MATCH(1,(Table5[[#All],[Month]]=Table68[[#This Row],[Date]])*(Table5[[#All],[Region]]=Table68[[#This Row],[Region]]),0),3),0)</f>
        <v>26796</v>
      </c>
      <c r="O978" s="12">
        <f>INDEX(Table110[#All], MATCH(Table68[[#This Row],[Date]],Table110[[#All],[Month]],0),2)</f>
        <v>82063.25</v>
      </c>
      <c r="P978" s="12">
        <f>INDEX(Table13[#All], MATCH(Table68[[#This Row],[Date]],Table13[[#All],[Month]],0),2)</f>
        <v>153287.5</v>
      </c>
      <c r="Q978">
        <f>INDEX(Table111[#All], MATCH(Table68[[#This Row],[Date]],Table111[[#All],[Month]],0),2)</f>
        <v>5912.75</v>
      </c>
      <c r="R978" s="2">
        <f>INDEX(Table111[#All], MATCH(Table68[[#This Row],[Date]],Table111[[#All],[Month]],0),3)</f>
        <v>1209.75</v>
      </c>
      <c r="S978" s="2">
        <f>INDEX(Table413[#All], MATCH(Table68[[#This Row],[Date]],Table413[[#All],[Month]],0),2)</f>
        <v>5.3</v>
      </c>
      <c r="T978" s="2">
        <f>INDEX(Table413[#All], MATCH(Table68[[#This Row],[Date]],Table413[[#All],[Month]],0),3)</f>
        <v>5.9</v>
      </c>
      <c r="U978" s="2">
        <f>INDEX(Table413[#All], MATCH(Table68[[#This Row],[Date]],Table413[[#All],[Month]],0),4)</f>
        <v>6.4</v>
      </c>
    </row>
    <row r="979" spans="1:21" x14ac:dyDescent="0.25">
      <c r="A979" s="4">
        <v>40695</v>
      </c>
      <c r="B979" s="3" t="s">
        <v>72</v>
      </c>
      <c r="C979" s="3" t="s">
        <v>51</v>
      </c>
      <c r="D979" s="3">
        <v>281</v>
      </c>
      <c r="E979" s="3">
        <v>176</v>
      </c>
      <c r="F979" s="3">
        <v>214</v>
      </c>
      <c r="G979" s="3">
        <v>155</v>
      </c>
      <c r="H979" s="3">
        <v>716</v>
      </c>
      <c r="I979" s="3">
        <v>27</v>
      </c>
      <c r="J979">
        <f t="array" ref="J979">INDEX(Table3[#All],MATCH(1,(Table3[[#All],[Month]]=Table68[[#This Row],[Date]])*(Table3[[#All],[Region]]=Table68[[#This Row],[Region]]),0),3)</f>
        <v>8889</v>
      </c>
      <c r="K979">
        <f>INDEX(Table1[#All], MATCH(Table68[[#This Row],[Date]],Table1[[#All],[Month]],0),2)</f>
        <v>1456322.6190476189</v>
      </c>
      <c r="L979" s="8">
        <f>INDEX(Table2[#All], MATCH(Table68[[#This Row],[Date]],Table2[[#All],[Month]],0),2)</f>
        <v>587.56485798569452</v>
      </c>
      <c r="M979">
        <f t="array" ref="M979">INDEX(Table4[#All],MATCH(1,(Table4[[#All],[Month]]=Table68[[#This Row],[Date]])*(Table4[[#All],[Region]]=Table68[[#This Row],[Region]]),0),3)</f>
        <v>2127</v>
      </c>
      <c r="N979" s="2">
        <f t="array" ref="N979">_xlfn.IFNA(INDEX(Table5[#All], MATCH(1,(Table5[[#All],[Month]]=Table68[[#This Row],[Date]])*(Table5[[#All],[Region]]=Table68[[#This Row],[Region]]),0),3),0)</f>
        <v>26796</v>
      </c>
      <c r="O979" s="12">
        <f>INDEX(Table110[#All], MATCH(Table68[[#This Row],[Date]],Table110[[#All],[Month]],0),2)</f>
        <v>82063.25</v>
      </c>
      <c r="P979" s="12">
        <f>INDEX(Table13[#All], MATCH(Table68[[#This Row],[Date]],Table13[[#All],[Month]],0),2)</f>
        <v>153287.5</v>
      </c>
      <c r="Q979">
        <f>INDEX(Table111[#All], MATCH(Table68[[#This Row],[Date]],Table111[[#All],[Month]],0),2)</f>
        <v>5912.75</v>
      </c>
      <c r="R979" s="2">
        <f>INDEX(Table111[#All], MATCH(Table68[[#This Row],[Date]],Table111[[#All],[Month]],0),3)</f>
        <v>1209.75</v>
      </c>
      <c r="S979" s="2">
        <f>INDEX(Table413[#All], MATCH(Table68[[#This Row],[Date]],Table413[[#All],[Month]],0),2)</f>
        <v>5.3</v>
      </c>
      <c r="T979" s="2">
        <f>INDEX(Table413[#All], MATCH(Table68[[#This Row],[Date]],Table413[[#All],[Month]],0),3)</f>
        <v>5.9</v>
      </c>
      <c r="U979" s="2">
        <f>INDEX(Table413[#All], MATCH(Table68[[#This Row],[Date]],Table413[[#All],[Month]],0),4)</f>
        <v>6.4</v>
      </c>
    </row>
    <row r="980" spans="1:21" x14ac:dyDescent="0.25">
      <c r="A980" s="4">
        <v>40695</v>
      </c>
      <c r="B980" s="3" t="s">
        <v>72</v>
      </c>
      <c r="C980" s="3" t="s">
        <v>84</v>
      </c>
      <c r="D980" s="3">
        <v>281</v>
      </c>
      <c r="E980" s="3">
        <v>253</v>
      </c>
      <c r="F980" s="3">
        <v>214</v>
      </c>
      <c r="G980" s="3">
        <v>195</v>
      </c>
      <c r="H980" s="3">
        <v>716</v>
      </c>
      <c r="I980" s="3">
        <v>356</v>
      </c>
      <c r="J980">
        <f t="array" ref="J980">INDEX(Table3[#All],MATCH(1,(Table3[[#All],[Month]]=Table68[[#This Row],[Date]])*(Table3[[#All],[Region]]=Table68[[#This Row],[Region]]),0),3)</f>
        <v>8889</v>
      </c>
      <c r="K980">
        <f>INDEX(Table1[#All], MATCH(Table68[[#This Row],[Date]],Table1[[#All],[Month]],0),2)</f>
        <v>1456322.6190476189</v>
      </c>
      <c r="L980" s="8">
        <f>INDEX(Table2[#All], MATCH(Table68[[#This Row],[Date]],Table2[[#All],[Month]],0),2)</f>
        <v>587.56485798569452</v>
      </c>
      <c r="M980">
        <f t="array" ref="M980">INDEX(Table4[#All],MATCH(1,(Table4[[#All],[Month]]=Table68[[#This Row],[Date]])*(Table4[[#All],[Region]]=Table68[[#This Row],[Region]]),0),3)</f>
        <v>2127</v>
      </c>
      <c r="N980" s="2">
        <f t="array" ref="N980">_xlfn.IFNA(INDEX(Table5[#All], MATCH(1,(Table5[[#All],[Month]]=Table68[[#This Row],[Date]])*(Table5[[#All],[Region]]=Table68[[#This Row],[Region]]),0),3),0)</f>
        <v>26796</v>
      </c>
      <c r="O980" s="12">
        <f>INDEX(Table110[#All], MATCH(Table68[[#This Row],[Date]],Table110[[#All],[Month]],0),2)</f>
        <v>82063.25</v>
      </c>
      <c r="P980" s="12">
        <f>INDEX(Table13[#All], MATCH(Table68[[#This Row],[Date]],Table13[[#All],[Month]],0),2)</f>
        <v>153287.5</v>
      </c>
      <c r="Q980">
        <f>INDEX(Table111[#All], MATCH(Table68[[#This Row],[Date]],Table111[[#All],[Month]],0),2)</f>
        <v>5912.75</v>
      </c>
      <c r="R980" s="2">
        <f>INDEX(Table111[#All], MATCH(Table68[[#This Row],[Date]],Table111[[#All],[Month]],0),3)</f>
        <v>1209.75</v>
      </c>
      <c r="S980" s="2">
        <f>INDEX(Table413[#All], MATCH(Table68[[#This Row],[Date]],Table413[[#All],[Month]],0),2)</f>
        <v>5.3</v>
      </c>
      <c r="T980" s="2">
        <f>INDEX(Table413[#All], MATCH(Table68[[#This Row],[Date]],Table413[[#All],[Month]],0),3)</f>
        <v>5.9</v>
      </c>
      <c r="U980" s="2">
        <f>INDEX(Table413[#All], MATCH(Table68[[#This Row],[Date]],Table413[[#All],[Month]],0),4)</f>
        <v>6.4</v>
      </c>
    </row>
    <row r="981" spans="1:21" x14ac:dyDescent="0.25">
      <c r="A981" s="4">
        <v>40695</v>
      </c>
      <c r="B981" s="3" t="s">
        <v>72</v>
      </c>
      <c r="C981" s="3" t="s">
        <v>53</v>
      </c>
      <c r="D981" s="3">
        <v>281</v>
      </c>
      <c r="E981" s="3">
        <v>350</v>
      </c>
      <c r="F981" s="3">
        <v>214</v>
      </c>
      <c r="G981" s="3">
        <v>278</v>
      </c>
      <c r="H981" s="3">
        <v>716</v>
      </c>
      <c r="I981" s="3">
        <v>285</v>
      </c>
      <c r="J981">
        <f t="array" ref="J981">INDEX(Table3[#All],MATCH(1,(Table3[[#All],[Month]]=Table68[[#This Row],[Date]])*(Table3[[#All],[Region]]=Table68[[#This Row],[Region]]),0),3)</f>
        <v>8889</v>
      </c>
      <c r="K981">
        <f>INDEX(Table1[#All], MATCH(Table68[[#This Row],[Date]],Table1[[#All],[Month]],0),2)</f>
        <v>1456322.6190476189</v>
      </c>
      <c r="L981" s="8">
        <f>INDEX(Table2[#All], MATCH(Table68[[#This Row],[Date]],Table2[[#All],[Month]],0),2)</f>
        <v>587.56485798569452</v>
      </c>
      <c r="M981">
        <f t="array" ref="M981">INDEX(Table4[#All],MATCH(1,(Table4[[#All],[Month]]=Table68[[#This Row],[Date]])*(Table4[[#All],[Region]]=Table68[[#This Row],[Region]]),0),3)</f>
        <v>2127</v>
      </c>
      <c r="N981" s="2">
        <f t="array" ref="N981">_xlfn.IFNA(INDEX(Table5[#All], MATCH(1,(Table5[[#All],[Month]]=Table68[[#This Row],[Date]])*(Table5[[#All],[Region]]=Table68[[#This Row],[Region]]),0),3),0)</f>
        <v>26796</v>
      </c>
      <c r="O981" s="12">
        <f>INDEX(Table110[#All], MATCH(Table68[[#This Row],[Date]],Table110[[#All],[Month]],0),2)</f>
        <v>82063.25</v>
      </c>
      <c r="P981" s="12">
        <f>INDEX(Table13[#All], MATCH(Table68[[#This Row],[Date]],Table13[[#All],[Month]],0),2)</f>
        <v>153287.5</v>
      </c>
      <c r="Q981">
        <f>INDEX(Table111[#All], MATCH(Table68[[#This Row],[Date]],Table111[[#All],[Month]],0),2)</f>
        <v>5912.75</v>
      </c>
      <c r="R981" s="2">
        <f>INDEX(Table111[#All], MATCH(Table68[[#This Row],[Date]],Table111[[#All],[Month]],0),3)</f>
        <v>1209.75</v>
      </c>
      <c r="S981" s="2">
        <f>INDEX(Table413[#All], MATCH(Table68[[#This Row],[Date]],Table413[[#All],[Month]],0),2)</f>
        <v>5.3</v>
      </c>
      <c r="T981" s="2">
        <f>INDEX(Table413[#All], MATCH(Table68[[#This Row],[Date]],Table413[[#All],[Month]],0),3)</f>
        <v>5.9</v>
      </c>
      <c r="U981" s="2">
        <f>INDEX(Table413[#All], MATCH(Table68[[#This Row],[Date]],Table413[[#All],[Month]],0),4)</f>
        <v>6.4</v>
      </c>
    </row>
    <row r="982" spans="1:21" x14ac:dyDescent="0.25">
      <c r="A982" s="4">
        <v>40695</v>
      </c>
      <c r="B982" s="3" t="s">
        <v>73</v>
      </c>
      <c r="C982" s="3" t="s">
        <v>55</v>
      </c>
      <c r="D982" s="3">
        <v>203</v>
      </c>
      <c r="E982" s="3">
        <v>180</v>
      </c>
      <c r="F982" s="3">
        <v>163</v>
      </c>
      <c r="G982" s="3">
        <v>150</v>
      </c>
      <c r="H982" s="3">
        <v>282</v>
      </c>
      <c r="I982" s="3">
        <v>28</v>
      </c>
      <c r="J982">
        <f t="array" ref="J982">INDEX(Table3[#All],MATCH(1,(Table3[[#All],[Month]]=Table68[[#This Row],[Date]])*(Table3[[#All],[Region]]=Table68[[#This Row],[Region]]),0),3)</f>
        <v>4654</v>
      </c>
      <c r="K982">
        <f>INDEX(Table1[#All], MATCH(Table68[[#This Row],[Date]],Table1[[#All],[Month]],0),2)</f>
        <v>1456322.6190476189</v>
      </c>
      <c r="L982" s="8">
        <f>INDEX(Table2[#All], MATCH(Table68[[#This Row],[Date]],Table2[[#All],[Month]],0),2)</f>
        <v>587.56485798569452</v>
      </c>
      <c r="M982">
        <f t="array" ref="M982">INDEX(Table4[#All],MATCH(1,(Table4[[#All],[Month]]=Table68[[#This Row],[Date]])*(Table4[[#All],[Region]]=Table68[[#This Row],[Region]]),0),3)</f>
        <v>699</v>
      </c>
      <c r="N982" s="2">
        <f t="array" ref="N982">_xlfn.IFNA(INDEX(Table5[#All], MATCH(1,(Table5[[#All],[Month]]=Table68[[#This Row],[Date]])*(Table5[[#All],[Region]]=Table68[[#This Row],[Region]]),0),3),0)</f>
        <v>8455</v>
      </c>
      <c r="O982" s="12">
        <f>INDEX(Table110[#All], MATCH(Table68[[#This Row],[Date]],Table110[[#All],[Month]],0),2)</f>
        <v>82063.25</v>
      </c>
      <c r="P982" s="12">
        <f>INDEX(Table13[#All], MATCH(Table68[[#This Row],[Date]],Table13[[#All],[Month]],0),2)</f>
        <v>153287.5</v>
      </c>
      <c r="Q982">
        <f>INDEX(Table111[#All], MATCH(Table68[[#This Row],[Date]],Table111[[#All],[Month]],0),2)</f>
        <v>5912.75</v>
      </c>
      <c r="R982" s="2">
        <f>INDEX(Table111[#All], MATCH(Table68[[#This Row],[Date]],Table111[[#All],[Month]],0),3)</f>
        <v>1209.75</v>
      </c>
      <c r="S982" s="2">
        <f>INDEX(Table413[#All], MATCH(Table68[[#This Row],[Date]],Table413[[#All],[Month]],0),2)</f>
        <v>5.3</v>
      </c>
      <c r="T982" s="2">
        <f>INDEX(Table413[#All], MATCH(Table68[[#This Row],[Date]],Table413[[#All],[Month]],0),3)</f>
        <v>5.9</v>
      </c>
      <c r="U982" s="2">
        <f>INDEX(Table413[#All], MATCH(Table68[[#This Row],[Date]],Table413[[#All],[Month]],0),4)</f>
        <v>6.4</v>
      </c>
    </row>
    <row r="983" spans="1:21" x14ac:dyDescent="0.25">
      <c r="A983" s="4">
        <v>40695</v>
      </c>
      <c r="B983" s="3" t="s">
        <v>73</v>
      </c>
      <c r="C983" s="3" t="s">
        <v>86</v>
      </c>
      <c r="D983" s="3">
        <v>203</v>
      </c>
      <c r="E983" s="3">
        <v>209</v>
      </c>
      <c r="F983" s="3">
        <v>163</v>
      </c>
      <c r="G983" s="3">
        <v>168</v>
      </c>
      <c r="H983" s="3">
        <v>282</v>
      </c>
      <c r="I983" s="3">
        <v>228</v>
      </c>
      <c r="J983">
        <f t="array" ref="J983">INDEX(Table3[#All],MATCH(1,(Table3[[#All],[Month]]=Table68[[#This Row],[Date]])*(Table3[[#All],[Region]]=Table68[[#This Row],[Region]]),0),3)</f>
        <v>4654</v>
      </c>
      <c r="K983">
        <f>INDEX(Table1[#All], MATCH(Table68[[#This Row],[Date]],Table1[[#All],[Month]],0),2)</f>
        <v>1456322.6190476189</v>
      </c>
      <c r="L983" s="8">
        <f>INDEX(Table2[#All], MATCH(Table68[[#This Row],[Date]],Table2[[#All],[Month]],0),2)</f>
        <v>587.56485798569452</v>
      </c>
      <c r="M983">
        <f t="array" ref="M983">INDEX(Table4[#All],MATCH(1,(Table4[[#All],[Month]]=Table68[[#This Row],[Date]])*(Table4[[#All],[Region]]=Table68[[#This Row],[Region]]),0),3)</f>
        <v>699</v>
      </c>
      <c r="N983" s="2">
        <f t="array" ref="N983">_xlfn.IFNA(INDEX(Table5[#All], MATCH(1,(Table5[[#All],[Month]]=Table68[[#This Row],[Date]])*(Table5[[#All],[Region]]=Table68[[#This Row],[Region]]),0),3),0)</f>
        <v>8455</v>
      </c>
      <c r="O983" s="12">
        <f>INDEX(Table110[#All], MATCH(Table68[[#This Row],[Date]],Table110[[#All],[Month]],0),2)</f>
        <v>82063.25</v>
      </c>
      <c r="P983" s="12">
        <f>INDEX(Table13[#All], MATCH(Table68[[#This Row],[Date]],Table13[[#All],[Month]],0),2)</f>
        <v>153287.5</v>
      </c>
      <c r="Q983">
        <f>INDEX(Table111[#All], MATCH(Table68[[#This Row],[Date]],Table111[[#All],[Month]],0),2)</f>
        <v>5912.75</v>
      </c>
      <c r="R983" s="2">
        <f>INDEX(Table111[#All], MATCH(Table68[[#This Row],[Date]],Table111[[#All],[Month]],0),3)</f>
        <v>1209.75</v>
      </c>
      <c r="S983" s="2">
        <f>INDEX(Table413[#All], MATCH(Table68[[#This Row],[Date]],Table413[[#All],[Month]],0),2)</f>
        <v>5.3</v>
      </c>
      <c r="T983" s="2">
        <f>INDEX(Table413[#All], MATCH(Table68[[#This Row],[Date]],Table413[[#All],[Month]],0),3)</f>
        <v>5.9</v>
      </c>
      <c r="U983" s="2">
        <f>INDEX(Table413[#All], MATCH(Table68[[#This Row],[Date]],Table413[[#All],[Month]],0),4)</f>
        <v>6.4</v>
      </c>
    </row>
    <row r="984" spans="1:21" x14ac:dyDescent="0.25">
      <c r="A984" s="4">
        <v>40695</v>
      </c>
      <c r="B984" s="3" t="s">
        <v>73</v>
      </c>
      <c r="C984" s="3" t="s">
        <v>54</v>
      </c>
      <c r="D984" s="3">
        <v>203</v>
      </c>
      <c r="E984" s="3">
        <v>175</v>
      </c>
      <c r="F984" s="3">
        <v>163</v>
      </c>
      <c r="G984" s="3">
        <v>138</v>
      </c>
      <c r="H984" s="3">
        <v>282</v>
      </c>
      <c r="I984" s="3">
        <v>26</v>
      </c>
      <c r="J984">
        <f t="array" ref="J984">INDEX(Table3[#All],MATCH(1,(Table3[[#All],[Month]]=Table68[[#This Row],[Date]])*(Table3[[#All],[Region]]=Table68[[#This Row],[Region]]),0),3)</f>
        <v>4654</v>
      </c>
      <c r="K984">
        <f>INDEX(Table1[#All], MATCH(Table68[[#This Row],[Date]],Table1[[#All],[Month]],0),2)</f>
        <v>1456322.6190476189</v>
      </c>
      <c r="L984" s="8">
        <f>INDEX(Table2[#All], MATCH(Table68[[#This Row],[Date]],Table2[[#All],[Month]],0),2)</f>
        <v>587.56485798569452</v>
      </c>
      <c r="M984">
        <f t="array" ref="M984">INDEX(Table4[#All],MATCH(1,(Table4[[#All],[Month]]=Table68[[#This Row],[Date]])*(Table4[[#All],[Region]]=Table68[[#This Row],[Region]]),0),3)</f>
        <v>699</v>
      </c>
      <c r="N984" s="2">
        <f t="array" ref="N984">_xlfn.IFNA(INDEX(Table5[#All], MATCH(1,(Table5[[#All],[Month]]=Table68[[#This Row],[Date]])*(Table5[[#All],[Region]]=Table68[[#This Row],[Region]]),0),3),0)</f>
        <v>8455</v>
      </c>
      <c r="O984" s="12">
        <f>INDEX(Table110[#All], MATCH(Table68[[#This Row],[Date]],Table110[[#All],[Month]],0),2)</f>
        <v>82063.25</v>
      </c>
      <c r="P984" s="12">
        <f>INDEX(Table13[#All], MATCH(Table68[[#This Row],[Date]],Table13[[#All],[Month]],0),2)</f>
        <v>153287.5</v>
      </c>
      <c r="Q984">
        <f>INDEX(Table111[#All], MATCH(Table68[[#This Row],[Date]],Table111[[#All],[Month]],0),2)</f>
        <v>5912.75</v>
      </c>
      <c r="R984" s="2">
        <f>INDEX(Table111[#All], MATCH(Table68[[#This Row],[Date]],Table111[[#All],[Month]],0),3)</f>
        <v>1209.75</v>
      </c>
      <c r="S984" s="2">
        <f>INDEX(Table413[#All], MATCH(Table68[[#This Row],[Date]],Table413[[#All],[Month]],0),2)</f>
        <v>5.3</v>
      </c>
      <c r="T984" s="2">
        <f>INDEX(Table413[#All], MATCH(Table68[[#This Row],[Date]],Table413[[#All],[Month]],0),3)</f>
        <v>5.9</v>
      </c>
      <c r="U984" s="2">
        <f>INDEX(Table413[#All], MATCH(Table68[[#This Row],[Date]],Table413[[#All],[Month]],0),4)</f>
        <v>6.4</v>
      </c>
    </row>
    <row r="985" spans="1:21" x14ac:dyDescent="0.25">
      <c r="A985" s="4">
        <v>40695</v>
      </c>
      <c r="B985" s="3" t="s">
        <v>65</v>
      </c>
      <c r="C985" s="3" t="s">
        <v>26</v>
      </c>
      <c r="D985" s="3">
        <v>254</v>
      </c>
      <c r="E985" s="3">
        <v>277</v>
      </c>
      <c r="F985" s="3">
        <v>201</v>
      </c>
      <c r="G985" s="3">
        <v>224</v>
      </c>
      <c r="H985" s="3">
        <v>324</v>
      </c>
      <c r="I985" s="3">
        <v>232</v>
      </c>
      <c r="J985">
        <f t="array" ref="J985">INDEX(Table3[#All],MATCH(1,(Table3[[#All],[Month]]=Table68[[#This Row],[Date]])*(Table3[[#All],[Region]]=Table68[[#This Row],[Region]]),0),3)</f>
        <v>8003</v>
      </c>
      <c r="K985">
        <f>INDEX(Table1[#All], MATCH(Table68[[#This Row],[Date]],Table1[[#All],[Month]],0),2)</f>
        <v>1456322.6190476189</v>
      </c>
      <c r="L985" s="8">
        <f>INDEX(Table2[#All], MATCH(Table68[[#This Row],[Date]],Table2[[#All],[Month]],0),2)</f>
        <v>587.56485798569452</v>
      </c>
      <c r="M985">
        <f t="array" ref="M985">INDEX(Table4[#All],MATCH(1,(Table4[[#All],[Month]]=Table68[[#This Row],[Date]])*(Table4[[#All],[Region]]=Table68[[#This Row],[Region]]),0),3)</f>
        <v>888</v>
      </c>
      <c r="N985" s="2">
        <f t="array" ref="N985">_xlfn.IFNA(INDEX(Table5[#All], MATCH(1,(Table5[[#All],[Month]]=Table68[[#This Row],[Date]])*(Table5[[#All],[Region]]=Table68[[#This Row],[Region]]),0),3),0)</f>
        <v>3191</v>
      </c>
      <c r="O985" s="12">
        <f>INDEX(Table110[#All], MATCH(Table68[[#This Row],[Date]],Table110[[#All],[Month]],0),2)</f>
        <v>82063.25</v>
      </c>
      <c r="P985" s="12">
        <f>INDEX(Table13[#All], MATCH(Table68[[#This Row],[Date]],Table13[[#All],[Month]],0),2)</f>
        <v>153287.5</v>
      </c>
      <c r="Q985">
        <f>INDEX(Table111[#All], MATCH(Table68[[#This Row],[Date]],Table111[[#All],[Month]],0),2)</f>
        <v>5912.75</v>
      </c>
      <c r="R985" s="2">
        <f>INDEX(Table111[#All], MATCH(Table68[[#This Row],[Date]],Table111[[#All],[Month]],0),3)</f>
        <v>1209.75</v>
      </c>
      <c r="S985" s="2">
        <f>INDEX(Table413[#All], MATCH(Table68[[#This Row],[Date]],Table413[[#All],[Month]],0),2)</f>
        <v>5.3</v>
      </c>
      <c r="T985" s="2">
        <f>INDEX(Table413[#All], MATCH(Table68[[#This Row],[Date]],Table413[[#All],[Month]],0),3)</f>
        <v>5.9</v>
      </c>
      <c r="U985" s="2">
        <f>INDEX(Table413[#All], MATCH(Table68[[#This Row],[Date]],Table413[[#All],[Month]],0),4)</f>
        <v>6.4</v>
      </c>
    </row>
    <row r="986" spans="1:21" x14ac:dyDescent="0.25">
      <c r="A986" s="4">
        <v>40695</v>
      </c>
      <c r="B986" s="3" t="s">
        <v>65</v>
      </c>
      <c r="C986" s="3" t="s">
        <v>28</v>
      </c>
      <c r="D986" s="3">
        <v>254</v>
      </c>
      <c r="E986" s="3">
        <v>195</v>
      </c>
      <c r="F986" s="3">
        <v>201</v>
      </c>
      <c r="G986" s="3">
        <v>156</v>
      </c>
      <c r="H986" s="3">
        <v>324</v>
      </c>
      <c r="I986" s="3">
        <v>72</v>
      </c>
      <c r="J986">
        <f t="array" ref="J986">INDEX(Table3[#All],MATCH(1,(Table3[[#All],[Month]]=Table68[[#This Row],[Date]])*(Table3[[#All],[Region]]=Table68[[#This Row],[Region]]),0),3)</f>
        <v>8003</v>
      </c>
      <c r="K986">
        <f>INDEX(Table1[#All], MATCH(Table68[[#This Row],[Date]],Table1[[#All],[Month]],0),2)</f>
        <v>1456322.6190476189</v>
      </c>
      <c r="L986" s="8">
        <f>INDEX(Table2[#All], MATCH(Table68[[#This Row],[Date]],Table2[[#All],[Month]],0),2)</f>
        <v>587.56485798569452</v>
      </c>
      <c r="M986">
        <f t="array" ref="M986">INDEX(Table4[#All],MATCH(1,(Table4[[#All],[Month]]=Table68[[#This Row],[Date]])*(Table4[[#All],[Region]]=Table68[[#This Row],[Region]]),0),3)</f>
        <v>888</v>
      </c>
      <c r="N986" s="2">
        <f t="array" ref="N986">_xlfn.IFNA(INDEX(Table5[#All], MATCH(1,(Table5[[#All],[Month]]=Table68[[#This Row],[Date]])*(Table5[[#All],[Region]]=Table68[[#This Row],[Region]]),0),3),0)</f>
        <v>3191</v>
      </c>
      <c r="O986" s="12">
        <f>INDEX(Table110[#All], MATCH(Table68[[#This Row],[Date]],Table110[[#All],[Month]],0),2)</f>
        <v>82063.25</v>
      </c>
      <c r="P986" s="12">
        <f>INDEX(Table13[#All], MATCH(Table68[[#This Row],[Date]],Table13[[#All],[Month]],0),2)</f>
        <v>153287.5</v>
      </c>
      <c r="Q986">
        <f>INDEX(Table111[#All], MATCH(Table68[[#This Row],[Date]],Table111[[#All],[Month]],0),2)</f>
        <v>5912.75</v>
      </c>
      <c r="R986" s="2">
        <f>INDEX(Table111[#All], MATCH(Table68[[#This Row],[Date]],Table111[[#All],[Month]],0),3)</f>
        <v>1209.75</v>
      </c>
      <c r="S986" s="2">
        <f>INDEX(Table413[#All], MATCH(Table68[[#This Row],[Date]],Table413[[#All],[Month]],0),2)</f>
        <v>5.3</v>
      </c>
      <c r="T986" s="2">
        <f>INDEX(Table413[#All], MATCH(Table68[[#This Row],[Date]],Table413[[#All],[Month]],0),3)</f>
        <v>5.9</v>
      </c>
      <c r="U986" s="2">
        <f>INDEX(Table413[#All], MATCH(Table68[[#This Row],[Date]],Table413[[#All],[Month]],0),4)</f>
        <v>6.4</v>
      </c>
    </row>
    <row r="987" spans="1:21" x14ac:dyDescent="0.25">
      <c r="A987" s="4">
        <v>40695</v>
      </c>
      <c r="B987" s="3" t="s">
        <v>65</v>
      </c>
      <c r="C987" s="3" t="s">
        <v>27</v>
      </c>
      <c r="D987" s="3">
        <v>254</v>
      </c>
      <c r="E987" s="3">
        <v>222</v>
      </c>
      <c r="F987" s="3">
        <v>201</v>
      </c>
      <c r="G987" s="3">
        <v>189</v>
      </c>
      <c r="H987" s="3">
        <v>324</v>
      </c>
      <c r="I987" s="3">
        <v>20</v>
      </c>
      <c r="J987">
        <f t="array" ref="J987">INDEX(Table3[#All],MATCH(1,(Table3[[#All],[Month]]=Table68[[#This Row],[Date]])*(Table3[[#All],[Region]]=Table68[[#This Row],[Region]]),0),3)</f>
        <v>8003</v>
      </c>
      <c r="K987">
        <f>INDEX(Table1[#All], MATCH(Table68[[#This Row],[Date]],Table1[[#All],[Month]],0),2)</f>
        <v>1456322.6190476189</v>
      </c>
      <c r="L987" s="8">
        <f>INDEX(Table2[#All], MATCH(Table68[[#This Row],[Date]],Table2[[#All],[Month]],0),2)</f>
        <v>587.56485798569452</v>
      </c>
      <c r="M987">
        <f t="array" ref="M987">INDEX(Table4[#All],MATCH(1,(Table4[[#All],[Month]]=Table68[[#This Row],[Date]])*(Table4[[#All],[Region]]=Table68[[#This Row],[Region]]),0),3)</f>
        <v>888</v>
      </c>
      <c r="N987" s="2">
        <f t="array" ref="N987">_xlfn.IFNA(INDEX(Table5[#All], MATCH(1,(Table5[[#All],[Month]]=Table68[[#This Row],[Date]])*(Table5[[#All],[Region]]=Table68[[#This Row],[Region]]),0),3),0)</f>
        <v>3191</v>
      </c>
      <c r="O987" s="12">
        <f>INDEX(Table110[#All], MATCH(Table68[[#This Row],[Date]],Table110[[#All],[Month]],0),2)</f>
        <v>82063.25</v>
      </c>
      <c r="P987" s="12">
        <f>INDEX(Table13[#All], MATCH(Table68[[#This Row],[Date]],Table13[[#All],[Month]],0),2)</f>
        <v>153287.5</v>
      </c>
      <c r="Q987">
        <f>INDEX(Table111[#All], MATCH(Table68[[#This Row],[Date]],Table111[[#All],[Month]],0),2)</f>
        <v>5912.75</v>
      </c>
      <c r="R987" s="2">
        <f>INDEX(Table111[#All], MATCH(Table68[[#This Row],[Date]],Table111[[#All],[Month]],0),3)</f>
        <v>1209.75</v>
      </c>
      <c r="S987" s="2">
        <f>INDEX(Table413[#All], MATCH(Table68[[#This Row],[Date]],Table413[[#All],[Month]],0),2)</f>
        <v>5.3</v>
      </c>
      <c r="T987" s="2">
        <f>INDEX(Table413[#All], MATCH(Table68[[#This Row],[Date]],Table413[[#All],[Month]],0),3)</f>
        <v>5.9</v>
      </c>
      <c r="U987" s="2">
        <f>INDEX(Table413[#All], MATCH(Table68[[#This Row],[Date]],Table413[[#All],[Month]],0),4)</f>
        <v>6.4</v>
      </c>
    </row>
    <row r="988" spans="1:21" x14ac:dyDescent="0.25">
      <c r="A988" s="4">
        <v>40695</v>
      </c>
      <c r="B988" s="3" t="s">
        <v>69</v>
      </c>
      <c r="C988" s="3" t="s">
        <v>40</v>
      </c>
      <c r="D988" s="3">
        <v>284</v>
      </c>
      <c r="E988" s="3">
        <v>284</v>
      </c>
      <c r="F988" s="3">
        <v>233</v>
      </c>
      <c r="G988" s="3">
        <v>233</v>
      </c>
      <c r="H988" s="3">
        <v>149</v>
      </c>
      <c r="I988" s="3">
        <v>149</v>
      </c>
      <c r="J988">
        <f t="array" ref="J988">INDEX(Table3[#All],MATCH(1,(Table3[[#All],[Month]]=Table68[[#This Row],[Date]])*(Table3[[#All],[Region]]=Table68[[#This Row],[Region]]),0),3)</f>
        <v>3715</v>
      </c>
      <c r="K988">
        <f>INDEX(Table1[#All], MATCH(Table68[[#This Row],[Date]],Table1[[#All],[Month]],0),2)</f>
        <v>1456322.6190476189</v>
      </c>
      <c r="L988" s="8">
        <f>INDEX(Table2[#All], MATCH(Table68[[#This Row],[Date]],Table2[[#All],[Month]],0),2)</f>
        <v>587.56485798569452</v>
      </c>
      <c r="M988">
        <f t="array" ref="M988">INDEX(Table4[#All],MATCH(1,(Table4[[#All],[Month]]=Table68[[#This Row],[Date]])*(Table4[[#All],[Region]]=Table68[[#This Row],[Region]]),0),3)</f>
        <v>455</v>
      </c>
      <c r="N988" s="2">
        <f t="array" ref="N988">_xlfn.IFNA(INDEX(Table5[#All], MATCH(1,(Table5[[#All],[Month]]=Table68[[#This Row],[Date]])*(Table5[[#All],[Region]]=Table68[[#This Row],[Region]]),0),3),0)</f>
        <v>0</v>
      </c>
      <c r="O988" s="12">
        <f>INDEX(Table110[#All], MATCH(Table68[[#This Row],[Date]],Table110[[#All],[Month]],0),2)</f>
        <v>82063.25</v>
      </c>
      <c r="P988" s="12">
        <f>INDEX(Table13[#All], MATCH(Table68[[#This Row],[Date]],Table13[[#All],[Month]],0),2)</f>
        <v>153287.5</v>
      </c>
      <c r="Q988">
        <f>INDEX(Table111[#All], MATCH(Table68[[#This Row],[Date]],Table111[[#All],[Month]],0),2)</f>
        <v>5912.75</v>
      </c>
      <c r="R988" s="2">
        <f>INDEX(Table111[#All], MATCH(Table68[[#This Row],[Date]],Table111[[#All],[Month]],0),3)</f>
        <v>1209.75</v>
      </c>
      <c r="S988" s="2">
        <f>INDEX(Table413[#All], MATCH(Table68[[#This Row],[Date]],Table413[[#All],[Month]],0),2)</f>
        <v>5.3</v>
      </c>
      <c r="T988" s="2">
        <f>INDEX(Table413[#All], MATCH(Table68[[#This Row],[Date]],Table413[[#All],[Month]],0),3)</f>
        <v>5.9</v>
      </c>
      <c r="U988" s="2">
        <f>INDEX(Table413[#All], MATCH(Table68[[#This Row],[Date]],Table413[[#All],[Month]],0),4)</f>
        <v>6.4</v>
      </c>
    </row>
    <row r="989" spans="1:21" x14ac:dyDescent="0.25">
      <c r="A989" s="4">
        <v>40695</v>
      </c>
      <c r="B989" s="3" t="s">
        <v>60</v>
      </c>
      <c r="C989" s="3" t="s">
        <v>85</v>
      </c>
      <c r="D989" s="3">
        <v>262</v>
      </c>
      <c r="E989" s="3">
        <v>286</v>
      </c>
      <c r="F989" s="3">
        <v>211</v>
      </c>
      <c r="G989" s="3">
        <v>233</v>
      </c>
      <c r="H989" s="3">
        <v>1361</v>
      </c>
      <c r="I989" s="3">
        <v>639</v>
      </c>
      <c r="J989">
        <f t="array" ref="J989">INDEX(Table3[#All],MATCH(1,(Table3[[#All],[Month]]=Table68[[#This Row],[Date]])*(Table3[[#All],[Region]]=Table68[[#This Row],[Region]]),0),3)</f>
        <v>17621</v>
      </c>
      <c r="K989">
        <f>INDEX(Table1[#All], MATCH(Table68[[#This Row],[Date]],Table1[[#All],[Month]],0),2)</f>
        <v>1456322.6190476189</v>
      </c>
      <c r="L989" s="8">
        <f>INDEX(Table2[#All], MATCH(Table68[[#This Row],[Date]],Table2[[#All],[Month]],0),2)</f>
        <v>587.56485798569452</v>
      </c>
      <c r="M989">
        <f t="array" ref="M989">INDEX(Table4[#All],MATCH(1,(Table4[[#All],[Month]]=Table68[[#This Row],[Date]])*(Table4[[#All],[Region]]=Table68[[#This Row],[Region]]),0),3)</f>
        <v>2785</v>
      </c>
      <c r="N989" s="2">
        <f t="array" ref="N989">_xlfn.IFNA(INDEX(Table5[#All], MATCH(1,(Table5[[#All],[Month]]=Table68[[#This Row],[Date]])*(Table5[[#All],[Region]]=Table68[[#This Row],[Region]]),0),3),0)</f>
        <v>21711</v>
      </c>
      <c r="O989" s="12">
        <f>INDEX(Table110[#All], MATCH(Table68[[#This Row],[Date]],Table110[[#All],[Month]],0),2)</f>
        <v>82063.25</v>
      </c>
      <c r="P989" s="12">
        <f>INDEX(Table13[#All], MATCH(Table68[[#This Row],[Date]],Table13[[#All],[Month]],0),2)</f>
        <v>153287.5</v>
      </c>
      <c r="Q989">
        <f>INDEX(Table111[#All], MATCH(Table68[[#This Row],[Date]],Table111[[#All],[Month]],0),2)</f>
        <v>5912.75</v>
      </c>
      <c r="R989" s="2">
        <f>INDEX(Table111[#All], MATCH(Table68[[#This Row],[Date]],Table111[[#All],[Month]],0),3)</f>
        <v>1209.75</v>
      </c>
      <c r="S989" s="2">
        <f>INDEX(Table413[#All], MATCH(Table68[[#This Row],[Date]],Table413[[#All],[Month]],0),2)</f>
        <v>5.3</v>
      </c>
      <c r="T989" s="2">
        <f>INDEX(Table413[#All], MATCH(Table68[[#This Row],[Date]],Table413[[#All],[Month]],0),3)</f>
        <v>5.9</v>
      </c>
      <c r="U989" s="2">
        <f>INDEX(Table413[#All], MATCH(Table68[[#This Row],[Date]],Table413[[#All],[Month]],0),4)</f>
        <v>6.4</v>
      </c>
    </row>
    <row r="990" spans="1:21" x14ac:dyDescent="0.25">
      <c r="A990" s="4">
        <v>40695</v>
      </c>
      <c r="B990" s="3" t="s">
        <v>60</v>
      </c>
      <c r="C990" s="3" t="s">
        <v>13</v>
      </c>
      <c r="D990" s="3">
        <v>262</v>
      </c>
      <c r="E990" s="3">
        <v>225</v>
      </c>
      <c r="F990" s="3">
        <v>211</v>
      </c>
      <c r="G990" s="3">
        <v>202</v>
      </c>
      <c r="H990" s="3">
        <v>1361</v>
      </c>
      <c r="I990" s="3">
        <v>48</v>
      </c>
      <c r="J990">
        <f t="array" ref="J990">INDEX(Table3[#All],MATCH(1,(Table3[[#All],[Month]]=Table68[[#This Row],[Date]])*(Table3[[#All],[Region]]=Table68[[#This Row],[Region]]),0),3)</f>
        <v>17621</v>
      </c>
      <c r="K990">
        <f>INDEX(Table1[#All], MATCH(Table68[[#This Row],[Date]],Table1[[#All],[Month]],0),2)</f>
        <v>1456322.6190476189</v>
      </c>
      <c r="L990" s="8">
        <f>INDEX(Table2[#All], MATCH(Table68[[#This Row],[Date]],Table2[[#All],[Month]],0),2)</f>
        <v>587.56485798569452</v>
      </c>
      <c r="M990">
        <f t="array" ref="M990">INDEX(Table4[#All],MATCH(1,(Table4[[#All],[Month]]=Table68[[#This Row],[Date]])*(Table4[[#All],[Region]]=Table68[[#This Row],[Region]]),0),3)</f>
        <v>2785</v>
      </c>
      <c r="N990" s="2">
        <f t="array" ref="N990">_xlfn.IFNA(INDEX(Table5[#All], MATCH(1,(Table5[[#All],[Month]]=Table68[[#This Row],[Date]])*(Table5[[#All],[Region]]=Table68[[#This Row],[Region]]),0),3),0)</f>
        <v>21711</v>
      </c>
      <c r="O990" s="12">
        <f>INDEX(Table110[#All], MATCH(Table68[[#This Row],[Date]],Table110[[#All],[Month]],0),2)</f>
        <v>82063.25</v>
      </c>
      <c r="P990" s="12">
        <f>INDEX(Table13[#All], MATCH(Table68[[#This Row],[Date]],Table13[[#All],[Month]],0),2)</f>
        <v>153287.5</v>
      </c>
      <c r="Q990">
        <f>INDEX(Table111[#All], MATCH(Table68[[#This Row],[Date]],Table111[[#All],[Month]],0),2)</f>
        <v>5912.75</v>
      </c>
      <c r="R990" s="2">
        <f>INDEX(Table111[#All], MATCH(Table68[[#This Row],[Date]],Table111[[#All],[Month]],0),3)</f>
        <v>1209.75</v>
      </c>
      <c r="S990" s="2">
        <f>INDEX(Table413[#All], MATCH(Table68[[#This Row],[Date]],Table413[[#All],[Month]],0),2)</f>
        <v>5.3</v>
      </c>
      <c r="T990" s="2">
        <f>INDEX(Table413[#All], MATCH(Table68[[#This Row],[Date]],Table413[[#All],[Month]],0),3)</f>
        <v>5.9</v>
      </c>
      <c r="U990" s="2">
        <f>INDEX(Table413[#All], MATCH(Table68[[#This Row],[Date]],Table413[[#All],[Month]],0),4)</f>
        <v>6.4</v>
      </c>
    </row>
    <row r="991" spans="1:21" x14ac:dyDescent="0.25">
      <c r="A991" s="4">
        <v>40695</v>
      </c>
      <c r="B991" s="3" t="s">
        <v>60</v>
      </c>
      <c r="C991" s="3" t="s">
        <v>15</v>
      </c>
      <c r="D991" s="3">
        <v>262</v>
      </c>
      <c r="E991" s="3">
        <v>250</v>
      </c>
      <c r="F991" s="3">
        <v>211</v>
      </c>
      <c r="G991" s="3">
        <v>211</v>
      </c>
      <c r="H991" s="3">
        <v>1361</v>
      </c>
      <c r="I991" s="3">
        <v>79</v>
      </c>
      <c r="J991">
        <f t="array" ref="J991">INDEX(Table3[#All],MATCH(1,(Table3[[#All],[Month]]=Table68[[#This Row],[Date]])*(Table3[[#All],[Region]]=Table68[[#This Row],[Region]]),0),3)</f>
        <v>17621</v>
      </c>
      <c r="K991">
        <f>INDEX(Table1[#All], MATCH(Table68[[#This Row],[Date]],Table1[[#All],[Month]],0),2)</f>
        <v>1456322.6190476189</v>
      </c>
      <c r="L991" s="8">
        <f>INDEX(Table2[#All], MATCH(Table68[[#This Row],[Date]],Table2[[#All],[Month]],0),2)</f>
        <v>587.56485798569452</v>
      </c>
      <c r="M991">
        <f t="array" ref="M991">INDEX(Table4[#All],MATCH(1,(Table4[[#All],[Month]]=Table68[[#This Row],[Date]])*(Table4[[#All],[Region]]=Table68[[#This Row],[Region]]),0),3)</f>
        <v>2785</v>
      </c>
      <c r="N991" s="2">
        <f t="array" ref="N991">_xlfn.IFNA(INDEX(Table5[#All], MATCH(1,(Table5[[#All],[Month]]=Table68[[#This Row],[Date]])*(Table5[[#All],[Region]]=Table68[[#This Row],[Region]]),0),3),0)</f>
        <v>21711</v>
      </c>
      <c r="O991" s="12">
        <f>INDEX(Table110[#All], MATCH(Table68[[#This Row],[Date]],Table110[[#All],[Month]],0),2)</f>
        <v>82063.25</v>
      </c>
      <c r="P991" s="12">
        <f>INDEX(Table13[#All], MATCH(Table68[[#This Row],[Date]],Table13[[#All],[Month]],0),2)</f>
        <v>153287.5</v>
      </c>
      <c r="Q991">
        <f>INDEX(Table111[#All], MATCH(Table68[[#This Row],[Date]],Table111[[#All],[Month]],0),2)</f>
        <v>5912.75</v>
      </c>
      <c r="R991" s="2">
        <f>INDEX(Table111[#All], MATCH(Table68[[#This Row],[Date]],Table111[[#All],[Month]],0),3)</f>
        <v>1209.75</v>
      </c>
      <c r="S991" s="2">
        <f>INDEX(Table413[#All], MATCH(Table68[[#This Row],[Date]],Table413[[#All],[Month]],0),2)</f>
        <v>5.3</v>
      </c>
      <c r="T991" s="2">
        <f>INDEX(Table413[#All], MATCH(Table68[[#This Row],[Date]],Table413[[#All],[Month]],0),3)</f>
        <v>5.9</v>
      </c>
      <c r="U991" s="2">
        <f>INDEX(Table413[#All], MATCH(Table68[[#This Row],[Date]],Table413[[#All],[Month]],0),4)</f>
        <v>6.4</v>
      </c>
    </row>
    <row r="992" spans="1:21" x14ac:dyDescent="0.25">
      <c r="A992" s="4">
        <v>40695</v>
      </c>
      <c r="B992" s="3" t="s">
        <v>60</v>
      </c>
      <c r="C992" s="3" t="s">
        <v>8</v>
      </c>
      <c r="D992" s="3">
        <v>262</v>
      </c>
      <c r="E992" s="3">
        <v>197</v>
      </c>
      <c r="F992" s="3">
        <v>211</v>
      </c>
      <c r="G992" s="3">
        <v>170</v>
      </c>
      <c r="H992" s="3">
        <v>1361</v>
      </c>
      <c r="I992" s="3">
        <v>26</v>
      </c>
      <c r="J992">
        <f t="array" ref="J992">INDEX(Table3[#All],MATCH(1,(Table3[[#All],[Month]]=Table68[[#This Row],[Date]])*(Table3[[#All],[Region]]=Table68[[#This Row],[Region]]),0),3)</f>
        <v>17621</v>
      </c>
      <c r="K992">
        <f>INDEX(Table1[#All], MATCH(Table68[[#This Row],[Date]],Table1[[#All],[Month]],0),2)</f>
        <v>1456322.6190476189</v>
      </c>
      <c r="L992" s="8">
        <f>INDEX(Table2[#All], MATCH(Table68[[#This Row],[Date]],Table2[[#All],[Month]],0),2)</f>
        <v>587.56485798569452</v>
      </c>
      <c r="M992">
        <f t="array" ref="M992">INDEX(Table4[#All],MATCH(1,(Table4[[#All],[Month]]=Table68[[#This Row],[Date]])*(Table4[[#All],[Region]]=Table68[[#This Row],[Region]]),0),3)</f>
        <v>2785</v>
      </c>
      <c r="N992" s="2">
        <f t="array" ref="N992">_xlfn.IFNA(INDEX(Table5[#All], MATCH(1,(Table5[[#All],[Month]]=Table68[[#This Row],[Date]])*(Table5[[#All],[Region]]=Table68[[#This Row],[Region]]),0),3),0)</f>
        <v>21711</v>
      </c>
      <c r="O992" s="12">
        <f>INDEX(Table110[#All], MATCH(Table68[[#This Row],[Date]],Table110[[#All],[Month]],0),2)</f>
        <v>82063.25</v>
      </c>
      <c r="P992" s="12">
        <f>INDEX(Table13[#All], MATCH(Table68[[#This Row],[Date]],Table13[[#All],[Month]],0),2)</f>
        <v>153287.5</v>
      </c>
      <c r="Q992">
        <f>INDEX(Table111[#All], MATCH(Table68[[#This Row],[Date]],Table111[[#All],[Month]],0),2)</f>
        <v>5912.75</v>
      </c>
      <c r="R992" s="2">
        <f>INDEX(Table111[#All], MATCH(Table68[[#This Row],[Date]],Table111[[#All],[Month]],0),3)</f>
        <v>1209.75</v>
      </c>
      <c r="S992" s="2">
        <f>INDEX(Table413[#All], MATCH(Table68[[#This Row],[Date]],Table413[[#All],[Month]],0),2)</f>
        <v>5.3</v>
      </c>
      <c r="T992" s="2">
        <f>INDEX(Table413[#All], MATCH(Table68[[#This Row],[Date]],Table413[[#All],[Month]],0),3)</f>
        <v>5.9</v>
      </c>
      <c r="U992" s="2">
        <f>INDEX(Table413[#All], MATCH(Table68[[#This Row],[Date]],Table413[[#All],[Month]],0),4)</f>
        <v>6.4</v>
      </c>
    </row>
    <row r="993" spans="1:21" x14ac:dyDescent="0.25">
      <c r="A993" s="4">
        <v>40695</v>
      </c>
      <c r="B993" s="3" t="s">
        <v>60</v>
      </c>
      <c r="C993" s="3" t="s">
        <v>16</v>
      </c>
      <c r="D993" s="3">
        <v>262</v>
      </c>
      <c r="E993" s="3">
        <v>166</v>
      </c>
      <c r="F993" s="3">
        <v>211</v>
      </c>
      <c r="G993" s="3">
        <v>142</v>
      </c>
      <c r="H993" s="3">
        <v>1361</v>
      </c>
      <c r="I993" s="3">
        <v>53</v>
      </c>
      <c r="J993">
        <f t="array" ref="J993">INDEX(Table3[#All],MATCH(1,(Table3[[#All],[Month]]=Table68[[#This Row],[Date]])*(Table3[[#All],[Region]]=Table68[[#This Row],[Region]]),0),3)</f>
        <v>17621</v>
      </c>
      <c r="K993">
        <f>INDEX(Table1[#All], MATCH(Table68[[#This Row],[Date]],Table1[[#All],[Month]],0),2)</f>
        <v>1456322.6190476189</v>
      </c>
      <c r="L993" s="8">
        <f>INDEX(Table2[#All], MATCH(Table68[[#This Row],[Date]],Table2[[#All],[Month]],0),2)</f>
        <v>587.56485798569452</v>
      </c>
      <c r="M993">
        <f t="array" ref="M993">INDEX(Table4[#All],MATCH(1,(Table4[[#All],[Month]]=Table68[[#This Row],[Date]])*(Table4[[#All],[Region]]=Table68[[#This Row],[Region]]),0),3)</f>
        <v>2785</v>
      </c>
      <c r="N993" s="2">
        <f t="array" ref="N993">_xlfn.IFNA(INDEX(Table5[#All], MATCH(1,(Table5[[#All],[Month]]=Table68[[#This Row],[Date]])*(Table5[[#All],[Region]]=Table68[[#This Row],[Region]]),0),3),0)</f>
        <v>21711</v>
      </c>
      <c r="O993" s="12">
        <f>INDEX(Table110[#All], MATCH(Table68[[#This Row],[Date]],Table110[[#All],[Month]],0),2)</f>
        <v>82063.25</v>
      </c>
      <c r="P993" s="12">
        <f>INDEX(Table13[#All], MATCH(Table68[[#This Row],[Date]],Table13[[#All],[Month]],0),2)</f>
        <v>153287.5</v>
      </c>
      <c r="Q993">
        <f>INDEX(Table111[#All], MATCH(Table68[[#This Row],[Date]],Table111[[#All],[Month]],0),2)</f>
        <v>5912.75</v>
      </c>
      <c r="R993" s="2">
        <f>INDEX(Table111[#All], MATCH(Table68[[#This Row],[Date]],Table111[[#All],[Month]],0),3)</f>
        <v>1209.75</v>
      </c>
      <c r="S993" s="2">
        <f>INDEX(Table413[#All], MATCH(Table68[[#This Row],[Date]],Table413[[#All],[Month]],0),2)</f>
        <v>5.3</v>
      </c>
      <c r="T993" s="2">
        <f>INDEX(Table413[#All], MATCH(Table68[[#This Row],[Date]],Table413[[#All],[Month]],0),3)</f>
        <v>5.9</v>
      </c>
      <c r="U993" s="2">
        <f>INDEX(Table413[#All], MATCH(Table68[[#This Row],[Date]],Table413[[#All],[Month]],0),4)</f>
        <v>6.4</v>
      </c>
    </row>
    <row r="994" spans="1:21" x14ac:dyDescent="0.25">
      <c r="A994" s="4">
        <v>40695</v>
      </c>
      <c r="B994" s="3" t="s">
        <v>60</v>
      </c>
      <c r="C994" s="3" t="s">
        <v>10</v>
      </c>
      <c r="D994" s="3">
        <v>262</v>
      </c>
      <c r="E994" s="3">
        <v>255</v>
      </c>
      <c r="F994" s="3">
        <v>211</v>
      </c>
      <c r="G994" s="3">
        <v>203</v>
      </c>
      <c r="H994" s="3">
        <v>1361</v>
      </c>
      <c r="I994" s="3">
        <v>137</v>
      </c>
      <c r="J994">
        <f t="array" ref="J994">INDEX(Table3[#All],MATCH(1,(Table3[[#All],[Month]]=Table68[[#This Row],[Date]])*(Table3[[#All],[Region]]=Table68[[#This Row],[Region]]),0),3)</f>
        <v>17621</v>
      </c>
      <c r="K994">
        <f>INDEX(Table1[#All], MATCH(Table68[[#This Row],[Date]],Table1[[#All],[Month]],0),2)</f>
        <v>1456322.6190476189</v>
      </c>
      <c r="L994" s="8">
        <f>INDEX(Table2[#All], MATCH(Table68[[#This Row],[Date]],Table2[[#All],[Month]],0),2)</f>
        <v>587.56485798569452</v>
      </c>
      <c r="M994">
        <f t="array" ref="M994">INDEX(Table4[#All],MATCH(1,(Table4[[#All],[Month]]=Table68[[#This Row],[Date]])*(Table4[[#All],[Region]]=Table68[[#This Row],[Region]]),0),3)</f>
        <v>2785</v>
      </c>
      <c r="N994" s="2">
        <f t="array" ref="N994">_xlfn.IFNA(INDEX(Table5[#All], MATCH(1,(Table5[[#All],[Month]]=Table68[[#This Row],[Date]])*(Table5[[#All],[Region]]=Table68[[#This Row],[Region]]),0),3),0)</f>
        <v>21711</v>
      </c>
      <c r="O994" s="12">
        <f>INDEX(Table110[#All], MATCH(Table68[[#This Row],[Date]],Table110[[#All],[Month]],0),2)</f>
        <v>82063.25</v>
      </c>
      <c r="P994" s="12">
        <f>INDEX(Table13[#All], MATCH(Table68[[#This Row],[Date]],Table13[[#All],[Month]],0),2)</f>
        <v>153287.5</v>
      </c>
      <c r="Q994">
        <f>INDEX(Table111[#All], MATCH(Table68[[#This Row],[Date]],Table111[[#All],[Month]],0),2)</f>
        <v>5912.75</v>
      </c>
      <c r="R994" s="2">
        <f>INDEX(Table111[#All], MATCH(Table68[[#This Row],[Date]],Table111[[#All],[Month]],0),3)</f>
        <v>1209.75</v>
      </c>
      <c r="S994" s="2">
        <f>INDEX(Table413[#All], MATCH(Table68[[#This Row],[Date]],Table413[[#All],[Month]],0),2)</f>
        <v>5.3</v>
      </c>
      <c r="T994" s="2">
        <f>INDEX(Table413[#All], MATCH(Table68[[#This Row],[Date]],Table413[[#All],[Month]],0),3)</f>
        <v>5.9</v>
      </c>
      <c r="U994" s="2">
        <f>INDEX(Table413[#All], MATCH(Table68[[#This Row],[Date]],Table413[[#All],[Month]],0),4)</f>
        <v>6.4</v>
      </c>
    </row>
    <row r="995" spans="1:21" x14ac:dyDescent="0.25">
      <c r="A995" s="4">
        <v>40695</v>
      </c>
      <c r="B995" s="3" t="s">
        <v>60</v>
      </c>
      <c r="C995" s="3" t="s">
        <v>12</v>
      </c>
      <c r="D995" s="3">
        <v>262</v>
      </c>
      <c r="E995" s="3">
        <v>237</v>
      </c>
      <c r="F995" s="3">
        <v>211</v>
      </c>
      <c r="G995" s="3">
        <v>202</v>
      </c>
      <c r="H995" s="3">
        <v>1361</v>
      </c>
      <c r="I995" s="3">
        <v>72</v>
      </c>
      <c r="J995">
        <f t="array" ref="J995">INDEX(Table3[#All],MATCH(1,(Table3[[#All],[Month]]=Table68[[#This Row],[Date]])*(Table3[[#All],[Region]]=Table68[[#This Row],[Region]]),0),3)</f>
        <v>17621</v>
      </c>
      <c r="K995">
        <f>INDEX(Table1[#All], MATCH(Table68[[#This Row],[Date]],Table1[[#All],[Month]],0),2)</f>
        <v>1456322.6190476189</v>
      </c>
      <c r="L995" s="8">
        <f>INDEX(Table2[#All], MATCH(Table68[[#This Row],[Date]],Table2[[#All],[Month]],0),2)</f>
        <v>587.56485798569452</v>
      </c>
      <c r="M995">
        <f t="array" ref="M995">INDEX(Table4[#All],MATCH(1,(Table4[[#All],[Month]]=Table68[[#This Row],[Date]])*(Table4[[#All],[Region]]=Table68[[#This Row],[Region]]),0),3)</f>
        <v>2785</v>
      </c>
      <c r="N995" s="2">
        <f t="array" ref="N995">_xlfn.IFNA(INDEX(Table5[#All], MATCH(1,(Table5[[#All],[Month]]=Table68[[#This Row],[Date]])*(Table5[[#All],[Region]]=Table68[[#This Row],[Region]]),0),3),0)</f>
        <v>21711</v>
      </c>
      <c r="O995" s="12">
        <f>INDEX(Table110[#All], MATCH(Table68[[#This Row],[Date]],Table110[[#All],[Month]],0),2)</f>
        <v>82063.25</v>
      </c>
      <c r="P995" s="12">
        <f>INDEX(Table13[#All], MATCH(Table68[[#This Row],[Date]],Table13[[#All],[Month]],0),2)</f>
        <v>153287.5</v>
      </c>
      <c r="Q995">
        <f>INDEX(Table111[#All], MATCH(Table68[[#This Row],[Date]],Table111[[#All],[Month]],0),2)</f>
        <v>5912.75</v>
      </c>
      <c r="R995" s="2">
        <f>INDEX(Table111[#All], MATCH(Table68[[#This Row],[Date]],Table111[[#All],[Month]],0),3)</f>
        <v>1209.75</v>
      </c>
      <c r="S995" s="2">
        <f>INDEX(Table413[#All], MATCH(Table68[[#This Row],[Date]],Table413[[#All],[Month]],0),2)</f>
        <v>5.3</v>
      </c>
      <c r="T995" s="2">
        <f>INDEX(Table413[#All], MATCH(Table68[[#This Row],[Date]],Table413[[#All],[Month]],0),3)</f>
        <v>5.9</v>
      </c>
      <c r="U995" s="2">
        <f>INDEX(Table413[#All], MATCH(Table68[[#This Row],[Date]],Table413[[#All],[Month]],0),4)</f>
        <v>6.4</v>
      </c>
    </row>
    <row r="996" spans="1:21" x14ac:dyDescent="0.25">
      <c r="A996" s="4">
        <v>40695</v>
      </c>
      <c r="B996" s="3" t="s">
        <v>60</v>
      </c>
      <c r="C996" s="3" t="s">
        <v>6</v>
      </c>
      <c r="D996" s="3">
        <v>262</v>
      </c>
      <c r="E996" s="3">
        <v>246</v>
      </c>
      <c r="F996" s="3">
        <v>211</v>
      </c>
      <c r="G996" s="3">
        <v>199</v>
      </c>
      <c r="H996" s="3">
        <v>1361</v>
      </c>
      <c r="I996" s="3">
        <v>126</v>
      </c>
      <c r="J996">
        <f t="array" ref="J996">INDEX(Table3[#All],MATCH(1,(Table3[[#All],[Month]]=Table68[[#This Row],[Date]])*(Table3[[#All],[Region]]=Table68[[#This Row],[Region]]),0),3)</f>
        <v>17621</v>
      </c>
      <c r="K996">
        <f>INDEX(Table1[#All], MATCH(Table68[[#This Row],[Date]],Table1[[#All],[Month]],0),2)</f>
        <v>1456322.6190476189</v>
      </c>
      <c r="L996" s="8">
        <f>INDEX(Table2[#All], MATCH(Table68[[#This Row],[Date]],Table2[[#All],[Month]],0),2)</f>
        <v>587.56485798569452</v>
      </c>
      <c r="M996">
        <f t="array" ref="M996">INDEX(Table4[#All],MATCH(1,(Table4[[#All],[Month]]=Table68[[#This Row],[Date]])*(Table4[[#All],[Region]]=Table68[[#This Row],[Region]]),0),3)</f>
        <v>2785</v>
      </c>
      <c r="N996" s="2">
        <f t="array" ref="N996">_xlfn.IFNA(INDEX(Table5[#All], MATCH(1,(Table5[[#All],[Month]]=Table68[[#This Row],[Date]])*(Table5[[#All],[Region]]=Table68[[#This Row],[Region]]),0),3),0)</f>
        <v>21711</v>
      </c>
      <c r="O996" s="12">
        <f>INDEX(Table110[#All], MATCH(Table68[[#This Row],[Date]],Table110[[#All],[Month]],0),2)</f>
        <v>82063.25</v>
      </c>
      <c r="P996" s="12">
        <f>INDEX(Table13[#All], MATCH(Table68[[#This Row],[Date]],Table13[[#All],[Month]],0),2)</f>
        <v>153287.5</v>
      </c>
      <c r="Q996">
        <f>INDEX(Table111[#All], MATCH(Table68[[#This Row],[Date]],Table111[[#All],[Month]],0),2)</f>
        <v>5912.75</v>
      </c>
      <c r="R996" s="2">
        <f>INDEX(Table111[#All], MATCH(Table68[[#This Row],[Date]],Table111[[#All],[Month]],0),3)</f>
        <v>1209.75</v>
      </c>
      <c r="S996" s="2">
        <f>INDEX(Table413[#All], MATCH(Table68[[#This Row],[Date]],Table413[[#All],[Month]],0),2)</f>
        <v>5.3</v>
      </c>
      <c r="T996" s="2">
        <f>INDEX(Table413[#All], MATCH(Table68[[#This Row],[Date]],Table413[[#All],[Month]],0),3)</f>
        <v>5.9</v>
      </c>
      <c r="U996" s="2">
        <f>INDEX(Table413[#All], MATCH(Table68[[#This Row],[Date]],Table413[[#All],[Month]],0),4)</f>
        <v>6.4</v>
      </c>
    </row>
    <row r="997" spans="1:21" x14ac:dyDescent="0.25">
      <c r="A997" s="4">
        <v>40695</v>
      </c>
      <c r="B997" s="3" t="s">
        <v>60</v>
      </c>
      <c r="C997" s="3" t="s">
        <v>7</v>
      </c>
      <c r="D997" s="3">
        <v>262</v>
      </c>
      <c r="E997" s="3">
        <v>285</v>
      </c>
      <c r="F997" s="3">
        <v>211</v>
      </c>
      <c r="G997" s="3">
        <v>236</v>
      </c>
      <c r="H997" s="3">
        <v>1361</v>
      </c>
      <c r="I997" s="3">
        <v>155</v>
      </c>
      <c r="J997">
        <f t="array" ref="J997">INDEX(Table3[#All],MATCH(1,(Table3[[#All],[Month]]=Table68[[#This Row],[Date]])*(Table3[[#All],[Region]]=Table68[[#This Row],[Region]]),0),3)</f>
        <v>17621</v>
      </c>
      <c r="K997">
        <f>INDEX(Table1[#All], MATCH(Table68[[#This Row],[Date]],Table1[[#All],[Month]],0),2)</f>
        <v>1456322.6190476189</v>
      </c>
      <c r="L997" s="8">
        <f>INDEX(Table2[#All], MATCH(Table68[[#This Row],[Date]],Table2[[#All],[Month]],0),2)</f>
        <v>587.56485798569452</v>
      </c>
      <c r="M997">
        <f t="array" ref="M997">INDEX(Table4[#All],MATCH(1,(Table4[[#All],[Month]]=Table68[[#This Row],[Date]])*(Table4[[#All],[Region]]=Table68[[#This Row],[Region]]),0),3)</f>
        <v>2785</v>
      </c>
      <c r="N997" s="2">
        <f t="array" ref="N997">_xlfn.IFNA(INDEX(Table5[#All], MATCH(1,(Table5[[#All],[Month]]=Table68[[#This Row],[Date]])*(Table5[[#All],[Region]]=Table68[[#This Row],[Region]]),0),3),0)</f>
        <v>21711</v>
      </c>
      <c r="O997" s="12">
        <f>INDEX(Table110[#All], MATCH(Table68[[#This Row],[Date]],Table110[[#All],[Month]],0),2)</f>
        <v>82063.25</v>
      </c>
      <c r="P997" s="12">
        <f>INDEX(Table13[#All], MATCH(Table68[[#This Row],[Date]],Table13[[#All],[Month]],0),2)</f>
        <v>153287.5</v>
      </c>
      <c r="Q997">
        <f>INDEX(Table111[#All], MATCH(Table68[[#This Row],[Date]],Table111[[#All],[Month]],0),2)</f>
        <v>5912.75</v>
      </c>
      <c r="R997" s="2">
        <f>INDEX(Table111[#All], MATCH(Table68[[#This Row],[Date]],Table111[[#All],[Month]],0),3)</f>
        <v>1209.75</v>
      </c>
      <c r="S997" s="2">
        <f>INDEX(Table413[#All], MATCH(Table68[[#This Row],[Date]],Table413[[#All],[Month]],0),2)</f>
        <v>5.3</v>
      </c>
      <c r="T997" s="2">
        <f>INDEX(Table413[#All], MATCH(Table68[[#This Row],[Date]],Table413[[#All],[Month]],0),3)</f>
        <v>5.9</v>
      </c>
      <c r="U997" s="2">
        <f>INDEX(Table413[#All], MATCH(Table68[[#This Row],[Date]],Table413[[#All],[Month]],0),4)</f>
        <v>6.4</v>
      </c>
    </row>
    <row r="998" spans="1:21" x14ac:dyDescent="0.25">
      <c r="A998" s="4">
        <v>40695</v>
      </c>
      <c r="B998" s="3" t="s">
        <v>60</v>
      </c>
      <c r="C998" s="3" t="s">
        <v>9</v>
      </c>
      <c r="D998" s="3">
        <v>262</v>
      </c>
      <c r="E998" s="3">
        <v>184</v>
      </c>
      <c r="F998" s="3">
        <v>211</v>
      </c>
      <c r="G998" s="3">
        <v>151</v>
      </c>
      <c r="H998" s="3">
        <v>1361</v>
      </c>
      <c r="I998" s="3">
        <v>26</v>
      </c>
      <c r="J998">
        <f t="array" ref="J998">INDEX(Table3[#All],MATCH(1,(Table3[[#All],[Month]]=Table68[[#This Row],[Date]])*(Table3[[#All],[Region]]=Table68[[#This Row],[Region]]),0),3)</f>
        <v>17621</v>
      </c>
      <c r="K998">
        <f>INDEX(Table1[#All], MATCH(Table68[[#This Row],[Date]],Table1[[#All],[Month]],0),2)</f>
        <v>1456322.6190476189</v>
      </c>
      <c r="L998" s="8">
        <f>INDEX(Table2[#All], MATCH(Table68[[#This Row],[Date]],Table2[[#All],[Month]],0),2)</f>
        <v>587.56485798569452</v>
      </c>
      <c r="M998">
        <f t="array" ref="M998">INDEX(Table4[#All],MATCH(1,(Table4[[#All],[Month]]=Table68[[#This Row],[Date]])*(Table4[[#All],[Region]]=Table68[[#This Row],[Region]]),0),3)</f>
        <v>2785</v>
      </c>
      <c r="N998" s="2">
        <f t="array" ref="N998">_xlfn.IFNA(INDEX(Table5[#All], MATCH(1,(Table5[[#All],[Month]]=Table68[[#This Row],[Date]])*(Table5[[#All],[Region]]=Table68[[#This Row],[Region]]),0),3),0)</f>
        <v>21711</v>
      </c>
      <c r="O998" s="12">
        <f>INDEX(Table110[#All], MATCH(Table68[[#This Row],[Date]],Table110[[#All],[Month]],0),2)</f>
        <v>82063.25</v>
      </c>
      <c r="P998" s="12">
        <f>INDEX(Table13[#All], MATCH(Table68[[#This Row],[Date]],Table13[[#All],[Month]],0),2)</f>
        <v>153287.5</v>
      </c>
      <c r="Q998">
        <f>INDEX(Table111[#All], MATCH(Table68[[#This Row],[Date]],Table111[[#All],[Month]],0),2)</f>
        <v>5912.75</v>
      </c>
      <c r="R998" s="2">
        <f>INDEX(Table111[#All], MATCH(Table68[[#This Row],[Date]],Table111[[#All],[Month]],0),3)</f>
        <v>1209.75</v>
      </c>
      <c r="S998" s="2">
        <f>INDEX(Table413[#All], MATCH(Table68[[#This Row],[Date]],Table413[[#All],[Month]],0),2)</f>
        <v>5.3</v>
      </c>
      <c r="T998" s="2">
        <f>INDEX(Table413[#All], MATCH(Table68[[#This Row],[Date]],Table413[[#All],[Month]],0),3)</f>
        <v>5.9</v>
      </c>
      <c r="U998" s="2">
        <f>INDEX(Table413[#All], MATCH(Table68[[#This Row],[Date]],Table413[[#All],[Month]],0),4)</f>
        <v>6.4</v>
      </c>
    </row>
    <row r="999" spans="1:21" x14ac:dyDescent="0.25">
      <c r="A999" s="4">
        <v>40695</v>
      </c>
      <c r="B999" s="3" t="s">
        <v>66</v>
      </c>
      <c r="C999" s="3" t="s">
        <v>35</v>
      </c>
      <c r="D999" s="3">
        <v>327</v>
      </c>
      <c r="E999" s="3">
        <v>202</v>
      </c>
      <c r="F999" s="3">
        <v>245</v>
      </c>
      <c r="G999" s="3">
        <v>172</v>
      </c>
      <c r="H999" s="3">
        <v>1568</v>
      </c>
      <c r="I999" s="3">
        <v>11</v>
      </c>
      <c r="J999">
        <f t="array" ref="J999">INDEX(Table3[#All],MATCH(1,(Table3[[#All],[Month]]=Table68[[#This Row],[Date]])*(Table3[[#All],[Region]]=Table68[[#This Row],[Region]]),0),3)</f>
        <v>28575</v>
      </c>
      <c r="K999">
        <f>INDEX(Table1[#All], MATCH(Table68[[#This Row],[Date]],Table1[[#All],[Month]],0),2)</f>
        <v>1456322.6190476189</v>
      </c>
      <c r="L999" s="8">
        <f>INDEX(Table2[#All], MATCH(Table68[[#This Row],[Date]],Table2[[#All],[Month]],0),2)</f>
        <v>587.56485798569452</v>
      </c>
      <c r="M999">
        <f t="array" ref="M999">INDEX(Table4[#All],MATCH(1,(Table4[[#All],[Month]]=Table68[[#This Row],[Date]])*(Table4[[#All],[Region]]=Table68[[#This Row],[Region]]),0),3)</f>
        <v>2523</v>
      </c>
      <c r="N999" s="2">
        <f t="array" ref="N999">_xlfn.IFNA(INDEX(Table5[#All], MATCH(1,(Table5[[#All],[Month]]=Table68[[#This Row],[Date]])*(Table5[[#All],[Region]]=Table68[[#This Row],[Region]]),0),3),0)</f>
        <v>104526</v>
      </c>
      <c r="O999" s="12">
        <f>INDEX(Table110[#All], MATCH(Table68[[#This Row],[Date]],Table110[[#All],[Month]],0),2)</f>
        <v>82063.25</v>
      </c>
      <c r="P999" s="12">
        <f>INDEX(Table13[#All], MATCH(Table68[[#This Row],[Date]],Table13[[#All],[Month]],0),2)</f>
        <v>153287.5</v>
      </c>
      <c r="Q999">
        <f>INDEX(Table111[#All], MATCH(Table68[[#This Row],[Date]],Table111[[#All],[Month]],0),2)</f>
        <v>5912.75</v>
      </c>
      <c r="R999" s="2">
        <f>INDEX(Table111[#All], MATCH(Table68[[#This Row],[Date]],Table111[[#All],[Month]],0),3)</f>
        <v>1209.75</v>
      </c>
      <c r="S999" s="2">
        <f>INDEX(Table413[#All], MATCH(Table68[[#This Row],[Date]],Table413[[#All],[Month]],0),2)</f>
        <v>5.3</v>
      </c>
      <c r="T999" s="2">
        <f>INDEX(Table413[#All], MATCH(Table68[[#This Row],[Date]],Table413[[#All],[Month]],0),3)</f>
        <v>5.9</v>
      </c>
      <c r="U999" s="2">
        <f>INDEX(Table413[#All], MATCH(Table68[[#This Row],[Date]],Table413[[#All],[Month]],0),4)</f>
        <v>6.4</v>
      </c>
    </row>
    <row r="1000" spans="1:21" x14ac:dyDescent="0.25">
      <c r="A1000" s="4">
        <v>40695</v>
      </c>
      <c r="B1000" s="3" t="s">
        <v>66</v>
      </c>
      <c r="C1000" s="3" t="s">
        <v>33</v>
      </c>
      <c r="D1000" s="3">
        <v>327</v>
      </c>
      <c r="E1000" s="3">
        <v>317</v>
      </c>
      <c r="F1000" s="3">
        <v>245</v>
      </c>
      <c r="G1000" s="3">
        <v>261</v>
      </c>
      <c r="H1000" s="3">
        <v>1568</v>
      </c>
      <c r="I1000" s="3">
        <v>95</v>
      </c>
      <c r="J1000">
        <f t="array" ref="J1000">INDEX(Table3[#All],MATCH(1,(Table3[[#All],[Month]]=Table68[[#This Row],[Date]])*(Table3[[#All],[Region]]=Table68[[#This Row],[Region]]),0),3)</f>
        <v>28575</v>
      </c>
      <c r="K1000">
        <f>INDEX(Table1[#All], MATCH(Table68[[#This Row],[Date]],Table1[[#All],[Month]],0),2)</f>
        <v>1456322.6190476189</v>
      </c>
      <c r="L1000" s="8">
        <f>INDEX(Table2[#All], MATCH(Table68[[#This Row],[Date]],Table2[[#All],[Month]],0),2)</f>
        <v>587.56485798569452</v>
      </c>
      <c r="M1000">
        <f t="array" ref="M1000">INDEX(Table4[#All],MATCH(1,(Table4[[#All],[Month]]=Table68[[#This Row],[Date]])*(Table4[[#All],[Region]]=Table68[[#This Row],[Region]]),0),3)</f>
        <v>2523</v>
      </c>
      <c r="N1000" s="2">
        <f t="array" ref="N1000">_xlfn.IFNA(INDEX(Table5[#All], MATCH(1,(Table5[[#All],[Month]]=Table68[[#This Row],[Date]])*(Table5[[#All],[Region]]=Table68[[#This Row],[Region]]),0),3),0)</f>
        <v>104526</v>
      </c>
      <c r="O1000" s="12">
        <f>INDEX(Table110[#All], MATCH(Table68[[#This Row],[Date]],Table110[[#All],[Month]],0),2)</f>
        <v>82063.25</v>
      </c>
      <c r="P1000" s="12">
        <f>INDEX(Table13[#All], MATCH(Table68[[#This Row],[Date]],Table13[[#All],[Month]],0),2)</f>
        <v>153287.5</v>
      </c>
      <c r="Q1000">
        <f>INDEX(Table111[#All], MATCH(Table68[[#This Row],[Date]],Table111[[#All],[Month]],0),2)</f>
        <v>5912.75</v>
      </c>
      <c r="R1000" s="2">
        <f>INDEX(Table111[#All], MATCH(Table68[[#This Row],[Date]],Table111[[#All],[Month]],0),3)</f>
        <v>1209.75</v>
      </c>
      <c r="S1000" s="2">
        <f>INDEX(Table413[#All], MATCH(Table68[[#This Row],[Date]],Table413[[#All],[Month]],0),2)</f>
        <v>5.3</v>
      </c>
      <c r="T1000" s="2">
        <f>INDEX(Table413[#All], MATCH(Table68[[#This Row],[Date]],Table413[[#All],[Month]],0),3)</f>
        <v>5.9</v>
      </c>
      <c r="U1000" s="2">
        <f>INDEX(Table413[#All], MATCH(Table68[[#This Row],[Date]],Table413[[#All],[Month]],0),4)</f>
        <v>6.4</v>
      </c>
    </row>
    <row r="1001" spans="1:21" x14ac:dyDescent="0.25">
      <c r="A1001" s="4">
        <v>40695</v>
      </c>
      <c r="B1001" s="3" t="s">
        <v>66</v>
      </c>
      <c r="C1001" s="3" t="s">
        <v>87</v>
      </c>
      <c r="D1001" s="3">
        <v>327</v>
      </c>
      <c r="E1001" s="3">
        <v>287</v>
      </c>
      <c r="F1001" s="3">
        <v>245</v>
      </c>
      <c r="G1001" s="3">
        <v>217</v>
      </c>
      <c r="H1001" s="3">
        <v>1568</v>
      </c>
      <c r="I1001" s="3">
        <v>286</v>
      </c>
      <c r="J1001">
        <f t="array" ref="J1001">INDEX(Table3[#All],MATCH(1,(Table3[[#All],[Month]]=Table68[[#This Row],[Date]])*(Table3[[#All],[Region]]=Table68[[#This Row],[Region]]),0),3)</f>
        <v>28575</v>
      </c>
      <c r="K1001">
        <f>INDEX(Table1[#All], MATCH(Table68[[#This Row],[Date]],Table1[[#All],[Month]],0),2)</f>
        <v>1456322.6190476189</v>
      </c>
      <c r="L1001" s="8">
        <f>INDEX(Table2[#All], MATCH(Table68[[#This Row],[Date]],Table2[[#All],[Month]],0),2)</f>
        <v>587.56485798569452</v>
      </c>
      <c r="M1001">
        <f t="array" ref="M1001">INDEX(Table4[#All],MATCH(1,(Table4[[#All],[Month]]=Table68[[#This Row],[Date]])*(Table4[[#All],[Region]]=Table68[[#This Row],[Region]]),0),3)</f>
        <v>2523</v>
      </c>
      <c r="N1001" s="2">
        <f t="array" ref="N1001">_xlfn.IFNA(INDEX(Table5[#All], MATCH(1,(Table5[[#All],[Month]]=Table68[[#This Row],[Date]])*(Table5[[#All],[Region]]=Table68[[#This Row],[Region]]),0),3),0)</f>
        <v>104526</v>
      </c>
      <c r="O1001" s="12">
        <f>INDEX(Table110[#All], MATCH(Table68[[#This Row],[Date]],Table110[[#All],[Month]],0),2)</f>
        <v>82063.25</v>
      </c>
      <c r="P1001" s="12">
        <f>INDEX(Table13[#All], MATCH(Table68[[#This Row],[Date]],Table13[[#All],[Month]],0),2)</f>
        <v>153287.5</v>
      </c>
      <c r="Q1001">
        <f>INDEX(Table111[#All], MATCH(Table68[[#This Row],[Date]],Table111[[#All],[Month]],0),2)</f>
        <v>5912.75</v>
      </c>
      <c r="R1001" s="2">
        <f>INDEX(Table111[#All], MATCH(Table68[[#This Row],[Date]],Table111[[#All],[Month]],0),3)</f>
        <v>1209.75</v>
      </c>
      <c r="S1001" s="2">
        <f>INDEX(Table413[#All], MATCH(Table68[[#This Row],[Date]],Table413[[#All],[Month]],0),2)</f>
        <v>5.3</v>
      </c>
      <c r="T1001" s="2">
        <f>INDEX(Table413[#All], MATCH(Table68[[#This Row],[Date]],Table413[[#All],[Month]],0),3)</f>
        <v>5.9</v>
      </c>
      <c r="U1001" s="2">
        <f>INDEX(Table413[#All], MATCH(Table68[[#This Row],[Date]],Table413[[#All],[Month]],0),4)</f>
        <v>6.4</v>
      </c>
    </row>
    <row r="1002" spans="1:21" x14ac:dyDescent="0.25">
      <c r="A1002" s="4">
        <v>40695</v>
      </c>
      <c r="B1002" s="3" t="s">
        <v>66</v>
      </c>
      <c r="C1002" s="3" t="s">
        <v>34</v>
      </c>
      <c r="D1002" s="3">
        <v>327</v>
      </c>
      <c r="E1002" s="3">
        <v>212</v>
      </c>
      <c r="F1002" s="3">
        <v>245</v>
      </c>
      <c r="G1002" s="3">
        <v>173</v>
      </c>
      <c r="H1002" s="3">
        <v>1568</v>
      </c>
      <c r="I1002" s="3">
        <v>47</v>
      </c>
      <c r="J1002">
        <f t="array" ref="J1002">INDEX(Table3[#All],MATCH(1,(Table3[[#All],[Month]]=Table68[[#This Row],[Date]])*(Table3[[#All],[Region]]=Table68[[#This Row],[Region]]),0),3)</f>
        <v>28575</v>
      </c>
      <c r="K1002">
        <f>INDEX(Table1[#All], MATCH(Table68[[#This Row],[Date]],Table1[[#All],[Month]],0),2)</f>
        <v>1456322.6190476189</v>
      </c>
      <c r="L1002" s="8">
        <f>INDEX(Table2[#All], MATCH(Table68[[#This Row],[Date]],Table2[[#All],[Month]],0),2)</f>
        <v>587.56485798569452</v>
      </c>
      <c r="M1002">
        <f t="array" ref="M1002">INDEX(Table4[#All],MATCH(1,(Table4[[#All],[Month]]=Table68[[#This Row],[Date]])*(Table4[[#All],[Region]]=Table68[[#This Row],[Region]]),0),3)</f>
        <v>2523</v>
      </c>
      <c r="N1002" s="2">
        <f t="array" ref="N1002">_xlfn.IFNA(INDEX(Table5[#All], MATCH(1,(Table5[[#All],[Month]]=Table68[[#This Row],[Date]])*(Table5[[#All],[Region]]=Table68[[#This Row],[Region]]),0),3),0)</f>
        <v>104526</v>
      </c>
      <c r="O1002" s="12">
        <f>INDEX(Table110[#All], MATCH(Table68[[#This Row],[Date]],Table110[[#All],[Month]],0),2)</f>
        <v>82063.25</v>
      </c>
      <c r="P1002" s="12">
        <f>INDEX(Table13[#All], MATCH(Table68[[#This Row],[Date]],Table13[[#All],[Month]],0),2)</f>
        <v>153287.5</v>
      </c>
      <c r="Q1002">
        <f>INDEX(Table111[#All], MATCH(Table68[[#This Row],[Date]],Table111[[#All],[Month]],0),2)</f>
        <v>5912.75</v>
      </c>
      <c r="R1002" s="2">
        <f>INDEX(Table111[#All], MATCH(Table68[[#This Row],[Date]],Table111[[#All],[Month]],0),3)</f>
        <v>1209.75</v>
      </c>
      <c r="S1002" s="2">
        <f>INDEX(Table413[#All], MATCH(Table68[[#This Row],[Date]],Table413[[#All],[Month]],0),2)</f>
        <v>5.3</v>
      </c>
      <c r="T1002" s="2">
        <f>INDEX(Table413[#All], MATCH(Table68[[#This Row],[Date]],Table413[[#All],[Month]],0),3)</f>
        <v>5.9</v>
      </c>
      <c r="U1002" s="2">
        <f>INDEX(Table413[#All], MATCH(Table68[[#This Row],[Date]],Table413[[#All],[Month]],0),4)</f>
        <v>6.4</v>
      </c>
    </row>
    <row r="1003" spans="1:21" x14ac:dyDescent="0.25">
      <c r="A1003" s="4">
        <v>40695</v>
      </c>
      <c r="B1003" s="3" t="s">
        <v>66</v>
      </c>
      <c r="C1003" s="3" t="s">
        <v>92</v>
      </c>
      <c r="D1003" s="3">
        <v>327</v>
      </c>
      <c r="E1003" s="3">
        <v>331</v>
      </c>
      <c r="F1003" s="3">
        <v>245</v>
      </c>
      <c r="G1003" s="3">
        <v>276</v>
      </c>
      <c r="H1003" s="3">
        <v>1568</v>
      </c>
      <c r="I1003" s="3">
        <v>65</v>
      </c>
      <c r="J1003">
        <f t="array" ref="J1003">INDEX(Table3[#All],MATCH(1,(Table3[[#All],[Month]]=Table68[[#This Row],[Date]])*(Table3[[#All],[Region]]=Table68[[#This Row],[Region]]),0),3)</f>
        <v>28575</v>
      </c>
      <c r="K1003">
        <f>INDEX(Table1[#All], MATCH(Table68[[#This Row],[Date]],Table1[[#All],[Month]],0),2)</f>
        <v>1456322.6190476189</v>
      </c>
      <c r="L1003" s="8">
        <f>INDEX(Table2[#All], MATCH(Table68[[#This Row],[Date]],Table2[[#All],[Month]],0),2)</f>
        <v>587.56485798569452</v>
      </c>
      <c r="M1003">
        <f t="array" ref="M1003">INDEX(Table4[#All],MATCH(1,(Table4[[#All],[Month]]=Table68[[#This Row],[Date]])*(Table4[[#All],[Region]]=Table68[[#This Row],[Region]]),0),3)</f>
        <v>2523</v>
      </c>
      <c r="N1003" s="2">
        <f t="array" ref="N1003">_xlfn.IFNA(INDEX(Table5[#All], MATCH(1,(Table5[[#All],[Month]]=Table68[[#This Row],[Date]])*(Table5[[#All],[Region]]=Table68[[#This Row],[Region]]),0),3),0)</f>
        <v>104526</v>
      </c>
      <c r="O1003" s="12">
        <f>INDEX(Table110[#All], MATCH(Table68[[#This Row],[Date]],Table110[[#All],[Month]],0),2)</f>
        <v>82063.25</v>
      </c>
      <c r="P1003" s="12">
        <f>INDEX(Table13[#All], MATCH(Table68[[#This Row],[Date]],Table13[[#All],[Month]],0),2)</f>
        <v>153287.5</v>
      </c>
      <c r="Q1003">
        <f>INDEX(Table111[#All], MATCH(Table68[[#This Row],[Date]],Table111[[#All],[Month]],0),2)</f>
        <v>5912.75</v>
      </c>
      <c r="R1003" s="2">
        <f>INDEX(Table111[#All], MATCH(Table68[[#This Row],[Date]],Table111[[#All],[Month]],0),3)</f>
        <v>1209.75</v>
      </c>
      <c r="S1003" s="2">
        <f>INDEX(Table413[#All], MATCH(Table68[[#This Row],[Date]],Table413[[#All],[Month]],0),2)</f>
        <v>5.3</v>
      </c>
      <c r="T1003" s="2">
        <f>INDEX(Table413[#All], MATCH(Table68[[#This Row],[Date]],Table413[[#All],[Month]],0),3)</f>
        <v>5.9</v>
      </c>
      <c r="U1003" s="2">
        <f>INDEX(Table413[#All], MATCH(Table68[[#This Row],[Date]],Table413[[#All],[Month]],0),4)</f>
        <v>6.4</v>
      </c>
    </row>
    <row r="1004" spans="1:21" x14ac:dyDescent="0.25">
      <c r="A1004" s="4">
        <v>40695</v>
      </c>
      <c r="B1004" s="3" t="s">
        <v>66</v>
      </c>
      <c r="C1004" s="3" t="s">
        <v>36</v>
      </c>
      <c r="D1004" s="3">
        <v>327</v>
      </c>
      <c r="E1004" s="3">
        <v>245</v>
      </c>
      <c r="F1004" s="3">
        <v>245</v>
      </c>
      <c r="G1004" s="3">
        <v>203</v>
      </c>
      <c r="H1004" s="3">
        <v>1568</v>
      </c>
      <c r="I1004" s="3">
        <v>10</v>
      </c>
      <c r="J1004">
        <f t="array" ref="J1004">INDEX(Table3[#All],MATCH(1,(Table3[[#All],[Month]]=Table68[[#This Row],[Date]])*(Table3[[#All],[Region]]=Table68[[#This Row],[Region]]),0),3)</f>
        <v>28575</v>
      </c>
      <c r="K1004">
        <f>INDEX(Table1[#All], MATCH(Table68[[#This Row],[Date]],Table1[[#All],[Month]],0),2)</f>
        <v>1456322.6190476189</v>
      </c>
      <c r="L1004" s="8">
        <f>INDEX(Table2[#All], MATCH(Table68[[#This Row],[Date]],Table2[[#All],[Month]],0),2)</f>
        <v>587.56485798569452</v>
      </c>
      <c r="M1004">
        <f t="array" ref="M1004">INDEX(Table4[#All],MATCH(1,(Table4[[#All],[Month]]=Table68[[#This Row],[Date]])*(Table4[[#All],[Region]]=Table68[[#This Row],[Region]]),0),3)</f>
        <v>2523</v>
      </c>
      <c r="N1004" s="2">
        <f t="array" ref="N1004">_xlfn.IFNA(INDEX(Table5[#All], MATCH(1,(Table5[[#All],[Month]]=Table68[[#This Row],[Date]])*(Table5[[#All],[Region]]=Table68[[#This Row],[Region]]),0),3),0)</f>
        <v>104526</v>
      </c>
      <c r="O1004" s="12">
        <f>INDEX(Table110[#All], MATCH(Table68[[#This Row],[Date]],Table110[[#All],[Month]],0),2)</f>
        <v>82063.25</v>
      </c>
      <c r="P1004" s="12">
        <f>INDEX(Table13[#All], MATCH(Table68[[#This Row],[Date]],Table13[[#All],[Month]],0),2)</f>
        <v>153287.5</v>
      </c>
      <c r="Q1004">
        <f>INDEX(Table111[#All], MATCH(Table68[[#This Row],[Date]],Table111[[#All],[Month]],0),2)</f>
        <v>5912.75</v>
      </c>
      <c r="R1004" s="2">
        <f>INDEX(Table111[#All], MATCH(Table68[[#This Row],[Date]],Table111[[#All],[Month]],0),3)</f>
        <v>1209.75</v>
      </c>
      <c r="S1004" s="2">
        <f>INDEX(Table413[#All], MATCH(Table68[[#This Row],[Date]],Table413[[#All],[Month]],0),2)</f>
        <v>5.3</v>
      </c>
      <c r="T1004" s="2">
        <f>INDEX(Table413[#All], MATCH(Table68[[#This Row],[Date]],Table413[[#All],[Month]],0),3)</f>
        <v>5.9</v>
      </c>
      <c r="U1004" s="2">
        <f>INDEX(Table413[#All], MATCH(Table68[[#This Row],[Date]],Table413[[#All],[Month]],0),4)</f>
        <v>6.4</v>
      </c>
    </row>
    <row r="1005" spans="1:21" x14ac:dyDescent="0.25">
      <c r="A1005" s="4">
        <v>40695</v>
      </c>
      <c r="B1005" s="3" t="s">
        <v>66</v>
      </c>
      <c r="C1005" s="3" t="s">
        <v>93</v>
      </c>
      <c r="D1005" s="3">
        <v>327</v>
      </c>
      <c r="E1005" s="3">
        <v>270</v>
      </c>
      <c r="F1005" s="3">
        <v>245</v>
      </c>
      <c r="G1005" s="3">
        <v>208</v>
      </c>
      <c r="H1005" s="3">
        <v>1568</v>
      </c>
      <c r="I1005" s="3">
        <v>127</v>
      </c>
      <c r="J1005">
        <f t="array" ref="J1005">INDEX(Table3[#All],MATCH(1,(Table3[[#All],[Month]]=Table68[[#This Row],[Date]])*(Table3[[#All],[Region]]=Table68[[#This Row],[Region]]),0),3)</f>
        <v>28575</v>
      </c>
      <c r="K1005">
        <f>INDEX(Table1[#All], MATCH(Table68[[#This Row],[Date]],Table1[[#All],[Month]],0),2)</f>
        <v>1456322.6190476189</v>
      </c>
      <c r="L1005" s="8">
        <f>INDEX(Table2[#All], MATCH(Table68[[#This Row],[Date]],Table2[[#All],[Month]],0),2)</f>
        <v>587.56485798569452</v>
      </c>
      <c r="M1005">
        <f t="array" ref="M1005">INDEX(Table4[#All],MATCH(1,(Table4[[#All],[Month]]=Table68[[#This Row],[Date]])*(Table4[[#All],[Region]]=Table68[[#This Row],[Region]]),0),3)</f>
        <v>2523</v>
      </c>
      <c r="N1005" s="2">
        <f t="array" ref="N1005">_xlfn.IFNA(INDEX(Table5[#All], MATCH(1,(Table5[[#All],[Month]]=Table68[[#This Row],[Date]])*(Table5[[#All],[Region]]=Table68[[#This Row],[Region]]),0),3),0)</f>
        <v>104526</v>
      </c>
      <c r="O1005" s="12">
        <f>INDEX(Table110[#All], MATCH(Table68[[#This Row],[Date]],Table110[[#All],[Month]],0),2)</f>
        <v>82063.25</v>
      </c>
      <c r="P1005" s="12">
        <f>INDEX(Table13[#All], MATCH(Table68[[#This Row],[Date]],Table13[[#All],[Month]],0),2)</f>
        <v>153287.5</v>
      </c>
      <c r="Q1005">
        <f>INDEX(Table111[#All], MATCH(Table68[[#This Row],[Date]],Table111[[#All],[Month]],0),2)</f>
        <v>5912.75</v>
      </c>
      <c r="R1005" s="2">
        <f>INDEX(Table111[#All], MATCH(Table68[[#This Row],[Date]],Table111[[#All],[Month]],0),3)</f>
        <v>1209.75</v>
      </c>
      <c r="S1005" s="2">
        <f>INDEX(Table413[#All], MATCH(Table68[[#This Row],[Date]],Table413[[#All],[Month]],0),2)</f>
        <v>5.3</v>
      </c>
      <c r="T1005" s="2">
        <f>INDEX(Table413[#All], MATCH(Table68[[#This Row],[Date]],Table413[[#All],[Month]],0),3)</f>
        <v>5.9</v>
      </c>
      <c r="U1005" s="2">
        <f>INDEX(Table413[#All], MATCH(Table68[[#This Row],[Date]],Table413[[#All],[Month]],0),4)</f>
        <v>6.4</v>
      </c>
    </row>
    <row r="1006" spans="1:21" x14ac:dyDescent="0.25">
      <c r="A1006" s="4">
        <v>40695</v>
      </c>
      <c r="B1006" s="3" t="s">
        <v>66</v>
      </c>
      <c r="C1006" s="3" t="s">
        <v>66</v>
      </c>
      <c r="D1006" s="3">
        <v>327</v>
      </c>
      <c r="E1006" s="3">
        <v>363</v>
      </c>
      <c r="F1006" s="3">
        <v>245</v>
      </c>
      <c r="G1006" s="3">
        <v>271</v>
      </c>
      <c r="H1006" s="3">
        <v>1568</v>
      </c>
      <c r="I1006" s="3">
        <v>927</v>
      </c>
      <c r="J1006">
        <f t="array" ref="J1006">INDEX(Table3[#All],MATCH(1,(Table3[[#All],[Month]]=Table68[[#This Row],[Date]])*(Table3[[#All],[Region]]=Table68[[#This Row],[Region]]),0),3)</f>
        <v>28575</v>
      </c>
      <c r="K1006">
        <f>INDEX(Table1[#All], MATCH(Table68[[#This Row],[Date]],Table1[[#All],[Month]],0),2)</f>
        <v>1456322.6190476189</v>
      </c>
      <c r="L1006" s="8">
        <f>INDEX(Table2[#All], MATCH(Table68[[#This Row],[Date]],Table2[[#All],[Month]],0),2)</f>
        <v>587.56485798569452</v>
      </c>
      <c r="M1006">
        <f t="array" ref="M1006">INDEX(Table4[#All],MATCH(1,(Table4[[#All],[Month]]=Table68[[#This Row],[Date]])*(Table4[[#All],[Region]]=Table68[[#This Row],[Region]]),0),3)</f>
        <v>2523</v>
      </c>
      <c r="N1006" s="2">
        <f t="array" ref="N1006">_xlfn.IFNA(INDEX(Table5[#All], MATCH(1,(Table5[[#All],[Month]]=Table68[[#This Row],[Date]])*(Table5[[#All],[Region]]=Table68[[#This Row],[Region]]),0),3),0)</f>
        <v>104526</v>
      </c>
      <c r="O1006" s="12">
        <f>INDEX(Table110[#All], MATCH(Table68[[#This Row],[Date]],Table110[[#All],[Month]],0),2)</f>
        <v>82063.25</v>
      </c>
      <c r="P1006" s="12">
        <f>INDEX(Table13[#All], MATCH(Table68[[#This Row],[Date]],Table13[[#All],[Month]],0),2)</f>
        <v>153287.5</v>
      </c>
      <c r="Q1006">
        <f>INDEX(Table111[#All], MATCH(Table68[[#This Row],[Date]],Table111[[#All],[Month]],0),2)</f>
        <v>5912.75</v>
      </c>
      <c r="R1006" s="2">
        <f>INDEX(Table111[#All], MATCH(Table68[[#This Row],[Date]],Table111[[#All],[Month]],0),3)</f>
        <v>1209.75</v>
      </c>
      <c r="S1006" s="2">
        <f>INDEX(Table413[#All], MATCH(Table68[[#This Row],[Date]],Table413[[#All],[Month]],0),2)</f>
        <v>5.3</v>
      </c>
      <c r="T1006" s="2">
        <f>INDEX(Table413[#All], MATCH(Table68[[#This Row],[Date]],Table413[[#All],[Month]],0),3)</f>
        <v>5.9</v>
      </c>
      <c r="U1006" s="2">
        <f>INDEX(Table413[#All], MATCH(Table68[[#This Row],[Date]],Table413[[#All],[Month]],0),4)</f>
        <v>6.4</v>
      </c>
    </row>
    <row r="1007" spans="1:21" x14ac:dyDescent="0.25">
      <c r="A1007" s="4">
        <v>40695</v>
      </c>
      <c r="B1007" s="3" t="s">
        <v>71</v>
      </c>
      <c r="C1007" s="3" t="s">
        <v>41</v>
      </c>
      <c r="D1007" s="3">
        <v>249</v>
      </c>
      <c r="E1007" s="3">
        <v>261</v>
      </c>
      <c r="F1007" s="3">
        <v>208</v>
      </c>
      <c r="G1007" s="3">
        <v>210</v>
      </c>
      <c r="H1007" s="3">
        <v>61</v>
      </c>
      <c r="I1007" s="3">
        <v>19</v>
      </c>
      <c r="J1007">
        <f t="array" ref="J1007">INDEX(Table3[#All],MATCH(1,(Table3[[#All],[Month]]=Table68[[#This Row],[Date]])*(Table3[[#All],[Region]]=Table68[[#This Row],[Region]]),0),3)</f>
        <v>1469</v>
      </c>
      <c r="K1007">
        <f>INDEX(Table1[#All], MATCH(Table68[[#This Row],[Date]],Table1[[#All],[Month]],0),2)</f>
        <v>1456322.6190476189</v>
      </c>
      <c r="L1007" s="8">
        <f>INDEX(Table2[#All], MATCH(Table68[[#This Row],[Date]],Table2[[#All],[Month]],0),2)</f>
        <v>587.56485798569452</v>
      </c>
      <c r="M1007">
        <f t="array" ref="M1007">INDEX(Table4[#All],MATCH(1,(Table4[[#All],[Month]]=Table68[[#This Row],[Date]])*(Table4[[#All],[Region]]=Table68[[#This Row],[Region]]),0),3)</f>
        <v>573</v>
      </c>
      <c r="N1007" s="2">
        <f t="array" ref="N1007">_xlfn.IFNA(INDEX(Table5[#All], MATCH(1,(Table5[[#All],[Month]]=Table68[[#This Row],[Date]])*(Table5[[#All],[Region]]=Table68[[#This Row],[Region]]),0),3),0)</f>
        <v>6850</v>
      </c>
      <c r="O1007" s="12">
        <f>INDEX(Table110[#All], MATCH(Table68[[#This Row],[Date]],Table110[[#All],[Month]],0),2)</f>
        <v>82063.25</v>
      </c>
      <c r="P1007" s="12">
        <f>INDEX(Table13[#All], MATCH(Table68[[#This Row],[Date]],Table13[[#All],[Month]],0),2)</f>
        <v>153287.5</v>
      </c>
      <c r="Q1007">
        <f>INDEX(Table111[#All], MATCH(Table68[[#This Row],[Date]],Table111[[#All],[Month]],0),2)</f>
        <v>5912.75</v>
      </c>
      <c r="R1007" s="2">
        <f>INDEX(Table111[#All], MATCH(Table68[[#This Row],[Date]],Table111[[#All],[Month]],0),3)</f>
        <v>1209.75</v>
      </c>
      <c r="S1007" s="2">
        <f>INDEX(Table413[#All], MATCH(Table68[[#This Row],[Date]],Table413[[#All],[Month]],0),2)</f>
        <v>5.3</v>
      </c>
      <c r="T1007" s="2">
        <f>INDEX(Table413[#All], MATCH(Table68[[#This Row],[Date]],Table413[[#All],[Month]],0),3)</f>
        <v>5.9</v>
      </c>
      <c r="U1007" s="2">
        <f>INDEX(Table413[#All], MATCH(Table68[[#This Row],[Date]],Table413[[#All],[Month]],0),4)</f>
        <v>6.4</v>
      </c>
    </row>
    <row r="1008" spans="1:21" x14ac:dyDescent="0.25">
      <c r="A1008" s="4">
        <v>40695</v>
      </c>
      <c r="B1008" s="3" t="s">
        <v>71</v>
      </c>
      <c r="C1008" s="3" t="s">
        <v>42</v>
      </c>
      <c r="D1008" s="3">
        <v>249</v>
      </c>
      <c r="E1008" s="3">
        <v>251</v>
      </c>
      <c r="F1008" s="3">
        <v>208</v>
      </c>
      <c r="G1008" s="3">
        <v>211</v>
      </c>
      <c r="H1008" s="3">
        <v>61</v>
      </c>
      <c r="I1008" s="3">
        <v>32</v>
      </c>
      <c r="J1008">
        <f t="array" ref="J1008">INDEX(Table3[#All],MATCH(1,(Table3[[#All],[Month]]=Table68[[#This Row],[Date]])*(Table3[[#All],[Region]]=Table68[[#This Row],[Region]]),0),3)</f>
        <v>1469</v>
      </c>
      <c r="K1008">
        <f>INDEX(Table1[#All], MATCH(Table68[[#This Row],[Date]],Table1[[#All],[Month]],0),2)</f>
        <v>1456322.6190476189</v>
      </c>
      <c r="L1008" s="8">
        <f>INDEX(Table2[#All], MATCH(Table68[[#This Row],[Date]],Table2[[#All],[Month]],0),2)</f>
        <v>587.56485798569452</v>
      </c>
      <c r="M1008">
        <f t="array" ref="M1008">INDEX(Table4[#All],MATCH(1,(Table4[[#All],[Month]]=Table68[[#This Row],[Date]])*(Table4[[#All],[Region]]=Table68[[#This Row],[Region]]),0),3)</f>
        <v>573</v>
      </c>
      <c r="N1008" s="2">
        <f t="array" ref="N1008">_xlfn.IFNA(INDEX(Table5[#All], MATCH(1,(Table5[[#All],[Month]]=Table68[[#This Row],[Date]])*(Table5[[#All],[Region]]=Table68[[#This Row],[Region]]),0),3),0)</f>
        <v>6850</v>
      </c>
      <c r="O1008" s="12">
        <f>INDEX(Table110[#All], MATCH(Table68[[#This Row],[Date]],Table110[[#All],[Month]],0),2)</f>
        <v>82063.25</v>
      </c>
      <c r="P1008" s="12">
        <f>INDEX(Table13[#All], MATCH(Table68[[#This Row],[Date]],Table13[[#All],[Month]],0),2)</f>
        <v>153287.5</v>
      </c>
      <c r="Q1008">
        <f>INDEX(Table111[#All], MATCH(Table68[[#This Row],[Date]],Table111[[#All],[Month]],0),2)</f>
        <v>5912.75</v>
      </c>
      <c r="R1008" s="2">
        <f>INDEX(Table111[#All], MATCH(Table68[[#This Row],[Date]],Table111[[#All],[Month]],0),3)</f>
        <v>1209.75</v>
      </c>
      <c r="S1008" s="2">
        <f>INDEX(Table413[#All], MATCH(Table68[[#This Row],[Date]],Table413[[#All],[Month]],0),2)</f>
        <v>5.3</v>
      </c>
      <c r="T1008" s="2">
        <f>INDEX(Table413[#All], MATCH(Table68[[#This Row],[Date]],Table413[[#All],[Month]],0),3)</f>
        <v>5.9</v>
      </c>
      <c r="U1008" s="2">
        <f>INDEX(Table413[#All], MATCH(Table68[[#This Row],[Date]],Table413[[#All],[Month]],0),4)</f>
        <v>6.4</v>
      </c>
    </row>
    <row r="1009" spans="1:21" x14ac:dyDescent="0.25">
      <c r="A1009" s="4">
        <v>40695</v>
      </c>
      <c r="B1009" s="3" t="s">
        <v>71</v>
      </c>
      <c r="C1009" s="3" t="s">
        <v>43</v>
      </c>
      <c r="D1009" s="3">
        <v>249</v>
      </c>
      <c r="E1009" s="3">
        <v>220</v>
      </c>
      <c r="F1009" s="3">
        <v>208</v>
      </c>
      <c r="G1009" s="3">
        <v>203</v>
      </c>
      <c r="H1009" s="3">
        <v>61</v>
      </c>
      <c r="I1009" s="3">
        <v>10</v>
      </c>
      <c r="J1009">
        <f t="array" ref="J1009">INDEX(Table3[#All],MATCH(1,(Table3[[#All],[Month]]=Table68[[#This Row],[Date]])*(Table3[[#All],[Region]]=Table68[[#This Row],[Region]]),0),3)</f>
        <v>1469</v>
      </c>
      <c r="K1009">
        <f>INDEX(Table1[#All], MATCH(Table68[[#This Row],[Date]],Table1[[#All],[Month]],0),2)</f>
        <v>1456322.6190476189</v>
      </c>
      <c r="L1009" s="8">
        <f>INDEX(Table2[#All], MATCH(Table68[[#This Row],[Date]],Table2[[#All],[Month]],0),2)</f>
        <v>587.56485798569452</v>
      </c>
      <c r="M1009">
        <f t="array" ref="M1009">INDEX(Table4[#All],MATCH(1,(Table4[[#All],[Month]]=Table68[[#This Row],[Date]])*(Table4[[#All],[Region]]=Table68[[#This Row],[Region]]),0),3)</f>
        <v>573</v>
      </c>
      <c r="N1009" s="2">
        <f t="array" ref="N1009">_xlfn.IFNA(INDEX(Table5[#All], MATCH(1,(Table5[[#All],[Month]]=Table68[[#This Row],[Date]])*(Table5[[#All],[Region]]=Table68[[#This Row],[Region]]),0),3),0)</f>
        <v>6850</v>
      </c>
      <c r="O1009" s="12">
        <f>INDEX(Table110[#All], MATCH(Table68[[#This Row],[Date]],Table110[[#All],[Month]],0),2)</f>
        <v>82063.25</v>
      </c>
      <c r="P1009" s="12">
        <f>INDEX(Table13[#All], MATCH(Table68[[#This Row],[Date]],Table13[[#All],[Month]],0),2)</f>
        <v>153287.5</v>
      </c>
      <c r="Q1009">
        <f>INDEX(Table111[#All], MATCH(Table68[[#This Row],[Date]],Table111[[#All],[Month]],0),2)</f>
        <v>5912.75</v>
      </c>
      <c r="R1009" s="2">
        <f>INDEX(Table111[#All], MATCH(Table68[[#This Row],[Date]],Table111[[#All],[Month]],0),3)</f>
        <v>1209.75</v>
      </c>
      <c r="S1009" s="2">
        <f>INDEX(Table413[#All], MATCH(Table68[[#This Row],[Date]],Table413[[#All],[Month]],0),2)</f>
        <v>5.3</v>
      </c>
      <c r="T1009" s="2">
        <f>INDEX(Table413[#All], MATCH(Table68[[#This Row],[Date]],Table413[[#All],[Month]],0),3)</f>
        <v>5.9</v>
      </c>
      <c r="U1009" s="2">
        <f>INDEX(Table413[#All], MATCH(Table68[[#This Row],[Date]],Table413[[#All],[Month]],0),4)</f>
        <v>6.4</v>
      </c>
    </row>
    <row r="1010" spans="1:21" x14ac:dyDescent="0.25">
      <c r="A1010" s="4">
        <v>40787</v>
      </c>
      <c r="B1010" s="3" t="s">
        <v>58</v>
      </c>
      <c r="C1010" s="3" t="s">
        <v>58</v>
      </c>
      <c r="D1010" s="3">
        <v>391</v>
      </c>
      <c r="E1010" s="3">
        <v>400</v>
      </c>
      <c r="F1010" s="3">
        <v>309</v>
      </c>
      <c r="G1010" s="3">
        <v>309</v>
      </c>
      <c r="H1010" s="3">
        <v>4691</v>
      </c>
      <c r="I1010" s="3">
        <v>1990</v>
      </c>
      <c r="J1010">
        <f t="array" ref="J1010">INDEX(Table3[#All],MATCH(1,(Table3[[#All],[Month]]=Table68[[#This Row],[Date]])*(Table3[[#All],[Region]]=Table68[[#This Row],[Region]]),0),3)</f>
        <v>75502</v>
      </c>
      <c r="K1010">
        <f>INDEX(Table1[#All], MATCH(Table68[[#This Row],[Date]],Table1[[#All],[Month]],0),2)</f>
        <v>1455769.0476190476</v>
      </c>
      <c r="L1010" s="8">
        <f>INDEX(Table2[#All], MATCH(Table68[[#This Row],[Date]],Table2[[#All],[Month]],0),2)</f>
        <v>590.69046020998474</v>
      </c>
      <c r="M1010">
        <f t="array" ref="M1010">INDEX(Table4[#All],MATCH(1,(Table4[[#All],[Month]]=Table68[[#This Row],[Date]])*(Table4[[#All],[Region]]=Table68[[#This Row],[Region]]),0),3)</f>
        <v>6585</v>
      </c>
      <c r="N1010" s="2">
        <f t="array" ref="N1010">_xlfn.IFNA(INDEX(Table5[#All], MATCH(1,(Table5[[#All],[Month]]=Table68[[#This Row],[Date]])*(Table5[[#All],[Region]]=Table68[[#This Row],[Region]]),0),3),0)</f>
        <v>95385</v>
      </c>
      <c r="O1010" s="12">
        <f>INDEX(Table110[#All], MATCH(Table68[[#This Row],[Date]],Table110[[#All],[Month]],0),2)</f>
        <v>80305.5</v>
      </c>
      <c r="P1010" s="12">
        <f>INDEX(Table13[#All], MATCH(Table68[[#This Row],[Date]],Table13[[#All],[Month]],0),2)</f>
        <v>155038</v>
      </c>
      <c r="Q1010">
        <f>INDEX(Table111[#All], MATCH(Table68[[#This Row],[Date]],Table111[[#All],[Month]],0),2)</f>
        <v>5929.5</v>
      </c>
      <c r="R1010" s="2">
        <f>INDEX(Table111[#All], MATCH(Table68[[#This Row],[Date]],Table111[[#All],[Month]],0),3)</f>
        <v>1213.5</v>
      </c>
      <c r="S1010" s="2">
        <f>INDEX(Table413[#All], MATCH(Table68[[#This Row],[Date]],Table413[[#All],[Month]],0),2)</f>
        <v>4.5999999999999996</v>
      </c>
      <c r="T1010" s="2">
        <f>INDEX(Table413[#All], MATCH(Table68[[#This Row],[Date]],Table413[[#All],[Month]],0),3)</f>
        <v>5.9</v>
      </c>
      <c r="U1010" s="2">
        <f>INDEX(Table413[#All], MATCH(Table68[[#This Row],[Date]],Table413[[#All],[Month]],0),4)</f>
        <v>6.3</v>
      </c>
    </row>
    <row r="1011" spans="1:21" x14ac:dyDescent="0.25">
      <c r="A1011" s="4">
        <v>40787</v>
      </c>
      <c r="B1011" s="3" t="s">
        <v>58</v>
      </c>
      <c r="C1011" s="3" t="s">
        <v>4</v>
      </c>
      <c r="D1011" s="3">
        <v>391</v>
      </c>
      <c r="E1011" s="3">
        <v>324</v>
      </c>
      <c r="F1011" s="3">
        <v>309</v>
      </c>
      <c r="G1011" s="3">
        <v>276</v>
      </c>
      <c r="H1011" s="3">
        <v>4691</v>
      </c>
      <c r="I1011" s="3">
        <v>196</v>
      </c>
      <c r="J1011">
        <f t="array" ref="J1011">INDEX(Table3[#All],MATCH(1,(Table3[[#All],[Month]]=Table68[[#This Row],[Date]])*(Table3[[#All],[Region]]=Table68[[#This Row],[Region]]),0),3)</f>
        <v>75502</v>
      </c>
      <c r="K1011">
        <f>INDEX(Table1[#All], MATCH(Table68[[#This Row],[Date]],Table1[[#All],[Month]],0),2)</f>
        <v>1455769.0476190476</v>
      </c>
      <c r="L1011" s="8">
        <f>INDEX(Table2[#All], MATCH(Table68[[#This Row],[Date]],Table2[[#All],[Month]],0),2)</f>
        <v>590.69046020998474</v>
      </c>
      <c r="M1011">
        <f t="array" ref="M1011">INDEX(Table4[#All],MATCH(1,(Table4[[#All],[Month]]=Table68[[#This Row],[Date]])*(Table4[[#All],[Region]]=Table68[[#This Row],[Region]]),0),3)</f>
        <v>6585</v>
      </c>
      <c r="N1011" s="2">
        <f t="array" ref="N1011">_xlfn.IFNA(INDEX(Table5[#All], MATCH(1,(Table5[[#All],[Month]]=Table68[[#This Row],[Date]])*(Table5[[#All],[Region]]=Table68[[#This Row],[Region]]),0),3),0)</f>
        <v>95385</v>
      </c>
      <c r="O1011" s="12">
        <f>INDEX(Table110[#All], MATCH(Table68[[#This Row],[Date]],Table110[[#All],[Month]],0),2)</f>
        <v>80305.5</v>
      </c>
      <c r="P1011" s="12">
        <f>INDEX(Table13[#All], MATCH(Table68[[#This Row],[Date]],Table13[[#All],[Month]],0),2)</f>
        <v>155038</v>
      </c>
      <c r="Q1011">
        <f>INDEX(Table111[#All], MATCH(Table68[[#This Row],[Date]],Table111[[#All],[Month]],0),2)</f>
        <v>5929.5</v>
      </c>
      <c r="R1011" s="2">
        <f>INDEX(Table111[#All], MATCH(Table68[[#This Row],[Date]],Table111[[#All],[Month]],0),3)</f>
        <v>1213.5</v>
      </c>
      <c r="S1011" s="2">
        <f>INDEX(Table413[#All], MATCH(Table68[[#This Row],[Date]],Table413[[#All],[Month]],0),2)</f>
        <v>4.5999999999999996</v>
      </c>
      <c r="T1011" s="2">
        <f>INDEX(Table413[#All], MATCH(Table68[[#This Row],[Date]],Table413[[#All],[Month]],0),3)</f>
        <v>5.9</v>
      </c>
      <c r="U1011" s="2">
        <f>INDEX(Table413[#All], MATCH(Table68[[#This Row],[Date]],Table413[[#All],[Month]],0),4)</f>
        <v>6.3</v>
      </c>
    </row>
    <row r="1012" spans="1:21" x14ac:dyDescent="0.25">
      <c r="A1012" s="4">
        <v>40787</v>
      </c>
      <c r="B1012" s="3" t="s">
        <v>58</v>
      </c>
      <c r="C1012" s="3" t="s">
        <v>88</v>
      </c>
      <c r="D1012" s="3">
        <v>391</v>
      </c>
      <c r="E1012" s="3">
        <v>387</v>
      </c>
      <c r="F1012" s="3">
        <v>309</v>
      </c>
      <c r="G1012" s="3">
        <v>315</v>
      </c>
      <c r="H1012" s="3">
        <v>4691</v>
      </c>
      <c r="I1012" s="3">
        <v>787</v>
      </c>
      <c r="J1012">
        <f t="array" ref="J1012">INDEX(Table3[#All],MATCH(1,(Table3[[#All],[Month]]=Table68[[#This Row],[Date]])*(Table3[[#All],[Region]]=Table68[[#This Row],[Region]]),0),3)</f>
        <v>75502</v>
      </c>
      <c r="K1012">
        <f>INDEX(Table1[#All], MATCH(Table68[[#This Row],[Date]],Table1[[#All],[Month]],0),2)</f>
        <v>1455769.0476190476</v>
      </c>
      <c r="L1012" s="8">
        <f>INDEX(Table2[#All], MATCH(Table68[[#This Row],[Date]],Table2[[#All],[Month]],0),2)</f>
        <v>590.69046020998474</v>
      </c>
      <c r="M1012">
        <f t="array" ref="M1012">INDEX(Table4[#All],MATCH(1,(Table4[[#All],[Month]]=Table68[[#This Row],[Date]])*(Table4[[#All],[Region]]=Table68[[#This Row],[Region]]),0),3)</f>
        <v>6585</v>
      </c>
      <c r="N1012" s="2">
        <f t="array" ref="N1012">_xlfn.IFNA(INDEX(Table5[#All], MATCH(1,(Table5[[#All],[Month]]=Table68[[#This Row],[Date]])*(Table5[[#All],[Region]]=Table68[[#This Row],[Region]]),0),3),0)</f>
        <v>95385</v>
      </c>
      <c r="O1012" s="12">
        <f>INDEX(Table110[#All], MATCH(Table68[[#This Row],[Date]],Table110[[#All],[Month]],0),2)</f>
        <v>80305.5</v>
      </c>
      <c r="P1012" s="12">
        <f>INDEX(Table13[#All], MATCH(Table68[[#This Row],[Date]],Table13[[#All],[Month]],0),2)</f>
        <v>155038</v>
      </c>
      <c r="Q1012">
        <f>INDEX(Table111[#All], MATCH(Table68[[#This Row],[Date]],Table111[[#All],[Month]],0),2)</f>
        <v>5929.5</v>
      </c>
      <c r="R1012" s="2">
        <f>INDEX(Table111[#All], MATCH(Table68[[#This Row],[Date]],Table111[[#All],[Month]],0),3)</f>
        <v>1213.5</v>
      </c>
      <c r="S1012" s="2">
        <f>INDEX(Table413[#All], MATCH(Table68[[#This Row],[Date]],Table413[[#All],[Month]],0),2)</f>
        <v>4.5999999999999996</v>
      </c>
      <c r="T1012" s="2">
        <f>INDEX(Table413[#All], MATCH(Table68[[#This Row],[Date]],Table413[[#All],[Month]],0),3)</f>
        <v>5.9</v>
      </c>
      <c r="U1012" s="2">
        <f>INDEX(Table413[#All], MATCH(Table68[[#This Row],[Date]],Table413[[#All],[Month]],0),4)</f>
        <v>6.3</v>
      </c>
    </row>
    <row r="1013" spans="1:21" x14ac:dyDescent="0.25">
      <c r="A1013" s="4">
        <v>40787</v>
      </c>
      <c r="B1013" s="3" t="s">
        <v>58</v>
      </c>
      <c r="C1013" s="3" t="s">
        <v>90</v>
      </c>
      <c r="D1013" s="3">
        <v>391</v>
      </c>
      <c r="E1013" s="3">
        <v>436</v>
      </c>
      <c r="F1013" s="3">
        <v>309</v>
      </c>
      <c r="G1013" s="3">
        <v>340</v>
      </c>
      <c r="H1013" s="3">
        <v>4691</v>
      </c>
      <c r="I1013" s="3">
        <v>741</v>
      </c>
      <c r="J1013">
        <f t="array" ref="J1013">INDEX(Table3[#All],MATCH(1,(Table3[[#All],[Month]]=Table68[[#This Row],[Date]])*(Table3[[#All],[Region]]=Table68[[#This Row],[Region]]),0),3)</f>
        <v>75502</v>
      </c>
      <c r="K1013">
        <f>INDEX(Table1[#All], MATCH(Table68[[#This Row],[Date]],Table1[[#All],[Month]],0),2)</f>
        <v>1455769.0476190476</v>
      </c>
      <c r="L1013" s="8">
        <f>INDEX(Table2[#All], MATCH(Table68[[#This Row],[Date]],Table2[[#All],[Month]],0),2)</f>
        <v>590.69046020998474</v>
      </c>
      <c r="M1013">
        <f t="array" ref="M1013">INDEX(Table4[#All],MATCH(1,(Table4[[#All],[Month]]=Table68[[#This Row],[Date]])*(Table4[[#All],[Region]]=Table68[[#This Row],[Region]]),0),3)</f>
        <v>6585</v>
      </c>
      <c r="N1013" s="2">
        <f t="array" ref="N1013">_xlfn.IFNA(INDEX(Table5[#All], MATCH(1,(Table5[[#All],[Month]]=Table68[[#This Row],[Date]])*(Table5[[#All],[Region]]=Table68[[#This Row],[Region]]),0),3),0)</f>
        <v>95385</v>
      </c>
      <c r="O1013" s="12">
        <f>INDEX(Table110[#All], MATCH(Table68[[#This Row],[Date]],Table110[[#All],[Month]],0),2)</f>
        <v>80305.5</v>
      </c>
      <c r="P1013" s="12">
        <f>INDEX(Table13[#All], MATCH(Table68[[#This Row],[Date]],Table13[[#All],[Month]],0),2)</f>
        <v>155038</v>
      </c>
      <c r="Q1013">
        <f>INDEX(Table111[#All], MATCH(Table68[[#This Row],[Date]],Table111[[#All],[Month]],0),2)</f>
        <v>5929.5</v>
      </c>
      <c r="R1013" s="2">
        <f>INDEX(Table111[#All], MATCH(Table68[[#This Row],[Date]],Table111[[#All],[Month]],0),3)</f>
        <v>1213.5</v>
      </c>
      <c r="S1013" s="2">
        <f>INDEX(Table413[#All], MATCH(Table68[[#This Row],[Date]],Table413[[#All],[Month]],0),2)</f>
        <v>4.5999999999999996</v>
      </c>
      <c r="T1013" s="2">
        <f>INDEX(Table413[#All], MATCH(Table68[[#This Row],[Date]],Table413[[#All],[Month]],0),3)</f>
        <v>5.9</v>
      </c>
      <c r="U1013" s="2">
        <f>INDEX(Table413[#All], MATCH(Table68[[#This Row],[Date]],Table413[[#All],[Month]],0),4)</f>
        <v>6.3</v>
      </c>
    </row>
    <row r="1014" spans="1:21" x14ac:dyDescent="0.25">
      <c r="A1014" s="4">
        <v>40787</v>
      </c>
      <c r="B1014" s="3" t="s">
        <v>58</v>
      </c>
      <c r="C1014" s="3" t="s">
        <v>5</v>
      </c>
      <c r="D1014" s="3">
        <v>391</v>
      </c>
      <c r="E1014" s="3">
        <v>344</v>
      </c>
      <c r="F1014" s="3">
        <v>309</v>
      </c>
      <c r="G1014" s="3">
        <v>293</v>
      </c>
      <c r="H1014" s="3">
        <v>4691</v>
      </c>
      <c r="I1014" s="3">
        <v>154</v>
      </c>
      <c r="J1014">
        <f t="array" ref="J1014">INDEX(Table3[#All],MATCH(1,(Table3[[#All],[Month]]=Table68[[#This Row],[Date]])*(Table3[[#All],[Region]]=Table68[[#This Row],[Region]]),0),3)</f>
        <v>75502</v>
      </c>
      <c r="K1014">
        <f>INDEX(Table1[#All], MATCH(Table68[[#This Row],[Date]],Table1[[#All],[Month]],0),2)</f>
        <v>1455769.0476190476</v>
      </c>
      <c r="L1014" s="8">
        <f>INDEX(Table2[#All], MATCH(Table68[[#This Row],[Date]],Table2[[#All],[Month]],0),2)</f>
        <v>590.69046020998474</v>
      </c>
      <c r="M1014">
        <f t="array" ref="M1014">INDEX(Table4[#All],MATCH(1,(Table4[[#All],[Month]]=Table68[[#This Row],[Date]])*(Table4[[#All],[Region]]=Table68[[#This Row],[Region]]),0),3)</f>
        <v>6585</v>
      </c>
      <c r="N1014" s="2">
        <f t="array" ref="N1014">_xlfn.IFNA(INDEX(Table5[#All], MATCH(1,(Table5[[#All],[Month]]=Table68[[#This Row],[Date]])*(Table5[[#All],[Region]]=Table68[[#This Row],[Region]]),0),3),0)</f>
        <v>95385</v>
      </c>
      <c r="O1014" s="12">
        <f>INDEX(Table110[#All], MATCH(Table68[[#This Row],[Date]],Table110[[#All],[Month]],0),2)</f>
        <v>80305.5</v>
      </c>
      <c r="P1014" s="12">
        <f>INDEX(Table13[#All], MATCH(Table68[[#This Row],[Date]],Table13[[#All],[Month]],0),2)</f>
        <v>155038</v>
      </c>
      <c r="Q1014">
        <f>INDEX(Table111[#All], MATCH(Table68[[#This Row],[Date]],Table111[[#All],[Month]],0),2)</f>
        <v>5929.5</v>
      </c>
      <c r="R1014" s="2">
        <f>INDEX(Table111[#All], MATCH(Table68[[#This Row],[Date]],Table111[[#All],[Month]],0),3)</f>
        <v>1213.5</v>
      </c>
      <c r="S1014" s="2">
        <f>INDEX(Table413[#All], MATCH(Table68[[#This Row],[Date]],Table413[[#All],[Month]],0),2)</f>
        <v>4.5999999999999996</v>
      </c>
      <c r="T1014" s="2">
        <f>INDEX(Table413[#All], MATCH(Table68[[#This Row],[Date]],Table413[[#All],[Month]],0),3)</f>
        <v>5.9</v>
      </c>
      <c r="U1014" s="2">
        <f>INDEX(Table413[#All], MATCH(Table68[[#This Row],[Date]],Table413[[#All],[Month]],0),4)</f>
        <v>6.3</v>
      </c>
    </row>
    <row r="1015" spans="1:21" x14ac:dyDescent="0.25">
      <c r="A1015" s="4">
        <v>40787</v>
      </c>
      <c r="B1015" s="3" t="s">
        <v>58</v>
      </c>
      <c r="C1015" s="3" t="s">
        <v>3</v>
      </c>
      <c r="D1015" s="3">
        <v>391</v>
      </c>
      <c r="E1015" s="3">
        <v>375</v>
      </c>
      <c r="F1015" s="3">
        <v>309</v>
      </c>
      <c r="G1015" s="3">
        <v>300</v>
      </c>
      <c r="H1015" s="3">
        <v>4691</v>
      </c>
      <c r="I1015" s="3">
        <v>316</v>
      </c>
      <c r="J1015">
        <f t="array" ref="J1015">INDEX(Table3[#All],MATCH(1,(Table3[[#All],[Month]]=Table68[[#This Row],[Date]])*(Table3[[#All],[Region]]=Table68[[#This Row],[Region]]),0),3)</f>
        <v>75502</v>
      </c>
      <c r="K1015">
        <f>INDEX(Table1[#All], MATCH(Table68[[#This Row],[Date]],Table1[[#All],[Month]],0),2)</f>
        <v>1455769.0476190476</v>
      </c>
      <c r="L1015" s="8">
        <f>INDEX(Table2[#All], MATCH(Table68[[#This Row],[Date]],Table2[[#All],[Month]],0),2)</f>
        <v>590.69046020998474</v>
      </c>
      <c r="M1015">
        <f t="array" ref="M1015">INDEX(Table4[#All],MATCH(1,(Table4[[#All],[Month]]=Table68[[#This Row],[Date]])*(Table4[[#All],[Region]]=Table68[[#This Row],[Region]]),0),3)</f>
        <v>6585</v>
      </c>
      <c r="N1015" s="2">
        <f t="array" ref="N1015">_xlfn.IFNA(INDEX(Table5[#All], MATCH(1,(Table5[[#All],[Month]]=Table68[[#This Row],[Date]])*(Table5[[#All],[Region]]=Table68[[#This Row],[Region]]),0),3),0)</f>
        <v>95385</v>
      </c>
      <c r="O1015" s="12">
        <f>INDEX(Table110[#All], MATCH(Table68[[#This Row],[Date]],Table110[[#All],[Month]],0),2)</f>
        <v>80305.5</v>
      </c>
      <c r="P1015" s="12">
        <f>INDEX(Table13[#All], MATCH(Table68[[#This Row],[Date]],Table13[[#All],[Month]],0),2)</f>
        <v>155038</v>
      </c>
      <c r="Q1015">
        <f>INDEX(Table111[#All], MATCH(Table68[[#This Row],[Date]],Table111[[#All],[Month]],0),2)</f>
        <v>5929.5</v>
      </c>
      <c r="R1015" s="2">
        <f>INDEX(Table111[#All], MATCH(Table68[[#This Row],[Date]],Table111[[#All],[Month]],0),3)</f>
        <v>1213.5</v>
      </c>
      <c r="S1015" s="2">
        <f>INDEX(Table413[#All], MATCH(Table68[[#This Row],[Date]],Table413[[#All],[Month]],0),2)</f>
        <v>4.5999999999999996</v>
      </c>
      <c r="T1015" s="2">
        <f>INDEX(Table413[#All], MATCH(Table68[[#This Row],[Date]],Table413[[#All],[Month]],0),3)</f>
        <v>5.9</v>
      </c>
      <c r="U1015" s="2">
        <f>INDEX(Table413[#All], MATCH(Table68[[#This Row],[Date]],Table413[[#All],[Month]],0),4)</f>
        <v>6.3</v>
      </c>
    </row>
    <row r="1016" spans="1:21" x14ac:dyDescent="0.25">
      <c r="A1016" s="4">
        <v>40787</v>
      </c>
      <c r="B1016" s="3" t="s">
        <v>58</v>
      </c>
      <c r="C1016" s="3" t="s">
        <v>59</v>
      </c>
      <c r="D1016" s="3">
        <v>391</v>
      </c>
      <c r="E1016" s="3">
        <v>356</v>
      </c>
      <c r="F1016" s="3">
        <v>309</v>
      </c>
      <c r="G1016" s="3">
        <v>297</v>
      </c>
      <c r="H1016" s="3">
        <v>4691</v>
      </c>
      <c r="I1016" s="3">
        <v>507</v>
      </c>
      <c r="J1016">
        <f t="array" ref="J1016">INDEX(Table3[#All],MATCH(1,(Table3[[#All],[Month]]=Table68[[#This Row],[Date]])*(Table3[[#All],[Region]]=Table68[[#This Row],[Region]]),0),3)</f>
        <v>75502</v>
      </c>
      <c r="K1016">
        <f>INDEX(Table1[#All], MATCH(Table68[[#This Row],[Date]],Table1[[#All],[Month]],0),2)</f>
        <v>1455769.0476190476</v>
      </c>
      <c r="L1016" s="8">
        <f>INDEX(Table2[#All], MATCH(Table68[[#This Row],[Date]],Table2[[#All],[Month]],0),2)</f>
        <v>590.69046020998474</v>
      </c>
      <c r="M1016">
        <f t="array" ref="M1016">INDEX(Table4[#All],MATCH(1,(Table4[[#All],[Month]]=Table68[[#This Row],[Date]])*(Table4[[#All],[Region]]=Table68[[#This Row],[Region]]),0),3)</f>
        <v>6585</v>
      </c>
      <c r="N1016" s="2">
        <f t="array" ref="N1016">_xlfn.IFNA(INDEX(Table5[#All], MATCH(1,(Table5[[#All],[Month]]=Table68[[#This Row],[Date]])*(Table5[[#All],[Region]]=Table68[[#This Row],[Region]]),0),3),0)</f>
        <v>95385</v>
      </c>
      <c r="O1016" s="12">
        <f>INDEX(Table110[#All], MATCH(Table68[[#This Row],[Date]],Table110[[#All],[Month]],0),2)</f>
        <v>80305.5</v>
      </c>
      <c r="P1016" s="12">
        <f>INDEX(Table13[#All], MATCH(Table68[[#This Row],[Date]],Table13[[#All],[Month]],0),2)</f>
        <v>155038</v>
      </c>
      <c r="Q1016">
        <f>INDEX(Table111[#All], MATCH(Table68[[#This Row],[Date]],Table111[[#All],[Month]],0),2)</f>
        <v>5929.5</v>
      </c>
      <c r="R1016" s="2">
        <f>INDEX(Table111[#All], MATCH(Table68[[#This Row],[Date]],Table111[[#All],[Month]],0),3)</f>
        <v>1213.5</v>
      </c>
      <c r="S1016" s="2">
        <f>INDEX(Table413[#All], MATCH(Table68[[#This Row],[Date]],Table413[[#All],[Month]],0),2)</f>
        <v>4.5999999999999996</v>
      </c>
      <c r="T1016" s="2">
        <f>INDEX(Table413[#All], MATCH(Table68[[#This Row],[Date]],Table413[[#All],[Month]],0),3)</f>
        <v>5.9</v>
      </c>
      <c r="U1016" s="2">
        <f>INDEX(Table413[#All], MATCH(Table68[[#This Row],[Date]],Table413[[#All],[Month]],0),4)</f>
        <v>6.3</v>
      </c>
    </row>
    <row r="1017" spans="1:21" x14ac:dyDescent="0.25">
      <c r="A1017" s="4">
        <v>40787</v>
      </c>
      <c r="B1017" s="3" t="s">
        <v>62</v>
      </c>
      <c r="C1017" s="3" t="s">
        <v>20</v>
      </c>
      <c r="D1017" s="3">
        <v>278</v>
      </c>
      <c r="E1017" s="3">
        <v>169</v>
      </c>
      <c r="F1017" s="3">
        <v>225</v>
      </c>
      <c r="G1017" s="3">
        <v>145</v>
      </c>
      <c r="H1017" s="3">
        <v>1135</v>
      </c>
      <c r="I1017" s="3">
        <v>27</v>
      </c>
      <c r="J1017">
        <f t="array" ref="J1017">INDEX(Table3[#All],MATCH(1,(Table3[[#All],[Month]]=Table68[[#This Row],[Date]])*(Table3[[#All],[Region]]=Table68[[#This Row],[Region]]),0),3)</f>
        <v>10863</v>
      </c>
      <c r="K1017">
        <f>INDEX(Table1[#All], MATCH(Table68[[#This Row],[Date]],Table1[[#All],[Month]],0),2)</f>
        <v>1455769.0476190476</v>
      </c>
      <c r="L1017" s="8">
        <f>INDEX(Table2[#All], MATCH(Table68[[#This Row],[Date]],Table2[[#All],[Month]],0),2)</f>
        <v>590.69046020998474</v>
      </c>
      <c r="M1017">
        <f t="array" ref="M1017">INDEX(Table4[#All],MATCH(1,(Table4[[#All],[Month]]=Table68[[#This Row],[Date]])*(Table4[[#All],[Region]]=Table68[[#This Row],[Region]]),0),3)</f>
        <v>2345</v>
      </c>
      <c r="N1017" s="2">
        <f t="array" ref="N1017">_xlfn.IFNA(INDEX(Table5[#All], MATCH(1,(Table5[[#All],[Month]]=Table68[[#This Row],[Date]])*(Table5[[#All],[Region]]=Table68[[#This Row],[Region]]),0),3),0)</f>
        <v>15768</v>
      </c>
      <c r="O1017" s="12">
        <f>INDEX(Table110[#All], MATCH(Table68[[#This Row],[Date]],Table110[[#All],[Month]],0),2)</f>
        <v>80305.5</v>
      </c>
      <c r="P1017" s="12">
        <f>INDEX(Table13[#All], MATCH(Table68[[#This Row],[Date]],Table13[[#All],[Month]],0),2)</f>
        <v>155038</v>
      </c>
      <c r="Q1017">
        <f>INDEX(Table111[#All], MATCH(Table68[[#This Row],[Date]],Table111[[#All],[Month]],0),2)</f>
        <v>5929.5</v>
      </c>
      <c r="R1017" s="2">
        <f>INDEX(Table111[#All], MATCH(Table68[[#This Row],[Date]],Table111[[#All],[Month]],0),3)</f>
        <v>1213.5</v>
      </c>
      <c r="S1017" s="2">
        <f>INDEX(Table413[#All], MATCH(Table68[[#This Row],[Date]],Table413[[#All],[Month]],0),2)</f>
        <v>4.5999999999999996</v>
      </c>
      <c r="T1017" s="2">
        <f>INDEX(Table413[#All], MATCH(Table68[[#This Row],[Date]],Table413[[#All],[Month]],0),3)</f>
        <v>5.9</v>
      </c>
      <c r="U1017" s="2">
        <f>INDEX(Table413[#All], MATCH(Table68[[#This Row],[Date]],Table413[[#All],[Month]],0),4)</f>
        <v>6.3</v>
      </c>
    </row>
    <row r="1018" spans="1:21" x14ac:dyDescent="0.25">
      <c r="A1018" s="4">
        <v>40787</v>
      </c>
      <c r="B1018" s="3" t="s">
        <v>62</v>
      </c>
      <c r="C1018" s="3" t="s">
        <v>21</v>
      </c>
      <c r="D1018" s="3">
        <v>278</v>
      </c>
      <c r="E1018" s="3">
        <v>186</v>
      </c>
      <c r="F1018" s="3">
        <v>225</v>
      </c>
      <c r="G1018" s="3">
        <v>156</v>
      </c>
      <c r="H1018" s="3">
        <v>1135</v>
      </c>
      <c r="I1018" s="3">
        <v>22</v>
      </c>
      <c r="J1018">
        <f t="array" ref="J1018">INDEX(Table3[#All],MATCH(1,(Table3[[#All],[Month]]=Table68[[#This Row],[Date]])*(Table3[[#All],[Region]]=Table68[[#This Row],[Region]]),0),3)</f>
        <v>10863</v>
      </c>
      <c r="K1018">
        <f>INDEX(Table1[#All], MATCH(Table68[[#This Row],[Date]],Table1[[#All],[Month]],0),2)</f>
        <v>1455769.0476190476</v>
      </c>
      <c r="L1018" s="8">
        <f>INDEX(Table2[#All], MATCH(Table68[[#This Row],[Date]],Table2[[#All],[Month]],0),2)</f>
        <v>590.69046020998474</v>
      </c>
      <c r="M1018">
        <f t="array" ref="M1018">INDEX(Table4[#All],MATCH(1,(Table4[[#All],[Month]]=Table68[[#This Row],[Date]])*(Table4[[#All],[Region]]=Table68[[#This Row],[Region]]),0),3)</f>
        <v>2345</v>
      </c>
      <c r="N1018" s="2">
        <f t="array" ref="N1018">_xlfn.IFNA(INDEX(Table5[#All], MATCH(1,(Table5[[#All],[Month]]=Table68[[#This Row],[Date]])*(Table5[[#All],[Region]]=Table68[[#This Row],[Region]]),0),3),0)</f>
        <v>15768</v>
      </c>
      <c r="O1018" s="12">
        <f>INDEX(Table110[#All], MATCH(Table68[[#This Row],[Date]],Table110[[#All],[Month]],0),2)</f>
        <v>80305.5</v>
      </c>
      <c r="P1018" s="12">
        <f>INDEX(Table13[#All], MATCH(Table68[[#This Row],[Date]],Table13[[#All],[Month]],0),2)</f>
        <v>155038</v>
      </c>
      <c r="Q1018">
        <f>INDEX(Table111[#All], MATCH(Table68[[#This Row],[Date]],Table111[[#All],[Month]],0),2)</f>
        <v>5929.5</v>
      </c>
      <c r="R1018" s="2">
        <f>INDEX(Table111[#All], MATCH(Table68[[#This Row],[Date]],Table111[[#All],[Month]],0),3)</f>
        <v>1213.5</v>
      </c>
      <c r="S1018" s="2">
        <f>INDEX(Table413[#All], MATCH(Table68[[#This Row],[Date]],Table413[[#All],[Month]],0),2)</f>
        <v>4.5999999999999996</v>
      </c>
      <c r="T1018" s="2">
        <f>INDEX(Table413[#All], MATCH(Table68[[#This Row],[Date]],Table413[[#All],[Month]],0),3)</f>
        <v>5.9</v>
      </c>
      <c r="U1018" s="2">
        <f>INDEX(Table413[#All], MATCH(Table68[[#This Row],[Date]],Table413[[#All],[Month]],0),4)</f>
        <v>6.3</v>
      </c>
    </row>
    <row r="1019" spans="1:21" x14ac:dyDescent="0.25">
      <c r="A1019" s="4">
        <v>40787</v>
      </c>
      <c r="B1019" s="3" t="s">
        <v>62</v>
      </c>
      <c r="C1019" s="3" t="s">
        <v>18</v>
      </c>
      <c r="D1019" s="3">
        <v>278</v>
      </c>
      <c r="E1019" s="3">
        <v>237</v>
      </c>
      <c r="F1019" s="3">
        <v>225</v>
      </c>
      <c r="G1019" s="3">
        <v>193</v>
      </c>
      <c r="H1019" s="3">
        <v>1135</v>
      </c>
      <c r="I1019" s="3">
        <v>301</v>
      </c>
      <c r="J1019">
        <f t="array" ref="J1019">INDEX(Table3[#All],MATCH(1,(Table3[[#All],[Month]]=Table68[[#This Row],[Date]])*(Table3[[#All],[Region]]=Table68[[#This Row],[Region]]),0),3)</f>
        <v>10863</v>
      </c>
      <c r="K1019">
        <f>INDEX(Table1[#All], MATCH(Table68[[#This Row],[Date]],Table1[[#All],[Month]],0),2)</f>
        <v>1455769.0476190476</v>
      </c>
      <c r="L1019" s="8">
        <f>INDEX(Table2[#All], MATCH(Table68[[#This Row],[Date]],Table2[[#All],[Month]],0),2)</f>
        <v>590.69046020998474</v>
      </c>
      <c r="M1019">
        <f t="array" ref="M1019">INDEX(Table4[#All],MATCH(1,(Table4[[#All],[Month]]=Table68[[#This Row],[Date]])*(Table4[[#All],[Region]]=Table68[[#This Row],[Region]]),0),3)</f>
        <v>2345</v>
      </c>
      <c r="N1019" s="2">
        <f t="array" ref="N1019">_xlfn.IFNA(INDEX(Table5[#All], MATCH(1,(Table5[[#All],[Month]]=Table68[[#This Row],[Date]])*(Table5[[#All],[Region]]=Table68[[#This Row],[Region]]),0),3),0)</f>
        <v>15768</v>
      </c>
      <c r="O1019" s="12">
        <f>INDEX(Table110[#All], MATCH(Table68[[#This Row],[Date]],Table110[[#All],[Month]],0),2)</f>
        <v>80305.5</v>
      </c>
      <c r="P1019" s="12">
        <f>INDEX(Table13[#All], MATCH(Table68[[#This Row],[Date]],Table13[[#All],[Month]],0),2)</f>
        <v>155038</v>
      </c>
      <c r="Q1019">
        <f>INDEX(Table111[#All], MATCH(Table68[[#This Row],[Date]],Table111[[#All],[Month]],0),2)</f>
        <v>5929.5</v>
      </c>
      <c r="R1019" s="2">
        <f>INDEX(Table111[#All], MATCH(Table68[[#This Row],[Date]],Table111[[#All],[Month]],0),3)</f>
        <v>1213.5</v>
      </c>
      <c r="S1019" s="2">
        <f>INDEX(Table413[#All], MATCH(Table68[[#This Row],[Date]],Table413[[#All],[Month]],0),2)</f>
        <v>4.5999999999999996</v>
      </c>
      <c r="T1019" s="2">
        <f>INDEX(Table413[#All], MATCH(Table68[[#This Row],[Date]],Table413[[#All],[Month]],0),3)</f>
        <v>5.9</v>
      </c>
      <c r="U1019" s="2">
        <f>INDEX(Table413[#All], MATCH(Table68[[#This Row],[Date]],Table413[[#All],[Month]],0),4)</f>
        <v>6.3</v>
      </c>
    </row>
    <row r="1020" spans="1:21" x14ac:dyDescent="0.25">
      <c r="A1020" s="4">
        <v>40787</v>
      </c>
      <c r="B1020" s="3" t="s">
        <v>62</v>
      </c>
      <c r="C1020" s="3" t="s">
        <v>17</v>
      </c>
      <c r="D1020" s="3">
        <v>278</v>
      </c>
      <c r="E1020" s="3">
        <v>316</v>
      </c>
      <c r="F1020" s="3">
        <v>225</v>
      </c>
      <c r="G1020" s="3">
        <v>266</v>
      </c>
      <c r="H1020" s="3">
        <v>1135</v>
      </c>
      <c r="I1020" s="3">
        <v>574</v>
      </c>
      <c r="J1020">
        <f t="array" ref="J1020">INDEX(Table3[#All],MATCH(1,(Table3[[#All],[Month]]=Table68[[#This Row],[Date]])*(Table3[[#All],[Region]]=Table68[[#This Row],[Region]]),0),3)</f>
        <v>10863</v>
      </c>
      <c r="K1020">
        <f>INDEX(Table1[#All], MATCH(Table68[[#This Row],[Date]],Table1[[#All],[Month]],0),2)</f>
        <v>1455769.0476190476</v>
      </c>
      <c r="L1020" s="8">
        <f>INDEX(Table2[#All], MATCH(Table68[[#This Row],[Date]],Table2[[#All],[Month]],0),2)</f>
        <v>590.69046020998474</v>
      </c>
      <c r="M1020">
        <f t="array" ref="M1020">INDEX(Table4[#All],MATCH(1,(Table4[[#All],[Month]]=Table68[[#This Row],[Date]])*(Table4[[#All],[Region]]=Table68[[#This Row],[Region]]),0),3)</f>
        <v>2345</v>
      </c>
      <c r="N1020" s="2">
        <f t="array" ref="N1020">_xlfn.IFNA(INDEX(Table5[#All], MATCH(1,(Table5[[#All],[Month]]=Table68[[#This Row],[Date]])*(Table5[[#All],[Region]]=Table68[[#This Row],[Region]]),0),3),0)</f>
        <v>15768</v>
      </c>
      <c r="O1020" s="12">
        <f>INDEX(Table110[#All], MATCH(Table68[[#This Row],[Date]],Table110[[#All],[Month]],0),2)</f>
        <v>80305.5</v>
      </c>
      <c r="P1020" s="12">
        <f>INDEX(Table13[#All], MATCH(Table68[[#This Row],[Date]],Table13[[#All],[Month]],0),2)</f>
        <v>155038</v>
      </c>
      <c r="Q1020">
        <f>INDEX(Table111[#All], MATCH(Table68[[#This Row],[Date]],Table111[[#All],[Month]],0),2)</f>
        <v>5929.5</v>
      </c>
      <c r="R1020" s="2">
        <f>INDEX(Table111[#All], MATCH(Table68[[#This Row],[Date]],Table111[[#All],[Month]],0),3)</f>
        <v>1213.5</v>
      </c>
      <c r="S1020" s="2">
        <f>INDEX(Table413[#All], MATCH(Table68[[#This Row],[Date]],Table413[[#All],[Month]],0),2)</f>
        <v>4.5999999999999996</v>
      </c>
      <c r="T1020" s="2">
        <f>INDEX(Table413[#All], MATCH(Table68[[#This Row],[Date]],Table413[[#All],[Month]],0),3)</f>
        <v>5.9</v>
      </c>
      <c r="U1020" s="2">
        <f>INDEX(Table413[#All], MATCH(Table68[[#This Row],[Date]],Table413[[#All],[Month]],0),4)</f>
        <v>6.3</v>
      </c>
    </row>
    <row r="1021" spans="1:21" x14ac:dyDescent="0.25">
      <c r="A1021" s="4">
        <v>40787</v>
      </c>
      <c r="B1021" s="3" t="s">
        <v>62</v>
      </c>
      <c r="C1021" s="3" t="s">
        <v>14</v>
      </c>
      <c r="D1021" s="3">
        <v>278</v>
      </c>
      <c r="E1021" s="3">
        <v>291</v>
      </c>
      <c r="F1021" s="3">
        <v>225</v>
      </c>
      <c r="G1021" s="3">
        <v>248</v>
      </c>
      <c r="H1021" s="3">
        <v>1135</v>
      </c>
      <c r="I1021" s="3">
        <v>107</v>
      </c>
      <c r="J1021">
        <f t="array" ref="J1021">INDEX(Table3[#All],MATCH(1,(Table3[[#All],[Month]]=Table68[[#This Row],[Date]])*(Table3[[#All],[Region]]=Table68[[#This Row],[Region]]),0),3)</f>
        <v>10863</v>
      </c>
      <c r="K1021">
        <f>INDEX(Table1[#All], MATCH(Table68[[#This Row],[Date]],Table1[[#All],[Month]],0),2)</f>
        <v>1455769.0476190476</v>
      </c>
      <c r="L1021" s="8">
        <f>INDEX(Table2[#All], MATCH(Table68[[#This Row],[Date]],Table2[[#All],[Month]],0),2)</f>
        <v>590.69046020998474</v>
      </c>
      <c r="M1021">
        <f t="array" ref="M1021">INDEX(Table4[#All],MATCH(1,(Table4[[#All],[Month]]=Table68[[#This Row],[Date]])*(Table4[[#All],[Region]]=Table68[[#This Row],[Region]]),0),3)</f>
        <v>2345</v>
      </c>
      <c r="N1021" s="2">
        <f t="array" ref="N1021">_xlfn.IFNA(INDEX(Table5[#All], MATCH(1,(Table5[[#All],[Month]]=Table68[[#This Row],[Date]])*(Table5[[#All],[Region]]=Table68[[#This Row],[Region]]),0),3),0)</f>
        <v>15768</v>
      </c>
      <c r="O1021" s="12">
        <f>INDEX(Table110[#All], MATCH(Table68[[#This Row],[Date]],Table110[[#All],[Month]],0),2)</f>
        <v>80305.5</v>
      </c>
      <c r="P1021" s="12">
        <f>INDEX(Table13[#All], MATCH(Table68[[#This Row],[Date]],Table13[[#All],[Month]],0),2)</f>
        <v>155038</v>
      </c>
      <c r="Q1021">
        <f>INDEX(Table111[#All], MATCH(Table68[[#This Row],[Date]],Table111[[#All],[Month]],0),2)</f>
        <v>5929.5</v>
      </c>
      <c r="R1021" s="2">
        <f>INDEX(Table111[#All], MATCH(Table68[[#This Row],[Date]],Table111[[#All],[Month]],0),3)</f>
        <v>1213.5</v>
      </c>
      <c r="S1021" s="2">
        <f>INDEX(Table413[#All], MATCH(Table68[[#This Row],[Date]],Table413[[#All],[Month]],0),2)</f>
        <v>4.5999999999999996</v>
      </c>
      <c r="T1021" s="2">
        <f>INDEX(Table413[#All], MATCH(Table68[[#This Row],[Date]],Table413[[#All],[Month]],0),3)</f>
        <v>5.9</v>
      </c>
      <c r="U1021" s="2">
        <f>INDEX(Table413[#All], MATCH(Table68[[#This Row],[Date]],Table413[[#All],[Month]],0),4)</f>
        <v>6.3</v>
      </c>
    </row>
    <row r="1022" spans="1:21" x14ac:dyDescent="0.25">
      <c r="A1022" s="4">
        <v>40787</v>
      </c>
      <c r="B1022" s="3" t="s">
        <v>62</v>
      </c>
      <c r="C1022" s="3" t="s">
        <v>19</v>
      </c>
      <c r="D1022" s="3">
        <v>278</v>
      </c>
      <c r="E1022" s="3">
        <v>256</v>
      </c>
      <c r="F1022" s="3">
        <v>225</v>
      </c>
      <c r="G1022" s="3">
        <v>206</v>
      </c>
      <c r="H1022" s="3">
        <v>1135</v>
      </c>
      <c r="I1022" s="3">
        <v>104</v>
      </c>
      <c r="J1022">
        <f t="array" ref="J1022">INDEX(Table3[#All],MATCH(1,(Table3[[#All],[Month]]=Table68[[#This Row],[Date]])*(Table3[[#All],[Region]]=Table68[[#This Row],[Region]]),0),3)</f>
        <v>10863</v>
      </c>
      <c r="K1022">
        <f>INDEX(Table1[#All], MATCH(Table68[[#This Row],[Date]],Table1[[#All],[Month]],0),2)</f>
        <v>1455769.0476190476</v>
      </c>
      <c r="L1022" s="8">
        <f>INDEX(Table2[#All], MATCH(Table68[[#This Row],[Date]],Table2[[#All],[Month]],0),2)</f>
        <v>590.69046020998474</v>
      </c>
      <c r="M1022">
        <f t="array" ref="M1022">INDEX(Table4[#All],MATCH(1,(Table4[[#All],[Month]]=Table68[[#This Row],[Date]])*(Table4[[#All],[Region]]=Table68[[#This Row],[Region]]),0),3)</f>
        <v>2345</v>
      </c>
      <c r="N1022" s="2">
        <f t="array" ref="N1022">_xlfn.IFNA(INDEX(Table5[#All], MATCH(1,(Table5[[#All],[Month]]=Table68[[#This Row],[Date]])*(Table5[[#All],[Region]]=Table68[[#This Row],[Region]]),0),3),0)</f>
        <v>15768</v>
      </c>
      <c r="O1022" s="12">
        <f>INDEX(Table110[#All], MATCH(Table68[[#This Row],[Date]],Table110[[#All],[Month]],0),2)</f>
        <v>80305.5</v>
      </c>
      <c r="P1022" s="12">
        <f>INDEX(Table13[#All], MATCH(Table68[[#This Row],[Date]],Table13[[#All],[Month]],0),2)</f>
        <v>155038</v>
      </c>
      <c r="Q1022">
        <f>INDEX(Table111[#All], MATCH(Table68[[#This Row],[Date]],Table111[[#All],[Month]],0),2)</f>
        <v>5929.5</v>
      </c>
      <c r="R1022" s="2">
        <f>INDEX(Table111[#All], MATCH(Table68[[#This Row],[Date]],Table111[[#All],[Month]],0),3)</f>
        <v>1213.5</v>
      </c>
      <c r="S1022" s="2">
        <f>INDEX(Table413[#All], MATCH(Table68[[#This Row],[Date]],Table413[[#All],[Month]],0),2)</f>
        <v>4.5999999999999996</v>
      </c>
      <c r="T1022" s="2">
        <f>INDEX(Table413[#All], MATCH(Table68[[#This Row],[Date]],Table413[[#All],[Month]],0),3)</f>
        <v>5.9</v>
      </c>
      <c r="U1022" s="2">
        <f>INDEX(Table413[#All], MATCH(Table68[[#This Row],[Date]],Table413[[#All],[Month]],0),4)</f>
        <v>6.3</v>
      </c>
    </row>
    <row r="1023" spans="1:21" x14ac:dyDescent="0.25">
      <c r="A1023" s="4">
        <v>40787</v>
      </c>
      <c r="B1023" s="3" t="s">
        <v>68</v>
      </c>
      <c r="C1023" s="3" t="s">
        <v>46</v>
      </c>
      <c r="D1023" s="3">
        <v>282</v>
      </c>
      <c r="E1023" s="3">
        <v>271</v>
      </c>
      <c r="F1023" s="3">
        <v>217</v>
      </c>
      <c r="G1023" s="3">
        <v>225</v>
      </c>
      <c r="H1023" s="3">
        <v>1984</v>
      </c>
      <c r="I1023" s="3">
        <v>83</v>
      </c>
      <c r="J1023">
        <f t="array" ref="J1023">INDEX(Table3[#All],MATCH(1,(Table3[[#All],[Month]]=Table68[[#This Row],[Date]])*(Table3[[#All],[Region]]=Table68[[#This Row],[Region]]),0),3)</f>
        <v>26642</v>
      </c>
      <c r="K1023">
        <f>INDEX(Table1[#All], MATCH(Table68[[#This Row],[Date]],Table1[[#All],[Month]],0),2)</f>
        <v>1455769.0476190476</v>
      </c>
      <c r="L1023" s="8">
        <f>INDEX(Table2[#All], MATCH(Table68[[#This Row],[Date]],Table2[[#All],[Month]],0),2)</f>
        <v>590.69046020998474</v>
      </c>
      <c r="M1023">
        <f t="array" ref="M1023">INDEX(Table4[#All],MATCH(1,(Table4[[#All],[Month]]=Table68[[#This Row],[Date]])*(Table4[[#All],[Region]]=Table68[[#This Row],[Region]]),0),3)</f>
        <v>3681</v>
      </c>
      <c r="N1023" s="2">
        <f t="array" ref="N1023">_xlfn.IFNA(INDEX(Table5[#All], MATCH(1,(Table5[[#All],[Month]]=Table68[[#This Row],[Date]])*(Table5[[#All],[Region]]=Table68[[#This Row],[Region]]),0),3),0)</f>
        <v>38258</v>
      </c>
      <c r="O1023" s="12">
        <f>INDEX(Table110[#All], MATCH(Table68[[#This Row],[Date]],Table110[[#All],[Month]],0),2)</f>
        <v>80305.5</v>
      </c>
      <c r="P1023" s="12">
        <f>INDEX(Table13[#All], MATCH(Table68[[#This Row],[Date]],Table13[[#All],[Month]],0),2)</f>
        <v>155038</v>
      </c>
      <c r="Q1023">
        <f>INDEX(Table111[#All], MATCH(Table68[[#This Row],[Date]],Table111[[#All],[Month]],0),2)</f>
        <v>5929.5</v>
      </c>
      <c r="R1023" s="2">
        <f>INDEX(Table111[#All], MATCH(Table68[[#This Row],[Date]],Table111[[#All],[Month]],0),3)</f>
        <v>1213.5</v>
      </c>
      <c r="S1023" s="2">
        <f>INDEX(Table413[#All], MATCH(Table68[[#This Row],[Date]],Table413[[#All],[Month]],0),2)</f>
        <v>4.5999999999999996</v>
      </c>
      <c r="T1023" s="2">
        <f>INDEX(Table413[#All], MATCH(Table68[[#This Row],[Date]],Table413[[#All],[Month]],0),3)</f>
        <v>5.9</v>
      </c>
      <c r="U1023" s="2">
        <f>INDEX(Table413[#All], MATCH(Table68[[#This Row],[Date]],Table413[[#All],[Month]],0),4)</f>
        <v>6.3</v>
      </c>
    </row>
    <row r="1024" spans="1:21" x14ac:dyDescent="0.25">
      <c r="A1024" s="4">
        <v>40787</v>
      </c>
      <c r="B1024" s="3" t="s">
        <v>68</v>
      </c>
      <c r="C1024" s="3" t="s">
        <v>83</v>
      </c>
      <c r="D1024" s="3">
        <v>282</v>
      </c>
      <c r="E1024" s="3">
        <v>290</v>
      </c>
      <c r="F1024" s="3">
        <v>217</v>
      </c>
      <c r="G1024" s="3">
        <v>222</v>
      </c>
      <c r="H1024" s="3">
        <v>1984</v>
      </c>
      <c r="I1024" s="3">
        <v>1548</v>
      </c>
      <c r="J1024">
        <f t="array" ref="J1024">INDEX(Table3[#All],MATCH(1,(Table3[[#All],[Month]]=Table68[[#This Row],[Date]])*(Table3[[#All],[Region]]=Table68[[#This Row],[Region]]),0),3)</f>
        <v>26642</v>
      </c>
      <c r="K1024">
        <f>INDEX(Table1[#All], MATCH(Table68[[#This Row],[Date]],Table1[[#All],[Month]],0),2)</f>
        <v>1455769.0476190476</v>
      </c>
      <c r="L1024" s="8">
        <f>INDEX(Table2[#All], MATCH(Table68[[#This Row],[Date]],Table2[[#All],[Month]],0),2)</f>
        <v>590.69046020998474</v>
      </c>
      <c r="M1024">
        <f t="array" ref="M1024">INDEX(Table4[#All],MATCH(1,(Table4[[#All],[Month]]=Table68[[#This Row],[Date]])*(Table4[[#All],[Region]]=Table68[[#This Row],[Region]]),0),3)</f>
        <v>3681</v>
      </c>
      <c r="N1024" s="2">
        <f t="array" ref="N1024">_xlfn.IFNA(INDEX(Table5[#All], MATCH(1,(Table5[[#All],[Month]]=Table68[[#This Row],[Date]])*(Table5[[#All],[Region]]=Table68[[#This Row],[Region]]),0),3),0)</f>
        <v>38258</v>
      </c>
      <c r="O1024" s="12">
        <f>INDEX(Table110[#All], MATCH(Table68[[#This Row],[Date]],Table110[[#All],[Month]],0),2)</f>
        <v>80305.5</v>
      </c>
      <c r="P1024" s="12">
        <f>INDEX(Table13[#All], MATCH(Table68[[#This Row],[Date]],Table13[[#All],[Month]],0),2)</f>
        <v>155038</v>
      </c>
      <c r="Q1024">
        <f>INDEX(Table111[#All], MATCH(Table68[[#This Row],[Date]],Table111[[#All],[Month]],0),2)</f>
        <v>5929.5</v>
      </c>
      <c r="R1024" s="2">
        <f>INDEX(Table111[#All], MATCH(Table68[[#This Row],[Date]],Table111[[#All],[Month]],0),3)</f>
        <v>1213.5</v>
      </c>
      <c r="S1024" s="2">
        <f>INDEX(Table413[#All], MATCH(Table68[[#This Row],[Date]],Table413[[#All],[Month]],0),2)</f>
        <v>4.5999999999999996</v>
      </c>
      <c r="T1024" s="2">
        <f>INDEX(Table413[#All], MATCH(Table68[[#This Row],[Date]],Table413[[#All],[Month]],0),3)</f>
        <v>5.9</v>
      </c>
      <c r="U1024" s="2">
        <f>INDEX(Table413[#All], MATCH(Table68[[#This Row],[Date]],Table413[[#All],[Month]],0),4)</f>
        <v>6.3</v>
      </c>
    </row>
    <row r="1025" spans="1:21" x14ac:dyDescent="0.25">
      <c r="A1025" s="4">
        <v>40787</v>
      </c>
      <c r="B1025" s="3" t="s">
        <v>68</v>
      </c>
      <c r="C1025" s="3" t="s">
        <v>38</v>
      </c>
      <c r="D1025" s="3">
        <v>282</v>
      </c>
      <c r="E1025" s="3">
        <v>235</v>
      </c>
      <c r="F1025" s="3">
        <v>217</v>
      </c>
      <c r="G1025" s="3">
        <v>200</v>
      </c>
      <c r="H1025" s="3">
        <v>1984</v>
      </c>
      <c r="I1025" s="3">
        <v>28</v>
      </c>
      <c r="J1025">
        <f t="array" ref="J1025">INDEX(Table3[#All],MATCH(1,(Table3[[#All],[Month]]=Table68[[#This Row],[Date]])*(Table3[[#All],[Region]]=Table68[[#This Row],[Region]]),0),3)</f>
        <v>26642</v>
      </c>
      <c r="K1025">
        <f>INDEX(Table1[#All], MATCH(Table68[[#This Row],[Date]],Table1[[#All],[Month]],0),2)</f>
        <v>1455769.0476190476</v>
      </c>
      <c r="L1025" s="8">
        <f>INDEX(Table2[#All], MATCH(Table68[[#This Row],[Date]],Table2[[#All],[Month]],0),2)</f>
        <v>590.69046020998474</v>
      </c>
      <c r="M1025">
        <f t="array" ref="M1025">INDEX(Table4[#All],MATCH(1,(Table4[[#All],[Month]]=Table68[[#This Row],[Date]])*(Table4[[#All],[Region]]=Table68[[#This Row],[Region]]),0),3)</f>
        <v>3681</v>
      </c>
      <c r="N1025" s="2">
        <f t="array" ref="N1025">_xlfn.IFNA(INDEX(Table5[#All], MATCH(1,(Table5[[#All],[Month]]=Table68[[#This Row],[Date]])*(Table5[[#All],[Region]]=Table68[[#This Row],[Region]]),0),3),0)</f>
        <v>38258</v>
      </c>
      <c r="O1025" s="12">
        <f>INDEX(Table110[#All], MATCH(Table68[[#This Row],[Date]],Table110[[#All],[Month]],0),2)</f>
        <v>80305.5</v>
      </c>
      <c r="P1025" s="12">
        <f>INDEX(Table13[#All], MATCH(Table68[[#This Row],[Date]],Table13[[#All],[Month]],0),2)</f>
        <v>155038</v>
      </c>
      <c r="Q1025">
        <f>INDEX(Table111[#All], MATCH(Table68[[#This Row],[Date]],Table111[[#All],[Month]],0),2)</f>
        <v>5929.5</v>
      </c>
      <c r="R1025" s="2">
        <f>INDEX(Table111[#All], MATCH(Table68[[#This Row],[Date]],Table111[[#All],[Month]],0),3)</f>
        <v>1213.5</v>
      </c>
      <c r="S1025" s="2">
        <f>INDEX(Table413[#All], MATCH(Table68[[#This Row],[Date]],Table413[[#All],[Month]],0),2)</f>
        <v>4.5999999999999996</v>
      </c>
      <c r="T1025" s="2">
        <f>INDEX(Table413[#All], MATCH(Table68[[#This Row],[Date]],Table413[[#All],[Month]],0),3)</f>
        <v>5.9</v>
      </c>
      <c r="U1025" s="2">
        <f>INDEX(Table413[#All], MATCH(Table68[[#This Row],[Date]],Table413[[#All],[Month]],0),4)</f>
        <v>6.3</v>
      </c>
    </row>
    <row r="1026" spans="1:21" x14ac:dyDescent="0.25">
      <c r="A1026" s="4">
        <v>40787</v>
      </c>
      <c r="B1026" s="3" t="s">
        <v>68</v>
      </c>
      <c r="C1026" s="3" t="s">
        <v>39</v>
      </c>
      <c r="D1026" s="3">
        <v>282</v>
      </c>
      <c r="E1026" s="3">
        <v>229</v>
      </c>
      <c r="F1026" s="3">
        <v>217</v>
      </c>
      <c r="G1026" s="3">
        <v>196</v>
      </c>
      <c r="H1026" s="3">
        <v>1984</v>
      </c>
      <c r="I1026" s="3">
        <v>13</v>
      </c>
      <c r="J1026">
        <f t="array" ref="J1026">INDEX(Table3[#All],MATCH(1,(Table3[[#All],[Month]]=Table68[[#This Row],[Date]])*(Table3[[#All],[Region]]=Table68[[#This Row],[Region]]),0),3)</f>
        <v>26642</v>
      </c>
      <c r="K1026">
        <f>INDEX(Table1[#All], MATCH(Table68[[#This Row],[Date]],Table1[[#All],[Month]],0),2)</f>
        <v>1455769.0476190476</v>
      </c>
      <c r="L1026" s="8">
        <f>INDEX(Table2[#All], MATCH(Table68[[#This Row],[Date]],Table2[[#All],[Month]],0),2)</f>
        <v>590.69046020998474</v>
      </c>
      <c r="M1026">
        <f t="array" ref="M1026">INDEX(Table4[#All],MATCH(1,(Table4[[#All],[Month]]=Table68[[#This Row],[Date]])*(Table4[[#All],[Region]]=Table68[[#This Row],[Region]]),0),3)</f>
        <v>3681</v>
      </c>
      <c r="N1026" s="2">
        <f t="array" ref="N1026">_xlfn.IFNA(INDEX(Table5[#All], MATCH(1,(Table5[[#All],[Month]]=Table68[[#This Row],[Date]])*(Table5[[#All],[Region]]=Table68[[#This Row],[Region]]),0),3),0)</f>
        <v>38258</v>
      </c>
      <c r="O1026" s="12">
        <f>INDEX(Table110[#All], MATCH(Table68[[#This Row],[Date]],Table110[[#All],[Month]],0),2)</f>
        <v>80305.5</v>
      </c>
      <c r="P1026" s="12">
        <f>INDEX(Table13[#All], MATCH(Table68[[#This Row],[Date]],Table13[[#All],[Month]],0),2)</f>
        <v>155038</v>
      </c>
      <c r="Q1026">
        <f>INDEX(Table111[#All], MATCH(Table68[[#This Row],[Date]],Table111[[#All],[Month]],0),2)</f>
        <v>5929.5</v>
      </c>
      <c r="R1026" s="2">
        <f>INDEX(Table111[#All], MATCH(Table68[[#This Row],[Date]],Table111[[#All],[Month]],0),3)</f>
        <v>1213.5</v>
      </c>
      <c r="S1026" s="2">
        <f>INDEX(Table413[#All], MATCH(Table68[[#This Row],[Date]],Table413[[#All],[Month]],0),2)</f>
        <v>4.5999999999999996</v>
      </c>
      <c r="T1026" s="2">
        <f>INDEX(Table413[#All], MATCH(Table68[[#This Row],[Date]],Table413[[#All],[Month]],0),3)</f>
        <v>5.9</v>
      </c>
      <c r="U1026" s="2">
        <f>INDEX(Table413[#All], MATCH(Table68[[#This Row],[Date]],Table413[[#All],[Month]],0),4)</f>
        <v>6.3</v>
      </c>
    </row>
    <row r="1027" spans="1:21" x14ac:dyDescent="0.25">
      <c r="A1027" s="4">
        <v>40787</v>
      </c>
      <c r="B1027" s="3" t="s">
        <v>68</v>
      </c>
      <c r="C1027" s="3" t="s">
        <v>48</v>
      </c>
      <c r="D1027" s="3">
        <v>282</v>
      </c>
      <c r="E1027" s="3">
        <v>165</v>
      </c>
      <c r="F1027" s="3">
        <v>217</v>
      </c>
      <c r="G1027" s="3">
        <v>149</v>
      </c>
      <c r="H1027" s="3">
        <v>1984</v>
      </c>
      <c r="I1027" s="3">
        <v>9</v>
      </c>
      <c r="J1027">
        <f t="array" ref="J1027">INDEX(Table3[#All],MATCH(1,(Table3[[#All],[Month]]=Table68[[#This Row],[Date]])*(Table3[[#All],[Region]]=Table68[[#This Row],[Region]]),0),3)</f>
        <v>26642</v>
      </c>
      <c r="K1027">
        <f>INDEX(Table1[#All], MATCH(Table68[[#This Row],[Date]],Table1[[#All],[Month]],0),2)</f>
        <v>1455769.0476190476</v>
      </c>
      <c r="L1027" s="8">
        <f>INDEX(Table2[#All], MATCH(Table68[[#This Row],[Date]],Table2[[#All],[Month]],0),2)</f>
        <v>590.69046020998474</v>
      </c>
      <c r="M1027">
        <f t="array" ref="M1027">INDEX(Table4[#All],MATCH(1,(Table4[[#All],[Month]]=Table68[[#This Row],[Date]])*(Table4[[#All],[Region]]=Table68[[#This Row],[Region]]),0),3)</f>
        <v>3681</v>
      </c>
      <c r="N1027" s="2">
        <f t="array" ref="N1027">_xlfn.IFNA(INDEX(Table5[#All], MATCH(1,(Table5[[#All],[Month]]=Table68[[#This Row],[Date]])*(Table5[[#All],[Region]]=Table68[[#This Row],[Region]]),0),3),0)</f>
        <v>38258</v>
      </c>
      <c r="O1027" s="12">
        <f>INDEX(Table110[#All], MATCH(Table68[[#This Row],[Date]],Table110[[#All],[Month]],0),2)</f>
        <v>80305.5</v>
      </c>
      <c r="P1027" s="12">
        <f>INDEX(Table13[#All], MATCH(Table68[[#This Row],[Date]],Table13[[#All],[Month]],0),2)</f>
        <v>155038</v>
      </c>
      <c r="Q1027">
        <f>INDEX(Table111[#All], MATCH(Table68[[#This Row],[Date]],Table111[[#All],[Month]],0),2)</f>
        <v>5929.5</v>
      </c>
      <c r="R1027" s="2">
        <f>INDEX(Table111[#All], MATCH(Table68[[#This Row],[Date]],Table111[[#All],[Month]],0),3)</f>
        <v>1213.5</v>
      </c>
      <c r="S1027" s="2">
        <f>INDEX(Table413[#All], MATCH(Table68[[#This Row],[Date]],Table413[[#All],[Month]],0),2)</f>
        <v>4.5999999999999996</v>
      </c>
      <c r="T1027" s="2">
        <f>INDEX(Table413[#All], MATCH(Table68[[#This Row],[Date]],Table413[[#All],[Month]],0),3)</f>
        <v>5.9</v>
      </c>
      <c r="U1027" s="2">
        <f>INDEX(Table413[#All], MATCH(Table68[[#This Row],[Date]],Table413[[#All],[Month]],0),4)</f>
        <v>6.3</v>
      </c>
    </row>
    <row r="1028" spans="1:21" x14ac:dyDescent="0.25">
      <c r="A1028" s="4">
        <v>40787</v>
      </c>
      <c r="B1028" s="3" t="s">
        <v>68</v>
      </c>
      <c r="C1028" s="3" t="s">
        <v>45</v>
      </c>
      <c r="D1028" s="3">
        <v>282</v>
      </c>
      <c r="E1028" s="3">
        <v>364</v>
      </c>
      <c r="F1028" s="3">
        <v>217</v>
      </c>
      <c r="G1028" s="3">
        <v>277</v>
      </c>
      <c r="H1028" s="3">
        <v>1984</v>
      </c>
      <c r="I1028" s="3">
        <v>51</v>
      </c>
      <c r="J1028">
        <f t="array" ref="J1028">INDEX(Table3[#All],MATCH(1,(Table3[[#All],[Month]]=Table68[[#This Row],[Date]])*(Table3[[#All],[Region]]=Table68[[#This Row],[Region]]),0),3)</f>
        <v>26642</v>
      </c>
      <c r="K1028">
        <f>INDEX(Table1[#All], MATCH(Table68[[#This Row],[Date]],Table1[[#All],[Month]],0),2)</f>
        <v>1455769.0476190476</v>
      </c>
      <c r="L1028" s="8">
        <f>INDEX(Table2[#All], MATCH(Table68[[#This Row],[Date]],Table2[[#All],[Month]],0),2)</f>
        <v>590.69046020998474</v>
      </c>
      <c r="M1028">
        <f t="array" ref="M1028">INDEX(Table4[#All],MATCH(1,(Table4[[#All],[Month]]=Table68[[#This Row],[Date]])*(Table4[[#All],[Region]]=Table68[[#This Row],[Region]]),0),3)</f>
        <v>3681</v>
      </c>
      <c r="N1028" s="2">
        <f t="array" ref="N1028">_xlfn.IFNA(INDEX(Table5[#All], MATCH(1,(Table5[[#All],[Month]]=Table68[[#This Row],[Date]])*(Table5[[#All],[Region]]=Table68[[#This Row],[Region]]),0),3),0)</f>
        <v>38258</v>
      </c>
      <c r="O1028" s="12">
        <f>INDEX(Table110[#All], MATCH(Table68[[#This Row],[Date]],Table110[[#All],[Month]],0),2)</f>
        <v>80305.5</v>
      </c>
      <c r="P1028" s="12">
        <f>INDEX(Table13[#All], MATCH(Table68[[#This Row],[Date]],Table13[[#All],[Month]],0),2)</f>
        <v>155038</v>
      </c>
      <c r="Q1028">
        <f>INDEX(Table111[#All], MATCH(Table68[[#This Row],[Date]],Table111[[#All],[Month]],0),2)</f>
        <v>5929.5</v>
      </c>
      <c r="R1028" s="2">
        <f>INDEX(Table111[#All], MATCH(Table68[[#This Row],[Date]],Table111[[#All],[Month]],0),3)</f>
        <v>1213.5</v>
      </c>
      <c r="S1028" s="2">
        <f>INDEX(Table413[#All], MATCH(Table68[[#This Row],[Date]],Table413[[#All],[Month]],0),2)</f>
        <v>4.5999999999999996</v>
      </c>
      <c r="T1028" s="2">
        <f>INDEX(Table413[#All], MATCH(Table68[[#This Row],[Date]],Table413[[#All],[Month]],0),3)</f>
        <v>5.9</v>
      </c>
      <c r="U1028" s="2">
        <f>INDEX(Table413[#All], MATCH(Table68[[#This Row],[Date]],Table413[[#All],[Month]],0),4)</f>
        <v>6.3</v>
      </c>
    </row>
    <row r="1029" spans="1:21" x14ac:dyDescent="0.25">
      <c r="A1029" s="4">
        <v>40787</v>
      </c>
      <c r="B1029" s="3" t="s">
        <v>68</v>
      </c>
      <c r="C1029" s="3" t="s">
        <v>47</v>
      </c>
      <c r="D1029" s="3">
        <v>282</v>
      </c>
      <c r="E1029" s="3">
        <v>220</v>
      </c>
      <c r="F1029" s="3">
        <v>217</v>
      </c>
      <c r="G1029" s="3">
        <v>181</v>
      </c>
      <c r="H1029" s="3">
        <v>1984</v>
      </c>
      <c r="I1029" s="3">
        <v>93</v>
      </c>
      <c r="J1029">
        <f t="array" ref="J1029">INDEX(Table3[#All],MATCH(1,(Table3[[#All],[Month]]=Table68[[#This Row],[Date]])*(Table3[[#All],[Region]]=Table68[[#This Row],[Region]]),0),3)</f>
        <v>26642</v>
      </c>
      <c r="K1029">
        <f>INDEX(Table1[#All], MATCH(Table68[[#This Row],[Date]],Table1[[#All],[Month]],0),2)</f>
        <v>1455769.0476190476</v>
      </c>
      <c r="L1029" s="8">
        <f>INDEX(Table2[#All], MATCH(Table68[[#This Row],[Date]],Table2[[#All],[Month]],0),2)</f>
        <v>590.69046020998474</v>
      </c>
      <c r="M1029">
        <f t="array" ref="M1029">INDEX(Table4[#All],MATCH(1,(Table4[[#All],[Month]]=Table68[[#This Row],[Date]])*(Table4[[#All],[Region]]=Table68[[#This Row],[Region]]),0),3)</f>
        <v>3681</v>
      </c>
      <c r="N1029" s="2">
        <f t="array" ref="N1029">_xlfn.IFNA(INDEX(Table5[#All], MATCH(1,(Table5[[#All],[Month]]=Table68[[#This Row],[Date]])*(Table5[[#All],[Region]]=Table68[[#This Row],[Region]]),0),3),0)</f>
        <v>38258</v>
      </c>
      <c r="O1029" s="12">
        <f>INDEX(Table110[#All], MATCH(Table68[[#This Row],[Date]],Table110[[#All],[Month]],0),2)</f>
        <v>80305.5</v>
      </c>
      <c r="P1029" s="12">
        <f>INDEX(Table13[#All], MATCH(Table68[[#This Row],[Date]],Table13[[#All],[Month]],0),2)</f>
        <v>155038</v>
      </c>
      <c r="Q1029">
        <f>INDEX(Table111[#All], MATCH(Table68[[#This Row],[Date]],Table111[[#All],[Month]],0),2)</f>
        <v>5929.5</v>
      </c>
      <c r="R1029" s="2">
        <f>INDEX(Table111[#All], MATCH(Table68[[#This Row],[Date]],Table111[[#All],[Month]],0),3)</f>
        <v>1213.5</v>
      </c>
      <c r="S1029" s="2">
        <f>INDEX(Table413[#All], MATCH(Table68[[#This Row],[Date]],Table413[[#All],[Month]],0),2)</f>
        <v>4.5999999999999996</v>
      </c>
      <c r="T1029" s="2">
        <f>INDEX(Table413[#All], MATCH(Table68[[#This Row],[Date]],Table413[[#All],[Month]],0),3)</f>
        <v>5.9</v>
      </c>
      <c r="U1029" s="2">
        <f>INDEX(Table413[#All], MATCH(Table68[[#This Row],[Date]],Table413[[#All],[Month]],0),4)</f>
        <v>6.3</v>
      </c>
    </row>
    <row r="1030" spans="1:21" x14ac:dyDescent="0.25">
      <c r="A1030" s="4">
        <v>40787</v>
      </c>
      <c r="B1030" s="3" t="s">
        <v>68</v>
      </c>
      <c r="C1030" s="3" t="s">
        <v>44</v>
      </c>
      <c r="D1030" s="3">
        <v>282</v>
      </c>
      <c r="E1030" s="3">
        <v>321</v>
      </c>
      <c r="F1030" s="3">
        <v>217</v>
      </c>
      <c r="G1030" s="3">
        <v>264</v>
      </c>
      <c r="H1030" s="3">
        <v>1984</v>
      </c>
      <c r="I1030" s="3">
        <v>76</v>
      </c>
      <c r="J1030">
        <f t="array" ref="J1030">INDEX(Table3[#All],MATCH(1,(Table3[[#All],[Month]]=Table68[[#This Row],[Date]])*(Table3[[#All],[Region]]=Table68[[#This Row],[Region]]),0),3)</f>
        <v>26642</v>
      </c>
      <c r="K1030">
        <f>INDEX(Table1[#All], MATCH(Table68[[#This Row],[Date]],Table1[[#All],[Month]],0),2)</f>
        <v>1455769.0476190476</v>
      </c>
      <c r="L1030" s="8">
        <f>INDEX(Table2[#All], MATCH(Table68[[#This Row],[Date]],Table2[[#All],[Month]],0),2)</f>
        <v>590.69046020998474</v>
      </c>
      <c r="M1030">
        <f t="array" ref="M1030">INDEX(Table4[#All],MATCH(1,(Table4[[#All],[Month]]=Table68[[#This Row],[Date]])*(Table4[[#All],[Region]]=Table68[[#This Row],[Region]]),0),3)</f>
        <v>3681</v>
      </c>
      <c r="N1030" s="2">
        <f t="array" ref="N1030">_xlfn.IFNA(INDEX(Table5[#All], MATCH(1,(Table5[[#All],[Month]]=Table68[[#This Row],[Date]])*(Table5[[#All],[Region]]=Table68[[#This Row],[Region]]),0),3),0)</f>
        <v>38258</v>
      </c>
      <c r="O1030" s="12">
        <f>INDEX(Table110[#All], MATCH(Table68[[#This Row],[Date]],Table110[[#All],[Month]],0),2)</f>
        <v>80305.5</v>
      </c>
      <c r="P1030" s="12">
        <f>INDEX(Table13[#All], MATCH(Table68[[#This Row],[Date]],Table13[[#All],[Month]],0),2)</f>
        <v>155038</v>
      </c>
      <c r="Q1030">
        <f>INDEX(Table111[#All], MATCH(Table68[[#This Row],[Date]],Table111[[#All],[Month]],0),2)</f>
        <v>5929.5</v>
      </c>
      <c r="R1030" s="2">
        <f>INDEX(Table111[#All], MATCH(Table68[[#This Row],[Date]],Table111[[#All],[Month]],0),3)</f>
        <v>1213.5</v>
      </c>
      <c r="S1030" s="2">
        <f>INDEX(Table413[#All], MATCH(Table68[[#This Row],[Date]],Table413[[#All],[Month]],0),2)</f>
        <v>4.5999999999999996</v>
      </c>
      <c r="T1030" s="2">
        <f>INDEX(Table413[#All], MATCH(Table68[[#This Row],[Date]],Table413[[#All],[Month]],0),3)</f>
        <v>5.9</v>
      </c>
      <c r="U1030" s="2">
        <f>INDEX(Table413[#All], MATCH(Table68[[#This Row],[Date]],Table413[[#All],[Month]],0),4)</f>
        <v>6.3</v>
      </c>
    </row>
    <row r="1031" spans="1:21" x14ac:dyDescent="0.25">
      <c r="A1031" s="4">
        <v>40787</v>
      </c>
      <c r="B1031" s="3" t="s">
        <v>68</v>
      </c>
      <c r="C1031" s="3" t="s">
        <v>49</v>
      </c>
      <c r="D1031" s="3">
        <v>282</v>
      </c>
      <c r="E1031" s="3">
        <v>160</v>
      </c>
      <c r="F1031" s="3">
        <v>217</v>
      </c>
      <c r="G1031" s="3">
        <v>127</v>
      </c>
      <c r="H1031" s="3">
        <v>1984</v>
      </c>
      <c r="I1031" s="3">
        <v>10</v>
      </c>
      <c r="J1031">
        <f t="array" ref="J1031">INDEX(Table3[#All],MATCH(1,(Table3[[#All],[Month]]=Table68[[#This Row],[Date]])*(Table3[[#All],[Region]]=Table68[[#This Row],[Region]]),0),3)</f>
        <v>26642</v>
      </c>
      <c r="K1031">
        <f>INDEX(Table1[#All], MATCH(Table68[[#This Row],[Date]],Table1[[#All],[Month]],0),2)</f>
        <v>1455769.0476190476</v>
      </c>
      <c r="L1031" s="8">
        <f>INDEX(Table2[#All], MATCH(Table68[[#This Row],[Date]],Table2[[#All],[Month]],0),2)</f>
        <v>590.69046020998474</v>
      </c>
      <c r="M1031">
        <f t="array" ref="M1031">INDEX(Table4[#All],MATCH(1,(Table4[[#All],[Month]]=Table68[[#This Row],[Date]])*(Table4[[#All],[Region]]=Table68[[#This Row],[Region]]),0),3)</f>
        <v>3681</v>
      </c>
      <c r="N1031" s="2">
        <f t="array" ref="N1031">_xlfn.IFNA(INDEX(Table5[#All], MATCH(1,(Table5[[#All],[Month]]=Table68[[#This Row],[Date]])*(Table5[[#All],[Region]]=Table68[[#This Row],[Region]]),0),3),0)</f>
        <v>38258</v>
      </c>
      <c r="O1031" s="12">
        <f>INDEX(Table110[#All], MATCH(Table68[[#This Row],[Date]],Table110[[#All],[Month]],0),2)</f>
        <v>80305.5</v>
      </c>
      <c r="P1031" s="12">
        <f>INDEX(Table13[#All], MATCH(Table68[[#This Row],[Date]],Table13[[#All],[Month]],0),2)</f>
        <v>155038</v>
      </c>
      <c r="Q1031">
        <f>INDEX(Table111[#All], MATCH(Table68[[#This Row],[Date]],Table111[[#All],[Month]],0),2)</f>
        <v>5929.5</v>
      </c>
      <c r="R1031" s="2">
        <f>INDEX(Table111[#All], MATCH(Table68[[#This Row],[Date]],Table111[[#All],[Month]],0),3)</f>
        <v>1213.5</v>
      </c>
      <c r="S1031" s="2">
        <f>INDEX(Table413[#All], MATCH(Table68[[#This Row],[Date]],Table413[[#All],[Month]],0),2)</f>
        <v>4.5999999999999996</v>
      </c>
      <c r="T1031" s="2">
        <f>INDEX(Table413[#All], MATCH(Table68[[#This Row],[Date]],Table413[[#All],[Month]],0),3)</f>
        <v>5.9</v>
      </c>
      <c r="U1031" s="2">
        <f>INDEX(Table413[#All], MATCH(Table68[[#This Row],[Date]],Table413[[#All],[Month]],0),4)</f>
        <v>6.3</v>
      </c>
    </row>
    <row r="1032" spans="1:21" x14ac:dyDescent="0.25">
      <c r="A1032" s="4">
        <v>40787</v>
      </c>
      <c r="B1032" s="3" t="s">
        <v>68</v>
      </c>
      <c r="C1032" s="3" t="s">
        <v>50</v>
      </c>
      <c r="D1032" s="3">
        <v>282</v>
      </c>
      <c r="E1032" s="3">
        <v>216</v>
      </c>
      <c r="F1032" s="3">
        <v>217</v>
      </c>
      <c r="G1032" s="3">
        <v>178</v>
      </c>
      <c r="H1032" s="3">
        <v>1984</v>
      </c>
      <c r="I1032" s="3">
        <v>73</v>
      </c>
      <c r="J1032">
        <f t="array" ref="J1032">INDEX(Table3[#All],MATCH(1,(Table3[[#All],[Month]]=Table68[[#This Row],[Date]])*(Table3[[#All],[Region]]=Table68[[#This Row],[Region]]),0),3)</f>
        <v>26642</v>
      </c>
      <c r="K1032">
        <f>INDEX(Table1[#All], MATCH(Table68[[#This Row],[Date]],Table1[[#All],[Month]],0),2)</f>
        <v>1455769.0476190476</v>
      </c>
      <c r="L1032" s="8">
        <f>INDEX(Table2[#All], MATCH(Table68[[#This Row],[Date]],Table2[[#All],[Month]],0),2)</f>
        <v>590.69046020998474</v>
      </c>
      <c r="M1032">
        <f t="array" ref="M1032">INDEX(Table4[#All],MATCH(1,(Table4[[#All],[Month]]=Table68[[#This Row],[Date]])*(Table4[[#All],[Region]]=Table68[[#This Row],[Region]]),0),3)</f>
        <v>3681</v>
      </c>
      <c r="N1032" s="2">
        <f t="array" ref="N1032">_xlfn.IFNA(INDEX(Table5[#All], MATCH(1,(Table5[[#All],[Month]]=Table68[[#This Row],[Date]])*(Table5[[#All],[Region]]=Table68[[#This Row],[Region]]),0),3),0)</f>
        <v>38258</v>
      </c>
      <c r="O1032" s="12">
        <f>INDEX(Table110[#All], MATCH(Table68[[#This Row],[Date]],Table110[[#All],[Month]],0),2)</f>
        <v>80305.5</v>
      </c>
      <c r="P1032" s="12">
        <f>INDEX(Table13[#All], MATCH(Table68[[#This Row],[Date]],Table13[[#All],[Month]],0),2)</f>
        <v>155038</v>
      </c>
      <c r="Q1032">
        <f>INDEX(Table111[#All], MATCH(Table68[[#This Row],[Date]],Table111[[#All],[Month]],0),2)</f>
        <v>5929.5</v>
      </c>
      <c r="R1032" s="2">
        <f>INDEX(Table111[#All], MATCH(Table68[[#This Row],[Date]],Table111[[#All],[Month]],0),3)</f>
        <v>1213.5</v>
      </c>
      <c r="S1032" s="2">
        <f>INDEX(Table413[#All], MATCH(Table68[[#This Row],[Date]],Table413[[#All],[Month]],0),2)</f>
        <v>4.5999999999999996</v>
      </c>
      <c r="T1032" s="2">
        <f>INDEX(Table413[#All], MATCH(Table68[[#This Row],[Date]],Table413[[#All],[Month]],0),3)</f>
        <v>5.9</v>
      </c>
      <c r="U1032" s="2">
        <f>INDEX(Table413[#All], MATCH(Table68[[#This Row],[Date]],Table413[[#All],[Month]],0),4)</f>
        <v>6.3</v>
      </c>
    </row>
    <row r="1033" spans="1:21" x14ac:dyDescent="0.25">
      <c r="A1033" s="4">
        <v>40787</v>
      </c>
      <c r="B1033" s="3" t="s">
        <v>63</v>
      </c>
      <c r="C1033" s="3" t="s">
        <v>22</v>
      </c>
      <c r="D1033" s="3">
        <v>238</v>
      </c>
      <c r="E1033" s="3">
        <v>238</v>
      </c>
      <c r="F1033" s="3">
        <v>196</v>
      </c>
      <c r="G1033" s="3">
        <v>196</v>
      </c>
      <c r="H1033" s="3">
        <v>108</v>
      </c>
      <c r="I1033" s="3">
        <v>108</v>
      </c>
      <c r="J1033">
        <f t="array" ref="J1033">INDEX(Table3[#All],MATCH(1,(Table3[[#All],[Month]]=Table68[[#This Row],[Date]])*(Table3[[#All],[Region]]=Table68[[#This Row],[Region]]),0),3)</f>
        <v>1524</v>
      </c>
      <c r="K1033">
        <f>INDEX(Table1[#All], MATCH(Table68[[#This Row],[Date]],Table1[[#All],[Month]],0),2)</f>
        <v>1455769.0476190476</v>
      </c>
      <c r="L1033" s="8">
        <f>INDEX(Table2[#All], MATCH(Table68[[#This Row],[Date]],Table2[[#All],[Month]],0),2)</f>
        <v>590.69046020998474</v>
      </c>
      <c r="M1033">
        <f t="array" ref="M1033">INDEX(Table4[#All],MATCH(1,(Table4[[#All],[Month]]=Table68[[#This Row],[Date]])*(Table4[[#All],[Region]]=Table68[[#This Row],[Region]]),0),3)</f>
        <v>435</v>
      </c>
      <c r="N1033" s="2">
        <f t="array" ref="N1033">_xlfn.IFNA(INDEX(Table5[#All], MATCH(1,(Table5[[#All],[Month]]=Table68[[#This Row],[Date]])*(Table5[[#All],[Region]]=Table68[[#This Row],[Region]]),0),3),0)</f>
        <v>0</v>
      </c>
      <c r="O1033" s="12">
        <f>INDEX(Table110[#All], MATCH(Table68[[#This Row],[Date]],Table110[[#All],[Month]],0),2)</f>
        <v>80305.5</v>
      </c>
      <c r="P1033" s="12">
        <f>INDEX(Table13[#All], MATCH(Table68[[#This Row],[Date]],Table13[[#All],[Month]],0),2)</f>
        <v>155038</v>
      </c>
      <c r="Q1033">
        <f>INDEX(Table111[#All], MATCH(Table68[[#This Row],[Date]],Table111[[#All],[Month]],0),2)</f>
        <v>5929.5</v>
      </c>
      <c r="R1033" s="2">
        <f>INDEX(Table111[#All], MATCH(Table68[[#This Row],[Date]],Table111[[#All],[Month]],0),3)</f>
        <v>1213.5</v>
      </c>
      <c r="S1033" s="2">
        <f>INDEX(Table413[#All], MATCH(Table68[[#This Row],[Date]],Table413[[#All],[Month]],0),2)</f>
        <v>4.5999999999999996</v>
      </c>
      <c r="T1033" s="2">
        <f>INDEX(Table413[#All], MATCH(Table68[[#This Row],[Date]],Table413[[#All],[Month]],0),3)</f>
        <v>5.9</v>
      </c>
      <c r="U1033" s="2">
        <f>INDEX(Table413[#All], MATCH(Table68[[#This Row],[Date]],Table413[[#All],[Month]],0),4)</f>
        <v>6.3</v>
      </c>
    </row>
    <row r="1034" spans="1:21" x14ac:dyDescent="0.25">
      <c r="A1034" s="4">
        <v>40787</v>
      </c>
      <c r="B1034" s="3" t="s">
        <v>64</v>
      </c>
      <c r="C1034" s="3" t="s">
        <v>82</v>
      </c>
      <c r="D1034" s="3">
        <v>263</v>
      </c>
      <c r="E1034" s="3">
        <v>201</v>
      </c>
      <c r="F1034" s="3">
        <v>212</v>
      </c>
      <c r="G1034" s="3">
        <v>170</v>
      </c>
      <c r="H1034" s="3">
        <v>497</v>
      </c>
      <c r="I1034" s="3">
        <v>22</v>
      </c>
      <c r="J1034">
        <f t="array" ref="J1034">INDEX(Table3[#All],MATCH(1,(Table3[[#All],[Month]]=Table68[[#This Row],[Date]])*(Table3[[#All],[Region]]=Table68[[#This Row],[Region]]),0),3)</f>
        <v>6023</v>
      </c>
      <c r="K1034">
        <f>INDEX(Table1[#All], MATCH(Table68[[#This Row],[Date]],Table1[[#All],[Month]],0),2)</f>
        <v>1455769.0476190476</v>
      </c>
      <c r="L1034" s="8">
        <f>INDEX(Table2[#All], MATCH(Table68[[#This Row],[Date]],Table2[[#All],[Month]],0),2)</f>
        <v>590.69046020998474</v>
      </c>
      <c r="M1034">
        <f t="array" ref="M1034">INDEX(Table4[#All],MATCH(1,(Table4[[#All],[Month]]=Table68[[#This Row],[Date]])*(Table4[[#All],[Region]]=Table68[[#This Row],[Region]]),0),3)</f>
        <v>856</v>
      </c>
      <c r="N1034" s="2">
        <f t="array" ref="N1034">_xlfn.IFNA(INDEX(Table5[#All], MATCH(1,(Table5[[#All],[Month]]=Table68[[#This Row],[Date]])*(Table5[[#All],[Region]]=Table68[[#This Row],[Region]]),0),3),0)</f>
        <v>7875</v>
      </c>
      <c r="O1034" s="12">
        <f>INDEX(Table110[#All], MATCH(Table68[[#This Row],[Date]],Table110[[#All],[Month]],0),2)</f>
        <v>80305.5</v>
      </c>
      <c r="P1034" s="12">
        <f>INDEX(Table13[#All], MATCH(Table68[[#This Row],[Date]],Table13[[#All],[Month]],0),2)</f>
        <v>155038</v>
      </c>
      <c r="Q1034">
        <f>INDEX(Table111[#All], MATCH(Table68[[#This Row],[Date]],Table111[[#All],[Month]],0),2)</f>
        <v>5929.5</v>
      </c>
      <c r="R1034" s="2">
        <f>INDEX(Table111[#All], MATCH(Table68[[#This Row],[Date]],Table111[[#All],[Month]],0),3)</f>
        <v>1213.5</v>
      </c>
      <c r="S1034" s="2">
        <f>INDEX(Table413[#All], MATCH(Table68[[#This Row],[Date]],Table413[[#All],[Month]],0),2)</f>
        <v>4.5999999999999996</v>
      </c>
      <c r="T1034" s="2">
        <f>INDEX(Table413[#All], MATCH(Table68[[#This Row],[Date]],Table413[[#All],[Month]],0),3)</f>
        <v>5.9</v>
      </c>
      <c r="U1034" s="2">
        <f>INDEX(Table413[#All], MATCH(Table68[[#This Row],[Date]],Table413[[#All],[Month]],0),4)</f>
        <v>6.3</v>
      </c>
    </row>
    <row r="1035" spans="1:21" x14ac:dyDescent="0.25">
      <c r="A1035" s="4">
        <v>40787</v>
      </c>
      <c r="B1035" s="3" t="s">
        <v>64</v>
      </c>
      <c r="C1035" s="3" t="s">
        <v>24</v>
      </c>
      <c r="D1035" s="3">
        <v>263</v>
      </c>
      <c r="E1035" s="3">
        <v>268</v>
      </c>
      <c r="F1035" s="3">
        <v>212</v>
      </c>
      <c r="G1035" s="3">
        <v>220</v>
      </c>
      <c r="H1035" s="3">
        <v>497</v>
      </c>
      <c r="I1035" s="3">
        <v>243</v>
      </c>
      <c r="J1035">
        <f t="array" ref="J1035">INDEX(Table3[#All],MATCH(1,(Table3[[#All],[Month]]=Table68[[#This Row],[Date]])*(Table3[[#All],[Region]]=Table68[[#This Row],[Region]]),0),3)</f>
        <v>6023</v>
      </c>
      <c r="K1035">
        <f>INDEX(Table1[#All], MATCH(Table68[[#This Row],[Date]],Table1[[#All],[Month]],0),2)</f>
        <v>1455769.0476190476</v>
      </c>
      <c r="L1035" s="8">
        <f>INDEX(Table2[#All], MATCH(Table68[[#This Row],[Date]],Table2[[#All],[Month]],0),2)</f>
        <v>590.69046020998474</v>
      </c>
      <c r="M1035">
        <f t="array" ref="M1035">INDEX(Table4[#All],MATCH(1,(Table4[[#All],[Month]]=Table68[[#This Row],[Date]])*(Table4[[#All],[Region]]=Table68[[#This Row],[Region]]),0),3)</f>
        <v>856</v>
      </c>
      <c r="N1035" s="2">
        <f t="array" ref="N1035">_xlfn.IFNA(INDEX(Table5[#All], MATCH(1,(Table5[[#All],[Month]]=Table68[[#This Row],[Date]])*(Table5[[#All],[Region]]=Table68[[#This Row],[Region]]),0),3),0)</f>
        <v>7875</v>
      </c>
      <c r="O1035" s="12">
        <f>INDEX(Table110[#All], MATCH(Table68[[#This Row],[Date]],Table110[[#All],[Month]],0),2)</f>
        <v>80305.5</v>
      </c>
      <c r="P1035" s="12">
        <f>INDEX(Table13[#All], MATCH(Table68[[#This Row],[Date]],Table13[[#All],[Month]],0),2)</f>
        <v>155038</v>
      </c>
      <c r="Q1035">
        <f>INDEX(Table111[#All], MATCH(Table68[[#This Row],[Date]],Table111[[#All],[Month]],0),2)</f>
        <v>5929.5</v>
      </c>
      <c r="R1035" s="2">
        <f>INDEX(Table111[#All], MATCH(Table68[[#This Row],[Date]],Table111[[#All],[Month]],0),3)</f>
        <v>1213.5</v>
      </c>
      <c r="S1035" s="2">
        <f>INDEX(Table413[#All], MATCH(Table68[[#This Row],[Date]],Table413[[#All],[Month]],0),2)</f>
        <v>4.5999999999999996</v>
      </c>
      <c r="T1035" s="2">
        <f>INDEX(Table413[#All], MATCH(Table68[[#This Row],[Date]],Table413[[#All],[Month]],0),3)</f>
        <v>5.9</v>
      </c>
      <c r="U1035" s="2">
        <f>INDEX(Table413[#All], MATCH(Table68[[#This Row],[Date]],Table413[[#All],[Month]],0),4)</f>
        <v>6.3</v>
      </c>
    </row>
    <row r="1036" spans="1:21" x14ac:dyDescent="0.25">
      <c r="A1036" s="4">
        <v>40787</v>
      </c>
      <c r="B1036" s="3" t="s">
        <v>64</v>
      </c>
      <c r="C1036" s="3" t="s">
        <v>89</v>
      </c>
      <c r="D1036" s="3">
        <v>263</v>
      </c>
      <c r="E1036" s="3">
        <v>277</v>
      </c>
      <c r="F1036" s="3">
        <v>212</v>
      </c>
      <c r="G1036" s="3">
        <v>225</v>
      </c>
      <c r="H1036" s="3">
        <v>497</v>
      </c>
      <c r="I1036" s="3">
        <v>214</v>
      </c>
      <c r="J1036">
        <f t="array" ref="J1036">INDEX(Table3[#All],MATCH(1,(Table3[[#All],[Month]]=Table68[[#This Row],[Date]])*(Table3[[#All],[Region]]=Table68[[#This Row],[Region]]),0),3)</f>
        <v>6023</v>
      </c>
      <c r="K1036">
        <f>INDEX(Table1[#All], MATCH(Table68[[#This Row],[Date]],Table1[[#All],[Month]],0),2)</f>
        <v>1455769.0476190476</v>
      </c>
      <c r="L1036" s="8">
        <f>INDEX(Table2[#All], MATCH(Table68[[#This Row],[Date]],Table2[[#All],[Month]],0),2)</f>
        <v>590.69046020998474</v>
      </c>
      <c r="M1036">
        <f t="array" ref="M1036">INDEX(Table4[#All],MATCH(1,(Table4[[#All],[Month]]=Table68[[#This Row],[Date]])*(Table4[[#All],[Region]]=Table68[[#This Row],[Region]]),0),3)</f>
        <v>856</v>
      </c>
      <c r="N1036" s="2">
        <f t="array" ref="N1036">_xlfn.IFNA(INDEX(Table5[#All], MATCH(1,(Table5[[#All],[Month]]=Table68[[#This Row],[Date]])*(Table5[[#All],[Region]]=Table68[[#This Row],[Region]]),0),3),0)</f>
        <v>7875</v>
      </c>
      <c r="O1036" s="12">
        <f>INDEX(Table110[#All], MATCH(Table68[[#This Row],[Date]],Table110[[#All],[Month]],0),2)</f>
        <v>80305.5</v>
      </c>
      <c r="P1036" s="12">
        <f>INDEX(Table13[#All], MATCH(Table68[[#This Row],[Date]],Table13[[#All],[Month]],0),2)</f>
        <v>155038</v>
      </c>
      <c r="Q1036">
        <f>INDEX(Table111[#All], MATCH(Table68[[#This Row],[Date]],Table111[[#All],[Month]],0),2)</f>
        <v>5929.5</v>
      </c>
      <c r="R1036" s="2">
        <f>INDEX(Table111[#All], MATCH(Table68[[#This Row],[Date]],Table111[[#All],[Month]],0),3)</f>
        <v>1213.5</v>
      </c>
      <c r="S1036" s="2">
        <f>INDEX(Table413[#All], MATCH(Table68[[#This Row],[Date]],Table413[[#All],[Month]],0),2)</f>
        <v>4.5999999999999996</v>
      </c>
      <c r="T1036" s="2">
        <f>INDEX(Table413[#All], MATCH(Table68[[#This Row],[Date]],Table413[[#All],[Month]],0),3)</f>
        <v>5.9</v>
      </c>
      <c r="U1036" s="2">
        <f>INDEX(Table413[#All], MATCH(Table68[[#This Row],[Date]],Table413[[#All],[Month]],0),4)</f>
        <v>6.3</v>
      </c>
    </row>
    <row r="1037" spans="1:21" x14ac:dyDescent="0.25">
      <c r="A1037" s="4">
        <v>40787</v>
      </c>
      <c r="B1037" s="3" t="s">
        <v>64</v>
      </c>
      <c r="C1037" s="3" t="s">
        <v>23</v>
      </c>
      <c r="D1037" s="3">
        <v>263</v>
      </c>
      <c r="E1037" s="3">
        <v>149</v>
      </c>
      <c r="F1037" s="3">
        <v>212</v>
      </c>
      <c r="G1037" s="3">
        <v>128</v>
      </c>
      <c r="H1037" s="3">
        <v>497</v>
      </c>
      <c r="I1037" s="3">
        <v>18</v>
      </c>
      <c r="J1037">
        <f t="array" ref="J1037">INDEX(Table3[#All],MATCH(1,(Table3[[#All],[Month]]=Table68[[#This Row],[Date]])*(Table3[[#All],[Region]]=Table68[[#This Row],[Region]]),0),3)</f>
        <v>6023</v>
      </c>
      <c r="K1037">
        <f>INDEX(Table1[#All], MATCH(Table68[[#This Row],[Date]],Table1[[#All],[Month]],0),2)</f>
        <v>1455769.0476190476</v>
      </c>
      <c r="L1037" s="8">
        <f>INDEX(Table2[#All], MATCH(Table68[[#This Row],[Date]],Table2[[#All],[Month]],0),2)</f>
        <v>590.69046020998474</v>
      </c>
      <c r="M1037">
        <f t="array" ref="M1037">INDEX(Table4[#All],MATCH(1,(Table4[[#All],[Month]]=Table68[[#This Row],[Date]])*(Table4[[#All],[Region]]=Table68[[#This Row],[Region]]),0),3)</f>
        <v>856</v>
      </c>
      <c r="N1037" s="2">
        <f t="array" ref="N1037">_xlfn.IFNA(INDEX(Table5[#All], MATCH(1,(Table5[[#All],[Month]]=Table68[[#This Row],[Date]])*(Table5[[#All],[Region]]=Table68[[#This Row],[Region]]),0),3),0)</f>
        <v>7875</v>
      </c>
      <c r="O1037" s="12">
        <f>INDEX(Table110[#All], MATCH(Table68[[#This Row],[Date]],Table110[[#All],[Month]],0),2)</f>
        <v>80305.5</v>
      </c>
      <c r="P1037" s="12">
        <f>INDEX(Table13[#All], MATCH(Table68[[#This Row],[Date]],Table13[[#All],[Month]],0),2)</f>
        <v>155038</v>
      </c>
      <c r="Q1037">
        <f>INDEX(Table111[#All], MATCH(Table68[[#This Row],[Date]],Table111[[#All],[Month]],0),2)</f>
        <v>5929.5</v>
      </c>
      <c r="R1037" s="2">
        <f>INDEX(Table111[#All], MATCH(Table68[[#This Row],[Date]],Table111[[#All],[Month]],0),3)</f>
        <v>1213.5</v>
      </c>
      <c r="S1037" s="2">
        <f>INDEX(Table413[#All], MATCH(Table68[[#This Row],[Date]],Table413[[#All],[Month]],0),2)</f>
        <v>4.5999999999999996</v>
      </c>
      <c r="T1037" s="2">
        <f>INDEX(Table413[#All], MATCH(Table68[[#This Row],[Date]],Table413[[#All],[Month]],0),3)</f>
        <v>5.9</v>
      </c>
      <c r="U1037" s="2">
        <f>INDEX(Table413[#All], MATCH(Table68[[#This Row],[Date]],Table413[[#All],[Month]],0),4)</f>
        <v>6.3</v>
      </c>
    </row>
    <row r="1038" spans="1:21" x14ac:dyDescent="0.25">
      <c r="A1038" s="4">
        <v>40787</v>
      </c>
      <c r="B1038" s="3" t="s">
        <v>61</v>
      </c>
      <c r="C1038" s="3" t="s">
        <v>32</v>
      </c>
      <c r="D1038" s="3">
        <v>211</v>
      </c>
      <c r="E1038" s="3">
        <v>203</v>
      </c>
      <c r="F1038" s="3">
        <v>164</v>
      </c>
      <c r="G1038" s="3">
        <v>169</v>
      </c>
      <c r="H1038" s="3">
        <v>826</v>
      </c>
      <c r="I1038" s="3">
        <v>119</v>
      </c>
      <c r="J1038">
        <f t="array" ref="J1038">INDEX(Table3[#All],MATCH(1,(Table3[[#All],[Month]]=Table68[[#This Row],[Date]])*(Table3[[#All],[Region]]=Table68[[#This Row],[Region]]),0),3)</f>
        <v>8460</v>
      </c>
      <c r="K1038">
        <f>INDEX(Table1[#All], MATCH(Table68[[#This Row],[Date]],Table1[[#All],[Month]],0),2)</f>
        <v>1455769.0476190476</v>
      </c>
      <c r="L1038" s="8">
        <f>INDEX(Table2[#All], MATCH(Table68[[#This Row],[Date]],Table2[[#All],[Month]],0),2)</f>
        <v>590.69046020998474</v>
      </c>
      <c r="M1038">
        <f t="array" ref="M1038">INDEX(Table4[#All],MATCH(1,(Table4[[#All],[Month]]=Table68[[#This Row],[Date]])*(Table4[[#All],[Region]]=Table68[[#This Row],[Region]]),0),3)</f>
        <v>1253</v>
      </c>
      <c r="N1038" s="2">
        <f t="array" ref="N1038">_xlfn.IFNA(INDEX(Table5[#All], MATCH(1,(Table5[[#All],[Month]]=Table68[[#This Row],[Date]])*(Table5[[#All],[Region]]=Table68[[#This Row],[Region]]),0),3),0)</f>
        <v>5250</v>
      </c>
      <c r="O1038" s="12">
        <f>INDEX(Table110[#All], MATCH(Table68[[#This Row],[Date]],Table110[[#All],[Month]],0),2)</f>
        <v>80305.5</v>
      </c>
      <c r="P1038" s="12">
        <f>INDEX(Table13[#All], MATCH(Table68[[#This Row],[Date]],Table13[[#All],[Month]],0),2)</f>
        <v>155038</v>
      </c>
      <c r="Q1038">
        <f>INDEX(Table111[#All], MATCH(Table68[[#This Row],[Date]],Table111[[#All],[Month]],0),2)</f>
        <v>5929.5</v>
      </c>
      <c r="R1038" s="2">
        <f>INDEX(Table111[#All], MATCH(Table68[[#This Row],[Date]],Table111[[#All],[Month]],0),3)</f>
        <v>1213.5</v>
      </c>
      <c r="S1038" s="2">
        <f>INDEX(Table413[#All], MATCH(Table68[[#This Row],[Date]],Table413[[#All],[Month]],0),2)</f>
        <v>4.5999999999999996</v>
      </c>
      <c r="T1038" s="2">
        <f>INDEX(Table413[#All], MATCH(Table68[[#This Row],[Date]],Table413[[#All],[Month]],0),3)</f>
        <v>5.9</v>
      </c>
      <c r="U1038" s="2">
        <f>INDEX(Table413[#All], MATCH(Table68[[#This Row],[Date]],Table413[[#All],[Month]],0),4)</f>
        <v>6.3</v>
      </c>
    </row>
    <row r="1039" spans="1:21" x14ac:dyDescent="0.25">
      <c r="A1039" s="4">
        <v>40787</v>
      </c>
      <c r="B1039" s="3" t="s">
        <v>61</v>
      </c>
      <c r="C1039" s="3" t="s">
        <v>31</v>
      </c>
      <c r="D1039" s="3">
        <v>211</v>
      </c>
      <c r="E1039" s="3">
        <v>236</v>
      </c>
      <c r="F1039" s="3">
        <v>164</v>
      </c>
      <c r="G1039" s="3">
        <v>193</v>
      </c>
      <c r="H1039" s="3">
        <v>826</v>
      </c>
      <c r="I1039" s="3">
        <v>58</v>
      </c>
      <c r="J1039">
        <f t="array" ref="J1039">INDEX(Table3[#All],MATCH(1,(Table3[[#All],[Month]]=Table68[[#This Row],[Date]])*(Table3[[#All],[Region]]=Table68[[#This Row],[Region]]),0),3)</f>
        <v>8460</v>
      </c>
      <c r="K1039">
        <f>INDEX(Table1[#All], MATCH(Table68[[#This Row],[Date]],Table1[[#All],[Month]],0),2)</f>
        <v>1455769.0476190476</v>
      </c>
      <c r="L1039" s="8">
        <f>INDEX(Table2[#All], MATCH(Table68[[#This Row],[Date]],Table2[[#All],[Month]],0),2)</f>
        <v>590.69046020998474</v>
      </c>
      <c r="M1039">
        <f t="array" ref="M1039">INDEX(Table4[#All],MATCH(1,(Table4[[#All],[Month]]=Table68[[#This Row],[Date]])*(Table4[[#All],[Region]]=Table68[[#This Row],[Region]]),0),3)</f>
        <v>1253</v>
      </c>
      <c r="N1039" s="2">
        <f t="array" ref="N1039">_xlfn.IFNA(INDEX(Table5[#All], MATCH(1,(Table5[[#All],[Month]]=Table68[[#This Row],[Date]])*(Table5[[#All],[Region]]=Table68[[#This Row],[Region]]),0),3),0)</f>
        <v>5250</v>
      </c>
      <c r="O1039" s="12">
        <f>INDEX(Table110[#All], MATCH(Table68[[#This Row],[Date]],Table110[[#All],[Month]],0),2)</f>
        <v>80305.5</v>
      </c>
      <c r="P1039" s="12">
        <f>INDEX(Table13[#All], MATCH(Table68[[#This Row],[Date]],Table13[[#All],[Month]],0),2)</f>
        <v>155038</v>
      </c>
      <c r="Q1039">
        <f>INDEX(Table111[#All], MATCH(Table68[[#This Row],[Date]],Table111[[#All],[Month]],0),2)</f>
        <v>5929.5</v>
      </c>
      <c r="R1039" s="2">
        <f>INDEX(Table111[#All], MATCH(Table68[[#This Row],[Date]],Table111[[#All],[Month]],0),3)</f>
        <v>1213.5</v>
      </c>
      <c r="S1039" s="2">
        <f>INDEX(Table413[#All], MATCH(Table68[[#This Row],[Date]],Table413[[#All],[Month]],0),2)</f>
        <v>4.5999999999999996</v>
      </c>
      <c r="T1039" s="2">
        <f>INDEX(Table413[#All], MATCH(Table68[[#This Row],[Date]],Table413[[#All],[Month]],0),3)</f>
        <v>5.9</v>
      </c>
      <c r="U1039" s="2">
        <f>INDEX(Table413[#All], MATCH(Table68[[#This Row],[Date]],Table413[[#All],[Month]],0),4)</f>
        <v>6.3</v>
      </c>
    </row>
    <row r="1040" spans="1:21" x14ac:dyDescent="0.25">
      <c r="A1040" s="4">
        <v>40787</v>
      </c>
      <c r="B1040" s="3" t="s">
        <v>61</v>
      </c>
      <c r="C1040" s="3" t="s">
        <v>91</v>
      </c>
      <c r="D1040" s="3">
        <v>211</v>
      </c>
      <c r="E1040" s="3">
        <v>234</v>
      </c>
      <c r="F1040" s="3">
        <v>164</v>
      </c>
      <c r="G1040" s="3">
        <v>175</v>
      </c>
      <c r="H1040" s="3">
        <v>826</v>
      </c>
      <c r="I1040" s="3">
        <v>359</v>
      </c>
      <c r="J1040">
        <f t="array" ref="J1040">INDEX(Table3[#All],MATCH(1,(Table3[[#All],[Month]]=Table68[[#This Row],[Date]])*(Table3[[#All],[Region]]=Table68[[#This Row],[Region]]),0),3)</f>
        <v>8460</v>
      </c>
      <c r="K1040">
        <f>INDEX(Table1[#All], MATCH(Table68[[#This Row],[Date]],Table1[[#All],[Month]],0),2)</f>
        <v>1455769.0476190476</v>
      </c>
      <c r="L1040" s="8">
        <f>INDEX(Table2[#All], MATCH(Table68[[#This Row],[Date]],Table2[[#All],[Month]],0),2)</f>
        <v>590.69046020998474</v>
      </c>
      <c r="M1040">
        <f t="array" ref="M1040">INDEX(Table4[#All],MATCH(1,(Table4[[#All],[Month]]=Table68[[#This Row],[Date]])*(Table4[[#All],[Region]]=Table68[[#This Row],[Region]]),0),3)</f>
        <v>1253</v>
      </c>
      <c r="N1040" s="2">
        <f t="array" ref="N1040">_xlfn.IFNA(INDEX(Table5[#All], MATCH(1,(Table5[[#All],[Month]]=Table68[[#This Row],[Date]])*(Table5[[#All],[Region]]=Table68[[#This Row],[Region]]),0),3),0)</f>
        <v>5250</v>
      </c>
      <c r="O1040" s="12">
        <f>INDEX(Table110[#All], MATCH(Table68[[#This Row],[Date]],Table110[[#All],[Month]],0),2)</f>
        <v>80305.5</v>
      </c>
      <c r="P1040" s="12">
        <f>INDEX(Table13[#All], MATCH(Table68[[#This Row],[Date]],Table13[[#All],[Month]],0),2)</f>
        <v>155038</v>
      </c>
      <c r="Q1040">
        <f>INDEX(Table111[#All], MATCH(Table68[[#This Row],[Date]],Table111[[#All],[Month]],0),2)</f>
        <v>5929.5</v>
      </c>
      <c r="R1040" s="2">
        <f>INDEX(Table111[#All], MATCH(Table68[[#This Row],[Date]],Table111[[#All],[Month]],0),3)</f>
        <v>1213.5</v>
      </c>
      <c r="S1040" s="2">
        <f>INDEX(Table413[#All], MATCH(Table68[[#This Row],[Date]],Table413[[#All],[Month]],0),2)</f>
        <v>4.5999999999999996</v>
      </c>
      <c r="T1040" s="2">
        <f>INDEX(Table413[#All], MATCH(Table68[[#This Row],[Date]],Table413[[#All],[Month]],0),3)</f>
        <v>5.9</v>
      </c>
      <c r="U1040" s="2">
        <f>INDEX(Table413[#All], MATCH(Table68[[#This Row],[Date]],Table413[[#All],[Month]],0),4)</f>
        <v>6.3</v>
      </c>
    </row>
    <row r="1041" spans="1:21" x14ac:dyDescent="0.25">
      <c r="A1041" s="4">
        <v>40787</v>
      </c>
      <c r="B1041" s="3" t="s">
        <v>61</v>
      </c>
      <c r="C1041" s="3" t="s">
        <v>30</v>
      </c>
      <c r="D1041" s="3">
        <v>211</v>
      </c>
      <c r="E1041" s="3">
        <v>168</v>
      </c>
      <c r="F1041" s="3">
        <v>164</v>
      </c>
      <c r="G1041" s="3">
        <v>132</v>
      </c>
      <c r="H1041" s="3">
        <v>826</v>
      </c>
      <c r="I1041" s="3">
        <v>38</v>
      </c>
      <c r="J1041">
        <f t="array" ref="J1041">INDEX(Table3[#All],MATCH(1,(Table3[[#All],[Month]]=Table68[[#This Row],[Date]])*(Table3[[#All],[Region]]=Table68[[#This Row],[Region]]),0),3)</f>
        <v>8460</v>
      </c>
      <c r="K1041">
        <f>INDEX(Table1[#All], MATCH(Table68[[#This Row],[Date]],Table1[[#All],[Month]],0),2)</f>
        <v>1455769.0476190476</v>
      </c>
      <c r="L1041" s="8">
        <f>INDEX(Table2[#All], MATCH(Table68[[#This Row],[Date]],Table2[[#All],[Month]],0),2)</f>
        <v>590.69046020998474</v>
      </c>
      <c r="M1041">
        <f t="array" ref="M1041">INDEX(Table4[#All],MATCH(1,(Table4[[#All],[Month]]=Table68[[#This Row],[Date]])*(Table4[[#All],[Region]]=Table68[[#This Row],[Region]]),0),3)</f>
        <v>1253</v>
      </c>
      <c r="N1041" s="2">
        <f t="array" ref="N1041">_xlfn.IFNA(INDEX(Table5[#All], MATCH(1,(Table5[[#All],[Month]]=Table68[[#This Row],[Date]])*(Table5[[#All],[Region]]=Table68[[#This Row],[Region]]),0),3),0)</f>
        <v>5250</v>
      </c>
      <c r="O1041" s="12">
        <f>INDEX(Table110[#All], MATCH(Table68[[#This Row],[Date]],Table110[[#All],[Month]],0),2)</f>
        <v>80305.5</v>
      </c>
      <c r="P1041" s="12">
        <f>INDEX(Table13[#All], MATCH(Table68[[#This Row],[Date]],Table13[[#All],[Month]],0),2)</f>
        <v>155038</v>
      </c>
      <c r="Q1041">
        <f>INDEX(Table111[#All], MATCH(Table68[[#This Row],[Date]],Table111[[#All],[Month]],0),2)</f>
        <v>5929.5</v>
      </c>
      <c r="R1041" s="2">
        <f>INDEX(Table111[#All], MATCH(Table68[[#This Row],[Date]],Table111[[#All],[Month]],0),3)</f>
        <v>1213.5</v>
      </c>
      <c r="S1041" s="2">
        <f>INDEX(Table413[#All], MATCH(Table68[[#This Row],[Date]],Table413[[#All],[Month]],0),2)</f>
        <v>4.5999999999999996</v>
      </c>
      <c r="T1041" s="2">
        <f>INDEX(Table413[#All], MATCH(Table68[[#This Row],[Date]],Table413[[#All],[Month]],0),3)</f>
        <v>5.9</v>
      </c>
      <c r="U1041" s="2">
        <f>INDEX(Table413[#All], MATCH(Table68[[#This Row],[Date]],Table413[[#All],[Month]],0),4)</f>
        <v>6.3</v>
      </c>
    </row>
    <row r="1042" spans="1:21" x14ac:dyDescent="0.25">
      <c r="A1042" s="4">
        <v>40787</v>
      </c>
      <c r="B1042" s="3" t="s">
        <v>61</v>
      </c>
      <c r="C1042" s="3" t="s">
        <v>11</v>
      </c>
      <c r="D1042" s="3">
        <v>211</v>
      </c>
      <c r="E1042" s="3">
        <v>175</v>
      </c>
      <c r="F1042" s="3">
        <v>164</v>
      </c>
      <c r="G1042" s="3">
        <v>147</v>
      </c>
      <c r="H1042" s="3">
        <v>826</v>
      </c>
      <c r="I1042" s="3">
        <v>39</v>
      </c>
      <c r="J1042">
        <f t="array" ref="J1042">INDEX(Table3[#All],MATCH(1,(Table3[[#All],[Month]]=Table68[[#This Row],[Date]])*(Table3[[#All],[Region]]=Table68[[#This Row],[Region]]),0),3)</f>
        <v>8460</v>
      </c>
      <c r="K1042">
        <f>INDEX(Table1[#All], MATCH(Table68[[#This Row],[Date]],Table1[[#All],[Month]],0),2)</f>
        <v>1455769.0476190476</v>
      </c>
      <c r="L1042" s="8">
        <f>INDEX(Table2[#All], MATCH(Table68[[#This Row],[Date]],Table2[[#All],[Month]],0),2)</f>
        <v>590.69046020998474</v>
      </c>
      <c r="M1042">
        <f t="array" ref="M1042">INDEX(Table4[#All],MATCH(1,(Table4[[#All],[Month]]=Table68[[#This Row],[Date]])*(Table4[[#All],[Region]]=Table68[[#This Row],[Region]]),0),3)</f>
        <v>1253</v>
      </c>
      <c r="N1042" s="2">
        <f t="array" ref="N1042">_xlfn.IFNA(INDEX(Table5[#All], MATCH(1,(Table5[[#All],[Month]]=Table68[[#This Row],[Date]])*(Table5[[#All],[Region]]=Table68[[#This Row],[Region]]),0),3),0)</f>
        <v>5250</v>
      </c>
      <c r="O1042" s="12">
        <f>INDEX(Table110[#All], MATCH(Table68[[#This Row],[Date]],Table110[[#All],[Month]],0),2)</f>
        <v>80305.5</v>
      </c>
      <c r="P1042" s="12">
        <f>INDEX(Table13[#All], MATCH(Table68[[#This Row],[Date]],Table13[[#All],[Month]],0),2)</f>
        <v>155038</v>
      </c>
      <c r="Q1042">
        <f>INDEX(Table111[#All], MATCH(Table68[[#This Row],[Date]],Table111[[#All],[Month]],0),2)</f>
        <v>5929.5</v>
      </c>
      <c r="R1042" s="2">
        <f>INDEX(Table111[#All], MATCH(Table68[[#This Row],[Date]],Table111[[#All],[Month]],0),3)</f>
        <v>1213.5</v>
      </c>
      <c r="S1042" s="2">
        <f>INDEX(Table413[#All], MATCH(Table68[[#This Row],[Date]],Table413[[#All],[Month]],0),2)</f>
        <v>4.5999999999999996</v>
      </c>
      <c r="T1042" s="2">
        <f>INDEX(Table413[#All], MATCH(Table68[[#This Row],[Date]],Table413[[#All],[Month]],0),3)</f>
        <v>5.9</v>
      </c>
      <c r="U1042" s="2">
        <f>INDEX(Table413[#All], MATCH(Table68[[#This Row],[Date]],Table413[[#All],[Month]],0),4)</f>
        <v>6.3</v>
      </c>
    </row>
    <row r="1043" spans="1:21" x14ac:dyDescent="0.25">
      <c r="A1043" s="4">
        <v>40787</v>
      </c>
      <c r="B1043" s="3" t="s">
        <v>61</v>
      </c>
      <c r="C1043" s="3" t="s">
        <v>25</v>
      </c>
      <c r="D1043" s="3">
        <v>211</v>
      </c>
      <c r="E1043" s="3">
        <v>174</v>
      </c>
      <c r="F1043" s="3">
        <v>164</v>
      </c>
      <c r="G1043" s="3">
        <v>152</v>
      </c>
      <c r="H1043" s="3">
        <v>826</v>
      </c>
      <c r="I1043" s="3">
        <v>45</v>
      </c>
      <c r="J1043">
        <f t="array" ref="J1043">INDEX(Table3[#All],MATCH(1,(Table3[[#All],[Month]]=Table68[[#This Row],[Date]])*(Table3[[#All],[Region]]=Table68[[#This Row],[Region]]),0),3)</f>
        <v>8460</v>
      </c>
      <c r="K1043">
        <f>INDEX(Table1[#All], MATCH(Table68[[#This Row],[Date]],Table1[[#All],[Month]],0),2)</f>
        <v>1455769.0476190476</v>
      </c>
      <c r="L1043" s="8">
        <f>INDEX(Table2[#All], MATCH(Table68[[#This Row],[Date]],Table2[[#All],[Month]],0),2)</f>
        <v>590.69046020998474</v>
      </c>
      <c r="M1043">
        <f t="array" ref="M1043">INDEX(Table4[#All],MATCH(1,(Table4[[#All],[Month]]=Table68[[#This Row],[Date]])*(Table4[[#All],[Region]]=Table68[[#This Row],[Region]]),0),3)</f>
        <v>1253</v>
      </c>
      <c r="N1043" s="2">
        <f t="array" ref="N1043">_xlfn.IFNA(INDEX(Table5[#All], MATCH(1,(Table5[[#All],[Month]]=Table68[[#This Row],[Date]])*(Table5[[#All],[Region]]=Table68[[#This Row],[Region]]),0),3),0)</f>
        <v>5250</v>
      </c>
      <c r="O1043" s="12">
        <f>INDEX(Table110[#All], MATCH(Table68[[#This Row],[Date]],Table110[[#All],[Month]],0),2)</f>
        <v>80305.5</v>
      </c>
      <c r="P1043" s="12">
        <f>INDEX(Table13[#All], MATCH(Table68[[#This Row],[Date]],Table13[[#All],[Month]],0),2)</f>
        <v>155038</v>
      </c>
      <c r="Q1043">
        <f>INDEX(Table111[#All], MATCH(Table68[[#This Row],[Date]],Table111[[#All],[Month]],0),2)</f>
        <v>5929.5</v>
      </c>
      <c r="R1043" s="2">
        <f>INDEX(Table111[#All], MATCH(Table68[[#This Row],[Date]],Table111[[#All],[Month]],0),3)</f>
        <v>1213.5</v>
      </c>
      <c r="S1043" s="2">
        <f>INDEX(Table413[#All], MATCH(Table68[[#This Row],[Date]],Table413[[#All],[Month]],0),2)</f>
        <v>4.5999999999999996</v>
      </c>
      <c r="T1043" s="2">
        <f>INDEX(Table413[#All], MATCH(Table68[[#This Row],[Date]],Table413[[#All],[Month]],0),3)</f>
        <v>5.9</v>
      </c>
      <c r="U1043" s="2">
        <f>INDEX(Table413[#All], MATCH(Table68[[#This Row],[Date]],Table413[[#All],[Month]],0),4)</f>
        <v>6.3</v>
      </c>
    </row>
    <row r="1044" spans="1:21" x14ac:dyDescent="0.25">
      <c r="A1044" s="4">
        <v>40787</v>
      </c>
      <c r="B1044" s="3" t="s">
        <v>61</v>
      </c>
      <c r="C1044" s="3" t="s">
        <v>29</v>
      </c>
      <c r="D1044" s="3">
        <v>211</v>
      </c>
      <c r="E1044" s="3">
        <v>195</v>
      </c>
      <c r="F1044" s="3">
        <v>164</v>
      </c>
      <c r="G1044" s="3">
        <v>159</v>
      </c>
      <c r="H1044" s="3">
        <v>826</v>
      </c>
      <c r="I1044" s="3">
        <v>168</v>
      </c>
      <c r="J1044">
        <f t="array" ref="J1044">INDEX(Table3[#All],MATCH(1,(Table3[[#All],[Month]]=Table68[[#This Row],[Date]])*(Table3[[#All],[Region]]=Table68[[#This Row],[Region]]),0),3)</f>
        <v>8460</v>
      </c>
      <c r="K1044">
        <f>INDEX(Table1[#All], MATCH(Table68[[#This Row],[Date]],Table1[[#All],[Month]],0),2)</f>
        <v>1455769.0476190476</v>
      </c>
      <c r="L1044" s="8">
        <f>INDEX(Table2[#All], MATCH(Table68[[#This Row],[Date]],Table2[[#All],[Month]],0),2)</f>
        <v>590.69046020998474</v>
      </c>
      <c r="M1044">
        <f t="array" ref="M1044">INDEX(Table4[#All],MATCH(1,(Table4[[#All],[Month]]=Table68[[#This Row],[Date]])*(Table4[[#All],[Region]]=Table68[[#This Row],[Region]]),0),3)</f>
        <v>1253</v>
      </c>
      <c r="N1044" s="2">
        <f t="array" ref="N1044">_xlfn.IFNA(INDEX(Table5[#All], MATCH(1,(Table5[[#All],[Month]]=Table68[[#This Row],[Date]])*(Table5[[#All],[Region]]=Table68[[#This Row],[Region]]),0),3),0)</f>
        <v>5250</v>
      </c>
      <c r="O1044" s="12">
        <f>INDEX(Table110[#All], MATCH(Table68[[#This Row],[Date]],Table110[[#All],[Month]],0),2)</f>
        <v>80305.5</v>
      </c>
      <c r="P1044" s="12">
        <f>INDEX(Table13[#All], MATCH(Table68[[#This Row],[Date]],Table13[[#All],[Month]],0),2)</f>
        <v>155038</v>
      </c>
      <c r="Q1044">
        <f>INDEX(Table111[#All], MATCH(Table68[[#This Row],[Date]],Table111[[#All],[Month]],0),2)</f>
        <v>5929.5</v>
      </c>
      <c r="R1044" s="2">
        <f>INDEX(Table111[#All], MATCH(Table68[[#This Row],[Date]],Table111[[#All],[Month]],0),3)</f>
        <v>1213.5</v>
      </c>
      <c r="S1044" s="2">
        <f>INDEX(Table413[#All], MATCH(Table68[[#This Row],[Date]],Table413[[#All],[Month]],0),2)</f>
        <v>4.5999999999999996</v>
      </c>
      <c r="T1044" s="2">
        <f>INDEX(Table413[#All], MATCH(Table68[[#This Row],[Date]],Table413[[#All],[Month]],0),3)</f>
        <v>5.9</v>
      </c>
      <c r="U1044" s="2">
        <f>INDEX(Table413[#All], MATCH(Table68[[#This Row],[Date]],Table413[[#All],[Month]],0),4)</f>
        <v>6.3</v>
      </c>
    </row>
    <row r="1045" spans="1:21" x14ac:dyDescent="0.25">
      <c r="A1045" s="4">
        <v>40787</v>
      </c>
      <c r="B1045" s="3" t="s">
        <v>67</v>
      </c>
      <c r="C1045" s="3" t="s">
        <v>37</v>
      </c>
      <c r="D1045" s="3">
        <v>269</v>
      </c>
      <c r="E1045" s="3">
        <v>269</v>
      </c>
      <c r="F1045" s="3">
        <v>226</v>
      </c>
      <c r="G1045" s="3">
        <v>226</v>
      </c>
      <c r="H1045" s="3">
        <v>162</v>
      </c>
      <c r="I1045" s="3">
        <v>162</v>
      </c>
      <c r="J1045">
        <f t="array" ref="J1045">INDEX(Table3[#All],MATCH(1,(Table3[[#All],[Month]]=Table68[[#This Row],[Date]])*(Table3[[#All],[Region]]=Table68[[#This Row],[Region]]),0),3)</f>
        <v>2128</v>
      </c>
      <c r="K1045">
        <f>INDEX(Table1[#All], MATCH(Table68[[#This Row],[Date]],Table1[[#All],[Month]],0),2)</f>
        <v>1455769.0476190476</v>
      </c>
      <c r="L1045" s="8">
        <f>INDEX(Table2[#All], MATCH(Table68[[#This Row],[Date]],Table2[[#All],[Month]],0),2)</f>
        <v>590.69046020998474</v>
      </c>
      <c r="M1045">
        <f t="array" ref="M1045">INDEX(Table4[#All],MATCH(1,(Table4[[#All],[Month]]=Table68[[#This Row],[Date]])*(Table4[[#All],[Region]]=Table68[[#This Row],[Region]]),0),3)</f>
        <v>322</v>
      </c>
      <c r="N1045" s="2">
        <f t="array" ref="N1045">_xlfn.IFNA(INDEX(Table5[#All], MATCH(1,(Table5[[#All],[Month]]=Table68[[#This Row],[Date]])*(Table5[[#All],[Region]]=Table68[[#This Row],[Region]]),0),3),0)</f>
        <v>0</v>
      </c>
      <c r="O1045" s="12">
        <f>INDEX(Table110[#All], MATCH(Table68[[#This Row],[Date]],Table110[[#All],[Month]],0),2)</f>
        <v>80305.5</v>
      </c>
      <c r="P1045" s="12">
        <f>INDEX(Table13[#All], MATCH(Table68[[#This Row],[Date]],Table13[[#All],[Month]],0),2)</f>
        <v>155038</v>
      </c>
      <c r="Q1045">
        <f>INDEX(Table111[#All], MATCH(Table68[[#This Row],[Date]],Table111[[#All],[Month]],0),2)</f>
        <v>5929.5</v>
      </c>
      <c r="R1045" s="2">
        <f>INDEX(Table111[#All], MATCH(Table68[[#This Row],[Date]],Table111[[#All],[Month]],0),3)</f>
        <v>1213.5</v>
      </c>
      <c r="S1045" s="2">
        <f>INDEX(Table413[#All], MATCH(Table68[[#This Row],[Date]],Table413[[#All],[Month]],0),2)</f>
        <v>4.5999999999999996</v>
      </c>
      <c r="T1045" s="2">
        <f>INDEX(Table413[#All], MATCH(Table68[[#This Row],[Date]],Table413[[#All],[Month]],0),3)</f>
        <v>5.9</v>
      </c>
      <c r="U1045" s="2">
        <f>INDEX(Table413[#All], MATCH(Table68[[#This Row],[Date]],Table413[[#All],[Month]],0),4)</f>
        <v>6.3</v>
      </c>
    </row>
    <row r="1046" spans="1:21" x14ac:dyDescent="0.25">
      <c r="A1046" s="4">
        <v>40787</v>
      </c>
      <c r="B1046" s="3" t="s">
        <v>70</v>
      </c>
      <c r="C1046" s="3" t="s">
        <v>70</v>
      </c>
      <c r="D1046" s="3">
        <v>286</v>
      </c>
      <c r="E1046" s="3">
        <v>286</v>
      </c>
      <c r="F1046" s="3">
        <v>229</v>
      </c>
      <c r="G1046" s="3">
        <v>229</v>
      </c>
      <c r="H1046" s="3">
        <v>225</v>
      </c>
      <c r="I1046" s="3">
        <v>225</v>
      </c>
      <c r="J1046">
        <f t="array" ref="J1046">INDEX(Table3[#All],MATCH(1,(Table3[[#All],[Month]]=Table68[[#This Row],[Date]])*(Table3[[#All],[Region]]=Table68[[#This Row],[Region]]),0),3)</f>
        <v>3752</v>
      </c>
      <c r="K1046">
        <f>INDEX(Table1[#All], MATCH(Table68[[#This Row],[Date]],Table1[[#All],[Month]],0),2)</f>
        <v>1455769.0476190476</v>
      </c>
      <c r="L1046" s="8">
        <f>INDEX(Table2[#All], MATCH(Table68[[#This Row],[Date]],Table2[[#All],[Month]],0),2)</f>
        <v>590.69046020998474</v>
      </c>
      <c r="M1046">
        <f t="array" ref="M1046">INDEX(Table4[#All],MATCH(1,(Table4[[#All],[Month]]=Table68[[#This Row],[Date]])*(Table4[[#All],[Region]]=Table68[[#This Row],[Region]]),0),3)</f>
        <v>491</v>
      </c>
      <c r="N1046" s="2">
        <f t="array" ref="N1046">_xlfn.IFNA(INDEX(Table5[#All], MATCH(1,(Table5[[#All],[Month]]=Table68[[#This Row],[Date]])*(Table5[[#All],[Region]]=Table68[[#This Row],[Region]]),0),3),0)</f>
        <v>5915</v>
      </c>
      <c r="O1046" s="12">
        <f>INDEX(Table110[#All], MATCH(Table68[[#This Row],[Date]],Table110[[#All],[Month]],0),2)</f>
        <v>80305.5</v>
      </c>
      <c r="P1046" s="12">
        <f>INDEX(Table13[#All], MATCH(Table68[[#This Row],[Date]],Table13[[#All],[Month]],0),2)</f>
        <v>155038</v>
      </c>
      <c r="Q1046">
        <f>INDEX(Table111[#All], MATCH(Table68[[#This Row],[Date]],Table111[[#All],[Month]],0),2)</f>
        <v>5929.5</v>
      </c>
      <c r="R1046" s="2">
        <f>INDEX(Table111[#All], MATCH(Table68[[#This Row],[Date]],Table111[[#All],[Month]],0),3)</f>
        <v>1213.5</v>
      </c>
      <c r="S1046" s="2">
        <f>INDEX(Table413[#All], MATCH(Table68[[#This Row],[Date]],Table413[[#All],[Month]],0),2)</f>
        <v>4.5999999999999996</v>
      </c>
      <c r="T1046" s="2">
        <f>INDEX(Table413[#All], MATCH(Table68[[#This Row],[Date]],Table413[[#All],[Month]],0),3)</f>
        <v>5.9</v>
      </c>
      <c r="U1046" s="2">
        <f>INDEX(Table413[#All], MATCH(Table68[[#This Row],[Date]],Table413[[#All],[Month]],0),4)</f>
        <v>6.3</v>
      </c>
    </row>
    <row r="1047" spans="1:21" x14ac:dyDescent="0.25">
      <c r="A1047" s="4">
        <v>40787</v>
      </c>
      <c r="B1047" s="3" t="s">
        <v>57</v>
      </c>
      <c r="C1047" s="3" t="s">
        <v>0</v>
      </c>
      <c r="D1047" s="3">
        <v>256</v>
      </c>
      <c r="E1047" s="3">
        <v>235</v>
      </c>
      <c r="F1047" s="3">
        <v>211</v>
      </c>
      <c r="G1047" s="3">
        <v>194</v>
      </c>
      <c r="H1047" s="3">
        <v>500</v>
      </c>
      <c r="I1047" s="3">
        <v>153</v>
      </c>
      <c r="J1047">
        <f t="array" ref="J1047">INDEX(Table3[#All],MATCH(1,(Table3[[#All],[Month]]=Table68[[#This Row],[Date]])*(Table3[[#All],[Region]]=Table68[[#This Row],[Region]]),0),3)</f>
        <v>5314</v>
      </c>
      <c r="K1047">
        <f>INDEX(Table1[#All], MATCH(Table68[[#This Row],[Date]],Table1[[#All],[Month]],0),2)</f>
        <v>1455769.0476190476</v>
      </c>
      <c r="L1047" s="8">
        <f>INDEX(Table2[#All], MATCH(Table68[[#This Row],[Date]],Table2[[#All],[Month]],0),2)</f>
        <v>590.69046020998474</v>
      </c>
      <c r="M1047">
        <f t="array" ref="M1047">INDEX(Table4[#All],MATCH(1,(Table4[[#All],[Month]]=Table68[[#This Row],[Date]])*(Table4[[#All],[Region]]=Table68[[#This Row],[Region]]),0),3)</f>
        <v>1080</v>
      </c>
      <c r="N1047" s="2">
        <f t="array" ref="N1047">_xlfn.IFNA(INDEX(Table5[#All], MATCH(1,(Table5[[#All],[Month]]=Table68[[#This Row],[Date]])*(Table5[[#All],[Region]]=Table68[[#This Row],[Region]]),0),3),0)</f>
        <v>5845</v>
      </c>
      <c r="O1047" s="12">
        <f>INDEX(Table110[#All], MATCH(Table68[[#This Row],[Date]],Table110[[#All],[Month]],0),2)</f>
        <v>80305.5</v>
      </c>
      <c r="P1047" s="12">
        <f>INDEX(Table13[#All], MATCH(Table68[[#This Row],[Date]],Table13[[#All],[Month]],0),2)</f>
        <v>155038</v>
      </c>
      <c r="Q1047">
        <f>INDEX(Table111[#All], MATCH(Table68[[#This Row],[Date]],Table111[[#All],[Month]],0),2)</f>
        <v>5929.5</v>
      </c>
      <c r="R1047" s="2">
        <f>INDEX(Table111[#All], MATCH(Table68[[#This Row],[Date]],Table111[[#All],[Month]],0),3)</f>
        <v>1213.5</v>
      </c>
      <c r="S1047" s="2">
        <f>INDEX(Table413[#All], MATCH(Table68[[#This Row],[Date]],Table413[[#All],[Month]],0),2)</f>
        <v>4.5999999999999996</v>
      </c>
      <c r="T1047" s="2">
        <f>INDEX(Table413[#All], MATCH(Table68[[#This Row],[Date]],Table413[[#All],[Month]],0),3)</f>
        <v>5.9</v>
      </c>
      <c r="U1047" s="2">
        <f>INDEX(Table413[#All], MATCH(Table68[[#This Row],[Date]],Table413[[#All],[Month]],0),4)</f>
        <v>6.3</v>
      </c>
    </row>
    <row r="1048" spans="1:21" x14ac:dyDescent="0.25">
      <c r="A1048" s="4">
        <v>40787</v>
      </c>
      <c r="B1048" s="3" t="s">
        <v>57</v>
      </c>
      <c r="C1048" s="3" t="s">
        <v>2</v>
      </c>
      <c r="D1048" s="3">
        <v>256</v>
      </c>
      <c r="E1048" s="3">
        <v>225</v>
      </c>
      <c r="F1048" s="3">
        <v>211</v>
      </c>
      <c r="G1048" s="3">
        <v>184</v>
      </c>
      <c r="H1048" s="3">
        <v>500</v>
      </c>
      <c r="I1048" s="3">
        <v>41</v>
      </c>
      <c r="J1048">
        <f t="array" ref="J1048">INDEX(Table3[#All],MATCH(1,(Table3[[#All],[Month]]=Table68[[#This Row],[Date]])*(Table3[[#All],[Region]]=Table68[[#This Row],[Region]]),0),3)</f>
        <v>5314</v>
      </c>
      <c r="K1048">
        <f>INDEX(Table1[#All], MATCH(Table68[[#This Row],[Date]],Table1[[#All],[Month]],0),2)</f>
        <v>1455769.0476190476</v>
      </c>
      <c r="L1048" s="8">
        <f>INDEX(Table2[#All], MATCH(Table68[[#This Row],[Date]],Table2[[#All],[Month]],0),2)</f>
        <v>590.69046020998474</v>
      </c>
      <c r="M1048">
        <f t="array" ref="M1048">INDEX(Table4[#All],MATCH(1,(Table4[[#All],[Month]]=Table68[[#This Row],[Date]])*(Table4[[#All],[Region]]=Table68[[#This Row],[Region]]),0),3)</f>
        <v>1080</v>
      </c>
      <c r="N1048" s="2">
        <f t="array" ref="N1048">_xlfn.IFNA(INDEX(Table5[#All], MATCH(1,(Table5[[#All],[Month]]=Table68[[#This Row],[Date]])*(Table5[[#All],[Region]]=Table68[[#This Row],[Region]]),0),3),0)</f>
        <v>5845</v>
      </c>
      <c r="O1048" s="12">
        <f>INDEX(Table110[#All], MATCH(Table68[[#This Row],[Date]],Table110[[#All],[Month]],0),2)</f>
        <v>80305.5</v>
      </c>
      <c r="P1048" s="12">
        <f>INDEX(Table13[#All], MATCH(Table68[[#This Row],[Date]],Table13[[#All],[Month]],0),2)</f>
        <v>155038</v>
      </c>
      <c r="Q1048">
        <f>INDEX(Table111[#All], MATCH(Table68[[#This Row],[Date]],Table111[[#All],[Month]],0),2)</f>
        <v>5929.5</v>
      </c>
      <c r="R1048" s="2">
        <f>INDEX(Table111[#All], MATCH(Table68[[#This Row],[Date]],Table111[[#All],[Month]],0),3)</f>
        <v>1213.5</v>
      </c>
      <c r="S1048" s="2">
        <f>INDEX(Table413[#All], MATCH(Table68[[#This Row],[Date]],Table413[[#All],[Month]],0),2)</f>
        <v>4.5999999999999996</v>
      </c>
      <c r="T1048" s="2">
        <f>INDEX(Table413[#All], MATCH(Table68[[#This Row],[Date]],Table413[[#All],[Month]],0),3)</f>
        <v>5.9</v>
      </c>
      <c r="U1048" s="2">
        <f>INDEX(Table413[#All], MATCH(Table68[[#This Row],[Date]],Table413[[#All],[Month]],0),4)</f>
        <v>6.3</v>
      </c>
    </row>
    <row r="1049" spans="1:21" x14ac:dyDescent="0.25">
      <c r="A1049" s="4">
        <v>40787</v>
      </c>
      <c r="B1049" s="3" t="s">
        <v>57</v>
      </c>
      <c r="C1049" s="3" t="s">
        <v>1</v>
      </c>
      <c r="D1049" s="3">
        <v>256</v>
      </c>
      <c r="E1049" s="3">
        <v>271</v>
      </c>
      <c r="F1049" s="3">
        <v>211</v>
      </c>
      <c r="G1049" s="3">
        <v>226</v>
      </c>
      <c r="H1049" s="3">
        <v>500</v>
      </c>
      <c r="I1049" s="3">
        <v>306</v>
      </c>
      <c r="J1049">
        <f t="array" ref="J1049">INDEX(Table3[#All],MATCH(1,(Table3[[#All],[Month]]=Table68[[#This Row],[Date]])*(Table3[[#All],[Region]]=Table68[[#This Row],[Region]]),0),3)</f>
        <v>5314</v>
      </c>
      <c r="K1049">
        <f>INDEX(Table1[#All], MATCH(Table68[[#This Row],[Date]],Table1[[#All],[Month]],0),2)</f>
        <v>1455769.0476190476</v>
      </c>
      <c r="L1049" s="8">
        <f>INDEX(Table2[#All], MATCH(Table68[[#This Row],[Date]],Table2[[#All],[Month]],0),2)</f>
        <v>590.69046020998474</v>
      </c>
      <c r="M1049">
        <f t="array" ref="M1049">INDEX(Table4[#All],MATCH(1,(Table4[[#All],[Month]]=Table68[[#This Row],[Date]])*(Table4[[#All],[Region]]=Table68[[#This Row],[Region]]),0),3)</f>
        <v>1080</v>
      </c>
      <c r="N1049" s="2">
        <f t="array" ref="N1049">_xlfn.IFNA(INDEX(Table5[#All], MATCH(1,(Table5[[#All],[Month]]=Table68[[#This Row],[Date]])*(Table5[[#All],[Region]]=Table68[[#This Row],[Region]]),0),3),0)</f>
        <v>5845</v>
      </c>
      <c r="O1049" s="12">
        <f>INDEX(Table110[#All], MATCH(Table68[[#This Row],[Date]],Table110[[#All],[Month]],0),2)</f>
        <v>80305.5</v>
      </c>
      <c r="P1049" s="12">
        <f>INDEX(Table13[#All], MATCH(Table68[[#This Row],[Date]],Table13[[#All],[Month]],0),2)</f>
        <v>155038</v>
      </c>
      <c r="Q1049">
        <f>INDEX(Table111[#All], MATCH(Table68[[#This Row],[Date]],Table111[[#All],[Month]],0),2)</f>
        <v>5929.5</v>
      </c>
      <c r="R1049" s="2">
        <f>INDEX(Table111[#All], MATCH(Table68[[#This Row],[Date]],Table111[[#All],[Month]],0),3)</f>
        <v>1213.5</v>
      </c>
      <c r="S1049" s="2">
        <f>INDEX(Table413[#All], MATCH(Table68[[#This Row],[Date]],Table413[[#All],[Month]],0),2)</f>
        <v>4.5999999999999996</v>
      </c>
      <c r="T1049" s="2">
        <f>INDEX(Table413[#All], MATCH(Table68[[#This Row],[Date]],Table413[[#All],[Month]],0),3)</f>
        <v>5.9</v>
      </c>
      <c r="U1049" s="2">
        <f>INDEX(Table413[#All], MATCH(Table68[[#This Row],[Date]],Table413[[#All],[Month]],0),4)</f>
        <v>6.3</v>
      </c>
    </row>
    <row r="1050" spans="1:21" x14ac:dyDescent="0.25">
      <c r="A1050" s="4">
        <v>40787</v>
      </c>
      <c r="B1050" s="3" t="s">
        <v>72</v>
      </c>
      <c r="C1050" s="3" t="s">
        <v>52</v>
      </c>
      <c r="D1050" s="3">
        <v>296</v>
      </c>
      <c r="E1050" s="3">
        <v>227</v>
      </c>
      <c r="F1050" s="3">
        <v>209</v>
      </c>
      <c r="G1050" s="3">
        <v>183</v>
      </c>
      <c r="H1050" s="3">
        <v>889</v>
      </c>
      <c r="I1050" s="3">
        <v>60</v>
      </c>
      <c r="J1050">
        <f t="array" ref="J1050">INDEX(Table3[#All],MATCH(1,(Table3[[#All],[Month]]=Table68[[#This Row],[Date]])*(Table3[[#All],[Region]]=Table68[[#This Row],[Region]]),0),3)</f>
        <v>8983</v>
      </c>
      <c r="K1050">
        <f>INDEX(Table1[#All], MATCH(Table68[[#This Row],[Date]],Table1[[#All],[Month]],0),2)</f>
        <v>1455769.0476190476</v>
      </c>
      <c r="L1050" s="8">
        <f>INDEX(Table2[#All], MATCH(Table68[[#This Row],[Date]],Table2[[#All],[Month]],0),2)</f>
        <v>590.69046020998474</v>
      </c>
      <c r="M1050">
        <f t="array" ref="M1050">INDEX(Table4[#All],MATCH(1,(Table4[[#All],[Month]]=Table68[[#This Row],[Date]])*(Table4[[#All],[Region]]=Table68[[#This Row],[Region]]),0),3)</f>
        <v>2119</v>
      </c>
      <c r="N1050" s="2">
        <f t="array" ref="N1050">_xlfn.IFNA(INDEX(Table5[#All], MATCH(1,(Table5[[#All],[Month]]=Table68[[#This Row],[Date]])*(Table5[[#All],[Region]]=Table68[[#This Row],[Region]]),0),3),0)</f>
        <v>26678</v>
      </c>
      <c r="O1050" s="12">
        <f>INDEX(Table110[#All], MATCH(Table68[[#This Row],[Date]],Table110[[#All],[Month]],0),2)</f>
        <v>80305.5</v>
      </c>
      <c r="P1050" s="12">
        <f>INDEX(Table13[#All], MATCH(Table68[[#This Row],[Date]],Table13[[#All],[Month]],0),2)</f>
        <v>155038</v>
      </c>
      <c r="Q1050">
        <f>INDEX(Table111[#All], MATCH(Table68[[#This Row],[Date]],Table111[[#All],[Month]],0),2)</f>
        <v>5929.5</v>
      </c>
      <c r="R1050" s="2">
        <f>INDEX(Table111[#All], MATCH(Table68[[#This Row],[Date]],Table111[[#All],[Month]],0),3)</f>
        <v>1213.5</v>
      </c>
      <c r="S1050" s="2">
        <f>INDEX(Table413[#All], MATCH(Table68[[#This Row],[Date]],Table413[[#All],[Month]],0),2)</f>
        <v>4.5999999999999996</v>
      </c>
      <c r="T1050" s="2">
        <f>INDEX(Table413[#All], MATCH(Table68[[#This Row],[Date]],Table413[[#All],[Month]],0),3)</f>
        <v>5.9</v>
      </c>
      <c r="U1050" s="2">
        <f>INDEX(Table413[#All], MATCH(Table68[[#This Row],[Date]],Table413[[#All],[Month]],0),4)</f>
        <v>6.3</v>
      </c>
    </row>
    <row r="1051" spans="1:21" x14ac:dyDescent="0.25">
      <c r="A1051" s="4">
        <v>40787</v>
      </c>
      <c r="B1051" s="3" t="s">
        <v>72</v>
      </c>
      <c r="C1051" s="3" t="s">
        <v>51</v>
      </c>
      <c r="D1051" s="3">
        <v>296</v>
      </c>
      <c r="E1051" s="3">
        <v>178</v>
      </c>
      <c r="F1051" s="3">
        <v>209</v>
      </c>
      <c r="G1051" s="3">
        <v>147</v>
      </c>
      <c r="H1051" s="3">
        <v>889</v>
      </c>
      <c r="I1051" s="3">
        <v>26</v>
      </c>
      <c r="J1051">
        <f t="array" ref="J1051">INDEX(Table3[#All],MATCH(1,(Table3[[#All],[Month]]=Table68[[#This Row],[Date]])*(Table3[[#All],[Region]]=Table68[[#This Row],[Region]]),0),3)</f>
        <v>8983</v>
      </c>
      <c r="K1051">
        <f>INDEX(Table1[#All], MATCH(Table68[[#This Row],[Date]],Table1[[#All],[Month]],0),2)</f>
        <v>1455769.0476190476</v>
      </c>
      <c r="L1051" s="8">
        <f>INDEX(Table2[#All], MATCH(Table68[[#This Row],[Date]],Table2[[#All],[Month]],0),2)</f>
        <v>590.69046020998474</v>
      </c>
      <c r="M1051">
        <f t="array" ref="M1051">INDEX(Table4[#All],MATCH(1,(Table4[[#All],[Month]]=Table68[[#This Row],[Date]])*(Table4[[#All],[Region]]=Table68[[#This Row],[Region]]),0),3)</f>
        <v>2119</v>
      </c>
      <c r="N1051" s="2">
        <f t="array" ref="N1051">_xlfn.IFNA(INDEX(Table5[#All], MATCH(1,(Table5[[#All],[Month]]=Table68[[#This Row],[Date]])*(Table5[[#All],[Region]]=Table68[[#This Row],[Region]]),0),3),0)</f>
        <v>26678</v>
      </c>
      <c r="O1051" s="12">
        <f>INDEX(Table110[#All], MATCH(Table68[[#This Row],[Date]],Table110[[#All],[Month]],0),2)</f>
        <v>80305.5</v>
      </c>
      <c r="P1051" s="12">
        <f>INDEX(Table13[#All], MATCH(Table68[[#This Row],[Date]],Table13[[#All],[Month]],0),2)</f>
        <v>155038</v>
      </c>
      <c r="Q1051">
        <f>INDEX(Table111[#All], MATCH(Table68[[#This Row],[Date]],Table111[[#All],[Month]],0),2)</f>
        <v>5929.5</v>
      </c>
      <c r="R1051" s="2">
        <f>INDEX(Table111[#All], MATCH(Table68[[#This Row],[Date]],Table111[[#All],[Month]],0),3)</f>
        <v>1213.5</v>
      </c>
      <c r="S1051" s="2">
        <f>INDEX(Table413[#All], MATCH(Table68[[#This Row],[Date]],Table413[[#All],[Month]],0),2)</f>
        <v>4.5999999999999996</v>
      </c>
      <c r="T1051" s="2">
        <f>INDEX(Table413[#All], MATCH(Table68[[#This Row],[Date]],Table413[[#All],[Month]],0),3)</f>
        <v>5.9</v>
      </c>
      <c r="U1051" s="2">
        <f>INDEX(Table413[#All], MATCH(Table68[[#This Row],[Date]],Table413[[#All],[Month]],0),4)</f>
        <v>6.3</v>
      </c>
    </row>
    <row r="1052" spans="1:21" x14ac:dyDescent="0.25">
      <c r="A1052" s="4">
        <v>40787</v>
      </c>
      <c r="B1052" s="3" t="s">
        <v>72</v>
      </c>
      <c r="C1052" s="3" t="s">
        <v>84</v>
      </c>
      <c r="D1052" s="3">
        <v>296</v>
      </c>
      <c r="E1052" s="3">
        <v>299</v>
      </c>
      <c r="F1052" s="3">
        <v>209</v>
      </c>
      <c r="G1052" s="3">
        <v>207</v>
      </c>
      <c r="H1052" s="3">
        <v>889</v>
      </c>
      <c r="I1052" s="3">
        <v>666</v>
      </c>
      <c r="J1052">
        <f t="array" ref="J1052">INDEX(Table3[#All],MATCH(1,(Table3[[#All],[Month]]=Table68[[#This Row],[Date]])*(Table3[[#All],[Region]]=Table68[[#This Row],[Region]]),0),3)</f>
        <v>8983</v>
      </c>
      <c r="K1052">
        <f>INDEX(Table1[#All], MATCH(Table68[[#This Row],[Date]],Table1[[#All],[Month]],0),2)</f>
        <v>1455769.0476190476</v>
      </c>
      <c r="L1052" s="8">
        <f>INDEX(Table2[#All], MATCH(Table68[[#This Row],[Date]],Table2[[#All],[Month]],0),2)</f>
        <v>590.69046020998474</v>
      </c>
      <c r="M1052">
        <f t="array" ref="M1052">INDEX(Table4[#All],MATCH(1,(Table4[[#All],[Month]]=Table68[[#This Row],[Date]])*(Table4[[#All],[Region]]=Table68[[#This Row],[Region]]),0),3)</f>
        <v>2119</v>
      </c>
      <c r="N1052" s="2">
        <f t="array" ref="N1052">_xlfn.IFNA(INDEX(Table5[#All], MATCH(1,(Table5[[#All],[Month]]=Table68[[#This Row],[Date]])*(Table5[[#All],[Region]]=Table68[[#This Row],[Region]]),0),3),0)</f>
        <v>26678</v>
      </c>
      <c r="O1052" s="12">
        <f>INDEX(Table110[#All], MATCH(Table68[[#This Row],[Date]],Table110[[#All],[Month]],0),2)</f>
        <v>80305.5</v>
      </c>
      <c r="P1052" s="12">
        <f>INDEX(Table13[#All], MATCH(Table68[[#This Row],[Date]],Table13[[#All],[Month]],0),2)</f>
        <v>155038</v>
      </c>
      <c r="Q1052">
        <f>INDEX(Table111[#All], MATCH(Table68[[#This Row],[Date]],Table111[[#All],[Month]],0),2)</f>
        <v>5929.5</v>
      </c>
      <c r="R1052" s="2">
        <f>INDEX(Table111[#All], MATCH(Table68[[#This Row],[Date]],Table111[[#All],[Month]],0),3)</f>
        <v>1213.5</v>
      </c>
      <c r="S1052" s="2">
        <f>INDEX(Table413[#All], MATCH(Table68[[#This Row],[Date]],Table413[[#All],[Month]],0),2)</f>
        <v>4.5999999999999996</v>
      </c>
      <c r="T1052" s="2">
        <f>INDEX(Table413[#All], MATCH(Table68[[#This Row],[Date]],Table413[[#All],[Month]],0),3)</f>
        <v>5.9</v>
      </c>
      <c r="U1052" s="2">
        <f>INDEX(Table413[#All], MATCH(Table68[[#This Row],[Date]],Table413[[#All],[Month]],0),4)</f>
        <v>6.3</v>
      </c>
    </row>
    <row r="1053" spans="1:21" x14ac:dyDescent="0.25">
      <c r="A1053" s="4">
        <v>40787</v>
      </c>
      <c r="B1053" s="3" t="s">
        <v>72</v>
      </c>
      <c r="C1053" s="3" t="s">
        <v>53</v>
      </c>
      <c r="D1053" s="3">
        <v>296</v>
      </c>
      <c r="E1053" s="3">
        <v>347</v>
      </c>
      <c r="F1053" s="3">
        <v>209</v>
      </c>
      <c r="G1053" s="3">
        <v>274</v>
      </c>
      <c r="H1053" s="3">
        <v>889</v>
      </c>
      <c r="I1053" s="3">
        <v>137</v>
      </c>
      <c r="J1053">
        <f t="array" ref="J1053">INDEX(Table3[#All],MATCH(1,(Table3[[#All],[Month]]=Table68[[#This Row],[Date]])*(Table3[[#All],[Region]]=Table68[[#This Row],[Region]]),0),3)</f>
        <v>8983</v>
      </c>
      <c r="K1053">
        <f>INDEX(Table1[#All], MATCH(Table68[[#This Row],[Date]],Table1[[#All],[Month]],0),2)</f>
        <v>1455769.0476190476</v>
      </c>
      <c r="L1053" s="8">
        <f>INDEX(Table2[#All], MATCH(Table68[[#This Row],[Date]],Table2[[#All],[Month]],0),2)</f>
        <v>590.69046020998474</v>
      </c>
      <c r="M1053">
        <f t="array" ref="M1053">INDEX(Table4[#All],MATCH(1,(Table4[[#All],[Month]]=Table68[[#This Row],[Date]])*(Table4[[#All],[Region]]=Table68[[#This Row],[Region]]),0),3)</f>
        <v>2119</v>
      </c>
      <c r="N1053" s="2">
        <f t="array" ref="N1053">_xlfn.IFNA(INDEX(Table5[#All], MATCH(1,(Table5[[#All],[Month]]=Table68[[#This Row],[Date]])*(Table5[[#All],[Region]]=Table68[[#This Row],[Region]]),0),3),0)</f>
        <v>26678</v>
      </c>
      <c r="O1053" s="12">
        <f>INDEX(Table110[#All], MATCH(Table68[[#This Row],[Date]],Table110[[#All],[Month]],0),2)</f>
        <v>80305.5</v>
      </c>
      <c r="P1053" s="12">
        <f>INDEX(Table13[#All], MATCH(Table68[[#This Row],[Date]],Table13[[#All],[Month]],0),2)</f>
        <v>155038</v>
      </c>
      <c r="Q1053">
        <f>INDEX(Table111[#All], MATCH(Table68[[#This Row],[Date]],Table111[[#All],[Month]],0),2)</f>
        <v>5929.5</v>
      </c>
      <c r="R1053" s="2">
        <f>INDEX(Table111[#All], MATCH(Table68[[#This Row],[Date]],Table111[[#All],[Month]],0),3)</f>
        <v>1213.5</v>
      </c>
      <c r="S1053" s="2">
        <f>INDEX(Table413[#All], MATCH(Table68[[#This Row],[Date]],Table413[[#All],[Month]],0),2)</f>
        <v>4.5999999999999996</v>
      </c>
      <c r="T1053" s="2">
        <f>INDEX(Table413[#All], MATCH(Table68[[#This Row],[Date]],Table413[[#All],[Month]],0),3)</f>
        <v>5.9</v>
      </c>
      <c r="U1053" s="2">
        <f>INDEX(Table413[#All], MATCH(Table68[[#This Row],[Date]],Table413[[#All],[Month]],0),4)</f>
        <v>6.3</v>
      </c>
    </row>
    <row r="1054" spans="1:21" x14ac:dyDescent="0.25">
      <c r="A1054" s="4">
        <v>40787</v>
      </c>
      <c r="B1054" s="3" t="s">
        <v>73</v>
      </c>
      <c r="C1054" s="3" t="s">
        <v>55</v>
      </c>
      <c r="D1054" s="3">
        <v>205</v>
      </c>
      <c r="E1054" s="3">
        <v>173</v>
      </c>
      <c r="F1054" s="3">
        <v>166</v>
      </c>
      <c r="G1054" s="3">
        <v>146</v>
      </c>
      <c r="H1054" s="3">
        <v>318</v>
      </c>
      <c r="I1054" s="3">
        <v>36</v>
      </c>
      <c r="J1054">
        <f t="array" ref="J1054">INDEX(Table3[#All],MATCH(1,(Table3[[#All],[Month]]=Table68[[#This Row],[Date]])*(Table3[[#All],[Region]]=Table68[[#This Row],[Region]]),0),3)</f>
        <v>4700</v>
      </c>
      <c r="K1054">
        <f>INDEX(Table1[#All], MATCH(Table68[[#This Row],[Date]],Table1[[#All],[Month]],0),2)</f>
        <v>1455769.0476190476</v>
      </c>
      <c r="L1054" s="8">
        <f>INDEX(Table2[#All], MATCH(Table68[[#This Row],[Date]],Table2[[#All],[Month]],0),2)</f>
        <v>590.69046020998474</v>
      </c>
      <c r="M1054">
        <f t="array" ref="M1054">INDEX(Table4[#All],MATCH(1,(Table4[[#All],[Month]]=Table68[[#This Row],[Date]])*(Table4[[#All],[Region]]=Table68[[#This Row],[Region]]),0),3)</f>
        <v>698</v>
      </c>
      <c r="N1054" s="2">
        <f t="array" ref="N1054">_xlfn.IFNA(INDEX(Table5[#All], MATCH(1,(Table5[[#All],[Month]]=Table68[[#This Row],[Date]])*(Table5[[#All],[Region]]=Table68[[#This Row],[Region]]),0),3),0)</f>
        <v>8535</v>
      </c>
      <c r="O1054" s="12">
        <f>INDEX(Table110[#All], MATCH(Table68[[#This Row],[Date]],Table110[[#All],[Month]],0),2)</f>
        <v>80305.5</v>
      </c>
      <c r="P1054" s="12">
        <f>INDEX(Table13[#All], MATCH(Table68[[#This Row],[Date]],Table13[[#All],[Month]],0),2)</f>
        <v>155038</v>
      </c>
      <c r="Q1054">
        <f>INDEX(Table111[#All], MATCH(Table68[[#This Row],[Date]],Table111[[#All],[Month]],0),2)</f>
        <v>5929.5</v>
      </c>
      <c r="R1054" s="2">
        <f>INDEX(Table111[#All], MATCH(Table68[[#This Row],[Date]],Table111[[#All],[Month]],0),3)</f>
        <v>1213.5</v>
      </c>
      <c r="S1054" s="2">
        <f>INDEX(Table413[#All], MATCH(Table68[[#This Row],[Date]],Table413[[#All],[Month]],0),2)</f>
        <v>4.5999999999999996</v>
      </c>
      <c r="T1054" s="2">
        <f>INDEX(Table413[#All], MATCH(Table68[[#This Row],[Date]],Table413[[#All],[Month]],0),3)</f>
        <v>5.9</v>
      </c>
      <c r="U1054" s="2">
        <f>INDEX(Table413[#All], MATCH(Table68[[#This Row],[Date]],Table413[[#All],[Month]],0),4)</f>
        <v>6.3</v>
      </c>
    </row>
    <row r="1055" spans="1:21" x14ac:dyDescent="0.25">
      <c r="A1055" s="4">
        <v>40787</v>
      </c>
      <c r="B1055" s="3" t="s">
        <v>73</v>
      </c>
      <c r="C1055" s="3" t="s">
        <v>86</v>
      </c>
      <c r="D1055" s="3">
        <v>205</v>
      </c>
      <c r="E1055" s="3">
        <v>212</v>
      </c>
      <c r="F1055" s="3">
        <v>166</v>
      </c>
      <c r="G1055" s="3">
        <v>174</v>
      </c>
      <c r="H1055" s="3">
        <v>318</v>
      </c>
      <c r="I1055" s="3">
        <v>247</v>
      </c>
      <c r="J1055">
        <f t="array" ref="J1055">INDEX(Table3[#All],MATCH(1,(Table3[[#All],[Month]]=Table68[[#This Row],[Date]])*(Table3[[#All],[Region]]=Table68[[#This Row],[Region]]),0),3)</f>
        <v>4700</v>
      </c>
      <c r="K1055">
        <f>INDEX(Table1[#All], MATCH(Table68[[#This Row],[Date]],Table1[[#All],[Month]],0),2)</f>
        <v>1455769.0476190476</v>
      </c>
      <c r="L1055" s="8">
        <f>INDEX(Table2[#All], MATCH(Table68[[#This Row],[Date]],Table2[[#All],[Month]],0),2)</f>
        <v>590.69046020998474</v>
      </c>
      <c r="M1055">
        <f t="array" ref="M1055">INDEX(Table4[#All],MATCH(1,(Table4[[#All],[Month]]=Table68[[#This Row],[Date]])*(Table4[[#All],[Region]]=Table68[[#This Row],[Region]]),0),3)</f>
        <v>698</v>
      </c>
      <c r="N1055" s="2">
        <f t="array" ref="N1055">_xlfn.IFNA(INDEX(Table5[#All], MATCH(1,(Table5[[#All],[Month]]=Table68[[#This Row],[Date]])*(Table5[[#All],[Region]]=Table68[[#This Row],[Region]]),0),3),0)</f>
        <v>8535</v>
      </c>
      <c r="O1055" s="12">
        <f>INDEX(Table110[#All], MATCH(Table68[[#This Row],[Date]],Table110[[#All],[Month]],0),2)</f>
        <v>80305.5</v>
      </c>
      <c r="P1055" s="12">
        <f>INDEX(Table13[#All], MATCH(Table68[[#This Row],[Date]],Table13[[#All],[Month]],0),2)</f>
        <v>155038</v>
      </c>
      <c r="Q1055">
        <f>INDEX(Table111[#All], MATCH(Table68[[#This Row],[Date]],Table111[[#All],[Month]],0),2)</f>
        <v>5929.5</v>
      </c>
      <c r="R1055" s="2">
        <f>INDEX(Table111[#All], MATCH(Table68[[#This Row],[Date]],Table111[[#All],[Month]],0),3)</f>
        <v>1213.5</v>
      </c>
      <c r="S1055" s="2">
        <f>INDEX(Table413[#All], MATCH(Table68[[#This Row],[Date]],Table413[[#All],[Month]],0),2)</f>
        <v>4.5999999999999996</v>
      </c>
      <c r="T1055" s="2">
        <f>INDEX(Table413[#All], MATCH(Table68[[#This Row],[Date]],Table413[[#All],[Month]],0),3)</f>
        <v>5.9</v>
      </c>
      <c r="U1055" s="2">
        <f>INDEX(Table413[#All], MATCH(Table68[[#This Row],[Date]],Table413[[#All],[Month]],0),4)</f>
        <v>6.3</v>
      </c>
    </row>
    <row r="1056" spans="1:21" x14ac:dyDescent="0.25">
      <c r="A1056" s="4">
        <v>40787</v>
      </c>
      <c r="B1056" s="3" t="s">
        <v>73</v>
      </c>
      <c r="C1056" s="3" t="s">
        <v>54</v>
      </c>
      <c r="D1056" s="3">
        <v>205</v>
      </c>
      <c r="E1056" s="3">
        <v>193</v>
      </c>
      <c r="F1056" s="3">
        <v>166</v>
      </c>
      <c r="G1056" s="3">
        <v>144</v>
      </c>
      <c r="H1056" s="3">
        <v>318</v>
      </c>
      <c r="I1056" s="3">
        <v>35</v>
      </c>
      <c r="J1056">
        <f t="array" ref="J1056">INDEX(Table3[#All],MATCH(1,(Table3[[#All],[Month]]=Table68[[#This Row],[Date]])*(Table3[[#All],[Region]]=Table68[[#This Row],[Region]]),0),3)</f>
        <v>4700</v>
      </c>
      <c r="K1056">
        <f>INDEX(Table1[#All], MATCH(Table68[[#This Row],[Date]],Table1[[#All],[Month]],0),2)</f>
        <v>1455769.0476190476</v>
      </c>
      <c r="L1056" s="8">
        <f>INDEX(Table2[#All], MATCH(Table68[[#This Row],[Date]],Table2[[#All],[Month]],0),2)</f>
        <v>590.69046020998474</v>
      </c>
      <c r="M1056">
        <f t="array" ref="M1056">INDEX(Table4[#All],MATCH(1,(Table4[[#All],[Month]]=Table68[[#This Row],[Date]])*(Table4[[#All],[Region]]=Table68[[#This Row],[Region]]),0),3)</f>
        <v>698</v>
      </c>
      <c r="N1056" s="2">
        <f t="array" ref="N1056">_xlfn.IFNA(INDEX(Table5[#All], MATCH(1,(Table5[[#All],[Month]]=Table68[[#This Row],[Date]])*(Table5[[#All],[Region]]=Table68[[#This Row],[Region]]),0),3),0)</f>
        <v>8535</v>
      </c>
      <c r="O1056" s="12">
        <f>INDEX(Table110[#All], MATCH(Table68[[#This Row],[Date]],Table110[[#All],[Month]],0),2)</f>
        <v>80305.5</v>
      </c>
      <c r="P1056" s="12">
        <f>INDEX(Table13[#All], MATCH(Table68[[#This Row],[Date]],Table13[[#All],[Month]],0),2)</f>
        <v>155038</v>
      </c>
      <c r="Q1056">
        <f>INDEX(Table111[#All], MATCH(Table68[[#This Row],[Date]],Table111[[#All],[Month]],0),2)</f>
        <v>5929.5</v>
      </c>
      <c r="R1056" s="2">
        <f>INDEX(Table111[#All], MATCH(Table68[[#This Row],[Date]],Table111[[#All],[Month]],0),3)</f>
        <v>1213.5</v>
      </c>
      <c r="S1056" s="2">
        <f>INDEX(Table413[#All], MATCH(Table68[[#This Row],[Date]],Table413[[#All],[Month]],0),2)</f>
        <v>4.5999999999999996</v>
      </c>
      <c r="T1056" s="2">
        <f>INDEX(Table413[#All], MATCH(Table68[[#This Row],[Date]],Table413[[#All],[Month]],0),3)</f>
        <v>5.9</v>
      </c>
      <c r="U1056" s="2">
        <f>INDEX(Table413[#All], MATCH(Table68[[#This Row],[Date]],Table413[[#All],[Month]],0),4)</f>
        <v>6.3</v>
      </c>
    </row>
    <row r="1057" spans="1:21" x14ac:dyDescent="0.25">
      <c r="A1057" s="4">
        <v>40787</v>
      </c>
      <c r="B1057" s="3" t="s">
        <v>65</v>
      </c>
      <c r="C1057" s="3" t="s">
        <v>26</v>
      </c>
      <c r="D1057" s="3">
        <v>269</v>
      </c>
      <c r="E1057" s="3">
        <v>292</v>
      </c>
      <c r="F1057" s="3">
        <v>217</v>
      </c>
      <c r="G1057" s="3">
        <v>240</v>
      </c>
      <c r="H1057" s="3">
        <v>348</v>
      </c>
      <c r="I1057" s="3">
        <v>256</v>
      </c>
      <c r="J1057">
        <f t="array" ref="J1057">INDEX(Table3[#All],MATCH(1,(Table3[[#All],[Month]]=Table68[[#This Row],[Date]])*(Table3[[#All],[Region]]=Table68[[#This Row],[Region]]),0),3)</f>
        <v>8095</v>
      </c>
      <c r="K1057">
        <f>INDEX(Table1[#All], MATCH(Table68[[#This Row],[Date]],Table1[[#All],[Month]],0),2)</f>
        <v>1455769.0476190476</v>
      </c>
      <c r="L1057" s="8">
        <f>INDEX(Table2[#All], MATCH(Table68[[#This Row],[Date]],Table2[[#All],[Month]],0),2)</f>
        <v>590.69046020998474</v>
      </c>
      <c r="M1057">
        <f t="array" ref="M1057">INDEX(Table4[#All],MATCH(1,(Table4[[#All],[Month]]=Table68[[#This Row],[Date]])*(Table4[[#All],[Region]]=Table68[[#This Row],[Region]]),0),3)</f>
        <v>790</v>
      </c>
      <c r="N1057" s="2">
        <f t="array" ref="N1057">_xlfn.IFNA(INDEX(Table5[#All], MATCH(1,(Table5[[#All],[Month]]=Table68[[#This Row],[Date]])*(Table5[[#All],[Region]]=Table68[[#This Row],[Region]]),0),3),0)</f>
        <v>3273</v>
      </c>
      <c r="O1057" s="12">
        <f>INDEX(Table110[#All], MATCH(Table68[[#This Row],[Date]],Table110[[#All],[Month]],0),2)</f>
        <v>80305.5</v>
      </c>
      <c r="P1057" s="12">
        <f>INDEX(Table13[#All], MATCH(Table68[[#This Row],[Date]],Table13[[#All],[Month]],0),2)</f>
        <v>155038</v>
      </c>
      <c r="Q1057">
        <f>INDEX(Table111[#All], MATCH(Table68[[#This Row],[Date]],Table111[[#All],[Month]],0),2)</f>
        <v>5929.5</v>
      </c>
      <c r="R1057" s="2">
        <f>INDEX(Table111[#All], MATCH(Table68[[#This Row],[Date]],Table111[[#All],[Month]],0),3)</f>
        <v>1213.5</v>
      </c>
      <c r="S1057" s="2">
        <f>INDEX(Table413[#All], MATCH(Table68[[#This Row],[Date]],Table413[[#All],[Month]],0),2)</f>
        <v>4.5999999999999996</v>
      </c>
      <c r="T1057" s="2">
        <f>INDEX(Table413[#All], MATCH(Table68[[#This Row],[Date]],Table413[[#All],[Month]],0),3)</f>
        <v>5.9</v>
      </c>
      <c r="U1057" s="2">
        <f>INDEX(Table413[#All], MATCH(Table68[[#This Row],[Date]],Table413[[#All],[Month]],0),4)</f>
        <v>6.3</v>
      </c>
    </row>
    <row r="1058" spans="1:21" x14ac:dyDescent="0.25">
      <c r="A1058" s="4">
        <v>40787</v>
      </c>
      <c r="B1058" s="3" t="s">
        <v>65</v>
      </c>
      <c r="C1058" s="3" t="s">
        <v>28</v>
      </c>
      <c r="D1058" s="3">
        <v>269</v>
      </c>
      <c r="E1058" s="3">
        <v>225</v>
      </c>
      <c r="F1058" s="3">
        <v>217</v>
      </c>
      <c r="G1058" s="3">
        <v>190</v>
      </c>
      <c r="H1058" s="3">
        <v>348</v>
      </c>
      <c r="I1058" s="3">
        <v>62</v>
      </c>
      <c r="J1058">
        <f t="array" ref="J1058">INDEX(Table3[#All],MATCH(1,(Table3[[#All],[Month]]=Table68[[#This Row],[Date]])*(Table3[[#All],[Region]]=Table68[[#This Row],[Region]]),0),3)</f>
        <v>8095</v>
      </c>
      <c r="K1058">
        <f>INDEX(Table1[#All], MATCH(Table68[[#This Row],[Date]],Table1[[#All],[Month]],0),2)</f>
        <v>1455769.0476190476</v>
      </c>
      <c r="L1058" s="8">
        <f>INDEX(Table2[#All], MATCH(Table68[[#This Row],[Date]],Table2[[#All],[Month]],0),2)</f>
        <v>590.69046020998474</v>
      </c>
      <c r="M1058">
        <f t="array" ref="M1058">INDEX(Table4[#All],MATCH(1,(Table4[[#All],[Month]]=Table68[[#This Row],[Date]])*(Table4[[#All],[Region]]=Table68[[#This Row],[Region]]),0),3)</f>
        <v>790</v>
      </c>
      <c r="N1058" s="2">
        <f t="array" ref="N1058">_xlfn.IFNA(INDEX(Table5[#All], MATCH(1,(Table5[[#All],[Month]]=Table68[[#This Row],[Date]])*(Table5[[#All],[Region]]=Table68[[#This Row],[Region]]),0),3),0)</f>
        <v>3273</v>
      </c>
      <c r="O1058" s="12">
        <f>INDEX(Table110[#All], MATCH(Table68[[#This Row],[Date]],Table110[[#All],[Month]],0),2)</f>
        <v>80305.5</v>
      </c>
      <c r="P1058" s="12">
        <f>INDEX(Table13[#All], MATCH(Table68[[#This Row],[Date]],Table13[[#All],[Month]],0),2)</f>
        <v>155038</v>
      </c>
      <c r="Q1058">
        <f>INDEX(Table111[#All], MATCH(Table68[[#This Row],[Date]],Table111[[#All],[Month]],0),2)</f>
        <v>5929.5</v>
      </c>
      <c r="R1058" s="2">
        <f>INDEX(Table111[#All], MATCH(Table68[[#This Row],[Date]],Table111[[#All],[Month]],0),3)</f>
        <v>1213.5</v>
      </c>
      <c r="S1058" s="2">
        <f>INDEX(Table413[#All], MATCH(Table68[[#This Row],[Date]],Table413[[#All],[Month]],0),2)</f>
        <v>4.5999999999999996</v>
      </c>
      <c r="T1058" s="2">
        <f>INDEX(Table413[#All], MATCH(Table68[[#This Row],[Date]],Table413[[#All],[Month]],0),3)</f>
        <v>5.9</v>
      </c>
      <c r="U1058" s="2">
        <f>INDEX(Table413[#All], MATCH(Table68[[#This Row],[Date]],Table413[[#All],[Month]],0),4)</f>
        <v>6.3</v>
      </c>
    </row>
    <row r="1059" spans="1:21" x14ac:dyDescent="0.25">
      <c r="A1059" s="4">
        <v>40787</v>
      </c>
      <c r="B1059" s="3" t="s">
        <v>65</v>
      </c>
      <c r="C1059" s="3" t="s">
        <v>27</v>
      </c>
      <c r="D1059" s="3">
        <v>269</v>
      </c>
      <c r="E1059" s="3">
        <v>190</v>
      </c>
      <c r="F1059" s="3">
        <v>217</v>
      </c>
      <c r="G1059" s="3">
        <v>158</v>
      </c>
      <c r="H1059" s="3">
        <v>348</v>
      </c>
      <c r="I1059" s="3">
        <v>30</v>
      </c>
      <c r="J1059">
        <f t="array" ref="J1059">INDEX(Table3[#All],MATCH(1,(Table3[[#All],[Month]]=Table68[[#This Row],[Date]])*(Table3[[#All],[Region]]=Table68[[#This Row],[Region]]),0),3)</f>
        <v>8095</v>
      </c>
      <c r="K1059">
        <f>INDEX(Table1[#All], MATCH(Table68[[#This Row],[Date]],Table1[[#All],[Month]],0),2)</f>
        <v>1455769.0476190476</v>
      </c>
      <c r="L1059" s="8">
        <f>INDEX(Table2[#All], MATCH(Table68[[#This Row],[Date]],Table2[[#All],[Month]],0),2)</f>
        <v>590.69046020998474</v>
      </c>
      <c r="M1059">
        <f t="array" ref="M1059">INDEX(Table4[#All],MATCH(1,(Table4[[#All],[Month]]=Table68[[#This Row],[Date]])*(Table4[[#All],[Region]]=Table68[[#This Row],[Region]]),0),3)</f>
        <v>790</v>
      </c>
      <c r="N1059" s="2">
        <f t="array" ref="N1059">_xlfn.IFNA(INDEX(Table5[#All], MATCH(1,(Table5[[#All],[Month]]=Table68[[#This Row],[Date]])*(Table5[[#All],[Region]]=Table68[[#This Row],[Region]]),0),3),0)</f>
        <v>3273</v>
      </c>
      <c r="O1059" s="12">
        <f>INDEX(Table110[#All], MATCH(Table68[[#This Row],[Date]],Table110[[#All],[Month]],0),2)</f>
        <v>80305.5</v>
      </c>
      <c r="P1059" s="12">
        <f>INDEX(Table13[#All], MATCH(Table68[[#This Row],[Date]],Table13[[#All],[Month]],0),2)</f>
        <v>155038</v>
      </c>
      <c r="Q1059">
        <f>INDEX(Table111[#All], MATCH(Table68[[#This Row],[Date]],Table111[[#All],[Month]],0),2)</f>
        <v>5929.5</v>
      </c>
      <c r="R1059" s="2">
        <f>INDEX(Table111[#All], MATCH(Table68[[#This Row],[Date]],Table111[[#All],[Month]],0),3)</f>
        <v>1213.5</v>
      </c>
      <c r="S1059" s="2">
        <f>INDEX(Table413[#All], MATCH(Table68[[#This Row],[Date]],Table413[[#All],[Month]],0),2)</f>
        <v>4.5999999999999996</v>
      </c>
      <c r="T1059" s="2">
        <f>INDEX(Table413[#All], MATCH(Table68[[#This Row],[Date]],Table413[[#All],[Month]],0),3)</f>
        <v>5.9</v>
      </c>
      <c r="U1059" s="2">
        <f>INDEX(Table413[#All], MATCH(Table68[[#This Row],[Date]],Table413[[#All],[Month]],0),4)</f>
        <v>6.3</v>
      </c>
    </row>
    <row r="1060" spans="1:21" x14ac:dyDescent="0.25">
      <c r="A1060" s="4">
        <v>40787</v>
      </c>
      <c r="B1060" s="3" t="s">
        <v>69</v>
      </c>
      <c r="C1060" s="3" t="s">
        <v>40</v>
      </c>
      <c r="D1060" s="3">
        <v>295</v>
      </c>
      <c r="E1060" s="3">
        <v>295</v>
      </c>
      <c r="F1060" s="3">
        <v>245</v>
      </c>
      <c r="G1060" s="3">
        <v>245</v>
      </c>
      <c r="H1060" s="3">
        <v>110</v>
      </c>
      <c r="I1060" s="3">
        <v>110</v>
      </c>
      <c r="J1060">
        <f t="array" ref="J1060">INDEX(Table3[#All],MATCH(1,(Table3[[#All],[Month]]=Table68[[#This Row],[Date]])*(Table3[[#All],[Region]]=Table68[[#This Row],[Region]]),0),3)</f>
        <v>3752</v>
      </c>
      <c r="K1060">
        <f>INDEX(Table1[#All], MATCH(Table68[[#This Row],[Date]],Table1[[#All],[Month]],0),2)</f>
        <v>1455769.0476190476</v>
      </c>
      <c r="L1060" s="8">
        <f>INDEX(Table2[#All], MATCH(Table68[[#This Row],[Date]],Table2[[#All],[Month]],0),2)</f>
        <v>590.69046020998474</v>
      </c>
      <c r="M1060">
        <f t="array" ref="M1060">INDEX(Table4[#All],MATCH(1,(Table4[[#All],[Month]]=Table68[[#This Row],[Date]])*(Table4[[#All],[Region]]=Table68[[#This Row],[Region]]),0),3)</f>
        <v>528</v>
      </c>
      <c r="N1060" s="2">
        <f t="array" ref="N1060">_xlfn.IFNA(INDEX(Table5[#All], MATCH(1,(Table5[[#All],[Month]]=Table68[[#This Row],[Date]])*(Table5[[#All],[Region]]=Table68[[#This Row],[Region]]),0),3),0)</f>
        <v>0</v>
      </c>
      <c r="O1060" s="12">
        <f>INDEX(Table110[#All], MATCH(Table68[[#This Row],[Date]],Table110[[#All],[Month]],0),2)</f>
        <v>80305.5</v>
      </c>
      <c r="P1060" s="12">
        <f>INDEX(Table13[#All], MATCH(Table68[[#This Row],[Date]],Table13[[#All],[Month]],0),2)</f>
        <v>155038</v>
      </c>
      <c r="Q1060">
        <f>INDEX(Table111[#All], MATCH(Table68[[#This Row],[Date]],Table111[[#All],[Month]],0),2)</f>
        <v>5929.5</v>
      </c>
      <c r="R1060" s="2">
        <f>INDEX(Table111[#All], MATCH(Table68[[#This Row],[Date]],Table111[[#All],[Month]],0),3)</f>
        <v>1213.5</v>
      </c>
      <c r="S1060" s="2">
        <f>INDEX(Table413[#All], MATCH(Table68[[#This Row],[Date]],Table413[[#All],[Month]],0),2)</f>
        <v>4.5999999999999996</v>
      </c>
      <c r="T1060" s="2">
        <f>INDEX(Table413[#All], MATCH(Table68[[#This Row],[Date]],Table413[[#All],[Month]],0),3)</f>
        <v>5.9</v>
      </c>
      <c r="U1060" s="2">
        <f>INDEX(Table413[#All], MATCH(Table68[[#This Row],[Date]],Table413[[#All],[Month]],0),4)</f>
        <v>6.3</v>
      </c>
    </row>
    <row r="1061" spans="1:21" x14ac:dyDescent="0.25">
      <c r="A1061" s="4">
        <v>40787</v>
      </c>
      <c r="B1061" s="3" t="s">
        <v>60</v>
      </c>
      <c r="C1061" s="3" t="s">
        <v>85</v>
      </c>
      <c r="D1061" s="3">
        <v>265</v>
      </c>
      <c r="E1061" s="3">
        <v>283</v>
      </c>
      <c r="F1061" s="3">
        <v>214</v>
      </c>
      <c r="G1061" s="3">
        <v>230</v>
      </c>
      <c r="H1061" s="3">
        <v>1565</v>
      </c>
      <c r="I1061" s="3">
        <v>771</v>
      </c>
      <c r="J1061">
        <f t="array" ref="J1061">INDEX(Table3[#All],MATCH(1,(Table3[[#All],[Month]]=Table68[[#This Row],[Date]])*(Table3[[#All],[Region]]=Table68[[#This Row],[Region]]),0),3)</f>
        <v>17804</v>
      </c>
      <c r="K1061">
        <f>INDEX(Table1[#All], MATCH(Table68[[#This Row],[Date]],Table1[[#All],[Month]],0),2)</f>
        <v>1455769.0476190476</v>
      </c>
      <c r="L1061" s="8">
        <f>INDEX(Table2[#All], MATCH(Table68[[#This Row],[Date]],Table2[[#All],[Month]],0),2)</f>
        <v>590.69046020998474</v>
      </c>
      <c r="M1061">
        <f t="array" ref="M1061">INDEX(Table4[#All],MATCH(1,(Table4[[#All],[Month]]=Table68[[#This Row],[Date]])*(Table4[[#All],[Region]]=Table68[[#This Row],[Region]]),0),3)</f>
        <v>3189</v>
      </c>
      <c r="N1061" s="2">
        <f t="array" ref="N1061">_xlfn.IFNA(INDEX(Table5[#All], MATCH(1,(Table5[[#All],[Month]]=Table68[[#This Row],[Date]])*(Table5[[#All],[Region]]=Table68[[#This Row],[Region]]),0),3),0)</f>
        <v>21758</v>
      </c>
      <c r="O1061" s="12">
        <f>INDEX(Table110[#All], MATCH(Table68[[#This Row],[Date]],Table110[[#All],[Month]],0),2)</f>
        <v>80305.5</v>
      </c>
      <c r="P1061" s="12">
        <f>INDEX(Table13[#All], MATCH(Table68[[#This Row],[Date]],Table13[[#All],[Month]],0),2)</f>
        <v>155038</v>
      </c>
      <c r="Q1061">
        <f>INDEX(Table111[#All], MATCH(Table68[[#This Row],[Date]],Table111[[#All],[Month]],0),2)</f>
        <v>5929.5</v>
      </c>
      <c r="R1061" s="2">
        <f>INDEX(Table111[#All], MATCH(Table68[[#This Row],[Date]],Table111[[#All],[Month]],0),3)</f>
        <v>1213.5</v>
      </c>
      <c r="S1061" s="2">
        <f>INDEX(Table413[#All], MATCH(Table68[[#This Row],[Date]],Table413[[#All],[Month]],0),2)</f>
        <v>4.5999999999999996</v>
      </c>
      <c r="T1061" s="2">
        <f>INDEX(Table413[#All], MATCH(Table68[[#This Row],[Date]],Table413[[#All],[Month]],0),3)</f>
        <v>5.9</v>
      </c>
      <c r="U1061" s="2">
        <f>INDEX(Table413[#All], MATCH(Table68[[#This Row],[Date]],Table413[[#All],[Month]],0),4)</f>
        <v>6.3</v>
      </c>
    </row>
    <row r="1062" spans="1:21" x14ac:dyDescent="0.25">
      <c r="A1062" s="4">
        <v>40787</v>
      </c>
      <c r="B1062" s="3" t="s">
        <v>60</v>
      </c>
      <c r="C1062" s="3" t="s">
        <v>13</v>
      </c>
      <c r="D1062" s="3">
        <v>265</v>
      </c>
      <c r="E1062" s="3">
        <v>235</v>
      </c>
      <c r="F1062" s="3">
        <v>214</v>
      </c>
      <c r="G1062" s="3">
        <v>204</v>
      </c>
      <c r="H1062" s="3">
        <v>1565</v>
      </c>
      <c r="I1062" s="3">
        <v>57</v>
      </c>
      <c r="J1062">
        <f t="array" ref="J1062">INDEX(Table3[#All],MATCH(1,(Table3[[#All],[Month]]=Table68[[#This Row],[Date]])*(Table3[[#All],[Region]]=Table68[[#This Row],[Region]]),0),3)</f>
        <v>17804</v>
      </c>
      <c r="K1062">
        <f>INDEX(Table1[#All], MATCH(Table68[[#This Row],[Date]],Table1[[#All],[Month]],0),2)</f>
        <v>1455769.0476190476</v>
      </c>
      <c r="L1062" s="8">
        <f>INDEX(Table2[#All], MATCH(Table68[[#This Row],[Date]],Table2[[#All],[Month]],0),2)</f>
        <v>590.69046020998474</v>
      </c>
      <c r="M1062">
        <f t="array" ref="M1062">INDEX(Table4[#All],MATCH(1,(Table4[[#All],[Month]]=Table68[[#This Row],[Date]])*(Table4[[#All],[Region]]=Table68[[#This Row],[Region]]),0),3)</f>
        <v>3189</v>
      </c>
      <c r="N1062" s="2">
        <f t="array" ref="N1062">_xlfn.IFNA(INDEX(Table5[#All], MATCH(1,(Table5[[#All],[Month]]=Table68[[#This Row],[Date]])*(Table5[[#All],[Region]]=Table68[[#This Row],[Region]]),0),3),0)</f>
        <v>21758</v>
      </c>
      <c r="O1062" s="12">
        <f>INDEX(Table110[#All], MATCH(Table68[[#This Row],[Date]],Table110[[#All],[Month]],0),2)</f>
        <v>80305.5</v>
      </c>
      <c r="P1062" s="12">
        <f>INDEX(Table13[#All], MATCH(Table68[[#This Row],[Date]],Table13[[#All],[Month]],0),2)</f>
        <v>155038</v>
      </c>
      <c r="Q1062">
        <f>INDEX(Table111[#All], MATCH(Table68[[#This Row],[Date]],Table111[[#All],[Month]],0),2)</f>
        <v>5929.5</v>
      </c>
      <c r="R1062" s="2">
        <f>INDEX(Table111[#All], MATCH(Table68[[#This Row],[Date]],Table111[[#All],[Month]],0),3)</f>
        <v>1213.5</v>
      </c>
      <c r="S1062" s="2">
        <f>INDEX(Table413[#All], MATCH(Table68[[#This Row],[Date]],Table413[[#All],[Month]],0),2)</f>
        <v>4.5999999999999996</v>
      </c>
      <c r="T1062" s="2">
        <f>INDEX(Table413[#All], MATCH(Table68[[#This Row],[Date]],Table413[[#All],[Month]],0),3)</f>
        <v>5.9</v>
      </c>
      <c r="U1062" s="2">
        <f>INDEX(Table413[#All], MATCH(Table68[[#This Row],[Date]],Table413[[#All],[Month]],0),4)</f>
        <v>6.3</v>
      </c>
    </row>
    <row r="1063" spans="1:21" x14ac:dyDescent="0.25">
      <c r="A1063" s="4">
        <v>40787</v>
      </c>
      <c r="B1063" s="3" t="s">
        <v>60</v>
      </c>
      <c r="C1063" s="3" t="s">
        <v>15</v>
      </c>
      <c r="D1063" s="3">
        <v>265</v>
      </c>
      <c r="E1063" s="3">
        <v>247</v>
      </c>
      <c r="F1063" s="3">
        <v>214</v>
      </c>
      <c r="G1063" s="3">
        <v>213</v>
      </c>
      <c r="H1063" s="3">
        <v>1565</v>
      </c>
      <c r="I1063" s="3">
        <v>89</v>
      </c>
      <c r="J1063">
        <f t="array" ref="J1063">INDEX(Table3[#All],MATCH(1,(Table3[[#All],[Month]]=Table68[[#This Row],[Date]])*(Table3[[#All],[Region]]=Table68[[#This Row],[Region]]),0),3)</f>
        <v>17804</v>
      </c>
      <c r="K1063">
        <f>INDEX(Table1[#All], MATCH(Table68[[#This Row],[Date]],Table1[[#All],[Month]],0),2)</f>
        <v>1455769.0476190476</v>
      </c>
      <c r="L1063" s="8">
        <f>INDEX(Table2[#All], MATCH(Table68[[#This Row],[Date]],Table2[[#All],[Month]],0),2)</f>
        <v>590.69046020998474</v>
      </c>
      <c r="M1063">
        <f t="array" ref="M1063">INDEX(Table4[#All],MATCH(1,(Table4[[#All],[Month]]=Table68[[#This Row],[Date]])*(Table4[[#All],[Region]]=Table68[[#This Row],[Region]]),0),3)</f>
        <v>3189</v>
      </c>
      <c r="N1063" s="2">
        <f t="array" ref="N1063">_xlfn.IFNA(INDEX(Table5[#All], MATCH(1,(Table5[[#All],[Month]]=Table68[[#This Row],[Date]])*(Table5[[#All],[Region]]=Table68[[#This Row],[Region]]),0),3),0)</f>
        <v>21758</v>
      </c>
      <c r="O1063" s="12">
        <f>INDEX(Table110[#All], MATCH(Table68[[#This Row],[Date]],Table110[[#All],[Month]],0),2)</f>
        <v>80305.5</v>
      </c>
      <c r="P1063" s="12">
        <f>INDEX(Table13[#All], MATCH(Table68[[#This Row],[Date]],Table13[[#All],[Month]],0),2)</f>
        <v>155038</v>
      </c>
      <c r="Q1063">
        <f>INDEX(Table111[#All], MATCH(Table68[[#This Row],[Date]],Table111[[#All],[Month]],0),2)</f>
        <v>5929.5</v>
      </c>
      <c r="R1063" s="2">
        <f>INDEX(Table111[#All], MATCH(Table68[[#This Row],[Date]],Table111[[#All],[Month]],0),3)</f>
        <v>1213.5</v>
      </c>
      <c r="S1063" s="2">
        <f>INDEX(Table413[#All], MATCH(Table68[[#This Row],[Date]],Table413[[#All],[Month]],0),2)</f>
        <v>4.5999999999999996</v>
      </c>
      <c r="T1063" s="2">
        <f>INDEX(Table413[#All], MATCH(Table68[[#This Row],[Date]],Table413[[#All],[Month]],0),3)</f>
        <v>5.9</v>
      </c>
      <c r="U1063" s="2">
        <f>INDEX(Table413[#All], MATCH(Table68[[#This Row],[Date]],Table413[[#All],[Month]],0),4)</f>
        <v>6.3</v>
      </c>
    </row>
    <row r="1064" spans="1:21" x14ac:dyDescent="0.25">
      <c r="A1064" s="4">
        <v>40787</v>
      </c>
      <c r="B1064" s="3" t="s">
        <v>60</v>
      </c>
      <c r="C1064" s="3" t="s">
        <v>8</v>
      </c>
      <c r="D1064" s="3">
        <v>265</v>
      </c>
      <c r="E1064" s="3">
        <v>228</v>
      </c>
      <c r="F1064" s="3">
        <v>214</v>
      </c>
      <c r="G1064" s="3">
        <v>202</v>
      </c>
      <c r="H1064" s="3">
        <v>1565</v>
      </c>
      <c r="I1064" s="3">
        <v>17</v>
      </c>
      <c r="J1064">
        <f t="array" ref="J1064">INDEX(Table3[#All],MATCH(1,(Table3[[#All],[Month]]=Table68[[#This Row],[Date]])*(Table3[[#All],[Region]]=Table68[[#This Row],[Region]]),0),3)</f>
        <v>17804</v>
      </c>
      <c r="K1064">
        <f>INDEX(Table1[#All], MATCH(Table68[[#This Row],[Date]],Table1[[#All],[Month]],0),2)</f>
        <v>1455769.0476190476</v>
      </c>
      <c r="L1064" s="8">
        <f>INDEX(Table2[#All], MATCH(Table68[[#This Row],[Date]],Table2[[#All],[Month]],0),2)</f>
        <v>590.69046020998474</v>
      </c>
      <c r="M1064">
        <f t="array" ref="M1064">INDEX(Table4[#All],MATCH(1,(Table4[[#All],[Month]]=Table68[[#This Row],[Date]])*(Table4[[#All],[Region]]=Table68[[#This Row],[Region]]),0),3)</f>
        <v>3189</v>
      </c>
      <c r="N1064" s="2">
        <f t="array" ref="N1064">_xlfn.IFNA(INDEX(Table5[#All], MATCH(1,(Table5[[#All],[Month]]=Table68[[#This Row],[Date]])*(Table5[[#All],[Region]]=Table68[[#This Row],[Region]]),0),3),0)</f>
        <v>21758</v>
      </c>
      <c r="O1064" s="12">
        <f>INDEX(Table110[#All], MATCH(Table68[[#This Row],[Date]],Table110[[#All],[Month]],0),2)</f>
        <v>80305.5</v>
      </c>
      <c r="P1064" s="12">
        <f>INDEX(Table13[#All], MATCH(Table68[[#This Row],[Date]],Table13[[#All],[Month]],0),2)</f>
        <v>155038</v>
      </c>
      <c r="Q1064">
        <f>INDEX(Table111[#All], MATCH(Table68[[#This Row],[Date]],Table111[[#All],[Month]],0),2)</f>
        <v>5929.5</v>
      </c>
      <c r="R1064" s="2">
        <f>INDEX(Table111[#All], MATCH(Table68[[#This Row],[Date]],Table111[[#All],[Month]],0),3)</f>
        <v>1213.5</v>
      </c>
      <c r="S1064" s="2">
        <f>INDEX(Table413[#All], MATCH(Table68[[#This Row],[Date]],Table413[[#All],[Month]],0),2)</f>
        <v>4.5999999999999996</v>
      </c>
      <c r="T1064" s="2">
        <f>INDEX(Table413[#All], MATCH(Table68[[#This Row],[Date]],Table413[[#All],[Month]],0),3)</f>
        <v>5.9</v>
      </c>
      <c r="U1064" s="2">
        <f>INDEX(Table413[#All], MATCH(Table68[[#This Row],[Date]],Table413[[#All],[Month]],0),4)</f>
        <v>6.3</v>
      </c>
    </row>
    <row r="1065" spans="1:21" x14ac:dyDescent="0.25">
      <c r="A1065" s="4">
        <v>40787</v>
      </c>
      <c r="B1065" s="3" t="s">
        <v>60</v>
      </c>
      <c r="C1065" s="3" t="s">
        <v>16</v>
      </c>
      <c r="D1065" s="3">
        <v>265</v>
      </c>
      <c r="E1065" s="3">
        <v>163</v>
      </c>
      <c r="F1065" s="3">
        <v>214</v>
      </c>
      <c r="G1065" s="3">
        <v>137</v>
      </c>
      <c r="H1065" s="3">
        <v>1565</v>
      </c>
      <c r="I1065" s="3">
        <v>80</v>
      </c>
      <c r="J1065">
        <f t="array" ref="J1065">INDEX(Table3[#All],MATCH(1,(Table3[[#All],[Month]]=Table68[[#This Row],[Date]])*(Table3[[#All],[Region]]=Table68[[#This Row],[Region]]),0),3)</f>
        <v>17804</v>
      </c>
      <c r="K1065">
        <f>INDEX(Table1[#All], MATCH(Table68[[#This Row],[Date]],Table1[[#All],[Month]],0),2)</f>
        <v>1455769.0476190476</v>
      </c>
      <c r="L1065" s="8">
        <f>INDEX(Table2[#All], MATCH(Table68[[#This Row],[Date]],Table2[[#All],[Month]],0),2)</f>
        <v>590.69046020998474</v>
      </c>
      <c r="M1065">
        <f t="array" ref="M1065">INDEX(Table4[#All],MATCH(1,(Table4[[#All],[Month]]=Table68[[#This Row],[Date]])*(Table4[[#All],[Region]]=Table68[[#This Row],[Region]]),0),3)</f>
        <v>3189</v>
      </c>
      <c r="N1065" s="2">
        <f t="array" ref="N1065">_xlfn.IFNA(INDEX(Table5[#All], MATCH(1,(Table5[[#All],[Month]]=Table68[[#This Row],[Date]])*(Table5[[#All],[Region]]=Table68[[#This Row],[Region]]),0),3),0)</f>
        <v>21758</v>
      </c>
      <c r="O1065" s="12">
        <f>INDEX(Table110[#All], MATCH(Table68[[#This Row],[Date]],Table110[[#All],[Month]],0),2)</f>
        <v>80305.5</v>
      </c>
      <c r="P1065" s="12">
        <f>INDEX(Table13[#All], MATCH(Table68[[#This Row],[Date]],Table13[[#All],[Month]],0),2)</f>
        <v>155038</v>
      </c>
      <c r="Q1065">
        <f>INDEX(Table111[#All], MATCH(Table68[[#This Row],[Date]],Table111[[#All],[Month]],0),2)</f>
        <v>5929.5</v>
      </c>
      <c r="R1065" s="2">
        <f>INDEX(Table111[#All], MATCH(Table68[[#This Row],[Date]],Table111[[#All],[Month]],0),3)</f>
        <v>1213.5</v>
      </c>
      <c r="S1065" s="2">
        <f>INDEX(Table413[#All], MATCH(Table68[[#This Row],[Date]],Table413[[#All],[Month]],0),2)</f>
        <v>4.5999999999999996</v>
      </c>
      <c r="T1065" s="2">
        <f>INDEX(Table413[#All], MATCH(Table68[[#This Row],[Date]],Table413[[#All],[Month]],0),3)</f>
        <v>5.9</v>
      </c>
      <c r="U1065" s="2">
        <f>INDEX(Table413[#All], MATCH(Table68[[#This Row],[Date]],Table413[[#All],[Month]],0),4)</f>
        <v>6.3</v>
      </c>
    </row>
    <row r="1066" spans="1:21" x14ac:dyDescent="0.25">
      <c r="A1066" s="4">
        <v>40787</v>
      </c>
      <c r="B1066" s="3" t="s">
        <v>60</v>
      </c>
      <c r="C1066" s="3" t="s">
        <v>10</v>
      </c>
      <c r="D1066" s="3">
        <v>265</v>
      </c>
      <c r="E1066" s="3">
        <v>274</v>
      </c>
      <c r="F1066" s="3">
        <v>214</v>
      </c>
      <c r="G1066" s="3">
        <v>222</v>
      </c>
      <c r="H1066" s="3">
        <v>1565</v>
      </c>
      <c r="I1066" s="3">
        <v>148</v>
      </c>
      <c r="J1066">
        <f t="array" ref="J1066">INDEX(Table3[#All],MATCH(1,(Table3[[#All],[Month]]=Table68[[#This Row],[Date]])*(Table3[[#All],[Region]]=Table68[[#This Row],[Region]]),0),3)</f>
        <v>17804</v>
      </c>
      <c r="K1066">
        <f>INDEX(Table1[#All], MATCH(Table68[[#This Row],[Date]],Table1[[#All],[Month]],0),2)</f>
        <v>1455769.0476190476</v>
      </c>
      <c r="L1066" s="8">
        <f>INDEX(Table2[#All], MATCH(Table68[[#This Row],[Date]],Table2[[#All],[Month]],0),2)</f>
        <v>590.69046020998474</v>
      </c>
      <c r="M1066">
        <f t="array" ref="M1066">INDEX(Table4[#All],MATCH(1,(Table4[[#All],[Month]]=Table68[[#This Row],[Date]])*(Table4[[#All],[Region]]=Table68[[#This Row],[Region]]),0),3)</f>
        <v>3189</v>
      </c>
      <c r="N1066" s="2">
        <f t="array" ref="N1066">_xlfn.IFNA(INDEX(Table5[#All], MATCH(1,(Table5[[#All],[Month]]=Table68[[#This Row],[Date]])*(Table5[[#All],[Region]]=Table68[[#This Row],[Region]]),0),3),0)</f>
        <v>21758</v>
      </c>
      <c r="O1066" s="12">
        <f>INDEX(Table110[#All], MATCH(Table68[[#This Row],[Date]],Table110[[#All],[Month]],0),2)</f>
        <v>80305.5</v>
      </c>
      <c r="P1066" s="12">
        <f>INDEX(Table13[#All], MATCH(Table68[[#This Row],[Date]],Table13[[#All],[Month]],0),2)</f>
        <v>155038</v>
      </c>
      <c r="Q1066">
        <f>INDEX(Table111[#All], MATCH(Table68[[#This Row],[Date]],Table111[[#All],[Month]],0),2)</f>
        <v>5929.5</v>
      </c>
      <c r="R1066" s="2">
        <f>INDEX(Table111[#All], MATCH(Table68[[#This Row],[Date]],Table111[[#All],[Month]],0),3)</f>
        <v>1213.5</v>
      </c>
      <c r="S1066" s="2">
        <f>INDEX(Table413[#All], MATCH(Table68[[#This Row],[Date]],Table413[[#All],[Month]],0),2)</f>
        <v>4.5999999999999996</v>
      </c>
      <c r="T1066" s="2">
        <f>INDEX(Table413[#All], MATCH(Table68[[#This Row],[Date]],Table413[[#All],[Month]],0),3)</f>
        <v>5.9</v>
      </c>
      <c r="U1066" s="2">
        <f>INDEX(Table413[#All], MATCH(Table68[[#This Row],[Date]],Table413[[#All],[Month]],0),4)</f>
        <v>6.3</v>
      </c>
    </row>
    <row r="1067" spans="1:21" x14ac:dyDescent="0.25">
      <c r="A1067" s="4">
        <v>40787</v>
      </c>
      <c r="B1067" s="3" t="s">
        <v>60</v>
      </c>
      <c r="C1067" s="3" t="s">
        <v>12</v>
      </c>
      <c r="D1067" s="3">
        <v>265</v>
      </c>
      <c r="E1067" s="3">
        <v>251</v>
      </c>
      <c r="F1067" s="3">
        <v>214</v>
      </c>
      <c r="G1067" s="3">
        <v>210</v>
      </c>
      <c r="H1067" s="3">
        <v>1565</v>
      </c>
      <c r="I1067" s="3">
        <v>110</v>
      </c>
      <c r="J1067">
        <f t="array" ref="J1067">INDEX(Table3[#All],MATCH(1,(Table3[[#All],[Month]]=Table68[[#This Row],[Date]])*(Table3[[#All],[Region]]=Table68[[#This Row],[Region]]),0),3)</f>
        <v>17804</v>
      </c>
      <c r="K1067">
        <f>INDEX(Table1[#All], MATCH(Table68[[#This Row],[Date]],Table1[[#All],[Month]],0),2)</f>
        <v>1455769.0476190476</v>
      </c>
      <c r="L1067" s="8">
        <f>INDEX(Table2[#All], MATCH(Table68[[#This Row],[Date]],Table2[[#All],[Month]],0),2)</f>
        <v>590.69046020998474</v>
      </c>
      <c r="M1067">
        <f t="array" ref="M1067">INDEX(Table4[#All],MATCH(1,(Table4[[#All],[Month]]=Table68[[#This Row],[Date]])*(Table4[[#All],[Region]]=Table68[[#This Row],[Region]]),0),3)</f>
        <v>3189</v>
      </c>
      <c r="N1067" s="2">
        <f t="array" ref="N1067">_xlfn.IFNA(INDEX(Table5[#All], MATCH(1,(Table5[[#All],[Month]]=Table68[[#This Row],[Date]])*(Table5[[#All],[Region]]=Table68[[#This Row],[Region]]),0),3),0)</f>
        <v>21758</v>
      </c>
      <c r="O1067" s="12">
        <f>INDEX(Table110[#All], MATCH(Table68[[#This Row],[Date]],Table110[[#All],[Month]],0),2)</f>
        <v>80305.5</v>
      </c>
      <c r="P1067" s="12">
        <f>INDEX(Table13[#All], MATCH(Table68[[#This Row],[Date]],Table13[[#All],[Month]],0),2)</f>
        <v>155038</v>
      </c>
      <c r="Q1067">
        <f>INDEX(Table111[#All], MATCH(Table68[[#This Row],[Date]],Table111[[#All],[Month]],0),2)</f>
        <v>5929.5</v>
      </c>
      <c r="R1067" s="2">
        <f>INDEX(Table111[#All], MATCH(Table68[[#This Row],[Date]],Table111[[#All],[Month]],0),3)</f>
        <v>1213.5</v>
      </c>
      <c r="S1067" s="2">
        <f>INDEX(Table413[#All], MATCH(Table68[[#This Row],[Date]],Table413[[#All],[Month]],0),2)</f>
        <v>4.5999999999999996</v>
      </c>
      <c r="T1067" s="2">
        <f>INDEX(Table413[#All], MATCH(Table68[[#This Row],[Date]],Table413[[#All],[Month]],0),3)</f>
        <v>5.9</v>
      </c>
      <c r="U1067" s="2">
        <f>INDEX(Table413[#All], MATCH(Table68[[#This Row],[Date]],Table413[[#All],[Month]],0),4)</f>
        <v>6.3</v>
      </c>
    </row>
    <row r="1068" spans="1:21" x14ac:dyDescent="0.25">
      <c r="A1068" s="4">
        <v>40787</v>
      </c>
      <c r="B1068" s="3" t="s">
        <v>60</v>
      </c>
      <c r="C1068" s="3" t="s">
        <v>6</v>
      </c>
      <c r="D1068" s="3">
        <v>265</v>
      </c>
      <c r="E1068" s="3">
        <v>267</v>
      </c>
      <c r="F1068" s="3">
        <v>214</v>
      </c>
      <c r="G1068" s="3">
        <v>217</v>
      </c>
      <c r="H1068" s="3">
        <v>1565</v>
      </c>
      <c r="I1068" s="3">
        <v>114</v>
      </c>
      <c r="J1068">
        <f t="array" ref="J1068">INDEX(Table3[#All],MATCH(1,(Table3[[#All],[Month]]=Table68[[#This Row],[Date]])*(Table3[[#All],[Region]]=Table68[[#This Row],[Region]]),0),3)</f>
        <v>17804</v>
      </c>
      <c r="K1068">
        <f>INDEX(Table1[#All], MATCH(Table68[[#This Row],[Date]],Table1[[#All],[Month]],0),2)</f>
        <v>1455769.0476190476</v>
      </c>
      <c r="L1068" s="8">
        <f>INDEX(Table2[#All], MATCH(Table68[[#This Row],[Date]],Table2[[#All],[Month]],0),2)</f>
        <v>590.69046020998474</v>
      </c>
      <c r="M1068">
        <f t="array" ref="M1068">INDEX(Table4[#All],MATCH(1,(Table4[[#All],[Month]]=Table68[[#This Row],[Date]])*(Table4[[#All],[Region]]=Table68[[#This Row],[Region]]),0),3)</f>
        <v>3189</v>
      </c>
      <c r="N1068" s="2">
        <f t="array" ref="N1068">_xlfn.IFNA(INDEX(Table5[#All], MATCH(1,(Table5[[#All],[Month]]=Table68[[#This Row],[Date]])*(Table5[[#All],[Region]]=Table68[[#This Row],[Region]]),0),3),0)</f>
        <v>21758</v>
      </c>
      <c r="O1068" s="12">
        <f>INDEX(Table110[#All], MATCH(Table68[[#This Row],[Date]],Table110[[#All],[Month]],0),2)</f>
        <v>80305.5</v>
      </c>
      <c r="P1068" s="12">
        <f>INDEX(Table13[#All], MATCH(Table68[[#This Row],[Date]],Table13[[#All],[Month]],0),2)</f>
        <v>155038</v>
      </c>
      <c r="Q1068">
        <f>INDEX(Table111[#All], MATCH(Table68[[#This Row],[Date]],Table111[[#All],[Month]],0),2)</f>
        <v>5929.5</v>
      </c>
      <c r="R1068" s="2">
        <f>INDEX(Table111[#All], MATCH(Table68[[#This Row],[Date]],Table111[[#All],[Month]],0),3)</f>
        <v>1213.5</v>
      </c>
      <c r="S1068" s="2">
        <f>INDEX(Table413[#All], MATCH(Table68[[#This Row],[Date]],Table413[[#All],[Month]],0),2)</f>
        <v>4.5999999999999996</v>
      </c>
      <c r="T1068" s="2">
        <f>INDEX(Table413[#All], MATCH(Table68[[#This Row],[Date]],Table413[[#All],[Month]],0),3)</f>
        <v>5.9</v>
      </c>
      <c r="U1068" s="2">
        <f>INDEX(Table413[#All], MATCH(Table68[[#This Row],[Date]],Table413[[#All],[Month]],0),4)</f>
        <v>6.3</v>
      </c>
    </row>
    <row r="1069" spans="1:21" x14ac:dyDescent="0.25">
      <c r="A1069" s="4">
        <v>40787</v>
      </c>
      <c r="B1069" s="3" t="s">
        <v>60</v>
      </c>
      <c r="C1069" s="3" t="s">
        <v>7</v>
      </c>
      <c r="D1069" s="3">
        <v>265</v>
      </c>
      <c r="E1069" s="3">
        <v>291</v>
      </c>
      <c r="F1069" s="3">
        <v>214</v>
      </c>
      <c r="G1069" s="3">
        <v>243</v>
      </c>
      <c r="H1069" s="3">
        <v>1565</v>
      </c>
      <c r="I1069" s="3">
        <v>159</v>
      </c>
      <c r="J1069">
        <f t="array" ref="J1069">INDEX(Table3[#All],MATCH(1,(Table3[[#All],[Month]]=Table68[[#This Row],[Date]])*(Table3[[#All],[Region]]=Table68[[#This Row],[Region]]),0),3)</f>
        <v>17804</v>
      </c>
      <c r="K1069">
        <f>INDEX(Table1[#All], MATCH(Table68[[#This Row],[Date]],Table1[[#All],[Month]],0),2)</f>
        <v>1455769.0476190476</v>
      </c>
      <c r="L1069" s="8">
        <f>INDEX(Table2[#All], MATCH(Table68[[#This Row],[Date]],Table2[[#All],[Month]],0),2)</f>
        <v>590.69046020998474</v>
      </c>
      <c r="M1069">
        <f t="array" ref="M1069">INDEX(Table4[#All],MATCH(1,(Table4[[#All],[Month]]=Table68[[#This Row],[Date]])*(Table4[[#All],[Region]]=Table68[[#This Row],[Region]]),0),3)</f>
        <v>3189</v>
      </c>
      <c r="N1069" s="2">
        <f t="array" ref="N1069">_xlfn.IFNA(INDEX(Table5[#All], MATCH(1,(Table5[[#All],[Month]]=Table68[[#This Row],[Date]])*(Table5[[#All],[Region]]=Table68[[#This Row],[Region]]),0),3),0)</f>
        <v>21758</v>
      </c>
      <c r="O1069" s="12">
        <f>INDEX(Table110[#All], MATCH(Table68[[#This Row],[Date]],Table110[[#All],[Month]],0),2)</f>
        <v>80305.5</v>
      </c>
      <c r="P1069" s="12">
        <f>INDEX(Table13[#All], MATCH(Table68[[#This Row],[Date]],Table13[[#All],[Month]],0),2)</f>
        <v>155038</v>
      </c>
      <c r="Q1069">
        <f>INDEX(Table111[#All], MATCH(Table68[[#This Row],[Date]],Table111[[#All],[Month]],0),2)</f>
        <v>5929.5</v>
      </c>
      <c r="R1069" s="2">
        <f>INDEX(Table111[#All], MATCH(Table68[[#This Row],[Date]],Table111[[#All],[Month]],0),3)</f>
        <v>1213.5</v>
      </c>
      <c r="S1069" s="2">
        <f>INDEX(Table413[#All], MATCH(Table68[[#This Row],[Date]],Table413[[#All],[Month]],0),2)</f>
        <v>4.5999999999999996</v>
      </c>
      <c r="T1069" s="2">
        <f>INDEX(Table413[#All], MATCH(Table68[[#This Row],[Date]],Table413[[#All],[Month]],0),3)</f>
        <v>5.9</v>
      </c>
      <c r="U1069" s="2">
        <f>INDEX(Table413[#All], MATCH(Table68[[#This Row],[Date]],Table413[[#All],[Month]],0),4)</f>
        <v>6.3</v>
      </c>
    </row>
    <row r="1070" spans="1:21" x14ac:dyDescent="0.25">
      <c r="A1070" s="4">
        <v>40787</v>
      </c>
      <c r="B1070" s="3" t="s">
        <v>60</v>
      </c>
      <c r="C1070" s="3" t="s">
        <v>9</v>
      </c>
      <c r="D1070" s="3">
        <v>265</v>
      </c>
      <c r="E1070" s="3">
        <v>198</v>
      </c>
      <c r="F1070" s="3">
        <v>214</v>
      </c>
      <c r="G1070" s="3">
        <v>168</v>
      </c>
      <c r="H1070" s="3">
        <v>1565</v>
      </c>
      <c r="I1070" s="3">
        <v>20</v>
      </c>
      <c r="J1070">
        <f t="array" ref="J1070">INDEX(Table3[#All],MATCH(1,(Table3[[#All],[Month]]=Table68[[#This Row],[Date]])*(Table3[[#All],[Region]]=Table68[[#This Row],[Region]]),0),3)</f>
        <v>17804</v>
      </c>
      <c r="K1070">
        <f>INDEX(Table1[#All], MATCH(Table68[[#This Row],[Date]],Table1[[#All],[Month]],0),2)</f>
        <v>1455769.0476190476</v>
      </c>
      <c r="L1070" s="8">
        <f>INDEX(Table2[#All], MATCH(Table68[[#This Row],[Date]],Table2[[#All],[Month]],0),2)</f>
        <v>590.69046020998474</v>
      </c>
      <c r="M1070">
        <f t="array" ref="M1070">INDEX(Table4[#All],MATCH(1,(Table4[[#All],[Month]]=Table68[[#This Row],[Date]])*(Table4[[#All],[Region]]=Table68[[#This Row],[Region]]),0),3)</f>
        <v>3189</v>
      </c>
      <c r="N1070" s="2">
        <f t="array" ref="N1070">_xlfn.IFNA(INDEX(Table5[#All], MATCH(1,(Table5[[#All],[Month]]=Table68[[#This Row],[Date]])*(Table5[[#All],[Region]]=Table68[[#This Row],[Region]]),0),3),0)</f>
        <v>21758</v>
      </c>
      <c r="O1070" s="12">
        <f>INDEX(Table110[#All], MATCH(Table68[[#This Row],[Date]],Table110[[#All],[Month]],0),2)</f>
        <v>80305.5</v>
      </c>
      <c r="P1070" s="12">
        <f>INDEX(Table13[#All], MATCH(Table68[[#This Row],[Date]],Table13[[#All],[Month]],0),2)</f>
        <v>155038</v>
      </c>
      <c r="Q1070">
        <f>INDEX(Table111[#All], MATCH(Table68[[#This Row],[Date]],Table111[[#All],[Month]],0),2)</f>
        <v>5929.5</v>
      </c>
      <c r="R1070" s="2">
        <f>INDEX(Table111[#All], MATCH(Table68[[#This Row],[Date]],Table111[[#All],[Month]],0),3)</f>
        <v>1213.5</v>
      </c>
      <c r="S1070" s="2">
        <f>INDEX(Table413[#All], MATCH(Table68[[#This Row],[Date]],Table413[[#All],[Month]],0),2)</f>
        <v>4.5999999999999996</v>
      </c>
      <c r="T1070" s="2">
        <f>INDEX(Table413[#All], MATCH(Table68[[#This Row],[Date]],Table413[[#All],[Month]],0),3)</f>
        <v>5.9</v>
      </c>
      <c r="U1070" s="2">
        <f>INDEX(Table413[#All], MATCH(Table68[[#This Row],[Date]],Table413[[#All],[Month]],0),4)</f>
        <v>6.3</v>
      </c>
    </row>
    <row r="1071" spans="1:21" x14ac:dyDescent="0.25">
      <c r="A1071" s="4">
        <v>40787</v>
      </c>
      <c r="B1071" s="3" t="s">
        <v>66</v>
      </c>
      <c r="C1071" s="3" t="s">
        <v>35</v>
      </c>
      <c r="D1071" s="3">
        <v>332</v>
      </c>
      <c r="E1071" s="3">
        <v>219</v>
      </c>
      <c r="F1071" s="3">
        <v>252</v>
      </c>
      <c r="G1071" s="3">
        <v>171</v>
      </c>
      <c r="H1071" s="3">
        <v>1677</v>
      </c>
      <c r="I1071" s="3">
        <v>11</v>
      </c>
      <c r="J1071">
        <f t="array" ref="J1071">INDEX(Table3[#All],MATCH(1,(Table3[[#All],[Month]]=Table68[[#This Row],[Date]])*(Table3[[#All],[Region]]=Table68[[#This Row],[Region]]),0),3)</f>
        <v>28844</v>
      </c>
      <c r="K1071">
        <f>INDEX(Table1[#All], MATCH(Table68[[#This Row],[Date]],Table1[[#All],[Month]],0),2)</f>
        <v>1455769.0476190476</v>
      </c>
      <c r="L1071" s="8">
        <f>INDEX(Table2[#All], MATCH(Table68[[#This Row],[Date]],Table2[[#All],[Month]],0),2)</f>
        <v>590.69046020998474</v>
      </c>
      <c r="M1071">
        <f t="array" ref="M1071">INDEX(Table4[#All],MATCH(1,(Table4[[#All],[Month]]=Table68[[#This Row],[Date]])*(Table4[[#All],[Region]]=Table68[[#This Row],[Region]]),0),3)</f>
        <v>2820</v>
      </c>
      <c r="N1071" s="2">
        <f t="array" ref="N1071">_xlfn.IFNA(INDEX(Table5[#All], MATCH(1,(Table5[[#All],[Month]]=Table68[[#This Row],[Date]])*(Table5[[#All],[Region]]=Table68[[#This Row],[Region]]),0),3),0)</f>
        <v>104093</v>
      </c>
      <c r="O1071" s="12">
        <f>INDEX(Table110[#All], MATCH(Table68[[#This Row],[Date]],Table110[[#All],[Month]],0),2)</f>
        <v>80305.5</v>
      </c>
      <c r="P1071" s="12">
        <f>INDEX(Table13[#All], MATCH(Table68[[#This Row],[Date]],Table13[[#All],[Month]],0),2)</f>
        <v>155038</v>
      </c>
      <c r="Q1071">
        <f>INDEX(Table111[#All], MATCH(Table68[[#This Row],[Date]],Table111[[#All],[Month]],0),2)</f>
        <v>5929.5</v>
      </c>
      <c r="R1071" s="2">
        <f>INDEX(Table111[#All], MATCH(Table68[[#This Row],[Date]],Table111[[#All],[Month]],0),3)</f>
        <v>1213.5</v>
      </c>
      <c r="S1071" s="2">
        <f>INDEX(Table413[#All], MATCH(Table68[[#This Row],[Date]],Table413[[#All],[Month]],0),2)</f>
        <v>4.5999999999999996</v>
      </c>
      <c r="T1071" s="2">
        <f>INDEX(Table413[#All], MATCH(Table68[[#This Row],[Date]],Table413[[#All],[Month]],0),3)</f>
        <v>5.9</v>
      </c>
      <c r="U1071" s="2">
        <f>INDEX(Table413[#All], MATCH(Table68[[#This Row],[Date]],Table413[[#All],[Month]],0),4)</f>
        <v>6.3</v>
      </c>
    </row>
    <row r="1072" spans="1:21" x14ac:dyDescent="0.25">
      <c r="A1072" s="4">
        <v>40787</v>
      </c>
      <c r="B1072" s="3" t="s">
        <v>66</v>
      </c>
      <c r="C1072" s="3" t="s">
        <v>33</v>
      </c>
      <c r="D1072" s="3">
        <v>332</v>
      </c>
      <c r="E1072" s="3">
        <v>301</v>
      </c>
      <c r="F1072" s="3">
        <v>252</v>
      </c>
      <c r="G1072" s="3">
        <v>251</v>
      </c>
      <c r="H1072" s="3">
        <v>1677</v>
      </c>
      <c r="I1072" s="3">
        <v>134</v>
      </c>
      <c r="J1072">
        <f t="array" ref="J1072">INDEX(Table3[#All],MATCH(1,(Table3[[#All],[Month]]=Table68[[#This Row],[Date]])*(Table3[[#All],[Region]]=Table68[[#This Row],[Region]]),0),3)</f>
        <v>28844</v>
      </c>
      <c r="K1072">
        <f>INDEX(Table1[#All], MATCH(Table68[[#This Row],[Date]],Table1[[#All],[Month]],0),2)</f>
        <v>1455769.0476190476</v>
      </c>
      <c r="L1072" s="8">
        <f>INDEX(Table2[#All], MATCH(Table68[[#This Row],[Date]],Table2[[#All],[Month]],0),2)</f>
        <v>590.69046020998474</v>
      </c>
      <c r="M1072">
        <f t="array" ref="M1072">INDEX(Table4[#All],MATCH(1,(Table4[[#All],[Month]]=Table68[[#This Row],[Date]])*(Table4[[#All],[Region]]=Table68[[#This Row],[Region]]),0),3)</f>
        <v>2820</v>
      </c>
      <c r="N1072" s="2">
        <f t="array" ref="N1072">_xlfn.IFNA(INDEX(Table5[#All], MATCH(1,(Table5[[#All],[Month]]=Table68[[#This Row],[Date]])*(Table5[[#All],[Region]]=Table68[[#This Row],[Region]]),0),3),0)</f>
        <v>104093</v>
      </c>
      <c r="O1072" s="12">
        <f>INDEX(Table110[#All], MATCH(Table68[[#This Row],[Date]],Table110[[#All],[Month]],0),2)</f>
        <v>80305.5</v>
      </c>
      <c r="P1072" s="12">
        <f>INDEX(Table13[#All], MATCH(Table68[[#This Row],[Date]],Table13[[#All],[Month]],0),2)</f>
        <v>155038</v>
      </c>
      <c r="Q1072">
        <f>INDEX(Table111[#All], MATCH(Table68[[#This Row],[Date]],Table111[[#All],[Month]],0),2)</f>
        <v>5929.5</v>
      </c>
      <c r="R1072" s="2">
        <f>INDEX(Table111[#All], MATCH(Table68[[#This Row],[Date]],Table111[[#All],[Month]],0),3)</f>
        <v>1213.5</v>
      </c>
      <c r="S1072" s="2">
        <f>INDEX(Table413[#All], MATCH(Table68[[#This Row],[Date]],Table413[[#All],[Month]],0),2)</f>
        <v>4.5999999999999996</v>
      </c>
      <c r="T1072" s="2">
        <f>INDEX(Table413[#All], MATCH(Table68[[#This Row],[Date]],Table413[[#All],[Month]],0),3)</f>
        <v>5.9</v>
      </c>
      <c r="U1072" s="2">
        <f>INDEX(Table413[#All], MATCH(Table68[[#This Row],[Date]],Table413[[#All],[Month]],0),4)</f>
        <v>6.3</v>
      </c>
    </row>
    <row r="1073" spans="1:21" x14ac:dyDescent="0.25">
      <c r="A1073" s="4">
        <v>40787</v>
      </c>
      <c r="B1073" s="3" t="s">
        <v>66</v>
      </c>
      <c r="C1073" s="3" t="s">
        <v>87</v>
      </c>
      <c r="D1073" s="3">
        <v>332</v>
      </c>
      <c r="E1073" s="3">
        <v>304</v>
      </c>
      <c r="F1073" s="3">
        <v>252</v>
      </c>
      <c r="G1073" s="3">
        <v>233</v>
      </c>
      <c r="H1073" s="3">
        <v>1677</v>
      </c>
      <c r="I1073" s="3">
        <v>289</v>
      </c>
      <c r="J1073">
        <f t="array" ref="J1073">INDEX(Table3[#All],MATCH(1,(Table3[[#All],[Month]]=Table68[[#This Row],[Date]])*(Table3[[#All],[Region]]=Table68[[#This Row],[Region]]),0),3)</f>
        <v>28844</v>
      </c>
      <c r="K1073">
        <f>INDEX(Table1[#All], MATCH(Table68[[#This Row],[Date]],Table1[[#All],[Month]],0),2)</f>
        <v>1455769.0476190476</v>
      </c>
      <c r="L1073" s="8">
        <f>INDEX(Table2[#All], MATCH(Table68[[#This Row],[Date]],Table2[[#All],[Month]],0),2)</f>
        <v>590.69046020998474</v>
      </c>
      <c r="M1073">
        <f t="array" ref="M1073">INDEX(Table4[#All],MATCH(1,(Table4[[#All],[Month]]=Table68[[#This Row],[Date]])*(Table4[[#All],[Region]]=Table68[[#This Row],[Region]]),0),3)</f>
        <v>2820</v>
      </c>
      <c r="N1073" s="2">
        <f t="array" ref="N1073">_xlfn.IFNA(INDEX(Table5[#All], MATCH(1,(Table5[[#All],[Month]]=Table68[[#This Row],[Date]])*(Table5[[#All],[Region]]=Table68[[#This Row],[Region]]),0),3),0)</f>
        <v>104093</v>
      </c>
      <c r="O1073" s="12">
        <f>INDEX(Table110[#All], MATCH(Table68[[#This Row],[Date]],Table110[[#All],[Month]],0),2)</f>
        <v>80305.5</v>
      </c>
      <c r="P1073" s="12">
        <f>INDEX(Table13[#All], MATCH(Table68[[#This Row],[Date]],Table13[[#All],[Month]],0),2)</f>
        <v>155038</v>
      </c>
      <c r="Q1073">
        <f>INDEX(Table111[#All], MATCH(Table68[[#This Row],[Date]],Table111[[#All],[Month]],0),2)</f>
        <v>5929.5</v>
      </c>
      <c r="R1073" s="2">
        <f>INDEX(Table111[#All], MATCH(Table68[[#This Row],[Date]],Table111[[#All],[Month]],0),3)</f>
        <v>1213.5</v>
      </c>
      <c r="S1073" s="2">
        <f>INDEX(Table413[#All], MATCH(Table68[[#This Row],[Date]],Table413[[#All],[Month]],0),2)</f>
        <v>4.5999999999999996</v>
      </c>
      <c r="T1073" s="2">
        <f>INDEX(Table413[#All], MATCH(Table68[[#This Row],[Date]],Table413[[#All],[Month]],0),3)</f>
        <v>5.9</v>
      </c>
      <c r="U1073" s="2">
        <f>INDEX(Table413[#All], MATCH(Table68[[#This Row],[Date]],Table413[[#All],[Month]],0),4)</f>
        <v>6.3</v>
      </c>
    </row>
    <row r="1074" spans="1:21" x14ac:dyDescent="0.25">
      <c r="A1074" s="4">
        <v>40787</v>
      </c>
      <c r="B1074" s="3" t="s">
        <v>66</v>
      </c>
      <c r="C1074" s="3" t="s">
        <v>34</v>
      </c>
      <c r="D1074" s="3">
        <v>332</v>
      </c>
      <c r="E1074" s="3">
        <v>228</v>
      </c>
      <c r="F1074" s="3">
        <v>252</v>
      </c>
      <c r="G1074" s="3">
        <v>196</v>
      </c>
      <c r="H1074" s="3">
        <v>1677</v>
      </c>
      <c r="I1074" s="3">
        <v>70</v>
      </c>
      <c r="J1074">
        <f t="array" ref="J1074">INDEX(Table3[#All],MATCH(1,(Table3[[#All],[Month]]=Table68[[#This Row],[Date]])*(Table3[[#All],[Region]]=Table68[[#This Row],[Region]]),0),3)</f>
        <v>28844</v>
      </c>
      <c r="K1074">
        <f>INDEX(Table1[#All], MATCH(Table68[[#This Row],[Date]],Table1[[#All],[Month]],0),2)</f>
        <v>1455769.0476190476</v>
      </c>
      <c r="L1074" s="8">
        <f>INDEX(Table2[#All], MATCH(Table68[[#This Row],[Date]],Table2[[#All],[Month]],0),2)</f>
        <v>590.69046020998474</v>
      </c>
      <c r="M1074">
        <f t="array" ref="M1074">INDEX(Table4[#All],MATCH(1,(Table4[[#All],[Month]]=Table68[[#This Row],[Date]])*(Table4[[#All],[Region]]=Table68[[#This Row],[Region]]),0),3)</f>
        <v>2820</v>
      </c>
      <c r="N1074" s="2">
        <f t="array" ref="N1074">_xlfn.IFNA(INDEX(Table5[#All], MATCH(1,(Table5[[#All],[Month]]=Table68[[#This Row],[Date]])*(Table5[[#All],[Region]]=Table68[[#This Row],[Region]]),0),3),0)</f>
        <v>104093</v>
      </c>
      <c r="O1074" s="12">
        <f>INDEX(Table110[#All], MATCH(Table68[[#This Row],[Date]],Table110[[#All],[Month]],0),2)</f>
        <v>80305.5</v>
      </c>
      <c r="P1074" s="12">
        <f>INDEX(Table13[#All], MATCH(Table68[[#This Row],[Date]],Table13[[#All],[Month]],0),2)</f>
        <v>155038</v>
      </c>
      <c r="Q1074">
        <f>INDEX(Table111[#All], MATCH(Table68[[#This Row],[Date]],Table111[[#All],[Month]],0),2)</f>
        <v>5929.5</v>
      </c>
      <c r="R1074" s="2">
        <f>INDEX(Table111[#All], MATCH(Table68[[#This Row],[Date]],Table111[[#All],[Month]],0),3)</f>
        <v>1213.5</v>
      </c>
      <c r="S1074" s="2">
        <f>INDEX(Table413[#All], MATCH(Table68[[#This Row],[Date]],Table413[[#All],[Month]],0),2)</f>
        <v>4.5999999999999996</v>
      </c>
      <c r="T1074" s="2">
        <f>INDEX(Table413[#All], MATCH(Table68[[#This Row],[Date]],Table413[[#All],[Month]],0),3)</f>
        <v>5.9</v>
      </c>
      <c r="U1074" s="2">
        <f>INDEX(Table413[#All], MATCH(Table68[[#This Row],[Date]],Table413[[#All],[Month]],0),4)</f>
        <v>6.3</v>
      </c>
    </row>
    <row r="1075" spans="1:21" x14ac:dyDescent="0.25">
      <c r="A1075" s="4">
        <v>40787</v>
      </c>
      <c r="B1075" s="3" t="s">
        <v>66</v>
      </c>
      <c r="C1075" s="3" t="s">
        <v>92</v>
      </c>
      <c r="D1075" s="3">
        <v>332</v>
      </c>
      <c r="E1075" s="3">
        <v>332</v>
      </c>
      <c r="F1075" s="3">
        <v>252</v>
      </c>
      <c r="G1075" s="3">
        <v>275</v>
      </c>
      <c r="H1075" s="3">
        <v>1677</v>
      </c>
      <c r="I1075" s="3">
        <v>114</v>
      </c>
      <c r="J1075">
        <f t="array" ref="J1075">INDEX(Table3[#All],MATCH(1,(Table3[[#All],[Month]]=Table68[[#This Row],[Date]])*(Table3[[#All],[Region]]=Table68[[#This Row],[Region]]),0),3)</f>
        <v>28844</v>
      </c>
      <c r="K1075">
        <f>INDEX(Table1[#All], MATCH(Table68[[#This Row],[Date]],Table1[[#All],[Month]],0),2)</f>
        <v>1455769.0476190476</v>
      </c>
      <c r="L1075" s="8">
        <f>INDEX(Table2[#All], MATCH(Table68[[#This Row],[Date]],Table2[[#All],[Month]],0),2)</f>
        <v>590.69046020998474</v>
      </c>
      <c r="M1075">
        <f t="array" ref="M1075">INDEX(Table4[#All],MATCH(1,(Table4[[#All],[Month]]=Table68[[#This Row],[Date]])*(Table4[[#All],[Region]]=Table68[[#This Row],[Region]]),0),3)</f>
        <v>2820</v>
      </c>
      <c r="N1075" s="2">
        <f t="array" ref="N1075">_xlfn.IFNA(INDEX(Table5[#All], MATCH(1,(Table5[[#All],[Month]]=Table68[[#This Row],[Date]])*(Table5[[#All],[Region]]=Table68[[#This Row],[Region]]),0),3),0)</f>
        <v>104093</v>
      </c>
      <c r="O1075" s="12">
        <f>INDEX(Table110[#All], MATCH(Table68[[#This Row],[Date]],Table110[[#All],[Month]],0),2)</f>
        <v>80305.5</v>
      </c>
      <c r="P1075" s="12">
        <f>INDEX(Table13[#All], MATCH(Table68[[#This Row],[Date]],Table13[[#All],[Month]],0),2)</f>
        <v>155038</v>
      </c>
      <c r="Q1075">
        <f>INDEX(Table111[#All], MATCH(Table68[[#This Row],[Date]],Table111[[#All],[Month]],0),2)</f>
        <v>5929.5</v>
      </c>
      <c r="R1075" s="2">
        <f>INDEX(Table111[#All], MATCH(Table68[[#This Row],[Date]],Table111[[#All],[Month]],0),3)</f>
        <v>1213.5</v>
      </c>
      <c r="S1075" s="2">
        <f>INDEX(Table413[#All], MATCH(Table68[[#This Row],[Date]],Table413[[#All],[Month]],0),2)</f>
        <v>4.5999999999999996</v>
      </c>
      <c r="T1075" s="2">
        <f>INDEX(Table413[#All], MATCH(Table68[[#This Row],[Date]],Table413[[#All],[Month]],0),3)</f>
        <v>5.9</v>
      </c>
      <c r="U1075" s="2">
        <f>INDEX(Table413[#All], MATCH(Table68[[#This Row],[Date]],Table413[[#All],[Month]],0),4)</f>
        <v>6.3</v>
      </c>
    </row>
    <row r="1076" spans="1:21" x14ac:dyDescent="0.25">
      <c r="A1076" s="4">
        <v>40787</v>
      </c>
      <c r="B1076" s="3" t="s">
        <v>66</v>
      </c>
      <c r="C1076" s="3" t="s">
        <v>36</v>
      </c>
      <c r="D1076" s="3">
        <v>332</v>
      </c>
      <c r="E1076" s="3">
        <v>243</v>
      </c>
      <c r="F1076" s="3">
        <v>252</v>
      </c>
      <c r="G1076" s="3">
        <v>215</v>
      </c>
      <c r="H1076" s="3">
        <v>1677</v>
      </c>
      <c r="I1076" s="3">
        <v>28</v>
      </c>
      <c r="J1076">
        <f t="array" ref="J1076">INDEX(Table3[#All],MATCH(1,(Table3[[#All],[Month]]=Table68[[#This Row],[Date]])*(Table3[[#All],[Region]]=Table68[[#This Row],[Region]]),0),3)</f>
        <v>28844</v>
      </c>
      <c r="K1076">
        <f>INDEX(Table1[#All], MATCH(Table68[[#This Row],[Date]],Table1[[#All],[Month]],0),2)</f>
        <v>1455769.0476190476</v>
      </c>
      <c r="L1076" s="8">
        <f>INDEX(Table2[#All], MATCH(Table68[[#This Row],[Date]],Table2[[#All],[Month]],0),2)</f>
        <v>590.69046020998474</v>
      </c>
      <c r="M1076">
        <f t="array" ref="M1076">INDEX(Table4[#All],MATCH(1,(Table4[[#All],[Month]]=Table68[[#This Row],[Date]])*(Table4[[#All],[Region]]=Table68[[#This Row],[Region]]),0),3)</f>
        <v>2820</v>
      </c>
      <c r="N1076" s="2">
        <f t="array" ref="N1076">_xlfn.IFNA(INDEX(Table5[#All], MATCH(1,(Table5[[#All],[Month]]=Table68[[#This Row],[Date]])*(Table5[[#All],[Region]]=Table68[[#This Row],[Region]]),0),3),0)</f>
        <v>104093</v>
      </c>
      <c r="O1076" s="12">
        <f>INDEX(Table110[#All], MATCH(Table68[[#This Row],[Date]],Table110[[#All],[Month]],0),2)</f>
        <v>80305.5</v>
      </c>
      <c r="P1076" s="12">
        <f>INDEX(Table13[#All], MATCH(Table68[[#This Row],[Date]],Table13[[#All],[Month]],0),2)</f>
        <v>155038</v>
      </c>
      <c r="Q1076">
        <f>INDEX(Table111[#All], MATCH(Table68[[#This Row],[Date]],Table111[[#All],[Month]],0),2)</f>
        <v>5929.5</v>
      </c>
      <c r="R1076" s="2">
        <f>INDEX(Table111[#All], MATCH(Table68[[#This Row],[Date]],Table111[[#All],[Month]],0),3)</f>
        <v>1213.5</v>
      </c>
      <c r="S1076" s="2">
        <f>INDEX(Table413[#All], MATCH(Table68[[#This Row],[Date]],Table413[[#All],[Month]],0),2)</f>
        <v>4.5999999999999996</v>
      </c>
      <c r="T1076" s="2">
        <f>INDEX(Table413[#All], MATCH(Table68[[#This Row],[Date]],Table413[[#All],[Month]],0),3)</f>
        <v>5.9</v>
      </c>
      <c r="U1076" s="2">
        <f>INDEX(Table413[#All], MATCH(Table68[[#This Row],[Date]],Table413[[#All],[Month]],0),4)</f>
        <v>6.3</v>
      </c>
    </row>
    <row r="1077" spans="1:21" x14ac:dyDescent="0.25">
      <c r="A1077" s="4">
        <v>40787</v>
      </c>
      <c r="B1077" s="3" t="s">
        <v>66</v>
      </c>
      <c r="C1077" s="3" t="s">
        <v>93</v>
      </c>
      <c r="D1077" s="3">
        <v>332</v>
      </c>
      <c r="E1077" s="3">
        <v>292</v>
      </c>
      <c r="F1077" s="3">
        <v>252</v>
      </c>
      <c r="G1077" s="3">
        <v>233</v>
      </c>
      <c r="H1077" s="3">
        <v>1677</v>
      </c>
      <c r="I1077" s="3">
        <v>109</v>
      </c>
      <c r="J1077">
        <f t="array" ref="J1077">INDEX(Table3[#All],MATCH(1,(Table3[[#All],[Month]]=Table68[[#This Row],[Date]])*(Table3[[#All],[Region]]=Table68[[#This Row],[Region]]),0),3)</f>
        <v>28844</v>
      </c>
      <c r="K1077">
        <f>INDEX(Table1[#All], MATCH(Table68[[#This Row],[Date]],Table1[[#All],[Month]],0),2)</f>
        <v>1455769.0476190476</v>
      </c>
      <c r="L1077" s="8">
        <f>INDEX(Table2[#All], MATCH(Table68[[#This Row],[Date]],Table2[[#All],[Month]],0),2)</f>
        <v>590.69046020998474</v>
      </c>
      <c r="M1077">
        <f t="array" ref="M1077">INDEX(Table4[#All],MATCH(1,(Table4[[#All],[Month]]=Table68[[#This Row],[Date]])*(Table4[[#All],[Region]]=Table68[[#This Row],[Region]]),0),3)</f>
        <v>2820</v>
      </c>
      <c r="N1077" s="2">
        <f t="array" ref="N1077">_xlfn.IFNA(INDEX(Table5[#All], MATCH(1,(Table5[[#All],[Month]]=Table68[[#This Row],[Date]])*(Table5[[#All],[Region]]=Table68[[#This Row],[Region]]),0),3),0)</f>
        <v>104093</v>
      </c>
      <c r="O1077" s="12">
        <f>INDEX(Table110[#All], MATCH(Table68[[#This Row],[Date]],Table110[[#All],[Month]],0),2)</f>
        <v>80305.5</v>
      </c>
      <c r="P1077" s="12">
        <f>INDEX(Table13[#All], MATCH(Table68[[#This Row],[Date]],Table13[[#All],[Month]],0),2)</f>
        <v>155038</v>
      </c>
      <c r="Q1077">
        <f>INDEX(Table111[#All], MATCH(Table68[[#This Row],[Date]],Table111[[#All],[Month]],0),2)</f>
        <v>5929.5</v>
      </c>
      <c r="R1077" s="2">
        <f>INDEX(Table111[#All], MATCH(Table68[[#This Row],[Date]],Table111[[#All],[Month]],0),3)</f>
        <v>1213.5</v>
      </c>
      <c r="S1077" s="2">
        <f>INDEX(Table413[#All], MATCH(Table68[[#This Row],[Date]],Table413[[#All],[Month]],0),2)</f>
        <v>4.5999999999999996</v>
      </c>
      <c r="T1077" s="2">
        <f>INDEX(Table413[#All], MATCH(Table68[[#This Row],[Date]],Table413[[#All],[Month]],0),3)</f>
        <v>5.9</v>
      </c>
      <c r="U1077" s="2">
        <f>INDEX(Table413[#All], MATCH(Table68[[#This Row],[Date]],Table413[[#All],[Month]],0),4)</f>
        <v>6.3</v>
      </c>
    </row>
    <row r="1078" spans="1:21" x14ac:dyDescent="0.25">
      <c r="A1078" s="4">
        <v>40787</v>
      </c>
      <c r="B1078" s="3" t="s">
        <v>66</v>
      </c>
      <c r="C1078" s="3" t="s">
        <v>66</v>
      </c>
      <c r="D1078" s="3">
        <v>332</v>
      </c>
      <c r="E1078" s="3">
        <v>368</v>
      </c>
      <c r="F1078" s="3">
        <v>252</v>
      </c>
      <c r="G1078" s="3">
        <v>276</v>
      </c>
      <c r="H1078" s="3">
        <v>1677</v>
      </c>
      <c r="I1078" s="3">
        <v>922</v>
      </c>
      <c r="J1078">
        <f t="array" ref="J1078">INDEX(Table3[#All],MATCH(1,(Table3[[#All],[Month]]=Table68[[#This Row],[Date]])*(Table3[[#All],[Region]]=Table68[[#This Row],[Region]]),0),3)</f>
        <v>28844</v>
      </c>
      <c r="K1078">
        <f>INDEX(Table1[#All], MATCH(Table68[[#This Row],[Date]],Table1[[#All],[Month]],0),2)</f>
        <v>1455769.0476190476</v>
      </c>
      <c r="L1078" s="8">
        <f>INDEX(Table2[#All], MATCH(Table68[[#This Row],[Date]],Table2[[#All],[Month]],0),2)</f>
        <v>590.69046020998474</v>
      </c>
      <c r="M1078">
        <f t="array" ref="M1078">INDEX(Table4[#All],MATCH(1,(Table4[[#All],[Month]]=Table68[[#This Row],[Date]])*(Table4[[#All],[Region]]=Table68[[#This Row],[Region]]),0),3)</f>
        <v>2820</v>
      </c>
      <c r="N1078" s="2">
        <f t="array" ref="N1078">_xlfn.IFNA(INDEX(Table5[#All], MATCH(1,(Table5[[#All],[Month]]=Table68[[#This Row],[Date]])*(Table5[[#All],[Region]]=Table68[[#This Row],[Region]]),0),3),0)</f>
        <v>104093</v>
      </c>
      <c r="O1078" s="12">
        <f>INDEX(Table110[#All], MATCH(Table68[[#This Row],[Date]],Table110[[#All],[Month]],0),2)</f>
        <v>80305.5</v>
      </c>
      <c r="P1078" s="12">
        <f>INDEX(Table13[#All], MATCH(Table68[[#This Row],[Date]],Table13[[#All],[Month]],0),2)</f>
        <v>155038</v>
      </c>
      <c r="Q1078">
        <f>INDEX(Table111[#All], MATCH(Table68[[#This Row],[Date]],Table111[[#All],[Month]],0),2)</f>
        <v>5929.5</v>
      </c>
      <c r="R1078" s="2">
        <f>INDEX(Table111[#All], MATCH(Table68[[#This Row],[Date]],Table111[[#All],[Month]],0),3)</f>
        <v>1213.5</v>
      </c>
      <c r="S1078" s="2">
        <f>INDEX(Table413[#All], MATCH(Table68[[#This Row],[Date]],Table413[[#All],[Month]],0),2)</f>
        <v>4.5999999999999996</v>
      </c>
      <c r="T1078" s="2">
        <f>INDEX(Table413[#All], MATCH(Table68[[#This Row],[Date]],Table413[[#All],[Month]],0),3)</f>
        <v>5.9</v>
      </c>
      <c r="U1078" s="2">
        <f>INDEX(Table413[#All], MATCH(Table68[[#This Row],[Date]],Table413[[#All],[Month]],0),4)</f>
        <v>6.3</v>
      </c>
    </row>
    <row r="1079" spans="1:21" x14ac:dyDescent="0.25">
      <c r="A1079" s="4">
        <v>40787</v>
      </c>
      <c r="B1079" s="3" t="s">
        <v>71</v>
      </c>
      <c r="C1079" s="3" t="s">
        <v>41</v>
      </c>
      <c r="D1079" s="3">
        <v>232</v>
      </c>
      <c r="E1079" s="3">
        <v>237</v>
      </c>
      <c r="F1079" s="3">
        <v>190</v>
      </c>
      <c r="G1079" s="3">
        <v>195</v>
      </c>
      <c r="H1079" s="3">
        <v>103</v>
      </c>
      <c r="I1079" s="3">
        <v>35</v>
      </c>
      <c r="J1079">
        <f t="array" ref="J1079">INDEX(Table3[#All],MATCH(1,(Table3[[#All],[Month]]=Table68[[#This Row],[Date]])*(Table3[[#All],[Region]]=Table68[[#This Row],[Region]]),0),3)</f>
        <v>1486</v>
      </c>
      <c r="K1079">
        <f>INDEX(Table1[#All], MATCH(Table68[[#This Row],[Date]],Table1[[#All],[Month]],0),2)</f>
        <v>1455769.0476190476</v>
      </c>
      <c r="L1079" s="8">
        <f>INDEX(Table2[#All], MATCH(Table68[[#This Row],[Date]],Table2[[#All],[Month]],0),2)</f>
        <v>590.69046020998474</v>
      </c>
      <c r="M1079">
        <f t="array" ref="M1079">INDEX(Table4[#All],MATCH(1,(Table4[[#All],[Month]]=Table68[[#This Row],[Date]])*(Table4[[#All],[Region]]=Table68[[#This Row],[Region]]),0),3)</f>
        <v>438</v>
      </c>
      <c r="N1079" s="2">
        <f t="array" ref="N1079">_xlfn.IFNA(INDEX(Table5[#All], MATCH(1,(Table5[[#All],[Month]]=Table68[[#This Row],[Date]])*(Table5[[#All],[Region]]=Table68[[#This Row],[Region]]),0),3),0)</f>
        <v>6940</v>
      </c>
      <c r="O1079" s="12">
        <f>INDEX(Table110[#All], MATCH(Table68[[#This Row],[Date]],Table110[[#All],[Month]],0),2)</f>
        <v>80305.5</v>
      </c>
      <c r="P1079" s="12">
        <f>INDEX(Table13[#All], MATCH(Table68[[#This Row],[Date]],Table13[[#All],[Month]],0),2)</f>
        <v>155038</v>
      </c>
      <c r="Q1079">
        <f>INDEX(Table111[#All], MATCH(Table68[[#This Row],[Date]],Table111[[#All],[Month]],0),2)</f>
        <v>5929.5</v>
      </c>
      <c r="R1079" s="2">
        <f>INDEX(Table111[#All], MATCH(Table68[[#This Row],[Date]],Table111[[#All],[Month]],0),3)</f>
        <v>1213.5</v>
      </c>
      <c r="S1079" s="2">
        <f>INDEX(Table413[#All], MATCH(Table68[[#This Row],[Date]],Table413[[#All],[Month]],0),2)</f>
        <v>4.5999999999999996</v>
      </c>
      <c r="T1079" s="2">
        <f>INDEX(Table413[#All], MATCH(Table68[[#This Row],[Date]],Table413[[#All],[Month]],0),3)</f>
        <v>5.9</v>
      </c>
      <c r="U1079" s="2">
        <f>INDEX(Table413[#All], MATCH(Table68[[#This Row],[Date]],Table413[[#All],[Month]],0),4)</f>
        <v>6.3</v>
      </c>
    </row>
    <row r="1080" spans="1:21" x14ac:dyDescent="0.25">
      <c r="A1080" s="4">
        <v>40787</v>
      </c>
      <c r="B1080" s="3" t="s">
        <v>71</v>
      </c>
      <c r="C1080" s="3" t="s">
        <v>42</v>
      </c>
      <c r="D1080" s="3">
        <v>232</v>
      </c>
      <c r="E1080" s="3">
        <v>237</v>
      </c>
      <c r="F1080" s="3">
        <v>190</v>
      </c>
      <c r="G1080" s="3">
        <v>190</v>
      </c>
      <c r="H1080" s="3">
        <v>103</v>
      </c>
      <c r="I1080" s="3">
        <v>42</v>
      </c>
      <c r="J1080">
        <f t="array" ref="J1080">INDEX(Table3[#All],MATCH(1,(Table3[[#All],[Month]]=Table68[[#This Row],[Date]])*(Table3[[#All],[Region]]=Table68[[#This Row],[Region]]),0),3)</f>
        <v>1486</v>
      </c>
      <c r="K1080">
        <f>INDEX(Table1[#All], MATCH(Table68[[#This Row],[Date]],Table1[[#All],[Month]],0),2)</f>
        <v>1455769.0476190476</v>
      </c>
      <c r="L1080" s="8">
        <f>INDEX(Table2[#All], MATCH(Table68[[#This Row],[Date]],Table2[[#All],[Month]],0),2)</f>
        <v>590.69046020998474</v>
      </c>
      <c r="M1080">
        <f t="array" ref="M1080">INDEX(Table4[#All],MATCH(1,(Table4[[#All],[Month]]=Table68[[#This Row],[Date]])*(Table4[[#All],[Region]]=Table68[[#This Row],[Region]]),0),3)</f>
        <v>438</v>
      </c>
      <c r="N1080" s="2">
        <f t="array" ref="N1080">_xlfn.IFNA(INDEX(Table5[#All], MATCH(1,(Table5[[#All],[Month]]=Table68[[#This Row],[Date]])*(Table5[[#All],[Region]]=Table68[[#This Row],[Region]]),0),3),0)</f>
        <v>6940</v>
      </c>
      <c r="O1080" s="12">
        <f>INDEX(Table110[#All], MATCH(Table68[[#This Row],[Date]],Table110[[#All],[Month]],0),2)</f>
        <v>80305.5</v>
      </c>
      <c r="P1080" s="12">
        <f>INDEX(Table13[#All], MATCH(Table68[[#This Row],[Date]],Table13[[#All],[Month]],0),2)</f>
        <v>155038</v>
      </c>
      <c r="Q1080">
        <f>INDEX(Table111[#All], MATCH(Table68[[#This Row],[Date]],Table111[[#All],[Month]],0),2)</f>
        <v>5929.5</v>
      </c>
      <c r="R1080" s="2">
        <f>INDEX(Table111[#All], MATCH(Table68[[#This Row],[Date]],Table111[[#All],[Month]],0),3)</f>
        <v>1213.5</v>
      </c>
      <c r="S1080" s="2">
        <f>INDEX(Table413[#All], MATCH(Table68[[#This Row],[Date]],Table413[[#All],[Month]],0),2)</f>
        <v>4.5999999999999996</v>
      </c>
      <c r="T1080" s="2">
        <f>INDEX(Table413[#All], MATCH(Table68[[#This Row],[Date]],Table413[[#All],[Month]],0),3)</f>
        <v>5.9</v>
      </c>
      <c r="U1080" s="2">
        <f>INDEX(Table413[#All], MATCH(Table68[[#This Row],[Date]],Table413[[#All],[Month]],0),4)</f>
        <v>6.3</v>
      </c>
    </row>
    <row r="1081" spans="1:21" x14ac:dyDescent="0.25">
      <c r="A1081" s="4">
        <v>40787</v>
      </c>
      <c r="B1081" s="3" t="s">
        <v>71</v>
      </c>
      <c r="C1081" s="3" t="s">
        <v>43</v>
      </c>
      <c r="D1081" s="3">
        <v>232</v>
      </c>
      <c r="E1081" s="3">
        <v>208</v>
      </c>
      <c r="F1081" s="3">
        <v>190</v>
      </c>
      <c r="G1081" s="3">
        <v>182</v>
      </c>
      <c r="H1081" s="3">
        <v>103</v>
      </c>
      <c r="I1081" s="3">
        <v>26</v>
      </c>
      <c r="J1081">
        <f t="array" ref="J1081">INDEX(Table3[#All],MATCH(1,(Table3[[#All],[Month]]=Table68[[#This Row],[Date]])*(Table3[[#All],[Region]]=Table68[[#This Row],[Region]]),0),3)</f>
        <v>1486</v>
      </c>
      <c r="K1081">
        <f>INDEX(Table1[#All], MATCH(Table68[[#This Row],[Date]],Table1[[#All],[Month]],0),2)</f>
        <v>1455769.0476190476</v>
      </c>
      <c r="L1081" s="8">
        <f>INDEX(Table2[#All], MATCH(Table68[[#This Row],[Date]],Table2[[#All],[Month]],0),2)</f>
        <v>590.69046020998474</v>
      </c>
      <c r="M1081">
        <f t="array" ref="M1081">INDEX(Table4[#All],MATCH(1,(Table4[[#All],[Month]]=Table68[[#This Row],[Date]])*(Table4[[#All],[Region]]=Table68[[#This Row],[Region]]),0),3)</f>
        <v>438</v>
      </c>
      <c r="N1081" s="2">
        <f t="array" ref="N1081">_xlfn.IFNA(INDEX(Table5[#All], MATCH(1,(Table5[[#All],[Month]]=Table68[[#This Row],[Date]])*(Table5[[#All],[Region]]=Table68[[#This Row],[Region]]),0),3),0)</f>
        <v>6940</v>
      </c>
      <c r="O1081" s="12">
        <f>INDEX(Table110[#All], MATCH(Table68[[#This Row],[Date]],Table110[[#All],[Month]],0),2)</f>
        <v>80305.5</v>
      </c>
      <c r="P1081" s="12">
        <f>INDEX(Table13[#All], MATCH(Table68[[#This Row],[Date]],Table13[[#All],[Month]],0),2)</f>
        <v>155038</v>
      </c>
      <c r="Q1081">
        <f>INDEX(Table111[#All], MATCH(Table68[[#This Row],[Date]],Table111[[#All],[Month]],0),2)</f>
        <v>5929.5</v>
      </c>
      <c r="R1081" s="2">
        <f>INDEX(Table111[#All], MATCH(Table68[[#This Row],[Date]],Table111[[#All],[Month]],0),3)</f>
        <v>1213.5</v>
      </c>
      <c r="S1081" s="2">
        <f>INDEX(Table413[#All], MATCH(Table68[[#This Row],[Date]],Table413[[#All],[Month]],0),2)</f>
        <v>4.5999999999999996</v>
      </c>
      <c r="T1081" s="2">
        <f>INDEX(Table413[#All], MATCH(Table68[[#This Row],[Date]],Table413[[#All],[Month]],0),3)</f>
        <v>5.9</v>
      </c>
      <c r="U1081" s="2">
        <f>INDEX(Table413[#All], MATCH(Table68[[#This Row],[Date]],Table413[[#All],[Month]],0),4)</f>
        <v>6.3</v>
      </c>
    </row>
    <row r="1082" spans="1:21" x14ac:dyDescent="0.25">
      <c r="A1082" s="4">
        <v>40878</v>
      </c>
      <c r="B1082" s="3" t="s">
        <v>58</v>
      </c>
      <c r="C1082" s="3" t="s">
        <v>58</v>
      </c>
      <c r="D1082" s="3">
        <v>396</v>
      </c>
      <c r="E1082" s="3">
        <v>405</v>
      </c>
      <c r="F1082" s="3">
        <v>310</v>
      </c>
      <c r="G1082" s="3">
        <v>311</v>
      </c>
      <c r="H1082" s="3">
        <v>3621</v>
      </c>
      <c r="I1082" s="3">
        <v>1769</v>
      </c>
      <c r="J1082">
        <f t="array" ref="J1082">INDEX(Table3[#All],MATCH(1,(Table3[[#All],[Month]]=Table68[[#This Row],[Date]])*(Table3[[#All],[Region]]=Table68[[#This Row],[Region]]),0),3)</f>
        <v>76277</v>
      </c>
      <c r="K1082">
        <f>INDEX(Table1[#All], MATCH(Table68[[#This Row],[Date]],Table1[[#All],[Month]],0),2)</f>
        <v>1455215.476190476</v>
      </c>
      <c r="L1082" s="8">
        <f>INDEX(Table2[#All], MATCH(Table68[[#This Row],[Date]],Table2[[#All],[Month]],0),2)</f>
        <v>593.78208849705447</v>
      </c>
      <c r="M1082">
        <f t="array" ref="M1082">INDEX(Table4[#All],MATCH(1,(Table4[[#All],[Month]]=Table68[[#This Row],[Date]])*(Table4[[#All],[Region]]=Table68[[#This Row],[Region]]),0),3)</f>
        <v>6980</v>
      </c>
      <c r="N1082" s="2">
        <f t="array" ref="N1082">_xlfn.IFNA(INDEX(Table5[#All], MATCH(1,(Table5[[#All],[Month]]=Table68[[#This Row],[Date]])*(Table5[[#All],[Region]]=Table68[[#This Row],[Region]]),0),3),0)</f>
        <v>95355</v>
      </c>
      <c r="O1082" s="12">
        <f>INDEX(Table110[#All], MATCH(Table68[[#This Row],[Date]],Table110[[#All],[Month]],0),2)</f>
        <v>78547.75</v>
      </c>
      <c r="P1082" s="12">
        <f>INDEX(Table13[#All], MATCH(Table68[[#This Row],[Date]],Table13[[#All],[Month]],0),2)</f>
        <v>156788.5</v>
      </c>
      <c r="Q1082">
        <f>INDEX(Table111[#All], MATCH(Table68[[#This Row],[Date]],Table111[[#All],[Month]],0),2)</f>
        <v>5946.25</v>
      </c>
      <c r="R1082" s="2">
        <f>INDEX(Table111[#All], MATCH(Table68[[#This Row],[Date]],Table111[[#All],[Month]],0),3)</f>
        <v>1217.25</v>
      </c>
      <c r="S1082" s="2">
        <f>INDEX(Table413[#All], MATCH(Table68[[#This Row],[Date]],Table413[[#All],[Month]],0),2)</f>
        <v>1.8</v>
      </c>
      <c r="T1082" s="2">
        <f>INDEX(Table413[#All], MATCH(Table68[[#This Row],[Date]],Table413[[#All],[Month]],0),3)</f>
        <v>5.9</v>
      </c>
      <c r="U1082" s="2">
        <f>INDEX(Table413[#All], MATCH(Table68[[#This Row],[Date]],Table413[[#All],[Month]],0),4)</f>
        <v>5.9</v>
      </c>
    </row>
    <row r="1083" spans="1:21" x14ac:dyDescent="0.25">
      <c r="A1083" s="4">
        <v>40878</v>
      </c>
      <c r="B1083" s="3" t="s">
        <v>58</v>
      </c>
      <c r="C1083" s="3" t="s">
        <v>4</v>
      </c>
      <c r="D1083" s="3">
        <v>396</v>
      </c>
      <c r="E1083" s="3">
        <v>313</v>
      </c>
      <c r="F1083" s="3">
        <v>310</v>
      </c>
      <c r="G1083" s="3">
        <v>256</v>
      </c>
      <c r="H1083" s="3">
        <v>3621</v>
      </c>
      <c r="I1083" s="3">
        <v>123</v>
      </c>
      <c r="J1083">
        <f t="array" ref="J1083">INDEX(Table3[#All],MATCH(1,(Table3[[#All],[Month]]=Table68[[#This Row],[Date]])*(Table3[[#All],[Region]]=Table68[[#This Row],[Region]]),0),3)</f>
        <v>76277</v>
      </c>
      <c r="K1083">
        <f>INDEX(Table1[#All], MATCH(Table68[[#This Row],[Date]],Table1[[#All],[Month]],0),2)</f>
        <v>1455215.476190476</v>
      </c>
      <c r="L1083" s="8">
        <f>INDEX(Table2[#All], MATCH(Table68[[#This Row],[Date]],Table2[[#All],[Month]],0),2)</f>
        <v>593.78208849705447</v>
      </c>
      <c r="M1083">
        <f t="array" ref="M1083">INDEX(Table4[#All],MATCH(1,(Table4[[#All],[Month]]=Table68[[#This Row],[Date]])*(Table4[[#All],[Region]]=Table68[[#This Row],[Region]]),0),3)</f>
        <v>6980</v>
      </c>
      <c r="N1083" s="2">
        <f t="array" ref="N1083">_xlfn.IFNA(INDEX(Table5[#All], MATCH(1,(Table5[[#All],[Month]]=Table68[[#This Row],[Date]])*(Table5[[#All],[Region]]=Table68[[#This Row],[Region]]),0),3),0)</f>
        <v>95355</v>
      </c>
      <c r="O1083" s="12">
        <f>INDEX(Table110[#All], MATCH(Table68[[#This Row],[Date]],Table110[[#All],[Month]],0),2)</f>
        <v>78547.75</v>
      </c>
      <c r="P1083" s="12">
        <f>INDEX(Table13[#All], MATCH(Table68[[#This Row],[Date]],Table13[[#All],[Month]],0),2)</f>
        <v>156788.5</v>
      </c>
      <c r="Q1083">
        <f>INDEX(Table111[#All], MATCH(Table68[[#This Row],[Date]],Table111[[#All],[Month]],0),2)</f>
        <v>5946.25</v>
      </c>
      <c r="R1083" s="2">
        <f>INDEX(Table111[#All], MATCH(Table68[[#This Row],[Date]],Table111[[#All],[Month]],0),3)</f>
        <v>1217.25</v>
      </c>
      <c r="S1083" s="2">
        <f>INDEX(Table413[#All], MATCH(Table68[[#This Row],[Date]],Table413[[#All],[Month]],0),2)</f>
        <v>1.8</v>
      </c>
      <c r="T1083" s="2">
        <f>INDEX(Table413[#All], MATCH(Table68[[#This Row],[Date]],Table413[[#All],[Month]],0),3)</f>
        <v>5.9</v>
      </c>
      <c r="U1083" s="2">
        <f>INDEX(Table413[#All], MATCH(Table68[[#This Row],[Date]],Table413[[#All],[Month]],0),4)</f>
        <v>5.9</v>
      </c>
    </row>
    <row r="1084" spans="1:21" x14ac:dyDescent="0.25">
      <c r="A1084" s="4">
        <v>40878</v>
      </c>
      <c r="B1084" s="3" t="s">
        <v>58</v>
      </c>
      <c r="C1084" s="3" t="s">
        <v>88</v>
      </c>
      <c r="D1084" s="3">
        <v>396</v>
      </c>
      <c r="E1084" s="3">
        <v>388</v>
      </c>
      <c r="F1084" s="3">
        <v>310</v>
      </c>
      <c r="G1084" s="3">
        <v>316</v>
      </c>
      <c r="H1084" s="3">
        <v>3621</v>
      </c>
      <c r="I1084" s="3">
        <v>555</v>
      </c>
      <c r="J1084">
        <f t="array" ref="J1084">INDEX(Table3[#All],MATCH(1,(Table3[[#All],[Month]]=Table68[[#This Row],[Date]])*(Table3[[#All],[Region]]=Table68[[#This Row],[Region]]),0),3)</f>
        <v>76277</v>
      </c>
      <c r="K1084">
        <f>INDEX(Table1[#All], MATCH(Table68[[#This Row],[Date]],Table1[[#All],[Month]],0),2)</f>
        <v>1455215.476190476</v>
      </c>
      <c r="L1084" s="8">
        <f>INDEX(Table2[#All], MATCH(Table68[[#This Row],[Date]],Table2[[#All],[Month]],0),2)</f>
        <v>593.78208849705447</v>
      </c>
      <c r="M1084">
        <f t="array" ref="M1084">INDEX(Table4[#All],MATCH(1,(Table4[[#All],[Month]]=Table68[[#This Row],[Date]])*(Table4[[#All],[Region]]=Table68[[#This Row],[Region]]),0),3)</f>
        <v>6980</v>
      </c>
      <c r="N1084" s="2">
        <f t="array" ref="N1084">_xlfn.IFNA(INDEX(Table5[#All], MATCH(1,(Table5[[#All],[Month]]=Table68[[#This Row],[Date]])*(Table5[[#All],[Region]]=Table68[[#This Row],[Region]]),0),3),0)</f>
        <v>95355</v>
      </c>
      <c r="O1084" s="12">
        <f>INDEX(Table110[#All], MATCH(Table68[[#This Row],[Date]],Table110[[#All],[Month]],0),2)</f>
        <v>78547.75</v>
      </c>
      <c r="P1084" s="12">
        <f>INDEX(Table13[#All], MATCH(Table68[[#This Row],[Date]],Table13[[#All],[Month]],0),2)</f>
        <v>156788.5</v>
      </c>
      <c r="Q1084">
        <f>INDEX(Table111[#All], MATCH(Table68[[#This Row],[Date]],Table111[[#All],[Month]],0),2)</f>
        <v>5946.25</v>
      </c>
      <c r="R1084" s="2">
        <f>INDEX(Table111[#All], MATCH(Table68[[#This Row],[Date]],Table111[[#All],[Month]],0),3)</f>
        <v>1217.25</v>
      </c>
      <c r="S1084" s="2">
        <f>INDEX(Table413[#All], MATCH(Table68[[#This Row],[Date]],Table413[[#All],[Month]],0),2)</f>
        <v>1.8</v>
      </c>
      <c r="T1084" s="2">
        <f>INDEX(Table413[#All], MATCH(Table68[[#This Row],[Date]],Table413[[#All],[Month]],0),3)</f>
        <v>5.9</v>
      </c>
      <c r="U1084" s="2">
        <f>INDEX(Table413[#All], MATCH(Table68[[#This Row],[Date]],Table413[[#All],[Month]],0),4)</f>
        <v>5.9</v>
      </c>
    </row>
    <row r="1085" spans="1:21" x14ac:dyDescent="0.25">
      <c r="A1085" s="4">
        <v>40878</v>
      </c>
      <c r="B1085" s="3" t="s">
        <v>58</v>
      </c>
      <c r="C1085" s="3" t="s">
        <v>90</v>
      </c>
      <c r="D1085" s="3">
        <v>396</v>
      </c>
      <c r="E1085" s="3">
        <v>439</v>
      </c>
      <c r="F1085" s="3">
        <v>310</v>
      </c>
      <c r="G1085" s="3">
        <v>339</v>
      </c>
      <c r="H1085" s="3">
        <v>3621</v>
      </c>
      <c r="I1085" s="3">
        <v>521</v>
      </c>
      <c r="J1085">
        <f t="array" ref="J1085">INDEX(Table3[#All],MATCH(1,(Table3[[#All],[Month]]=Table68[[#This Row],[Date]])*(Table3[[#All],[Region]]=Table68[[#This Row],[Region]]),0),3)</f>
        <v>76277</v>
      </c>
      <c r="K1085">
        <f>INDEX(Table1[#All], MATCH(Table68[[#This Row],[Date]],Table1[[#All],[Month]],0),2)</f>
        <v>1455215.476190476</v>
      </c>
      <c r="L1085" s="8">
        <f>INDEX(Table2[#All], MATCH(Table68[[#This Row],[Date]],Table2[[#All],[Month]],0),2)</f>
        <v>593.78208849705447</v>
      </c>
      <c r="M1085">
        <f t="array" ref="M1085">INDEX(Table4[#All],MATCH(1,(Table4[[#All],[Month]]=Table68[[#This Row],[Date]])*(Table4[[#All],[Region]]=Table68[[#This Row],[Region]]),0),3)</f>
        <v>6980</v>
      </c>
      <c r="N1085" s="2">
        <f t="array" ref="N1085">_xlfn.IFNA(INDEX(Table5[#All], MATCH(1,(Table5[[#All],[Month]]=Table68[[#This Row],[Date]])*(Table5[[#All],[Region]]=Table68[[#This Row],[Region]]),0),3),0)</f>
        <v>95355</v>
      </c>
      <c r="O1085" s="12">
        <f>INDEX(Table110[#All], MATCH(Table68[[#This Row],[Date]],Table110[[#All],[Month]],0),2)</f>
        <v>78547.75</v>
      </c>
      <c r="P1085" s="12">
        <f>INDEX(Table13[#All], MATCH(Table68[[#This Row],[Date]],Table13[[#All],[Month]],0),2)</f>
        <v>156788.5</v>
      </c>
      <c r="Q1085">
        <f>INDEX(Table111[#All], MATCH(Table68[[#This Row],[Date]],Table111[[#All],[Month]],0),2)</f>
        <v>5946.25</v>
      </c>
      <c r="R1085" s="2">
        <f>INDEX(Table111[#All], MATCH(Table68[[#This Row],[Date]],Table111[[#All],[Month]],0),3)</f>
        <v>1217.25</v>
      </c>
      <c r="S1085" s="2">
        <f>INDEX(Table413[#All], MATCH(Table68[[#This Row],[Date]],Table413[[#All],[Month]],0),2)</f>
        <v>1.8</v>
      </c>
      <c r="T1085" s="2">
        <f>INDEX(Table413[#All], MATCH(Table68[[#This Row],[Date]],Table413[[#All],[Month]],0),3)</f>
        <v>5.9</v>
      </c>
      <c r="U1085" s="2">
        <f>INDEX(Table413[#All], MATCH(Table68[[#This Row],[Date]],Table413[[#All],[Month]],0),4)</f>
        <v>5.9</v>
      </c>
    </row>
    <row r="1086" spans="1:21" x14ac:dyDescent="0.25">
      <c r="A1086" s="4">
        <v>40878</v>
      </c>
      <c r="B1086" s="3" t="s">
        <v>58</v>
      </c>
      <c r="C1086" s="3" t="s">
        <v>5</v>
      </c>
      <c r="D1086" s="3">
        <v>396</v>
      </c>
      <c r="E1086" s="3">
        <v>333</v>
      </c>
      <c r="F1086" s="3">
        <v>310</v>
      </c>
      <c r="G1086" s="3">
        <v>283</v>
      </c>
      <c r="H1086" s="3">
        <v>3621</v>
      </c>
      <c r="I1086" s="3">
        <v>83</v>
      </c>
      <c r="J1086">
        <f t="array" ref="J1086">INDEX(Table3[#All],MATCH(1,(Table3[[#All],[Month]]=Table68[[#This Row],[Date]])*(Table3[[#All],[Region]]=Table68[[#This Row],[Region]]),0),3)</f>
        <v>76277</v>
      </c>
      <c r="K1086">
        <f>INDEX(Table1[#All], MATCH(Table68[[#This Row],[Date]],Table1[[#All],[Month]],0),2)</f>
        <v>1455215.476190476</v>
      </c>
      <c r="L1086" s="8">
        <f>INDEX(Table2[#All], MATCH(Table68[[#This Row],[Date]],Table2[[#All],[Month]],0),2)</f>
        <v>593.78208849705447</v>
      </c>
      <c r="M1086">
        <f t="array" ref="M1086">INDEX(Table4[#All],MATCH(1,(Table4[[#All],[Month]]=Table68[[#This Row],[Date]])*(Table4[[#All],[Region]]=Table68[[#This Row],[Region]]),0),3)</f>
        <v>6980</v>
      </c>
      <c r="N1086" s="2">
        <f t="array" ref="N1086">_xlfn.IFNA(INDEX(Table5[#All], MATCH(1,(Table5[[#All],[Month]]=Table68[[#This Row],[Date]])*(Table5[[#All],[Region]]=Table68[[#This Row],[Region]]),0),3),0)</f>
        <v>95355</v>
      </c>
      <c r="O1086" s="12">
        <f>INDEX(Table110[#All], MATCH(Table68[[#This Row],[Date]],Table110[[#All],[Month]],0),2)</f>
        <v>78547.75</v>
      </c>
      <c r="P1086" s="12">
        <f>INDEX(Table13[#All], MATCH(Table68[[#This Row],[Date]],Table13[[#All],[Month]],0),2)</f>
        <v>156788.5</v>
      </c>
      <c r="Q1086">
        <f>INDEX(Table111[#All], MATCH(Table68[[#This Row],[Date]],Table111[[#All],[Month]],0),2)</f>
        <v>5946.25</v>
      </c>
      <c r="R1086" s="2">
        <f>INDEX(Table111[#All], MATCH(Table68[[#This Row],[Date]],Table111[[#All],[Month]],0),3)</f>
        <v>1217.25</v>
      </c>
      <c r="S1086" s="2">
        <f>INDEX(Table413[#All], MATCH(Table68[[#This Row],[Date]],Table413[[#All],[Month]],0),2)</f>
        <v>1.8</v>
      </c>
      <c r="T1086" s="2">
        <f>INDEX(Table413[#All], MATCH(Table68[[#This Row],[Date]],Table413[[#All],[Month]],0),3)</f>
        <v>5.9</v>
      </c>
      <c r="U1086" s="2">
        <f>INDEX(Table413[#All], MATCH(Table68[[#This Row],[Date]],Table413[[#All],[Month]],0),4)</f>
        <v>5.9</v>
      </c>
    </row>
    <row r="1087" spans="1:21" x14ac:dyDescent="0.25">
      <c r="A1087" s="4">
        <v>40878</v>
      </c>
      <c r="B1087" s="3" t="s">
        <v>58</v>
      </c>
      <c r="C1087" s="3" t="s">
        <v>3</v>
      </c>
      <c r="D1087" s="3">
        <v>396</v>
      </c>
      <c r="E1087" s="3">
        <v>362</v>
      </c>
      <c r="F1087" s="3">
        <v>310</v>
      </c>
      <c r="G1087" s="3">
        <v>288</v>
      </c>
      <c r="H1087" s="3">
        <v>3621</v>
      </c>
      <c r="I1087" s="3">
        <v>206</v>
      </c>
      <c r="J1087">
        <f t="array" ref="J1087">INDEX(Table3[#All],MATCH(1,(Table3[[#All],[Month]]=Table68[[#This Row],[Date]])*(Table3[[#All],[Region]]=Table68[[#This Row],[Region]]),0),3)</f>
        <v>76277</v>
      </c>
      <c r="K1087">
        <f>INDEX(Table1[#All], MATCH(Table68[[#This Row],[Date]],Table1[[#All],[Month]],0),2)</f>
        <v>1455215.476190476</v>
      </c>
      <c r="L1087" s="8">
        <f>INDEX(Table2[#All], MATCH(Table68[[#This Row],[Date]],Table2[[#All],[Month]],0),2)</f>
        <v>593.78208849705447</v>
      </c>
      <c r="M1087">
        <f t="array" ref="M1087">INDEX(Table4[#All],MATCH(1,(Table4[[#All],[Month]]=Table68[[#This Row],[Date]])*(Table4[[#All],[Region]]=Table68[[#This Row],[Region]]),0),3)</f>
        <v>6980</v>
      </c>
      <c r="N1087" s="2">
        <f t="array" ref="N1087">_xlfn.IFNA(INDEX(Table5[#All], MATCH(1,(Table5[[#All],[Month]]=Table68[[#This Row],[Date]])*(Table5[[#All],[Region]]=Table68[[#This Row],[Region]]),0),3),0)</f>
        <v>95355</v>
      </c>
      <c r="O1087" s="12">
        <f>INDEX(Table110[#All], MATCH(Table68[[#This Row],[Date]],Table110[[#All],[Month]],0),2)</f>
        <v>78547.75</v>
      </c>
      <c r="P1087" s="12">
        <f>INDEX(Table13[#All], MATCH(Table68[[#This Row],[Date]],Table13[[#All],[Month]],0),2)</f>
        <v>156788.5</v>
      </c>
      <c r="Q1087">
        <f>INDEX(Table111[#All], MATCH(Table68[[#This Row],[Date]],Table111[[#All],[Month]],0),2)</f>
        <v>5946.25</v>
      </c>
      <c r="R1087" s="2">
        <f>INDEX(Table111[#All], MATCH(Table68[[#This Row],[Date]],Table111[[#All],[Month]],0),3)</f>
        <v>1217.25</v>
      </c>
      <c r="S1087" s="2">
        <f>INDEX(Table413[#All], MATCH(Table68[[#This Row],[Date]],Table413[[#All],[Month]],0),2)</f>
        <v>1.8</v>
      </c>
      <c r="T1087" s="2">
        <f>INDEX(Table413[#All], MATCH(Table68[[#This Row],[Date]],Table413[[#All],[Month]],0),3)</f>
        <v>5.9</v>
      </c>
      <c r="U1087" s="2">
        <f>INDEX(Table413[#All], MATCH(Table68[[#This Row],[Date]],Table413[[#All],[Month]],0),4)</f>
        <v>5.9</v>
      </c>
    </row>
    <row r="1088" spans="1:21" x14ac:dyDescent="0.25">
      <c r="A1088" s="4">
        <v>40878</v>
      </c>
      <c r="B1088" s="3" t="s">
        <v>58</v>
      </c>
      <c r="C1088" s="3" t="s">
        <v>59</v>
      </c>
      <c r="D1088" s="3">
        <v>396</v>
      </c>
      <c r="E1088" s="3">
        <v>372</v>
      </c>
      <c r="F1088" s="3">
        <v>310</v>
      </c>
      <c r="G1088" s="3">
        <v>310</v>
      </c>
      <c r="H1088" s="3">
        <v>3621</v>
      </c>
      <c r="I1088" s="3">
        <v>364</v>
      </c>
      <c r="J1088">
        <f t="array" ref="J1088">INDEX(Table3[#All],MATCH(1,(Table3[[#All],[Month]]=Table68[[#This Row],[Date]])*(Table3[[#All],[Region]]=Table68[[#This Row],[Region]]),0),3)</f>
        <v>76277</v>
      </c>
      <c r="K1088">
        <f>INDEX(Table1[#All], MATCH(Table68[[#This Row],[Date]],Table1[[#All],[Month]],0),2)</f>
        <v>1455215.476190476</v>
      </c>
      <c r="L1088" s="8">
        <f>INDEX(Table2[#All], MATCH(Table68[[#This Row],[Date]],Table2[[#All],[Month]],0),2)</f>
        <v>593.78208849705447</v>
      </c>
      <c r="M1088">
        <f t="array" ref="M1088">INDEX(Table4[#All],MATCH(1,(Table4[[#All],[Month]]=Table68[[#This Row],[Date]])*(Table4[[#All],[Region]]=Table68[[#This Row],[Region]]),0),3)</f>
        <v>6980</v>
      </c>
      <c r="N1088" s="2">
        <f t="array" ref="N1088">_xlfn.IFNA(INDEX(Table5[#All], MATCH(1,(Table5[[#All],[Month]]=Table68[[#This Row],[Date]])*(Table5[[#All],[Region]]=Table68[[#This Row],[Region]]),0),3),0)</f>
        <v>95355</v>
      </c>
      <c r="O1088" s="12">
        <f>INDEX(Table110[#All], MATCH(Table68[[#This Row],[Date]],Table110[[#All],[Month]],0),2)</f>
        <v>78547.75</v>
      </c>
      <c r="P1088" s="12">
        <f>INDEX(Table13[#All], MATCH(Table68[[#This Row],[Date]],Table13[[#All],[Month]],0),2)</f>
        <v>156788.5</v>
      </c>
      <c r="Q1088">
        <f>INDEX(Table111[#All], MATCH(Table68[[#This Row],[Date]],Table111[[#All],[Month]],0),2)</f>
        <v>5946.25</v>
      </c>
      <c r="R1088" s="2">
        <f>INDEX(Table111[#All], MATCH(Table68[[#This Row],[Date]],Table111[[#All],[Month]],0),3)</f>
        <v>1217.25</v>
      </c>
      <c r="S1088" s="2">
        <f>INDEX(Table413[#All], MATCH(Table68[[#This Row],[Date]],Table413[[#All],[Month]],0),2)</f>
        <v>1.8</v>
      </c>
      <c r="T1088" s="2">
        <f>INDEX(Table413[#All], MATCH(Table68[[#This Row],[Date]],Table413[[#All],[Month]],0),3)</f>
        <v>5.9</v>
      </c>
      <c r="U1088" s="2">
        <f>INDEX(Table413[#All], MATCH(Table68[[#This Row],[Date]],Table413[[#All],[Month]],0),4)</f>
        <v>5.9</v>
      </c>
    </row>
    <row r="1089" spans="1:21" x14ac:dyDescent="0.25">
      <c r="A1089" s="4">
        <v>40878</v>
      </c>
      <c r="B1089" s="3" t="s">
        <v>62</v>
      </c>
      <c r="C1089" s="3" t="s">
        <v>20</v>
      </c>
      <c r="D1089" s="3">
        <v>281</v>
      </c>
      <c r="E1089" s="3">
        <v>175</v>
      </c>
      <c r="F1089" s="3">
        <v>226</v>
      </c>
      <c r="G1089" s="3">
        <v>146</v>
      </c>
      <c r="H1089" s="3">
        <v>717</v>
      </c>
      <c r="I1089" s="3">
        <v>11</v>
      </c>
      <c r="J1089">
        <f t="array" ref="J1089">INDEX(Table3[#All],MATCH(1,(Table3[[#All],[Month]]=Table68[[#This Row],[Date]])*(Table3[[#All],[Region]]=Table68[[#This Row],[Region]]),0),3)</f>
        <v>10974</v>
      </c>
      <c r="K1089">
        <f>INDEX(Table1[#All], MATCH(Table68[[#This Row],[Date]],Table1[[#All],[Month]],0),2)</f>
        <v>1455215.476190476</v>
      </c>
      <c r="L1089" s="8">
        <f>INDEX(Table2[#All], MATCH(Table68[[#This Row],[Date]],Table2[[#All],[Month]],0),2)</f>
        <v>593.78208849705447</v>
      </c>
      <c r="M1089">
        <f t="array" ref="M1089">INDEX(Table4[#All],MATCH(1,(Table4[[#All],[Month]]=Table68[[#This Row],[Date]])*(Table4[[#All],[Region]]=Table68[[#This Row],[Region]]),0),3)</f>
        <v>1869</v>
      </c>
      <c r="N1089" s="2">
        <f t="array" ref="N1089">_xlfn.IFNA(INDEX(Table5[#All], MATCH(1,(Table5[[#All],[Month]]=Table68[[#This Row],[Date]])*(Table5[[#All],[Region]]=Table68[[#This Row],[Region]]),0),3),0)</f>
        <v>15804</v>
      </c>
      <c r="O1089" s="12">
        <f>INDEX(Table110[#All], MATCH(Table68[[#This Row],[Date]],Table110[[#All],[Month]],0),2)</f>
        <v>78547.75</v>
      </c>
      <c r="P1089" s="12">
        <f>INDEX(Table13[#All], MATCH(Table68[[#This Row],[Date]],Table13[[#All],[Month]],0),2)</f>
        <v>156788.5</v>
      </c>
      <c r="Q1089">
        <f>INDEX(Table111[#All], MATCH(Table68[[#This Row],[Date]],Table111[[#All],[Month]],0),2)</f>
        <v>5946.25</v>
      </c>
      <c r="R1089" s="2">
        <f>INDEX(Table111[#All], MATCH(Table68[[#This Row],[Date]],Table111[[#All],[Month]],0),3)</f>
        <v>1217.25</v>
      </c>
      <c r="S1089" s="2">
        <f>INDEX(Table413[#All], MATCH(Table68[[#This Row],[Date]],Table413[[#All],[Month]],0),2)</f>
        <v>1.8</v>
      </c>
      <c r="T1089" s="2">
        <f>INDEX(Table413[#All], MATCH(Table68[[#This Row],[Date]],Table413[[#All],[Month]],0),3)</f>
        <v>5.9</v>
      </c>
      <c r="U1089" s="2">
        <f>INDEX(Table413[#All], MATCH(Table68[[#This Row],[Date]],Table413[[#All],[Month]],0),4)</f>
        <v>5.9</v>
      </c>
    </row>
    <row r="1090" spans="1:21" x14ac:dyDescent="0.25">
      <c r="A1090" s="4">
        <v>40878</v>
      </c>
      <c r="B1090" s="3" t="s">
        <v>62</v>
      </c>
      <c r="C1090" s="3" t="s">
        <v>21</v>
      </c>
      <c r="D1090" s="3">
        <v>281</v>
      </c>
      <c r="E1090" s="3">
        <v>188</v>
      </c>
      <c r="F1090" s="3">
        <v>226</v>
      </c>
      <c r="G1090" s="3">
        <v>151</v>
      </c>
      <c r="H1090" s="3">
        <v>717</v>
      </c>
      <c r="I1090" s="3">
        <v>14</v>
      </c>
      <c r="J1090">
        <f t="array" ref="J1090">INDEX(Table3[#All],MATCH(1,(Table3[[#All],[Month]]=Table68[[#This Row],[Date]])*(Table3[[#All],[Region]]=Table68[[#This Row],[Region]]),0),3)</f>
        <v>10974</v>
      </c>
      <c r="K1090">
        <f>INDEX(Table1[#All], MATCH(Table68[[#This Row],[Date]],Table1[[#All],[Month]],0),2)</f>
        <v>1455215.476190476</v>
      </c>
      <c r="L1090" s="8">
        <f>INDEX(Table2[#All], MATCH(Table68[[#This Row],[Date]],Table2[[#All],[Month]],0),2)</f>
        <v>593.78208849705447</v>
      </c>
      <c r="M1090">
        <f t="array" ref="M1090">INDEX(Table4[#All],MATCH(1,(Table4[[#All],[Month]]=Table68[[#This Row],[Date]])*(Table4[[#All],[Region]]=Table68[[#This Row],[Region]]),0),3)</f>
        <v>1869</v>
      </c>
      <c r="N1090" s="2">
        <f t="array" ref="N1090">_xlfn.IFNA(INDEX(Table5[#All], MATCH(1,(Table5[[#All],[Month]]=Table68[[#This Row],[Date]])*(Table5[[#All],[Region]]=Table68[[#This Row],[Region]]),0),3),0)</f>
        <v>15804</v>
      </c>
      <c r="O1090" s="12">
        <f>INDEX(Table110[#All], MATCH(Table68[[#This Row],[Date]],Table110[[#All],[Month]],0),2)</f>
        <v>78547.75</v>
      </c>
      <c r="P1090" s="12">
        <f>INDEX(Table13[#All], MATCH(Table68[[#This Row],[Date]],Table13[[#All],[Month]],0),2)</f>
        <v>156788.5</v>
      </c>
      <c r="Q1090">
        <f>INDEX(Table111[#All], MATCH(Table68[[#This Row],[Date]],Table111[[#All],[Month]],0),2)</f>
        <v>5946.25</v>
      </c>
      <c r="R1090" s="2">
        <f>INDEX(Table111[#All], MATCH(Table68[[#This Row],[Date]],Table111[[#All],[Month]],0),3)</f>
        <v>1217.25</v>
      </c>
      <c r="S1090" s="2">
        <f>INDEX(Table413[#All], MATCH(Table68[[#This Row],[Date]],Table413[[#All],[Month]],0),2)</f>
        <v>1.8</v>
      </c>
      <c r="T1090" s="2">
        <f>INDEX(Table413[#All], MATCH(Table68[[#This Row],[Date]],Table413[[#All],[Month]],0),3)</f>
        <v>5.9</v>
      </c>
      <c r="U1090" s="2">
        <f>INDEX(Table413[#All], MATCH(Table68[[#This Row],[Date]],Table413[[#All],[Month]],0),4)</f>
        <v>5.9</v>
      </c>
    </row>
    <row r="1091" spans="1:21" x14ac:dyDescent="0.25">
      <c r="A1091" s="4">
        <v>40878</v>
      </c>
      <c r="B1091" s="3" t="s">
        <v>62</v>
      </c>
      <c r="C1091" s="3" t="s">
        <v>18</v>
      </c>
      <c r="D1091" s="3">
        <v>281</v>
      </c>
      <c r="E1091" s="3">
        <v>239</v>
      </c>
      <c r="F1091" s="3">
        <v>226</v>
      </c>
      <c r="G1091" s="3">
        <v>194</v>
      </c>
      <c r="H1091" s="3">
        <v>717</v>
      </c>
      <c r="I1091" s="3">
        <v>190</v>
      </c>
      <c r="J1091">
        <f t="array" ref="J1091">INDEX(Table3[#All],MATCH(1,(Table3[[#All],[Month]]=Table68[[#This Row],[Date]])*(Table3[[#All],[Region]]=Table68[[#This Row],[Region]]),0),3)</f>
        <v>10974</v>
      </c>
      <c r="K1091">
        <f>INDEX(Table1[#All], MATCH(Table68[[#This Row],[Date]],Table1[[#All],[Month]],0),2)</f>
        <v>1455215.476190476</v>
      </c>
      <c r="L1091" s="8">
        <f>INDEX(Table2[#All], MATCH(Table68[[#This Row],[Date]],Table2[[#All],[Month]],0),2)</f>
        <v>593.78208849705447</v>
      </c>
      <c r="M1091">
        <f t="array" ref="M1091">INDEX(Table4[#All],MATCH(1,(Table4[[#All],[Month]]=Table68[[#This Row],[Date]])*(Table4[[#All],[Region]]=Table68[[#This Row],[Region]]),0),3)</f>
        <v>1869</v>
      </c>
      <c r="N1091" s="2">
        <f t="array" ref="N1091">_xlfn.IFNA(INDEX(Table5[#All], MATCH(1,(Table5[[#All],[Month]]=Table68[[#This Row],[Date]])*(Table5[[#All],[Region]]=Table68[[#This Row],[Region]]),0),3),0)</f>
        <v>15804</v>
      </c>
      <c r="O1091" s="12">
        <f>INDEX(Table110[#All], MATCH(Table68[[#This Row],[Date]],Table110[[#All],[Month]],0),2)</f>
        <v>78547.75</v>
      </c>
      <c r="P1091" s="12">
        <f>INDEX(Table13[#All], MATCH(Table68[[#This Row],[Date]],Table13[[#All],[Month]],0),2)</f>
        <v>156788.5</v>
      </c>
      <c r="Q1091">
        <f>INDEX(Table111[#All], MATCH(Table68[[#This Row],[Date]],Table111[[#All],[Month]],0),2)</f>
        <v>5946.25</v>
      </c>
      <c r="R1091" s="2">
        <f>INDEX(Table111[#All], MATCH(Table68[[#This Row],[Date]],Table111[[#All],[Month]],0),3)</f>
        <v>1217.25</v>
      </c>
      <c r="S1091" s="2">
        <f>INDEX(Table413[#All], MATCH(Table68[[#This Row],[Date]],Table413[[#All],[Month]],0),2)</f>
        <v>1.8</v>
      </c>
      <c r="T1091" s="2">
        <f>INDEX(Table413[#All], MATCH(Table68[[#This Row],[Date]],Table413[[#All],[Month]],0),3)</f>
        <v>5.9</v>
      </c>
      <c r="U1091" s="2">
        <f>INDEX(Table413[#All], MATCH(Table68[[#This Row],[Date]],Table413[[#All],[Month]],0),4)</f>
        <v>5.9</v>
      </c>
    </row>
    <row r="1092" spans="1:21" x14ac:dyDescent="0.25">
      <c r="A1092" s="4">
        <v>40878</v>
      </c>
      <c r="B1092" s="3" t="s">
        <v>62</v>
      </c>
      <c r="C1092" s="3" t="s">
        <v>17</v>
      </c>
      <c r="D1092" s="3">
        <v>281</v>
      </c>
      <c r="E1092" s="3">
        <v>325</v>
      </c>
      <c r="F1092" s="3">
        <v>226</v>
      </c>
      <c r="G1092" s="3">
        <v>273</v>
      </c>
      <c r="H1092" s="3">
        <v>717</v>
      </c>
      <c r="I1092" s="3">
        <v>351</v>
      </c>
      <c r="J1092">
        <f t="array" ref="J1092">INDEX(Table3[#All],MATCH(1,(Table3[[#All],[Month]]=Table68[[#This Row],[Date]])*(Table3[[#All],[Region]]=Table68[[#This Row],[Region]]),0),3)</f>
        <v>10974</v>
      </c>
      <c r="K1092">
        <f>INDEX(Table1[#All], MATCH(Table68[[#This Row],[Date]],Table1[[#All],[Month]],0),2)</f>
        <v>1455215.476190476</v>
      </c>
      <c r="L1092" s="8">
        <f>INDEX(Table2[#All], MATCH(Table68[[#This Row],[Date]],Table2[[#All],[Month]],0),2)</f>
        <v>593.78208849705447</v>
      </c>
      <c r="M1092">
        <f t="array" ref="M1092">INDEX(Table4[#All],MATCH(1,(Table4[[#All],[Month]]=Table68[[#This Row],[Date]])*(Table4[[#All],[Region]]=Table68[[#This Row],[Region]]),0),3)</f>
        <v>1869</v>
      </c>
      <c r="N1092" s="2">
        <f t="array" ref="N1092">_xlfn.IFNA(INDEX(Table5[#All], MATCH(1,(Table5[[#All],[Month]]=Table68[[#This Row],[Date]])*(Table5[[#All],[Region]]=Table68[[#This Row],[Region]]),0),3),0)</f>
        <v>15804</v>
      </c>
      <c r="O1092" s="12">
        <f>INDEX(Table110[#All], MATCH(Table68[[#This Row],[Date]],Table110[[#All],[Month]],0),2)</f>
        <v>78547.75</v>
      </c>
      <c r="P1092" s="12">
        <f>INDEX(Table13[#All], MATCH(Table68[[#This Row],[Date]],Table13[[#All],[Month]],0),2)</f>
        <v>156788.5</v>
      </c>
      <c r="Q1092">
        <f>INDEX(Table111[#All], MATCH(Table68[[#This Row],[Date]],Table111[[#All],[Month]],0),2)</f>
        <v>5946.25</v>
      </c>
      <c r="R1092" s="2">
        <f>INDEX(Table111[#All], MATCH(Table68[[#This Row],[Date]],Table111[[#All],[Month]],0),3)</f>
        <v>1217.25</v>
      </c>
      <c r="S1092" s="2">
        <f>INDEX(Table413[#All], MATCH(Table68[[#This Row],[Date]],Table413[[#All],[Month]],0),2)</f>
        <v>1.8</v>
      </c>
      <c r="T1092" s="2">
        <f>INDEX(Table413[#All], MATCH(Table68[[#This Row],[Date]],Table413[[#All],[Month]],0),3)</f>
        <v>5.9</v>
      </c>
      <c r="U1092" s="2">
        <f>INDEX(Table413[#All], MATCH(Table68[[#This Row],[Date]],Table413[[#All],[Month]],0),4)</f>
        <v>5.9</v>
      </c>
    </row>
    <row r="1093" spans="1:21" x14ac:dyDescent="0.25">
      <c r="A1093" s="4">
        <v>40878</v>
      </c>
      <c r="B1093" s="3" t="s">
        <v>62</v>
      </c>
      <c r="C1093" s="3" t="s">
        <v>14</v>
      </c>
      <c r="D1093" s="3">
        <v>281</v>
      </c>
      <c r="E1093" s="3">
        <v>270</v>
      </c>
      <c r="F1093" s="3">
        <v>226</v>
      </c>
      <c r="G1093" s="3">
        <v>216</v>
      </c>
      <c r="H1093" s="3">
        <v>717</v>
      </c>
      <c r="I1093" s="3">
        <v>67</v>
      </c>
      <c r="J1093">
        <f t="array" ref="J1093">INDEX(Table3[#All],MATCH(1,(Table3[[#All],[Month]]=Table68[[#This Row],[Date]])*(Table3[[#All],[Region]]=Table68[[#This Row],[Region]]),0),3)</f>
        <v>10974</v>
      </c>
      <c r="K1093">
        <f>INDEX(Table1[#All], MATCH(Table68[[#This Row],[Date]],Table1[[#All],[Month]],0),2)</f>
        <v>1455215.476190476</v>
      </c>
      <c r="L1093" s="8">
        <f>INDEX(Table2[#All], MATCH(Table68[[#This Row],[Date]],Table2[[#All],[Month]],0),2)</f>
        <v>593.78208849705447</v>
      </c>
      <c r="M1093">
        <f t="array" ref="M1093">INDEX(Table4[#All],MATCH(1,(Table4[[#All],[Month]]=Table68[[#This Row],[Date]])*(Table4[[#All],[Region]]=Table68[[#This Row],[Region]]),0),3)</f>
        <v>1869</v>
      </c>
      <c r="N1093" s="2">
        <f t="array" ref="N1093">_xlfn.IFNA(INDEX(Table5[#All], MATCH(1,(Table5[[#All],[Month]]=Table68[[#This Row],[Date]])*(Table5[[#All],[Region]]=Table68[[#This Row],[Region]]),0),3),0)</f>
        <v>15804</v>
      </c>
      <c r="O1093" s="12">
        <f>INDEX(Table110[#All], MATCH(Table68[[#This Row],[Date]],Table110[[#All],[Month]],0),2)</f>
        <v>78547.75</v>
      </c>
      <c r="P1093" s="12">
        <f>INDEX(Table13[#All], MATCH(Table68[[#This Row],[Date]],Table13[[#All],[Month]],0),2)</f>
        <v>156788.5</v>
      </c>
      <c r="Q1093">
        <f>INDEX(Table111[#All], MATCH(Table68[[#This Row],[Date]],Table111[[#All],[Month]],0),2)</f>
        <v>5946.25</v>
      </c>
      <c r="R1093" s="2">
        <f>INDEX(Table111[#All], MATCH(Table68[[#This Row],[Date]],Table111[[#All],[Month]],0),3)</f>
        <v>1217.25</v>
      </c>
      <c r="S1093" s="2">
        <f>INDEX(Table413[#All], MATCH(Table68[[#This Row],[Date]],Table413[[#All],[Month]],0),2)</f>
        <v>1.8</v>
      </c>
      <c r="T1093" s="2">
        <f>INDEX(Table413[#All], MATCH(Table68[[#This Row],[Date]],Table413[[#All],[Month]],0),3)</f>
        <v>5.9</v>
      </c>
      <c r="U1093" s="2">
        <f>INDEX(Table413[#All], MATCH(Table68[[#This Row],[Date]],Table413[[#All],[Month]],0),4)</f>
        <v>5.9</v>
      </c>
    </row>
    <row r="1094" spans="1:21" x14ac:dyDescent="0.25">
      <c r="A1094" s="4">
        <v>40878</v>
      </c>
      <c r="B1094" s="3" t="s">
        <v>62</v>
      </c>
      <c r="C1094" s="3" t="s">
        <v>19</v>
      </c>
      <c r="D1094" s="3">
        <v>281</v>
      </c>
      <c r="E1094" s="3">
        <v>264</v>
      </c>
      <c r="F1094" s="3">
        <v>226</v>
      </c>
      <c r="G1094" s="3">
        <v>217</v>
      </c>
      <c r="H1094" s="3">
        <v>717</v>
      </c>
      <c r="I1094" s="3">
        <v>84</v>
      </c>
      <c r="J1094">
        <f t="array" ref="J1094">INDEX(Table3[#All],MATCH(1,(Table3[[#All],[Month]]=Table68[[#This Row],[Date]])*(Table3[[#All],[Region]]=Table68[[#This Row],[Region]]),0),3)</f>
        <v>10974</v>
      </c>
      <c r="K1094">
        <f>INDEX(Table1[#All], MATCH(Table68[[#This Row],[Date]],Table1[[#All],[Month]],0),2)</f>
        <v>1455215.476190476</v>
      </c>
      <c r="L1094" s="8">
        <f>INDEX(Table2[#All], MATCH(Table68[[#This Row],[Date]],Table2[[#All],[Month]],0),2)</f>
        <v>593.78208849705447</v>
      </c>
      <c r="M1094">
        <f t="array" ref="M1094">INDEX(Table4[#All],MATCH(1,(Table4[[#All],[Month]]=Table68[[#This Row],[Date]])*(Table4[[#All],[Region]]=Table68[[#This Row],[Region]]),0),3)</f>
        <v>1869</v>
      </c>
      <c r="N1094" s="2">
        <f t="array" ref="N1094">_xlfn.IFNA(INDEX(Table5[#All], MATCH(1,(Table5[[#All],[Month]]=Table68[[#This Row],[Date]])*(Table5[[#All],[Region]]=Table68[[#This Row],[Region]]),0),3),0)</f>
        <v>15804</v>
      </c>
      <c r="O1094" s="12">
        <f>INDEX(Table110[#All], MATCH(Table68[[#This Row],[Date]],Table110[[#All],[Month]],0),2)</f>
        <v>78547.75</v>
      </c>
      <c r="P1094" s="12">
        <f>INDEX(Table13[#All], MATCH(Table68[[#This Row],[Date]],Table13[[#All],[Month]],0),2)</f>
        <v>156788.5</v>
      </c>
      <c r="Q1094">
        <f>INDEX(Table111[#All], MATCH(Table68[[#This Row],[Date]],Table111[[#All],[Month]],0),2)</f>
        <v>5946.25</v>
      </c>
      <c r="R1094" s="2">
        <f>INDEX(Table111[#All], MATCH(Table68[[#This Row],[Date]],Table111[[#All],[Month]],0),3)</f>
        <v>1217.25</v>
      </c>
      <c r="S1094" s="2">
        <f>INDEX(Table413[#All], MATCH(Table68[[#This Row],[Date]],Table413[[#All],[Month]],0),2)</f>
        <v>1.8</v>
      </c>
      <c r="T1094" s="2">
        <f>INDEX(Table413[#All], MATCH(Table68[[#This Row],[Date]],Table413[[#All],[Month]],0),3)</f>
        <v>5.9</v>
      </c>
      <c r="U1094" s="2">
        <f>INDEX(Table413[#All], MATCH(Table68[[#This Row],[Date]],Table413[[#All],[Month]],0),4)</f>
        <v>5.9</v>
      </c>
    </row>
    <row r="1095" spans="1:21" x14ac:dyDescent="0.25">
      <c r="A1095" s="4">
        <v>40878</v>
      </c>
      <c r="B1095" s="3" t="s">
        <v>68</v>
      </c>
      <c r="C1095" s="3" t="s">
        <v>46</v>
      </c>
      <c r="D1095" s="3">
        <v>280</v>
      </c>
      <c r="E1095" s="3">
        <v>259</v>
      </c>
      <c r="F1095" s="3">
        <v>212</v>
      </c>
      <c r="G1095" s="3">
        <v>216</v>
      </c>
      <c r="H1095" s="3">
        <v>1318</v>
      </c>
      <c r="I1095" s="3">
        <v>47</v>
      </c>
      <c r="J1095">
        <f t="array" ref="J1095">INDEX(Table3[#All],MATCH(1,(Table3[[#All],[Month]]=Table68[[#This Row],[Date]])*(Table3[[#All],[Region]]=Table68[[#This Row],[Region]]),0),3)</f>
        <v>26954</v>
      </c>
      <c r="K1095">
        <f>INDEX(Table1[#All], MATCH(Table68[[#This Row],[Date]],Table1[[#All],[Month]],0),2)</f>
        <v>1455215.476190476</v>
      </c>
      <c r="L1095" s="8">
        <f>INDEX(Table2[#All], MATCH(Table68[[#This Row],[Date]],Table2[[#All],[Month]],0),2)</f>
        <v>593.78208849705447</v>
      </c>
      <c r="M1095">
        <f t="array" ref="M1095">INDEX(Table4[#All],MATCH(1,(Table4[[#All],[Month]]=Table68[[#This Row],[Date]])*(Table4[[#All],[Region]]=Table68[[#This Row],[Region]]),0),3)</f>
        <v>4245</v>
      </c>
      <c r="N1095" s="2">
        <f t="array" ref="N1095">_xlfn.IFNA(INDEX(Table5[#All], MATCH(1,(Table5[[#All],[Month]]=Table68[[#This Row],[Date]])*(Table5[[#All],[Region]]=Table68[[#This Row],[Region]]),0),3),0)</f>
        <v>38571</v>
      </c>
      <c r="O1095" s="12">
        <f>INDEX(Table110[#All], MATCH(Table68[[#This Row],[Date]],Table110[[#All],[Month]],0),2)</f>
        <v>78547.75</v>
      </c>
      <c r="P1095" s="12">
        <f>INDEX(Table13[#All], MATCH(Table68[[#This Row],[Date]],Table13[[#All],[Month]],0),2)</f>
        <v>156788.5</v>
      </c>
      <c r="Q1095">
        <f>INDEX(Table111[#All], MATCH(Table68[[#This Row],[Date]],Table111[[#All],[Month]],0),2)</f>
        <v>5946.25</v>
      </c>
      <c r="R1095" s="2">
        <f>INDEX(Table111[#All], MATCH(Table68[[#This Row],[Date]],Table111[[#All],[Month]],0),3)</f>
        <v>1217.25</v>
      </c>
      <c r="S1095" s="2">
        <f>INDEX(Table413[#All], MATCH(Table68[[#This Row],[Date]],Table413[[#All],[Month]],0),2)</f>
        <v>1.8</v>
      </c>
      <c r="T1095" s="2">
        <f>INDEX(Table413[#All], MATCH(Table68[[#This Row],[Date]],Table413[[#All],[Month]],0),3)</f>
        <v>5.9</v>
      </c>
      <c r="U1095" s="2">
        <f>INDEX(Table413[#All], MATCH(Table68[[#This Row],[Date]],Table413[[#All],[Month]],0),4)</f>
        <v>5.9</v>
      </c>
    </row>
    <row r="1096" spans="1:21" x14ac:dyDescent="0.25">
      <c r="A1096" s="4">
        <v>40878</v>
      </c>
      <c r="B1096" s="3" t="s">
        <v>68</v>
      </c>
      <c r="C1096" s="3" t="s">
        <v>83</v>
      </c>
      <c r="D1096" s="3">
        <v>280</v>
      </c>
      <c r="E1096" s="3">
        <v>285</v>
      </c>
      <c r="F1096" s="3">
        <v>212</v>
      </c>
      <c r="G1096" s="3">
        <v>214</v>
      </c>
      <c r="H1096" s="3">
        <v>1318</v>
      </c>
      <c r="I1096" s="3">
        <v>1059</v>
      </c>
      <c r="J1096">
        <f t="array" ref="J1096">INDEX(Table3[#All],MATCH(1,(Table3[[#All],[Month]]=Table68[[#This Row],[Date]])*(Table3[[#All],[Region]]=Table68[[#This Row],[Region]]),0),3)</f>
        <v>26954</v>
      </c>
      <c r="K1096">
        <f>INDEX(Table1[#All], MATCH(Table68[[#This Row],[Date]],Table1[[#All],[Month]],0),2)</f>
        <v>1455215.476190476</v>
      </c>
      <c r="L1096" s="8">
        <f>INDEX(Table2[#All], MATCH(Table68[[#This Row],[Date]],Table2[[#All],[Month]],0),2)</f>
        <v>593.78208849705447</v>
      </c>
      <c r="M1096">
        <f t="array" ref="M1096">INDEX(Table4[#All],MATCH(1,(Table4[[#All],[Month]]=Table68[[#This Row],[Date]])*(Table4[[#All],[Region]]=Table68[[#This Row],[Region]]),0),3)</f>
        <v>4245</v>
      </c>
      <c r="N1096" s="2">
        <f t="array" ref="N1096">_xlfn.IFNA(INDEX(Table5[#All], MATCH(1,(Table5[[#All],[Month]]=Table68[[#This Row],[Date]])*(Table5[[#All],[Region]]=Table68[[#This Row],[Region]]),0),3),0)</f>
        <v>38571</v>
      </c>
      <c r="O1096" s="12">
        <f>INDEX(Table110[#All], MATCH(Table68[[#This Row],[Date]],Table110[[#All],[Month]],0),2)</f>
        <v>78547.75</v>
      </c>
      <c r="P1096" s="12">
        <f>INDEX(Table13[#All], MATCH(Table68[[#This Row],[Date]],Table13[[#All],[Month]],0),2)</f>
        <v>156788.5</v>
      </c>
      <c r="Q1096">
        <f>INDEX(Table111[#All], MATCH(Table68[[#This Row],[Date]],Table111[[#All],[Month]],0),2)</f>
        <v>5946.25</v>
      </c>
      <c r="R1096" s="2">
        <f>INDEX(Table111[#All], MATCH(Table68[[#This Row],[Date]],Table111[[#All],[Month]],0),3)</f>
        <v>1217.25</v>
      </c>
      <c r="S1096" s="2">
        <f>INDEX(Table413[#All], MATCH(Table68[[#This Row],[Date]],Table413[[#All],[Month]],0),2)</f>
        <v>1.8</v>
      </c>
      <c r="T1096" s="2">
        <f>INDEX(Table413[#All], MATCH(Table68[[#This Row],[Date]],Table413[[#All],[Month]],0),3)</f>
        <v>5.9</v>
      </c>
      <c r="U1096" s="2">
        <f>INDEX(Table413[#All], MATCH(Table68[[#This Row],[Date]],Table413[[#All],[Month]],0),4)</f>
        <v>5.9</v>
      </c>
    </row>
    <row r="1097" spans="1:21" x14ac:dyDescent="0.25">
      <c r="A1097" s="4">
        <v>40878</v>
      </c>
      <c r="B1097" s="3" t="s">
        <v>68</v>
      </c>
      <c r="C1097" s="3" t="s">
        <v>38</v>
      </c>
      <c r="D1097" s="3">
        <v>280</v>
      </c>
      <c r="E1097" s="3">
        <v>231</v>
      </c>
      <c r="F1097" s="3">
        <v>212</v>
      </c>
      <c r="G1097" s="3">
        <v>189</v>
      </c>
      <c r="H1097" s="3">
        <v>1318</v>
      </c>
      <c r="I1097" s="3">
        <v>12</v>
      </c>
      <c r="J1097">
        <f t="array" ref="J1097">INDEX(Table3[#All],MATCH(1,(Table3[[#All],[Month]]=Table68[[#This Row],[Date]])*(Table3[[#All],[Region]]=Table68[[#This Row],[Region]]),0),3)</f>
        <v>26954</v>
      </c>
      <c r="K1097">
        <f>INDEX(Table1[#All], MATCH(Table68[[#This Row],[Date]],Table1[[#All],[Month]],0),2)</f>
        <v>1455215.476190476</v>
      </c>
      <c r="L1097" s="8">
        <f>INDEX(Table2[#All], MATCH(Table68[[#This Row],[Date]],Table2[[#All],[Month]],0),2)</f>
        <v>593.78208849705447</v>
      </c>
      <c r="M1097">
        <f t="array" ref="M1097">INDEX(Table4[#All],MATCH(1,(Table4[[#All],[Month]]=Table68[[#This Row],[Date]])*(Table4[[#All],[Region]]=Table68[[#This Row],[Region]]),0),3)</f>
        <v>4245</v>
      </c>
      <c r="N1097" s="2">
        <f t="array" ref="N1097">_xlfn.IFNA(INDEX(Table5[#All], MATCH(1,(Table5[[#All],[Month]]=Table68[[#This Row],[Date]])*(Table5[[#All],[Region]]=Table68[[#This Row],[Region]]),0),3),0)</f>
        <v>38571</v>
      </c>
      <c r="O1097" s="12">
        <f>INDEX(Table110[#All], MATCH(Table68[[#This Row],[Date]],Table110[[#All],[Month]],0),2)</f>
        <v>78547.75</v>
      </c>
      <c r="P1097" s="12">
        <f>INDEX(Table13[#All], MATCH(Table68[[#This Row],[Date]],Table13[[#All],[Month]],0),2)</f>
        <v>156788.5</v>
      </c>
      <c r="Q1097">
        <f>INDEX(Table111[#All], MATCH(Table68[[#This Row],[Date]],Table111[[#All],[Month]],0),2)</f>
        <v>5946.25</v>
      </c>
      <c r="R1097" s="2">
        <f>INDEX(Table111[#All], MATCH(Table68[[#This Row],[Date]],Table111[[#All],[Month]],0),3)</f>
        <v>1217.25</v>
      </c>
      <c r="S1097" s="2">
        <f>INDEX(Table413[#All], MATCH(Table68[[#This Row],[Date]],Table413[[#All],[Month]],0),2)</f>
        <v>1.8</v>
      </c>
      <c r="T1097" s="2">
        <f>INDEX(Table413[#All], MATCH(Table68[[#This Row],[Date]],Table413[[#All],[Month]],0),3)</f>
        <v>5.9</v>
      </c>
      <c r="U1097" s="2">
        <f>INDEX(Table413[#All], MATCH(Table68[[#This Row],[Date]],Table413[[#All],[Month]],0),4)</f>
        <v>5.9</v>
      </c>
    </row>
    <row r="1098" spans="1:21" x14ac:dyDescent="0.25">
      <c r="A1098" s="4">
        <v>40878</v>
      </c>
      <c r="B1098" s="3" t="s">
        <v>68</v>
      </c>
      <c r="C1098" s="3" t="s">
        <v>39</v>
      </c>
      <c r="D1098" s="3">
        <v>280</v>
      </c>
      <c r="E1098" s="3">
        <v>241</v>
      </c>
      <c r="F1098" s="3">
        <v>212</v>
      </c>
      <c r="G1098" s="3">
        <v>199</v>
      </c>
      <c r="H1098" s="3">
        <v>1318</v>
      </c>
      <c r="I1098" s="3">
        <v>14</v>
      </c>
      <c r="J1098">
        <f t="array" ref="J1098">INDEX(Table3[#All],MATCH(1,(Table3[[#All],[Month]]=Table68[[#This Row],[Date]])*(Table3[[#All],[Region]]=Table68[[#This Row],[Region]]),0),3)</f>
        <v>26954</v>
      </c>
      <c r="K1098">
        <f>INDEX(Table1[#All], MATCH(Table68[[#This Row],[Date]],Table1[[#All],[Month]],0),2)</f>
        <v>1455215.476190476</v>
      </c>
      <c r="L1098" s="8">
        <f>INDEX(Table2[#All], MATCH(Table68[[#This Row],[Date]],Table2[[#All],[Month]],0),2)</f>
        <v>593.78208849705447</v>
      </c>
      <c r="M1098">
        <f t="array" ref="M1098">INDEX(Table4[#All],MATCH(1,(Table4[[#All],[Month]]=Table68[[#This Row],[Date]])*(Table4[[#All],[Region]]=Table68[[#This Row],[Region]]),0),3)</f>
        <v>4245</v>
      </c>
      <c r="N1098" s="2">
        <f t="array" ref="N1098">_xlfn.IFNA(INDEX(Table5[#All], MATCH(1,(Table5[[#All],[Month]]=Table68[[#This Row],[Date]])*(Table5[[#All],[Region]]=Table68[[#This Row],[Region]]),0),3),0)</f>
        <v>38571</v>
      </c>
      <c r="O1098" s="12">
        <f>INDEX(Table110[#All], MATCH(Table68[[#This Row],[Date]],Table110[[#All],[Month]],0),2)</f>
        <v>78547.75</v>
      </c>
      <c r="P1098" s="12">
        <f>INDEX(Table13[#All], MATCH(Table68[[#This Row],[Date]],Table13[[#All],[Month]],0),2)</f>
        <v>156788.5</v>
      </c>
      <c r="Q1098">
        <f>INDEX(Table111[#All], MATCH(Table68[[#This Row],[Date]],Table111[[#All],[Month]],0),2)</f>
        <v>5946.25</v>
      </c>
      <c r="R1098" s="2">
        <f>INDEX(Table111[#All], MATCH(Table68[[#This Row],[Date]],Table111[[#All],[Month]],0),3)</f>
        <v>1217.25</v>
      </c>
      <c r="S1098" s="2">
        <f>INDEX(Table413[#All], MATCH(Table68[[#This Row],[Date]],Table413[[#All],[Month]],0),2)</f>
        <v>1.8</v>
      </c>
      <c r="T1098" s="2">
        <f>INDEX(Table413[#All], MATCH(Table68[[#This Row],[Date]],Table413[[#All],[Month]],0),3)</f>
        <v>5.9</v>
      </c>
      <c r="U1098" s="2">
        <f>INDEX(Table413[#All], MATCH(Table68[[#This Row],[Date]],Table413[[#All],[Month]],0),4)</f>
        <v>5.9</v>
      </c>
    </row>
    <row r="1099" spans="1:21" x14ac:dyDescent="0.25">
      <c r="A1099" s="4">
        <v>40878</v>
      </c>
      <c r="B1099" s="3" t="s">
        <v>68</v>
      </c>
      <c r="C1099" s="3" t="s">
        <v>48</v>
      </c>
      <c r="D1099" s="3">
        <v>280</v>
      </c>
      <c r="E1099" s="3">
        <v>182</v>
      </c>
      <c r="F1099" s="3">
        <v>212</v>
      </c>
      <c r="G1099" s="3">
        <v>144</v>
      </c>
      <c r="H1099" s="3">
        <v>1318</v>
      </c>
      <c r="I1099" s="3">
        <v>8</v>
      </c>
      <c r="J1099">
        <f t="array" ref="J1099">INDEX(Table3[#All],MATCH(1,(Table3[[#All],[Month]]=Table68[[#This Row],[Date]])*(Table3[[#All],[Region]]=Table68[[#This Row],[Region]]),0),3)</f>
        <v>26954</v>
      </c>
      <c r="K1099">
        <f>INDEX(Table1[#All], MATCH(Table68[[#This Row],[Date]],Table1[[#All],[Month]],0),2)</f>
        <v>1455215.476190476</v>
      </c>
      <c r="L1099" s="8">
        <f>INDEX(Table2[#All], MATCH(Table68[[#This Row],[Date]],Table2[[#All],[Month]],0),2)</f>
        <v>593.78208849705447</v>
      </c>
      <c r="M1099">
        <f t="array" ref="M1099">INDEX(Table4[#All],MATCH(1,(Table4[[#All],[Month]]=Table68[[#This Row],[Date]])*(Table4[[#All],[Region]]=Table68[[#This Row],[Region]]),0),3)</f>
        <v>4245</v>
      </c>
      <c r="N1099" s="2">
        <f t="array" ref="N1099">_xlfn.IFNA(INDEX(Table5[#All], MATCH(1,(Table5[[#All],[Month]]=Table68[[#This Row],[Date]])*(Table5[[#All],[Region]]=Table68[[#This Row],[Region]]),0),3),0)</f>
        <v>38571</v>
      </c>
      <c r="O1099" s="12">
        <f>INDEX(Table110[#All], MATCH(Table68[[#This Row],[Date]],Table110[[#All],[Month]],0),2)</f>
        <v>78547.75</v>
      </c>
      <c r="P1099" s="12">
        <f>INDEX(Table13[#All], MATCH(Table68[[#This Row],[Date]],Table13[[#All],[Month]],0),2)</f>
        <v>156788.5</v>
      </c>
      <c r="Q1099">
        <f>INDEX(Table111[#All], MATCH(Table68[[#This Row],[Date]],Table111[[#All],[Month]],0),2)</f>
        <v>5946.25</v>
      </c>
      <c r="R1099" s="2">
        <f>INDEX(Table111[#All], MATCH(Table68[[#This Row],[Date]],Table111[[#All],[Month]],0),3)</f>
        <v>1217.25</v>
      </c>
      <c r="S1099" s="2">
        <f>INDEX(Table413[#All], MATCH(Table68[[#This Row],[Date]],Table413[[#All],[Month]],0),2)</f>
        <v>1.8</v>
      </c>
      <c r="T1099" s="2">
        <f>INDEX(Table413[#All], MATCH(Table68[[#This Row],[Date]],Table413[[#All],[Month]],0),3)</f>
        <v>5.9</v>
      </c>
      <c r="U1099" s="2">
        <f>INDEX(Table413[#All], MATCH(Table68[[#This Row],[Date]],Table413[[#All],[Month]],0),4)</f>
        <v>5.9</v>
      </c>
    </row>
    <row r="1100" spans="1:21" x14ac:dyDescent="0.25">
      <c r="A1100" s="4">
        <v>40878</v>
      </c>
      <c r="B1100" s="3" t="s">
        <v>68</v>
      </c>
      <c r="C1100" s="3" t="s">
        <v>45</v>
      </c>
      <c r="D1100" s="3">
        <v>280</v>
      </c>
      <c r="E1100" s="3">
        <v>354</v>
      </c>
      <c r="F1100" s="3">
        <v>212</v>
      </c>
      <c r="G1100" s="3">
        <v>262</v>
      </c>
      <c r="H1100" s="3">
        <v>1318</v>
      </c>
      <c r="I1100" s="3">
        <v>34</v>
      </c>
      <c r="J1100">
        <f t="array" ref="J1100">INDEX(Table3[#All],MATCH(1,(Table3[[#All],[Month]]=Table68[[#This Row],[Date]])*(Table3[[#All],[Region]]=Table68[[#This Row],[Region]]),0),3)</f>
        <v>26954</v>
      </c>
      <c r="K1100">
        <f>INDEX(Table1[#All], MATCH(Table68[[#This Row],[Date]],Table1[[#All],[Month]],0),2)</f>
        <v>1455215.476190476</v>
      </c>
      <c r="L1100" s="8">
        <f>INDEX(Table2[#All], MATCH(Table68[[#This Row],[Date]],Table2[[#All],[Month]],0),2)</f>
        <v>593.78208849705447</v>
      </c>
      <c r="M1100">
        <f t="array" ref="M1100">INDEX(Table4[#All],MATCH(1,(Table4[[#All],[Month]]=Table68[[#This Row],[Date]])*(Table4[[#All],[Region]]=Table68[[#This Row],[Region]]),0),3)</f>
        <v>4245</v>
      </c>
      <c r="N1100" s="2">
        <f t="array" ref="N1100">_xlfn.IFNA(INDEX(Table5[#All], MATCH(1,(Table5[[#All],[Month]]=Table68[[#This Row],[Date]])*(Table5[[#All],[Region]]=Table68[[#This Row],[Region]]),0),3),0)</f>
        <v>38571</v>
      </c>
      <c r="O1100" s="12">
        <f>INDEX(Table110[#All], MATCH(Table68[[#This Row],[Date]],Table110[[#All],[Month]],0),2)</f>
        <v>78547.75</v>
      </c>
      <c r="P1100" s="12">
        <f>INDEX(Table13[#All], MATCH(Table68[[#This Row],[Date]],Table13[[#All],[Month]],0),2)</f>
        <v>156788.5</v>
      </c>
      <c r="Q1100">
        <f>INDEX(Table111[#All], MATCH(Table68[[#This Row],[Date]],Table111[[#All],[Month]],0),2)</f>
        <v>5946.25</v>
      </c>
      <c r="R1100" s="2">
        <f>INDEX(Table111[#All], MATCH(Table68[[#This Row],[Date]],Table111[[#All],[Month]],0),3)</f>
        <v>1217.25</v>
      </c>
      <c r="S1100" s="2">
        <f>INDEX(Table413[#All], MATCH(Table68[[#This Row],[Date]],Table413[[#All],[Month]],0),2)</f>
        <v>1.8</v>
      </c>
      <c r="T1100" s="2">
        <f>INDEX(Table413[#All], MATCH(Table68[[#This Row],[Date]],Table413[[#All],[Month]],0),3)</f>
        <v>5.9</v>
      </c>
      <c r="U1100" s="2">
        <f>INDEX(Table413[#All], MATCH(Table68[[#This Row],[Date]],Table413[[#All],[Month]],0),4)</f>
        <v>5.9</v>
      </c>
    </row>
    <row r="1101" spans="1:21" x14ac:dyDescent="0.25">
      <c r="A1101" s="4">
        <v>40878</v>
      </c>
      <c r="B1101" s="3" t="s">
        <v>68</v>
      </c>
      <c r="C1101" s="3" t="s">
        <v>47</v>
      </c>
      <c r="D1101" s="3">
        <v>280</v>
      </c>
      <c r="E1101" s="3">
        <v>234</v>
      </c>
      <c r="F1101" s="3">
        <v>212</v>
      </c>
      <c r="G1101" s="3">
        <v>195</v>
      </c>
      <c r="H1101" s="3">
        <v>1318</v>
      </c>
      <c r="I1101" s="3">
        <v>74</v>
      </c>
      <c r="J1101">
        <f t="array" ref="J1101">INDEX(Table3[#All],MATCH(1,(Table3[[#All],[Month]]=Table68[[#This Row],[Date]])*(Table3[[#All],[Region]]=Table68[[#This Row],[Region]]),0),3)</f>
        <v>26954</v>
      </c>
      <c r="K1101">
        <f>INDEX(Table1[#All], MATCH(Table68[[#This Row],[Date]],Table1[[#All],[Month]],0),2)</f>
        <v>1455215.476190476</v>
      </c>
      <c r="L1101" s="8">
        <f>INDEX(Table2[#All], MATCH(Table68[[#This Row],[Date]],Table2[[#All],[Month]],0),2)</f>
        <v>593.78208849705447</v>
      </c>
      <c r="M1101">
        <f t="array" ref="M1101">INDEX(Table4[#All],MATCH(1,(Table4[[#All],[Month]]=Table68[[#This Row],[Date]])*(Table4[[#All],[Region]]=Table68[[#This Row],[Region]]),0),3)</f>
        <v>4245</v>
      </c>
      <c r="N1101" s="2">
        <f t="array" ref="N1101">_xlfn.IFNA(INDEX(Table5[#All], MATCH(1,(Table5[[#All],[Month]]=Table68[[#This Row],[Date]])*(Table5[[#All],[Region]]=Table68[[#This Row],[Region]]),0),3),0)</f>
        <v>38571</v>
      </c>
      <c r="O1101" s="12">
        <f>INDEX(Table110[#All], MATCH(Table68[[#This Row],[Date]],Table110[[#All],[Month]],0),2)</f>
        <v>78547.75</v>
      </c>
      <c r="P1101" s="12">
        <f>INDEX(Table13[#All], MATCH(Table68[[#This Row],[Date]],Table13[[#All],[Month]],0),2)</f>
        <v>156788.5</v>
      </c>
      <c r="Q1101">
        <f>INDEX(Table111[#All], MATCH(Table68[[#This Row],[Date]],Table111[[#All],[Month]],0),2)</f>
        <v>5946.25</v>
      </c>
      <c r="R1101" s="2">
        <f>INDEX(Table111[#All], MATCH(Table68[[#This Row],[Date]],Table111[[#All],[Month]],0),3)</f>
        <v>1217.25</v>
      </c>
      <c r="S1101" s="2">
        <f>INDEX(Table413[#All], MATCH(Table68[[#This Row],[Date]],Table413[[#All],[Month]],0),2)</f>
        <v>1.8</v>
      </c>
      <c r="T1101" s="2">
        <f>INDEX(Table413[#All], MATCH(Table68[[#This Row],[Date]],Table413[[#All],[Month]],0),3)</f>
        <v>5.9</v>
      </c>
      <c r="U1101" s="2">
        <f>INDEX(Table413[#All], MATCH(Table68[[#This Row],[Date]],Table413[[#All],[Month]],0),4)</f>
        <v>5.9</v>
      </c>
    </row>
    <row r="1102" spans="1:21" x14ac:dyDescent="0.25">
      <c r="A1102" s="4">
        <v>40878</v>
      </c>
      <c r="B1102" s="3" t="s">
        <v>68</v>
      </c>
      <c r="C1102" s="3" t="s">
        <v>44</v>
      </c>
      <c r="D1102" s="3">
        <v>280</v>
      </c>
      <c r="E1102" s="3">
        <v>343</v>
      </c>
      <c r="F1102" s="3">
        <v>212</v>
      </c>
      <c r="G1102" s="3">
        <v>282</v>
      </c>
      <c r="H1102" s="3">
        <v>1318</v>
      </c>
      <c r="I1102" s="3">
        <v>44</v>
      </c>
      <c r="J1102">
        <f t="array" ref="J1102">INDEX(Table3[#All],MATCH(1,(Table3[[#All],[Month]]=Table68[[#This Row],[Date]])*(Table3[[#All],[Region]]=Table68[[#This Row],[Region]]),0),3)</f>
        <v>26954</v>
      </c>
      <c r="K1102">
        <f>INDEX(Table1[#All], MATCH(Table68[[#This Row],[Date]],Table1[[#All],[Month]],0),2)</f>
        <v>1455215.476190476</v>
      </c>
      <c r="L1102" s="8">
        <f>INDEX(Table2[#All], MATCH(Table68[[#This Row],[Date]],Table2[[#All],[Month]],0),2)</f>
        <v>593.78208849705447</v>
      </c>
      <c r="M1102">
        <f t="array" ref="M1102">INDEX(Table4[#All],MATCH(1,(Table4[[#All],[Month]]=Table68[[#This Row],[Date]])*(Table4[[#All],[Region]]=Table68[[#This Row],[Region]]),0),3)</f>
        <v>4245</v>
      </c>
      <c r="N1102" s="2">
        <f t="array" ref="N1102">_xlfn.IFNA(INDEX(Table5[#All], MATCH(1,(Table5[[#All],[Month]]=Table68[[#This Row],[Date]])*(Table5[[#All],[Region]]=Table68[[#This Row],[Region]]),0),3),0)</f>
        <v>38571</v>
      </c>
      <c r="O1102" s="12">
        <f>INDEX(Table110[#All], MATCH(Table68[[#This Row],[Date]],Table110[[#All],[Month]],0),2)</f>
        <v>78547.75</v>
      </c>
      <c r="P1102" s="12">
        <f>INDEX(Table13[#All], MATCH(Table68[[#This Row],[Date]],Table13[[#All],[Month]],0),2)</f>
        <v>156788.5</v>
      </c>
      <c r="Q1102">
        <f>INDEX(Table111[#All], MATCH(Table68[[#This Row],[Date]],Table111[[#All],[Month]],0),2)</f>
        <v>5946.25</v>
      </c>
      <c r="R1102" s="2">
        <f>INDEX(Table111[#All], MATCH(Table68[[#This Row],[Date]],Table111[[#All],[Month]],0),3)</f>
        <v>1217.25</v>
      </c>
      <c r="S1102" s="2">
        <f>INDEX(Table413[#All], MATCH(Table68[[#This Row],[Date]],Table413[[#All],[Month]],0),2)</f>
        <v>1.8</v>
      </c>
      <c r="T1102" s="2">
        <f>INDEX(Table413[#All], MATCH(Table68[[#This Row],[Date]],Table413[[#All],[Month]],0),3)</f>
        <v>5.9</v>
      </c>
      <c r="U1102" s="2">
        <f>INDEX(Table413[#All], MATCH(Table68[[#This Row],[Date]],Table413[[#All],[Month]],0),4)</f>
        <v>5.9</v>
      </c>
    </row>
    <row r="1103" spans="1:21" x14ac:dyDescent="0.25">
      <c r="A1103" s="4">
        <v>40878</v>
      </c>
      <c r="B1103" s="3" t="s">
        <v>68</v>
      </c>
      <c r="C1103" s="3" t="s">
        <v>49</v>
      </c>
      <c r="D1103" s="3">
        <v>280</v>
      </c>
      <c r="E1103" s="3">
        <v>139</v>
      </c>
      <c r="F1103" s="3">
        <v>212</v>
      </c>
      <c r="G1103" s="3">
        <v>107</v>
      </c>
      <c r="H1103" s="3">
        <v>1318</v>
      </c>
      <c r="I1103" s="3">
        <v>5</v>
      </c>
      <c r="J1103">
        <f t="array" ref="J1103">INDEX(Table3[#All],MATCH(1,(Table3[[#All],[Month]]=Table68[[#This Row],[Date]])*(Table3[[#All],[Region]]=Table68[[#This Row],[Region]]),0),3)</f>
        <v>26954</v>
      </c>
      <c r="K1103">
        <f>INDEX(Table1[#All], MATCH(Table68[[#This Row],[Date]],Table1[[#All],[Month]],0),2)</f>
        <v>1455215.476190476</v>
      </c>
      <c r="L1103" s="8">
        <f>INDEX(Table2[#All], MATCH(Table68[[#This Row],[Date]],Table2[[#All],[Month]],0),2)</f>
        <v>593.78208849705447</v>
      </c>
      <c r="M1103">
        <f t="array" ref="M1103">INDEX(Table4[#All],MATCH(1,(Table4[[#All],[Month]]=Table68[[#This Row],[Date]])*(Table4[[#All],[Region]]=Table68[[#This Row],[Region]]),0),3)</f>
        <v>4245</v>
      </c>
      <c r="N1103" s="2">
        <f t="array" ref="N1103">_xlfn.IFNA(INDEX(Table5[#All], MATCH(1,(Table5[[#All],[Month]]=Table68[[#This Row],[Date]])*(Table5[[#All],[Region]]=Table68[[#This Row],[Region]]),0),3),0)</f>
        <v>38571</v>
      </c>
      <c r="O1103" s="12">
        <f>INDEX(Table110[#All], MATCH(Table68[[#This Row],[Date]],Table110[[#All],[Month]],0),2)</f>
        <v>78547.75</v>
      </c>
      <c r="P1103" s="12">
        <f>INDEX(Table13[#All], MATCH(Table68[[#This Row],[Date]],Table13[[#All],[Month]],0),2)</f>
        <v>156788.5</v>
      </c>
      <c r="Q1103">
        <f>INDEX(Table111[#All], MATCH(Table68[[#This Row],[Date]],Table111[[#All],[Month]],0),2)</f>
        <v>5946.25</v>
      </c>
      <c r="R1103" s="2">
        <f>INDEX(Table111[#All], MATCH(Table68[[#This Row],[Date]],Table111[[#All],[Month]],0),3)</f>
        <v>1217.25</v>
      </c>
      <c r="S1103" s="2">
        <f>INDEX(Table413[#All], MATCH(Table68[[#This Row],[Date]],Table413[[#All],[Month]],0),2)</f>
        <v>1.8</v>
      </c>
      <c r="T1103" s="2">
        <f>INDEX(Table413[#All], MATCH(Table68[[#This Row],[Date]],Table413[[#All],[Month]],0),3)</f>
        <v>5.9</v>
      </c>
      <c r="U1103" s="2">
        <f>INDEX(Table413[#All], MATCH(Table68[[#This Row],[Date]],Table413[[#All],[Month]],0),4)</f>
        <v>5.9</v>
      </c>
    </row>
    <row r="1104" spans="1:21" x14ac:dyDescent="0.25">
      <c r="A1104" s="4">
        <v>40878</v>
      </c>
      <c r="B1104" s="3" t="s">
        <v>68</v>
      </c>
      <c r="C1104" s="3" t="s">
        <v>50</v>
      </c>
      <c r="D1104" s="3">
        <v>280</v>
      </c>
      <c r="E1104" s="3">
        <v>222</v>
      </c>
      <c r="F1104" s="3">
        <v>212</v>
      </c>
      <c r="G1104" s="3">
        <v>193</v>
      </c>
      <c r="H1104" s="3">
        <v>1318</v>
      </c>
      <c r="I1104" s="3">
        <v>21</v>
      </c>
      <c r="J1104">
        <f t="array" ref="J1104">INDEX(Table3[#All],MATCH(1,(Table3[[#All],[Month]]=Table68[[#This Row],[Date]])*(Table3[[#All],[Region]]=Table68[[#This Row],[Region]]),0),3)</f>
        <v>26954</v>
      </c>
      <c r="K1104">
        <f>INDEX(Table1[#All], MATCH(Table68[[#This Row],[Date]],Table1[[#All],[Month]],0),2)</f>
        <v>1455215.476190476</v>
      </c>
      <c r="L1104" s="8">
        <f>INDEX(Table2[#All], MATCH(Table68[[#This Row],[Date]],Table2[[#All],[Month]],0),2)</f>
        <v>593.78208849705447</v>
      </c>
      <c r="M1104">
        <f t="array" ref="M1104">INDEX(Table4[#All],MATCH(1,(Table4[[#All],[Month]]=Table68[[#This Row],[Date]])*(Table4[[#All],[Region]]=Table68[[#This Row],[Region]]),0),3)</f>
        <v>4245</v>
      </c>
      <c r="N1104" s="2">
        <f t="array" ref="N1104">_xlfn.IFNA(INDEX(Table5[#All], MATCH(1,(Table5[[#All],[Month]]=Table68[[#This Row],[Date]])*(Table5[[#All],[Region]]=Table68[[#This Row],[Region]]),0),3),0)</f>
        <v>38571</v>
      </c>
      <c r="O1104" s="12">
        <f>INDEX(Table110[#All], MATCH(Table68[[#This Row],[Date]],Table110[[#All],[Month]],0),2)</f>
        <v>78547.75</v>
      </c>
      <c r="P1104" s="12">
        <f>INDEX(Table13[#All], MATCH(Table68[[#This Row],[Date]],Table13[[#All],[Month]],0),2)</f>
        <v>156788.5</v>
      </c>
      <c r="Q1104">
        <f>INDEX(Table111[#All], MATCH(Table68[[#This Row],[Date]],Table111[[#All],[Month]],0),2)</f>
        <v>5946.25</v>
      </c>
      <c r="R1104" s="2">
        <f>INDEX(Table111[#All], MATCH(Table68[[#This Row],[Date]],Table111[[#All],[Month]],0),3)</f>
        <v>1217.25</v>
      </c>
      <c r="S1104" s="2">
        <f>INDEX(Table413[#All], MATCH(Table68[[#This Row],[Date]],Table413[[#All],[Month]],0),2)</f>
        <v>1.8</v>
      </c>
      <c r="T1104" s="2">
        <f>INDEX(Table413[#All], MATCH(Table68[[#This Row],[Date]],Table413[[#All],[Month]],0),3)</f>
        <v>5.9</v>
      </c>
      <c r="U1104" s="2">
        <f>INDEX(Table413[#All], MATCH(Table68[[#This Row],[Date]],Table413[[#All],[Month]],0),4)</f>
        <v>5.9</v>
      </c>
    </row>
    <row r="1105" spans="1:21" x14ac:dyDescent="0.25">
      <c r="A1105" s="4">
        <v>40878</v>
      </c>
      <c r="B1105" s="3" t="s">
        <v>63</v>
      </c>
      <c r="C1105" s="3" t="s">
        <v>22</v>
      </c>
      <c r="D1105" s="3">
        <v>247</v>
      </c>
      <c r="E1105" s="3">
        <v>247</v>
      </c>
      <c r="F1105" s="3">
        <v>207</v>
      </c>
      <c r="G1105" s="3">
        <v>207</v>
      </c>
      <c r="H1105" s="3">
        <v>97</v>
      </c>
      <c r="I1105" s="3">
        <v>97</v>
      </c>
      <c r="J1105">
        <f t="array" ref="J1105">INDEX(Table3[#All],MATCH(1,(Table3[[#All],[Month]]=Table68[[#This Row],[Date]])*(Table3[[#All],[Region]]=Table68[[#This Row],[Region]]),0),3)</f>
        <v>1537</v>
      </c>
      <c r="K1105">
        <f>INDEX(Table1[#All], MATCH(Table68[[#This Row],[Date]],Table1[[#All],[Month]],0),2)</f>
        <v>1455215.476190476</v>
      </c>
      <c r="L1105" s="8">
        <f>INDEX(Table2[#All], MATCH(Table68[[#This Row],[Date]],Table2[[#All],[Month]],0),2)</f>
        <v>593.78208849705447</v>
      </c>
      <c r="M1105">
        <f t="array" ref="M1105">INDEX(Table4[#All],MATCH(1,(Table4[[#All],[Month]]=Table68[[#This Row],[Date]])*(Table4[[#All],[Region]]=Table68[[#This Row],[Region]]),0),3)</f>
        <v>268</v>
      </c>
      <c r="N1105" s="2">
        <f t="array" ref="N1105">_xlfn.IFNA(INDEX(Table5[#All], MATCH(1,(Table5[[#All],[Month]]=Table68[[#This Row],[Date]])*(Table5[[#All],[Region]]=Table68[[#This Row],[Region]]),0),3),0)</f>
        <v>0</v>
      </c>
      <c r="O1105" s="12">
        <f>INDEX(Table110[#All], MATCH(Table68[[#This Row],[Date]],Table110[[#All],[Month]],0),2)</f>
        <v>78547.75</v>
      </c>
      <c r="P1105" s="12">
        <f>INDEX(Table13[#All], MATCH(Table68[[#This Row],[Date]],Table13[[#All],[Month]],0),2)</f>
        <v>156788.5</v>
      </c>
      <c r="Q1105">
        <f>INDEX(Table111[#All], MATCH(Table68[[#This Row],[Date]],Table111[[#All],[Month]],0),2)</f>
        <v>5946.25</v>
      </c>
      <c r="R1105" s="2">
        <f>INDEX(Table111[#All], MATCH(Table68[[#This Row],[Date]],Table111[[#All],[Month]],0),3)</f>
        <v>1217.25</v>
      </c>
      <c r="S1105" s="2">
        <f>INDEX(Table413[#All], MATCH(Table68[[#This Row],[Date]],Table413[[#All],[Month]],0),2)</f>
        <v>1.8</v>
      </c>
      <c r="T1105" s="2">
        <f>INDEX(Table413[#All], MATCH(Table68[[#This Row],[Date]],Table413[[#All],[Month]],0),3)</f>
        <v>5.9</v>
      </c>
      <c r="U1105" s="2">
        <f>INDEX(Table413[#All], MATCH(Table68[[#This Row],[Date]],Table413[[#All],[Month]],0),4)</f>
        <v>5.9</v>
      </c>
    </row>
    <row r="1106" spans="1:21" x14ac:dyDescent="0.25">
      <c r="A1106" s="4">
        <v>40878</v>
      </c>
      <c r="B1106" s="3" t="s">
        <v>64</v>
      </c>
      <c r="C1106" s="3" t="s">
        <v>82</v>
      </c>
      <c r="D1106" s="3">
        <v>271</v>
      </c>
      <c r="E1106" s="3">
        <v>214</v>
      </c>
      <c r="F1106" s="3">
        <v>218</v>
      </c>
      <c r="G1106" s="3">
        <v>175</v>
      </c>
      <c r="H1106" s="3">
        <v>316</v>
      </c>
      <c r="I1106" s="3">
        <v>16</v>
      </c>
      <c r="J1106">
        <f t="array" ref="J1106">INDEX(Table3[#All],MATCH(1,(Table3[[#All],[Month]]=Table68[[#This Row],[Date]])*(Table3[[#All],[Region]]=Table68[[#This Row],[Region]]),0),3)</f>
        <v>6070</v>
      </c>
      <c r="K1106">
        <f>INDEX(Table1[#All], MATCH(Table68[[#This Row],[Date]],Table1[[#All],[Month]],0),2)</f>
        <v>1455215.476190476</v>
      </c>
      <c r="L1106" s="8">
        <f>INDEX(Table2[#All], MATCH(Table68[[#This Row],[Date]],Table2[[#All],[Month]],0),2)</f>
        <v>593.78208849705447</v>
      </c>
      <c r="M1106">
        <f t="array" ref="M1106">INDEX(Table4[#All],MATCH(1,(Table4[[#All],[Month]]=Table68[[#This Row],[Date]])*(Table4[[#All],[Region]]=Table68[[#This Row],[Region]]),0),3)</f>
        <v>946</v>
      </c>
      <c r="N1106" s="2">
        <f t="array" ref="N1106">_xlfn.IFNA(INDEX(Table5[#All], MATCH(1,(Table5[[#All],[Month]]=Table68[[#This Row],[Date]])*(Table5[[#All],[Region]]=Table68[[#This Row],[Region]]),0),3),0)</f>
        <v>7828</v>
      </c>
      <c r="O1106" s="12">
        <f>INDEX(Table110[#All], MATCH(Table68[[#This Row],[Date]],Table110[[#All],[Month]],0),2)</f>
        <v>78547.75</v>
      </c>
      <c r="P1106" s="12">
        <f>INDEX(Table13[#All], MATCH(Table68[[#This Row],[Date]],Table13[[#All],[Month]],0),2)</f>
        <v>156788.5</v>
      </c>
      <c r="Q1106">
        <f>INDEX(Table111[#All], MATCH(Table68[[#This Row],[Date]],Table111[[#All],[Month]],0),2)</f>
        <v>5946.25</v>
      </c>
      <c r="R1106" s="2">
        <f>INDEX(Table111[#All], MATCH(Table68[[#This Row],[Date]],Table111[[#All],[Month]],0),3)</f>
        <v>1217.25</v>
      </c>
      <c r="S1106" s="2">
        <f>INDEX(Table413[#All], MATCH(Table68[[#This Row],[Date]],Table413[[#All],[Month]],0),2)</f>
        <v>1.8</v>
      </c>
      <c r="T1106" s="2">
        <f>INDEX(Table413[#All], MATCH(Table68[[#This Row],[Date]],Table413[[#All],[Month]],0),3)</f>
        <v>5.9</v>
      </c>
      <c r="U1106" s="2">
        <f>INDEX(Table413[#All], MATCH(Table68[[#This Row],[Date]],Table413[[#All],[Month]],0),4)</f>
        <v>5.9</v>
      </c>
    </row>
    <row r="1107" spans="1:21" x14ac:dyDescent="0.25">
      <c r="A1107" s="4">
        <v>40878</v>
      </c>
      <c r="B1107" s="3" t="s">
        <v>64</v>
      </c>
      <c r="C1107" s="3" t="s">
        <v>24</v>
      </c>
      <c r="D1107" s="3">
        <v>271</v>
      </c>
      <c r="E1107" s="3">
        <v>273</v>
      </c>
      <c r="F1107" s="3">
        <v>218</v>
      </c>
      <c r="G1107" s="3">
        <v>222</v>
      </c>
      <c r="H1107" s="3">
        <v>316</v>
      </c>
      <c r="I1107" s="3">
        <v>142</v>
      </c>
      <c r="J1107">
        <f t="array" ref="J1107">INDEX(Table3[#All],MATCH(1,(Table3[[#All],[Month]]=Table68[[#This Row],[Date]])*(Table3[[#All],[Region]]=Table68[[#This Row],[Region]]),0),3)</f>
        <v>6070</v>
      </c>
      <c r="K1107">
        <f>INDEX(Table1[#All], MATCH(Table68[[#This Row],[Date]],Table1[[#All],[Month]],0),2)</f>
        <v>1455215.476190476</v>
      </c>
      <c r="L1107" s="8">
        <f>INDEX(Table2[#All], MATCH(Table68[[#This Row],[Date]],Table2[[#All],[Month]],0),2)</f>
        <v>593.78208849705447</v>
      </c>
      <c r="M1107">
        <f t="array" ref="M1107">INDEX(Table4[#All],MATCH(1,(Table4[[#All],[Month]]=Table68[[#This Row],[Date]])*(Table4[[#All],[Region]]=Table68[[#This Row],[Region]]),0),3)</f>
        <v>946</v>
      </c>
      <c r="N1107" s="2">
        <f t="array" ref="N1107">_xlfn.IFNA(INDEX(Table5[#All], MATCH(1,(Table5[[#All],[Month]]=Table68[[#This Row],[Date]])*(Table5[[#All],[Region]]=Table68[[#This Row],[Region]]),0),3),0)</f>
        <v>7828</v>
      </c>
      <c r="O1107" s="12">
        <f>INDEX(Table110[#All], MATCH(Table68[[#This Row],[Date]],Table110[[#All],[Month]],0),2)</f>
        <v>78547.75</v>
      </c>
      <c r="P1107" s="12">
        <f>INDEX(Table13[#All], MATCH(Table68[[#This Row],[Date]],Table13[[#All],[Month]],0),2)</f>
        <v>156788.5</v>
      </c>
      <c r="Q1107">
        <f>INDEX(Table111[#All], MATCH(Table68[[#This Row],[Date]],Table111[[#All],[Month]],0),2)</f>
        <v>5946.25</v>
      </c>
      <c r="R1107" s="2">
        <f>INDEX(Table111[#All], MATCH(Table68[[#This Row],[Date]],Table111[[#All],[Month]],0),3)</f>
        <v>1217.25</v>
      </c>
      <c r="S1107" s="2">
        <f>INDEX(Table413[#All], MATCH(Table68[[#This Row],[Date]],Table413[[#All],[Month]],0),2)</f>
        <v>1.8</v>
      </c>
      <c r="T1107" s="2">
        <f>INDEX(Table413[#All], MATCH(Table68[[#This Row],[Date]],Table413[[#All],[Month]],0),3)</f>
        <v>5.9</v>
      </c>
      <c r="U1107" s="2">
        <f>INDEX(Table413[#All], MATCH(Table68[[#This Row],[Date]],Table413[[#All],[Month]],0),4)</f>
        <v>5.9</v>
      </c>
    </row>
    <row r="1108" spans="1:21" x14ac:dyDescent="0.25">
      <c r="A1108" s="4">
        <v>40878</v>
      </c>
      <c r="B1108" s="3" t="s">
        <v>64</v>
      </c>
      <c r="C1108" s="3" t="s">
        <v>89</v>
      </c>
      <c r="D1108" s="3">
        <v>271</v>
      </c>
      <c r="E1108" s="3">
        <v>293</v>
      </c>
      <c r="F1108" s="3">
        <v>218</v>
      </c>
      <c r="G1108" s="3">
        <v>244</v>
      </c>
      <c r="H1108" s="3">
        <v>316</v>
      </c>
      <c r="I1108" s="3">
        <v>141</v>
      </c>
      <c r="J1108">
        <f t="array" ref="J1108">INDEX(Table3[#All],MATCH(1,(Table3[[#All],[Month]]=Table68[[#This Row],[Date]])*(Table3[[#All],[Region]]=Table68[[#This Row],[Region]]),0),3)</f>
        <v>6070</v>
      </c>
      <c r="K1108">
        <f>INDEX(Table1[#All], MATCH(Table68[[#This Row],[Date]],Table1[[#All],[Month]],0),2)</f>
        <v>1455215.476190476</v>
      </c>
      <c r="L1108" s="8">
        <f>INDEX(Table2[#All], MATCH(Table68[[#This Row],[Date]],Table2[[#All],[Month]],0),2)</f>
        <v>593.78208849705447</v>
      </c>
      <c r="M1108">
        <f t="array" ref="M1108">INDEX(Table4[#All],MATCH(1,(Table4[[#All],[Month]]=Table68[[#This Row],[Date]])*(Table4[[#All],[Region]]=Table68[[#This Row],[Region]]),0),3)</f>
        <v>946</v>
      </c>
      <c r="N1108" s="2">
        <f t="array" ref="N1108">_xlfn.IFNA(INDEX(Table5[#All], MATCH(1,(Table5[[#All],[Month]]=Table68[[#This Row],[Date]])*(Table5[[#All],[Region]]=Table68[[#This Row],[Region]]),0),3),0)</f>
        <v>7828</v>
      </c>
      <c r="O1108" s="12">
        <f>INDEX(Table110[#All], MATCH(Table68[[#This Row],[Date]],Table110[[#All],[Month]],0),2)</f>
        <v>78547.75</v>
      </c>
      <c r="P1108" s="12">
        <f>INDEX(Table13[#All], MATCH(Table68[[#This Row],[Date]],Table13[[#All],[Month]],0),2)</f>
        <v>156788.5</v>
      </c>
      <c r="Q1108">
        <f>INDEX(Table111[#All], MATCH(Table68[[#This Row],[Date]],Table111[[#All],[Month]],0),2)</f>
        <v>5946.25</v>
      </c>
      <c r="R1108" s="2">
        <f>INDEX(Table111[#All], MATCH(Table68[[#This Row],[Date]],Table111[[#All],[Month]],0),3)</f>
        <v>1217.25</v>
      </c>
      <c r="S1108" s="2">
        <f>INDEX(Table413[#All], MATCH(Table68[[#This Row],[Date]],Table413[[#All],[Month]],0),2)</f>
        <v>1.8</v>
      </c>
      <c r="T1108" s="2">
        <f>INDEX(Table413[#All], MATCH(Table68[[#This Row],[Date]],Table413[[#All],[Month]],0),3)</f>
        <v>5.9</v>
      </c>
      <c r="U1108" s="2">
        <f>INDEX(Table413[#All], MATCH(Table68[[#This Row],[Date]],Table413[[#All],[Month]],0),4)</f>
        <v>5.9</v>
      </c>
    </row>
    <row r="1109" spans="1:21" x14ac:dyDescent="0.25">
      <c r="A1109" s="4">
        <v>40878</v>
      </c>
      <c r="B1109" s="3" t="s">
        <v>64</v>
      </c>
      <c r="C1109" s="3" t="s">
        <v>23</v>
      </c>
      <c r="D1109" s="3">
        <v>271</v>
      </c>
      <c r="E1109" s="3">
        <v>155</v>
      </c>
      <c r="F1109" s="3">
        <v>218</v>
      </c>
      <c r="G1109" s="3">
        <v>133</v>
      </c>
      <c r="H1109" s="3">
        <v>316</v>
      </c>
      <c r="I1109" s="3">
        <v>17</v>
      </c>
      <c r="J1109">
        <f t="array" ref="J1109">INDEX(Table3[#All],MATCH(1,(Table3[[#All],[Month]]=Table68[[#This Row],[Date]])*(Table3[[#All],[Region]]=Table68[[#This Row],[Region]]),0),3)</f>
        <v>6070</v>
      </c>
      <c r="K1109">
        <f>INDEX(Table1[#All], MATCH(Table68[[#This Row],[Date]],Table1[[#All],[Month]],0),2)</f>
        <v>1455215.476190476</v>
      </c>
      <c r="L1109" s="8">
        <f>INDEX(Table2[#All], MATCH(Table68[[#This Row],[Date]],Table2[[#All],[Month]],0),2)</f>
        <v>593.78208849705447</v>
      </c>
      <c r="M1109">
        <f t="array" ref="M1109">INDEX(Table4[#All],MATCH(1,(Table4[[#All],[Month]]=Table68[[#This Row],[Date]])*(Table4[[#All],[Region]]=Table68[[#This Row],[Region]]),0),3)</f>
        <v>946</v>
      </c>
      <c r="N1109" s="2">
        <f t="array" ref="N1109">_xlfn.IFNA(INDEX(Table5[#All], MATCH(1,(Table5[[#All],[Month]]=Table68[[#This Row],[Date]])*(Table5[[#All],[Region]]=Table68[[#This Row],[Region]]),0),3),0)</f>
        <v>7828</v>
      </c>
      <c r="O1109" s="12">
        <f>INDEX(Table110[#All], MATCH(Table68[[#This Row],[Date]],Table110[[#All],[Month]],0),2)</f>
        <v>78547.75</v>
      </c>
      <c r="P1109" s="12">
        <f>INDEX(Table13[#All], MATCH(Table68[[#This Row],[Date]],Table13[[#All],[Month]],0),2)</f>
        <v>156788.5</v>
      </c>
      <c r="Q1109">
        <f>INDEX(Table111[#All], MATCH(Table68[[#This Row],[Date]],Table111[[#All],[Month]],0),2)</f>
        <v>5946.25</v>
      </c>
      <c r="R1109" s="2">
        <f>INDEX(Table111[#All], MATCH(Table68[[#This Row],[Date]],Table111[[#All],[Month]],0),3)</f>
        <v>1217.25</v>
      </c>
      <c r="S1109" s="2">
        <f>INDEX(Table413[#All], MATCH(Table68[[#This Row],[Date]],Table413[[#All],[Month]],0),2)</f>
        <v>1.8</v>
      </c>
      <c r="T1109" s="2">
        <f>INDEX(Table413[#All], MATCH(Table68[[#This Row],[Date]],Table413[[#All],[Month]],0),3)</f>
        <v>5.9</v>
      </c>
      <c r="U1109" s="2">
        <f>INDEX(Table413[#All], MATCH(Table68[[#This Row],[Date]],Table413[[#All],[Month]],0),4)</f>
        <v>5.9</v>
      </c>
    </row>
    <row r="1110" spans="1:21" x14ac:dyDescent="0.25">
      <c r="A1110" s="4">
        <v>40878</v>
      </c>
      <c r="B1110" s="3" t="s">
        <v>61</v>
      </c>
      <c r="C1110" s="3" t="s">
        <v>32</v>
      </c>
      <c r="D1110" s="3">
        <v>228</v>
      </c>
      <c r="E1110" s="3">
        <v>207</v>
      </c>
      <c r="F1110" s="3">
        <v>177</v>
      </c>
      <c r="G1110" s="3">
        <v>172</v>
      </c>
      <c r="H1110" s="3">
        <v>597</v>
      </c>
      <c r="I1110" s="3">
        <v>63</v>
      </c>
      <c r="J1110">
        <f t="array" ref="J1110">INDEX(Table3[#All],MATCH(1,(Table3[[#All],[Month]]=Table68[[#This Row],[Date]])*(Table3[[#All],[Region]]=Table68[[#This Row],[Region]]),0),3)</f>
        <v>8531</v>
      </c>
      <c r="K1110">
        <f>INDEX(Table1[#All], MATCH(Table68[[#This Row],[Date]],Table1[[#All],[Month]],0),2)</f>
        <v>1455215.476190476</v>
      </c>
      <c r="L1110" s="8">
        <f>INDEX(Table2[#All], MATCH(Table68[[#This Row],[Date]],Table2[[#All],[Month]],0),2)</f>
        <v>593.78208849705447</v>
      </c>
      <c r="M1110">
        <f t="array" ref="M1110">INDEX(Table4[#All],MATCH(1,(Table4[[#All],[Month]]=Table68[[#This Row],[Date]])*(Table4[[#All],[Region]]=Table68[[#This Row],[Region]]),0),3)</f>
        <v>1057</v>
      </c>
      <c r="N1110" s="2">
        <f t="array" ref="N1110">_xlfn.IFNA(INDEX(Table5[#All], MATCH(1,(Table5[[#All],[Month]]=Table68[[#This Row],[Date]])*(Table5[[#All],[Region]]=Table68[[#This Row],[Region]]),0),3),0)</f>
        <v>5155</v>
      </c>
      <c r="O1110" s="12">
        <f>INDEX(Table110[#All], MATCH(Table68[[#This Row],[Date]],Table110[[#All],[Month]],0),2)</f>
        <v>78547.75</v>
      </c>
      <c r="P1110" s="12">
        <f>INDEX(Table13[#All], MATCH(Table68[[#This Row],[Date]],Table13[[#All],[Month]],0),2)</f>
        <v>156788.5</v>
      </c>
      <c r="Q1110">
        <f>INDEX(Table111[#All], MATCH(Table68[[#This Row],[Date]],Table111[[#All],[Month]],0),2)</f>
        <v>5946.25</v>
      </c>
      <c r="R1110" s="2">
        <f>INDEX(Table111[#All], MATCH(Table68[[#This Row],[Date]],Table111[[#All],[Month]],0),3)</f>
        <v>1217.25</v>
      </c>
      <c r="S1110" s="2">
        <f>INDEX(Table413[#All], MATCH(Table68[[#This Row],[Date]],Table413[[#All],[Month]],0),2)</f>
        <v>1.8</v>
      </c>
      <c r="T1110" s="2">
        <f>INDEX(Table413[#All], MATCH(Table68[[#This Row],[Date]],Table413[[#All],[Month]],0),3)</f>
        <v>5.9</v>
      </c>
      <c r="U1110" s="2">
        <f>INDEX(Table413[#All], MATCH(Table68[[#This Row],[Date]],Table413[[#All],[Month]],0),4)</f>
        <v>5.9</v>
      </c>
    </row>
    <row r="1111" spans="1:21" x14ac:dyDescent="0.25">
      <c r="A1111" s="4">
        <v>40878</v>
      </c>
      <c r="B1111" s="3" t="s">
        <v>61</v>
      </c>
      <c r="C1111" s="3" t="s">
        <v>31</v>
      </c>
      <c r="D1111" s="3">
        <v>228</v>
      </c>
      <c r="E1111" s="3">
        <v>235</v>
      </c>
      <c r="F1111" s="3">
        <v>177</v>
      </c>
      <c r="G1111" s="3">
        <v>189</v>
      </c>
      <c r="H1111" s="3">
        <v>597</v>
      </c>
      <c r="I1111" s="3">
        <v>38</v>
      </c>
      <c r="J1111">
        <f t="array" ref="J1111">INDEX(Table3[#All],MATCH(1,(Table3[[#All],[Month]]=Table68[[#This Row],[Date]])*(Table3[[#All],[Region]]=Table68[[#This Row],[Region]]),0),3)</f>
        <v>8531</v>
      </c>
      <c r="K1111">
        <f>INDEX(Table1[#All], MATCH(Table68[[#This Row],[Date]],Table1[[#All],[Month]],0),2)</f>
        <v>1455215.476190476</v>
      </c>
      <c r="L1111" s="8">
        <f>INDEX(Table2[#All], MATCH(Table68[[#This Row],[Date]],Table2[[#All],[Month]],0),2)</f>
        <v>593.78208849705447</v>
      </c>
      <c r="M1111">
        <f t="array" ref="M1111">INDEX(Table4[#All],MATCH(1,(Table4[[#All],[Month]]=Table68[[#This Row],[Date]])*(Table4[[#All],[Region]]=Table68[[#This Row],[Region]]),0),3)</f>
        <v>1057</v>
      </c>
      <c r="N1111" s="2">
        <f t="array" ref="N1111">_xlfn.IFNA(INDEX(Table5[#All], MATCH(1,(Table5[[#All],[Month]]=Table68[[#This Row],[Date]])*(Table5[[#All],[Region]]=Table68[[#This Row],[Region]]),0),3),0)</f>
        <v>5155</v>
      </c>
      <c r="O1111" s="12">
        <f>INDEX(Table110[#All], MATCH(Table68[[#This Row],[Date]],Table110[[#All],[Month]],0),2)</f>
        <v>78547.75</v>
      </c>
      <c r="P1111" s="12">
        <f>INDEX(Table13[#All], MATCH(Table68[[#This Row],[Date]],Table13[[#All],[Month]],0),2)</f>
        <v>156788.5</v>
      </c>
      <c r="Q1111">
        <f>INDEX(Table111[#All], MATCH(Table68[[#This Row],[Date]],Table111[[#All],[Month]],0),2)</f>
        <v>5946.25</v>
      </c>
      <c r="R1111" s="2">
        <f>INDEX(Table111[#All], MATCH(Table68[[#This Row],[Date]],Table111[[#All],[Month]],0),3)</f>
        <v>1217.25</v>
      </c>
      <c r="S1111" s="2">
        <f>INDEX(Table413[#All], MATCH(Table68[[#This Row],[Date]],Table413[[#All],[Month]],0),2)</f>
        <v>1.8</v>
      </c>
      <c r="T1111" s="2">
        <f>INDEX(Table413[#All], MATCH(Table68[[#This Row],[Date]],Table413[[#All],[Month]],0),3)</f>
        <v>5.9</v>
      </c>
      <c r="U1111" s="2">
        <f>INDEX(Table413[#All], MATCH(Table68[[#This Row],[Date]],Table413[[#All],[Month]],0),4)</f>
        <v>5.9</v>
      </c>
    </row>
    <row r="1112" spans="1:21" x14ac:dyDescent="0.25">
      <c r="A1112" s="4">
        <v>40878</v>
      </c>
      <c r="B1112" s="3" t="s">
        <v>61</v>
      </c>
      <c r="C1112" s="3" t="s">
        <v>91</v>
      </c>
      <c r="D1112" s="3">
        <v>228</v>
      </c>
      <c r="E1112" s="3">
        <v>258</v>
      </c>
      <c r="F1112" s="3">
        <v>177</v>
      </c>
      <c r="G1112" s="3">
        <v>199</v>
      </c>
      <c r="H1112" s="3">
        <v>597</v>
      </c>
      <c r="I1112" s="3">
        <v>323</v>
      </c>
      <c r="J1112">
        <f t="array" ref="J1112">INDEX(Table3[#All],MATCH(1,(Table3[[#All],[Month]]=Table68[[#This Row],[Date]])*(Table3[[#All],[Region]]=Table68[[#This Row],[Region]]),0),3)</f>
        <v>8531</v>
      </c>
      <c r="K1112">
        <f>INDEX(Table1[#All], MATCH(Table68[[#This Row],[Date]],Table1[[#All],[Month]],0),2)</f>
        <v>1455215.476190476</v>
      </c>
      <c r="L1112" s="8">
        <f>INDEX(Table2[#All], MATCH(Table68[[#This Row],[Date]],Table2[[#All],[Month]],0),2)</f>
        <v>593.78208849705447</v>
      </c>
      <c r="M1112">
        <f t="array" ref="M1112">INDEX(Table4[#All],MATCH(1,(Table4[[#All],[Month]]=Table68[[#This Row],[Date]])*(Table4[[#All],[Region]]=Table68[[#This Row],[Region]]),0),3)</f>
        <v>1057</v>
      </c>
      <c r="N1112" s="2">
        <f t="array" ref="N1112">_xlfn.IFNA(INDEX(Table5[#All], MATCH(1,(Table5[[#All],[Month]]=Table68[[#This Row],[Date]])*(Table5[[#All],[Region]]=Table68[[#This Row],[Region]]),0),3),0)</f>
        <v>5155</v>
      </c>
      <c r="O1112" s="12">
        <f>INDEX(Table110[#All], MATCH(Table68[[#This Row],[Date]],Table110[[#All],[Month]],0),2)</f>
        <v>78547.75</v>
      </c>
      <c r="P1112" s="12">
        <f>INDEX(Table13[#All], MATCH(Table68[[#This Row],[Date]],Table13[[#All],[Month]],0),2)</f>
        <v>156788.5</v>
      </c>
      <c r="Q1112">
        <f>INDEX(Table111[#All], MATCH(Table68[[#This Row],[Date]],Table111[[#All],[Month]],0),2)</f>
        <v>5946.25</v>
      </c>
      <c r="R1112" s="2">
        <f>INDEX(Table111[#All], MATCH(Table68[[#This Row],[Date]],Table111[[#All],[Month]],0),3)</f>
        <v>1217.25</v>
      </c>
      <c r="S1112" s="2">
        <f>INDEX(Table413[#All], MATCH(Table68[[#This Row],[Date]],Table413[[#All],[Month]],0),2)</f>
        <v>1.8</v>
      </c>
      <c r="T1112" s="2">
        <f>INDEX(Table413[#All], MATCH(Table68[[#This Row],[Date]],Table413[[#All],[Month]],0),3)</f>
        <v>5.9</v>
      </c>
      <c r="U1112" s="2">
        <f>INDEX(Table413[#All], MATCH(Table68[[#This Row],[Date]],Table413[[#All],[Month]],0),4)</f>
        <v>5.9</v>
      </c>
    </row>
    <row r="1113" spans="1:21" x14ac:dyDescent="0.25">
      <c r="A1113" s="4">
        <v>40878</v>
      </c>
      <c r="B1113" s="3" t="s">
        <v>61</v>
      </c>
      <c r="C1113" s="3" t="s">
        <v>30</v>
      </c>
      <c r="D1113" s="3">
        <v>228</v>
      </c>
      <c r="E1113" s="3">
        <v>184</v>
      </c>
      <c r="F1113" s="3">
        <v>177</v>
      </c>
      <c r="G1113" s="3">
        <v>162</v>
      </c>
      <c r="H1113" s="3">
        <v>597</v>
      </c>
      <c r="I1113" s="3">
        <v>12</v>
      </c>
      <c r="J1113">
        <f t="array" ref="J1113">INDEX(Table3[#All],MATCH(1,(Table3[[#All],[Month]]=Table68[[#This Row],[Date]])*(Table3[[#All],[Region]]=Table68[[#This Row],[Region]]),0),3)</f>
        <v>8531</v>
      </c>
      <c r="K1113">
        <f>INDEX(Table1[#All], MATCH(Table68[[#This Row],[Date]],Table1[[#All],[Month]],0),2)</f>
        <v>1455215.476190476</v>
      </c>
      <c r="L1113" s="8">
        <f>INDEX(Table2[#All], MATCH(Table68[[#This Row],[Date]],Table2[[#All],[Month]],0),2)</f>
        <v>593.78208849705447</v>
      </c>
      <c r="M1113">
        <f t="array" ref="M1113">INDEX(Table4[#All],MATCH(1,(Table4[[#All],[Month]]=Table68[[#This Row],[Date]])*(Table4[[#All],[Region]]=Table68[[#This Row],[Region]]),0),3)</f>
        <v>1057</v>
      </c>
      <c r="N1113" s="2">
        <f t="array" ref="N1113">_xlfn.IFNA(INDEX(Table5[#All], MATCH(1,(Table5[[#All],[Month]]=Table68[[#This Row],[Date]])*(Table5[[#All],[Region]]=Table68[[#This Row],[Region]]),0),3),0)</f>
        <v>5155</v>
      </c>
      <c r="O1113" s="12">
        <f>INDEX(Table110[#All], MATCH(Table68[[#This Row],[Date]],Table110[[#All],[Month]],0),2)</f>
        <v>78547.75</v>
      </c>
      <c r="P1113" s="12">
        <f>INDEX(Table13[#All], MATCH(Table68[[#This Row],[Date]],Table13[[#All],[Month]],0),2)</f>
        <v>156788.5</v>
      </c>
      <c r="Q1113">
        <f>INDEX(Table111[#All], MATCH(Table68[[#This Row],[Date]],Table111[[#All],[Month]],0),2)</f>
        <v>5946.25</v>
      </c>
      <c r="R1113" s="2">
        <f>INDEX(Table111[#All], MATCH(Table68[[#This Row],[Date]],Table111[[#All],[Month]],0),3)</f>
        <v>1217.25</v>
      </c>
      <c r="S1113" s="2">
        <f>INDEX(Table413[#All], MATCH(Table68[[#This Row],[Date]],Table413[[#All],[Month]],0),2)</f>
        <v>1.8</v>
      </c>
      <c r="T1113" s="2">
        <f>INDEX(Table413[#All], MATCH(Table68[[#This Row],[Date]],Table413[[#All],[Month]],0),3)</f>
        <v>5.9</v>
      </c>
      <c r="U1113" s="2">
        <f>INDEX(Table413[#All], MATCH(Table68[[#This Row],[Date]],Table413[[#All],[Month]],0),4)</f>
        <v>5.9</v>
      </c>
    </row>
    <row r="1114" spans="1:21" x14ac:dyDescent="0.25">
      <c r="A1114" s="4">
        <v>40878</v>
      </c>
      <c r="B1114" s="3" t="s">
        <v>61</v>
      </c>
      <c r="C1114" s="3" t="s">
        <v>11</v>
      </c>
      <c r="D1114" s="3">
        <v>228</v>
      </c>
      <c r="E1114" s="3">
        <v>163</v>
      </c>
      <c r="F1114" s="3">
        <v>177</v>
      </c>
      <c r="G1114" s="3">
        <v>146</v>
      </c>
      <c r="H1114" s="3">
        <v>597</v>
      </c>
      <c r="I1114" s="3">
        <v>35</v>
      </c>
      <c r="J1114">
        <f t="array" ref="J1114">INDEX(Table3[#All],MATCH(1,(Table3[[#All],[Month]]=Table68[[#This Row],[Date]])*(Table3[[#All],[Region]]=Table68[[#This Row],[Region]]),0),3)</f>
        <v>8531</v>
      </c>
      <c r="K1114">
        <f>INDEX(Table1[#All], MATCH(Table68[[#This Row],[Date]],Table1[[#All],[Month]],0),2)</f>
        <v>1455215.476190476</v>
      </c>
      <c r="L1114" s="8">
        <f>INDEX(Table2[#All], MATCH(Table68[[#This Row],[Date]],Table2[[#All],[Month]],0),2)</f>
        <v>593.78208849705447</v>
      </c>
      <c r="M1114">
        <f t="array" ref="M1114">INDEX(Table4[#All],MATCH(1,(Table4[[#All],[Month]]=Table68[[#This Row],[Date]])*(Table4[[#All],[Region]]=Table68[[#This Row],[Region]]),0),3)</f>
        <v>1057</v>
      </c>
      <c r="N1114" s="2">
        <f t="array" ref="N1114">_xlfn.IFNA(INDEX(Table5[#All], MATCH(1,(Table5[[#All],[Month]]=Table68[[#This Row],[Date]])*(Table5[[#All],[Region]]=Table68[[#This Row],[Region]]),0),3),0)</f>
        <v>5155</v>
      </c>
      <c r="O1114" s="12">
        <f>INDEX(Table110[#All], MATCH(Table68[[#This Row],[Date]],Table110[[#All],[Month]],0),2)</f>
        <v>78547.75</v>
      </c>
      <c r="P1114" s="12">
        <f>INDEX(Table13[#All], MATCH(Table68[[#This Row],[Date]],Table13[[#All],[Month]],0),2)</f>
        <v>156788.5</v>
      </c>
      <c r="Q1114">
        <f>INDEX(Table111[#All], MATCH(Table68[[#This Row],[Date]],Table111[[#All],[Month]],0),2)</f>
        <v>5946.25</v>
      </c>
      <c r="R1114" s="2">
        <f>INDEX(Table111[#All], MATCH(Table68[[#This Row],[Date]],Table111[[#All],[Month]],0),3)</f>
        <v>1217.25</v>
      </c>
      <c r="S1114" s="2">
        <f>INDEX(Table413[#All], MATCH(Table68[[#This Row],[Date]],Table413[[#All],[Month]],0),2)</f>
        <v>1.8</v>
      </c>
      <c r="T1114" s="2">
        <f>INDEX(Table413[#All], MATCH(Table68[[#This Row],[Date]],Table413[[#All],[Month]],0),3)</f>
        <v>5.9</v>
      </c>
      <c r="U1114" s="2">
        <f>INDEX(Table413[#All], MATCH(Table68[[#This Row],[Date]],Table413[[#All],[Month]],0),4)</f>
        <v>5.9</v>
      </c>
    </row>
    <row r="1115" spans="1:21" x14ac:dyDescent="0.25">
      <c r="A1115" s="4">
        <v>40878</v>
      </c>
      <c r="B1115" s="3" t="s">
        <v>61</v>
      </c>
      <c r="C1115" s="3" t="s">
        <v>25</v>
      </c>
      <c r="D1115" s="3">
        <v>228</v>
      </c>
      <c r="E1115" s="3">
        <v>172</v>
      </c>
      <c r="F1115" s="3">
        <v>177</v>
      </c>
      <c r="G1115" s="3">
        <v>150</v>
      </c>
      <c r="H1115" s="3">
        <v>597</v>
      </c>
      <c r="I1115" s="3">
        <v>24</v>
      </c>
      <c r="J1115">
        <f t="array" ref="J1115">INDEX(Table3[#All],MATCH(1,(Table3[[#All],[Month]]=Table68[[#This Row],[Date]])*(Table3[[#All],[Region]]=Table68[[#This Row],[Region]]),0),3)</f>
        <v>8531</v>
      </c>
      <c r="K1115">
        <f>INDEX(Table1[#All], MATCH(Table68[[#This Row],[Date]],Table1[[#All],[Month]],0),2)</f>
        <v>1455215.476190476</v>
      </c>
      <c r="L1115" s="8">
        <f>INDEX(Table2[#All], MATCH(Table68[[#This Row],[Date]],Table2[[#All],[Month]],0),2)</f>
        <v>593.78208849705447</v>
      </c>
      <c r="M1115">
        <f t="array" ref="M1115">INDEX(Table4[#All],MATCH(1,(Table4[[#All],[Month]]=Table68[[#This Row],[Date]])*(Table4[[#All],[Region]]=Table68[[#This Row],[Region]]),0),3)</f>
        <v>1057</v>
      </c>
      <c r="N1115" s="2">
        <f t="array" ref="N1115">_xlfn.IFNA(INDEX(Table5[#All], MATCH(1,(Table5[[#All],[Month]]=Table68[[#This Row],[Date]])*(Table5[[#All],[Region]]=Table68[[#This Row],[Region]]),0),3),0)</f>
        <v>5155</v>
      </c>
      <c r="O1115" s="12">
        <f>INDEX(Table110[#All], MATCH(Table68[[#This Row],[Date]],Table110[[#All],[Month]],0),2)</f>
        <v>78547.75</v>
      </c>
      <c r="P1115" s="12">
        <f>INDEX(Table13[#All], MATCH(Table68[[#This Row],[Date]],Table13[[#All],[Month]],0),2)</f>
        <v>156788.5</v>
      </c>
      <c r="Q1115">
        <f>INDEX(Table111[#All], MATCH(Table68[[#This Row],[Date]],Table111[[#All],[Month]],0),2)</f>
        <v>5946.25</v>
      </c>
      <c r="R1115" s="2">
        <f>INDEX(Table111[#All], MATCH(Table68[[#This Row],[Date]],Table111[[#All],[Month]],0),3)</f>
        <v>1217.25</v>
      </c>
      <c r="S1115" s="2">
        <f>INDEX(Table413[#All], MATCH(Table68[[#This Row],[Date]],Table413[[#All],[Month]],0),2)</f>
        <v>1.8</v>
      </c>
      <c r="T1115" s="2">
        <f>INDEX(Table413[#All], MATCH(Table68[[#This Row],[Date]],Table413[[#All],[Month]],0),3)</f>
        <v>5.9</v>
      </c>
      <c r="U1115" s="2">
        <f>INDEX(Table413[#All], MATCH(Table68[[#This Row],[Date]],Table413[[#All],[Month]],0),4)</f>
        <v>5.9</v>
      </c>
    </row>
    <row r="1116" spans="1:21" x14ac:dyDescent="0.25">
      <c r="A1116" s="4">
        <v>40878</v>
      </c>
      <c r="B1116" s="3" t="s">
        <v>61</v>
      </c>
      <c r="C1116" s="3" t="s">
        <v>29</v>
      </c>
      <c r="D1116" s="3">
        <v>228</v>
      </c>
      <c r="E1116" s="3">
        <v>198</v>
      </c>
      <c r="F1116" s="3">
        <v>177</v>
      </c>
      <c r="G1116" s="3">
        <v>161</v>
      </c>
      <c r="H1116" s="3">
        <v>597</v>
      </c>
      <c r="I1116" s="3">
        <v>102</v>
      </c>
      <c r="J1116">
        <f t="array" ref="J1116">INDEX(Table3[#All],MATCH(1,(Table3[[#All],[Month]]=Table68[[#This Row],[Date]])*(Table3[[#All],[Region]]=Table68[[#This Row],[Region]]),0),3)</f>
        <v>8531</v>
      </c>
      <c r="K1116">
        <f>INDEX(Table1[#All], MATCH(Table68[[#This Row],[Date]],Table1[[#All],[Month]],0),2)</f>
        <v>1455215.476190476</v>
      </c>
      <c r="L1116" s="8">
        <f>INDEX(Table2[#All], MATCH(Table68[[#This Row],[Date]],Table2[[#All],[Month]],0),2)</f>
        <v>593.78208849705447</v>
      </c>
      <c r="M1116">
        <f t="array" ref="M1116">INDEX(Table4[#All],MATCH(1,(Table4[[#All],[Month]]=Table68[[#This Row],[Date]])*(Table4[[#All],[Region]]=Table68[[#This Row],[Region]]),0),3)</f>
        <v>1057</v>
      </c>
      <c r="N1116" s="2">
        <f t="array" ref="N1116">_xlfn.IFNA(INDEX(Table5[#All], MATCH(1,(Table5[[#All],[Month]]=Table68[[#This Row],[Date]])*(Table5[[#All],[Region]]=Table68[[#This Row],[Region]]),0),3),0)</f>
        <v>5155</v>
      </c>
      <c r="O1116" s="12">
        <f>INDEX(Table110[#All], MATCH(Table68[[#This Row],[Date]],Table110[[#All],[Month]],0),2)</f>
        <v>78547.75</v>
      </c>
      <c r="P1116" s="12">
        <f>INDEX(Table13[#All], MATCH(Table68[[#This Row],[Date]],Table13[[#All],[Month]],0),2)</f>
        <v>156788.5</v>
      </c>
      <c r="Q1116">
        <f>INDEX(Table111[#All], MATCH(Table68[[#This Row],[Date]],Table111[[#All],[Month]],0),2)</f>
        <v>5946.25</v>
      </c>
      <c r="R1116" s="2">
        <f>INDEX(Table111[#All], MATCH(Table68[[#This Row],[Date]],Table111[[#All],[Month]],0),3)</f>
        <v>1217.25</v>
      </c>
      <c r="S1116" s="2">
        <f>INDEX(Table413[#All], MATCH(Table68[[#This Row],[Date]],Table413[[#All],[Month]],0),2)</f>
        <v>1.8</v>
      </c>
      <c r="T1116" s="2">
        <f>INDEX(Table413[#All], MATCH(Table68[[#This Row],[Date]],Table413[[#All],[Month]],0),3)</f>
        <v>5.9</v>
      </c>
      <c r="U1116" s="2">
        <f>INDEX(Table413[#All], MATCH(Table68[[#This Row],[Date]],Table413[[#All],[Month]],0),4)</f>
        <v>5.9</v>
      </c>
    </row>
    <row r="1117" spans="1:21" x14ac:dyDescent="0.25">
      <c r="A1117" s="4">
        <v>40878</v>
      </c>
      <c r="B1117" s="3" t="s">
        <v>67</v>
      </c>
      <c r="C1117" s="3" t="s">
        <v>37</v>
      </c>
      <c r="D1117" s="3">
        <v>269</v>
      </c>
      <c r="E1117" s="3">
        <v>269</v>
      </c>
      <c r="F1117" s="3">
        <v>227</v>
      </c>
      <c r="G1117" s="3">
        <v>227</v>
      </c>
      <c r="H1117" s="3">
        <v>96</v>
      </c>
      <c r="I1117" s="3">
        <v>96</v>
      </c>
      <c r="J1117">
        <f t="array" ref="J1117">INDEX(Table3[#All],MATCH(1,(Table3[[#All],[Month]]=Table68[[#This Row],[Date]])*(Table3[[#All],[Region]]=Table68[[#This Row],[Region]]),0),3)</f>
        <v>2152</v>
      </c>
      <c r="K1117">
        <f>INDEX(Table1[#All], MATCH(Table68[[#This Row],[Date]],Table1[[#All],[Month]],0),2)</f>
        <v>1455215.476190476</v>
      </c>
      <c r="L1117" s="8">
        <f>INDEX(Table2[#All], MATCH(Table68[[#This Row],[Date]],Table2[[#All],[Month]],0),2)</f>
        <v>593.78208849705447</v>
      </c>
      <c r="M1117">
        <f t="array" ref="M1117">INDEX(Table4[#All],MATCH(1,(Table4[[#All],[Month]]=Table68[[#This Row],[Date]])*(Table4[[#All],[Region]]=Table68[[#This Row],[Region]]),0),3)</f>
        <v>376</v>
      </c>
      <c r="N1117" s="2">
        <f t="array" ref="N1117">_xlfn.IFNA(INDEX(Table5[#All], MATCH(1,(Table5[[#All],[Month]]=Table68[[#This Row],[Date]])*(Table5[[#All],[Region]]=Table68[[#This Row],[Region]]),0),3),0)</f>
        <v>0</v>
      </c>
      <c r="O1117" s="12">
        <f>INDEX(Table110[#All], MATCH(Table68[[#This Row],[Date]],Table110[[#All],[Month]],0),2)</f>
        <v>78547.75</v>
      </c>
      <c r="P1117" s="12">
        <f>INDEX(Table13[#All], MATCH(Table68[[#This Row],[Date]],Table13[[#All],[Month]],0),2)</f>
        <v>156788.5</v>
      </c>
      <c r="Q1117">
        <f>INDEX(Table111[#All], MATCH(Table68[[#This Row],[Date]],Table111[[#All],[Month]],0),2)</f>
        <v>5946.25</v>
      </c>
      <c r="R1117" s="2">
        <f>INDEX(Table111[#All], MATCH(Table68[[#This Row],[Date]],Table111[[#All],[Month]],0),3)</f>
        <v>1217.25</v>
      </c>
      <c r="S1117" s="2">
        <f>INDEX(Table413[#All], MATCH(Table68[[#This Row],[Date]],Table413[[#All],[Month]],0),2)</f>
        <v>1.8</v>
      </c>
      <c r="T1117" s="2">
        <f>INDEX(Table413[#All], MATCH(Table68[[#This Row],[Date]],Table413[[#All],[Month]],0),3)</f>
        <v>5.9</v>
      </c>
      <c r="U1117" s="2">
        <f>INDEX(Table413[#All], MATCH(Table68[[#This Row],[Date]],Table413[[#All],[Month]],0),4)</f>
        <v>5.9</v>
      </c>
    </row>
    <row r="1118" spans="1:21" x14ac:dyDescent="0.25">
      <c r="A1118" s="4">
        <v>40878</v>
      </c>
      <c r="B1118" s="3" t="s">
        <v>70</v>
      </c>
      <c r="C1118" s="3" t="s">
        <v>70</v>
      </c>
      <c r="D1118" s="3">
        <v>285</v>
      </c>
      <c r="E1118" s="3">
        <v>285</v>
      </c>
      <c r="F1118" s="3">
        <v>230</v>
      </c>
      <c r="G1118" s="3">
        <v>230</v>
      </c>
      <c r="H1118" s="3">
        <v>124</v>
      </c>
      <c r="I1118" s="3">
        <v>124</v>
      </c>
      <c r="J1118">
        <f t="array" ref="J1118">INDEX(Table3[#All],MATCH(1,(Table3[[#All],[Month]]=Table68[[#This Row],[Date]])*(Table3[[#All],[Region]]=Table68[[#This Row],[Region]]),0),3)</f>
        <v>3789</v>
      </c>
      <c r="K1118">
        <f>INDEX(Table1[#All], MATCH(Table68[[#This Row],[Date]],Table1[[#All],[Month]],0),2)</f>
        <v>1455215.476190476</v>
      </c>
      <c r="L1118" s="8">
        <f>INDEX(Table2[#All], MATCH(Table68[[#This Row],[Date]],Table2[[#All],[Month]],0),2)</f>
        <v>593.78208849705447</v>
      </c>
      <c r="M1118">
        <f t="array" ref="M1118">INDEX(Table4[#All],MATCH(1,(Table4[[#All],[Month]]=Table68[[#This Row],[Date]])*(Table4[[#All],[Region]]=Table68[[#This Row],[Region]]),0),3)</f>
        <v>407</v>
      </c>
      <c r="N1118" s="2">
        <f t="array" ref="N1118">_xlfn.IFNA(INDEX(Table5[#All], MATCH(1,(Table5[[#All],[Month]]=Table68[[#This Row],[Date]])*(Table5[[#All],[Region]]=Table68[[#This Row],[Region]]),0),3),0)</f>
        <v>5810</v>
      </c>
      <c r="O1118" s="12">
        <f>INDEX(Table110[#All], MATCH(Table68[[#This Row],[Date]],Table110[[#All],[Month]],0),2)</f>
        <v>78547.75</v>
      </c>
      <c r="P1118" s="12">
        <f>INDEX(Table13[#All], MATCH(Table68[[#This Row],[Date]],Table13[[#All],[Month]],0),2)</f>
        <v>156788.5</v>
      </c>
      <c r="Q1118">
        <f>INDEX(Table111[#All], MATCH(Table68[[#This Row],[Date]],Table111[[#All],[Month]],0),2)</f>
        <v>5946.25</v>
      </c>
      <c r="R1118" s="2">
        <f>INDEX(Table111[#All], MATCH(Table68[[#This Row],[Date]],Table111[[#All],[Month]],0),3)</f>
        <v>1217.25</v>
      </c>
      <c r="S1118" s="2">
        <f>INDEX(Table413[#All], MATCH(Table68[[#This Row],[Date]],Table413[[#All],[Month]],0),2)</f>
        <v>1.8</v>
      </c>
      <c r="T1118" s="2">
        <f>INDEX(Table413[#All], MATCH(Table68[[#This Row],[Date]],Table413[[#All],[Month]],0),3)</f>
        <v>5.9</v>
      </c>
      <c r="U1118" s="2">
        <f>INDEX(Table413[#All], MATCH(Table68[[#This Row],[Date]],Table413[[#All],[Month]],0),4)</f>
        <v>5.9</v>
      </c>
    </row>
    <row r="1119" spans="1:21" x14ac:dyDescent="0.25">
      <c r="A1119" s="4">
        <v>40878</v>
      </c>
      <c r="B1119" s="3" t="s">
        <v>57</v>
      </c>
      <c r="C1119" s="3" t="s">
        <v>0</v>
      </c>
      <c r="D1119" s="3">
        <v>255</v>
      </c>
      <c r="E1119" s="3">
        <v>240</v>
      </c>
      <c r="F1119" s="3">
        <v>210</v>
      </c>
      <c r="G1119" s="3">
        <v>195</v>
      </c>
      <c r="H1119" s="3">
        <v>362</v>
      </c>
      <c r="I1119" s="3">
        <v>137</v>
      </c>
      <c r="J1119">
        <f t="array" ref="J1119">INDEX(Table3[#All],MATCH(1,(Table3[[#All],[Month]]=Table68[[#This Row],[Date]])*(Table3[[#All],[Region]]=Table68[[#This Row],[Region]]),0),3)</f>
        <v>5366</v>
      </c>
      <c r="K1119">
        <f>INDEX(Table1[#All], MATCH(Table68[[#This Row],[Date]],Table1[[#All],[Month]],0),2)</f>
        <v>1455215.476190476</v>
      </c>
      <c r="L1119" s="8">
        <f>INDEX(Table2[#All], MATCH(Table68[[#This Row],[Date]],Table2[[#All],[Month]],0),2)</f>
        <v>593.78208849705447</v>
      </c>
      <c r="M1119">
        <f t="array" ref="M1119">INDEX(Table4[#All],MATCH(1,(Table4[[#All],[Month]]=Table68[[#This Row],[Date]])*(Table4[[#All],[Region]]=Table68[[#This Row],[Region]]),0),3)</f>
        <v>949</v>
      </c>
      <c r="N1119" s="2">
        <f t="array" ref="N1119">_xlfn.IFNA(INDEX(Table5[#All], MATCH(1,(Table5[[#All],[Month]]=Table68[[#This Row],[Date]])*(Table5[[#All],[Region]]=Table68[[#This Row],[Region]]),0),3),0)</f>
        <v>5768</v>
      </c>
      <c r="O1119" s="12">
        <f>INDEX(Table110[#All], MATCH(Table68[[#This Row],[Date]],Table110[[#All],[Month]],0),2)</f>
        <v>78547.75</v>
      </c>
      <c r="P1119" s="12">
        <f>INDEX(Table13[#All], MATCH(Table68[[#This Row],[Date]],Table13[[#All],[Month]],0),2)</f>
        <v>156788.5</v>
      </c>
      <c r="Q1119">
        <f>INDEX(Table111[#All], MATCH(Table68[[#This Row],[Date]],Table111[[#All],[Month]],0),2)</f>
        <v>5946.25</v>
      </c>
      <c r="R1119" s="2">
        <f>INDEX(Table111[#All], MATCH(Table68[[#This Row],[Date]],Table111[[#All],[Month]],0),3)</f>
        <v>1217.25</v>
      </c>
      <c r="S1119" s="2">
        <f>INDEX(Table413[#All], MATCH(Table68[[#This Row],[Date]],Table413[[#All],[Month]],0),2)</f>
        <v>1.8</v>
      </c>
      <c r="T1119" s="2">
        <f>INDEX(Table413[#All], MATCH(Table68[[#This Row],[Date]],Table413[[#All],[Month]],0),3)</f>
        <v>5.9</v>
      </c>
      <c r="U1119" s="2">
        <f>INDEX(Table413[#All], MATCH(Table68[[#This Row],[Date]],Table413[[#All],[Month]],0),4)</f>
        <v>5.9</v>
      </c>
    </row>
    <row r="1120" spans="1:21" x14ac:dyDescent="0.25">
      <c r="A1120" s="4">
        <v>40878</v>
      </c>
      <c r="B1120" s="3" t="s">
        <v>57</v>
      </c>
      <c r="C1120" s="3" t="s">
        <v>2</v>
      </c>
      <c r="D1120" s="3">
        <v>255</v>
      </c>
      <c r="E1120" s="3">
        <v>231</v>
      </c>
      <c r="F1120" s="3">
        <v>210</v>
      </c>
      <c r="G1120" s="3">
        <v>195</v>
      </c>
      <c r="H1120" s="3">
        <v>362</v>
      </c>
      <c r="I1120" s="3">
        <v>33</v>
      </c>
      <c r="J1120">
        <f t="array" ref="J1120">INDEX(Table3[#All],MATCH(1,(Table3[[#All],[Month]]=Table68[[#This Row],[Date]])*(Table3[[#All],[Region]]=Table68[[#This Row],[Region]]),0),3)</f>
        <v>5366</v>
      </c>
      <c r="K1120">
        <f>INDEX(Table1[#All], MATCH(Table68[[#This Row],[Date]],Table1[[#All],[Month]],0),2)</f>
        <v>1455215.476190476</v>
      </c>
      <c r="L1120" s="8">
        <f>INDEX(Table2[#All], MATCH(Table68[[#This Row],[Date]],Table2[[#All],[Month]],0),2)</f>
        <v>593.78208849705447</v>
      </c>
      <c r="M1120">
        <f t="array" ref="M1120">INDEX(Table4[#All],MATCH(1,(Table4[[#All],[Month]]=Table68[[#This Row],[Date]])*(Table4[[#All],[Region]]=Table68[[#This Row],[Region]]),0),3)</f>
        <v>949</v>
      </c>
      <c r="N1120" s="2">
        <f t="array" ref="N1120">_xlfn.IFNA(INDEX(Table5[#All], MATCH(1,(Table5[[#All],[Month]]=Table68[[#This Row],[Date]])*(Table5[[#All],[Region]]=Table68[[#This Row],[Region]]),0),3),0)</f>
        <v>5768</v>
      </c>
      <c r="O1120" s="12">
        <f>INDEX(Table110[#All], MATCH(Table68[[#This Row],[Date]],Table110[[#All],[Month]],0),2)</f>
        <v>78547.75</v>
      </c>
      <c r="P1120" s="12">
        <f>INDEX(Table13[#All], MATCH(Table68[[#This Row],[Date]],Table13[[#All],[Month]],0),2)</f>
        <v>156788.5</v>
      </c>
      <c r="Q1120">
        <f>INDEX(Table111[#All], MATCH(Table68[[#This Row],[Date]],Table111[[#All],[Month]],0),2)</f>
        <v>5946.25</v>
      </c>
      <c r="R1120" s="2">
        <f>INDEX(Table111[#All], MATCH(Table68[[#This Row],[Date]],Table111[[#All],[Month]],0),3)</f>
        <v>1217.25</v>
      </c>
      <c r="S1120" s="2">
        <f>INDEX(Table413[#All], MATCH(Table68[[#This Row],[Date]],Table413[[#All],[Month]],0),2)</f>
        <v>1.8</v>
      </c>
      <c r="T1120" s="2">
        <f>INDEX(Table413[#All], MATCH(Table68[[#This Row],[Date]],Table413[[#All],[Month]],0),3)</f>
        <v>5.9</v>
      </c>
      <c r="U1120" s="2">
        <f>INDEX(Table413[#All], MATCH(Table68[[#This Row],[Date]],Table413[[#All],[Month]],0),4)</f>
        <v>5.9</v>
      </c>
    </row>
    <row r="1121" spans="1:21" x14ac:dyDescent="0.25">
      <c r="A1121" s="4">
        <v>40878</v>
      </c>
      <c r="B1121" s="3" t="s">
        <v>57</v>
      </c>
      <c r="C1121" s="3" t="s">
        <v>1</v>
      </c>
      <c r="D1121" s="3">
        <v>255</v>
      </c>
      <c r="E1121" s="3">
        <v>270</v>
      </c>
      <c r="F1121" s="3">
        <v>210</v>
      </c>
      <c r="G1121" s="3">
        <v>225</v>
      </c>
      <c r="H1121" s="3">
        <v>362</v>
      </c>
      <c r="I1121" s="3">
        <v>192</v>
      </c>
      <c r="J1121">
        <f t="array" ref="J1121">INDEX(Table3[#All],MATCH(1,(Table3[[#All],[Month]]=Table68[[#This Row],[Date]])*(Table3[[#All],[Region]]=Table68[[#This Row],[Region]]),0),3)</f>
        <v>5366</v>
      </c>
      <c r="K1121">
        <f>INDEX(Table1[#All], MATCH(Table68[[#This Row],[Date]],Table1[[#All],[Month]],0),2)</f>
        <v>1455215.476190476</v>
      </c>
      <c r="L1121" s="8">
        <f>INDEX(Table2[#All], MATCH(Table68[[#This Row],[Date]],Table2[[#All],[Month]],0),2)</f>
        <v>593.78208849705447</v>
      </c>
      <c r="M1121">
        <f t="array" ref="M1121">INDEX(Table4[#All],MATCH(1,(Table4[[#All],[Month]]=Table68[[#This Row],[Date]])*(Table4[[#All],[Region]]=Table68[[#This Row],[Region]]),0),3)</f>
        <v>949</v>
      </c>
      <c r="N1121" s="2">
        <f t="array" ref="N1121">_xlfn.IFNA(INDEX(Table5[#All], MATCH(1,(Table5[[#All],[Month]]=Table68[[#This Row],[Date]])*(Table5[[#All],[Region]]=Table68[[#This Row],[Region]]),0),3),0)</f>
        <v>5768</v>
      </c>
      <c r="O1121" s="12">
        <f>INDEX(Table110[#All], MATCH(Table68[[#This Row],[Date]],Table110[[#All],[Month]],0),2)</f>
        <v>78547.75</v>
      </c>
      <c r="P1121" s="12">
        <f>INDEX(Table13[#All], MATCH(Table68[[#This Row],[Date]],Table13[[#All],[Month]],0),2)</f>
        <v>156788.5</v>
      </c>
      <c r="Q1121">
        <f>INDEX(Table111[#All], MATCH(Table68[[#This Row],[Date]],Table111[[#All],[Month]],0),2)</f>
        <v>5946.25</v>
      </c>
      <c r="R1121" s="2">
        <f>INDEX(Table111[#All], MATCH(Table68[[#This Row],[Date]],Table111[[#All],[Month]],0),3)</f>
        <v>1217.25</v>
      </c>
      <c r="S1121" s="2">
        <f>INDEX(Table413[#All], MATCH(Table68[[#This Row],[Date]],Table413[[#All],[Month]],0),2)</f>
        <v>1.8</v>
      </c>
      <c r="T1121" s="2">
        <f>INDEX(Table413[#All], MATCH(Table68[[#This Row],[Date]],Table413[[#All],[Month]],0),3)</f>
        <v>5.9</v>
      </c>
      <c r="U1121" s="2">
        <f>INDEX(Table413[#All], MATCH(Table68[[#This Row],[Date]],Table413[[#All],[Month]],0),4)</f>
        <v>5.9</v>
      </c>
    </row>
    <row r="1122" spans="1:21" x14ac:dyDescent="0.25">
      <c r="A1122" s="4">
        <v>40878</v>
      </c>
      <c r="B1122" s="3" t="s">
        <v>72</v>
      </c>
      <c r="C1122" s="3" t="s">
        <v>52</v>
      </c>
      <c r="D1122" s="3">
        <v>279</v>
      </c>
      <c r="E1122" s="3">
        <v>247</v>
      </c>
      <c r="F1122" s="3">
        <v>206</v>
      </c>
      <c r="G1122" s="3">
        <v>222</v>
      </c>
      <c r="H1122" s="3">
        <v>649</v>
      </c>
      <c r="I1122" s="3">
        <v>46</v>
      </c>
      <c r="J1122">
        <f t="array" ref="J1122">INDEX(Table3[#All],MATCH(1,(Table3[[#All],[Month]]=Table68[[#This Row],[Date]])*(Table3[[#All],[Region]]=Table68[[#This Row],[Region]]),0),3)</f>
        <v>9077</v>
      </c>
      <c r="K1122">
        <f>INDEX(Table1[#All], MATCH(Table68[[#This Row],[Date]],Table1[[#All],[Month]],0),2)</f>
        <v>1455215.476190476</v>
      </c>
      <c r="L1122" s="8">
        <f>INDEX(Table2[#All], MATCH(Table68[[#This Row],[Date]],Table2[[#All],[Month]],0),2)</f>
        <v>593.78208849705447</v>
      </c>
      <c r="M1122">
        <f t="array" ref="M1122">INDEX(Table4[#All],MATCH(1,(Table4[[#All],[Month]]=Table68[[#This Row],[Date]])*(Table4[[#All],[Region]]=Table68[[#This Row],[Region]]),0),3)</f>
        <v>1889</v>
      </c>
      <c r="N1122" s="2">
        <f t="array" ref="N1122">_xlfn.IFNA(INDEX(Table5[#All], MATCH(1,(Table5[[#All],[Month]]=Table68[[#This Row],[Date]])*(Table5[[#All],[Region]]=Table68[[#This Row],[Region]]),0),3),0)</f>
        <v>26559</v>
      </c>
      <c r="O1122" s="12">
        <f>INDEX(Table110[#All], MATCH(Table68[[#This Row],[Date]],Table110[[#All],[Month]],0),2)</f>
        <v>78547.75</v>
      </c>
      <c r="P1122" s="12">
        <f>INDEX(Table13[#All], MATCH(Table68[[#This Row],[Date]],Table13[[#All],[Month]],0),2)</f>
        <v>156788.5</v>
      </c>
      <c r="Q1122">
        <f>INDEX(Table111[#All], MATCH(Table68[[#This Row],[Date]],Table111[[#All],[Month]],0),2)</f>
        <v>5946.25</v>
      </c>
      <c r="R1122" s="2">
        <f>INDEX(Table111[#All], MATCH(Table68[[#This Row],[Date]],Table111[[#All],[Month]],0),3)</f>
        <v>1217.25</v>
      </c>
      <c r="S1122" s="2">
        <f>INDEX(Table413[#All], MATCH(Table68[[#This Row],[Date]],Table413[[#All],[Month]],0),2)</f>
        <v>1.8</v>
      </c>
      <c r="T1122" s="2">
        <f>INDEX(Table413[#All], MATCH(Table68[[#This Row],[Date]],Table413[[#All],[Month]],0),3)</f>
        <v>5.9</v>
      </c>
      <c r="U1122" s="2">
        <f>INDEX(Table413[#All], MATCH(Table68[[#This Row],[Date]],Table413[[#All],[Month]],0),4)</f>
        <v>5.9</v>
      </c>
    </row>
    <row r="1123" spans="1:21" x14ac:dyDescent="0.25">
      <c r="A1123" s="4">
        <v>40878</v>
      </c>
      <c r="B1123" s="3" t="s">
        <v>72</v>
      </c>
      <c r="C1123" s="3" t="s">
        <v>51</v>
      </c>
      <c r="D1123" s="3">
        <v>279</v>
      </c>
      <c r="E1123" s="3">
        <v>170</v>
      </c>
      <c r="F1123" s="3">
        <v>206</v>
      </c>
      <c r="G1123" s="3">
        <v>142</v>
      </c>
      <c r="H1123" s="3">
        <v>649</v>
      </c>
      <c r="I1123" s="3">
        <v>29</v>
      </c>
      <c r="J1123">
        <f t="array" ref="J1123">INDEX(Table3[#All],MATCH(1,(Table3[[#All],[Month]]=Table68[[#This Row],[Date]])*(Table3[[#All],[Region]]=Table68[[#This Row],[Region]]),0),3)</f>
        <v>9077</v>
      </c>
      <c r="K1123">
        <f>INDEX(Table1[#All], MATCH(Table68[[#This Row],[Date]],Table1[[#All],[Month]],0),2)</f>
        <v>1455215.476190476</v>
      </c>
      <c r="L1123" s="8">
        <f>INDEX(Table2[#All], MATCH(Table68[[#This Row],[Date]],Table2[[#All],[Month]],0),2)</f>
        <v>593.78208849705447</v>
      </c>
      <c r="M1123">
        <f t="array" ref="M1123">INDEX(Table4[#All],MATCH(1,(Table4[[#All],[Month]]=Table68[[#This Row],[Date]])*(Table4[[#All],[Region]]=Table68[[#This Row],[Region]]),0),3)</f>
        <v>1889</v>
      </c>
      <c r="N1123" s="2">
        <f t="array" ref="N1123">_xlfn.IFNA(INDEX(Table5[#All], MATCH(1,(Table5[[#All],[Month]]=Table68[[#This Row],[Date]])*(Table5[[#All],[Region]]=Table68[[#This Row],[Region]]),0),3),0)</f>
        <v>26559</v>
      </c>
      <c r="O1123" s="12">
        <f>INDEX(Table110[#All], MATCH(Table68[[#This Row],[Date]],Table110[[#All],[Month]],0),2)</f>
        <v>78547.75</v>
      </c>
      <c r="P1123" s="12">
        <f>INDEX(Table13[#All], MATCH(Table68[[#This Row],[Date]],Table13[[#All],[Month]],0),2)</f>
        <v>156788.5</v>
      </c>
      <c r="Q1123">
        <f>INDEX(Table111[#All], MATCH(Table68[[#This Row],[Date]],Table111[[#All],[Month]],0),2)</f>
        <v>5946.25</v>
      </c>
      <c r="R1123" s="2">
        <f>INDEX(Table111[#All], MATCH(Table68[[#This Row],[Date]],Table111[[#All],[Month]],0),3)</f>
        <v>1217.25</v>
      </c>
      <c r="S1123" s="2">
        <f>INDEX(Table413[#All], MATCH(Table68[[#This Row],[Date]],Table413[[#All],[Month]],0),2)</f>
        <v>1.8</v>
      </c>
      <c r="T1123" s="2">
        <f>INDEX(Table413[#All], MATCH(Table68[[#This Row],[Date]],Table413[[#All],[Month]],0),3)</f>
        <v>5.9</v>
      </c>
      <c r="U1123" s="2">
        <f>INDEX(Table413[#All], MATCH(Table68[[#This Row],[Date]],Table413[[#All],[Month]],0),4)</f>
        <v>5.9</v>
      </c>
    </row>
    <row r="1124" spans="1:21" x14ac:dyDescent="0.25">
      <c r="A1124" s="4">
        <v>40878</v>
      </c>
      <c r="B1124" s="3" t="s">
        <v>72</v>
      </c>
      <c r="C1124" s="3" t="s">
        <v>84</v>
      </c>
      <c r="D1124" s="3">
        <v>279</v>
      </c>
      <c r="E1124" s="3">
        <v>270</v>
      </c>
      <c r="F1124" s="3">
        <v>206</v>
      </c>
      <c r="G1124" s="3">
        <v>198</v>
      </c>
      <c r="H1124" s="3">
        <v>649</v>
      </c>
      <c r="I1124" s="3">
        <v>426</v>
      </c>
      <c r="J1124">
        <f t="array" ref="J1124">INDEX(Table3[#All],MATCH(1,(Table3[[#All],[Month]]=Table68[[#This Row],[Date]])*(Table3[[#All],[Region]]=Table68[[#This Row],[Region]]),0),3)</f>
        <v>9077</v>
      </c>
      <c r="K1124">
        <f>INDEX(Table1[#All], MATCH(Table68[[#This Row],[Date]],Table1[[#All],[Month]],0),2)</f>
        <v>1455215.476190476</v>
      </c>
      <c r="L1124" s="8">
        <f>INDEX(Table2[#All], MATCH(Table68[[#This Row],[Date]],Table2[[#All],[Month]],0),2)</f>
        <v>593.78208849705447</v>
      </c>
      <c r="M1124">
        <f t="array" ref="M1124">INDEX(Table4[#All],MATCH(1,(Table4[[#All],[Month]]=Table68[[#This Row],[Date]])*(Table4[[#All],[Region]]=Table68[[#This Row],[Region]]),0),3)</f>
        <v>1889</v>
      </c>
      <c r="N1124" s="2">
        <f t="array" ref="N1124">_xlfn.IFNA(INDEX(Table5[#All], MATCH(1,(Table5[[#All],[Month]]=Table68[[#This Row],[Date]])*(Table5[[#All],[Region]]=Table68[[#This Row],[Region]]),0),3),0)</f>
        <v>26559</v>
      </c>
      <c r="O1124" s="12">
        <f>INDEX(Table110[#All], MATCH(Table68[[#This Row],[Date]],Table110[[#All],[Month]],0),2)</f>
        <v>78547.75</v>
      </c>
      <c r="P1124" s="12">
        <f>INDEX(Table13[#All], MATCH(Table68[[#This Row],[Date]],Table13[[#All],[Month]],0),2)</f>
        <v>156788.5</v>
      </c>
      <c r="Q1124">
        <f>INDEX(Table111[#All], MATCH(Table68[[#This Row],[Date]],Table111[[#All],[Month]],0),2)</f>
        <v>5946.25</v>
      </c>
      <c r="R1124" s="2">
        <f>INDEX(Table111[#All], MATCH(Table68[[#This Row],[Date]],Table111[[#All],[Month]],0),3)</f>
        <v>1217.25</v>
      </c>
      <c r="S1124" s="2">
        <f>INDEX(Table413[#All], MATCH(Table68[[#This Row],[Date]],Table413[[#All],[Month]],0),2)</f>
        <v>1.8</v>
      </c>
      <c r="T1124" s="2">
        <f>INDEX(Table413[#All], MATCH(Table68[[#This Row],[Date]],Table413[[#All],[Month]],0),3)</f>
        <v>5.9</v>
      </c>
      <c r="U1124" s="2">
        <f>INDEX(Table413[#All], MATCH(Table68[[#This Row],[Date]],Table413[[#All],[Month]],0),4)</f>
        <v>5.9</v>
      </c>
    </row>
    <row r="1125" spans="1:21" x14ac:dyDescent="0.25">
      <c r="A1125" s="4">
        <v>40878</v>
      </c>
      <c r="B1125" s="3" t="s">
        <v>72</v>
      </c>
      <c r="C1125" s="3" t="s">
        <v>53</v>
      </c>
      <c r="D1125" s="3">
        <v>279</v>
      </c>
      <c r="E1125" s="3">
        <v>355</v>
      </c>
      <c r="F1125" s="3">
        <v>206</v>
      </c>
      <c r="G1125" s="3">
        <v>272</v>
      </c>
      <c r="H1125" s="3">
        <v>649</v>
      </c>
      <c r="I1125" s="3">
        <v>148</v>
      </c>
      <c r="J1125">
        <f t="array" ref="J1125">INDEX(Table3[#All],MATCH(1,(Table3[[#All],[Month]]=Table68[[#This Row],[Date]])*(Table3[[#All],[Region]]=Table68[[#This Row],[Region]]),0),3)</f>
        <v>9077</v>
      </c>
      <c r="K1125">
        <f>INDEX(Table1[#All], MATCH(Table68[[#This Row],[Date]],Table1[[#All],[Month]],0),2)</f>
        <v>1455215.476190476</v>
      </c>
      <c r="L1125" s="8">
        <f>INDEX(Table2[#All], MATCH(Table68[[#This Row],[Date]],Table2[[#All],[Month]],0),2)</f>
        <v>593.78208849705447</v>
      </c>
      <c r="M1125">
        <f t="array" ref="M1125">INDEX(Table4[#All],MATCH(1,(Table4[[#All],[Month]]=Table68[[#This Row],[Date]])*(Table4[[#All],[Region]]=Table68[[#This Row],[Region]]),0),3)</f>
        <v>1889</v>
      </c>
      <c r="N1125" s="2">
        <f t="array" ref="N1125">_xlfn.IFNA(INDEX(Table5[#All], MATCH(1,(Table5[[#All],[Month]]=Table68[[#This Row],[Date]])*(Table5[[#All],[Region]]=Table68[[#This Row],[Region]]),0),3),0)</f>
        <v>26559</v>
      </c>
      <c r="O1125" s="12">
        <f>INDEX(Table110[#All], MATCH(Table68[[#This Row],[Date]],Table110[[#All],[Month]],0),2)</f>
        <v>78547.75</v>
      </c>
      <c r="P1125" s="12">
        <f>INDEX(Table13[#All], MATCH(Table68[[#This Row],[Date]],Table13[[#All],[Month]],0),2)</f>
        <v>156788.5</v>
      </c>
      <c r="Q1125">
        <f>INDEX(Table111[#All], MATCH(Table68[[#This Row],[Date]],Table111[[#All],[Month]],0),2)</f>
        <v>5946.25</v>
      </c>
      <c r="R1125" s="2">
        <f>INDEX(Table111[#All], MATCH(Table68[[#This Row],[Date]],Table111[[#All],[Month]],0),3)</f>
        <v>1217.25</v>
      </c>
      <c r="S1125" s="2">
        <f>INDEX(Table413[#All], MATCH(Table68[[#This Row],[Date]],Table413[[#All],[Month]],0),2)</f>
        <v>1.8</v>
      </c>
      <c r="T1125" s="2">
        <f>INDEX(Table413[#All], MATCH(Table68[[#This Row],[Date]],Table413[[#All],[Month]],0),3)</f>
        <v>5.9</v>
      </c>
      <c r="U1125" s="2">
        <f>INDEX(Table413[#All], MATCH(Table68[[#This Row],[Date]],Table413[[#All],[Month]],0),4)</f>
        <v>5.9</v>
      </c>
    </row>
    <row r="1126" spans="1:21" x14ac:dyDescent="0.25">
      <c r="A1126" s="4">
        <v>40878</v>
      </c>
      <c r="B1126" s="3" t="s">
        <v>73</v>
      </c>
      <c r="C1126" s="3" t="s">
        <v>55</v>
      </c>
      <c r="D1126" s="3">
        <v>198</v>
      </c>
      <c r="E1126" s="3">
        <v>171</v>
      </c>
      <c r="F1126" s="3">
        <v>157</v>
      </c>
      <c r="G1126" s="3">
        <v>142</v>
      </c>
      <c r="H1126" s="3">
        <v>213</v>
      </c>
      <c r="I1126" s="3">
        <v>27</v>
      </c>
      <c r="J1126">
        <f t="array" ref="J1126">INDEX(Table3[#All],MATCH(1,(Table3[[#All],[Month]]=Table68[[#This Row],[Date]])*(Table3[[#All],[Region]]=Table68[[#This Row],[Region]]),0),3)</f>
        <v>4746</v>
      </c>
      <c r="K1126">
        <f>INDEX(Table1[#All], MATCH(Table68[[#This Row],[Date]],Table1[[#All],[Month]],0),2)</f>
        <v>1455215.476190476</v>
      </c>
      <c r="L1126" s="8">
        <f>INDEX(Table2[#All], MATCH(Table68[[#This Row],[Date]],Table2[[#All],[Month]],0),2)</f>
        <v>593.78208849705447</v>
      </c>
      <c r="M1126">
        <f t="array" ref="M1126">INDEX(Table4[#All],MATCH(1,(Table4[[#All],[Month]]=Table68[[#This Row],[Date]])*(Table4[[#All],[Region]]=Table68[[#This Row],[Region]]),0),3)</f>
        <v>640</v>
      </c>
      <c r="N1126" s="2">
        <f t="array" ref="N1126">_xlfn.IFNA(INDEX(Table5[#All], MATCH(1,(Table5[[#All],[Month]]=Table68[[#This Row],[Date]])*(Table5[[#All],[Region]]=Table68[[#This Row],[Region]]),0),3),0)</f>
        <v>8615</v>
      </c>
      <c r="O1126" s="12">
        <f>INDEX(Table110[#All], MATCH(Table68[[#This Row],[Date]],Table110[[#All],[Month]],0),2)</f>
        <v>78547.75</v>
      </c>
      <c r="P1126" s="12">
        <f>INDEX(Table13[#All], MATCH(Table68[[#This Row],[Date]],Table13[[#All],[Month]],0),2)</f>
        <v>156788.5</v>
      </c>
      <c r="Q1126">
        <f>INDEX(Table111[#All], MATCH(Table68[[#This Row],[Date]],Table111[[#All],[Month]],0),2)</f>
        <v>5946.25</v>
      </c>
      <c r="R1126" s="2">
        <f>INDEX(Table111[#All], MATCH(Table68[[#This Row],[Date]],Table111[[#All],[Month]],0),3)</f>
        <v>1217.25</v>
      </c>
      <c r="S1126" s="2">
        <f>INDEX(Table413[#All], MATCH(Table68[[#This Row],[Date]],Table413[[#All],[Month]],0),2)</f>
        <v>1.8</v>
      </c>
      <c r="T1126" s="2">
        <f>INDEX(Table413[#All], MATCH(Table68[[#This Row],[Date]],Table413[[#All],[Month]],0),3)</f>
        <v>5.9</v>
      </c>
      <c r="U1126" s="2">
        <f>INDEX(Table413[#All], MATCH(Table68[[#This Row],[Date]],Table413[[#All],[Month]],0),4)</f>
        <v>5.9</v>
      </c>
    </row>
    <row r="1127" spans="1:21" x14ac:dyDescent="0.25">
      <c r="A1127" s="4">
        <v>40878</v>
      </c>
      <c r="B1127" s="3" t="s">
        <v>73</v>
      </c>
      <c r="C1127" s="3" t="s">
        <v>86</v>
      </c>
      <c r="D1127" s="3">
        <v>198</v>
      </c>
      <c r="E1127" s="3">
        <v>205</v>
      </c>
      <c r="F1127" s="3">
        <v>157</v>
      </c>
      <c r="G1127" s="3">
        <v>163</v>
      </c>
      <c r="H1127" s="3">
        <v>213</v>
      </c>
      <c r="I1127" s="3">
        <v>165</v>
      </c>
      <c r="J1127">
        <f t="array" ref="J1127">INDEX(Table3[#All],MATCH(1,(Table3[[#All],[Month]]=Table68[[#This Row],[Date]])*(Table3[[#All],[Region]]=Table68[[#This Row],[Region]]),0),3)</f>
        <v>4746</v>
      </c>
      <c r="K1127">
        <f>INDEX(Table1[#All], MATCH(Table68[[#This Row],[Date]],Table1[[#All],[Month]],0),2)</f>
        <v>1455215.476190476</v>
      </c>
      <c r="L1127" s="8">
        <f>INDEX(Table2[#All], MATCH(Table68[[#This Row],[Date]],Table2[[#All],[Month]],0),2)</f>
        <v>593.78208849705447</v>
      </c>
      <c r="M1127">
        <f t="array" ref="M1127">INDEX(Table4[#All],MATCH(1,(Table4[[#All],[Month]]=Table68[[#This Row],[Date]])*(Table4[[#All],[Region]]=Table68[[#This Row],[Region]]),0),3)</f>
        <v>640</v>
      </c>
      <c r="N1127" s="2">
        <f t="array" ref="N1127">_xlfn.IFNA(INDEX(Table5[#All], MATCH(1,(Table5[[#All],[Month]]=Table68[[#This Row],[Date]])*(Table5[[#All],[Region]]=Table68[[#This Row],[Region]]),0),3),0)</f>
        <v>8615</v>
      </c>
      <c r="O1127" s="12">
        <f>INDEX(Table110[#All], MATCH(Table68[[#This Row],[Date]],Table110[[#All],[Month]],0),2)</f>
        <v>78547.75</v>
      </c>
      <c r="P1127" s="12">
        <f>INDEX(Table13[#All], MATCH(Table68[[#This Row],[Date]],Table13[[#All],[Month]],0),2)</f>
        <v>156788.5</v>
      </c>
      <c r="Q1127">
        <f>INDEX(Table111[#All], MATCH(Table68[[#This Row],[Date]],Table111[[#All],[Month]],0),2)</f>
        <v>5946.25</v>
      </c>
      <c r="R1127" s="2">
        <f>INDEX(Table111[#All], MATCH(Table68[[#This Row],[Date]],Table111[[#All],[Month]],0),3)</f>
        <v>1217.25</v>
      </c>
      <c r="S1127" s="2">
        <f>INDEX(Table413[#All], MATCH(Table68[[#This Row],[Date]],Table413[[#All],[Month]],0),2)</f>
        <v>1.8</v>
      </c>
      <c r="T1127" s="2">
        <f>INDEX(Table413[#All], MATCH(Table68[[#This Row],[Date]],Table413[[#All],[Month]],0),3)</f>
        <v>5.9</v>
      </c>
      <c r="U1127" s="2">
        <f>INDEX(Table413[#All], MATCH(Table68[[#This Row],[Date]],Table413[[#All],[Month]],0),4)</f>
        <v>5.9</v>
      </c>
    </row>
    <row r="1128" spans="1:21" x14ac:dyDescent="0.25">
      <c r="A1128" s="4">
        <v>40878</v>
      </c>
      <c r="B1128" s="3" t="s">
        <v>73</v>
      </c>
      <c r="C1128" s="3" t="s">
        <v>54</v>
      </c>
      <c r="D1128" s="3">
        <v>198</v>
      </c>
      <c r="E1128" s="3">
        <v>181</v>
      </c>
      <c r="F1128" s="3">
        <v>157</v>
      </c>
      <c r="G1128" s="3">
        <v>145</v>
      </c>
      <c r="H1128" s="3">
        <v>213</v>
      </c>
      <c r="I1128" s="3">
        <v>21</v>
      </c>
      <c r="J1128">
        <f t="array" ref="J1128">INDEX(Table3[#All],MATCH(1,(Table3[[#All],[Month]]=Table68[[#This Row],[Date]])*(Table3[[#All],[Region]]=Table68[[#This Row],[Region]]),0),3)</f>
        <v>4746</v>
      </c>
      <c r="K1128">
        <f>INDEX(Table1[#All], MATCH(Table68[[#This Row],[Date]],Table1[[#All],[Month]],0),2)</f>
        <v>1455215.476190476</v>
      </c>
      <c r="L1128" s="8">
        <f>INDEX(Table2[#All], MATCH(Table68[[#This Row],[Date]],Table2[[#All],[Month]],0),2)</f>
        <v>593.78208849705447</v>
      </c>
      <c r="M1128">
        <f t="array" ref="M1128">INDEX(Table4[#All],MATCH(1,(Table4[[#All],[Month]]=Table68[[#This Row],[Date]])*(Table4[[#All],[Region]]=Table68[[#This Row],[Region]]),0),3)</f>
        <v>640</v>
      </c>
      <c r="N1128" s="2">
        <f t="array" ref="N1128">_xlfn.IFNA(INDEX(Table5[#All], MATCH(1,(Table5[[#All],[Month]]=Table68[[#This Row],[Date]])*(Table5[[#All],[Region]]=Table68[[#This Row],[Region]]),0),3),0)</f>
        <v>8615</v>
      </c>
      <c r="O1128" s="12">
        <f>INDEX(Table110[#All], MATCH(Table68[[#This Row],[Date]],Table110[[#All],[Month]],0),2)</f>
        <v>78547.75</v>
      </c>
      <c r="P1128" s="12">
        <f>INDEX(Table13[#All], MATCH(Table68[[#This Row],[Date]],Table13[[#All],[Month]],0),2)</f>
        <v>156788.5</v>
      </c>
      <c r="Q1128">
        <f>INDEX(Table111[#All], MATCH(Table68[[#This Row],[Date]],Table111[[#All],[Month]],0),2)</f>
        <v>5946.25</v>
      </c>
      <c r="R1128" s="2">
        <f>INDEX(Table111[#All], MATCH(Table68[[#This Row],[Date]],Table111[[#All],[Month]],0),3)</f>
        <v>1217.25</v>
      </c>
      <c r="S1128" s="2">
        <f>INDEX(Table413[#All], MATCH(Table68[[#This Row],[Date]],Table413[[#All],[Month]],0),2)</f>
        <v>1.8</v>
      </c>
      <c r="T1128" s="2">
        <f>INDEX(Table413[#All], MATCH(Table68[[#This Row],[Date]],Table413[[#All],[Month]],0),3)</f>
        <v>5.9</v>
      </c>
      <c r="U1128" s="2">
        <f>INDEX(Table413[#All], MATCH(Table68[[#This Row],[Date]],Table413[[#All],[Month]],0),4)</f>
        <v>5.9</v>
      </c>
    </row>
    <row r="1129" spans="1:21" x14ac:dyDescent="0.25">
      <c r="A1129" s="4">
        <v>40878</v>
      </c>
      <c r="B1129" s="3" t="s">
        <v>65</v>
      </c>
      <c r="C1129" s="3" t="s">
        <v>26</v>
      </c>
      <c r="D1129" s="3">
        <v>252</v>
      </c>
      <c r="E1129" s="3">
        <v>288</v>
      </c>
      <c r="F1129" s="3">
        <v>200</v>
      </c>
      <c r="G1129" s="3">
        <v>234</v>
      </c>
      <c r="H1129" s="3">
        <v>246</v>
      </c>
      <c r="I1129" s="3">
        <v>155</v>
      </c>
      <c r="J1129">
        <f t="array" ref="J1129">INDEX(Table3[#All],MATCH(1,(Table3[[#All],[Month]]=Table68[[#This Row],[Date]])*(Table3[[#All],[Region]]=Table68[[#This Row],[Region]]),0),3)</f>
        <v>8187</v>
      </c>
      <c r="K1129">
        <f>INDEX(Table1[#All], MATCH(Table68[[#This Row],[Date]],Table1[[#All],[Month]],0),2)</f>
        <v>1455215.476190476</v>
      </c>
      <c r="L1129" s="8">
        <f>INDEX(Table2[#All], MATCH(Table68[[#This Row],[Date]],Table2[[#All],[Month]],0),2)</f>
        <v>593.78208849705447</v>
      </c>
      <c r="M1129">
        <f t="array" ref="M1129">INDEX(Table4[#All],MATCH(1,(Table4[[#All],[Month]]=Table68[[#This Row],[Date]])*(Table4[[#All],[Region]]=Table68[[#This Row],[Region]]),0),3)</f>
        <v>723</v>
      </c>
      <c r="N1129" s="2">
        <f t="array" ref="N1129">_xlfn.IFNA(INDEX(Table5[#All], MATCH(1,(Table5[[#All],[Month]]=Table68[[#This Row],[Date]])*(Table5[[#All],[Region]]=Table68[[#This Row],[Region]]),0),3),0)</f>
        <v>3354</v>
      </c>
      <c r="O1129" s="12">
        <f>INDEX(Table110[#All], MATCH(Table68[[#This Row],[Date]],Table110[[#All],[Month]],0),2)</f>
        <v>78547.75</v>
      </c>
      <c r="P1129" s="12">
        <f>INDEX(Table13[#All], MATCH(Table68[[#This Row],[Date]],Table13[[#All],[Month]],0),2)</f>
        <v>156788.5</v>
      </c>
      <c r="Q1129">
        <f>INDEX(Table111[#All], MATCH(Table68[[#This Row],[Date]],Table111[[#All],[Month]],0),2)</f>
        <v>5946.25</v>
      </c>
      <c r="R1129" s="2">
        <f>INDEX(Table111[#All], MATCH(Table68[[#This Row],[Date]],Table111[[#All],[Month]],0),3)</f>
        <v>1217.25</v>
      </c>
      <c r="S1129" s="2">
        <f>INDEX(Table413[#All], MATCH(Table68[[#This Row],[Date]],Table413[[#All],[Month]],0),2)</f>
        <v>1.8</v>
      </c>
      <c r="T1129" s="2">
        <f>INDEX(Table413[#All], MATCH(Table68[[#This Row],[Date]],Table413[[#All],[Month]],0),3)</f>
        <v>5.9</v>
      </c>
      <c r="U1129" s="2">
        <f>INDEX(Table413[#All], MATCH(Table68[[#This Row],[Date]],Table413[[#All],[Month]],0),4)</f>
        <v>5.9</v>
      </c>
    </row>
    <row r="1130" spans="1:21" x14ac:dyDescent="0.25">
      <c r="A1130" s="4">
        <v>40878</v>
      </c>
      <c r="B1130" s="3" t="s">
        <v>65</v>
      </c>
      <c r="C1130" s="3" t="s">
        <v>28</v>
      </c>
      <c r="D1130" s="3">
        <v>252</v>
      </c>
      <c r="E1130" s="3">
        <v>204</v>
      </c>
      <c r="F1130" s="3">
        <v>200</v>
      </c>
      <c r="G1130" s="3">
        <v>167</v>
      </c>
      <c r="H1130" s="3">
        <v>246</v>
      </c>
      <c r="I1130" s="3">
        <v>70</v>
      </c>
      <c r="J1130">
        <f t="array" ref="J1130">INDEX(Table3[#All],MATCH(1,(Table3[[#All],[Month]]=Table68[[#This Row],[Date]])*(Table3[[#All],[Region]]=Table68[[#This Row],[Region]]),0),3)</f>
        <v>8187</v>
      </c>
      <c r="K1130">
        <f>INDEX(Table1[#All], MATCH(Table68[[#This Row],[Date]],Table1[[#All],[Month]],0),2)</f>
        <v>1455215.476190476</v>
      </c>
      <c r="L1130" s="8">
        <f>INDEX(Table2[#All], MATCH(Table68[[#This Row],[Date]],Table2[[#All],[Month]],0),2)</f>
        <v>593.78208849705447</v>
      </c>
      <c r="M1130">
        <f t="array" ref="M1130">INDEX(Table4[#All],MATCH(1,(Table4[[#All],[Month]]=Table68[[#This Row],[Date]])*(Table4[[#All],[Region]]=Table68[[#This Row],[Region]]),0),3)</f>
        <v>723</v>
      </c>
      <c r="N1130" s="2">
        <f t="array" ref="N1130">_xlfn.IFNA(INDEX(Table5[#All], MATCH(1,(Table5[[#All],[Month]]=Table68[[#This Row],[Date]])*(Table5[[#All],[Region]]=Table68[[#This Row],[Region]]),0),3),0)</f>
        <v>3354</v>
      </c>
      <c r="O1130" s="12">
        <f>INDEX(Table110[#All], MATCH(Table68[[#This Row],[Date]],Table110[[#All],[Month]],0),2)</f>
        <v>78547.75</v>
      </c>
      <c r="P1130" s="12">
        <f>INDEX(Table13[#All], MATCH(Table68[[#This Row],[Date]],Table13[[#All],[Month]],0),2)</f>
        <v>156788.5</v>
      </c>
      <c r="Q1130">
        <f>INDEX(Table111[#All], MATCH(Table68[[#This Row],[Date]],Table111[[#All],[Month]],0),2)</f>
        <v>5946.25</v>
      </c>
      <c r="R1130" s="2">
        <f>INDEX(Table111[#All], MATCH(Table68[[#This Row],[Date]],Table111[[#All],[Month]],0),3)</f>
        <v>1217.25</v>
      </c>
      <c r="S1130" s="2">
        <f>INDEX(Table413[#All], MATCH(Table68[[#This Row],[Date]],Table413[[#All],[Month]],0),2)</f>
        <v>1.8</v>
      </c>
      <c r="T1130" s="2">
        <f>INDEX(Table413[#All], MATCH(Table68[[#This Row],[Date]],Table413[[#All],[Month]],0),3)</f>
        <v>5.9</v>
      </c>
      <c r="U1130" s="2">
        <f>INDEX(Table413[#All], MATCH(Table68[[#This Row],[Date]],Table413[[#All],[Month]],0),4)</f>
        <v>5.9</v>
      </c>
    </row>
    <row r="1131" spans="1:21" x14ac:dyDescent="0.25">
      <c r="A1131" s="4">
        <v>40878</v>
      </c>
      <c r="B1131" s="3" t="s">
        <v>65</v>
      </c>
      <c r="C1131" s="3" t="s">
        <v>27</v>
      </c>
      <c r="D1131" s="3">
        <v>252</v>
      </c>
      <c r="E1131" s="3">
        <v>196</v>
      </c>
      <c r="F1131" s="3">
        <v>200</v>
      </c>
      <c r="G1131" s="3">
        <v>163</v>
      </c>
      <c r="H1131" s="3">
        <v>246</v>
      </c>
      <c r="I1131" s="3">
        <v>21</v>
      </c>
      <c r="J1131">
        <f t="array" ref="J1131">INDEX(Table3[#All],MATCH(1,(Table3[[#All],[Month]]=Table68[[#This Row],[Date]])*(Table3[[#All],[Region]]=Table68[[#This Row],[Region]]),0),3)</f>
        <v>8187</v>
      </c>
      <c r="K1131">
        <f>INDEX(Table1[#All], MATCH(Table68[[#This Row],[Date]],Table1[[#All],[Month]],0),2)</f>
        <v>1455215.476190476</v>
      </c>
      <c r="L1131" s="8">
        <f>INDEX(Table2[#All], MATCH(Table68[[#This Row],[Date]],Table2[[#All],[Month]],0),2)</f>
        <v>593.78208849705447</v>
      </c>
      <c r="M1131">
        <f t="array" ref="M1131">INDEX(Table4[#All],MATCH(1,(Table4[[#All],[Month]]=Table68[[#This Row],[Date]])*(Table4[[#All],[Region]]=Table68[[#This Row],[Region]]),0),3)</f>
        <v>723</v>
      </c>
      <c r="N1131" s="2">
        <f t="array" ref="N1131">_xlfn.IFNA(INDEX(Table5[#All], MATCH(1,(Table5[[#All],[Month]]=Table68[[#This Row],[Date]])*(Table5[[#All],[Region]]=Table68[[#This Row],[Region]]),0),3),0)</f>
        <v>3354</v>
      </c>
      <c r="O1131" s="12">
        <f>INDEX(Table110[#All], MATCH(Table68[[#This Row],[Date]],Table110[[#All],[Month]],0),2)</f>
        <v>78547.75</v>
      </c>
      <c r="P1131" s="12">
        <f>INDEX(Table13[#All], MATCH(Table68[[#This Row],[Date]],Table13[[#All],[Month]],0),2)</f>
        <v>156788.5</v>
      </c>
      <c r="Q1131">
        <f>INDEX(Table111[#All], MATCH(Table68[[#This Row],[Date]],Table111[[#All],[Month]],0),2)</f>
        <v>5946.25</v>
      </c>
      <c r="R1131" s="2">
        <f>INDEX(Table111[#All], MATCH(Table68[[#This Row],[Date]],Table111[[#All],[Month]],0),3)</f>
        <v>1217.25</v>
      </c>
      <c r="S1131" s="2">
        <f>INDEX(Table413[#All], MATCH(Table68[[#This Row],[Date]],Table413[[#All],[Month]],0),2)</f>
        <v>1.8</v>
      </c>
      <c r="T1131" s="2">
        <f>INDEX(Table413[#All], MATCH(Table68[[#This Row],[Date]],Table413[[#All],[Month]],0),3)</f>
        <v>5.9</v>
      </c>
      <c r="U1131" s="2">
        <f>INDEX(Table413[#All], MATCH(Table68[[#This Row],[Date]],Table413[[#All],[Month]],0),4)</f>
        <v>5.9</v>
      </c>
    </row>
    <row r="1132" spans="1:21" x14ac:dyDescent="0.25">
      <c r="A1132" s="4">
        <v>40878</v>
      </c>
      <c r="B1132" s="3" t="s">
        <v>69</v>
      </c>
      <c r="C1132" s="3" t="s">
        <v>40</v>
      </c>
      <c r="D1132" s="3">
        <v>286</v>
      </c>
      <c r="E1132" s="3">
        <v>286</v>
      </c>
      <c r="F1132" s="3">
        <v>219</v>
      </c>
      <c r="G1132" s="3">
        <v>219</v>
      </c>
      <c r="H1132" s="3">
        <v>72</v>
      </c>
      <c r="I1132" s="3">
        <v>72</v>
      </c>
      <c r="J1132">
        <f t="array" ref="J1132">INDEX(Table3[#All],MATCH(1,(Table3[[#All],[Month]]=Table68[[#This Row],[Date]])*(Table3[[#All],[Region]]=Table68[[#This Row],[Region]]),0),3)</f>
        <v>3789</v>
      </c>
      <c r="K1132">
        <f>INDEX(Table1[#All], MATCH(Table68[[#This Row],[Date]],Table1[[#All],[Month]],0),2)</f>
        <v>1455215.476190476</v>
      </c>
      <c r="L1132" s="8">
        <f>INDEX(Table2[#All], MATCH(Table68[[#This Row],[Date]],Table2[[#All],[Month]],0),2)</f>
        <v>593.78208849705447</v>
      </c>
      <c r="M1132">
        <f t="array" ref="M1132">INDEX(Table4[#All],MATCH(1,(Table4[[#All],[Month]]=Table68[[#This Row],[Date]])*(Table4[[#All],[Region]]=Table68[[#This Row],[Region]]),0),3)</f>
        <v>412</v>
      </c>
      <c r="N1132" s="2">
        <f t="array" ref="N1132">_xlfn.IFNA(INDEX(Table5[#All], MATCH(1,(Table5[[#All],[Month]]=Table68[[#This Row],[Date]])*(Table5[[#All],[Region]]=Table68[[#This Row],[Region]]),0),3),0)</f>
        <v>0</v>
      </c>
      <c r="O1132" s="12">
        <f>INDEX(Table110[#All], MATCH(Table68[[#This Row],[Date]],Table110[[#All],[Month]],0),2)</f>
        <v>78547.75</v>
      </c>
      <c r="P1132" s="12">
        <f>INDEX(Table13[#All], MATCH(Table68[[#This Row],[Date]],Table13[[#All],[Month]],0),2)</f>
        <v>156788.5</v>
      </c>
      <c r="Q1132">
        <f>INDEX(Table111[#All], MATCH(Table68[[#This Row],[Date]],Table111[[#All],[Month]],0),2)</f>
        <v>5946.25</v>
      </c>
      <c r="R1132" s="2">
        <f>INDEX(Table111[#All], MATCH(Table68[[#This Row],[Date]],Table111[[#All],[Month]],0),3)</f>
        <v>1217.25</v>
      </c>
      <c r="S1132" s="2">
        <f>INDEX(Table413[#All], MATCH(Table68[[#This Row],[Date]],Table413[[#All],[Month]],0),2)</f>
        <v>1.8</v>
      </c>
      <c r="T1132" s="2">
        <f>INDEX(Table413[#All], MATCH(Table68[[#This Row],[Date]],Table413[[#All],[Month]],0),3)</f>
        <v>5.9</v>
      </c>
      <c r="U1132" s="2">
        <f>INDEX(Table413[#All], MATCH(Table68[[#This Row],[Date]],Table413[[#All],[Month]],0),4)</f>
        <v>5.9</v>
      </c>
    </row>
    <row r="1133" spans="1:21" x14ac:dyDescent="0.25">
      <c r="A1133" s="4">
        <v>40878</v>
      </c>
      <c r="B1133" s="3" t="s">
        <v>60</v>
      </c>
      <c r="C1133" s="3" t="s">
        <v>85</v>
      </c>
      <c r="D1133" s="3">
        <v>269</v>
      </c>
      <c r="E1133" s="3">
        <v>289</v>
      </c>
      <c r="F1133" s="3">
        <v>215</v>
      </c>
      <c r="G1133" s="3">
        <v>229</v>
      </c>
      <c r="H1133" s="3">
        <v>1053</v>
      </c>
      <c r="I1133" s="3">
        <v>545</v>
      </c>
      <c r="J1133">
        <f t="array" ref="J1133">INDEX(Table3[#All],MATCH(1,(Table3[[#All],[Month]]=Table68[[#This Row],[Date]])*(Table3[[#All],[Region]]=Table68[[#This Row],[Region]]),0),3)</f>
        <v>17987</v>
      </c>
      <c r="K1133">
        <f>INDEX(Table1[#All], MATCH(Table68[[#This Row],[Date]],Table1[[#All],[Month]],0),2)</f>
        <v>1455215.476190476</v>
      </c>
      <c r="L1133" s="8">
        <f>INDEX(Table2[#All], MATCH(Table68[[#This Row],[Date]],Table2[[#All],[Month]],0),2)</f>
        <v>593.78208849705447</v>
      </c>
      <c r="M1133">
        <f t="array" ref="M1133">INDEX(Table4[#All],MATCH(1,(Table4[[#All],[Month]]=Table68[[#This Row],[Date]])*(Table4[[#All],[Region]]=Table68[[#This Row],[Region]]),0),3)</f>
        <v>2736</v>
      </c>
      <c r="N1133" s="2">
        <f t="array" ref="N1133">_xlfn.IFNA(INDEX(Table5[#All], MATCH(1,(Table5[[#All],[Month]]=Table68[[#This Row],[Date]])*(Table5[[#All],[Region]]=Table68[[#This Row],[Region]]),0),3),0)</f>
        <v>21804</v>
      </c>
      <c r="O1133" s="12">
        <f>INDEX(Table110[#All], MATCH(Table68[[#This Row],[Date]],Table110[[#All],[Month]],0),2)</f>
        <v>78547.75</v>
      </c>
      <c r="P1133" s="12">
        <f>INDEX(Table13[#All], MATCH(Table68[[#This Row],[Date]],Table13[[#All],[Month]],0),2)</f>
        <v>156788.5</v>
      </c>
      <c r="Q1133">
        <f>INDEX(Table111[#All], MATCH(Table68[[#This Row],[Date]],Table111[[#All],[Month]],0),2)</f>
        <v>5946.25</v>
      </c>
      <c r="R1133" s="2">
        <f>INDEX(Table111[#All], MATCH(Table68[[#This Row],[Date]],Table111[[#All],[Month]],0),3)</f>
        <v>1217.25</v>
      </c>
      <c r="S1133" s="2">
        <f>INDEX(Table413[#All], MATCH(Table68[[#This Row],[Date]],Table413[[#All],[Month]],0),2)</f>
        <v>1.8</v>
      </c>
      <c r="T1133" s="2">
        <f>INDEX(Table413[#All], MATCH(Table68[[#This Row],[Date]],Table413[[#All],[Month]],0),3)</f>
        <v>5.9</v>
      </c>
      <c r="U1133" s="2">
        <f>INDEX(Table413[#All], MATCH(Table68[[#This Row],[Date]],Table413[[#All],[Month]],0),4)</f>
        <v>5.9</v>
      </c>
    </row>
    <row r="1134" spans="1:21" x14ac:dyDescent="0.25">
      <c r="A1134" s="4">
        <v>40878</v>
      </c>
      <c r="B1134" s="3" t="s">
        <v>60</v>
      </c>
      <c r="C1134" s="3" t="s">
        <v>13</v>
      </c>
      <c r="D1134" s="3">
        <v>269</v>
      </c>
      <c r="E1134" s="3">
        <v>224</v>
      </c>
      <c r="F1134" s="3">
        <v>215</v>
      </c>
      <c r="G1134" s="3">
        <v>198</v>
      </c>
      <c r="H1134" s="3">
        <v>1053</v>
      </c>
      <c r="I1134" s="3">
        <v>29</v>
      </c>
      <c r="J1134">
        <f t="array" ref="J1134">INDEX(Table3[#All],MATCH(1,(Table3[[#All],[Month]]=Table68[[#This Row],[Date]])*(Table3[[#All],[Region]]=Table68[[#This Row],[Region]]),0),3)</f>
        <v>17987</v>
      </c>
      <c r="K1134">
        <f>INDEX(Table1[#All], MATCH(Table68[[#This Row],[Date]],Table1[[#All],[Month]],0),2)</f>
        <v>1455215.476190476</v>
      </c>
      <c r="L1134" s="8">
        <f>INDEX(Table2[#All], MATCH(Table68[[#This Row],[Date]],Table2[[#All],[Month]],0),2)</f>
        <v>593.78208849705447</v>
      </c>
      <c r="M1134">
        <f t="array" ref="M1134">INDEX(Table4[#All],MATCH(1,(Table4[[#All],[Month]]=Table68[[#This Row],[Date]])*(Table4[[#All],[Region]]=Table68[[#This Row],[Region]]),0),3)</f>
        <v>2736</v>
      </c>
      <c r="N1134" s="2">
        <f t="array" ref="N1134">_xlfn.IFNA(INDEX(Table5[#All], MATCH(1,(Table5[[#All],[Month]]=Table68[[#This Row],[Date]])*(Table5[[#All],[Region]]=Table68[[#This Row],[Region]]),0),3),0)</f>
        <v>21804</v>
      </c>
      <c r="O1134" s="12">
        <f>INDEX(Table110[#All], MATCH(Table68[[#This Row],[Date]],Table110[[#All],[Month]],0),2)</f>
        <v>78547.75</v>
      </c>
      <c r="P1134" s="12">
        <f>INDEX(Table13[#All], MATCH(Table68[[#This Row],[Date]],Table13[[#All],[Month]],0),2)</f>
        <v>156788.5</v>
      </c>
      <c r="Q1134">
        <f>INDEX(Table111[#All], MATCH(Table68[[#This Row],[Date]],Table111[[#All],[Month]],0),2)</f>
        <v>5946.25</v>
      </c>
      <c r="R1134" s="2">
        <f>INDEX(Table111[#All], MATCH(Table68[[#This Row],[Date]],Table111[[#All],[Month]],0),3)</f>
        <v>1217.25</v>
      </c>
      <c r="S1134" s="2">
        <f>INDEX(Table413[#All], MATCH(Table68[[#This Row],[Date]],Table413[[#All],[Month]],0),2)</f>
        <v>1.8</v>
      </c>
      <c r="T1134" s="2">
        <f>INDEX(Table413[#All], MATCH(Table68[[#This Row],[Date]],Table413[[#All],[Month]],0),3)</f>
        <v>5.9</v>
      </c>
      <c r="U1134" s="2">
        <f>INDEX(Table413[#All], MATCH(Table68[[#This Row],[Date]],Table413[[#All],[Month]],0),4)</f>
        <v>5.9</v>
      </c>
    </row>
    <row r="1135" spans="1:21" x14ac:dyDescent="0.25">
      <c r="A1135" s="4">
        <v>40878</v>
      </c>
      <c r="B1135" s="3" t="s">
        <v>60</v>
      </c>
      <c r="C1135" s="3" t="s">
        <v>15</v>
      </c>
      <c r="D1135" s="3">
        <v>269</v>
      </c>
      <c r="E1135" s="3">
        <v>246</v>
      </c>
      <c r="F1135" s="3">
        <v>215</v>
      </c>
      <c r="G1135" s="3">
        <v>210</v>
      </c>
      <c r="H1135" s="3">
        <v>1053</v>
      </c>
      <c r="I1135" s="3">
        <v>60</v>
      </c>
      <c r="J1135">
        <f t="array" ref="J1135">INDEX(Table3[#All],MATCH(1,(Table3[[#All],[Month]]=Table68[[#This Row],[Date]])*(Table3[[#All],[Region]]=Table68[[#This Row],[Region]]),0),3)</f>
        <v>17987</v>
      </c>
      <c r="K1135">
        <f>INDEX(Table1[#All], MATCH(Table68[[#This Row],[Date]],Table1[[#All],[Month]],0),2)</f>
        <v>1455215.476190476</v>
      </c>
      <c r="L1135" s="8">
        <f>INDEX(Table2[#All], MATCH(Table68[[#This Row],[Date]],Table2[[#All],[Month]],0),2)</f>
        <v>593.78208849705447</v>
      </c>
      <c r="M1135">
        <f t="array" ref="M1135">INDEX(Table4[#All],MATCH(1,(Table4[[#All],[Month]]=Table68[[#This Row],[Date]])*(Table4[[#All],[Region]]=Table68[[#This Row],[Region]]),0),3)</f>
        <v>2736</v>
      </c>
      <c r="N1135" s="2">
        <f t="array" ref="N1135">_xlfn.IFNA(INDEX(Table5[#All], MATCH(1,(Table5[[#All],[Month]]=Table68[[#This Row],[Date]])*(Table5[[#All],[Region]]=Table68[[#This Row],[Region]]),0),3),0)</f>
        <v>21804</v>
      </c>
      <c r="O1135" s="12">
        <f>INDEX(Table110[#All], MATCH(Table68[[#This Row],[Date]],Table110[[#All],[Month]],0),2)</f>
        <v>78547.75</v>
      </c>
      <c r="P1135" s="12">
        <f>INDEX(Table13[#All], MATCH(Table68[[#This Row],[Date]],Table13[[#All],[Month]],0),2)</f>
        <v>156788.5</v>
      </c>
      <c r="Q1135">
        <f>INDEX(Table111[#All], MATCH(Table68[[#This Row],[Date]],Table111[[#All],[Month]],0),2)</f>
        <v>5946.25</v>
      </c>
      <c r="R1135" s="2">
        <f>INDEX(Table111[#All], MATCH(Table68[[#This Row],[Date]],Table111[[#All],[Month]],0),3)</f>
        <v>1217.25</v>
      </c>
      <c r="S1135" s="2">
        <f>INDEX(Table413[#All], MATCH(Table68[[#This Row],[Date]],Table413[[#All],[Month]],0),2)</f>
        <v>1.8</v>
      </c>
      <c r="T1135" s="2">
        <f>INDEX(Table413[#All], MATCH(Table68[[#This Row],[Date]],Table413[[#All],[Month]],0),3)</f>
        <v>5.9</v>
      </c>
      <c r="U1135" s="2">
        <f>INDEX(Table413[#All], MATCH(Table68[[#This Row],[Date]],Table413[[#All],[Month]],0),4)</f>
        <v>5.9</v>
      </c>
    </row>
    <row r="1136" spans="1:21" x14ac:dyDescent="0.25">
      <c r="A1136" s="4">
        <v>40878</v>
      </c>
      <c r="B1136" s="3" t="s">
        <v>60</v>
      </c>
      <c r="C1136" s="3" t="s">
        <v>8</v>
      </c>
      <c r="D1136" s="3">
        <v>269</v>
      </c>
      <c r="E1136" s="3">
        <v>227</v>
      </c>
      <c r="F1136" s="3">
        <v>215</v>
      </c>
      <c r="G1136" s="3">
        <v>197</v>
      </c>
      <c r="H1136" s="3">
        <v>1053</v>
      </c>
      <c r="I1136" s="3">
        <v>10</v>
      </c>
      <c r="J1136">
        <f t="array" ref="J1136">INDEX(Table3[#All],MATCH(1,(Table3[[#All],[Month]]=Table68[[#This Row],[Date]])*(Table3[[#All],[Region]]=Table68[[#This Row],[Region]]),0),3)</f>
        <v>17987</v>
      </c>
      <c r="K1136">
        <f>INDEX(Table1[#All], MATCH(Table68[[#This Row],[Date]],Table1[[#All],[Month]],0),2)</f>
        <v>1455215.476190476</v>
      </c>
      <c r="L1136" s="8">
        <f>INDEX(Table2[#All], MATCH(Table68[[#This Row],[Date]],Table2[[#All],[Month]],0),2)</f>
        <v>593.78208849705447</v>
      </c>
      <c r="M1136">
        <f t="array" ref="M1136">INDEX(Table4[#All],MATCH(1,(Table4[[#All],[Month]]=Table68[[#This Row],[Date]])*(Table4[[#All],[Region]]=Table68[[#This Row],[Region]]),0),3)</f>
        <v>2736</v>
      </c>
      <c r="N1136" s="2">
        <f t="array" ref="N1136">_xlfn.IFNA(INDEX(Table5[#All], MATCH(1,(Table5[[#All],[Month]]=Table68[[#This Row],[Date]])*(Table5[[#All],[Region]]=Table68[[#This Row],[Region]]),0),3),0)</f>
        <v>21804</v>
      </c>
      <c r="O1136" s="12">
        <f>INDEX(Table110[#All], MATCH(Table68[[#This Row],[Date]],Table110[[#All],[Month]],0),2)</f>
        <v>78547.75</v>
      </c>
      <c r="P1136" s="12">
        <f>INDEX(Table13[#All], MATCH(Table68[[#This Row],[Date]],Table13[[#All],[Month]],0),2)</f>
        <v>156788.5</v>
      </c>
      <c r="Q1136">
        <f>INDEX(Table111[#All], MATCH(Table68[[#This Row],[Date]],Table111[[#All],[Month]],0),2)</f>
        <v>5946.25</v>
      </c>
      <c r="R1136" s="2">
        <f>INDEX(Table111[#All], MATCH(Table68[[#This Row],[Date]],Table111[[#All],[Month]],0),3)</f>
        <v>1217.25</v>
      </c>
      <c r="S1136" s="2">
        <f>INDEX(Table413[#All], MATCH(Table68[[#This Row],[Date]],Table413[[#All],[Month]],0),2)</f>
        <v>1.8</v>
      </c>
      <c r="T1136" s="2">
        <f>INDEX(Table413[#All], MATCH(Table68[[#This Row],[Date]],Table413[[#All],[Month]],0),3)</f>
        <v>5.9</v>
      </c>
      <c r="U1136" s="2">
        <f>INDEX(Table413[#All], MATCH(Table68[[#This Row],[Date]],Table413[[#All],[Month]],0),4)</f>
        <v>5.9</v>
      </c>
    </row>
    <row r="1137" spans="1:21" x14ac:dyDescent="0.25">
      <c r="A1137" s="4">
        <v>40878</v>
      </c>
      <c r="B1137" s="3" t="s">
        <v>60</v>
      </c>
      <c r="C1137" s="3" t="s">
        <v>16</v>
      </c>
      <c r="D1137" s="3">
        <v>269</v>
      </c>
      <c r="E1137" s="3">
        <v>165</v>
      </c>
      <c r="F1137" s="3">
        <v>215</v>
      </c>
      <c r="G1137" s="3">
        <v>142</v>
      </c>
      <c r="H1137" s="3">
        <v>1053</v>
      </c>
      <c r="I1137" s="3">
        <v>58</v>
      </c>
      <c r="J1137">
        <f t="array" ref="J1137">INDEX(Table3[#All],MATCH(1,(Table3[[#All],[Month]]=Table68[[#This Row],[Date]])*(Table3[[#All],[Region]]=Table68[[#This Row],[Region]]),0),3)</f>
        <v>17987</v>
      </c>
      <c r="K1137">
        <f>INDEX(Table1[#All], MATCH(Table68[[#This Row],[Date]],Table1[[#All],[Month]],0),2)</f>
        <v>1455215.476190476</v>
      </c>
      <c r="L1137" s="8">
        <f>INDEX(Table2[#All], MATCH(Table68[[#This Row],[Date]],Table2[[#All],[Month]],0),2)</f>
        <v>593.78208849705447</v>
      </c>
      <c r="M1137">
        <f t="array" ref="M1137">INDEX(Table4[#All],MATCH(1,(Table4[[#All],[Month]]=Table68[[#This Row],[Date]])*(Table4[[#All],[Region]]=Table68[[#This Row],[Region]]),0),3)</f>
        <v>2736</v>
      </c>
      <c r="N1137" s="2">
        <f t="array" ref="N1137">_xlfn.IFNA(INDEX(Table5[#All], MATCH(1,(Table5[[#All],[Month]]=Table68[[#This Row],[Date]])*(Table5[[#All],[Region]]=Table68[[#This Row],[Region]]),0),3),0)</f>
        <v>21804</v>
      </c>
      <c r="O1137" s="12">
        <f>INDEX(Table110[#All], MATCH(Table68[[#This Row],[Date]],Table110[[#All],[Month]],0),2)</f>
        <v>78547.75</v>
      </c>
      <c r="P1137" s="12">
        <f>INDEX(Table13[#All], MATCH(Table68[[#This Row],[Date]],Table13[[#All],[Month]],0),2)</f>
        <v>156788.5</v>
      </c>
      <c r="Q1137">
        <f>INDEX(Table111[#All], MATCH(Table68[[#This Row],[Date]],Table111[[#All],[Month]],0),2)</f>
        <v>5946.25</v>
      </c>
      <c r="R1137" s="2">
        <f>INDEX(Table111[#All], MATCH(Table68[[#This Row],[Date]],Table111[[#All],[Month]],0),3)</f>
        <v>1217.25</v>
      </c>
      <c r="S1137" s="2">
        <f>INDEX(Table413[#All], MATCH(Table68[[#This Row],[Date]],Table413[[#All],[Month]],0),2)</f>
        <v>1.8</v>
      </c>
      <c r="T1137" s="2">
        <f>INDEX(Table413[#All], MATCH(Table68[[#This Row],[Date]],Table413[[#All],[Month]],0),3)</f>
        <v>5.9</v>
      </c>
      <c r="U1137" s="2">
        <f>INDEX(Table413[#All], MATCH(Table68[[#This Row],[Date]],Table413[[#All],[Month]],0),4)</f>
        <v>5.9</v>
      </c>
    </row>
    <row r="1138" spans="1:21" x14ac:dyDescent="0.25">
      <c r="A1138" s="4">
        <v>40878</v>
      </c>
      <c r="B1138" s="3" t="s">
        <v>60</v>
      </c>
      <c r="C1138" s="3" t="s">
        <v>10</v>
      </c>
      <c r="D1138" s="3">
        <v>269</v>
      </c>
      <c r="E1138" s="3">
        <v>259</v>
      </c>
      <c r="F1138" s="3">
        <v>215</v>
      </c>
      <c r="G1138" s="3">
        <v>215</v>
      </c>
      <c r="H1138" s="3">
        <v>1053</v>
      </c>
      <c r="I1138" s="3">
        <v>101</v>
      </c>
      <c r="J1138">
        <f t="array" ref="J1138">INDEX(Table3[#All],MATCH(1,(Table3[[#All],[Month]]=Table68[[#This Row],[Date]])*(Table3[[#All],[Region]]=Table68[[#This Row],[Region]]),0),3)</f>
        <v>17987</v>
      </c>
      <c r="K1138">
        <f>INDEX(Table1[#All], MATCH(Table68[[#This Row],[Date]],Table1[[#All],[Month]],0),2)</f>
        <v>1455215.476190476</v>
      </c>
      <c r="L1138" s="8">
        <f>INDEX(Table2[#All], MATCH(Table68[[#This Row],[Date]],Table2[[#All],[Month]],0),2)</f>
        <v>593.78208849705447</v>
      </c>
      <c r="M1138">
        <f t="array" ref="M1138">INDEX(Table4[#All],MATCH(1,(Table4[[#All],[Month]]=Table68[[#This Row],[Date]])*(Table4[[#All],[Region]]=Table68[[#This Row],[Region]]),0),3)</f>
        <v>2736</v>
      </c>
      <c r="N1138" s="2">
        <f t="array" ref="N1138">_xlfn.IFNA(INDEX(Table5[#All], MATCH(1,(Table5[[#All],[Month]]=Table68[[#This Row],[Date]])*(Table5[[#All],[Region]]=Table68[[#This Row],[Region]]),0),3),0)</f>
        <v>21804</v>
      </c>
      <c r="O1138" s="12">
        <f>INDEX(Table110[#All], MATCH(Table68[[#This Row],[Date]],Table110[[#All],[Month]],0),2)</f>
        <v>78547.75</v>
      </c>
      <c r="P1138" s="12">
        <f>INDEX(Table13[#All], MATCH(Table68[[#This Row],[Date]],Table13[[#All],[Month]],0),2)</f>
        <v>156788.5</v>
      </c>
      <c r="Q1138">
        <f>INDEX(Table111[#All], MATCH(Table68[[#This Row],[Date]],Table111[[#All],[Month]],0),2)</f>
        <v>5946.25</v>
      </c>
      <c r="R1138" s="2">
        <f>INDEX(Table111[#All], MATCH(Table68[[#This Row],[Date]],Table111[[#All],[Month]],0),3)</f>
        <v>1217.25</v>
      </c>
      <c r="S1138" s="2">
        <f>INDEX(Table413[#All], MATCH(Table68[[#This Row],[Date]],Table413[[#All],[Month]],0),2)</f>
        <v>1.8</v>
      </c>
      <c r="T1138" s="2">
        <f>INDEX(Table413[#All], MATCH(Table68[[#This Row],[Date]],Table413[[#All],[Month]],0),3)</f>
        <v>5.9</v>
      </c>
      <c r="U1138" s="2">
        <f>INDEX(Table413[#All], MATCH(Table68[[#This Row],[Date]],Table413[[#All],[Month]],0),4)</f>
        <v>5.9</v>
      </c>
    </row>
    <row r="1139" spans="1:21" x14ac:dyDescent="0.25">
      <c r="A1139" s="4">
        <v>40878</v>
      </c>
      <c r="B1139" s="3" t="s">
        <v>60</v>
      </c>
      <c r="C1139" s="3" t="s">
        <v>12</v>
      </c>
      <c r="D1139" s="3">
        <v>269</v>
      </c>
      <c r="E1139" s="3">
        <v>253</v>
      </c>
      <c r="F1139" s="3">
        <v>215</v>
      </c>
      <c r="G1139" s="3">
        <v>222</v>
      </c>
      <c r="H1139" s="3">
        <v>1053</v>
      </c>
      <c r="I1139" s="3">
        <v>58</v>
      </c>
      <c r="J1139">
        <f t="array" ref="J1139">INDEX(Table3[#All],MATCH(1,(Table3[[#All],[Month]]=Table68[[#This Row],[Date]])*(Table3[[#All],[Region]]=Table68[[#This Row],[Region]]),0),3)</f>
        <v>17987</v>
      </c>
      <c r="K1139">
        <f>INDEX(Table1[#All], MATCH(Table68[[#This Row],[Date]],Table1[[#All],[Month]],0),2)</f>
        <v>1455215.476190476</v>
      </c>
      <c r="L1139" s="8">
        <f>INDEX(Table2[#All], MATCH(Table68[[#This Row],[Date]],Table2[[#All],[Month]],0),2)</f>
        <v>593.78208849705447</v>
      </c>
      <c r="M1139">
        <f t="array" ref="M1139">INDEX(Table4[#All],MATCH(1,(Table4[[#All],[Month]]=Table68[[#This Row],[Date]])*(Table4[[#All],[Region]]=Table68[[#This Row],[Region]]),0),3)</f>
        <v>2736</v>
      </c>
      <c r="N1139" s="2">
        <f t="array" ref="N1139">_xlfn.IFNA(INDEX(Table5[#All], MATCH(1,(Table5[[#All],[Month]]=Table68[[#This Row],[Date]])*(Table5[[#All],[Region]]=Table68[[#This Row],[Region]]),0),3),0)</f>
        <v>21804</v>
      </c>
      <c r="O1139" s="12">
        <f>INDEX(Table110[#All], MATCH(Table68[[#This Row],[Date]],Table110[[#All],[Month]],0),2)</f>
        <v>78547.75</v>
      </c>
      <c r="P1139" s="12">
        <f>INDEX(Table13[#All], MATCH(Table68[[#This Row],[Date]],Table13[[#All],[Month]],0),2)</f>
        <v>156788.5</v>
      </c>
      <c r="Q1139">
        <f>INDEX(Table111[#All], MATCH(Table68[[#This Row],[Date]],Table111[[#All],[Month]],0),2)</f>
        <v>5946.25</v>
      </c>
      <c r="R1139" s="2">
        <f>INDEX(Table111[#All], MATCH(Table68[[#This Row],[Date]],Table111[[#All],[Month]],0),3)</f>
        <v>1217.25</v>
      </c>
      <c r="S1139" s="2">
        <f>INDEX(Table413[#All], MATCH(Table68[[#This Row],[Date]],Table413[[#All],[Month]],0),2)</f>
        <v>1.8</v>
      </c>
      <c r="T1139" s="2">
        <f>INDEX(Table413[#All], MATCH(Table68[[#This Row],[Date]],Table413[[#All],[Month]],0),3)</f>
        <v>5.9</v>
      </c>
      <c r="U1139" s="2">
        <f>INDEX(Table413[#All], MATCH(Table68[[#This Row],[Date]],Table413[[#All],[Month]],0),4)</f>
        <v>5.9</v>
      </c>
    </row>
    <row r="1140" spans="1:21" x14ac:dyDescent="0.25">
      <c r="A1140" s="4">
        <v>40878</v>
      </c>
      <c r="B1140" s="3" t="s">
        <v>60</v>
      </c>
      <c r="C1140" s="3" t="s">
        <v>6</v>
      </c>
      <c r="D1140" s="3">
        <v>269</v>
      </c>
      <c r="E1140" s="3">
        <v>262</v>
      </c>
      <c r="F1140" s="3">
        <v>215</v>
      </c>
      <c r="G1140" s="3">
        <v>214</v>
      </c>
      <c r="H1140" s="3">
        <v>1053</v>
      </c>
      <c r="I1140" s="3">
        <v>94</v>
      </c>
      <c r="J1140">
        <f t="array" ref="J1140">INDEX(Table3[#All],MATCH(1,(Table3[[#All],[Month]]=Table68[[#This Row],[Date]])*(Table3[[#All],[Region]]=Table68[[#This Row],[Region]]),0),3)</f>
        <v>17987</v>
      </c>
      <c r="K1140">
        <f>INDEX(Table1[#All], MATCH(Table68[[#This Row],[Date]],Table1[[#All],[Month]],0),2)</f>
        <v>1455215.476190476</v>
      </c>
      <c r="L1140" s="8">
        <f>INDEX(Table2[#All], MATCH(Table68[[#This Row],[Date]],Table2[[#All],[Month]],0),2)</f>
        <v>593.78208849705447</v>
      </c>
      <c r="M1140">
        <f t="array" ref="M1140">INDEX(Table4[#All],MATCH(1,(Table4[[#All],[Month]]=Table68[[#This Row],[Date]])*(Table4[[#All],[Region]]=Table68[[#This Row],[Region]]),0),3)</f>
        <v>2736</v>
      </c>
      <c r="N1140" s="2">
        <f t="array" ref="N1140">_xlfn.IFNA(INDEX(Table5[#All], MATCH(1,(Table5[[#All],[Month]]=Table68[[#This Row],[Date]])*(Table5[[#All],[Region]]=Table68[[#This Row],[Region]]),0),3),0)</f>
        <v>21804</v>
      </c>
      <c r="O1140" s="12">
        <f>INDEX(Table110[#All], MATCH(Table68[[#This Row],[Date]],Table110[[#All],[Month]],0),2)</f>
        <v>78547.75</v>
      </c>
      <c r="P1140" s="12">
        <f>INDEX(Table13[#All], MATCH(Table68[[#This Row],[Date]],Table13[[#All],[Month]],0),2)</f>
        <v>156788.5</v>
      </c>
      <c r="Q1140">
        <f>INDEX(Table111[#All], MATCH(Table68[[#This Row],[Date]],Table111[[#All],[Month]],0),2)</f>
        <v>5946.25</v>
      </c>
      <c r="R1140" s="2">
        <f>INDEX(Table111[#All], MATCH(Table68[[#This Row],[Date]],Table111[[#All],[Month]],0),3)</f>
        <v>1217.25</v>
      </c>
      <c r="S1140" s="2">
        <f>INDEX(Table413[#All], MATCH(Table68[[#This Row],[Date]],Table413[[#All],[Month]],0),2)</f>
        <v>1.8</v>
      </c>
      <c r="T1140" s="2">
        <f>INDEX(Table413[#All], MATCH(Table68[[#This Row],[Date]],Table413[[#All],[Month]],0),3)</f>
        <v>5.9</v>
      </c>
      <c r="U1140" s="2">
        <f>INDEX(Table413[#All], MATCH(Table68[[#This Row],[Date]],Table413[[#All],[Month]],0),4)</f>
        <v>5.9</v>
      </c>
    </row>
    <row r="1141" spans="1:21" x14ac:dyDescent="0.25">
      <c r="A1141" s="4">
        <v>40878</v>
      </c>
      <c r="B1141" s="3" t="s">
        <v>60</v>
      </c>
      <c r="C1141" s="3" t="s">
        <v>7</v>
      </c>
      <c r="D1141" s="3">
        <v>269</v>
      </c>
      <c r="E1141" s="3">
        <v>303</v>
      </c>
      <c r="F1141" s="3">
        <v>215</v>
      </c>
      <c r="G1141" s="3">
        <v>259</v>
      </c>
      <c r="H1141" s="3">
        <v>1053</v>
      </c>
      <c r="I1141" s="3">
        <v>97</v>
      </c>
      <c r="J1141">
        <f t="array" ref="J1141">INDEX(Table3[#All],MATCH(1,(Table3[[#All],[Month]]=Table68[[#This Row],[Date]])*(Table3[[#All],[Region]]=Table68[[#This Row],[Region]]),0),3)</f>
        <v>17987</v>
      </c>
      <c r="K1141">
        <f>INDEX(Table1[#All], MATCH(Table68[[#This Row],[Date]],Table1[[#All],[Month]],0),2)</f>
        <v>1455215.476190476</v>
      </c>
      <c r="L1141" s="8">
        <f>INDEX(Table2[#All], MATCH(Table68[[#This Row],[Date]],Table2[[#All],[Month]],0),2)</f>
        <v>593.78208849705447</v>
      </c>
      <c r="M1141">
        <f t="array" ref="M1141">INDEX(Table4[#All],MATCH(1,(Table4[[#All],[Month]]=Table68[[#This Row],[Date]])*(Table4[[#All],[Region]]=Table68[[#This Row],[Region]]),0),3)</f>
        <v>2736</v>
      </c>
      <c r="N1141" s="2">
        <f t="array" ref="N1141">_xlfn.IFNA(INDEX(Table5[#All], MATCH(1,(Table5[[#All],[Month]]=Table68[[#This Row],[Date]])*(Table5[[#All],[Region]]=Table68[[#This Row],[Region]]),0),3),0)</f>
        <v>21804</v>
      </c>
      <c r="O1141" s="12">
        <f>INDEX(Table110[#All], MATCH(Table68[[#This Row],[Date]],Table110[[#All],[Month]],0),2)</f>
        <v>78547.75</v>
      </c>
      <c r="P1141" s="12">
        <f>INDEX(Table13[#All], MATCH(Table68[[#This Row],[Date]],Table13[[#All],[Month]],0),2)</f>
        <v>156788.5</v>
      </c>
      <c r="Q1141">
        <f>INDEX(Table111[#All], MATCH(Table68[[#This Row],[Date]],Table111[[#All],[Month]],0),2)</f>
        <v>5946.25</v>
      </c>
      <c r="R1141" s="2">
        <f>INDEX(Table111[#All], MATCH(Table68[[#This Row],[Date]],Table111[[#All],[Month]],0),3)</f>
        <v>1217.25</v>
      </c>
      <c r="S1141" s="2">
        <f>INDEX(Table413[#All], MATCH(Table68[[#This Row],[Date]],Table413[[#All],[Month]],0),2)</f>
        <v>1.8</v>
      </c>
      <c r="T1141" s="2">
        <f>INDEX(Table413[#All], MATCH(Table68[[#This Row],[Date]],Table413[[#All],[Month]],0),3)</f>
        <v>5.9</v>
      </c>
      <c r="U1141" s="2">
        <f>INDEX(Table413[#All], MATCH(Table68[[#This Row],[Date]],Table413[[#All],[Month]],0),4)</f>
        <v>5.9</v>
      </c>
    </row>
    <row r="1142" spans="1:21" x14ac:dyDescent="0.25">
      <c r="A1142" s="4">
        <v>40878</v>
      </c>
      <c r="B1142" s="3" t="s">
        <v>66</v>
      </c>
      <c r="C1142" s="3" t="s">
        <v>35</v>
      </c>
      <c r="D1142" s="3">
        <v>341</v>
      </c>
      <c r="E1142" s="3">
        <v>241</v>
      </c>
      <c r="F1142" s="3">
        <v>257</v>
      </c>
      <c r="G1142" s="3">
        <v>209</v>
      </c>
      <c r="H1142" s="3">
        <v>1246</v>
      </c>
      <c r="I1142" s="3">
        <v>11</v>
      </c>
      <c r="J1142">
        <f t="array" ref="J1142">INDEX(Table3[#All],MATCH(1,(Table3[[#All],[Month]]=Table68[[#This Row],[Date]])*(Table3[[#All],[Region]]=Table68[[#This Row],[Region]]),0),3)</f>
        <v>29114</v>
      </c>
      <c r="K1142">
        <f>INDEX(Table1[#All], MATCH(Table68[[#This Row],[Date]],Table1[[#All],[Month]],0),2)</f>
        <v>1455215.476190476</v>
      </c>
      <c r="L1142" s="8">
        <f>INDEX(Table2[#All], MATCH(Table68[[#This Row],[Date]],Table2[[#All],[Month]],0),2)</f>
        <v>593.78208849705447</v>
      </c>
      <c r="M1142">
        <f t="array" ref="M1142">INDEX(Table4[#All],MATCH(1,(Table4[[#All],[Month]]=Table68[[#This Row],[Date]])*(Table4[[#All],[Region]]=Table68[[#This Row],[Region]]),0),3)</f>
        <v>3297</v>
      </c>
      <c r="N1142" s="2">
        <f t="array" ref="N1142">_xlfn.IFNA(INDEX(Table5[#All], MATCH(1,(Table5[[#All],[Month]]=Table68[[#This Row],[Date]])*(Table5[[#All],[Region]]=Table68[[#This Row],[Region]]),0),3),0)</f>
        <v>103659</v>
      </c>
      <c r="O1142" s="12">
        <f>INDEX(Table110[#All], MATCH(Table68[[#This Row],[Date]],Table110[[#All],[Month]],0),2)</f>
        <v>78547.75</v>
      </c>
      <c r="P1142" s="12">
        <f>INDEX(Table13[#All], MATCH(Table68[[#This Row],[Date]],Table13[[#All],[Month]],0),2)</f>
        <v>156788.5</v>
      </c>
      <c r="Q1142">
        <f>INDEX(Table111[#All], MATCH(Table68[[#This Row],[Date]],Table111[[#All],[Month]],0),2)</f>
        <v>5946.25</v>
      </c>
      <c r="R1142" s="2">
        <f>INDEX(Table111[#All], MATCH(Table68[[#This Row],[Date]],Table111[[#All],[Month]],0),3)</f>
        <v>1217.25</v>
      </c>
      <c r="S1142" s="2">
        <f>INDEX(Table413[#All], MATCH(Table68[[#This Row],[Date]],Table413[[#All],[Month]],0),2)</f>
        <v>1.8</v>
      </c>
      <c r="T1142" s="2">
        <f>INDEX(Table413[#All], MATCH(Table68[[#This Row],[Date]],Table413[[#All],[Month]],0),3)</f>
        <v>5.9</v>
      </c>
      <c r="U1142" s="2">
        <f>INDEX(Table413[#All], MATCH(Table68[[#This Row],[Date]],Table413[[#All],[Month]],0),4)</f>
        <v>5.9</v>
      </c>
    </row>
    <row r="1143" spans="1:21" x14ac:dyDescent="0.25">
      <c r="A1143" s="4">
        <v>40878</v>
      </c>
      <c r="B1143" s="3" t="s">
        <v>66</v>
      </c>
      <c r="C1143" s="3" t="s">
        <v>33</v>
      </c>
      <c r="D1143" s="3">
        <v>341</v>
      </c>
      <c r="E1143" s="3">
        <v>312</v>
      </c>
      <c r="F1143" s="3">
        <v>257</v>
      </c>
      <c r="G1143" s="3">
        <v>265</v>
      </c>
      <c r="H1143" s="3">
        <v>1246</v>
      </c>
      <c r="I1143" s="3">
        <v>108</v>
      </c>
      <c r="J1143">
        <f t="array" ref="J1143">INDEX(Table3[#All],MATCH(1,(Table3[[#All],[Month]]=Table68[[#This Row],[Date]])*(Table3[[#All],[Region]]=Table68[[#This Row],[Region]]),0),3)</f>
        <v>29114</v>
      </c>
      <c r="K1143">
        <f>INDEX(Table1[#All], MATCH(Table68[[#This Row],[Date]],Table1[[#All],[Month]],0),2)</f>
        <v>1455215.476190476</v>
      </c>
      <c r="L1143" s="8">
        <f>INDEX(Table2[#All], MATCH(Table68[[#This Row],[Date]],Table2[[#All],[Month]],0),2)</f>
        <v>593.78208849705447</v>
      </c>
      <c r="M1143">
        <f t="array" ref="M1143">INDEX(Table4[#All],MATCH(1,(Table4[[#All],[Month]]=Table68[[#This Row],[Date]])*(Table4[[#All],[Region]]=Table68[[#This Row],[Region]]),0),3)</f>
        <v>3297</v>
      </c>
      <c r="N1143" s="2">
        <f t="array" ref="N1143">_xlfn.IFNA(INDEX(Table5[#All], MATCH(1,(Table5[[#All],[Month]]=Table68[[#This Row],[Date]])*(Table5[[#All],[Region]]=Table68[[#This Row],[Region]]),0),3),0)</f>
        <v>103659</v>
      </c>
      <c r="O1143" s="12">
        <f>INDEX(Table110[#All], MATCH(Table68[[#This Row],[Date]],Table110[[#All],[Month]],0),2)</f>
        <v>78547.75</v>
      </c>
      <c r="P1143" s="12">
        <f>INDEX(Table13[#All], MATCH(Table68[[#This Row],[Date]],Table13[[#All],[Month]],0),2)</f>
        <v>156788.5</v>
      </c>
      <c r="Q1143">
        <f>INDEX(Table111[#All], MATCH(Table68[[#This Row],[Date]],Table111[[#All],[Month]],0),2)</f>
        <v>5946.25</v>
      </c>
      <c r="R1143" s="2">
        <f>INDEX(Table111[#All], MATCH(Table68[[#This Row],[Date]],Table111[[#All],[Month]],0),3)</f>
        <v>1217.25</v>
      </c>
      <c r="S1143" s="2">
        <f>INDEX(Table413[#All], MATCH(Table68[[#This Row],[Date]],Table413[[#All],[Month]],0),2)</f>
        <v>1.8</v>
      </c>
      <c r="T1143" s="2">
        <f>INDEX(Table413[#All], MATCH(Table68[[#This Row],[Date]],Table413[[#All],[Month]],0),3)</f>
        <v>5.9</v>
      </c>
      <c r="U1143" s="2">
        <f>INDEX(Table413[#All], MATCH(Table68[[#This Row],[Date]],Table413[[#All],[Month]],0),4)</f>
        <v>5.9</v>
      </c>
    </row>
    <row r="1144" spans="1:21" x14ac:dyDescent="0.25">
      <c r="A1144" s="4">
        <v>40878</v>
      </c>
      <c r="B1144" s="3" t="s">
        <v>66</v>
      </c>
      <c r="C1144" s="3" t="s">
        <v>87</v>
      </c>
      <c r="D1144" s="3">
        <v>341</v>
      </c>
      <c r="E1144" s="3">
        <v>308</v>
      </c>
      <c r="F1144" s="3">
        <v>257</v>
      </c>
      <c r="G1144" s="3">
        <v>231</v>
      </c>
      <c r="H1144" s="3">
        <v>1246</v>
      </c>
      <c r="I1144" s="3">
        <v>207</v>
      </c>
      <c r="J1144">
        <f t="array" ref="J1144">INDEX(Table3[#All],MATCH(1,(Table3[[#All],[Month]]=Table68[[#This Row],[Date]])*(Table3[[#All],[Region]]=Table68[[#This Row],[Region]]),0),3)</f>
        <v>29114</v>
      </c>
      <c r="K1144">
        <f>INDEX(Table1[#All], MATCH(Table68[[#This Row],[Date]],Table1[[#All],[Month]],0),2)</f>
        <v>1455215.476190476</v>
      </c>
      <c r="L1144" s="8">
        <f>INDEX(Table2[#All], MATCH(Table68[[#This Row],[Date]],Table2[[#All],[Month]],0),2)</f>
        <v>593.78208849705447</v>
      </c>
      <c r="M1144">
        <f t="array" ref="M1144">INDEX(Table4[#All],MATCH(1,(Table4[[#All],[Month]]=Table68[[#This Row],[Date]])*(Table4[[#All],[Region]]=Table68[[#This Row],[Region]]),0),3)</f>
        <v>3297</v>
      </c>
      <c r="N1144" s="2">
        <f t="array" ref="N1144">_xlfn.IFNA(INDEX(Table5[#All], MATCH(1,(Table5[[#All],[Month]]=Table68[[#This Row],[Date]])*(Table5[[#All],[Region]]=Table68[[#This Row],[Region]]),0),3),0)</f>
        <v>103659</v>
      </c>
      <c r="O1144" s="12">
        <f>INDEX(Table110[#All], MATCH(Table68[[#This Row],[Date]],Table110[[#All],[Month]],0),2)</f>
        <v>78547.75</v>
      </c>
      <c r="P1144" s="12">
        <f>INDEX(Table13[#All], MATCH(Table68[[#This Row],[Date]],Table13[[#All],[Month]],0),2)</f>
        <v>156788.5</v>
      </c>
      <c r="Q1144">
        <f>INDEX(Table111[#All], MATCH(Table68[[#This Row],[Date]],Table111[[#All],[Month]],0),2)</f>
        <v>5946.25</v>
      </c>
      <c r="R1144" s="2">
        <f>INDEX(Table111[#All], MATCH(Table68[[#This Row],[Date]],Table111[[#All],[Month]],0),3)</f>
        <v>1217.25</v>
      </c>
      <c r="S1144" s="2">
        <f>INDEX(Table413[#All], MATCH(Table68[[#This Row],[Date]],Table413[[#All],[Month]],0),2)</f>
        <v>1.8</v>
      </c>
      <c r="T1144" s="2">
        <f>INDEX(Table413[#All], MATCH(Table68[[#This Row],[Date]],Table413[[#All],[Month]],0),3)</f>
        <v>5.9</v>
      </c>
      <c r="U1144" s="2">
        <f>INDEX(Table413[#All], MATCH(Table68[[#This Row],[Date]],Table413[[#All],[Month]],0),4)</f>
        <v>5.9</v>
      </c>
    </row>
    <row r="1145" spans="1:21" x14ac:dyDescent="0.25">
      <c r="A1145" s="4">
        <v>40878</v>
      </c>
      <c r="B1145" s="3" t="s">
        <v>66</v>
      </c>
      <c r="C1145" s="3" t="s">
        <v>34</v>
      </c>
      <c r="D1145" s="3">
        <v>341</v>
      </c>
      <c r="E1145" s="3">
        <v>233</v>
      </c>
      <c r="F1145" s="3">
        <v>257</v>
      </c>
      <c r="G1145" s="3">
        <v>203</v>
      </c>
      <c r="H1145" s="3">
        <v>1246</v>
      </c>
      <c r="I1145" s="3">
        <v>42</v>
      </c>
      <c r="J1145">
        <f t="array" ref="J1145">INDEX(Table3[#All],MATCH(1,(Table3[[#All],[Month]]=Table68[[#This Row],[Date]])*(Table3[[#All],[Region]]=Table68[[#This Row],[Region]]),0),3)</f>
        <v>29114</v>
      </c>
      <c r="K1145">
        <f>INDEX(Table1[#All], MATCH(Table68[[#This Row],[Date]],Table1[[#All],[Month]],0),2)</f>
        <v>1455215.476190476</v>
      </c>
      <c r="L1145" s="8">
        <f>INDEX(Table2[#All], MATCH(Table68[[#This Row],[Date]],Table2[[#All],[Month]],0),2)</f>
        <v>593.78208849705447</v>
      </c>
      <c r="M1145">
        <f t="array" ref="M1145">INDEX(Table4[#All],MATCH(1,(Table4[[#All],[Month]]=Table68[[#This Row],[Date]])*(Table4[[#All],[Region]]=Table68[[#This Row],[Region]]),0),3)</f>
        <v>3297</v>
      </c>
      <c r="N1145" s="2">
        <f t="array" ref="N1145">_xlfn.IFNA(INDEX(Table5[#All], MATCH(1,(Table5[[#All],[Month]]=Table68[[#This Row],[Date]])*(Table5[[#All],[Region]]=Table68[[#This Row],[Region]]),0),3),0)</f>
        <v>103659</v>
      </c>
      <c r="O1145" s="12">
        <f>INDEX(Table110[#All], MATCH(Table68[[#This Row],[Date]],Table110[[#All],[Month]],0),2)</f>
        <v>78547.75</v>
      </c>
      <c r="P1145" s="12">
        <f>INDEX(Table13[#All], MATCH(Table68[[#This Row],[Date]],Table13[[#All],[Month]],0),2)</f>
        <v>156788.5</v>
      </c>
      <c r="Q1145">
        <f>INDEX(Table111[#All], MATCH(Table68[[#This Row],[Date]],Table111[[#All],[Month]],0),2)</f>
        <v>5946.25</v>
      </c>
      <c r="R1145" s="2">
        <f>INDEX(Table111[#All], MATCH(Table68[[#This Row],[Date]],Table111[[#All],[Month]],0),3)</f>
        <v>1217.25</v>
      </c>
      <c r="S1145" s="2">
        <f>INDEX(Table413[#All], MATCH(Table68[[#This Row],[Date]],Table413[[#All],[Month]],0),2)</f>
        <v>1.8</v>
      </c>
      <c r="T1145" s="2">
        <f>INDEX(Table413[#All], MATCH(Table68[[#This Row],[Date]],Table413[[#All],[Month]],0),3)</f>
        <v>5.9</v>
      </c>
      <c r="U1145" s="2">
        <f>INDEX(Table413[#All], MATCH(Table68[[#This Row],[Date]],Table413[[#All],[Month]],0),4)</f>
        <v>5.9</v>
      </c>
    </row>
    <row r="1146" spans="1:21" x14ac:dyDescent="0.25">
      <c r="A1146" s="4">
        <v>40878</v>
      </c>
      <c r="B1146" s="3" t="s">
        <v>66</v>
      </c>
      <c r="C1146" s="3" t="s">
        <v>92</v>
      </c>
      <c r="D1146" s="3">
        <v>341</v>
      </c>
      <c r="E1146" s="3">
        <v>330</v>
      </c>
      <c r="F1146" s="3">
        <v>257</v>
      </c>
      <c r="G1146" s="3">
        <v>270</v>
      </c>
      <c r="H1146" s="3">
        <v>1246</v>
      </c>
      <c r="I1146" s="3">
        <v>77</v>
      </c>
      <c r="J1146">
        <f t="array" ref="J1146">INDEX(Table3[#All],MATCH(1,(Table3[[#All],[Month]]=Table68[[#This Row],[Date]])*(Table3[[#All],[Region]]=Table68[[#This Row],[Region]]),0),3)</f>
        <v>29114</v>
      </c>
      <c r="K1146">
        <f>INDEX(Table1[#All], MATCH(Table68[[#This Row],[Date]],Table1[[#All],[Month]],0),2)</f>
        <v>1455215.476190476</v>
      </c>
      <c r="L1146" s="8">
        <f>INDEX(Table2[#All], MATCH(Table68[[#This Row],[Date]],Table2[[#All],[Month]],0),2)</f>
        <v>593.78208849705447</v>
      </c>
      <c r="M1146">
        <f t="array" ref="M1146">INDEX(Table4[#All],MATCH(1,(Table4[[#All],[Month]]=Table68[[#This Row],[Date]])*(Table4[[#All],[Region]]=Table68[[#This Row],[Region]]),0),3)</f>
        <v>3297</v>
      </c>
      <c r="N1146" s="2">
        <f t="array" ref="N1146">_xlfn.IFNA(INDEX(Table5[#All], MATCH(1,(Table5[[#All],[Month]]=Table68[[#This Row],[Date]])*(Table5[[#All],[Region]]=Table68[[#This Row],[Region]]),0),3),0)</f>
        <v>103659</v>
      </c>
      <c r="O1146" s="12">
        <f>INDEX(Table110[#All], MATCH(Table68[[#This Row],[Date]],Table110[[#All],[Month]],0),2)</f>
        <v>78547.75</v>
      </c>
      <c r="P1146" s="12">
        <f>INDEX(Table13[#All], MATCH(Table68[[#This Row],[Date]],Table13[[#All],[Month]],0),2)</f>
        <v>156788.5</v>
      </c>
      <c r="Q1146">
        <f>INDEX(Table111[#All], MATCH(Table68[[#This Row],[Date]],Table111[[#All],[Month]],0),2)</f>
        <v>5946.25</v>
      </c>
      <c r="R1146" s="2">
        <f>INDEX(Table111[#All], MATCH(Table68[[#This Row],[Date]],Table111[[#All],[Month]],0),3)</f>
        <v>1217.25</v>
      </c>
      <c r="S1146" s="2">
        <f>INDEX(Table413[#All], MATCH(Table68[[#This Row],[Date]],Table413[[#All],[Month]],0),2)</f>
        <v>1.8</v>
      </c>
      <c r="T1146" s="2">
        <f>INDEX(Table413[#All], MATCH(Table68[[#This Row],[Date]],Table413[[#All],[Month]],0),3)</f>
        <v>5.9</v>
      </c>
      <c r="U1146" s="2">
        <f>INDEX(Table413[#All], MATCH(Table68[[#This Row],[Date]],Table413[[#All],[Month]],0),4)</f>
        <v>5.9</v>
      </c>
    </row>
    <row r="1147" spans="1:21" x14ac:dyDescent="0.25">
      <c r="A1147" s="4">
        <v>40878</v>
      </c>
      <c r="B1147" s="3" t="s">
        <v>66</v>
      </c>
      <c r="C1147" s="3" t="s">
        <v>36</v>
      </c>
      <c r="D1147" s="3">
        <v>341</v>
      </c>
      <c r="E1147" s="3">
        <v>248</v>
      </c>
      <c r="F1147" s="3">
        <v>257</v>
      </c>
      <c r="G1147" s="3">
        <v>209</v>
      </c>
      <c r="H1147" s="3">
        <v>1246</v>
      </c>
      <c r="I1147" s="3">
        <v>11</v>
      </c>
      <c r="J1147">
        <f t="array" ref="J1147">INDEX(Table3[#All],MATCH(1,(Table3[[#All],[Month]]=Table68[[#This Row],[Date]])*(Table3[[#All],[Region]]=Table68[[#This Row],[Region]]),0),3)</f>
        <v>29114</v>
      </c>
      <c r="K1147">
        <f>INDEX(Table1[#All], MATCH(Table68[[#This Row],[Date]],Table1[[#All],[Month]],0),2)</f>
        <v>1455215.476190476</v>
      </c>
      <c r="L1147" s="8">
        <f>INDEX(Table2[#All], MATCH(Table68[[#This Row],[Date]],Table2[[#All],[Month]],0),2)</f>
        <v>593.78208849705447</v>
      </c>
      <c r="M1147">
        <f t="array" ref="M1147">INDEX(Table4[#All],MATCH(1,(Table4[[#All],[Month]]=Table68[[#This Row],[Date]])*(Table4[[#All],[Region]]=Table68[[#This Row],[Region]]),0),3)</f>
        <v>3297</v>
      </c>
      <c r="N1147" s="2">
        <f t="array" ref="N1147">_xlfn.IFNA(INDEX(Table5[#All], MATCH(1,(Table5[[#All],[Month]]=Table68[[#This Row],[Date]])*(Table5[[#All],[Region]]=Table68[[#This Row],[Region]]),0),3),0)</f>
        <v>103659</v>
      </c>
      <c r="O1147" s="12">
        <f>INDEX(Table110[#All], MATCH(Table68[[#This Row],[Date]],Table110[[#All],[Month]],0),2)</f>
        <v>78547.75</v>
      </c>
      <c r="P1147" s="12">
        <f>INDEX(Table13[#All], MATCH(Table68[[#This Row],[Date]],Table13[[#All],[Month]],0),2)</f>
        <v>156788.5</v>
      </c>
      <c r="Q1147">
        <f>INDEX(Table111[#All], MATCH(Table68[[#This Row],[Date]],Table111[[#All],[Month]],0),2)</f>
        <v>5946.25</v>
      </c>
      <c r="R1147" s="2">
        <f>INDEX(Table111[#All], MATCH(Table68[[#This Row],[Date]],Table111[[#All],[Month]],0),3)</f>
        <v>1217.25</v>
      </c>
      <c r="S1147" s="2">
        <f>INDEX(Table413[#All], MATCH(Table68[[#This Row],[Date]],Table413[[#All],[Month]],0),2)</f>
        <v>1.8</v>
      </c>
      <c r="T1147" s="2">
        <f>INDEX(Table413[#All], MATCH(Table68[[#This Row],[Date]],Table413[[#All],[Month]],0),3)</f>
        <v>5.9</v>
      </c>
      <c r="U1147" s="2">
        <f>INDEX(Table413[#All], MATCH(Table68[[#This Row],[Date]],Table413[[#All],[Month]],0),4)</f>
        <v>5.9</v>
      </c>
    </row>
    <row r="1148" spans="1:21" x14ac:dyDescent="0.25">
      <c r="A1148" s="4">
        <v>40878</v>
      </c>
      <c r="B1148" s="3" t="s">
        <v>66</v>
      </c>
      <c r="C1148" s="3" t="s">
        <v>93</v>
      </c>
      <c r="D1148" s="3">
        <v>341</v>
      </c>
      <c r="E1148" s="3">
        <v>282</v>
      </c>
      <c r="F1148" s="3">
        <v>257</v>
      </c>
      <c r="G1148" s="3">
        <v>219</v>
      </c>
      <c r="H1148" s="3">
        <v>1246</v>
      </c>
      <c r="I1148" s="3">
        <v>95</v>
      </c>
      <c r="J1148">
        <f t="array" ref="J1148">INDEX(Table3[#All],MATCH(1,(Table3[[#All],[Month]]=Table68[[#This Row],[Date]])*(Table3[[#All],[Region]]=Table68[[#This Row],[Region]]),0),3)</f>
        <v>29114</v>
      </c>
      <c r="K1148">
        <f>INDEX(Table1[#All], MATCH(Table68[[#This Row],[Date]],Table1[[#All],[Month]],0),2)</f>
        <v>1455215.476190476</v>
      </c>
      <c r="L1148" s="8">
        <f>INDEX(Table2[#All], MATCH(Table68[[#This Row],[Date]],Table2[[#All],[Month]],0),2)</f>
        <v>593.78208849705447</v>
      </c>
      <c r="M1148">
        <f t="array" ref="M1148">INDEX(Table4[#All],MATCH(1,(Table4[[#All],[Month]]=Table68[[#This Row],[Date]])*(Table4[[#All],[Region]]=Table68[[#This Row],[Region]]),0),3)</f>
        <v>3297</v>
      </c>
      <c r="N1148" s="2">
        <f t="array" ref="N1148">_xlfn.IFNA(INDEX(Table5[#All], MATCH(1,(Table5[[#All],[Month]]=Table68[[#This Row],[Date]])*(Table5[[#All],[Region]]=Table68[[#This Row],[Region]]),0),3),0)</f>
        <v>103659</v>
      </c>
      <c r="O1148" s="12">
        <f>INDEX(Table110[#All], MATCH(Table68[[#This Row],[Date]],Table110[[#All],[Month]],0),2)</f>
        <v>78547.75</v>
      </c>
      <c r="P1148" s="12">
        <f>INDEX(Table13[#All], MATCH(Table68[[#This Row],[Date]],Table13[[#All],[Month]],0),2)</f>
        <v>156788.5</v>
      </c>
      <c r="Q1148">
        <f>INDEX(Table111[#All], MATCH(Table68[[#This Row],[Date]],Table111[[#All],[Month]],0),2)</f>
        <v>5946.25</v>
      </c>
      <c r="R1148" s="2">
        <f>INDEX(Table111[#All], MATCH(Table68[[#This Row],[Date]],Table111[[#All],[Month]],0),3)</f>
        <v>1217.25</v>
      </c>
      <c r="S1148" s="2">
        <f>INDEX(Table413[#All], MATCH(Table68[[#This Row],[Date]],Table413[[#All],[Month]],0),2)</f>
        <v>1.8</v>
      </c>
      <c r="T1148" s="2">
        <f>INDEX(Table413[#All], MATCH(Table68[[#This Row],[Date]],Table413[[#All],[Month]],0),3)</f>
        <v>5.9</v>
      </c>
      <c r="U1148" s="2">
        <f>INDEX(Table413[#All], MATCH(Table68[[#This Row],[Date]],Table413[[#All],[Month]],0),4)</f>
        <v>5.9</v>
      </c>
    </row>
    <row r="1149" spans="1:21" x14ac:dyDescent="0.25">
      <c r="A1149" s="4">
        <v>40878</v>
      </c>
      <c r="B1149" s="3" t="s">
        <v>66</v>
      </c>
      <c r="C1149" s="3" t="s">
        <v>66</v>
      </c>
      <c r="D1149" s="3">
        <v>341</v>
      </c>
      <c r="E1149" s="3">
        <v>380</v>
      </c>
      <c r="F1149" s="3">
        <v>257</v>
      </c>
      <c r="G1149" s="3">
        <v>284</v>
      </c>
      <c r="H1149" s="3">
        <v>1246</v>
      </c>
      <c r="I1149" s="3">
        <v>695</v>
      </c>
      <c r="J1149">
        <f t="array" ref="J1149">INDEX(Table3[#All],MATCH(1,(Table3[[#All],[Month]]=Table68[[#This Row],[Date]])*(Table3[[#All],[Region]]=Table68[[#This Row],[Region]]),0),3)</f>
        <v>29114</v>
      </c>
      <c r="K1149">
        <f>INDEX(Table1[#All], MATCH(Table68[[#This Row],[Date]],Table1[[#All],[Month]],0),2)</f>
        <v>1455215.476190476</v>
      </c>
      <c r="L1149" s="8">
        <f>INDEX(Table2[#All], MATCH(Table68[[#This Row],[Date]],Table2[[#All],[Month]],0),2)</f>
        <v>593.78208849705447</v>
      </c>
      <c r="M1149">
        <f t="array" ref="M1149">INDEX(Table4[#All],MATCH(1,(Table4[[#All],[Month]]=Table68[[#This Row],[Date]])*(Table4[[#All],[Region]]=Table68[[#This Row],[Region]]),0),3)</f>
        <v>3297</v>
      </c>
      <c r="N1149" s="2">
        <f t="array" ref="N1149">_xlfn.IFNA(INDEX(Table5[#All], MATCH(1,(Table5[[#All],[Month]]=Table68[[#This Row],[Date]])*(Table5[[#All],[Region]]=Table68[[#This Row],[Region]]),0),3),0)</f>
        <v>103659</v>
      </c>
      <c r="O1149" s="12">
        <f>INDEX(Table110[#All], MATCH(Table68[[#This Row],[Date]],Table110[[#All],[Month]],0),2)</f>
        <v>78547.75</v>
      </c>
      <c r="P1149" s="12">
        <f>INDEX(Table13[#All], MATCH(Table68[[#This Row],[Date]],Table13[[#All],[Month]],0),2)</f>
        <v>156788.5</v>
      </c>
      <c r="Q1149">
        <f>INDEX(Table111[#All], MATCH(Table68[[#This Row],[Date]],Table111[[#All],[Month]],0),2)</f>
        <v>5946.25</v>
      </c>
      <c r="R1149" s="2">
        <f>INDEX(Table111[#All], MATCH(Table68[[#This Row],[Date]],Table111[[#All],[Month]],0),3)</f>
        <v>1217.25</v>
      </c>
      <c r="S1149" s="2">
        <f>INDEX(Table413[#All], MATCH(Table68[[#This Row],[Date]],Table413[[#All],[Month]],0),2)</f>
        <v>1.8</v>
      </c>
      <c r="T1149" s="2">
        <f>INDEX(Table413[#All], MATCH(Table68[[#This Row],[Date]],Table413[[#All],[Month]],0),3)</f>
        <v>5.9</v>
      </c>
      <c r="U1149" s="2">
        <f>INDEX(Table413[#All], MATCH(Table68[[#This Row],[Date]],Table413[[#All],[Month]],0),4)</f>
        <v>5.9</v>
      </c>
    </row>
    <row r="1150" spans="1:21" x14ac:dyDescent="0.25">
      <c r="A1150" s="4">
        <v>40878</v>
      </c>
      <c r="B1150" s="3" t="s">
        <v>71</v>
      </c>
      <c r="C1150" s="3" t="s">
        <v>41</v>
      </c>
      <c r="D1150" s="3">
        <v>241</v>
      </c>
      <c r="E1150" s="3">
        <v>237</v>
      </c>
      <c r="F1150" s="3">
        <v>202</v>
      </c>
      <c r="G1150" s="3">
        <v>192</v>
      </c>
      <c r="H1150" s="3">
        <v>79</v>
      </c>
      <c r="I1150" s="3">
        <v>30</v>
      </c>
      <c r="J1150">
        <f t="array" ref="J1150">INDEX(Table3[#All],MATCH(1,(Table3[[#All],[Month]]=Table68[[#This Row],[Date]])*(Table3[[#All],[Region]]=Table68[[#This Row],[Region]]),0),3)</f>
        <v>1504</v>
      </c>
      <c r="K1150">
        <f>INDEX(Table1[#All], MATCH(Table68[[#This Row],[Date]],Table1[[#All],[Month]],0),2)</f>
        <v>1455215.476190476</v>
      </c>
      <c r="L1150" s="8">
        <f>INDEX(Table2[#All], MATCH(Table68[[#This Row],[Date]],Table2[[#All],[Month]],0),2)</f>
        <v>593.78208849705447</v>
      </c>
      <c r="M1150">
        <f t="array" ref="M1150">INDEX(Table4[#All],MATCH(1,(Table4[[#All],[Month]]=Table68[[#This Row],[Date]])*(Table4[[#All],[Region]]=Table68[[#This Row],[Region]]),0),3)</f>
        <v>321</v>
      </c>
      <c r="N1150" s="2">
        <f t="array" ref="N1150">_xlfn.IFNA(INDEX(Table5[#All], MATCH(1,(Table5[[#All],[Month]]=Table68[[#This Row],[Date]])*(Table5[[#All],[Region]]=Table68[[#This Row],[Region]]),0),3),0)</f>
        <v>7030</v>
      </c>
      <c r="O1150" s="12">
        <f>INDEX(Table110[#All], MATCH(Table68[[#This Row],[Date]],Table110[[#All],[Month]],0),2)</f>
        <v>78547.75</v>
      </c>
      <c r="P1150" s="12">
        <f>INDEX(Table13[#All], MATCH(Table68[[#This Row],[Date]],Table13[[#All],[Month]],0),2)</f>
        <v>156788.5</v>
      </c>
      <c r="Q1150">
        <f>INDEX(Table111[#All], MATCH(Table68[[#This Row],[Date]],Table111[[#All],[Month]],0),2)</f>
        <v>5946.25</v>
      </c>
      <c r="R1150" s="2">
        <f>INDEX(Table111[#All], MATCH(Table68[[#This Row],[Date]],Table111[[#All],[Month]],0),3)</f>
        <v>1217.25</v>
      </c>
      <c r="S1150" s="2">
        <f>INDEX(Table413[#All], MATCH(Table68[[#This Row],[Date]],Table413[[#All],[Month]],0),2)</f>
        <v>1.8</v>
      </c>
      <c r="T1150" s="2">
        <f>INDEX(Table413[#All], MATCH(Table68[[#This Row],[Date]],Table413[[#All],[Month]],0),3)</f>
        <v>5.9</v>
      </c>
      <c r="U1150" s="2">
        <f>INDEX(Table413[#All], MATCH(Table68[[#This Row],[Date]],Table413[[#All],[Month]],0),4)</f>
        <v>5.9</v>
      </c>
    </row>
    <row r="1151" spans="1:21" x14ac:dyDescent="0.25">
      <c r="A1151" s="4">
        <v>40878</v>
      </c>
      <c r="B1151" s="3" t="s">
        <v>71</v>
      </c>
      <c r="C1151" s="3" t="s">
        <v>42</v>
      </c>
      <c r="D1151" s="3">
        <v>241</v>
      </c>
      <c r="E1151" s="3">
        <v>258</v>
      </c>
      <c r="F1151" s="3">
        <v>202</v>
      </c>
      <c r="G1151" s="3">
        <v>225</v>
      </c>
      <c r="H1151" s="3">
        <v>79</v>
      </c>
      <c r="I1151" s="3">
        <v>29</v>
      </c>
      <c r="J1151">
        <f t="array" ref="J1151">INDEX(Table3[#All],MATCH(1,(Table3[[#All],[Month]]=Table68[[#This Row],[Date]])*(Table3[[#All],[Region]]=Table68[[#This Row],[Region]]),0),3)</f>
        <v>1504</v>
      </c>
      <c r="K1151">
        <f>INDEX(Table1[#All], MATCH(Table68[[#This Row],[Date]],Table1[[#All],[Month]],0),2)</f>
        <v>1455215.476190476</v>
      </c>
      <c r="L1151" s="8">
        <f>INDEX(Table2[#All], MATCH(Table68[[#This Row],[Date]],Table2[[#All],[Month]],0),2)</f>
        <v>593.78208849705447</v>
      </c>
      <c r="M1151">
        <f t="array" ref="M1151">INDEX(Table4[#All],MATCH(1,(Table4[[#All],[Month]]=Table68[[#This Row],[Date]])*(Table4[[#All],[Region]]=Table68[[#This Row],[Region]]),0),3)</f>
        <v>321</v>
      </c>
      <c r="N1151" s="2">
        <f t="array" ref="N1151">_xlfn.IFNA(INDEX(Table5[#All], MATCH(1,(Table5[[#All],[Month]]=Table68[[#This Row],[Date]])*(Table5[[#All],[Region]]=Table68[[#This Row],[Region]]),0),3),0)</f>
        <v>7030</v>
      </c>
      <c r="O1151" s="12">
        <f>INDEX(Table110[#All], MATCH(Table68[[#This Row],[Date]],Table110[[#All],[Month]],0),2)</f>
        <v>78547.75</v>
      </c>
      <c r="P1151" s="12">
        <f>INDEX(Table13[#All], MATCH(Table68[[#This Row],[Date]],Table13[[#All],[Month]],0),2)</f>
        <v>156788.5</v>
      </c>
      <c r="Q1151">
        <f>INDEX(Table111[#All], MATCH(Table68[[#This Row],[Date]],Table111[[#All],[Month]],0),2)</f>
        <v>5946.25</v>
      </c>
      <c r="R1151" s="2">
        <f>INDEX(Table111[#All], MATCH(Table68[[#This Row],[Date]],Table111[[#All],[Month]],0),3)</f>
        <v>1217.25</v>
      </c>
      <c r="S1151" s="2">
        <f>INDEX(Table413[#All], MATCH(Table68[[#This Row],[Date]],Table413[[#All],[Month]],0),2)</f>
        <v>1.8</v>
      </c>
      <c r="T1151" s="2">
        <f>INDEX(Table413[#All], MATCH(Table68[[#This Row],[Date]],Table413[[#All],[Month]],0),3)</f>
        <v>5.9</v>
      </c>
      <c r="U1151" s="2">
        <f>INDEX(Table413[#All], MATCH(Table68[[#This Row],[Date]],Table413[[#All],[Month]],0),4)</f>
        <v>5.9</v>
      </c>
    </row>
    <row r="1152" spans="1:21" x14ac:dyDescent="0.25">
      <c r="A1152" s="4">
        <v>40878</v>
      </c>
      <c r="B1152" s="3" t="s">
        <v>71</v>
      </c>
      <c r="C1152" s="3" t="s">
        <v>43</v>
      </c>
      <c r="D1152" s="3">
        <v>241</v>
      </c>
      <c r="E1152" s="3">
        <v>220</v>
      </c>
      <c r="F1152" s="3">
        <v>202</v>
      </c>
      <c r="G1152" s="3">
        <v>190</v>
      </c>
      <c r="H1152" s="3">
        <v>79</v>
      </c>
      <c r="I1152" s="3">
        <v>20</v>
      </c>
      <c r="J1152">
        <f t="array" ref="J1152">INDEX(Table3[#All],MATCH(1,(Table3[[#All],[Month]]=Table68[[#This Row],[Date]])*(Table3[[#All],[Region]]=Table68[[#This Row],[Region]]),0),3)</f>
        <v>1504</v>
      </c>
      <c r="K1152">
        <f>INDEX(Table1[#All], MATCH(Table68[[#This Row],[Date]],Table1[[#All],[Month]],0),2)</f>
        <v>1455215.476190476</v>
      </c>
      <c r="L1152" s="8">
        <f>INDEX(Table2[#All], MATCH(Table68[[#This Row],[Date]],Table2[[#All],[Month]],0),2)</f>
        <v>593.78208849705447</v>
      </c>
      <c r="M1152">
        <f t="array" ref="M1152">INDEX(Table4[#All],MATCH(1,(Table4[[#All],[Month]]=Table68[[#This Row],[Date]])*(Table4[[#All],[Region]]=Table68[[#This Row],[Region]]),0),3)</f>
        <v>321</v>
      </c>
      <c r="N1152" s="2">
        <f t="array" ref="N1152">_xlfn.IFNA(INDEX(Table5[#All], MATCH(1,(Table5[[#All],[Month]]=Table68[[#This Row],[Date]])*(Table5[[#All],[Region]]=Table68[[#This Row],[Region]]),0),3),0)</f>
        <v>7030</v>
      </c>
      <c r="O1152" s="12">
        <f>INDEX(Table110[#All], MATCH(Table68[[#This Row],[Date]],Table110[[#All],[Month]],0),2)</f>
        <v>78547.75</v>
      </c>
      <c r="P1152" s="12">
        <f>INDEX(Table13[#All], MATCH(Table68[[#This Row],[Date]],Table13[[#All],[Month]],0),2)</f>
        <v>156788.5</v>
      </c>
      <c r="Q1152">
        <f>INDEX(Table111[#All], MATCH(Table68[[#This Row],[Date]],Table111[[#All],[Month]],0),2)</f>
        <v>5946.25</v>
      </c>
      <c r="R1152" s="2">
        <f>INDEX(Table111[#All], MATCH(Table68[[#This Row],[Date]],Table111[[#All],[Month]],0),3)</f>
        <v>1217.25</v>
      </c>
      <c r="S1152" s="2">
        <f>INDEX(Table413[#All], MATCH(Table68[[#This Row],[Date]],Table413[[#All],[Month]],0),2)</f>
        <v>1.8</v>
      </c>
      <c r="T1152" s="2">
        <f>INDEX(Table413[#All], MATCH(Table68[[#This Row],[Date]],Table413[[#All],[Month]],0),3)</f>
        <v>5.9</v>
      </c>
      <c r="U1152" s="2">
        <f>INDEX(Table413[#All], MATCH(Table68[[#This Row],[Date]],Table413[[#All],[Month]],0),4)</f>
        <v>5.9</v>
      </c>
    </row>
    <row r="1153" spans="1:21" x14ac:dyDescent="0.25">
      <c r="A1153" s="4">
        <v>40969</v>
      </c>
      <c r="B1153" s="3" t="s">
        <v>58</v>
      </c>
      <c r="C1153" s="3" t="s">
        <v>58</v>
      </c>
      <c r="D1153" s="3">
        <v>398</v>
      </c>
      <c r="E1153" s="3">
        <v>402</v>
      </c>
      <c r="F1153" s="3">
        <v>311</v>
      </c>
      <c r="G1153" s="3">
        <v>309</v>
      </c>
      <c r="H1153" s="3">
        <v>5359</v>
      </c>
      <c r="I1153" s="3">
        <v>2791</v>
      </c>
      <c r="J1153">
        <f t="array" ref="J1153">INDEX(Table3[#All],MATCH(1,(Table3[[#All],[Month]]=Table68[[#This Row],[Date]])*(Table3[[#All],[Region]]=Table68[[#This Row],[Region]]),0),3)</f>
        <v>77053</v>
      </c>
      <c r="K1153">
        <f>INDEX(Table1[#All], MATCH(Table68[[#This Row],[Date]],Table1[[#All],[Month]],0),2)</f>
        <v>1454661.9047619046</v>
      </c>
      <c r="L1153" s="8">
        <f>INDEX(Table2[#All], MATCH(Table68[[#This Row],[Date]],Table2[[#All],[Month]],0),2)</f>
        <v>578</v>
      </c>
      <c r="M1153">
        <f t="array" ref="M1153">INDEX(Table4[#All],MATCH(1,(Table4[[#All],[Month]]=Table68[[#This Row],[Date]])*(Table4[[#All],[Region]]=Table68[[#This Row],[Region]]),0),3)</f>
        <v>6739</v>
      </c>
      <c r="N1153" s="2">
        <f t="array" ref="N1153">_xlfn.IFNA(INDEX(Table5[#All], MATCH(1,(Table5[[#All],[Month]]=Table68[[#This Row],[Date]])*(Table5[[#All],[Region]]=Table68[[#This Row],[Region]]),0),3),0)</f>
        <v>95325</v>
      </c>
      <c r="O1153" s="12">
        <f>INDEX(Table110[#All], MATCH(Table68[[#This Row],[Date]],Table110[[#All],[Month]],0),2)</f>
        <v>76790</v>
      </c>
      <c r="P1153" s="12">
        <f>INDEX(Table13[#All], MATCH(Table68[[#This Row],[Date]],Table13[[#All],[Month]],0),2)</f>
        <v>158539</v>
      </c>
      <c r="Q1153">
        <f>INDEX(Table111[#All], MATCH(Table68[[#This Row],[Date]],Table111[[#All],[Month]],0),2)</f>
        <v>5963</v>
      </c>
      <c r="R1153" s="2">
        <f>INDEX(Table111[#All], MATCH(Table68[[#This Row],[Date]],Table111[[#All],[Month]],0),3)</f>
        <v>1221</v>
      </c>
      <c r="S1153" s="2">
        <f>INDEX(Table413[#All], MATCH(Table68[[#This Row],[Date]],Table413[[#All],[Month]],0),2)</f>
        <v>1.6</v>
      </c>
      <c r="T1153" s="2">
        <f>INDEX(Table413[#All], MATCH(Table68[[#This Row],[Date]],Table413[[#All],[Month]],0),3)</f>
        <v>5.9</v>
      </c>
      <c r="U1153" s="2">
        <f>INDEX(Table413[#All], MATCH(Table68[[#This Row],[Date]],Table413[[#All],[Month]],0),4)</f>
        <v>5.9</v>
      </c>
    </row>
    <row r="1154" spans="1:21" x14ac:dyDescent="0.25">
      <c r="A1154" s="4">
        <v>40969</v>
      </c>
      <c r="B1154" s="3" t="s">
        <v>58</v>
      </c>
      <c r="C1154" s="3" t="s">
        <v>4</v>
      </c>
      <c r="D1154" s="3">
        <v>398</v>
      </c>
      <c r="E1154" s="3">
        <v>331</v>
      </c>
      <c r="F1154" s="3">
        <v>311</v>
      </c>
      <c r="G1154" s="3">
        <v>276</v>
      </c>
      <c r="H1154" s="3">
        <v>5359</v>
      </c>
      <c r="I1154" s="3">
        <v>134</v>
      </c>
      <c r="J1154">
        <f t="array" ref="J1154">INDEX(Table3[#All],MATCH(1,(Table3[[#All],[Month]]=Table68[[#This Row],[Date]])*(Table3[[#All],[Region]]=Table68[[#This Row],[Region]]),0),3)</f>
        <v>77053</v>
      </c>
      <c r="K1154">
        <f>INDEX(Table1[#All], MATCH(Table68[[#This Row],[Date]],Table1[[#All],[Month]],0),2)</f>
        <v>1454661.9047619046</v>
      </c>
      <c r="L1154" s="8">
        <f>INDEX(Table2[#All], MATCH(Table68[[#This Row],[Date]],Table2[[#All],[Month]],0),2)</f>
        <v>578</v>
      </c>
      <c r="M1154">
        <f t="array" ref="M1154">INDEX(Table4[#All],MATCH(1,(Table4[[#All],[Month]]=Table68[[#This Row],[Date]])*(Table4[[#All],[Region]]=Table68[[#This Row],[Region]]),0),3)</f>
        <v>6739</v>
      </c>
      <c r="N1154" s="2">
        <f t="array" ref="N1154">_xlfn.IFNA(INDEX(Table5[#All], MATCH(1,(Table5[[#All],[Month]]=Table68[[#This Row],[Date]])*(Table5[[#All],[Region]]=Table68[[#This Row],[Region]]),0),3),0)</f>
        <v>95325</v>
      </c>
      <c r="O1154" s="12">
        <f>INDEX(Table110[#All], MATCH(Table68[[#This Row],[Date]],Table110[[#All],[Month]],0),2)</f>
        <v>76790</v>
      </c>
      <c r="P1154" s="12">
        <f>INDEX(Table13[#All], MATCH(Table68[[#This Row],[Date]],Table13[[#All],[Month]],0),2)</f>
        <v>158539</v>
      </c>
      <c r="Q1154">
        <f>INDEX(Table111[#All], MATCH(Table68[[#This Row],[Date]],Table111[[#All],[Month]],0),2)</f>
        <v>5963</v>
      </c>
      <c r="R1154" s="2">
        <f>INDEX(Table111[#All], MATCH(Table68[[#This Row],[Date]],Table111[[#All],[Month]],0),3)</f>
        <v>1221</v>
      </c>
      <c r="S1154" s="2">
        <f>INDEX(Table413[#All], MATCH(Table68[[#This Row],[Date]],Table413[[#All],[Month]],0),2)</f>
        <v>1.6</v>
      </c>
      <c r="T1154" s="2">
        <f>INDEX(Table413[#All], MATCH(Table68[[#This Row],[Date]],Table413[[#All],[Month]],0),3)</f>
        <v>5.9</v>
      </c>
      <c r="U1154" s="2">
        <f>INDEX(Table413[#All], MATCH(Table68[[#This Row],[Date]],Table413[[#All],[Month]],0),4)</f>
        <v>5.9</v>
      </c>
    </row>
    <row r="1155" spans="1:21" x14ac:dyDescent="0.25">
      <c r="A1155" s="4">
        <v>40969</v>
      </c>
      <c r="B1155" s="3" t="s">
        <v>58</v>
      </c>
      <c r="C1155" s="3" t="s">
        <v>88</v>
      </c>
      <c r="D1155" s="3">
        <v>398</v>
      </c>
      <c r="E1155" s="3">
        <v>395</v>
      </c>
      <c r="F1155" s="3">
        <v>311</v>
      </c>
      <c r="G1155" s="3">
        <v>326</v>
      </c>
      <c r="H1155" s="3">
        <v>5359</v>
      </c>
      <c r="I1155" s="3">
        <v>805</v>
      </c>
      <c r="J1155">
        <f t="array" ref="J1155">INDEX(Table3[#All],MATCH(1,(Table3[[#All],[Month]]=Table68[[#This Row],[Date]])*(Table3[[#All],[Region]]=Table68[[#This Row],[Region]]),0),3)</f>
        <v>77053</v>
      </c>
      <c r="K1155">
        <f>INDEX(Table1[#All], MATCH(Table68[[#This Row],[Date]],Table1[[#All],[Month]],0),2)</f>
        <v>1454661.9047619046</v>
      </c>
      <c r="L1155" s="8">
        <f>INDEX(Table2[#All], MATCH(Table68[[#This Row],[Date]],Table2[[#All],[Month]],0),2)</f>
        <v>578</v>
      </c>
      <c r="M1155">
        <f t="array" ref="M1155">INDEX(Table4[#All],MATCH(1,(Table4[[#All],[Month]]=Table68[[#This Row],[Date]])*(Table4[[#All],[Region]]=Table68[[#This Row],[Region]]),0),3)</f>
        <v>6739</v>
      </c>
      <c r="N1155" s="2">
        <f t="array" ref="N1155">_xlfn.IFNA(INDEX(Table5[#All], MATCH(1,(Table5[[#All],[Month]]=Table68[[#This Row],[Date]])*(Table5[[#All],[Region]]=Table68[[#This Row],[Region]]),0),3),0)</f>
        <v>95325</v>
      </c>
      <c r="O1155" s="12">
        <f>INDEX(Table110[#All], MATCH(Table68[[#This Row],[Date]],Table110[[#All],[Month]],0),2)</f>
        <v>76790</v>
      </c>
      <c r="P1155" s="12">
        <f>INDEX(Table13[#All], MATCH(Table68[[#This Row],[Date]],Table13[[#All],[Month]],0),2)</f>
        <v>158539</v>
      </c>
      <c r="Q1155">
        <f>INDEX(Table111[#All], MATCH(Table68[[#This Row],[Date]],Table111[[#All],[Month]],0),2)</f>
        <v>5963</v>
      </c>
      <c r="R1155" s="2">
        <f>INDEX(Table111[#All], MATCH(Table68[[#This Row],[Date]],Table111[[#All],[Month]],0),3)</f>
        <v>1221</v>
      </c>
      <c r="S1155" s="2">
        <f>INDEX(Table413[#All], MATCH(Table68[[#This Row],[Date]],Table413[[#All],[Month]],0),2)</f>
        <v>1.6</v>
      </c>
      <c r="T1155" s="2">
        <f>INDEX(Table413[#All], MATCH(Table68[[#This Row],[Date]],Table413[[#All],[Month]],0),3)</f>
        <v>5.9</v>
      </c>
      <c r="U1155" s="2">
        <f>INDEX(Table413[#All], MATCH(Table68[[#This Row],[Date]],Table413[[#All],[Month]],0),4)</f>
        <v>5.9</v>
      </c>
    </row>
    <row r="1156" spans="1:21" x14ac:dyDescent="0.25">
      <c r="A1156" s="4">
        <v>40969</v>
      </c>
      <c r="B1156" s="3" t="s">
        <v>58</v>
      </c>
      <c r="C1156" s="3" t="s">
        <v>90</v>
      </c>
      <c r="D1156" s="3">
        <v>398</v>
      </c>
      <c r="E1156" s="3">
        <v>443</v>
      </c>
      <c r="F1156" s="3">
        <v>311</v>
      </c>
      <c r="G1156" s="3">
        <v>343</v>
      </c>
      <c r="H1156" s="3">
        <v>5359</v>
      </c>
      <c r="I1156" s="3">
        <v>753</v>
      </c>
      <c r="J1156">
        <f t="array" ref="J1156">INDEX(Table3[#All],MATCH(1,(Table3[[#All],[Month]]=Table68[[#This Row],[Date]])*(Table3[[#All],[Region]]=Table68[[#This Row],[Region]]),0),3)</f>
        <v>77053</v>
      </c>
      <c r="K1156">
        <f>INDEX(Table1[#All], MATCH(Table68[[#This Row],[Date]],Table1[[#All],[Month]],0),2)</f>
        <v>1454661.9047619046</v>
      </c>
      <c r="L1156" s="8">
        <f>INDEX(Table2[#All], MATCH(Table68[[#This Row],[Date]],Table2[[#All],[Month]],0),2)</f>
        <v>578</v>
      </c>
      <c r="M1156">
        <f t="array" ref="M1156">INDEX(Table4[#All],MATCH(1,(Table4[[#All],[Month]]=Table68[[#This Row],[Date]])*(Table4[[#All],[Region]]=Table68[[#This Row],[Region]]),0),3)</f>
        <v>6739</v>
      </c>
      <c r="N1156" s="2">
        <f t="array" ref="N1156">_xlfn.IFNA(INDEX(Table5[#All], MATCH(1,(Table5[[#All],[Month]]=Table68[[#This Row],[Date]])*(Table5[[#All],[Region]]=Table68[[#This Row],[Region]]),0),3),0)</f>
        <v>95325</v>
      </c>
      <c r="O1156" s="12">
        <f>INDEX(Table110[#All], MATCH(Table68[[#This Row],[Date]],Table110[[#All],[Month]],0),2)</f>
        <v>76790</v>
      </c>
      <c r="P1156" s="12">
        <f>INDEX(Table13[#All], MATCH(Table68[[#This Row],[Date]],Table13[[#All],[Month]],0),2)</f>
        <v>158539</v>
      </c>
      <c r="Q1156">
        <f>INDEX(Table111[#All], MATCH(Table68[[#This Row],[Date]],Table111[[#All],[Month]],0),2)</f>
        <v>5963</v>
      </c>
      <c r="R1156" s="2">
        <f>INDEX(Table111[#All], MATCH(Table68[[#This Row],[Date]],Table111[[#All],[Month]],0),3)</f>
        <v>1221</v>
      </c>
      <c r="S1156" s="2">
        <f>INDEX(Table413[#All], MATCH(Table68[[#This Row],[Date]],Table413[[#All],[Month]],0),2)</f>
        <v>1.6</v>
      </c>
      <c r="T1156" s="2">
        <f>INDEX(Table413[#All], MATCH(Table68[[#This Row],[Date]],Table413[[#All],[Month]],0),3)</f>
        <v>5.9</v>
      </c>
      <c r="U1156" s="2">
        <f>INDEX(Table413[#All], MATCH(Table68[[#This Row],[Date]],Table413[[#All],[Month]],0),4)</f>
        <v>5.9</v>
      </c>
    </row>
    <row r="1157" spans="1:21" x14ac:dyDescent="0.25">
      <c r="A1157" s="4">
        <v>40969</v>
      </c>
      <c r="B1157" s="3" t="s">
        <v>58</v>
      </c>
      <c r="C1157" s="3" t="s">
        <v>5</v>
      </c>
      <c r="D1157" s="3">
        <v>398</v>
      </c>
      <c r="E1157" s="3">
        <v>340</v>
      </c>
      <c r="F1157" s="3">
        <v>311</v>
      </c>
      <c r="G1157" s="3">
        <v>277</v>
      </c>
      <c r="H1157" s="3">
        <v>5359</v>
      </c>
      <c r="I1157" s="3">
        <v>109</v>
      </c>
      <c r="J1157">
        <f t="array" ref="J1157">INDEX(Table3[#All],MATCH(1,(Table3[[#All],[Month]]=Table68[[#This Row],[Date]])*(Table3[[#All],[Region]]=Table68[[#This Row],[Region]]),0),3)</f>
        <v>77053</v>
      </c>
      <c r="K1157">
        <f>INDEX(Table1[#All], MATCH(Table68[[#This Row],[Date]],Table1[[#All],[Month]],0),2)</f>
        <v>1454661.9047619046</v>
      </c>
      <c r="L1157" s="8">
        <f>INDEX(Table2[#All], MATCH(Table68[[#This Row],[Date]],Table2[[#All],[Month]],0),2)</f>
        <v>578</v>
      </c>
      <c r="M1157">
        <f t="array" ref="M1157">INDEX(Table4[#All],MATCH(1,(Table4[[#All],[Month]]=Table68[[#This Row],[Date]])*(Table4[[#All],[Region]]=Table68[[#This Row],[Region]]),0),3)</f>
        <v>6739</v>
      </c>
      <c r="N1157" s="2">
        <f t="array" ref="N1157">_xlfn.IFNA(INDEX(Table5[#All], MATCH(1,(Table5[[#All],[Month]]=Table68[[#This Row],[Date]])*(Table5[[#All],[Region]]=Table68[[#This Row],[Region]]),0),3),0)</f>
        <v>95325</v>
      </c>
      <c r="O1157" s="12">
        <f>INDEX(Table110[#All], MATCH(Table68[[#This Row],[Date]],Table110[[#All],[Month]],0),2)</f>
        <v>76790</v>
      </c>
      <c r="P1157" s="12">
        <f>INDEX(Table13[#All], MATCH(Table68[[#This Row],[Date]],Table13[[#All],[Month]],0),2)</f>
        <v>158539</v>
      </c>
      <c r="Q1157">
        <f>INDEX(Table111[#All], MATCH(Table68[[#This Row],[Date]],Table111[[#All],[Month]],0),2)</f>
        <v>5963</v>
      </c>
      <c r="R1157" s="2">
        <f>INDEX(Table111[#All], MATCH(Table68[[#This Row],[Date]],Table111[[#All],[Month]],0),3)</f>
        <v>1221</v>
      </c>
      <c r="S1157" s="2">
        <f>INDEX(Table413[#All], MATCH(Table68[[#This Row],[Date]],Table413[[#All],[Month]],0),2)</f>
        <v>1.6</v>
      </c>
      <c r="T1157" s="2">
        <f>INDEX(Table413[#All], MATCH(Table68[[#This Row],[Date]],Table413[[#All],[Month]],0),3)</f>
        <v>5.9</v>
      </c>
      <c r="U1157" s="2">
        <f>INDEX(Table413[#All], MATCH(Table68[[#This Row],[Date]],Table413[[#All],[Month]],0),4)</f>
        <v>5.9</v>
      </c>
    </row>
    <row r="1158" spans="1:21" x14ac:dyDescent="0.25">
      <c r="A1158" s="4">
        <v>40969</v>
      </c>
      <c r="B1158" s="3" t="s">
        <v>58</v>
      </c>
      <c r="C1158" s="3" t="s">
        <v>3</v>
      </c>
      <c r="D1158" s="3">
        <v>398</v>
      </c>
      <c r="E1158" s="3">
        <v>374</v>
      </c>
      <c r="F1158" s="3">
        <v>311</v>
      </c>
      <c r="G1158" s="3">
        <v>295</v>
      </c>
      <c r="H1158" s="3">
        <v>5359</v>
      </c>
      <c r="I1158" s="3">
        <v>260</v>
      </c>
      <c r="J1158">
        <f t="array" ref="J1158">INDEX(Table3[#All],MATCH(1,(Table3[[#All],[Month]]=Table68[[#This Row],[Date]])*(Table3[[#All],[Region]]=Table68[[#This Row],[Region]]),0),3)</f>
        <v>77053</v>
      </c>
      <c r="K1158">
        <f>INDEX(Table1[#All], MATCH(Table68[[#This Row],[Date]],Table1[[#All],[Month]],0),2)</f>
        <v>1454661.9047619046</v>
      </c>
      <c r="L1158" s="8">
        <f>INDEX(Table2[#All], MATCH(Table68[[#This Row],[Date]],Table2[[#All],[Month]],0),2)</f>
        <v>578</v>
      </c>
      <c r="M1158">
        <f t="array" ref="M1158">INDEX(Table4[#All],MATCH(1,(Table4[[#All],[Month]]=Table68[[#This Row],[Date]])*(Table4[[#All],[Region]]=Table68[[#This Row],[Region]]),0),3)</f>
        <v>6739</v>
      </c>
      <c r="N1158" s="2">
        <f t="array" ref="N1158">_xlfn.IFNA(INDEX(Table5[#All], MATCH(1,(Table5[[#All],[Month]]=Table68[[#This Row],[Date]])*(Table5[[#All],[Region]]=Table68[[#This Row],[Region]]),0),3),0)</f>
        <v>95325</v>
      </c>
      <c r="O1158" s="12">
        <f>INDEX(Table110[#All], MATCH(Table68[[#This Row],[Date]],Table110[[#All],[Month]],0),2)</f>
        <v>76790</v>
      </c>
      <c r="P1158" s="12">
        <f>INDEX(Table13[#All], MATCH(Table68[[#This Row],[Date]],Table13[[#All],[Month]],0),2)</f>
        <v>158539</v>
      </c>
      <c r="Q1158">
        <f>INDEX(Table111[#All], MATCH(Table68[[#This Row],[Date]],Table111[[#All],[Month]],0),2)</f>
        <v>5963</v>
      </c>
      <c r="R1158" s="2">
        <f>INDEX(Table111[#All], MATCH(Table68[[#This Row],[Date]],Table111[[#All],[Month]],0),3)</f>
        <v>1221</v>
      </c>
      <c r="S1158" s="2">
        <f>INDEX(Table413[#All], MATCH(Table68[[#This Row],[Date]],Table413[[#All],[Month]],0),2)</f>
        <v>1.6</v>
      </c>
      <c r="T1158" s="2">
        <f>INDEX(Table413[#All], MATCH(Table68[[#This Row],[Date]],Table413[[#All],[Month]],0),3)</f>
        <v>5.9</v>
      </c>
      <c r="U1158" s="2">
        <f>INDEX(Table413[#All], MATCH(Table68[[#This Row],[Date]],Table413[[#All],[Month]],0),4)</f>
        <v>5.9</v>
      </c>
    </row>
    <row r="1159" spans="1:21" x14ac:dyDescent="0.25">
      <c r="A1159" s="4">
        <v>40969</v>
      </c>
      <c r="B1159" s="3" t="s">
        <v>58</v>
      </c>
      <c r="C1159" s="3" t="s">
        <v>59</v>
      </c>
      <c r="D1159" s="3">
        <v>398</v>
      </c>
      <c r="E1159" s="3">
        <v>365</v>
      </c>
      <c r="F1159" s="3">
        <v>311</v>
      </c>
      <c r="G1159" s="3">
        <v>300</v>
      </c>
      <c r="H1159" s="3">
        <v>5359</v>
      </c>
      <c r="I1159" s="3">
        <v>507</v>
      </c>
      <c r="J1159">
        <f t="array" ref="J1159">INDEX(Table3[#All],MATCH(1,(Table3[[#All],[Month]]=Table68[[#This Row],[Date]])*(Table3[[#All],[Region]]=Table68[[#This Row],[Region]]),0),3)</f>
        <v>77053</v>
      </c>
      <c r="K1159">
        <f>INDEX(Table1[#All], MATCH(Table68[[#This Row],[Date]],Table1[[#All],[Month]],0),2)</f>
        <v>1454661.9047619046</v>
      </c>
      <c r="L1159" s="8">
        <f>INDEX(Table2[#All], MATCH(Table68[[#This Row],[Date]],Table2[[#All],[Month]],0),2)</f>
        <v>578</v>
      </c>
      <c r="M1159">
        <f t="array" ref="M1159">INDEX(Table4[#All],MATCH(1,(Table4[[#All],[Month]]=Table68[[#This Row],[Date]])*(Table4[[#All],[Region]]=Table68[[#This Row],[Region]]),0),3)</f>
        <v>6739</v>
      </c>
      <c r="N1159" s="2">
        <f t="array" ref="N1159">_xlfn.IFNA(INDEX(Table5[#All], MATCH(1,(Table5[[#All],[Month]]=Table68[[#This Row],[Date]])*(Table5[[#All],[Region]]=Table68[[#This Row],[Region]]),0),3),0)</f>
        <v>95325</v>
      </c>
      <c r="O1159" s="12">
        <f>INDEX(Table110[#All], MATCH(Table68[[#This Row],[Date]],Table110[[#All],[Month]],0),2)</f>
        <v>76790</v>
      </c>
      <c r="P1159" s="12">
        <f>INDEX(Table13[#All], MATCH(Table68[[#This Row],[Date]],Table13[[#All],[Month]],0),2)</f>
        <v>158539</v>
      </c>
      <c r="Q1159">
        <f>INDEX(Table111[#All], MATCH(Table68[[#This Row],[Date]],Table111[[#All],[Month]],0),2)</f>
        <v>5963</v>
      </c>
      <c r="R1159" s="2">
        <f>INDEX(Table111[#All], MATCH(Table68[[#This Row],[Date]],Table111[[#All],[Month]],0),3)</f>
        <v>1221</v>
      </c>
      <c r="S1159" s="2">
        <f>INDEX(Table413[#All], MATCH(Table68[[#This Row],[Date]],Table413[[#All],[Month]],0),2)</f>
        <v>1.6</v>
      </c>
      <c r="T1159" s="2">
        <f>INDEX(Table413[#All], MATCH(Table68[[#This Row],[Date]],Table413[[#All],[Month]],0),3)</f>
        <v>5.9</v>
      </c>
      <c r="U1159" s="2">
        <f>INDEX(Table413[#All], MATCH(Table68[[#This Row],[Date]],Table413[[#All],[Month]],0),4)</f>
        <v>5.9</v>
      </c>
    </row>
    <row r="1160" spans="1:21" x14ac:dyDescent="0.25">
      <c r="A1160" s="4">
        <v>40969</v>
      </c>
      <c r="B1160" s="3" t="s">
        <v>62</v>
      </c>
      <c r="C1160" s="3" t="s">
        <v>20</v>
      </c>
      <c r="D1160" s="3">
        <v>267</v>
      </c>
      <c r="E1160" s="3">
        <v>172</v>
      </c>
      <c r="F1160" s="3">
        <v>212</v>
      </c>
      <c r="G1160" s="3">
        <v>153</v>
      </c>
      <c r="H1160" s="3">
        <v>1048</v>
      </c>
      <c r="I1160" s="3">
        <v>16</v>
      </c>
      <c r="J1160">
        <f t="array" ref="J1160">INDEX(Table3[#All],MATCH(1,(Table3[[#All],[Month]]=Table68[[#This Row],[Date]])*(Table3[[#All],[Region]]=Table68[[#This Row],[Region]]),0),3)</f>
        <v>11085</v>
      </c>
      <c r="K1160">
        <f>INDEX(Table1[#All], MATCH(Table68[[#This Row],[Date]],Table1[[#All],[Month]],0),2)</f>
        <v>1454661.9047619046</v>
      </c>
      <c r="L1160" s="8">
        <f>INDEX(Table2[#All], MATCH(Table68[[#This Row],[Date]],Table2[[#All],[Month]],0),2)</f>
        <v>578</v>
      </c>
      <c r="M1160">
        <f t="array" ref="M1160">INDEX(Table4[#All],MATCH(1,(Table4[[#All],[Month]]=Table68[[#This Row],[Date]])*(Table4[[#All],[Region]]=Table68[[#This Row],[Region]]),0),3)</f>
        <v>1650</v>
      </c>
      <c r="N1160" s="2">
        <f t="array" ref="N1160">_xlfn.IFNA(INDEX(Table5[#All], MATCH(1,(Table5[[#All],[Month]]=Table68[[#This Row],[Date]])*(Table5[[#All],[Region]]=Table68[[#This Row],[Region]]),0),3),0)</f>
        <v>15840</v>
      </c>
      <c r="O1160" s="12">
        <f>INDEX(Table110[#All], MATCH(Table68[[#This Row],[Date]],Table110[[#All],[Month]],0),2)</f>
        <v>76790</v>
      </c>
      <c r="P1160" s="12">
        <f>INDEX(Table13[#All], MATCH(Table68[[#This Row],[Date]],Table13[[#All],[Month]],0),2)</f>
        <v>158539</v>
      </c>
      <c r="Q1160">
        <f>INDEX(Table111[#All], MATCH(Table68[[#This Row],[Date]],Table111[[#All],[Month]],0),2)</f>
        <v>5963</v>
      </c>
      <c r="R1160" s="2">
        <f>INDEX(Table111[#All], MATCH(Table68[[#This Row],[Date]],Table111[[#All],[Month]],0),3)</f>
        <v>1221</v>
      </c>
      <c r="S1160" s="2">
        <f>INDEX(Table413[#All], MATCH(Table68[[#This Row],[Date]],Table413[[#All],[Month]],0),2)</f>
        <v>1.6</v>
      </c>
      <c r="T1160" s="2">
        <f>INDEX(Table413[#All], MATCH(Table68[[#This Row],[Date]],Table413[[#All],[Month]],0),3)</f>
        <v>5.9</v>
      </c>
      <c r="U1160" s="2">
        <f>INDEX(Table413[#All], MATCH(Table68[[#This Row],[Date]],Table413[[#All],[Month]],0),4)</f>
        <v>5.9</v>
      </c>
    </row>
    <row r="1161" spans="1:21" x14ac:dyDescent="0.25">
      <c r="A1161" s="4">
        <v>40969</v>
      </c>
      <c r="B1161" s="3" t="s">
        <v>62</v>
      </c>
      <c r="C1161" s="3" t="s">
        <v>21</v>
      </c>
      <c r="D1161" s="3">
        <v>267</v>
      </c>
      <c r="E1161" s="3">
        <v>186</v>
      </c>
      <c r="F1161" s="3">
        <v>212</v>
      </c>
      <c r="G1161" s="3">
        <v>156</v>
      </c>
      <c r="H1161" s="3">
        <v>1048</v>
      </c>
      <c r="I1161" s="3">
        <v>31</v>
      </c>
      <c r="J1161">
        <f t="array" ref="J1161">INDEX(Table3[#All],MATCH(1,(Table3[[#All],[Month]]=Table68[[#This Row],[Date]])*(Table3[[#All],[Region]]=Table68[[#This Row],[Region]]),0),3)</f>
        <v>11085</v>
      </c>
      <c r="K1161">
        <f>INDEX(Table1[#All], MATCH(Table68[[#This Row],[Date]],Table1[[#All],[Month]],0),2)</f>
        <v>1454661.9047619046</v>
      </c>
      <c r="L1161" s="8">
        <f>INDEX(Table2[#All], MATCH(Table68[[#This Row],[Date]],Table2[[#All],[Month]],0),2)</f>
        <v>578</v>
      </c>
      <c r="M1161">
        <f t="array" ref="M1161">INDEX(Table4[#All],MATCH(1,(Table4[[#All],[Month]]=Table68[[#This Row],[Date]])*(Table4[[#All],[Region]]=Table68[[#This Row],[Region]]),0),3)</f>
        <v>1650</v>
      </c>
      <c r="N1161" s="2">
        <f t="array" ref="N1161">_xlfn.IFNA(INDEX(Table5[#All], MATCH(1,(Table5[[#All],[Month]]=Table68[[#This Row],[Date]])*(Table5[[#All],[Region]]=Table68[[#This Row],[Region]]),0),3),0)</f>
        <v>15840</v>
      </c>
      <c r="O1161" s="12">
        <f>INDEX(Table110[#All], MATCH(Table68[[#This Row],[Date]],Table110[[#All],[Month]],0),2)</f>
        <v>76790</v>
      </c>
      <c r="P1161" s="12">
        <f>INDEX(Table13[#All], MATCH(Table68[[#This Row],[Date]],Table13[[#All],[Month]],0),2)</f>
        <v>158539</v>
      </c>
      <c r="Q1161">
        <f>INDEX(Table111[#All], MATCH(Table68[[#This Row],[Date]],Table111[[#All],[Month]],0),2)</f>
        <v>5963</v>
      </c>
      <c r="R1161" s="2">
        <f>INDEX(Table111[#All], MATCH(Table68[[#This Row],[Date]],Table111[[#All],[Month]],0),3)</f>
        <v>1221</v>
      </c>
      <c r="S1161" s="2">
        <f>INDEX(Table413[#All], MATCH(Table68[[#This Row],[Date]],Table413[[#All],[Month]],0),2)</f>
        <v>1.6</v>
      </c>
      <c r="T1161" s="2">
        <f>INDEX(Table413[#All], MATCH(Table68[[#This Row],[Date]],Table413[[#All],[Month]],0),3)</f>
        <v>5.9</v>
      </c>
      <c r="U1161" s="2">
        <f>INDEX(Table413[#All], MATCH(Table68[[#This Row],[Date]],Table413[[#All],[Month]],0),4)</f>
        <v>5.9</v>
      </c>
    </row>
    <row r="1162" spans="1:21" x14ac:dyDescent="0.25">
      <c r="A1162" s="4">
        <v>40969</v>
      </c>
      <c r="B1162" s="3" t="s">
        <v>62</v>
      </c>
      <c r="C1162" s="3" t="s">
        <v>18</v>
      </c>
      <c r="D1162" s="3">
        <v>267</v>
      </c>
      <c r="E1162" s="3">
        <v>236</v>
      </c>
      <c r="F1162" s="3">
        <v>212</v>
      </c>
      <c r="G1162" s="3">
        <v>191</v>
      </c>
      <c r="H1162" s="3">
        <v>1048</v>
      </c>
      <c r="I1162" s="3">
        <v>331</v>
      </c>
      <c r="J1162">
        <f t="array" ref="J1162">INDEX(Table3[#All],MATCH(1,(Table3[[#All],[Month]]=Table68[[#This Row],[Date]])*(Table3[[#All],[Region]]=Table68[[#This Row],[Region]]),0),3)</f>
        <v>11085</v>
      </c>
      <c r="K1162">
        <f>INDEX(Table1[#All], MATCH(Table68[[#This Row],[Date]],Table1[[#All],[Month]],0),2)</f>
        <v>1454661.9047619046</v>
      </c>
      <c r="L1162" s="8">
        <f>INDEX(Table2[#All], MATCH(Table68[[#This Row],[Date]],Table2[[#All],[Month]],0),2)</f>
        <v>578</v>
      </c>
      <c r="M1162">
        <f t="array" ref="M1162">INDEX(Table4[#All],MATCH(1,(Table4[[#All],[Month]]=Table68[[#This Row],[Date]])*(Table4[[#All],[Region]]=Table68[[#This Row],[Region]]),0),3)</f>
        <v>1650</v>
      </c>
      <c r="N1162" s="2">
        <f t="array" ref="N1162">_xlfn.IFNA(INDEX(Table5[#All], MATCH(1,(Table5[[#All],[Month]]=Table68[[#This Row],[Date]])*(Table5[[#All],[Region]]=Table68[[#This Row],[Region]]),0),3),0)</f>
        <v>15840</v>
      </c>
      <c r="O1162" s="12">
        <f>INDEX(Table110[#All], MATCH(Table68[[#This Row],[Date]],Table110[[#All],[Month]],0),2)</f>
        <v>76790</v>
      </c>
      <c r="P1162" s="12">
        <f>INDEX(Table13[#All], MATCH(Table68[[#This Row],[Date]],Table13[[#All],[Month]],0),2)</f>
        <v>158539</v>
      </c>
      <c r="Q1162">
        <f>INDEX(Table111[#All], MATCH(Table68[[#This Row],[Date]],Table111[[#All],[Month]],0),2)</f>
        <v>5963</v>
      </c>
      <c r="R1162" s="2">
        <f>INDEX(Table111[#All], MATCH(Table68[[#This Row],[Date]],Table111[[#All],[Month]],0),3)</f>
        <v>1221</v>
      </c>
      <c r="S1162" s="2">
        <f>INDEX(Table413[#All], MATCH(Table68[[#This Row],[Date]],Table413[[#All],[Month]],0),2)</f>
        <v>1.6</v>
      </c>
      <c r="T1162" s="2">
        <f>INDEX(Table413[#All], MATCH(Table68[[#This Row],[Date]],Table413[[#All],[Month]],0),3)</f>
        <v>5.9</v>
      </c>
      <c r="U1162" s="2">
        <f>INDEX(Table413[#All], MATCH(Table68[[#This Row],[Date]],Table413[[#All],[Month]],0),4)</f>
        <v>5.9</v>
      </c>
    </row>
    <row r="1163" spans="1:21" x14ac:dyDescent="0.25">
      <c r="A1163" s="4">
        <v>40969</v>
      </c>
      <c r="B1163" s="3" t="s">
        <v>62</v>
      </c>
      <c r="C1163" s="3" t="s">
        <v>17</v>
      </c>
      <c r="D1163" s="3">
        <v>267</v>
      </c>
      <c r="E1163" s="3">
        <v>304</v>
      </c>
      <c r="F1163" s="3">
        <v>212</v>
      </c>
      <c r="G1163" s="3">
        <v>242</v>
      </c>
      <c r="H1163" s="3">
        <v>1048</v>
      </c>
      <c r="I1163" s="3">
        <v>447</v>
      </c>
      <c r="J1163">
        <f t="array" ref="J1163">INDEX(Table3[#All],MATCH(1,(Table3[[#All],[Month]]=Table68[[#This Row],[Date]])*(Table3[[#All],[Region]]=Table68[[#This Row],[Region]]),0),3)</f>
        <v>11085</v>
      </c>
      <c r="K1163">
        <f>INDEX(Table1[#All], MATCH(Table68[[#This Row],[Date]],Table1[[#All],[Month]],0),2)</f>
        <v>1454661.9047619046</v>
      </c>
      <c r="L1163" s="8">
        <f>INDEX(Table2[#All], MATCH(Table68[[#This Row],[Date]],Table2[[#All],[Month]],0),2)</f>
        <v>578</v>
      </c>
      <c r="M1163">
        <f t="array" ref="M1163">INDEX(Table4[#All],MATCH(1,(Table4[[#All],[Month]]=Table68[[#This Row],[Date]])*(Table4[[#All],[Region]]=Table68[[#This Row],[Region]]),0),3)</f>
        <v>1650</v>
      </c>
      <c r="N1163" s="2">
        <f t="array" ref="N1163">_xlfn.IFNA(INDEX(Table5[#All], MATCH(1,(Table5[[#All],[Month]]=Table68[[#This Row],[Date]])*(Table5[[#All],[Region]]=Table68[[#This Row],[Region]]),0),3),0)</f>
        <v>15840</v>
      </c>
      <c r="O1163" s="12">
        <f>INDEX(Table110[#All], MATCH(Table68[[#This Row],[Date]],Table110[[#All],[Month]],0),2)</f>
        <v>76790</v>
      </c>
      <c r="P1163" s="12">
        <f>INDEX(Table13[#All], MATCH(Table68[[#This Row],[Date]],Table13[[#All],[Month]],0),2)</f>
        <v>158539</v>
      </c>
      <c r="Q1163">
        <f>INDEX(Table111[#All], MATCH(Table68[[#This Row],[Date]],Table111[[#All],[Month]],0),2)</f>
        <v>5963</v>
      </c>
      <c r="R1163" s="2">
        <f>INDEX(Table111[#All], MATCH(Table68[[#This Row],[Date]],Table111[[#All],[Month]],0),3)</f>
        <v>1221</v>
      </c>
      <c r="S1163" s="2">
        <f>INDEX(Table413[#All], MATCH(Table68[[#This Row],[Date]],Table413[[#All],[Month]],0),2)</f>
        <v>1.6</v>
      </c>
      <c r="T1163" s="2">
        <f>INDEX(Table413[#All], MATCH(Table68[[#This Row],[Date]],Table413[[#All],[Month]],0),3)</f>
        <v>5.9</v>
      </c>
      <c r="U1163" s="2">
        <f>INDEX(Table413[#All], MATCH(Table68[[#This Row],[Date]],Table413[[#All],[Month]],0),4)</f>
        <v>5.9</v>
      </c>
    </row>
    <row r="1164" spans="1:21" x14ac:dyDescent="0.25">
      <c r="A1164" s="4">
        <v>40969</v>
      </c>
      <c r="B1164" s="3" t="s">
        <v>62</v>
      </c>
      <c r="C1164" s="3" t="s">
        <v>14</v>
      </c>
      <c r="D1164" s="3">
        <v>267</v>
      </c>
      <c r="E1164" s="3">
        <v>279</v>
      </c>
      <c r="F1164" s="3">
        <v>212</v>
      </c>
      <c r="G1164" s="3">
        <v>236</v>
      </c>
      <c r="H1164" s="3">
        <v>1048</v>
      </c>
      <c r="I1164" s="3">
        <v>127</v>
      </c>
      <c r="J1164">
        <f t="array" ref="J1164">INDEX(Table3[#All],MATCH(1,(Table3[[#All],[Month]]=Table68[[#This Row],[Date]])*(Table3[[#All],[Region]]=Table68[[#This Row],[Region]]),0),3)</f>
        <v>11085</v>
      </c>
      <c r="K1164">
        <f>INDEX(Table1[#All], MATCH(Table68[[#This Row],[Date]],Table1[[#All],[Month]],0),2)</f>
        <v>1454661.9047619046</v>
      </c>
      <c r="L1164" s="8">
        <f>INDEX(Table2[#All], MATCH(Table68[[#This Row],[Date]],Table2[[#All],[Month]],0),2)</f>
        <v>578</v>
      </c>
      <c r="M1164">
        <f t="array" ref="M1164">INDEX(Table4[#All],MATCH(1,(Table4[[#All],[Month]]=Table68[[#This Row],[Date]])*(Table4[[#All],[Region]]=Table68[[#This Row],[Region]]),0),3)</f>
        <v>1650</v>
      </c>
      <c r="N1164" s="2">
        <f t="array" ref="N1164">_xlfn.IFNA(INDEX(Table5[#All], MATCH(1,(Table5[[#All],[Month]]=Table68[[#This Row],[Date]])*(Table5[[#All],[Region]]=Table68[[#This Row],[Region]]),0),3),0)</f>
        <v>15840</v>
      </c>
      <c r="O1164" s="12">
        <f>INDEX(Table110[#All], MATCH(Table68[[#This Row],[Date]],Table110[[#All],[Month]],0),2)</f>
        <v>76790</v>
      </c>
      <c r="P1164" s="12">
        <f>INDEX(Table13[#All], MATCH(Table68[[#This Row],[Date]],Table13[[#All],[Month]],0),2)</f>
        <v>158539</v>
      </c>
      <c r="Q1164">
        <f>INDEX(Table111[#All], MATCH(Table68[[#This Row],[Date]],Table111[[#All],[Month]],0),2)</f>
        <v>5963</v>
      </c>
      <c r="R1164" s="2">
        <f>INDEX(Table111[#All], MATCH(Table68[[#This Row],[Date]],Table111[[#All],[Month]],0),3)</f>
        <v>1221</v>
      </c>
      <c r="S1164" s="2">
        <f>INDEX(Table413[#All], MATCH(Table68[[#This Row],[Date]],Table413[[#All],[Month]],0),2)</f>
        <v>1.6</v>
      </c>
      <c r="T1164" s="2">
        <f>INDEX(Table413[#All], MATCH(Table68[[#This Row],[Date]],Table413[[#All],[Month]],0),3)</f>
        <v>5.9</v>
      </c>
      <c r="U1164" s="2">
        <f>INDEX(Table413[#All], MATCH(Table68[[#This Row],[Date]],Table413[[#All],[Month]],0),4)</f>
        <v>5.9</v>
      </c>
    </row>
    <row r="1165" spans="1:21" x14ac:dyDescent="0.25">
      <c r="A1165" s="4">
        <v>40969</v>
      </c>
      <c r="B1165" s="3" t="s">
        <v>62</v>
      </c>
      <c r="C1165" s="3" t="s">
        <v>19</v>
      </c>
      <c r="D1165" s="3">
        <v>267</v>
      </c>
      <c r="E1165" s="3">
        <v>257</v>
      </c>
      <c r="F1165" s="3">
        <v>212</v>
      </c>
      <c r="G1165" s="3">
        <v>211</v>
      </c>
      <c r="H1165" s="3">
        <v>1048</v>
      </c>
      <c r="I1165" s="3">
        <v>96</v>
      </c>
      <c r="J1165">
        <f t="array" ref="J1165">INDEX(Table3[#All],MATCH(1,(Table3[[#All],[Month]]=Table68[[#This Row],[Date]])*(Table3[[#All],[Region]]=Table68[[#This Row],[Region]]),0),3)</f>
        <v>11085</v>
      </c>
      <c r="K1165">
        <f>INDEX(Table1[#All], MATCH(Table68[[#This Row],[Date]],Table1[[#All],[Month]],0),2)</f>
        <v>1454661.9047619046</v>
      </c>
      <c r="L1165" s="8">
        <f>INDEX(Table2[#All], MATCH(Table68[[#This Row],[Date]],Table2[[#All],[Month]],0),2)</f>
        <v>578</v>
      </c>
      <c r="M1165">
        <f t="array" ref="M1165">INDEX(Table4[#All],MATCH(1,(Table4[[#All],[Month]]=Table68[[#This Row],[Date]])*(Table4[[#All],[Region]]=Table68[[#This Row],[Region]]),0),3)</f>
        <v>1650</v>
      </c>
      <c r="N1165" s="2">
        <f t="array" ref="N1165">_xlfn.IFNA(INDEX(Table5[#All], MATCH(1,(Table5[[#All],[Month]]=Table68[[#This Row],[Date]])*(Table5[[#All],[Region]]=Table68[[#This Row],[Region]]),0),3),0)</f>
        <v>15840</v>
      </c>
      <c r="O1165" s="12">
        <f>INDEX(Table110[#All], MATCH(Table68[[#This Row],[Date]],Table110[[#All],[Month]],0),2)</f>
        <v>76790</v>
      </c>
      <c r="P1165" s="12">
        <f>INDEX(Table13[#All], MATCH(Table68[[#This Row],[Date]],Table13[[#All],[Month]],0),2)</f>
        <v>158539</v>
      </c>
      <c r="Q1165">
        <f>INDEX(Table111[#All], MATCH(Table68[[#This Row],[Date]],Table111[[#All],[Month]],0),2)</f>
        <v>5963</v>
      </c>
      <c r="R1165" s="2">
        <f>INDEX(Table111[#All], MATCH(Table68[[#This Row],[Date]],Table111[[#All],[Month]],0),3)</f>
        <v>1221</v>
      </c>
      <c r="S1165" s="2">
        <f>INDEX(Table413[#All], MATCH(Table68[[#This Row],[Date]],Table413[[#All],[Month]],0),2)</f>
        <v>1.6</v>
      </c>
      <c r="T1165" s="2">
        <f>INDEX(Table413[#All], MATCH(Table68[[#This Row],[Date]],Table413[[#All],[Month]],0),3)</f>
        <v>5.9</v>
      </c>
      <c r="U1165" s="2">
        <f>INDEX(Table413[#All], MATCH(Table68[[#This Row],[Date]],Table413[[#All],[Month]],0),4)</f>
        <v>5.9</v>
      </c>
    </row>
    <row r="1166" spans="1:21" x14ac:dyDescent="0.25">
      <c r="A1166" s="4">
        <v>40969</v>
      </c>
      <c r="B1166" s="3" t="s">
        <v>68</v>
      </c>
      <c r="C1166" s="3" t="s">
        <v>46</v>
      </c>
      <c r="D1166" s="3">
        <v>309</v>
      </c>
      <c r="E1166" s="3">
        <v>266</v>
      </c>
      <c r="F1166" s="3">
        <v>235</v>
      </c>
      <c r="G1166" s="3">
        <v>221</v>
      </c>
      <c r="H1166" s="3">
        <v>2097</v>
      </c>
      <c r="I1166" s="3">
        <v>50</v>
      </c>
      <c r="J1166">
        <f t="array" ref="J1166">INDEX(Table3[#All],MATCH(1,(Table3[[#All],[Month]]=Table68[[#This Row],[Date]])*(Table3[[#All],[Region]]=Table68[[#This Row],[Region]]),0),3)</f>
        <v>27267</v>
      </c>
      <c r="K1166">
        <f>INDEX(Table1[#All], MATCH(Table68[[#This Row],[Date]],Table1[[#All],[Month]],0),2)</f>
        <v>1454661.9047619046</v>
      </c>
      <c r="L1166" s="8">
        <f>INDEX(Table2[#All], MATCH(Table68[[#This Row],[Date]],Table2[[#All],[Month]],0),2)</f>
        <v>578</v>
      </c>
      <c r="M1166">
        <f t="array" ref="M1166">INDEX(Table4[#All],MATCH(1,(Table4[[#All],[Month]]=Table68[[#This Row],[Date]])*(Table4[[#All],[Region]]=Table68[[#This Row],[Region]]),0),3)</f>
        <v>5222</v>
      </c>
      <c r="N1166" s="2">
        <f t="array" ref="N1166">_xlfn.IFNA(INDEX(Table5[#All], MATCH(1,(Table5[[#All],[Month]]=Table68[[#This Row],[Date]])*(Table5[[#All],[Region]]=Table68[[#This Row],[Region]]),0),3),0)</f>
        <v>38885</v>
      </c>
      <c r="O1166" s="12">
        <f>INDEX(Table110[#All], MATCH(Table68[[#This Row],[Date]],Table110[[#All],[Month]],0),2)</f>
        <v>76790</v>
      </c>
      <c r="P1166" s="12">
        <f>INDEX(Table13[#All], MATCH(Table68[[#This Row],[Date]],Table13[[#All],[Month]],0),2)</f>
        <v>158539</v>
      </c>
      <c r="Q1166">
        <f>INDEX(Table111[#All], MATCH(Table68[[#This Row],[Date]],Table111[[#All],[Month]],0),2)</f>
        <v>5963</v>
      </c>
      <c r="R1166" s="2">
        <f>INDEX(Table111[#All], MATCH(Table68[[#This Row],[Date]],Table111[[#All],[Month]],0),3)</f>
        <v>1221</v>
      </c>
      <c r="S1166" s="2">
        <f>INDEX(Table413[#All], MATCH(Table68[[#This Row],[Date]],Table413[[#All],[Month]],0),2)</f>
        <v>1.6</v>
      </c>
      <c r="T1166" s="2">
        <f>INDEX(Table413[#All], MATCH(Table68[[#This Row],[Date]],Table413[[#All],[Month]],0),3)</f>
        <v>5.9</v>
      </c>
      <c r="U1166" s="2">
        <f>INDEX(Table413[#All], MATCH(Table68[[#This Row],[Date]],Table413[[#All],[Month]],0),4)</f>
        <v>5.9</v>
      </c>
    </row>
    <row r="1167" spans="1:21" x14ac:dyDescent="0.25">
      <c r="A1167" s="4">
        <v>40969</v>
      </c>
      <c r="B1167" s="3" t="s">
        <v>68</v>
      </c>
      <c r="C1167" s="3" t="s">
        <v>83</v>
      </c>
      <c r="D1167" s="3">
        <v>309</v>
      </c>
      <c r="E1167" s="3">
        <v>319</v>
      </c>
      <c r="F1167" s="3">
        <v>235</v>
      </c>
      <c r="G1167" s="3">
        <v>245</v>
      </c>
      <c r="H1167" s="3">
        <v>2097</v>
      </c>
      <c r="I1167" s="3">
        <v>1713</v>
      </c>
      <c r="J1167">
        <f t="array" ref="J1167">INDEX(Table3[#All],MATCH(1,(Table3[[#All],[Month]]=Table68[[#This Row],[Date]])*(Table3[[#All],[Region]]=Table68[[#This Row],[Region]]),0),3)</f>
        <v>27267</v>
      </c>
      <c r="K1167">
        <f>INDEX(Table1[#All], MATCH(Table68[[#This Row],[Date]],Table1[[#All],[Month]],0),2)</f>
        <v>1454661.9047619046</v>
      </c>
      <c r="L1167" s="8">
        <f>INDEX(Table2[#All], MATCH(Table68[[#This Row],[Date]],Table2[[#All],[Month]],0),2)</f>
        <v>578</v>
      </c>
      <c r="M1167">
        <f t="array" ref="M1167">INDEX(Table4[#All],MATCH(1,(Table4[[#All],[Month]]=Table68[[#This Row],[Date]])*(Table4[[#All],[Region]]=Table68[[#This Row],[Region]]),0),3)</f>
        <v>5222</v>
      </c>
      <c r="N1167" s="2">
        <f t="array" ref="N1167">_xlfn.IFNA(INDEX(Table5[#All], MATCH(1,(Table5[[#All],[Month]]=Table68[[#This Row],[Date]])*(Table5[[#All],[Region]]=Table68[[#This Row],[Region]]),0),3),0)</f>
        <v>38885</v>
      </c>
      <c r="O1167" s="12">
        <f>INDEX(Table110[#All], MATCH(Table68[[#This Row],[Date]],Table110[[#All],[Month]],0),2)</f>
        <v>76790</v>
      </c>
      <c r="P1167" s="12">
        <f>INDEX(Table13[#All], MATCH(Table68[[#This Row],[Date]],Table13[[#All],[Month]],0),2)</f>
        <v>158539</v>
      </c>
      <c r="Q1167">
        <f>INDEX(Table111[#All], MATCH(Table68[[#This Row],[Date]],Table111[[#All],[Month]],0),2)</f>
        <v>5963</v>
      </c>
      <c r="R1167" s="2">
        <f>INDEX(Table111[#All], MATCH(Table68[[#This Row],[Date]],Table111[[#All],[Month]],0),3)</f>
        <v>1221</v>
      </c>
      <c r="S1167" s="2">
        <f>INDEX(Table413[#All], MATCH(Table68[[#This Row],[Date]],Table413[[#All],[Month]],0),2)</f>
        <v>1.6</v>
      </c>
      <c r="T1167" s="2">
        <f>INDEX(Table413[#All], MATCH(Table68[[#This Row],[Date]],Table413[[#All],[Month]],0),3)</f>
        <v>5.9</v>
      </c>
      <c r="U1167" s="2">
        <f>INDEX(Table413[#All], MATCH(Table68[[#This Row],[Date]],Table413[[#All],[Month]],0),4)</f>
        <v>5.9</v>
      </c>
    </row>
    <row r="1168" spans="1:21" x14ac:dyDescent="0.25">
      <c r="A1168" s="4">
        <v>40969</v>
      </c>
      <c r="B1168" s="3" t="s">
        <v>68</v>
      </c>
      <c r="C1168" s="3" t="s">
        <v>38</v>
      </c>
      <c r="D1168" s="3">
        <v>309</v>
      </c>
      <c r="E1168" s="3">
        <v>246</v>
      </c>
      <c r="F1168" s="3">
        <v>235</v>
      </c>
      <c r="G1168" s="3">
        <v>203</v>
      </c>
      <c r="H1168" s="3">
        <v>2097</v>
      </c>
      <c r="I1168" s="3">
        <v>23</v>
      </c>
      <c r="J1168">
        <f t="array" ref="J1168">INDEX(Table3[#All],MATCH(1,(Table3[[#All],[Month]]=Table68[[#This Row],[Date]])*(Table3[[#All],[Region]]=Table68[[#This Row],[Region]]),0),3)</f>
        <v>27267</v>
      </c>
      <c r="K1168">
        <f>INDEX(Table1[#All], MATCH(Table68[[#This Row],[Date]],Table1[[#All],[Month]],0),2)</f>
        <v>1454661.9047619046</v>
      </c>
      <c r="L1168" s="8">
        <f>INDEX(Table2[#All], MATCH(Table68[[#This Row],[Date]],Table2[[#All],[Month]],0),2)</f>
        <v>578</v>
      </c>
      <c r="M1168">
        <f t="array" ref="M1168">INDEX(Table4[#All],MATCH(1,(Table4[[#All],[Month]]=Table68[[#This Row],[Date]])*(Table4[[#All],[Region]]=Table68[[#This Row],[Region]]),0),3)</f>
        <v>5222</v>
      </c>
      <c r="N1168" s="2">
        <f t="array" ref="N1168">_xlfn.IFNA(INDEX(Table5[#All], MATCH(1,(Table5[[#All],[Month]]=Table68[[#This Row],[Date]])*(Table5[[#All],[Region]]=Table68[[#This Row],[Region]]),0),3),0)</f>
        <v>38885</v>
      </c>
      <c r="O1168" s="12">
        <f>INDEX(Table110[#All], MATCH(Table68[[#This Row],[Date]],Table110[[#All],[Month]],0),2)</f>
        <v>76790</v>
      </c>
      <c r="P1168" s="12">
        <f>INDEX(Table13[#All], MATCH(Table68[[#This Row],[Date]],Table13[[#All],[Month]],0),2)</f>
        <v>158539</v>
      </c>
      <c r="Q1168">
        <f>INDEX(Table111[#All], MATCH(Table68[[#This Row],[Date]],Table111[[#All],[Month]],0),2)</f>
        <v>5963</v>
      </c>
      <c r="R1168" s="2">
        <f>INDEX(Table111[#All], MATCH(Table68[[#This Row],[Date]],Table111[[#All],[Month]],0),3)</f>
        <v>1221</v>
      </c>
      <c r="S1168" s="2">
        <f>INDEX(Table413[#All], MATCH(Table68[[#This Row],[Date]],Table413[[#All],[Month]],0),2)</f>
        <v>1.6</v>
      </c>
      <c r="T1168" s="2">
        <f>INDEX(Table413[#All], MATCH(Table68[[#This Row],[Date]],Table413[[#All],[Month]],0),3)</f>
        <v>5.9</v>
      </c>
      <c r="U1168" s="2">
        <f>INDEX(Table413[#All], MATCH(Table68[[#This Row],[Date]],Table413[[#All],[Month]],0),4)</f>
        <v>5.9</v>
      </c>
    </row>
    <row r="1169" spans="1:21" x14ac:dyDescent="0.25">
      <c r="A1169" s="4">
        <v>40969</v>
      </c>
      <c r="B1169" s="3" t="s">
        <v>68</v>
      </c>
      <c r="C1169" s="3" t="s">
        <v>39</v>
      </c>
      <c r="D1169" s="3">
        <v>309</v>
      </c>
      <c r="E1169" s="3">
        <v>243</v>
      </c>
      <c r="F1169" s="3">
        <v>235</v>
      </c>
      <c r="G1169" s="3">
        <v>203</v>
      </c>
      <c r="H1169" s="3">
        <v>2097</v>
      </c>
      <c r="I1169" s="3">
        <v>8</v>
      </c>
      <c r="J1169">
        <f t="array" ref="J1169">INDEX(Table3[#All],MATCH(1,(Table3[[#All],[Month]]=Table68[[#This Row],[Date]])*(Table3[[#All],[Region]]=Table68[[#This Row],[Region]]),0),3)</f>
        <v>27267</v>
      </c>
      <c r="K1169">
        <f>INDEX(Table1[#All], MATCH(Table68[[#This Row],[Date]],Table1[[#All],[Month]],0),2)</f>
        <v>1454661.9047619046</v>
      </c>
      <c r="L1169" s="8">
        <f>INDEX(Table2[#All], MATCH(Table68[[#This Row],[Date]],Table2[[#All],[Month]],0),2)</f>
        <v>578</v>
      </c>
      <c r="M1169">
        <f t="array" ref="M1169">INDEX(Table4[#All],MATCH(1,(Table4[[#All],[Month]]=Table68[[#This Row],[Date]])*(Table4[[#All],[Region]]=Table68[[#This Row],[Region]]),0),3)</f>
        <v>5222</v>
      </c>
      <c r="N1169" s="2">
        <f t="array" ref="N1169">_xlfn.IFNA(INDEX(Table5[#All], MATCH(1,(Table5[[#All],[Month]]=Table68[[#This Row],[Date]])*(Table5[[#All],[Region]]=Table68[[#This Row],[Region]]),0),3),0)</f>
        <v>38885</v>
      </c>
      <c r="O1169" s="12">
        <f>INDEX(Table110[#All], MATCH(Table68[[#This Row],[Date]],Table110[[#All],[Month]],0),2)</f>
        <v>76790</v>
      </c>
      <c r="P1169" s="12">
        <f>INDEX(Table13[#All], MATCH(Table68[[#This Row],[Date]],Table13[[#All],[Month]],0),2)</f>
        <v>158539</v>
      </c>
      <c r="Q1169">
        <f>INDEX(Table111[#All], MATCH(Table68[[#This Row],[Date]],Table111[[#All],[Month]],0),2)</f>
        <v>5963</v>
      </c>
      <c r="R1169" s="2">
        <f>INDEX(Table111[#All], MATCH(Table68[[#This Row],[Date]],Table111[[#All],[Month]],0),3)</f>
        <v>1221</v>
      </c>
      <c r="S1169" s="2">
        <f>INDEX(Table413[#All], MATCH(Table68[[#This Row],[Date]],Table413[[#All],[Month]],0),2)</f>
        <v>1.6</v>
      </c>
      <c r="T1169" s="2">
        <f>INDEX(Table413[#All], MATCH(Table68[[#This Row],[Date]],Table413[[#All],[Month]],0),3)</f>
        <v>5.9</v>
      </c>
      <c r="U1169" s="2">
        <f>INDEX(Table413[#All], MATCH(Table68[[#This Row],[Date]],Table413[[#All],[Month]],0),4)</f>
        <v>5.9</v>
      </c>
    </row>
    <row r="1170" spans="1:21" x14ac:dyDescent="0.25">
      <c r="A1170" s="4">
        <v>40969</v>
      </c>
      <c r="B1170" s="3" t="s">
        <v>68</v>
      </c>
      <c r="C1170" s="3" t="s">
        <v>48</v>
      </c>
      <c r="D1170" s="3">
        <v>309</v>
      </c>
      <c r="E1170" s="3">
        <v>220</v>
      </c>
      <c r="F1170" s="3">
        <v>235</v>
      </c>
      <c r="G1170" s="3">
        <v>158</v>
      </c>
      <c r="H1170" s="3">
        <v>2097</v>
      </c>
      <c r="I1170" s="3">
        <v>12</v>
      </c>
      <c r="J1170">
        <f t="array" ref="J1170">INDEX(Table3[#All],MATCH(1,(Table3[[#All],[Month]]=Table68[[#This Row],[Date]])*(Table3[[#All],[Region]]=Table68[[#This Row],[Region]]),0),3)</f>
        <v>27267</v>
      </c>
      <c r="K1170">
        <f>INDEX(Table1[#All], MATCH(Table68[[#This Row],[Date]],Table1[[#All],[Month]],0),2)</f>
        <v>1454661.9047619046</v>
      </c>
      <c r="L1170" s="8">
        <f>INDEX(Table2[#All], MATCH(Table68[[#This Row],[Date]],Table2[[#All],[Month]],0),2)</f>
        <v>578</v>
      </c>
      <c r="M1170">
        <f t="array" ref="M1170">INDEX(Table4[#All],MATCH(1,(Table4[[#All],[Month]]=Table68[[#This Row],[Date]])*(Table4[[#All],[Region]]=Table68[[#This Row],[Region]]),0),3)</f>
        <v>5222</v>
      </c>
      <c r="N1170" s="2">
        <f t="array" ref="N1170">_xlfn.IFNA(INDEX(Table5[#All], MATCH(1,(Table5[[#All],[Month]]=Table68[[#This Row],[Date]])*(Table5[[#All],[Region]]=Table68[[#This Row],[Region]]),0),3),0)</f>
        <v>38885</v>
      </c>
      <c r="O1170" s="12">
        <f>INDEX(Table110[#All], MATCH(Table68[[#This Row],[Date]],Table110[[#All],[Month]],0),2)</f>
        <v>76790</v>
      </c>
      <c r="P1170" s="12">
        <f>INDEX(Table13[#All], MATCH(Table68[[#This Row],[Date]],Table13[[#All],[Month]],0),2)</f>
        <v>158539</v>
      </c>
      <c r="Q1170">
        <f>INDEX(Table111[#All], MATCH(Table68[[#This Row],[Date]],Table111[[#All],[Month]],0),2)</f>
        <v>5963</v>
      </c>
      <c r="R1170" s="2">
        <f>INDEX(Table111[#All], MATCH(Table68[[#This Row],[Date]],Table111[[#All],[Month]],0),3)</f>
        <v>1221</v>
      </c>
      <c r="S1170" s="2">
        <f>INDEX(Table413[#All], MATCH(Table68[[#This Row],[Date]],Table413[[#All],[Month]],0),2)</f>
        <v>1.6</v>
      </c>
      <c r="T1170" s="2">
        <f>INDEX(Table413[#All], MATCH(Table68[[#This Row],[Date]],Table413[[#All],[Month]],0),3)</f>
        <v>5.9</v>
      </c>
      <c r="U1170" s="2">
        <f>INDEX(Table413[#All], MATCH(Table68[[#This Row],[Date]],Table413[[#All],[Month]],0),4)</f>
        <v>5.9</v>
      </c>
    </row>
    <row r="1171" spans="1:21" x14ac:dyDescent="0.25">
      <c r="A1171" s="4">
        <v>40969</v>
      </c>
      <c r="B1171" s="3" t="s">
        <v>68</v>
      </c>
      <c r="C1171" s="3" t="s">
        <v>45</v>
      </c>
      <c r="D1171" s="3">
        <v>309</v>
      </c>
      <c r="E1171" s="3">
        <v>384</v>
      </c>
      <c r="F1171" s="3">
        <v>235</v>
      </c>
      <c r="G1171" s="3">
        <v>318</v>
      </c>
      <c r="H1171" s="3">
        <v>2097</v>
      </c>
      <c r="I1171" s="3">
        <v>67</v>
      </c>
      <c r="J1171">
        <f t="array" ref="J1171">INDEX(Table3[#All],MATCH(1,(Table3[[#All],[Month]]=Table68[[#This Row],[Date]])*(Table3[[#All],[Region]]=Table68[[#This Row],[Region]]),0),3)</f>
        <v>27267</v>
      </c>
      <c r="K1171">
        <f>INDEX(Table1[#All], MATCH(Table68[[#This Row],[Date]],Table1[[#All],[Month]],0),2)</f>
        <v>1454661.9047619046</v>
      </c>
      <c r="L1171" s="8">
        <f>INDEX(Table2[#All], MATCH(Table68[[#This Row],[Date]],Table2[[#All],[Month]],0),2)</f>
        <v>578</v>
      </c>
      <c r="M1171">
        <f t="array" ref="M1171">INDEX(Table4[#All],MATCH(1,(Table4[[#All],[Month]]=Table68[[#This Row],[Date]])*(Table4[[#All],[Region]]=Table68[[#This Row],[Region]]),0),3)</f>
        <v>5222</v>
      </c>
      <c r="N1171" s="2">
        <f t="array" ref="N1171">_xlfn.IFNA(INDEX(Table5[#All], MATCH(1,(Table5[[#All],[Month]]=Table68[[#This Row],[Date]])*(Table5[[#All],[Region]]=Table68[[#This Row],[Region]]),0),3),0)</f>
        <v>38885</v>
      </c>
      <c r="O1171" s="12">
        <f>INDEX(Table110[#All], MATCH(Table68[[#This Row],[Date]],Table110[[#All],[Month]],0),2)</f>
        <v>76790</v>
      </c>
      <c r="P1171" s="12">
        <f>INDEX(Table13[#All], MATCH(Table68[[#This Row],[Date]],Table13[[#All],[Month]],0),2)</f>
        <v>158539</v>
      </c>
      <c r="Q1171">
        <f>INDEX(Table111[#All], MATCH(Table68[[#This Row],[Date]],Table111[[#All],[Month]],0),2)</f>
        <v>5963</v>
      </c>
      <c r="R1171" s="2">
        <f>INDEX(Table111[#All], MATCH(Table68[[#This Row],[Date]],Table111[[#All],[Month]],0),3)</f>
        <v>1221</v>
      </c>
      <c r="S1171" s="2">
        <f>INDEX(Table413[#All], MATCH(Table68[[#This Row],[Date]],Table413[[#All],[Month]],0),2)</f>
        <v>1.6</v>
      </c>
      <c r="T1171" s="2">
        <f>INDEX(Table413[#All], MATCH(Table68[[#This Row],[Date]],Table413[[#All],[Month]],0),3)</f>
        <v>5.9</v>
      </c>
      <c r="U1171" s="2">
        <f>INDEX(Table413[#All], MATCH(Table68[[#This Row],[Date]],Table413[[#All],[Month]],0),4)</f>
        <v>5.9</v>
      </c>
    </row>
    <row r="1172" spans="1:21" x14ac:dyDescent="0.25">
      <c r="A1172" s="4">
        <v>40969</v>
      </c>
      <c r="B1172" s="3" t="s">
        <v>68</v>
      </c>
      <c r="C1172" s="3" t="s">
        <v>47</v>
      </c>
      <c r="D1172" s="3">
        <v>309</v>
      </c>
      <c r="E1172" s="3">
        <v>217</v>
      </c>
      <c r="F1172" s="3">
        <v>235</v>
      </c>
      <c r="G1172" s="3">
        <v>172</v>
      </c>
      <c r="H1172" s="3">
        <v>2097</v>
      </c>
      <c r="I1172" s="3">
        <v>100</v>
      </c>
      <c r="J1172">
        <f t="array" ref="J1172">INDEX(Table3[#All],MATCH(1,(Table3[[#All],[Month]]=Table68[[#This Row],[Date]])*(Table3[[#All],[Region]]=Table68[[#This Row],[Region]]),0),3)</f>
        <v>27267</v>
      </c>
      <c r="K1172">
        <f>INDEX(Table1[#All], MATCH(Table68[[#This Row],[Date]],Table1[[#All],[Month]],0),2)</f>
        <v>1454661.9047619046</v>
      </c>
      <c r="L1172" s="8">
        <f>INDEX(Table2[#All], MATCH(Table68[[#This Row],[Date]],Table2[[#All],[Month]],0),2)</f>
        <v>578</v>
      </c>
      <c r="M1172">
        <f t="array" ref="M1172">INDEX(Table4[#All],MATCH(1,(Table4[[#All],[Month]]=Table68[[#This Row],[Date]])*(Table4[[#All],[Region]]=Table68[[#This Row],[Region]]),0),3)</f>
        <v>5222</v>
      </c>
      <c r="N1172" s="2">
        <f t="array" ref="N1172">_xlfn.IFNA(INDEX(Table5[#All], MATCH(1,(Table5[[#All],[Month]]=Table68[[#This Row],[Date]])*(Table5[[#All],[Region]]=Table68[[#This Row],[Region]]),0),3),0)</f>
        <v>38885</v>
      </c>
      <c r="O1172" s="12">
        <f>INDEX(Table110[#All], MATCH(Table68[[#This Row],[Date]],Table110[[#All],[Month]],0),2)</f>
        <v>76790</v>
      </c>
      <c r="P1172" s="12">
        <f>INDEX(Table13[#All], MATCH(Table68[[#This Row],[Date]],Table13[[#All],[Month]],0),2)</f>
        <v>158539</v>
      </c>
      <c r="Q1172">
        <f>INDEX(Table111[#All], MATCH(Table68[[#This Row],[Date]],Table111[[#All],[Month]],0),2)</f>
        <v>5963</v>
      </c>
      <c r="R1172" s="2">
        <f>INDEX(Table111[#All], MATCH(Table68[[#This Row],[Date]],Table111[[#All],[Month]],0),3)</f>
        <v>1221</v>
      </c>
      <c r="S1172" s="2">
        <f>INDEX(Table413[#All], MATCH(Table68[[#This Row],[Date]],Table413[[#All],[Month]],0),2)</f>
        <v>1.6</v>
      </c>
      <c r="T1172" s="2">
        <f>INDEX(Table413[#All], MATCH(Table68[[#This Row],[Date]],Table413[[#All],[Month]],0),3)</f>
        <v>5.9</v>
      </c>
      <c r="U1172" s="2">
        <f>INDEX(Table413[#All], MATCH(Table68[[#This Row],[Date]],Table413[[#All],[Month]],0),4)</f>
        <v>5.9</v>
      </c>
    </row>
    <row r="1173" spans="1:21" x14ac:dyDescent="0.25">
      <c r="A1173" s="4">
        <v>40969</v>
      </c>
      <c r="B1173" s="3" t="s">
        <v>68</v>
      </c>
      <c r="C1173" s="3" t="s">
        <v>44</v>
      </c>
      <c r="D1173" s="3">
        <v>309</v>
      </c>
      <c r="E1173" s="3">
        <v>329</v>
      </c>
      <c r="F1173" s="3">
        <v>235</v>
      </c>
      <c r="G1173" s="3">
        <v>268</v>
      </c>
      <c r="H1173" s="3">
        <v>2097</v>
      </c>
      <c r="I1173" s="3">
        <v>72</v>
      </c>
      <c r="J1173">
        <f t="array" ref="J1173">INDEX(Table3[#All],MATCH(1,(Table3[[#All],[Month]]=Table68[[#This Row],[Date]])*(Table3[[#All],[Region]]=Table68[[#This Row],[Region]]),0),3)</f>
        <v>27267</v>
      </c>
      <c r="K1173">
        <f>INDEX(Table1[#All], MATCH(Table68[[#This Row],[Date]],Table1[[#All],[Month]],0),2)</f>
        <v>1454661.9047619046</v>
      </c>
      <c r="L1173" s="8">
        <f>INDEX(Table2[#All], MATCH(Table68[[#This Row],[Date]],Table2[[#All],[Month]],0),2)</f>
        <v>578</v>
      </c>
      <c r="M1173">
        <f t="array" ref="M1173">INDEX(Table4[#All],MATCH(1,(Table4[[#All],[Month]]=Table68[[#This Row],[Date]])*(Table4[[#All],[Region]]=Table68[[#This Row],[Region]]),0),3)</f>
        <v>5222</v>
      </c>
      <c r="N1173" s="2">
        <f t="array" ref="N1173">_xlfn.IFNA(INDEX(Table5[#All], MATCH(1,(Table5[[#All],[Month]]=Table68[[#This Row],[Date]])*(Table5[[#All],[Region]]=Table68[[#This Row],[Region]]),0),3),0)</f>
        <v>38885</v>
      </c>
      <c r="O1173" s="12">
        <f>INDEX(Table110[#All], MATCH(Table68[[#This Row],[Date]],Table110[[#All],[Month]],0),2)</f>
        <v>76790</v>
      </c>
      <c r="P1173" s="12">
        <f>INDEX(Table13[#All], MATCH(Table68[[#This Row],[Date]],Table13[[#All],[Month]],0),2)</f>
        <v>158539</v>
      </c>
      <c r="Q1173">
        <f>INDEX(Table111[#All], MATCH(Table68[[#This Row],[Date]],Table111[[#All],[Month]],0),2)</f>
        <v>5963</v>
      </c>
      <c r="R1173" s="2">
        <f>INDEX(Table111[#All], MATCH(Table68[[#This Row],[Date]],Table111[[#All],[Month]],0),3)</f>
        <v>1221</v>
      </c>
      <c r="S1173" s="2">
        <f>INDEX(Table413[#All], MATCH(Table68[[#This Row],[Date]],Table413[[#All],[Month]],0),2)</f>
        <v>1.6</v>
      </c>
      <c r="T1173" s="2">
        <f>INDEX(Table413[#All], MATCH(Table68[[#This Row],[Date]],Table413[[#All],[Month]],0),3)</f>
        <v>5.9</v>
      </c>
      <c r="U1173" s="2">
        <f>INDEX(Table413[#All], MATCH(Table68[[#This Row],[Date]],Table413[[#All],[Month]],0),4)</f>
        <v>5.9</v>
      </c>
    </row>
    <row r="1174" spans="1:21" x14ac:dyDescent="0.25">
      <c r="A1174" s="4">
        <v>40969</v>
      </c>
      <c r="B1174" s="3" t="s">
        <v>68</v>
      </c>
      <c r="C1174" s="3" t="s">
        <v>49</v>
      </c>
      <c r="D1174" s="3">
        <v>309</v>
      </c>
      <c r="E1174" s="3">
        <v>172</v>
      </c>
      <c r="F1174" s="3">
        <v>235</v>
      </c>
      <c r="G1174" s="3">
        <v>138</v>
      </c>
      <c r="H1174" s="3">
        <v>2097</v>
      </c>
      <c r="I1174" s="3">
        <v>5</v>
      </c>
      <c r="J1174">
        <f t="array" ref="J1174">INDEX(Table3[#All],MATCH(1,(Table3[[#All],[Month]]=Table68[[#This Row],[Date]])*(Table3[[#All],[Region]]=Table68[[#This Row],[Region]]),0),3)</f>
        <v>27267</v>
      </c>
      <c r="K1174">
        <f>INDEX(Table1[#All], MATCH(Table68[[#This Row],[Date]],Table1[[#All],[Month]],0),2)</f>
        <v>1454661.9047619046</v>
      </c>
      <c r="L1174" s="8">
        <f>INDEX(Table2[#All], MATCH(Table68[[#This Row],[Date]],Table2[[#All],[Month]],0),2)</f>
        <v>578</v>
      </c>
      <c r="M1174">
        <f t="array" ref="M1174">INDEX(Table4[#All],MATCH(1,(Table4[[#All],[Month]]=Table68[[#This Row],[Date]])*(Table4[[#All],[Region]]=Table68[[#This Row],[Region]]),0),3)</f>
        <v>5222</v>
      </c>
      <c r="N1174" s="2">
        <f t="array" ref="N1174">_xlfn.IFNA(INDEX(Table5[#All], MATCH(1,(Table5[[#All],[Month]]=Table68[[#This Row],[Date]])*(Table5[[#All],[Region]]=Table68[[#This Row],[Region]]),0),3),0)</f>
        <v>38885</v>
      </c>
      <c r="O1174" s="12">
        <f>INDEX(Table110[#All], MATCH(Table68[[#This Row],[Date]],Table110[[#All],[Month]],0),2)</f>
        <v>76790</v>
      </c>
      <c r="P1174" s="12">
        <f>INDEX(Table13[#All], MATCH(Table68[[#This Row],[Date]],Table13[[#All],[Month]],0),2)</f>
        <v>158539</v>
      </c>
      <c r="Q1174">
        <f>INDEX(Table111[#All], MATCH(Table68[[#This Row],[Date]],Table111[[#All],[Month]],0),2)</f>
        <v>5963</v>
      </c>
      <c r="R1174" s="2">
        <f>INDEX(Table111[#All], MATCH(Table68[[#This Row],[Date]],Table111[[#All],[Month]],0),3)</f>
        <v>1221</v>
      </c>
      <c r="S1174" s="2">
        <f>INDEX(Table413[#All], MATCH(Table68[[#This Row],[Date]],Table413[[#All],[Month]],0),2)</f>
        <v>1.6</v>
      </c>
      <c r="T1174" s="2">
        <f>INDEX(Table413[#All], MATCH(Table68[[#This Row],[Date]],Table413[[#All],[Month]],0),3)</f>
        <v>5.9</v>
      </c>
      <c r="U1174" s="2">
        <f>INDEX(Table413[#All], MATCH(Table68[[#This Row],[Date]],Table413[[#All],[Month]],0),4)</f>
        <v>5.9</v>
      </c>
    </row>
    <row r="1175" spans="1:21" x14ac:dyDescent="0.25">
      <c r="A1175" s="4">
        <v>40969</v>
      </c>
      <c r="B1175" s="3" t="s">
        <v>68</v>
      </c>
      <c r="C1175" s="3" t="s">
        <v>50</v>
      </c>
      <c r="D1175" s="3">
        <v>309</v>
      </c>
      <c r="E1175" s="3">
        <v>207</v>
      </c>
      <c r="F1175" s="3">
        <v>235</v>
      </c>
      <c r="G1175" s="3">
        <v>164</v>
      </c>
      <c r="H1175" s="3">
        <v>2097</v>
      </c>
      <c r="I1175" s="3">
        <v>47</v>
      </c>
      <c r="J1175">
        <f t="array" ref="J1175">INDEX(Table3[#All],MATCH(1,(Table3[[#All],[Month]]=Table68[[#This Row],[Date]])*(Table3[[#All],[Region]]=Table68[[#This Row],[Region]]),0),3)</f>
        <v>27267</v>
      </c>
      <c r="K1175">
        <f>INDEX(Table1[#All], MATCH(Table68[[#This Row],[Date]],Table1[[#All],[Month]],0),2)</f>
        <v>1454661.9047619046</v>
      </c>
      <c r="L1175" s="8">
        <f>INDEX(Table2[#All], MATCH(Table68[[#This Row],[Date]],Table2[[#All],[Month]],0),2)</f>
        <v>578</v>
      </c>
      <c r="M1175">
        <f t="array" ref="M1175">INDEX(Table4[#All],MATCH(1,(Table4[[#All],[Month]]=Table68[[#This Row],[Date]])*(Table4[[#All],[Region]]=Table68[[#This Row],[Region]]),0),3)</f>
        <v>5222</v>
      </c>
      <c r="N1175" s="2">
        <f t="array" ref="N1175">_xlfn.IFNA(INDEX(Table5[#All], MATCH(1,(Table5[[#All],[Month]]=Table68[[#This Row],[Date]])*(Table5[[#All],[Region]]=Table68[[#This Row],[Region]]),0),3),0)</f>
        <v>38885</v>
      </c>
      <c r="O1175" s="12">
        <f>INDEX(Table110[#All], MATCH(Table68[[#This Row],[Date]],Table110[[#All],[Month]],0),2)</f>
        <v>76790</v>
      </c>
      <c r="P1175" s="12">
        <f>INDEX(Table13[#All], MATCH(Table68[[#This Row],[Date]],Table13[[#All],[Month]],0),2)</f>
        <v>158539</v>
      </c>
      <c r="Q1175">
        <f>INDEX(Table111[#All], MATCH(Table68[[#This Row],[Date]],Table111[[#All],[Month]],0),2)</f>
        <v>5963</v>
      </c>
      <c r="R1175" s="2">
        <f>INDEX(Table111[#All], MATCH(Table68[[#This Row],[Date]],Table111[[#All],[Month]],0),3)</f>
        <v>1221</v>
      </c>
      <c r="S1175" s="2">
        <f>INDEX(Table413[#All], MATCH(Table68[[#This Row],[Date]],Table413[[#All],[Month]],0),2)</f>
        <v>1.6</v>
      </c>
      <c r="T1175" s="2">
        <f>INDEX(Table413[#All], MATCH(Table68[[#This Row],[Date]],Table413[[#All],[Month]],0),3)</f>
        <v>5.9</v>
      </c>
      <c r="U1175" s="2">
        <f>INDEX(Table413[#All], MATCH(Table68[[#This Row],[Date]],Table413[[#All],[Month]],0),4)</f>
        <v>5.9</v>
      </c>
    </row>
    <row r="1176" spans="1:21" x14ac:dyDescent="0.25">
      <c r="A1176" s="4">
        <v>40969</v>
      </c>
      <c r="B1176" s="3" t="s">
        <v>63</v>
      </c>
      <c r="C1176" s="3" t="s">
        <v>22</v>
      </c>
      <c r="D1176" s="3">
        <v>253</v>
      </c>
      <c r="E1176" s="3">
        <v>253</v>
      </c>
      <c r="F1176" s="3">
        <v>209</v>
      </c>
      <c r="G1176" s="3">
        <v>209</v>
      </c>
      <c r="H1176" s="3">
        <v>137</v>
      </c>
      <c r="I1176" s="3">
        <v>137</v>
      </c>
      <c r="J1176">
        <f t="array" ref="J1176">INDEX(Table3[#All],MATCH(1,(Table3[[#All],[Month]]=Table68[[#This Row],[Date]])*(Table3[[#All],[Region]]=Table68[[#This Row],[Region]]),0),3)</f>
        <v>1549</v>
      </c>
      <c r="K1176">
        <f>INDEX(Table1[#All], MATCH(Table68[[#This Row],[Date]],Table1[[#All],[Month]],0),2)</f>
        <v>1454661.9047619046</v>
      </c>
      <c r="L1176" s="8">
        <f>INDEX(Table2[#All], MATCH(Table68[[#This Row],[Date]],Table2[[#All],[Month]],0),2)</f>
        <v>578</v>
      </c>
      <c r="M1176">
        <f t="array" ref="M1176">INDEX(Table4[#All],MATCH(1,(Table4[[#All],[Month]]=Table68[[#This Row],[Date]])*(Table4[[#All],[Region]]=Table68[[#This Row],[Region]]),0),3)</f>
        <v>200</v>
      </c>
      <c r="N1176" s="2">
        <f t="array" ref="N1176">_xlfn.IFNA(INDEX(Table5[#All], MATCH(1,(Table5[[#All],[Month]]=Table68[[#This Row],[Date]])*(Table5[[#All],[Region]]=Table68[[#This Row],[Region]]),0),3),0)</f>
        <v>0</v>
      </c>
      <c r="O1176" s="12">
        <f>INDEX(Table110[#All], MATCH(Table68[[#This Row],[Date]],Table110[[#All],[Month]],0),2)</f>
        <v>76790</v>
      </c>
      <c r="P1176" s="12">
        <f>INDEX(Table13[#All], MATCH(Table68[[#This Row],[Date]],Table13[[#All],[Month]],0),2)</f>
        <v>158539</v>
      </c>
      <c r="Q1176">
        <f>INDEX(Table111[#All], MATCH(Table68[[#This Row],[Date]],Table111[[#All],[Month]],0),2)</f>
        <v>5963</v>
      </c>
      <c r="R1176" s="2">
        <f>INDEX(Table111[#All], MATCH(Table68[[#This Row],[Date]],Table111[[#All],[Month]],0),3)</f>
        <v>1221</v>
      </c>
      <c r="S1176" s="2">
        <f>INDEX(Table413[#All], MATCH(Table68[[#This Row],[Date]],Table413[[#All],[Month]],0),2)</f>
        <v>1.6</v>
      </c>
      <c r="T1176" s="2">
        <f>INDEX(Table413[#All], MATCH(Table68[[#This Row],[Date]],Table413[[#All],[Month]],0),3)</f>
        <v>5.9</v>
      </c>
      <c r="U1176" s="2">
        <f>INDEX(Table413[#All], MATCH(Table68[[#This Row],[Date]],Table413[[#All],[Month]],0),4)</f>
        <v>5.9</v>
      </c>
    </row>
    <row r="1177" spans="1:21" x14ac:dyDescent="0.25">
      <c r="A1177" s="4">
        <v>40969</v>
      </c>
      <c r="B1177" s="3" t="s">
        <v>64</v>
      </c>
      <c r="C1177" s="3" t="s">
        <v>82</v>
      </c>
      <c r="D1177" s="3">
        <v>271</v>
      </c>
      <c r="E1177" s="3">
        <v>165</v>
      </c>
      <c r="F1177" s="3">
        <v>217</v>
      </c>
      <c r="G1177" s="3">
        <v>125</v>
      </c>
      <c r="H1177" s="3">
        <v>448</v>
      </c>
      <c r="I1177" s="3">
        <v>29</v>
      </c>
      <c r="J1177">
        <f t="array" ref="J1177">INDEX(Table3[#All],MATCH(1,(Table3[[#All],[Month]]=Table68[[#This Row],[Date]])*(Table3[[#All],[Region]]=Table68[[#This Row],[Region]]),0),3)</f>
        <v>6118</v>
      </c>
      <c r="K1177">
        <f>INDEX(Table1[#All], MATCH(Table68[[#This Row],[Date]],Table1[[#All],[Month]],0),2)</f>
        <v>1454661.9047619046</v>
      </c>
      <c r="L1177" s="8">
        <f>INDEX(Table2[#All], MATCH(Table68[[#This Row],[Date]],Table2[[#All],[Month]],0),2)</f>
        <v>578</v>
      </c>
      <c r="M1177">
        <f t="array" ref="M1177">INDEX(Table4[#All],MATCH(1,(Table4[[#All],[Month]]=Table68[[#This Row],[Date]])*(Table4[[#All],[Region]]=Table68[[#This Row],[Region]]),0),3)</f>
        <v>870</v>
      </c>
      <c r="N1177" s="2">
        <f t="array" ref="N1177">_xlfn.IFNA(INDEX(Table5[#All], MATCH(1,(Table5[[#All],[Month]]=Table68[[#This Row],[Date]])*(Table5[[#All],[Region]]=Table68[[#This Row],[Region]]),0),3),0)</f>
        <v>7780</v>
      </c>
      <c r="O1177" s="12">
        <f>INDEX(Table110[#All], MATCH(Table68[[#This Row],[Date]],Table110[[#All],[Month]],0),2)</f>
        <v>76790</v>
      </c>
      <c r="P1177" s="12">
        <f>INDEX(Table13[#All], MATCH(Table68[[#This Row],[Date]],Table13[[#All],[Month]],0),2)</f>
        <v>158539</v>
      </c>
      <c r="Q1177">
        <f>INDEX(Table111[#All], MATCH(Table68[[#This Row],[Date]],Table111[[#All],[Month]],0),2)</f>
        <v>5963</v>
      </c>
      <c r="R1177" s="2">
        <f>INDEX(Table111[#All], MATCH(Table68[[#This Row],[Date]],Table111[[#All],[Month]],0),3)</f>
        <v>1221</v>
      </c>
      <c r="S1177" s="2">
        <f>INDEX(Table413[#All], MATCH(Table68[[#This Row],[Date]],Table413[[#All],[Month]],0),2)</f>
        <v>1.6</v>
      </c>
      <c r="T1177" s="2">
        <f>INDEX(Table413[#All], MATCH(Table68[[#This Row],[Date]],Table413[[#All],[Month]],0),3)</f>
        <v>5.9</v>
      </c>
      <c r="U1177" s="2">
        <f>INDEX(Table413[#All], MATCH(Table68[[#This Row],[Date]],Table413[[#All],[Month]],0),4)</f>
        <v>5.9</v>
      </c>
    </row>
    <row r="1178" spans="1:21" x14ac:dyDescent="0.25">
      <c r="A1178" s="4">
        <v>40969</v>
      </c>
      <c r="B1178" s="3" t="s">
        <v>64</v>
      </c>
      <c r="C1178" s="3" t="s">
        <v>24</v>
      </c>
      <c r="D1178" s="3">
        <v>271</v>
      </c>
      <c r="E1178" s="3">
        <v>279</v>
      </c>
      <c r="F1178" s="3">
        <v>217</v>
      </c>
      <c r="G1178" s="3">
        <v>229</v>
      </c>
      <c r="H1178" s="3">
        <v>448</v>
      </c>
      <c r="I1178" s="3">
        <v>213</v>
      </c>
      <c r="J1178">
        <f t="array" ref="J1178">INDEX(Table3[#All],MATCH(1,(Table3[[#All],[Month]]=Table68[[#This Row],[Date]])*(Table3[[#All],[Region]]=Table68[[#This Row],[Region]]),0),3)</f>
        <v>6118</v>
      </c>
      <c r="K1178">
        <f>INDEX(Table1[#All], MATCH(Table68[[#This Row],[Date]],Table1[[#All],[Month]],0),2)</f>
        <v>1454661.9047619046</v>
      </c>
      <c r="L1178" s="8">
        <f>INDEX(Table2[#All], MATCH(Table68[[#This Row],[Date]],Table2[[#All],[Month]],0),2)</f>
        <v>578</v>
      </c>
      <c r="M1178">
        <f t="array" ref="M1178">INDEX(Table4[#All],MATCH(1,(Table4[[#All],[Month]]=Table68[[#This Row],[Date]])*(Table4[[#All],[Region]]=Table68[[#This Row],[Region]]),0),3)</f>
        <v>870</v>
      </c>
      <c r="N1178" s="2">
        <f t="array" ref="N1178">_xlfn.IFNA(INDEX(Table5[#All], MATCH(1,(Table5[[#All],[Month]]=Table68[[#This Row],[Date]])*(Table5[[#All],[Region]]=Table68[[#This Row],[Region]]),0),3),0)</f>
        <v>7780</v>
      </c>
      <c r="O1178" s="12">
        <f>INDEX(Table110[#All], MATCH(Table68[[#This Row],[Date]],Table110[[#All],[Month]],0),2)</f>
        <v>76790</v>
      </c>
      <c r="P1178" s="12">
        <f>INDEX(Table13[#All], MATCH(Table68[[#This Row],[Date]],Table13[[#All],[Month]],0),2)</f>
        <v>158539</v>
      </c>
      <c r="Q1178">
        <f>INDEX(Table111[#All], MATCH(Table68[[#This Row],[Date]],Table111[[#All],[Month]],0),2)</f>
        <v>5963</v>
      </c>
      <c r="R1178" s="2">
        <f>INDEX(Table111[#All], MATCH(Table68[[#This Row],[Date]],Table111[[#All],[Month]],0),3)</f>
        <v>1221</v>
      </c>
      <c r="S1178" s="2">
        <f>INDEX(Table413[#All], MATCH(Table68[[#This Row],[Date]],Table413[[#All],[Month]],0),2)</f>
        <v>1.6</v>
      </c>
      <c r="T1178" s="2">
        <f>INDEX(Table413[#All], MATCH(Table68[[#This Row],[Date]],Table413[[#All],[Month]],0),3)</f>
        <v>5.9</v>
      </c>
      <c r="U1178" s="2">
        <f>INDEX(Table413[#All], MATCH(Table68[[#This Row],[Date]],Table413[[#All],[Month]],0),4)</f>
        <v>5.9</v>
      </c>
    </row>
    <row r="1179" spans="1:21" x14ac:dyDescent="0.25">
      <c r="A1179" s="4">
        <v>40969</v>
      </c>
      <c r="B1179" s="3" t="s">
        <v>64</v>
      </c>
      <c r="C1179" s="3" t="s">
        <v>89</v>
      </c>
      <c r="D1179" s="3">
        <v>271</v>
      </c>
      <c r="E1179" s="3">
        <v>287</v>
      </c>
      <c r="F1179" s="3">
        <v>217</v>
      </c>
      <c r="G1179" s="3">
        <v>237</v>
      </c>
      <c r="H1179" s="3">
        <v>448</v>
      </c>
      <c r="I1179" s="3">
        <v>201</v>
      </c>
      <c r="J1179">
        <f t="array" ref="J1179">INDEX(Table3[#All],MATCH(1,(Table3[[#All],[Month]]=Table68[[#This Row],[Date]])*(Table3[[#All],[Region]]=Table68[[#This Row],[Region]]),0),3)</f>
        <v>6118</v>
      </c>
      <c r="K1179">
        <f>INDEX(Table1[#All], MATCH(Table68[[#This Row],[Date]],Table1[[#All],[Month]],0),2)</f>
        <v>1454661.9047619046</v>
      </c>
      <c r="L1179" s="8">
        <f>INDEX(Table2[#All], MATCH(Table68[[#This Row],[Date]],Table2[[#All],[Month]],0),2)</f>
        <v>578</v>
      </c>
      <c r="M1179">
        <f t="array" ref="M1179">INDEX(Table4[#All],MATCH(1,(Table4[[#All],[Month]]=Table68[[#This Row],[Date]])*(Table4[[#All],[Region]]=Table68[[#This Row],[Region]]),0),3)</f>
        <v>870</v>
      </c>
      <c r="N1179" s="2">
        <f t="array" ref="N1179">_xlfn.IFNA(INDEX(Table5[#All], MATCH(1,(Table5[[#All],[Month]]=Table68[[#This Row],[Date]])*(Table5[[#All],[Region]]=Table68[[#This Row],[Region]]),0),3),0)</f>
        <v>7780</v>
      </c>
      <c r="O1179" s="12">
        <f>INDEX(Table110[#All], MATCH(Table68[[#This Row],[Date]],Table110[[#All],[Month]],0),2)</f>
        <v>76790</v>
      </c>
      <c r="P1179" s="12">
        <f>INDEX(Table13[#All], MATCH(Table68[[#This Row],[Date]],Table13[[#All],[Month]],0),2)</f>
        <v>158539</v>
      </c>
      <c r="Q1179">
        <f>INDEX(Table111[#All], MATCH(Table68[[#This Row],[Date]],Table111[[#All],[Month]],0),2)</f>
        <v>5963</v>
      </c>
      <c r="R1179" s="2">
        <f>INDEX(Table111[#All], MATCH(Table68[[#This Row],[Date]],Table111[[#All],[Month]],0),3)</f>
        <v>1221</v>
      </c>
      <c r="S1179" s="2">
        <f>INDEX(Table413[#All], MATCH(Table68[[#This Row],[Date]],Table413[[#All],[Month]],0),2)</f>
        <v>1.6</v>
      </c>
      <c r="T1179" s="2">
        <f>INDEX(Table413[#All], MATCH(Table68[[#This Row],[Date]],Table413[[#All],[Month]],0),3)</f>
        <v>5.9</v>
      </c>
      <c r="U1179" s="2">
        <f>INDEX(Table413[#All], MATCH(Table68[[#This Row],[Date]],Table413[[#All],[Month]],0),4)</f>
        <v>5.9</v>
      </c>
    </row>
    <row r="1180" spans="1:21" x14ac:dyDescent="0.25">
      <c r="A1180" s="4">
        <v>40969</v>
      </c>
      <c r="B1180" s="3" t="s">
        <v>64</v>
      </c>
      <c r="C1180" s="3" t="s">
        <v>23</v>
      </c>
      <c r="D1180" s="3">
        <v>271</v>
      </c>
      <c r="E1180" s="3">
        <v>162</v>
      </c>
      <c r="F1180" s="3">
        <v>217</v>
      </c>
      <c r="G1180" s="3">
        <v>145</v>
      </c>
      <c r="H1180" s="3">
        <v>448</v>
      </c>
      <c r="I1180" s="3">
        <v>5</v>
      </c>
      <c r="J1180">
        <f t="array" ref="J1180">INDEX(Table3[#All],MATCH(1,(Table3[[#All],[Month]]=Table68[[#This Row],[Date]])*(Table3[[#All],[Region]]=Table68[[#This Row],[Region]]),0),3)</f>
        <v>6118</v>
      </c>
      <c r="K1180">
        <f>INDEX(Table1[#All], MATCH(Table68[[#This Row],[Date]],Table1[[#All],[Month]],0),2)</f>
        <v>1454661.9047619046</v>
      </c>
      <c r="L1180" s="8">
        <f>INDEX(Table2[#All], MATCH(Table68[[#This Row],[Date]],Table2[[#All],[Month]],0),2)</f>
        <v>578</v>
      </c>
      <c r="M1180">
        <f t="array" ref="M1180">INDEX(Table4[#All],MATCH(1,(Table4[[#All],[Month]]=Table68[[#This Row],[Date]])*(Table4[[#All],[Region]]=Table68[[#This Row],[Region]]),0),3)</f>
        <v>870</v>
      </c>
      <c r="N1180" s="2">
        <f t="array" ref="N1180">_xlfn.IFNA(INDEX(Table5[#All], MATCH(1,(Table5[[#All],[Month]]=Table68[[#This Row],[Date]])*(Table5[[#All],[Region]]=Table68[[#This Row],[Region]]),0),3),0)</f>
        <v>7780</v>
      </c>
      <c r="O1180" s="12">
        <f>INDEX(Table110[#All], MATCH(Table68[[#This Row],[Date]],Table110[[#All],[Month]],0),2)</f>
        <v>76790</v>
      </c>
      <c r="P1180" s="12">
        <f>INDEX(Table13[#All], MATCH(Table68[[#This Row],[Date]],Table13[[#All],[Month]],0),2)</f>
        <v>158539</v>
      </c>
      <c r="Q1180">
        <f>INDEX(Table111[#All], MATCH(Table68[[#This Row],[Date]],Table111[[#All],[Month]],0),2)</f>
        <v>5963</v>
      </c>
      <c r="R1180" s="2">
        <f>INDEX(Table111[#All], MATCH(Table68[[#This Row],[Date]],Table111[[#All],[Month]],0),3)</f>
        <v>1221</v>
      </c>
      <c r="S1180" s="2">
        <f>INDEX(Table413[#All], MATCH(Table68[[#This Row],[Date]],Table413[[#All],[Month]],0),2)</f>
        <v>1.6</v>
      </c>
      <c r="T1180" s="2">
        <f>INDEX(Table413[#All], MATCH(Table68[[#This Row],[Date]],Table413[[#All],[Month]],0),3)</f>
        <v>5.9</v>
      </c>
      <c r="U1180" s="2">
        <f>INDEX(Table413[#All], MATCH(Table68[[#This Row],[Date]],Table413[[#All],[Month]],0),4)</f>
        <v>5.9</v>
      </c>
    </row>
    <row r="1181" spans="1:21" x14ac:dyDescent="0.25">
      <c r="A1181" s="4">
        <v>40969</v>
      </c>
      <c r="B1181" s="3" t="s">
        <v>61</v>
      </c>
      <c r="C1181" s="3" t="s">
        <v>32</v>
      </c>
      <c r="D1181" s="3">
        <v>223</v>
      </c>
      <c r="E1181" s="3">
        <v>202</v>
      </c>
      <c r="F1181" s="3">
        <v>175</v>
      </c>
      <c r="G1181" s="3">
        <v>169</v>
      </c>
      <c r="H1181" s="3">
        <v>807</v>
      </c>
      <c r="I1181" s="3">
        <v>101</v>
      </c>
      <c r="J1181">
        <f t="array" ref="J1181">INDEX(Table3[#All],MATCH(1,(Table3[[#All],[Month]]=Table68[[#This Row],[Date]])*(Table3[[#All],[Region]]=Table68[[#This Row],[Region]]),0),3)</f>
        <v>8601</v>
      </c>
      <c r="K1181">
        <f>INDEX(Table1[#All], MATCH(Table68[[#This Row],[Date]],Table1[[#All],[Month]],0),2)</f>
        <v>1454661.9047619046</v>
      </c>
      <c r="L1181" s="8">
        <f>INDEX(Table2[#All], MATCH(Table68[[#This Row],[Date]],Table2[[#All],[Month]],0),2)</f>
        <v>578</v>
      </c>
      <c r="M1181">
        <f t="array" ref="M1181">INDEX(Table4[#All],MATCH(1,(Table4[[#All],[Month]]=Table68[[#This Row],[Date]])*(Table4[[#All],[Region]]=Table68[[#This Row],[Region]]),0),3)</f>
        <v>1173</v>
      </c>
      <c r="N1181" s="2">
        <f t="array" ref="N1181">_xlfn.IFNA(INDEX(Table5[#All], MATCH(1,(Table5[[#All],[Month]]=Table68[[#This Row],[Date]])*(Table5[[#All],[Region]]=Table68[[#This Row],[Region]]),0),3),0)</f>
        <v>5060</v>
      </c>
      <c r="O1181" s="12">
        <f>INDEX(Table110[#All], MATCH(Table68[[#This Row],[Date]],Table110[[#All],[Month]],0),2)</f>
        <v>76790</v>
      </c>
      <c r="P1181" s="12">
        <f>INDEX(Table13[#All], MATCH(Table68[[#This Row],[Date]],Table13[[#All],[Month]],0),2)</f>
        <v>158539</v>
      </c>
      <c r="Q1181">
        <f>INDEX(Table111[#All], MATCH(Table68[[#This Row],[Date]],Table111[[#All],[Month]],0),2)</f>
        <v>5963</v>
      </c>
      <c r="R1181" s="2">
        <f>INDEX(Table111[#All], MATCH(Table68[[#This Row],[Date]],Table111[[#All],[Month]],0),3)</f>
        <v>1221</v>
      </c>
      <c r="S1181" s="2">
        <f>INDEX(Table413[#All], MATCH(Table68[[#This Row],[Date]],Table413[[#All],[Month]],0),2)</f>
        <v>1.6</v>
      </c>
      <c r="T1181" s="2">
        <f>INDEX(Table413[#All], MATCH(Table68[[#This Row],[Date]],Table413[[#All],[Month]],0),3)</f>
        <v>5.9</v>
      </c>
      <c r="U1181" s="2">
        <f>INDEX(Table413[#All], MATCH(Table68[[#This Row],[Date]],Table413[[#All],[Month]],0),4)</f>
        <v>5.9</v>
      </c>
    </row>
    <row r="1182" spans="1:21" x14ac:dyDescent="0.25">
      <c r="A1182" s="4">
        <v>40969</v>
      </c>
      <c r="B1182" s="3" t="s">
        <v>61</v>
      </c>
      <c r="C1182" s="3" t="s">
        <v>31</v>
      </c>
      <c r="D1182" s="3">
        <v>223</v>
      </c>
      <c r="E1182" s="3">
        <v>218</v>
      </c>
      <c r="F1182" s="3">
        <v>175</v>
      </c>
      <c r="G1182" s="3">
        <v>171</v>
      </c>
      <c r="H1182" s="3">
        <v>807</v>
      </c>
      <c r="I1182" s="3">
        <v>67</v>
      </c>
      <c r="J1182">
        <f t="array" ref="J1182">INDEX(Table3[#All],MATCH(1,(Table3[[#All],[Month]]=Table68[[#This Row],[Date]])*(Table3[[#All],[Region]]=Table68[[#This Row],[Region]]),0),3)</f>
        <v>8601</v>
      </c>
      <c r="K1182">
        <f>INDEX(Table1[#All], MATCH(Table68[[#This Row],[Date]],Table1[[#All],[Month]],0),2)</f>
        <v>1454661.9047619046</v>
      </c>
      <c r="L1182" s="8">
        <f>INDEX(Table2[#All], MATCH(Table68[[#This Row],[Date]],Table2[[#All],[Month]],0),2)</f>
        <v>578</v>
      </c>
      <c r="M1182">
        <f t="array" ref="M1182">INDEX(Table4[#All],MATCH(1,(Table4[[#All],[Month]]=Table68[[#This Row],[Date]])*(Table4[[#All],[Region]]=Table68[[#This Row],[Region]]),0),3)</f>
        <v>1173</v>
      </c>
      <c r="N1182" s="2">
        <f t="array" ref="N1182">_xlfn.IFNA(INDEX(Table5[#All], MATCH(1,(Table5[[#All],[Month]]=Table68[[#This Row],[Date]])*(Table5[[#All],[Region]]=Table68[[#This Row],[Region]]),0),3),0)</f>
        <v>5060</v>
      </c>
      <c r="O1182" s="12">
        <f>INDEX(Table110[#All], MATCH(Table68[[#This Row],[Date]],Table110[[#All],[Month]],0),2)</f>
        <v>76790</v>
      </c>
      <c r="P1182" s="12">
        <f>INDEX(Table13[#All], MATCH(Table68[[#This Row],[Date]],Table13[[#All],[Month]],0),2)</f>
        <v>158539</v>
      </c>
      <c r="Q1182">
        <f>INDEX(Table111[#All], MATCH(Table68[[#This Row],[Date]],Table111[[#All],[Month]],0),2)</f>
        <v>5963</v>
      </c>
      <c r="R1182" s="2">
        <f>INDEX(Table111[#All], MATCH(Table68[[#This Row],[Date]],Table111[[#All],[Month]],0),3)</f>
        <v>1221</v>
      </c>
      <c r="S1182" s="2">
        <f>INDEX(Table413[#All], MATCH(Table68[[#This Row],[Date]],Table413[[#All],[Month]],0),2)</f>
        <v>1.6</v>
      </c>
      <c r="T1182" s="2">
        <f>INDEX(Table413[#All], MATCH(Table68[[#This Row],[Date]],Table413[[#All],[Month]],0),3)</f>
        <v>5.9</v>
      </c>
      <c r="U1182" s="2">
        <f>INDEX(Table413[#All], MATCH(Table68[[#This Row],[Date]],Table413[[#All],[Month]],0),4)</f>
        <v>5.9</v>
      </c>
    </row>
    <row r="1183" spans="1:21" x14ac:dyDescent="0.25">
      <c r="A1183" s="4">
        <v>40969</v>
      </c>
      <c r="B1183" s="3" t="s">
        <v>61</v>
      </c>
      <c r="C1183" s="3" t="s">
        <v>91</v>
      </c>
      <c r="D1183" s="3">
        <v>223</v>
      </c>
      <c r="E1183" s="3">
        <v>249</v>
      </c>
      <c r="F1183" s="3">
        <v>175</v>
      </c>
      <c r="G1183" s="3">
        <v>193</v>
      </c>
      <c r="H1183" s="3">
        <v>807</v>
      </c>
      <c r="I1183" s="3">
        <v>418</v>
      </c>
      <c r="J1183">
        <f t="array" ref="J1183">INDEX(Table3[#All],MATCH(1,(Table3[[#All],[Month]]=Table68[[#This Row],[Date]])*(Table3[[#All],[Region]]=Table68[[#This Row],[Region]]),0),3)</f>
        <v>8601</v>
      </c>
      <c r="K1183">
        <f>INDEX(Table1[#All], MATCH(Table68[[#This Row],[Date]],Table1[[#All],[Month]],0),2)</f>
        <v>1454661.9047619046</v>
      </c>
      <c r="L1183" s="8">
        <f>INDEX(Table2[#All], MATCH(Table68[[#This Row],[Date]],Table2[[#All],[Month]],0),2)</f>
        <v>578</v>
      </c>
      <c r="M1183">
        <f t="array" ref="M1183">INDEX(Table4[#All],MATCH(1,(Table4[[#All],[Month]]=Table68[[#This Row],[Date]])*(Table4[[#All],[Region]]=Table68[[#This Row],[Region]]),0),3)</f>
        <v>1173</v>
      </c>
      <c r="N1183" s="2">
        <f t="array" ref="N1183">_xlfn.IFNA(INDEX(Table5[#All], MATCH(1,(Table5[[#All],[Month]]=Table68[[#This Row],[Date]])*(Table5[[#All],[Region]]=Table68[[#This Row],[Region]]),0),3),0)</f>
        <v>5060</v>
      </c>
      <c r="O1183" s="12">
        <f>INDEX(Table110[#All], MATCH(Table68[[#This Row],[Date]],Table110[[#All],[Month]],0),2)</f>
        <v>76790</v>
      </c>
      <c r="P1183" s="12">
        <f>INDEX(Table13[#All], MATCH(Table68[[#This Row],[Date]],Table13[[#All],[Month]],0),2)</f>
        <v>158539</v>
      </c>
      <c r="Q1183">
        <f>INDEX(Table111[#All], MATCH(Table68[[#This Row],[Date]],Table111[[#All],[Month]],0),2)</f>
        <v>5963</v>
      </c>
      <c r="R1183" s="2">
        <f>INDEX(Table111[#All], MATCH(Table68[[#This Row],[Date]],Table111[[#All],[Month]],0),3)</f>
        <v>1221</v>
      </c>
      <c r="S1183" s="2">
        <f>INDEX(Table413[#All], MATCH(Table68[[#This Row],[Date]],Table413[[#All],[Month]],0),2)</f>
        <v>1.6</v>
      </c>
      <c r="T1183" s="2">
        <f>INDEX(Table413[#All], MATCH(Table68[[#This Row],[Date]],Table413[[#All],[Month]],0),3)</f>
        <v>5.9</v>
      </c>
      <c r="U1183" s="2">
        <f>INDEX(Table413[#All], MATCH(Table68[[#This Row],[Date]],Table413[[#All],[Month]],0),4)</f>
        <v>5.9</v>
      </c>
    </row>
    <row r="1184" spans="1:21" x14ac:dyDescent="0.25">
      <c r="A1184" s="4">
        <v>40969</v>
      </c>
      <c r="B1184" s="3" t="s">
        <v>61</v>
      </c>
      <c r="C1184" s="3" t="s">
        <v>30</v>
      </c>
      <c r="D1184" s="3">
        <v>223</v>
      </c>
      <c r="E1184" s="3">
        <v>178</v>
      </c>
      <c r="F1184" s="3">
        <v>175</v>
      </c>
      <c r="G1184" s="3">
        <v>150</v>
      </c>
      <c r="H1184" s="3">
        <v>807</v>
      </c>
      <c r="I1184" s="3">
        <v>35</v>
      </c>
      <c r="J1184">
        <f t="array" ref="J1184">INDEX(Table3[#All],MATCH(1,(Table3[[#All],[Month]]=Table68[[#This Row],[Date]])*(Table3[[#All],[Region]]=Table68[[#This Row],[Region]]),0),3)</f>
        <v>8601</v>
      </c>
      <c r="K1184">
        <f>INDEX(Table1[#All], MATCH(Table68[[#This Row],[Date]],Table1[[#All],[Month]],0),2)</f>
        <v>1454661.9047619046</v>
      </c>
      <c r="L1184" s="8">
        <f>INDEX(Table2[#All], MATCH(Table68[[#This Row],[Date]],Table2[[#All],[Month]],0),2)</f>
        <v>578</v>
      </c>
      <c r="M1184">
        <f t="array" ref="M1184">INDEX(Table4[#All],MATCH(1,(Table4[[#All],[Month]]=Table68[[#This Row],[Date]])*(Table4[[#All],[Region]]=Table68[[#This Row],[Region]]),0),3)</f>
        <v>1173</v>
      </c>
      <c r="N1184" s="2">
        <f t="array" ref="N1184">_xlfn.IFNA(INDEX(Table5[#All], MATCH(1,(Table5[[#All],[Month]]=Table68[[#This Row],[Date]])*(Table5[[#All],[Region]]=Table68[[#This Row],[Region]]),0),3),0)</f>
        <v>5060</v>
      </c>
      <c r="O1184" s="12">
        <f>INDEX(Table110[#All], MATCH(Table68[[#This Row],[Date]],Table110[[#All],[Month]],0),2)</f>
        <v>76790</v>
      </c>
      <c r="P1184" s="12">
        <f>INDEX(Table13[#All], MATCH(Table68[[#This Row],[Date]],Table13[[#All],[Month]],0),2)</f>
        <v>158539</v>
      </c>
      <c r="Q1184">
        <f>INDEX(Table111[#All], MATCH(Table68[[#This Row],[Date]],Table111[[#All],[Month]],0),2)</f>
        <v>5963</v>
      </c>
      <c r="R1184" s="2">
        <f>INDEX(Table111[#All], MATCH(Table68[[#This Row],[Date]],Table111[[#All],[Month]],0),3)</f>
        <v>1221</v>
      </c>
      <c r="S1184" s="2">
        <f>INDEX(Table413[#All], MATCH(Table68[[#This Row],[Date]],Table413[[#All],[Month]],0),2)</f>
        <v>1.6</v>
      </c>
      <c r="T1184" s="2">
        <f>INDEX(Table413[#All], MATCH(Table68[[#This Row],[Date]],Table413[[#All],[Month]],0),3)</f>
        <v>5.9</v>
      </c>
      <c r="U1184" s="2">
        <f>INDEX(Table413[#All], MATCH(Table68[[#This Row],[Date]],Table413[[#All],[Month]],0),4)</f>
        <v>5.9</v>
      </c>
    </row>
    <row r="1185" spans="1:21" x14ac:dyDescent="0.25">
      <c r="A1185" s="4">
        <v>40969</v>
      </c>
      <c r="B1185" s="3" t="s">
        <v>61</v>
      </c>
      <c r="C1185" s="3" t="s">
        <v>11</v>
      </c>
      <c r="D1185" s="3">
        <v>223</v>
      </c>
      <c r="E1185" s="3">
        <v>171</v>
      </c>
      <c r="F1185" s="3">
        <v>175</v>
      </c>
      <c r="G1185" s="3">
        <v>146</v>
      </c>
      <c r="H1185" s="3">
        <v>807</v>
      </c>
      <c r="I1185" s="3">
        <v>22</v>
      </c>
      <c r="J1185">
        <f t="array" ref="J1185">INDEX(Table3[#All],MATCH(1,(Table3[[#All],[Month]]=Table68[[#This Row],[Date]])*(Table3[[#All],[Region]]=Table68[[#This Row],[Region]]),0),3)</f>
        <v>8601</v>
      </c>
      <c r="K1185">
        <f>INDEX(Table1[#All], MATCH(Table68[[#This Row],[Date]],Table1[[#All],[Month]],0),2)</f>
        <v>1454661.9047619046</v>
      </c>
      <c r="L1185" s="8">
        <f>INDEX(Table2[#All], MATCH(Table68[[#This Row],[Date]],Table2[[#All],[Month]],0),2)</f>
        <v>578</v>
      </c>
      <c r="M1185">
        <f t="array" ref="M1185">INDEX(Table4[#All],MATCH(1,(Table4[[#All],[Month]]=Table68[[#This Row],[Date]])*(Table4[[#All],[Region]]=Table68[[#This Row],[Region]]),0),3)</f>
        <v>1173</v>
      </c>
      <c r="N1185" s="2">
        <f t="array" ref="N1185">_xlfn.IFNA(INDEX(Table5[#All], MATCH(1,(Table5[[#All],[Month]]=Table68[[#This Row],[Date]])*(Table5[[#All],[Region]]=Table68[[#This Row],[Region]]),0),3),0)</f>
        <v>5060</v>
      </c>
      <c r="O1185" s="12">
        <f>INDEX(Table110[#All], MATCH(Table68[[#This Row],[Date]],Table110[[#All],[Month]],0),2)</f>
        <v>76790</v>
      </c>
      <c r="P1185" s="12">
        <f>INDEX(Table13[#All], MATCH(Table68[[#This Row],[Date]],Table13[[#All],[Month]],0),2)</f>
        <v>158539</v>
      </c>
      <c r="Q1185">
        <f>INDEX(Table111[#All], MATCH(Table68[[#This Row],[Date]],Table111[[#All],[Month]],0),2)</f>
        <v>5963</v>
      </c>
      <c r="R1185" s="2">
        <f>INDEX(Table111[#All], MATCH(Table68[[#This Row],[Date]],Table111[[#All],[Month]],0),3)</f>
        <v>1221</v>
      </c>
      <c r="S1185" s="2">
        <f>INDEX(Table413[#All], MATCH(Table68[[#This Row],[Date]],Table413[[#All],[Month]],0),2)</f>
        <v>1.6</v>
      </c>
      <c r="T1185" s="2">
        <f>INDEX(Table413[#All], MATCH(Table68[[#This Row],[Date]],Table413[[#All],[Month]],0),3)</f>
        <v>5.9</v>
      </c>
      <c r="U1185" s="2">
        <f>INDEX(Table413[#All], MATCH(Table68[[#This Row],[Date]],Table413[[#All],[Month]],0),4)</f>
        <v>5.9</v>
      </c>
    </row>
    <row r="1186" spans="1:21" x14ac:dyDescent="0.25">
      <c r="A1186" s="4">
        <v>40969</v>
      </c>
      <c r="B1186" s="3" t="s">
        <v>61</v>
      </c>
      <c r="C1186" s="3" t="s">
        <v>25</v>
      </c>
      <c r="D1186" s="3">
        <v>223</v>
      </c>
      <c r="E1186" s="3">
        <v>188</v>
      </c>
      <c r="F1186" s="3">
        <v>175</v>
      </c>
      <c r="G1186" s="3">
        <v>158</v>
      </c>
      <c r="H1186" s="3">
        <v>807</v>
      </c>
      <c r="I1186" s="3">
        <v>23</v>
      </c>
      <c r="J1186">
        <f t="array" ref="J1186">INDEX(Table3[#All],MATCH(1,(Table3[[#All],[Month]]=Table68[[#This Row],[Date]])*(Table3[[#All],[Region]]=Table68[[#This Row],[Region]]),0),3)</f>
        <v>8601</v>
      </c>
      <c r="K1186">
        <f>INDEX(Table1[#All], MATCH(Table68[[#This Row],[Date]],Table1[[#All],[Month]],0),2)</f>
        <v>1454661.9047619046</v>
      </c>
      <c r="L1186" s="8">
        <f>INDEX(Table2[#All], MATCH(Table68[[#This Row],[Date]],Table2[[#All],[Month]],0),2)</f>
        <v>578</v>
      </c>
      <c r="M1186">
        <f t="array" ref="M1186">INDEX(Table4[#All],MATCH(1,(Table4[[#All],[Month]]=Table68[[#This Row],[Date]])*(Table4[[#All],[Region]]=Table68[[#This Row],[Region]]),0),3)</f>
        <v>1173</v>
      </c>
      <c r="N1186" s="2">
        <f t="array" ref="N1186">_xlfn.IFNA(INDEX(Table5[#All], MATCH(1,(Table5[[#All],[Month]]=Table68[[#This Row],[Date]])*(Table5[[#All],[Region]]=Table68[[#This Row],[Region]]),0),3),0)</f>
        <v>5060</v>
      </c>
      <c r="O1186" s="12">
        <f>INDEX(Table110[#All], MATCH(Table68[[#This Row],[Date]],Table110[[#All],[Month]],0),2)</f>
        <v>76790</v>
      </c>
      <c r="P1186" s="12">
        <f>INDEX(Table13[#All], MATCH(Table68[[#This Row],[Date]],Table13[[#All],[Month]],0),2)</f>
        <v>158539</v>
      </c>
      <c r="Q1186">
        <f>INDEX(Table111[#All], MATCH(Table68[[#This Row],[Date]],Table111[[#All],[Month]],0),2)</f>
        <v>5963</v>
      </c>
      <c r="R1186" s="2">
        <f>INDEX(Table111[#All], MATCH(Table68[[#This Row],[Date]],Table111[[#All],[Month]],0),3)</f>
        <v>1221</v>
      </c>
      <c r="S1186" s="2">
        <f>INDEX(Table413[#All], MATCH(Table68[[#This Row],[Date]],Table413[[#All],[Month]],0),2)</f>
        <v>1.6</v>
      </c>
      <c r="T1186" s="2">
        <f>INDEX(Table413[#All], MATCH(Table68[[#This Row],[Date]],Table413[[#All],[Month]],0),3)</f>
        <v>5.9</v>
      </c>
      <c r="U1186" s="2">
        <f>INDEX(Table413[#All], MATCH(Table68[[#This Row],[Date]],Table413[[#All],[Month]],0),4)</f>
        <v>5.9</v>
      </c>
    </row>
    <row r="1187" spans="1:21" x14ac:dyDescent="0.25">
      <c r="A1187" s="4">
        <v>40969</v>
      </c>
      <c r="B1187" s="3" t="s">
        <v>61</v>
      </c>
      <c r="C1187" s="3" t="s">
        <v>29</v>
      </c>
      <c r="D1187" s="3">
        <v>223</v>
      </c>
      <c r="E1187" s="3">
        <v>198</v>
      </c>
      <c r="F1187" s="3">
        <v>175</v>
      </c>
      <c r="G1187" s="3">
        <v>163</v>
      </c>
      <c r="H1187" s="3">
        <v>807</v>
      </c>
      <c r="I1187" s="3">
        <v>141</v>
      </c>
      <c r="J1187">
        <f t="array" ref="J1187">INDEX(Table3[#All],MATCH(1,(Table3[[#All],[Month]]=Table68[[#This Row],[Date]])*(Table3[[#All],[Region]]=Table68[[#This Row],[Region]]),0),3)</f>
        <v>8601</v>
      </c>
      <c r="K1187">
        <f>INDEX(Table1[#All], MATCH(Table68[[#This Row],[Date]],Table1[[#All],[Month]],0),2)</f>
        <v>1454661.9047619046</v>
      </c>
      <c r="L1187" s="8">
        <f>INDEX(Table2[#All], MATCH(Table68[[#This Row],[Date]],Table2[[#All],[Month]],0),2)</f>
        <v>578</v>
      </c>
      <c r="M1187">
        <f t="array" ref="M1187">INDEX(Table4[#All],MATCH(1,(Table4[[#All],[Month]]=Table68[[#This Row],[Date]])*(Table4[[#All],[Region]]=Table68[[#This Row],[Region]]),0),3)</f>
        <v>1173</v>
      </c>
      <c r="N1187" s="2">
        <f t="array" ref="N1187">_xlfn.IFNA(INDEX(Table5[#All], MATCH(1,(Table5[[#All],[Month]]=Table68[[#This Row],[Date]])*(Table5[[#All],[Region]]=Table68[[#This Row],[Region]]),0),3),0)</f>
        <v>5060</v>
      </c>
      <c r="O1187" s="12">
        <f>INDEX(Table110[#All], MATCH(Table68[[#This Row],[Date]],Table110[[#All],[Month]],0),2)</f>
        <v>76790</v>
      </c>
      <c r="P1187" s="12">
        <f>INDEX(Table13[#All], MATCH(Table68[[#This Row],[Date]],Table13[[#All],[Month]],0),2)</f>
        <v>158539</v>
      </c>
      <c r="Q1187">
        <f>INDEX(Table111[#All], MATCH(Table68[[#This Row],[Date]],Table111[[#All],[Month]],0),2)</f>
        <v>5963</v>
      </c>
      <c r="R1187" s="2">
        <f>INDEX(Table111[#All], MATCH(Table68[[#This Row],[Date]],Table111[[#All],[Month]],0),3)</f>
        <v>1221</v>
      </c>
      <c r="S1187" s="2">
        <f>INDEX(Table413[#All], MATCH(Table68[[#This Row],[Date]],Table413[[#All],[Month]],0),2)</f>
        <v>1.6</v>
      </c>
      <c r="T1187" s="2">
        <f>INDEX(Table413[#All], MATCH(Table68[[#This Row],[Date]],Table413[[#All],[Month]],0),3)</f>
        <v>5.9</v>
      </c>
      <c r="U1187" s="2">
        <f>INDEX(Table413[#All], MATCH(Table68[[#This Row],[Date]],Table413[[#All],[Month]],0),4)</f>
        <v>5.9</v>
      </c>
    </row>
    <row r="1188" spans="1:21" x14ac:dyDescent="0.25">
      <c r="A1188" s="4">
        <v>40969</v>
      </c>
      <c r="B1188" s="3" t="s">
        <v>67</v>
      </c>
      <c r="C1188" s="3" t="s">
        <v>37</v>
      </c>
      <c r="D1188" s="3">
        <v>276</v>
      </c>
      <c r="E1188" s="3">
        <v>276</v>
      </c>
      <c r="F1188" s="3">
        <v>238</v>
      </c>
      <c r="G1188" s="3">
        <v>238</v>
      </c>
      <c r="H1188" s="3">
        <v>172</v>
      </c>
      <c r="I1188" s="3">
        <v>172</v>
      </c>
      <c r="J1188">
        <f t="array" ref="J1188">INDEX(Table3[#All],MATCH(1,(Table3[[#All],[Month]]=Table68[[#This Row],[Date]])*(Table3[[#All],[Region]]=Table68[[#This Row],[Region]]),0),3)</f>
        <v>2177</v>
      </c>
      <c r="K1188">
        <f>INDEX(Table1[#All], MATCH(Table68[[#This Row],[Date]],Table1[[#All],[Month]],0),2)</f>
        <v>1454661.9047619046</v>
      </c>
      <c r="L1188" s="8">
        <f>INDEX(Table2[#All], MATCH(Table68[[#This Row],[Date]],Table2[[#All],[Month]],0),2)</f>
        <v>578</v>
      </c>
      <c r="M1188">
        <f t="array" ref="M1188">INDEX(Table4[#All],MATCH(1,(Table4[[#All],[Month]]=Table68[[#This Row],[Date]])*(Table4[[#All],[Region]]=Table68[[#This Row],[Region]]),0),3)</f>
        <v>309</v>
      </c>
      <c r="N1188" s="2">
        <f t="array" ref="N1188">_xlfn.IFNA(INDEX(Table5[#All], MATCH(1,(Table5[[#All],[Month]]=Table68[[#This Row],[Date]])*(Table5[[#All],[Region]]=Table68[[#This Row],[Region]]),0),3),0)</f>
        <v>0</v>
      </c>
      <c r="O1188" s="12">
        <f>INDEX(Table110[#All], MATCH(Table68[[#This Row],[Date]],Table110[[#All],[Month]],0),2)</f>
        <v>76790</v>
      </c>
      <c r="P1188" s="12">
        <f>INDEX(Table13[#All], MATCH(Table68[[#This Row],[Date]],Table13[[#All],[Month]],0),2)</f>
        <v>158539</v>
      </c>
      <c r="Q1188">
        <f>INDEX(Table111[#All], MATCH(Table68[[#This Row],[Date]],Table111[[#All],[Month]],0),2)</f>
        <v>5963</v>
      </c>
      <c r="R1188" s="2">
        <f>INDEX(Table111[#All], MATCH(Table68[[#This Row],[Date]],Table111[[#All],[Month]],0),3)</f>
        <v>1221</v>
      </c>
      <c r="S1188" s="2">
        <f>INDEX(Table413[#All], MATCH(Table68[[#This Row],[Date]],Table413[[#All],[Month]],0),2)</f>
        <v>1.6</v>
      </c>
      <c r="T1188" s="2">
        <f>INDEX(Table413[#All], MATCH(Table68[[#This Row],[Date]],Table413[[#All],[Month]],0),3)</f>
        <v>5.9</v>
      </c>
      <c r="U1188" s="2">
        <f>INDEX(Table413[#All], MATCH(Table68[[#This Row],[Date]],Table413[[#All],[Month]],0),4)</f>
        <v>5.9</v>
      </c>
    </row>
    <row r="1189" spans="1:21" x14ac:dyDescent="0.25">
      <c r="A1189" s="4">
        <v>40969</v>
      </c>
      <c r="B1189" s="3" t="s">
        <v>70</v>
      </c>
      <c r="C1189" s="3" t="s">
        <v>70</v>
      </c>
      <c r="D1189" s="3">
        <v>300</v>
      </c>
      <c r="E1189" s="3">
        <v>300</v>
      </c>
      <c r="F1189" s="3">
        <v>239</v>
      </c>
      <c r="G1189" s="3">
        <v>239</v>
      </c>
      <c r="H1189" s="3">
        <v>233</v>
      </c>
      <c r="I1189" s="3">
        <v>233</v>
      </c>
      <c r="J1189">
        <f t="array" ref="J1189">INDEX(Table3[#All],MATCH(1,(Table3[[#All],[Month]]=Table68[[#This Row],[Date]])*(Table3[[#All],[Region]]=Table68[[#This Row],[Region]]),0),3)</f>
        <v>3826</v>
      </c>
      <c r="K1189">
        <f>INDEX(Table1[#All], MATCH(Table68[[#This Row],[Date]],Table1[[#All],[Month]],0),2)</f>
        <v>1454661.9047619046</v>
      </c>
      <c r="L1189" s="8">
        <f>INDEX(Table2[#All], MATCH(Table68[[#This Row],[Date]],Table2[[#All],[Month]],0),2)</f>
        <v>578</v>
      </c>
      <c r="M1189">
        <f t="array" ref="M1189">INDEX(Table4[#All],MATCH(1,(Table4[[#All],[Month]]=Table68[[#This Row],[Date]])*(Table4[[#All],[Region]]=Table68[[#This Row],[Region]]),0),3)</f>
        <v>492</v>
      </c>
      <c r="N1189" s="2">
        <f t="array" ref="N1189">_xlfn.IFNA(INDEX(Table5[#All], MATCH(1,(Table5[[#All],[Month]]=Table68[[#This Row],[Date]])*(Table5[[#All],[Region]]=Table68[[#This Row],[Region]]),0),3),0)</f>
        <v>5705</v>
      </c>
      <c r="O1189" s="12">
        <f>INDEX(Table110[#All], MATCH(Table68[[#This Row],[Date]],Table110[[#All],[Month]],0),2)</f>
        <v>76790</v>
      </c>
      <c r="P1189" s="12">
        <f>INDEX(Table13[#All], MATCH(Table68[[#This Row],[Date]],Table13[[#All],[Month]],0),2)</f>
        <v>158539</v>
      </c>
      <c r="Q1189">
        <f>INDEX(Table111[#All], MATCH(Table68[[#This Row],[Date]],Table111[[#All],[Month]],0),2)</f>
        <v>5963</v>
      </c>
      <c r="R1189" s="2">
        <f>INDEX(Table111[#All], MATCH(Table68[[#This Row],[Date]],Table111[[#All],[Month]],0),3)</f>
        <v>1221</v>
      </c>
      <c r="S1189" s="2">
        <f>INDEX(Table413[#All], MATCH(Table68[[#This Row],[Date]],Table413[[#All],[Month]],0),2)</f>
        <v>1.6</v>
      </c>
      <c r="T1189" s="2">
        <f>INDEX(Table413[#All], MATCH(Table68[[#This Row],[Date]],Table413[[#All],[Month]],0),3)</f>
        <v>5.9</v>
      </c>
      <c r="U1189" s="2">
        <f>INDEX(Table413[#All], MATCH(Table68[[#This Row],[Date]],Table413[[#All],[Month]],0),4)</f>
        <v>5.9</v>
      </c>
    </row>
    <row r="1190" spans="1:21" x14ac:dyDescent="0.25">
      <c r="A1190" s="4">
        <v>40969</v>
      </c>
      <c r="B1190" s="3" t="s">
        <v>57</v>
      </c>
      <c r="C1190" s="3" t="s">
        <v>0</v>
      </c>
      <c r="D1190" s="3">
        <v>259</v>
      </c>
      <c r="E1190" s="3">
        <v>241</v>
      </c>
      <c r="F1190" s="3">
        <v>212</v>
      </c>
      <c r="G1190" s="3">
        <v>200</v>
      </c>
      <c r="H1190" s="3">
        <v>490</v>
      </c>
      <c r="I1190" s="3">
        <v>151</v>
      </c>
      <c r="J1190">
        <f t="array" ref="J1190">INDEX(Table3[#All],MATCH(1,(Table3[[#All],[Month]]=Table68[[#This Row],[Date]])*(Table3[[#All],[Region]]=Table68[[#This Row],[Region]]),0),3)</f>
        <v>5417</v>
      </c>
      <c r="K1190">
        <f>INDEX(Table1[#All], MATCH(Table68[[#This Row],[Date]],Table1[[#All],[Month]],0),2)</f>
        <v>1454661.9047619046</v>
      </c>
      <c r="L1190" s="8">
        <f>INDEX(Table2[#All], MATCH(Table68[[#This Row],[Date]],Table2[[#All],[Month]],0),2)</f>
        <v>578</v>
      </c>
      <c r="M1190">
        <f t="array" ref="M1190">INDEX(Table4[#All],MATCH(1,(Table4[[#All],[Month]]=Table68[[#This Row],[Date]])*(Table4[[#All],[Region]]=Table68[[#This Row],[Region]]),0),3)</f>
        <v>1065</v>
      </c>
      <c r="N1190" s="2">
        <f t="array" ref="N1190">_xlfn.IFNA(INDEX(Table5[#All], MATCH(1,(Table5[[#All],[Month]]=Table68[[#This Row],[Date]])*(Table5[[#All],[Region]]=Table68[[#This Row],[Region]]),0),3),0)</f>
        <v>5690</v>
      </c>
      <c r="O1190" s="12">
        <f>INDEX(Table110[#All], MATCH(Table68[[#This Row],[Date]],Table110[[#All],[Month]],0),2)</f>
        <v>76790</v>
      </c>
      <c r="P1190" s="12">
        <f>INDEX(Table13[#All], MATCH(Table68[[#This Row],[Date]],Table13[[#All],[Month]],0),2)</f>
        <v>158539</v>
      </c>
      <c r="Q1190">
        <f>INDEX(Table111[#All], MATCH(Table68[[#This Row],[Date]],Table111[[#All],[Month]],0),2)</f>
        <v>5963</v>
      </c>
      <c r="R1190" s="2">
        <f>INDEX(Table111[#All], MATCH(Table68[[#This Row],[Date]],Table111[[#All],[Month]],0),3)</f>
        <v>1221</v>
      </c>
      <c r="S1190" s="2">
        <f>INDEX(Table413[#All], MATCH(Table68[[#This Row],[Date]],Table413[[#All],[Month]],0),2)</f>
        <v>1.6</v>
      </c>
      <c r="T1190" s="2">
        <f>INDEX(Table413[#All], MATCH(Table68[[#This Row],[Date]],Table413[[#All],[Month]],0),3)</f>
        <v>5.9</v>
      </c>
      <c r="U1190" s="2">
        <f>INDEX(Table413[#All], MATCH(Table68[[#This Row],[Date]],Table413[[#All],[Month]],0),4)</f>
        <v>5.9</v>
      </c>
    </row>
    <row r="1191" spans="1:21" x14ac:dyDescent="0.25">
      <c r="A1191" s="4">
        <v>40969</v>
      </c>
      <c r="B1191" s="3" t="s">
        <v>57</v>
      </c>
      <c r="C1191" s="3" t="s">
        <v>2</v>
      </c>
      <c r="D1191" s="3">
        <v>259</v>
      </c>
      <c r="E1191" s="3">
        <v>231</v>
      </c>
      <c r="F1191" s="3">
        <v>212</v>
      </c>
      <c r="G1191" s="3">
        <v>194</v>
      </c>
      <c r="H1191" s="3">
        <v>490</v>
      </c>
      <c r="I1191" s="3">
        <v>37</v>
      </c>
      <c r="J1191">
        <f t="array" ref="J1191">INDEX(Table3[#All],MATCH(1,(Table3[[#All],[Month]]=Table68[[#This Row],[Date]])*(Table3[[#All],[Region]]=Table68[[#This Row],[Region]]),0),3)</f>
        <v>5417</v>
      </c>
      <c r="K1191">
        <f>INDEX(Table1[#All], MATCH(Table68[[#This Row],[Date]],Table1[[#All],[Month]],0),2)</f>
        <v>1454661.9047619046</v>
      </c>
      <c r="L1191" s="8">
        <f>INDEX(Table2[#All], MATCH(Table68[[#This Row],[Date]],Table2[[#All],[Month]],0),2)</f>
        <v>578</v>
      </c>
      <c r="M1191">
        <f t="array" ref="M1191">INDEX(Table4[#All],MATCH(1,(Table4[[#All],[Month]]=Table68[[#This Row],[Date]])*(Table4[[#All],[Region]]=Table68[[#This Row],[Region]]),0),3)</f>
        <v>1065</v>
      </c>
      <c r="N1191" s="2">
        <f t="array" ref="N1191">_xlfn.IFNA(INDEX(Table5[#All], MATCH(1,(Table5[[#All],[Month]]=Table68[[#This Row],[Date]])*(Table5[[#All],[Region]]=Table68[[#This Row],[Region]]),0),3),0)</f>
        <v>5690</v>
      </c>
      <c r="O1191" s="12">
        <f>INDEX(Table110[#All], MATCH(Table68[[#This Row],[Date]],Table110[[#All],[Month]],0),2)</f>
        <v>76790</v>
      </c>
      <c r="P1191" s="12">
        <f>INDEX(Table13[#All], MATCH(Table68[[#This Row],[Date]],Table13[[#All],[Month]],0),2)</f>
        <v>158539</v>
      </c>
      <c r="Q1191">
        <f>INDEX(Table111[#All], MATCH(Table68[[#This Row],[Date]],Table111[[#All],[Month]],0),2)</f>
        <v>5963</v>
      </c>
      <c r="R1191" s="2">
        <f>INDEX(Table111[#All], MATCH(Table68[[#This Row],[Date]],Table111[[#All],[Month]],0),3)</f>
        <v>1221</v>
      </c>
      <c r="S1191" s="2">
        <f>INDEX(Table413[#All], MATCH(Table68[[#This Row],[Date]],Table413[[#All],[Month]],0),2)</f>
        <v>1.6</v>
      </c>
      <c r="T1191" s="2">
        <f>INDEX(Table413[#All], MATCH(Table68[[#This Row],[Date]],Table413[[#All],[Month]],0),3)</f>
        <v>5.9</v>
      </c>
      <c r="U1191" s="2">
        <f>INDEX(Table413[#All], MATCH(Table68[[#This Row],[Date]],Table413[[#All],[Month]],0),4)</f>
        <v>5.9</v>
      </c>
    </row>
    <row r="1192" spans="1:21" x14ac:dyDescent="0.25">
      <c r="A1192" s="4">
        <v>40969</v>
      </c>
      <c r="B1192" s="3" t="s">
        <v>57</v>
      </c>
      <c r="C1192" s="3" t="s">
        <v>1</v>
      </c>
      <c r="D1192" s="3">
        <v>259</v>
      </c>
      <c r="E1192" s="3">
        <v>272</v>
      </c>
      <c r="F1192" s="3">
        <v>212</v>
      </c>
      <c r="G1192" s="3">
        <v>222</v>
      </c>
      <c r="H1192" s="3">
        <v>490</v>
      </c>
      <c r="I1192" s="3">
        <v>302</v>
      </c>
      <c r="J1192">
        <f t="array" ref="J1192">INDEX(Table3[#All],MATCH(1,(Table3[[#All],[Month]]=Table68[[#This Row],[Date]])*(Table3[[#All],[Region]]=Table68[[#This Row],[Region]]),0),3)</f>
        <v>5417</v>
      </c>
      <c r="K1192">
        <f>INDEX(Table1[#All], MATCH(Table68[[#This Row],[Date]],Table1[[#All],[Month]],0),2)</f>
        <v>1454661.9047619046</v>
      </c>
      <c r="L1192" s="8">
        <f>INDEX(Table2[#All], MATCH(Table68[[#This Row],[Date]],Table2[[#All],[Month]],0),2)</f>
        <v>578</v>
      </c>
      <c r="M1192">
        <f t="array" ref="M1192">INDEX(Table4[#All],MATCH(1,(Table4[[#All],[Month]]=Table68[[#This Row],[Date]])*(Table4[[#All],[Region]]=Table68[[#This Row],[Region]]),0),3)</f>
        <v>1065</v>
      </c>
      <c r="N1192" s="2">
        <f t="array" ref="N1192">_xlfn.IFNA(INDEX(Table5[#All], MATCH(1,(Table5[[#All],[Month]]=Table68[[#This Row],[Date]])*(Table5[[#All],[Region]]=Table68[[#This Row],[Region]]),0),3),0)</f>
        <v>5690</v>
      </c>
      <c r="O1192" s="12">
        <f>INDEX(Table110[#All], MATCH(Table68[[#This Row],[Date]],Table110[[#All],[Month]],0),2)</f>
        <v>76790</v>
      </c>
      <c r="P1192" s="12">
        <f>INDEX(Table13[#All], MATCH(Table68[[#This Row],[Date]],Table13[[#All],[Month]],0),2)</f>
        <v>158539</v>
      </c>
      <c r="Q1192">
        <f>INDEX(Table111[#All], MATCH(Table68[[#This Row],[Date]],Table111[[#All],[Month]],0),2)</f>
        <v>5963</v>
      </c>
      <c r="R1192" s="2">
        <f>INDEX(Table111[#All], MATCH(Table68[[#This Row],[Date]],Table111[[#All],[Month]],0),3)</f>
        <v>1221</v>
      </c>
      <c r="S1192" s="2">
        <f>INDEX(Table413[#All], MATCH(Table68[[#This Row],[Date]],Table413[[#All],[Month]],0),2)</f>
        <v>1.6</v>
      </c>
      <c r="T1192" s="2">
        <f>INDEX(Table413[#All], MATCH(Table68[[#This Row],[Date]],Table413[[#All],[Month]],0),3)</f>
        <v>5.9</v>
      </c>
      <c r="U1192" s="2">
        <f>INDEX(Table413[#All], MATCH(Table68[[#This Row],[Date]],Table413[[#All],[Month]],0),4)</f>
        <v>5.9</v>
      </c>
    </row>
    <row r="1193" spans="1:21" x14ac:dyDescent="0.25">
      <c r="A1193" s="4">
        <v>40969</v>
      </c>
      <c r="B1193" s="3" t="s">
        <v>72</v>
      </c>
      <c r="C1193" s="3" t="s">
        <v>52</v>
      </c>
      <c r="D1193" s="3">
        <v>262</v>
      </c>
      <c r="E1193" s="3">
        <v>236</v>
      </c>
      <c r="F1193" s="3">
        <v>191</v>
      </c>
      <c r="G1193" s="3">
        <v>196</v>
      </c>
      <c r="H1193" s="3">
        <v>1258</v>
      </c>
      <c r="I1193" s="3">
        <v>45</v>
      </c>
      <c r="J1193">
        <f t="array" ref="J1193">INDEX(Table3[#All],MATCH(1,(Table3[[#All],[Month]]=Table68[[#This Row],[Date]])*(Table3[[#All],[Region]]=Table68[[#This Row],[Region]]),0),3)</f>
        <v>9171</v>
      </c>
      <c r="K1193">
        <f>INDEX(Table1[#All], MATCH(Table68[[#This Row],[Date]],Table1[[#All],[Month]],0),2)</f>
        <v>1454661.9047619046</v>
      </c>
      <c r="L1193" s="8">
        <f>INDEX(Table2[#All], MATCH(Table68[[#This Row],[Date]],Table2[[#All],[Month]],0),2)</f>
        <v>578</v>
      </c>
      <c r="M1193">
        <f t="array" ref="M1193">INDEX(Table4[#All],MATCH(1,(Table4[[#All],[Month]]=Table68[[#This Row],[Date]])*(Table4[[#All],[Region]]=Table68[[#This Row],[Region]]),0),3)</f>
        <v>2039</v>
      </c>
      <c r="N1193" s="2">
        <f t="array" ref="N1193">_xlfn.IFNA(INDEX(Table5[#All], MATCH(1,(Table5[[#All],[Month]]=Table68[[#This Row],[Date]])*(Table5[[#All],[Region]]=Table68[[#This Row],[Region]]),0),3),0)</f>
        <v>26440</v>
      </c>
      <c r="O1193" s="12">
        <f>INDEX(Table110[#All], MATCH(Table68[[#This Row],[Date]],Table110[[#All],[Month]],0),2)</f>
        <v>76790</v>
      </c>
      <c r="P1193" s="12">
        <f>INDEX(Table13[#All], MATCH(Table68[[#This Row],[Date]],Table13[[#All],[Month]],0),2)</f>
        <v>158539</v>
      </c>
      <c r="Q1193">
        <f>INDEX(Table111[#All], MATCH(Table68[[#This Row],[Date]],Table111[[#All],[Month]],0),2)</f>
        <v>5963</v>
      </c>
      <c r="R1193" s="2">
        <f>INDEX(Table111[#All], MATCH(Table68[[#This Row],[Date]],Table111[[#All],[Month]],0),3)</f>
        <v>1221</v>
      </c>
      <c r="S1193" s="2">
        <f>INDEX(Table413[#All], MATCH(Table68[[#This Row],[Date]],Table413[[#All],[Month]],0),2)</f>
        <v>1.6</v>
      </c>
      <c r="T1193" s="2">
        <f>INDEX(Table413[#All], MATCH(Table68[[#This Row],[Date]],Table413[[#All],[Month]],0),3)</f>
        <v>5.9</v>
      </c>
      <c r="U1193" s="2">
        <f>INDEX(Table413[#All], MATCH(Table68[[#This Row],[Date]],Table413[[#All],[Month]],0),4)</f>
        <v>5.9</v>
      </c>
    </row>
    <row r="1194" spans="1:21" x14ac:dyDescent="0.25">
      <c r="A1194" s="4">
        <v>40969</v>
      </c>
      <c r="B1194" s="3" t="s">
        <v>72</v>
      </c>
      <c r="C1194" s="3" t="s">
        <v>51</v>
      </c>
      <c r="D1194" s="3">
        <v>262</v>
      </c>
      <c r="E1194" s="3">
        <v>181</v>
      </c>
      <c r="F1194" s="3">
        <v>191</v>
      </c>
      <c r="G1194" s="3">
        <v>150</v>
      </c>
      <c r="H1194" s="3">
        <v>1258</v>
      </c>
      <c r="I1194" s="3">
        <v>29</v>
      </c>
      <c r="J1194">
        <f t="array" ref="J1194">INDEX(Table3[#All],MATCH(1,(Table3[[#All],[Month]]=Table68[[#This Row],[Date]])*(Table3[[#All],[Region]]=Table68[[#This Row],[Region]]),0),3)</f>
        <v>9171</v>
      </c>
      <c r="K1194">
        <f>INDEX(Table1[#All], MATCH(Table68[[#This Row],[Date]],Table1[[#All],[Month]],0),2)</f>
        <v>1454661.9047619046</v>
      </c>
      <c r="L1194" s="8">
        <f>INDEX(Table2[#All], MATCH(Table68[[#This Row],[Date]],Table2[[#All],[Month]],0),2)</f>
        <v>578</v>
      </c>
      <c r="M1194">
        <f t="array" ref="M1194">INDEX(Table4[#All],MATCH(1,(Table4[[#All],[Month]]=Table68[[#This Row],[Date]])*(Table4[[#All],[Region]]=Table68[[#This Row],[Region]]),0),3)</f>
        <v>2039</v>
      </c>
      <c r="N1194" s="2">
        <f t="array" ref="N1194">_xlfn.IFNA(INDEX(Table5[#All], MATCH(1,(Table5[[#All],[Month]]=Table68[[#This Row],[Date]])*(Table5[[#All],[Region]]=Table68[[#This Row],[Region]]),0),3),0)</f>
        <v>26440</v>
      </c>
      <c r="O1194" s="12">
        <f>INDEX(Table110[#All], MATCH(Table68[[#This Row],[Date]],Table110[[#All],[Month]],0),2)</f>
        <v>76790</v>
      </c>
      <c r="P1194" s="12">
        <f>INDEX(Table13[#All], MATCH(Table68[[#This Row],[Date]],Table13[[#All],[Month]],0),2)</f>
        <v>158539</v>
      </c>
      <c r="Q1194">
        <f>INDEX(Table111[#All], MATCH(Table68[[#This Row],[Date]],Table111[[#All],[Month]],0),2)</f>
        <v>5963</v>
      </c>
      <c r="R1194" s="2">
        <f>INDEX(Table111[#All], MATCH(Table68[[#This Row],[Date]],Table111[[#All],[Month]],0),3)</f>
        <v>1221</v>
      </c>
      <c r="S1194" s="2">
        <f>INDEX(Table413[#All], MATCH(Table68[[#This Row],[Date]],Table413[[#All],[Month]],0),2)</f>
        <v>1.6</v>
      </c>
      <c r="T1194" s="2">
        <f>INDEX(Table413[#All], MATCH(Table68[[#This Row],[Date]],Table413[[#All],[Month]],0),3)</f>
        <v>5.9</v>
      </c>
      <c r="U1194" s="2">
        <f>INDEX(Table413[#All], MATCH(Table68[[#This Row],[Date]],Table413[[#All],[Month]],0),4)</f>
        <v>5.9</v>
      </c>
    </row>
    <row r="1195" spans="1:21" x14ac:dyDescent="0.25">
      <c r="A1195" s="4">
        <v>40969</v>
      </c>
      <c r="B1195" s="3" t="s">
        <v>72</v>
      </c>
      <c r="C1195" s="3" t="s">
        <v>84</v>
      </c>
      <c r="D1195" s="3">
        <v>262</v>
      </c>
      <c r="E1195" s="3">
        <v>255</v>
      </c>
      <c r="F1195" s="3">
        <v>191</v>
      </c>
      <c r="G1195" s="3">
        <v>184</v>
      </c>
      <c r="H1195" s="3">
        <v>1258</v>
      </c>
      <c r="I1195" s="3">
        <v>964</v>
      </c>
      <c r="J1195">
        <f t="array" ref="J1195">INDEX(Table3[#All],MATCH(1,(Table3[[#All],[Month]]=Table68[[#This Row],[Date]])*(Table3[[#All],[Region]]=Table68[[#This Row],[Region]]),0),3)</f>
        <v>9171</v>
      </c>
      <c r="K1195">
        <f>INDEX(Table1[#All], MATCH(Table68[[#This Row],[Date]],Table1[[#All],[Month]],0),2)</f>
        <v>1454661.9047619046</v>
      </c>
      <c r="L1195" s="8">
        <f>INDEX(Table2[#All], MATCH(Table68[[#This Row],[Date]],Table2[[#All],[Month]],0),2)</f>
        <v>578</v>
      </c>
      <c r="M1195">
        <f t="array" ref="M1195">INDEX(Table4[#All],MATCH(1,(Table4[[#All],[Month]]=Table68[[#This Row],[Date]])*(Table4[[#All],[Region]]=Table68[[#This Row],[Region]]),0),3)</f>
        <v>2039</v>
      </c>
      <c r="N1195" s="2">
        <f t="array" ref="N1195">_xlfn.IFNA(INDEX(Table5[#All], MATCH(1,(Table5[[#All],[Month]]=Table68[[#This Row],[Date]])*(Table5[[#All],[Region]]=Table68[[#This Row],[Region]]),0),3),0)</f>
        <v>26440</v>
      </c>
      <c r="O1195" s="12">
        <f>INDEX(Table110[#All], MATCH(Table68[[#This Row],[Date]],Table110[[#All],[Month]],0),2)</f>
        <v>76790</v>
      </c>
      <c r="P1195" s="12">
        <f>INDEX(Table13[#All], MATCH(Table68[[#This Row],[Date]],Table13[[#All],[Month]],0),2)</f>
        <v>158539</v>
      </c>
      <c r="Q1195">
        <f>INDEX(Table111[#All], MATCH(Table68[[#This Row],[Date]],Table111[[#All],[Month]],0),2)</f>
        <v>5963</v>
      </c>
      <c r="R1195" s="2">
        <f>INDEX(Table111[#All], MATCH(Table68[[#This Row],[Date]],Table111[[#All],[Month]],0),3)</f>
        <v>1221</v>
      </c>
      <c r="S1195" s="2">
        <f>INDEX(Table413[#All], MATCH(Table68[[#This Row],[Date]],Table413[[#All],[Month]],0),2)</f>
        <v>1.6</v>
      </c>
      <c r="T1195" s="2">
        <f>INDEX(Table413[#All], MATCH(Table68[[#This Row],[Date]],Table413[[#All],[Month]],0),3)</f>
        <v>5.9</v>
      </c>
      <c r="U1195" s="2">
        <f>INDEX(Table413[#All], MATCH(Table68[[#This Row],[Date]],Table413[[#All],[Month]],0),4)</f>
        <v>5.9</v>
      </c>
    </row>
    <row r="1196" spans="1:21" x14ac:dyDescent="0.25">
      <c r="A1196" s="4">
        <v>40969</v>
      </c>
      <c r="B1196" s="3" t="s">
        <v>72</v>
      </c>
      <c r="C1196" s="3" t="s">
        <v>53</v>
      </c>
      <c r="D1196" s="3">
        <v>262</v>
      </c>
      <c r="E1196" s="3">
        <v>323</v>
      </c>
      <c r="F1196" s="3">
        <v>191</v>
      </c>
      <c r="G1196" s="3">
        <v>244</v>
      </c>
      <c r="H1196" s="3">
        <v>1258</v>
      </c>
      <c r="I1196" s="3">
        <v>220</v>
      </c>
      <c r="J1196">
        <f t="array" ref="J1196">INDEX(Table3[#All],MATCH(1,(Table3[[#All],[Month]]=Table68[[#This Row],[Date]])*(Table3[[#All],[Region]]=Table68[[#This Row],[Region]]),0),3)</f>
        <v>9171</v>
      </c>
      <c r="K1196">
        <f>INDEX(Table1[#All], MATCH(Table68[[#This Row],[Date]],Table1[[#All],[Month]],0),2)</f>
        <v>1454661.9047619046</v>
      </c>
      <c r="L1196" s="8">
        <f>INDEX(Table2[#All], MATCH(Table68[[#This Row],[Date]],Table2[[#All],[Month]],0),2)</f>
        <v>578</v>
      </c>
      <c r="M1196">
        <f t="array" ref="M1196">INDEX(Table4[#All],MATCH(1,(Table4[[#All],[Month]]=Table68[[#This Row],[Date]])*(Table4[[#All],[Region]]=Table68[[#This Row],[Region]]),0),3)</f>
        <v>2039</v>
      </c>
      <c r="N1196" s="2">
        <f t="array" ref="N1196">_xlfn.IFNA(INDEX(Table5[#All], MATCH(1,(Table5[[#All],[Month]]=Table68[[#This Row],[Date]])*(Table5[[#All],[Region]]=Table68[[#This Row],[Region]]),0),3),0)</f>
        <v>26440</v>
      </c>
      <c r="O1196" s="12">
        <f>INDEX(Table110[#All], MATCH(Table68[[#This Row],[Date]],Table110[[#All],[Month]],0),2)</f>
        <v>76790</v>
      </c>
      <c r="P1196" s="12">
        <f>INDEX(Table13[#All], MATCH(Table68[[#This Row],[Date]],Table13[[#All],[Month]],0),2)</f>
        <v>158539</v>
      </c>
      <c r="Q1196">
        <f>INDEX(Table111[#All], MATCH(Table68[[#This Row],[Date]],Table111[[#All],[Month]],0),2)</f>
        <v>5963</v>
      </c>
      <c r="R1196" s="2">
        <f>INDEX(Table111[#All], MATCH(Table68[[#This Row],[Date]],Table111[[#All],[Month]],0),3)</f>
        <v>1221</v>
      </c>
      <c r="S1196" s="2">
        <f>INDEX(Table413[#All], MATCH(Table68[[#This Row],[Date]],Table413[[#All],[Month]],0),2)</f>
        <v>1.6</v>
      </c>
      <c r="T1196" s="2">
        <f>INDEX(Table413[#All], MATCH(Table68[[#This Row],[Date]],Table413[[#All],[Month]],0),3)</f>
        <v>5.9</v>
      </c>
      <c r="U1196" s="2">
        <f>INDEX(Table413[#All], MATCH(Table68[[#This Row],[Date]],Table413[[#All],[Month]],0),4)</f>
        <v>5.9</v>
      </c>
    </row>
    <row r="1197" spans="1:21" x14ac:dyDescent="0.25">
      <c r="A1197" s="4">
        <v>40969</v>
      </c>
      <c r="B1197" s="3" t="s">
        <v>73</v>
      </c>
      <c r="C1197" s="3" t="s">
        <v>55</v>
      </c>
      <c r="D1197" s="3">
        <v>183</v>
      </c>
      <c r="E1197" s="3">
        <v>174</v>
      </c>
      <c r="F1197" s="3">
        <v>142</v>
      </c>
      <c r="G1197" s="3">
        <v>146</v>
      </c>
      <c r="H1197" s="3">
        <v>331</v>
      </c>
      <c r="I1197" s="3">
        <v>31</v>
      </c>
      <c r="J1197">
        <f t="array" ref="J1197">INDEX(Table3[#All],MATCH(1,(Table3[[#All],[Month]]=Table68[[#This Row],[Date]])*(Table3[[#All],[Region]]=Table68[[#This Row],[Region]]),0),3)</f>
        <v>4792</v>
      </c>
      <c r="K1197">
        <f>INDEX(Table1[#All], MATCH(Table68[[#This Row],[Date]],Table1[[#All],[Month]],0),2)</f>
        <v>1454661.9047619046</v>
      </c>
      <c r="L1197" s="8">
        <f>INDEX(Table2[#All], MATCH(Table68[[#This Row],[Date]],Table2[[#All],[Month]],0),2)</f>
        <v>578</v>
      </c>
      <c r="M1197">
        <f t="array" ref="M1197">INDEX(Table4[#All],MATCH(1,(Table4[[#All],[Month]]=Table68[[#This Row],[Date]])*(Table4[[#All],[Region]]=Table68[[#This Row],[Region]]),0),3)</f>
        <v>594</v>
      </c>
      <c r="N1197" s="2">
        <f t="array" ref="N1197">_xlfn.IFNA(INDEX(Table5[#All], MATCH(1,(Table5[[#All],[Month]]=Table68[[#This Row],[Date]])*(Table5[[#All],[Region]]=Table68[[#This Row],[Region]]),0),3),0)</f>
        <v>8695</v>
      </c>
      <c r="O1197" s="12">
        <f>INDEX(Table110[#All], MATCH(Table68[[#This Row],[Date]],Table110[[#All],[Month]],0),2)</f>
        <v>76790</v>
      </c>
      <c r="P1197" s="12">
        <f>INDEX(Table13[#All], MATCH(Table68[[#This Row],[Date]],Table13[[#All],[Month]],0),2)</f>
        <v>158539</v>
      </c>
      <c r="Q1197">
        <f>INDEX(Table111[#All], MATCH(Table68[[#This Row],[Date]],Table111[[#All],[Month]],0),2)</f>
        <v>5963</v>
      </c>
      <c r="R1197" s="2">
        <f>INDEX(Table111[#All], MATCH(Table68[[#This Row],[Date]],Table111[[#All],[Month]],0),3)</f>
        <v>1221</v>
      </c>
      <c r="S1197" s="2">
        <f>INDEX(Table413[#All], MATCH(Table68[[#This Row],[Date]],Table413[[#All],[Month]],0),2)</f>
        <v>1.6</v>
      </c>
      <c r="T1197" s="2">
        <f>INDEX(Table413[#All], MATCH(Table68[[#This Row],[Date]],Table413[[#All],[Month]],0),3)</f>
        <v>5.9</v>
      </c>
      <c r="U1197" s="2">
        <f>INDEX(Table413[#All], MATCH(Table68[[#This Row],[Date]],Table413[[#All],[Month]],0),4)</f>
        <v>5.9</v>
      </c>
    </row>
    <row r="1198" spans="1:21" x14ac:dyDescent="0.25">
      <c r="A1198" s="4">
        <v>40969</v>
      </c>
      <c r="B1198" s="3" t="s">
        <v>73</v>
      </c>
      <c r="C1198" s="3" t="s">
        <v>86</v>
      </c>
      <c r="D1198" s="3">
        <v>183</v>
      </c>
      <c r="E1198" s="3">
        <v>184</v>
      </c>
      <c r="F1198" s="3">
        <v>142</v>
      </c>
      <c r="G1198" s="3">
        <v>141</v>
      </c>
      <c r="H1198" s="3">
        <v>331</v>
      </c>
      <c r="I1198" s="3">
        <v>267</v>
      </c>
      <c r="J1198">
        <f t="array" ref="J1198">INDEX(Table3[#All],MATCH(1,(Table3[[#All],[Month]]=Table68[[#This Row],[Date]])*(Table3[[#All],[Region]]=Table68[[#This Row],[Region]]),0),3)</f>
        <v>4792</v>
      </c>
      <c r="K1198">
        <f>INDEX(Table1[#All], MATCH(Table68[[#This Row],[Date]],Table1[[#All],[Month]],0),2)</f>
        <v>1454661.9047619046</v>
      </c>
      <c r="L1198" s="8">
        <f>INDEX(Table2[#All], MATCH(Table68[[#This Row],[Date]],Table2[[#All],[Month]],0),2)</f>
        <v>578</v>
      </c>
      <c r="M1198">
        <f t="array" ref="M1198">INDEX(Table4[#All],MATCH(1,(Table4[[#All],[Month]]=Table68[[#This Row],[Date]])*(Table4[[#All],[Region]]=Table68[[#This Row],[Region]]),0),3)</f>
        <v>594</v>
      </c>
      <c r="N1198" s="2">
        <f t="array" ref="N1198">_xlfn.IFNA(INDEX(Table5[#All], MATCH(1,(Table5[[#All],[Month]]=Table68[[#This Row],[Date]])*(Table5[[#All],[Region]]=Table68[[#This Row],[Region]]),0),3),0)</f>
        <v>8695</v>
      </c>
      <c r="O1198" s="12">
        <f>INDEX(Table110[#All], MATCH(Table68[[#This Row],[Date]],Table110[[#All],[Month]],0),2)</f>
        <v>76790</v>
      </c>
      <c r="P1198" s="12">
        <f>INDEX(Table13[#All], MATCH(Table68[[#This Row],[Date]],Table13[[#All],[Month]],0),2)</f>
        <v>158539</v>
      </c>
      <c r="Q1198">
        <f>INDEX(Table111[#All], MATCH(Table68[[#This Row],[Date]],Table111[[#All],[Month]],0),2)</f>
        <v>5963</v>
      </c>
      <c r="R1198" s="2">
        <f>INDEX(Table111[#All], MATCH(Table68[[#This Row],[Date]],Table111[[#All],[Month]],0),3)</f>
        <v>1221</v>
      </c>
      <c r="S1198" s="2">
        <f>INDEX(Table413[#All], MATCH(Table68[[#This Row],[Date]],Table413[[#All],[Month]],0),2)</f>
        <v>1.6</v>
      </c>
      <c r="T1198" s="2">
        <f>INDEX(Table413[#All], MATCH(Table68[[#This Row],[Date]],Table413[[#All],[Month]],0),3)</f>
        <v>5.9</v>
      </c>
      <c r="U1198" s="2">
        <f>INDEX(Table413[#All], MATCH(Table68[[#This Row],[Date]],Table413[[#All],[Month]],0),4)</f>
        <v>5.9</v>
      </c>
    </row>
    <row r="1199" spans="1:21" x14ac:dyDescent="0.25">
      <c r="A1199" s="4">
        <v>40969</v>
      </c>
      <c r="B1199" s="3" t="s">
        <v>73</v>
      </c>
      <c r="C1199" s="3" t="s">
        <v>54</v>
      </c>
      <c r="D1199" s="3">
        <v>183</v>
      </c>
      <c r="E1199" s="3">
        <v>188</v>
      </c>
      <c r="F1199" s="3">
        <v>142</v>
      </c>
      <c r="G1199" s="3">
        <v>151</v>
      </c>
      <c r="H1199" s="3">
        <v>331</v>
      </c>
      <c r="I1199" s="3">
        <v>33</v>
      </c>
      <c r="J1199">
        <f t="array" ref="J1199">INDEX(Table3[#All],MATCH(1,(Table3[[#All],[Month]]=Table68[[#This Row],[Date]])*(Table3[[#All],[Region]]=Table68[[#This Row],[Region]]),0),3)</f>
        <v>4792</v>
      </c>
      <c r="K1199">
        <f>INDEX(Table1[#All], MATCH(Table68[[#This Row],[Date]],Table1[[#All],[Month]],0),2)</f>
        <v>1454661.9047619046</v>
      </c>
      <c r="L1199" s="8">
        <f>INDEX(Table2[#All], MATCH(Table68[[#This Row],[Date]],Table2[[#All],[Month]],0),2)</f>
        <v>578</v>
      </c>
      <c r="M1199">
        <f t="array" ref="M1199">INDEX(Table4[#All],MATCH(1,(Table4[[#All],[Month]]=Table68[[#This Row],[Date]])*(Table4[[#All],[Region]]=Table68[[#This Row],[Region]]),0),3)</f>
        <v>594</v>
      </c>
      <c r="N1199" s="2">
        <f t="array" ref="N1199">_xlfn.IFNA(INDEX(Table5[#All], MATCH(1,(Table5[[#All],[Month]]=Table68[[#This Row],[Date]])*(Table5[[#All],[Region]]=Table68[[#This Row],[Region]]),0),3),0)</f>
        <v>8695</v>
      </c>
      <c r="O1199" s="12">
        <f>INDEX(Table110[#All], MATCH(Table68[[#This Row],[Date]],Table110[[#All],[Month]],0),2)</f>
        <v>76790</v>
      </c>
      <c r="P1199" s="12">
        <f>INDEX(Table13[#All], MATCH(Table68[[#This Row],[Date]],Table13[[#All],[Month]],0),2)</f>
        <v>158539</v>
      </c>
      <c r="Q1199">
        <f>INDEX(Table111[#All], MATCH(Table68[[#This Row],[Date]],Table111[[#All],[Month]],0),2)</f>
        <v>5963</v>
      </c>
      <c r="R1199" s="2">
        <f>INDEX(Table111[#All], MATCH(Table68[[#This Row],[Date]],Table111[[#All],[Month]],0),3)</f>
        <v>1221</v>
      </c>
      <c r="S1199" s="2">
        <f>INDEX(Table413[#All], MATCH(Table68[[#This Row],[Date]],Table413[[#All],[Month]],0),2)</f>
        <v>1.6</v>
      </c>
      <c r="T1199" s="2">
        <f>INDEX(Table413[#All], MATCH(Table68[[#This Row],[Date]],Table413[[#All],[Month]],0),3)</f>
        <v>5.9</v>
      </c>
      <c r="U1199" s="2">
        <f>INDEX(Table413[#All], MATCH(Table68[[#This Row],[Date]],Table413[[#All],[Month]],0),4)</f>
        <v>5.9</v>
      </c>
    </row>
    <row r="1200" spans="1:21" x14ac:dyDescent="0.25">
      <c r="A1200" s="4">
        <v>40969</v>
      </c>
      <c r="B1200" s="3" t="s">
        <v>65</v>
      </c>
      <c r="C1200" s="3" t="s">
        <v>26</v>
      </c>
      <c r="D1200" s="3">
        <v>264</v>
      </c>
      <c r="E1200" s="3">
        <v>287</v>
      </c>
      <c r="F1200" s="3">
        <v>209</v>
      </c>
      <c r="G1200" s="3">
        <v>235</v>
      </c>
      <c r="H1200" s="3">
        <v>328</v>
      </c>
      <c r="I1200" s="3">
        <v>228</v>
      </c>
      <c r="J1200">
        <f t="array" ref="J1200">INDEX(Table3[#All],MATCH(1,(Table3[[#All],[Month]]=Table68[[#This Row],[Date]])*(Table3[[#All],[Region]]=Table68[[#This Row],[Region]]),0),3)</f>
        <v>8279</v>
      </c>
      <c r="K1200">
        <f>INDEX(Table1[#All], MATCH(Table68[[#This Row],[Date]],Table1[[#All],[Month]],0),2)</f>
        <v>1454661.9047619046</v>
      </c>
      <c r="L1200" s="8">
        <f>INDEX(Table2[#All], MATCH(Table68[[#This Row],[Date]],Table2[[#All],[Month]],0),2)</f>
        <v>578</v>
      </c>
      <c r="M1200">
        <f t="array" ref="M1200">INDEX(Table4[#All],MATCH(1,(Table4[[#All],[Month]]=Table68[[#This Row],[Date]])*(Table4[[#All],[Region]]=Table68[[#This Row],[Region]]),0),3)</f>
        <v>690</v>
      </c>
      <c r="N1200" s="2">
        <f t="array" ref="N1200">_xlfn.IFNA(INDEX(Table5[#All], MATCH(1,(Table5[[#All],[Month]]=Table68[[#This Row],[Date]])*(Table5[[#All],[Region]]=Table68[[#This Row],[Region]]),0),3),0)</f>
        <v>3435</v>
      </c>
      <c r="O1200" s="12">
        <f>INDEX(Table110[#All], MATCH(Table68[[#This Row],[Date]],Table110[[#All],[Month]],0),2)</f>
        <v>76790</v>
      </c>
      <c r="P1200" s="12">
        <f>INDEX(Table13[#All], MATCH(Table68[[#This Row],[Date]],Table13[[#All],[Month]],0),2)</f>
        <v>158539</v>
      </c>
      <c r="Q1200">
        <f>INDEX(Table111[#All], MATCH(Table68[[#This Row],[Date]],Table111[[#All],[Month]],0),2)</f>
        <v>5963</v>
      </c>
      <c r="R1200" s="2">
        <f>INDEX(Table111[#All], MATCH(Table68[[#This Row],[Date]],Table111[[#All],[Month]],0),3)</f>
        <v>1221</v>
      </c>
      <c r="S1200" s="2">
        <f>INDEX(Table413[#All], MATCH(Table68[[#This Row],[Date]],Table413[[#All],[Month]],0),2)</f>
        <v>1.6</v>
      </c>
      <c r="T1200" s="2">
        <f>INDEX(Table413[#All], MATCH(Table68[[#This Row],[Date]],Table413[[#All],[Month]],0),3)</f>
        <v>5.9</v>
      </c>
      <c r="U1200" s="2">
        <f>INDEX(Table413[#All], MATCH(Table68[[#This Row],[Date]],Table413[[#All],[Month]],0),4)</f>
        <v>5.9</v>
      </c>
    </row>
    <row r="1201" spans="1:21" x14ac:dyDescent="0.25">
      <c r="A1201" s="4">
        <v>40969</v>
      </c>
      <c r="B1201" s="3" t="s">
        <v>65</v>
      </c>
      <c r="C1201" s="3" t="s">
        <v>28</v>
      </c>
      <c r="D1201" s="3">
        <v>264</v>
      </c>
      <c r="E1201" s="3">
        <v>224</v>
      </c>
      <c r="F1201" s="3">
        <v>209</v>
      </c>
      <c r="G1201" s="3">
        <v>172</v>
      </c>
      <c r="H1201" s="3">
        <v>328</v>
      </c>
      <c r="I1201" s="3">
        <v>74</v>
      </c>
      <c r="J1201">
        <f t="array" ref="J1201">INDEX(Table3[#All],MATCH(1,(Table3[[#All],[Month]]=Table68[[#This Row],[Date]])*(Table3[[#All],[Region]]=Table68[[#This Row],[Region]]),0),3)</f>
        <v>8279</v>
      </c>
      <c r="K1201">
        <f>INDEX(Table1[#All], MATCH(Table68[[#This Row],[Date]],Table1[[#All],[Month]],0),2)</f>
        <v>1454661.9047619046</v>
      </c>
      <c r="L1201" s="8">
        <f>INDEX(Table2[#All], MATCH(Table68[[#This Row],[Date]],Table2[[#All],[Month]],0),2)</f>
        <v>578</v>
      </c>
      <c r="M1201">
        <f t="array" ref="M1201">INDEX(Table4[#All],MATCH(1,(Table4[[#All],[Month]]=Table68[[#This Row],[Date]])*(Table4[[#All],[Region]]=Table68[[#This Row],[Region]]),0),3)</f>
        <v>690</v>
      </c>
      <c r="N1201" s="2">
        <f t="array" ref="N1201">_xlfn.IFNA(INDEX(Table5[#All], MATCH(1,(Table5[[#All],[Month]]=Table68[[#This Row],[Date]])*(Table5[[#All],[Region]]=Table68[[#This Row],[Region]]),0),3),0)</f>
        <v>3435</v>
      </c>
      <c r="O1201" s="12">
        <f>INDEX(Table110[#All], MATCH(Table68[[#This Row],[Date]],Table110[[#All],[Month]],0),2)</f>
        <v>76790</v>
      </c>
      <c r="P1201" s="12">
        <f>INDEX(Table13[#All], MATCH(Table68[[#This Row],[Date]],Table13[[#All],[Month]],0),2)</f>
        <v>158539</v>
      </c>
      <c r="Q1201">
        <f>INDEX(Table111[#All], MATCH(Table68[[#This Row],[Date]],Table111[[#All],[Month]],0),2)</f>
        <v>5963</v>
      </c>
      <c r="R1201" s="2">
        <f>INDEX(Table111[#All], MATCH(Table68[[#This Row],[Date]],Table111[[#All],[Month]],0),3)</f>
        <v>1221</v>
      </c>
      <c r="S1201" s="2">
        <f>INDEX(Table413[#All], MATCH(Table68[[#This Row],[Date]],Table413[[#All],[Month]],0),2)</f>
        <v>1.6</v>
      </c>
      <c r="T1201" s="2">
        <f>INDEX(Table413[#All], MATCH(Table68[[#This Row],[Date]],Table413[[#All],[Month]],0),3)</f>
        <v>5.9</v>
      </c>
      <c r="U1201" s="2">
        <f>INDEX(Table413[#All], MATCH(Table68[[#This Row],[Date]],Table413[[#All],[Month]],0),4)</f>
        <v>5.9</v>
      </c>
    </row>
    <row r="1202" spans="1:21" x14ac:dyDescent="0.25">
      <c r="A1202" s="4">
        <v>40969</v>
      </c>
      <c r="B1202" s="3" t="s">
        <v>65</v>
      </c>
      <c r="C1202" s="3" t="s">
        <v>27</v>
      </c>
      <c r="D1202" s="3">
        <v>264</v>
      </c>
      <c r="E1202" s="3">
        <v>198</v>
      </c>
      <c r="F1202" s="3">
        <v>209</v>
      </c>
      <c r="G1202" s="3">
        <v>164</v>
      </c>
      <c r="H1202" s="3">
        <v>328</v>
      </c>
      <c r="I1202" s="3">
        <v>26</v>
      </c>
      <c r="J1202">
        <f t="array" ref="J1202">INDEX(Table3[#All],MATCH(1,(Table3[[#All],[Month]]=Table68[[#This Row],[Date]])*(Table3[[#All],[Region]]=Table68[[#This Row],[Region]]),0),3)</f>
        <v>8279</v>
      </c>
      <c r="K1202">
        <f>INDEX(Table1[#All], MATCH(Table68[[#This Row],[Date]],Table1[[#All],[Month]],0),2)</f>
        <v>1454661.9047619046</v>
      </c>
      <c r="L1202" s="8">
        <f>INDEX(Table2[#All], MATCH(Table68[[#This Row],[Date]],Table2[[#All],[Month]],0),2)</f>
        <v>578</v>
      </c>
      <c r="M1202">
        <f t="array" ref="M1202">INDEX(Table4[#All],MATCH(1,(Table4[[#All],[Month]]=Table68[[#This Row],[Date]])*(Table4[[#All],[Region]]=Table68[[#This Row],[Region]]),0),3)</f>
        <v>690</v>
      </c>
      <c r="N1202" s="2">
        <f t="array" ref="N1202">_xlfn.IFNA(INDEX(Table5[#All], MATCH(1,(Table5[[#All],[Month]]=Table68[[#This Row],[Date]])*(Table5[[#All],[Region]]=Table68[[#This Row],[Region]]),0),3),0)</f>
        <v>3435</v>
      </c>
      <c r="O1202" s="12">
        <f>INDEX(Table110[#All], MATCH(Table68[[#This Row],[Date]],Table110[[#All],[Month]],0),2)</f>
        <v>76790</v>
      </c>
      <c r="P1202" s="12">
        <f>INDEX(Table13[#All], MATCH(Table68[[#This Row],[Date]],Table13[[#All],[Month]],0),2)</f>
        <v>158539</v>
      </c>
      <c r="Q1202">
        <f>INDEX(Table111[#All], MATCH(Table68[[#This Row],[Date]],Table111[[#All],[Month]],0),2)</f>
        <v>5963</v>
      </c>
      <c r="R1202" s="2">
        <f>INDEX(Table111[#All], MATCH(Table68[[#This Row],[Date]],Table111[[#All],[Month]],0),3)</f>
        <v>1221</v>
      </c>
      <c r="S1202" s="2">
        <f>INDEX(Table413[#All], MATCH(Table68[[#This Row],[Date]],Table413[[#All],[Month]],0),2)</f>
        <v>1.6</v>
      </c>
      <c r="T1202" s="2">
        <f>INDEX(Table413[#All], MATCH(Table68[[#This Row],[Date]],Table413[[#All],[Month]],0),3)</f>
        <v>5.9</v>
      </c>
      <c r="U1202" s="2">
        <f>INDEX(Table413[#All], MATCH(Table68[[#This Row],[Date]],Table413[[#All],[Month]],0),4)</f>
        <v>5.9</v>
      </c>
    </row>
    <row r="1203" spans="1:21" x14ac:dyDescent="0.25">
      <c r="A1203" s="4">
        <v>40969</v>
      </c>
      <c r="B1203" s="3" t="s">
        <v>69</v>
      </c>
      <c r="C1203" s="3" t="s">
        <v>40</v>
      </c>
      <c r="D1203" s="3">
        <v>301</v>
      </c>
      <c r="E1203" s="3">
        <v>301</v>
      </c>
      <c r="F1203" s="3">
        <v>248</v>
      </c>
      <c r="G1203" s="3">
        <v>248</v>
      </c>
      <c r="H1203" s="3">
        <v>112</v>
      </c>
      <c r="I1203" s="3">
        <v>112</v>
      </c>
      <c r="J1203">
        <f t="array" ref="J1203">INDEX(Table3[#All],MATCH(1,(Table3[[#All],[Month]]=Table68[[#This Row],[Date]])*(Table3[[#All],[Region]]=Table68[[#This Row],[Region]]),0),3)</f>
        <v>3826</v>
      </c>
      <c r="K1203">
        <f>INDEX(Table1[#All], MATCH(Table68[[#This Row],[Date]],Table1[[#All],[Month]],0),2)</f>
        <v>1454661.9047619046</v>
      </c>
      <c r="L1203" s="8">
        <f>INDEX(Table2[#All], MATCH(Table68[[#This Row],[Date]],Table2[[#All],[Month]],0),2)</f>
        <v>578</v>
      </c>
      <c r="M1203">
        <f t="array" ref="M1203">INDEX(Table4[#All],MATCH(1,(Table4[[#All],[Month]]=Table68[[#This Row],[Date]])*(Table4[[#All],[Region]]=Table68[[#This Row],[Region]]),0),3)</f>
        <v>427</v>
      </c>
      <c r="N1203" s="2">
        <f t="array" ref="N1203">_xlfn.IFNA(INDEX(Table5[#All], MATCH(1,(Table5[[#All],[Month]]=Table68[[#This Row],[Date]])*(Table5[[#All],[Region]]=Table68[[#This Row],[Region]]),0),3),0)</f>
        <v>0</v>
      </c>
      <c r="O1203" s="12">
        <f>INDEX(Table110[#All], MATCH(Table68[[#This Row],[Date]],Table110[[#All],[Month]],0),2)</f>
        <v>76790</v>
      </c>
      <c r="P1203" s="12">
        <f>INDEX(Table13[#All], MATCH(Table68[[#This Row],[Date]],Table13[[#All],[Month]],0),2)</f>
        <v>158539</v>
      </c>
      <c r="Q1203">
        <f>INDEX(Table111[#All], MATCH(Table68[[#This Row],[Date]],Table111[[#All],[Month]],0),2)</f>
        <v>5963</v>
      </c>
      <c r="R1203" s="2">
        <f>INDEX(Table111[#All], MATCH(Table68[[#This Row],[Date]],Table111[[#All],[Month]],0),3)</f>
        <v>1221</v>
      </c>
      <c r="S1203" s="2">
        <f>INDEX(Table413[#All], MATCH(Table68[[#This Row],[Date]],Table413[[#All],[Month]],0),2)</f>
        <v>1.6</v>
      </c>
      <c r="T1203" s="2">
        <f>INDEX(Table413[#All], MATCH(Table68[[#This Row],[Date]],Table413[[#All],[Month]],0),3)</f>
        <v>5.9</v>
      </c>
      <c r="U1203" s="2">
        <f>INDEX(Table413[#All], MATCH(Table68[[#This Row],[Date]],Table413[[#All],[Month]],0),4)</f>
        <v>5.9</v>
      </c>
    </row>
    <row r="1204" spans="1:21" x14ac:dyDescent="0.25">
      <c r="A1204" s="4">
        <v>40969</v>
      </c>
      <c r="B1204" s="3" t="s">
        <v>60</v>
      </c>
      <c r="C1204" s="3" t="s">
        <v>85</v>
      </c>
      <c r="D1204" s="3">
        <v>266</v>
      </c>
      <c r="E1204" s="3">
        <v>280</v>
      </c>
      <c r="F1204" s="3">
        <v>207</v>
      </c>
      <c r="G1204" s="3">
        <v>217</v>
      </c>
      <c r="H1204" s="3">
        <v>1627</v>
      </c>
      <c r="I1204" s="3">
        <v>1039</v>
      </c>
      <c r="J1204">
        <f t="array" ref="J1204">INDEX(Table3[#All],MATCH(1,(Table3[[#All],[Month]]=Table68[[#This Row],[Date]])*(Table3[[#All],[Region]]=Table68[[#This Row],[Region]]),0),3)</f>
        <v>18170</v>
      </c>
      <c r="K1204">
        <f>INDEX(Table1[#All], MATCH(Table68[[#This Row],[Date]],Table1[[#All],[Month]],0),2)</f>
        <v>1454661.9047619046</v>
      </c>
      <c r="L1204" s="8">
        <f>INDEX(Table2[#All], MATCH(Table68[[#This Row],[Date]],Table2[[#All],[Month]],0),2)</f>
        <v>578</v>
      </c>
      <c r="M1204">
        <f t="array" ref="M1204">INDEX(Table4[#All],MATCH(1,(Table4[[#All],[Month]]=Table68[[#This Row],[Date]])*(Table4[[#All],[Region]]=Table68[[#This Row],[Region]]),0),3)</f>
        <v>2461</v>
      </c>
      <c r="N1204" s="2">
        <f t="array" ref="N1204">_xlfn.IFNA(INDEX(Table5[#All], MATCH(1,(Table5[[#All],[Month]]=Table68[[#This Row],[Date]])*(Table5[[#All],[Region]]=Table68[[#This Row],[Region]]),0),3),0)</f>
        <v>21850</v>
      </c>
      <c r="O1204" s="12">
        <f>INDEX(Table110[#All], MATCH(Table68[[#This Row],[Date]],Table110[[#All],[Month]],0),2)</f>
        <v>76790</v>
      </c>
      <c r="P1204" s="12">
        <f>INDEX(Table13[#All], MATCH(Table68[[#This Row],[Date]],Table13[[#All],[Month]],0),2)</f>
        <v>158539</v>
      </c>
      <c r="Q1204">
        <f>INDEX(Table111[#All], MATCH(Table68[[#This Row],[Date]],Table111[[#All],[Month]],0),2)</f>
        <v>5963</v>
      </c>
      <c r="R1204" s="2">
        <f>INDEX(Table111[#All], MATCH(Table68[[#This Row],[Date]],Table111[[#All],[Month]],0),3)</f>
        <v>1221</v>
      </c>
      <c r="S1204" s="2">
        <f>INDEX(Table413[#All], MATCH(Table68[[#This Row],[Date]],Table413[[#All],[Month]],0),2)</f>
        <v>1.6</v>
      </c>
      <c r="T1204" s="2">
        <f>INDEX(Table413[#All], MATCH(Table68[[#This Row],[Date]],Table413[[#All],[Month]],0),3)</f>
        <v>5.9</v>
      </c>
      <c r="U1204" s="2">
        <f>INDEX(Table413[#All], MATCH(Table68[[#This Row],[Date]],Table413[[#All],[Month]],0),4)</f>
        <v>5.9</v>
      </c>
    </row>
    <row r="1205" spans="1:21" x14ac:dyDescent="0.25">
      <c r="A1205" s="4">
        <v>40969</v>
      </c>
      <c r="B1205" s="3" t="s">
        <v>60</v>
      </c>
      <c r="C1205" s="3" t="s">
        <v>13</v>
      </c>
      <c r="D1205" s="3">
        <v>266</v>
      </c>
      <c r="E1205" s="3">
        <v>237</v>
      </c>
      <c r="F1205" s="3">
        <v>207</v>
      </c>
      <c r="G1205" s="3">
        <v>215</v>
      </c>
      <c r="H1205" s="3">
        <v>1627</v>
      </c>
      <c r="I1205" s="3">
        <v>33</v>
      </c>
      <c r="J1205">
        <f t="array" ref="J1205">INDEX(Table3[#All],MATCH(1,(Table3[[#All],[Month]]=Table68[[#This Row],[Date]])*(Table3[[#All],[Region]]=Table68[[#This Row],[Region]]),0),3)</f>
        <v>18170</v>
      </c>
      <c r="K1205">
        <f>INDEX(Table1[#All], MATCH(Table68[[#This Row],[Date]],Table1[[#All],[Month]],0),2)</f>
        <v>1454661.9047619046</v>
      </c>
      <c r="L1205" s="8">
        <f>INDEX(Table2[#All], MATCH(Table68[[#This Row],[Date]],Table2[[#All],[Month]],0),2)</f>
        <v>578</v>
      </c>
      <c r="M1205">
        <f t="array" ref="M1205">INDEX(Table4[#All],MATCH(1,(Table4[[#All],[Month]]=Table68[[#This Row],[Date]])*(Table4[[#All],[Region]]=Table68[[#This Row],[Region]]),0),3)</f>
        <v>2461</v>
      </c>
      <c r="N1205" s="2">
        <f t="array" ref="N1205">_xlfn.IFNA(INDEX(Table5[#All], MATCH(1,(Table5[[#All],[Month]]=Table68[[#This Row],[Date]])*(Table5[[#All],[Region]]=Table68[[#This Row],[Region]]),0),3),0)</f>
        <v>21850</v>
      </c>
      <c r="O1205" s="12">
        <f>INDEX(Table110[#All], MATCH(Table68[[#This Row],[Date]],Table110[[#All],[Month]],0),2)</f>
        <v>76790</v>
      </c>
      <c r="P1205" s="12">
        <f>INDEX(Table13[#All], MATCH(Table68[[#This Row],[Date]],Table13[[#All],[Month]],0),2)</f>
        <v>158539</v>
      </c>
      <c r="Q1205">
        <f>INDEX(Table111[#All], MATCH(Table68[[#This Row],[Date]],Table111[[#All],[Month]],0),2)</f>
        <v>5963</v>
      </c>
      <c r="R1205" s="2">
        <f>INDEX(Table111[#All], MATCH(Table68[[#This Row],[Date]],Table111[[#All],[Month]],0),3)</f>
        <v>1221</v>
      </c>
      <c r="S1205" s="2">
        <f>INDEX(Table413[#All], MATCH(Table68[[#This Row],[Date]],Table413[[#All],[Month]],0),2)</f>
        <v>1.6</v>
      </c>
      <c r="T1205" s="2">
        <f>INDEX(Table413[#All], MATCH(Table68[[#This Row],[Date]],Table413[[#All],[Month]],0),3)</f>
        <v>5.9</v>
      </c>
      <c r="U1205" s="2">
        <f>INDEX(Table413[#All], MATCH(Table68[[#This Row],[Date]],Table413[[#All],[Month]],0),4)</f>
        <v>5.9</v>
      </c>
    </row>
    <row r="1206" spans="1:21" x14ac:dyDescent="0.25">
      <c r="A1206" s="4">
        <v>40969</v>
      </c>
      <c r="B1206" s="3" t="s">
        <v>60</v>
      </c>
      <c r="C1206" s="3" t="s">
        <v>15</v>
      </c>
      <c r="D1206" s="3">
        <v>266</v>
      </c>
      <c r="E1206" s="3">
        <v>256</v>
      </c>
      <c r="F1206" s="3">
        <v>207</v>
      </c>
      <c r="G1206" s="3">
        <v>223</v>
      </c>
      <c r="H1206" s="3">
        <v>1627</v>
      </c>
      <c r="I1206" s="3">
        <v>73</v>
      </c>
      <c r="J1206">
        <f t="array" ref="J1206">INDEX(Table3[#All],MATCH(1,(Table3[[#All],[Month]]=Table68[[#This Row],[Date]])*(Table3[[#All],[Region]]=Table68[[#This Row],[Region]]),0),3)</f>
        <v>18170</v>
      </c>
      <c r="K1206">
        <f>INDEX(Table1[#All], MATCH(Table68[[#This Row],[Date]],Table1[[#All],[Month]],0),2)</f>
        <v>1454661.9047619046</v>
      </c>
      <c r="L1206" s="8">
        <f>INDEX(Table2[#All], MATCH(Table68[[#This Row],[Date]],Table2[[#All],[Month]],0),2)</f>
        <v>578</v>
      </c>
      <c r="M1206">
        <f t="array" ref="M1206">INDEX(Table4[#All],MATCH(1,(Table4[[#All],[Month]]=Table68[[#This Row],[Date]])*(Table4[[#All],[Region]]=Table68[[#This Row],[Region]]),0),3)</f>
        <v>2461</v>
      </c>
      <c r="N1206" s="2">
        <f t="array" ref="N1206">_xlfn.IFNA(INDEX(Table5[#All], MATCH(1,(Table5[[#All],[Month]]=Table68[[#This Row],[Date]])*(Table5[[#All],[Region]]=Table68[[#This Row],[Region]]),0),3),0)</f>
        <v>21850</v>
      </c>
      <c r="O1206" s="12">
        <f>INDEX(Table110[#All], MATCH(Table68[[#This Row],[Date]],Table110[[#All],[Month]],0),2)</f>
        <v>76790</v>
      </c>
      <c r="P1206" s="12">
        <f>INDEX(Table13[#All], MATCH(Table68[[#This Row],[Date]],Table13[[#All],[Month]],0),2)</f>
        <v>158539</v>
      </c>
      <c r="Q1206">
        <f>INDEX(Table111[#All], MATCH(Table68[[#This Row],[Date]],Table111[[#All],[Month]],0),2)</f>
        <v>5963</v>
      </c>
      <c r="R1206" s="2">
        <f>INDEX(Table111[#All], MATCH(Table68[[#This Row],[Date]],Table111[[#All],[Month]],0),3)</f>
        <v>1221</v>
      </c>
      <c r="S1206" s="2">
        <f>INDEX(Table413[#All], MATCH(Table68[[#This Row],[Date]],Table413[[#All],[Month]],0),2)</f>
        <v>1.6</v>
      </c>
      <c r="T1206" s="2">
        <f>INDEX(Table413[#All], MATCH(Table68[[#This Row],[Date]],Table413[[#All],[Month]],0),3)</f>
        <v>5.9</v>
      </c>
      <c r="U1206" s="2">
        <f>INDEX(Table413[#All], MATCH(Table68[[#This Row],[Date]],Table413[[#All],[Month]],0),4)</f>
        <v>5.9</v>
      </c>
    </row>
    <row r="1207" spans="1:21" x14ac:dyDescent="0.25">
      <c r="A1207" s="4">
        <v>40969</v>
      </c>
      <c r="B1207" s="3" t="s">
        <v>60</v>
      </c>
      <c r="C1207" s="3" t="s">
        <v>8</v>
      </c>
      <c r="D1207" s="3">
        <v>266</v>
      </c>
      <c r="E1207" s="3">
        <v>216</v>
      </c>
      <c r="F1207" s="3">
        <v>207</v>
      </c>
      <c r="G1207" s="3">
        <v>189</v>
      </c>
      <c r="H1207" s="3">
        <v>1627</v>
      </c>
      <c r="I1207" s="3">
        <v>13</v>
      </c>
      <c r="J1207">
        <f t="array" ref="J1207">INDEX(Table3[#All],MATCH(1,(Table3[[#All],[Month]]=Table68[[#This Row],[Date]])*(Table3[[#All],[Region]]=Table68[[#This Row],[Region]]),0),3)</f>
        <v>18170</v>
      </c>
      <c r="K1207">
        <f>INDEX(Table1[#All], MATCH(Table68[[#This Row],[Date]],Table1[[#All],[Month]],0),2)</f>
        <v>1454661.9047619046</v>
      </c>
      <c r="L1207" s="8">
        <f>INDEX(Table2[#All], MATCH(Table68[[#This Row],[Date]],Table2[[#All],[Month]],0),2)</f>
        <v>578</v>
      </c>
      <c r="M1207">
        <f t="array" ref="M1207">INDEX(Table4[#All],MATCH(1,(Table4[[#All],[Month]]=Table68[[#This Row],[Date]])*(Table4[[#All],[Region]]=Table68[[#This Row],[Region]]),0),3)</f>
        <v>2461</v>
      </c>
      <c r="N1207" s="2">
        <f t="array" ref="N1207">_xlfn.IFNA(INDEX(Table5[#All], MATCH(1,(Table5[[#All],[Month]]=Table68[[#This Row],[Date]])*(Table5[[#All],[Region]]=Table68[[#This Row],[Region]]),0),3),0)</f>
        <v>21850</v>
      </c>
      <c r="O1207" s="12">
        <f>INDEX(Table110[#All], MATCH(Table68[[#This Row],[Date]],Table110[[#All],[Month]],0),2)</f>
        <v>76790</v>
      </c>
      <c r="P1207" s="12">
        <f>INDEX(Table13[#All], MATCH(Table68[[#This Row],[Date]],Table13[[#All],[Month]],0),2)</f>
        <v>158539</v>
      </c>
      <c r="Q1207">
        <f>INDEX(Table111[#All], MATCH(Table68[[#This Row],[Date]],Table111[[#All],[Month]],0),2)</f>
        <v>5963</v>
      </c>
      <c r="R1207" s="2">
        <f>INDEX(Table111[#All], MATCH(Table68[[#This Row],[Date]],Table111[[#All],[Month]],0),3)</f>
        <v>1221</v>
      </c>
      <c r="S1207" s="2">
        <f>INDEX(Table413[#All], MATCH(Table68[[#This Row],[Date]],Table413[[#All],[Month]],0),2)</f>
        <v>1.6</v>
      </c>
      <c r="T1207" s="2">
        <f>INDEX(Table413[#All], MATCH(Table68[[#This Row],[Date]],Table413[[#All],[Month]],0),3)</f>
        <v>5.9</v>
      </c>
      <c r="U1207" s="2">
        <f>INDEX(Table413[#All], MATCH(Table68[[#This Row],[Date]],Table413[[#All],[Month]],0),4)</f>
        <v>5.9</v>
      </c>
    </row>
    <row r="1208" spans="1:21" x14ac:dyDescent="0.25">
      <c r="A1208" s="4">
        <v>40969</v>
      </c>
      <c r="B1208" s="3" t="s">
        <v>60</v>
      </c>
      <c r="C1208" s="3" t="s">
        <v>16</v>
      </c>
      <c r="D1208" s="3">
        <v>266</v>
      </c>
      <c r="E1208" s="3">
        <v>162</v>
      </c>
      <c r="F1208" s="3">
        <v>207</v>
      </c>
      <c r="G1208" s="3">
        <v>132</v>
      </c>
      <c r="H1208" s="3">
        <v>1627</v>
      </c>
      <c r="I1208" s="3">
        <v>72</v>
      </c>
      <c r="J1208">
        <f t="array" ref="J1208">INDEX(Table3[#All],MATCH(1,(Table3[[#All],[Month]]=Table68[[#This Row],[Date]])*(Table3[[#All],[Region]]=Table68[[#This Row],[Region]]),0),3)</f>
        <v>18170</v>
      </c>
      <c r="K1208">
        <f>INDEX(Table1[#All], MATCH(Table68[[#This Row],[Date]],Table1[[#All],[Month]],0),2)</f>
        <v>1454661.9047619046</v>
      </c>
      <c r="L1208" s="8">
        <f>INDEX(Table2[#All], MATCH(Table68[[#This Row],[Date]],Table2[[#All],[Month]],0),2)</f>
        <v>578</v>
      </c>
      <c r="M1208">
        <f t="array" ref="M1208">INDEX(Table4[#All],MATCH(1,(Table4[[#All],[Month]]=Table68[[#This Row],[Date]])*(Table4[[#All],[Region]]=Table68[[#This Row],[Region]]),0),3)</f>
        <v>2461</v>
      </c>
      <c r="N1208" s="2">
        <f t="array" ref="N1208">_xlfn.IFNA(INDEX(Table5[#All], MATCH(1,(Table5[[#All],[Month]]=Table68[[#This Row],[Date]])*(Table5[[#All],[Region]]=Table68[[#This Row],[Region]]),0),3),0)</f>
        <v>21850</v>
      </c>
      <c r="O1208" s="12">
        <f>INDEX(Table110[#All], MATCH(Table68[[#This Row],[Date]],Table110[[#All],[Month]],0),2)</f>
        <v>76790</v>
      </c>
      <c r="P1208" s="12">
        <f>INDEX(Table13[#All], MATCH(Table68[[#This Row],[Date]],Table13[[#All],[Month]],0),2)</f>
        <v>158539</v>
      </c>
      <c r="Q1208">
        <f>INDEX(Table111[#All], MATCH(Table68[[#This Row],[Date]],Table111[[#All],[Month]],0),2)</f>
        <v>5963</v>
      </c>
      <c r="R1208" s="2">
        <f>INDEX(Table111[#All], MATCH(Table68[[#This Row],[Date]],Table111[[#All],[Month]],0),3)</f>
        <v>1221</v>
      </c>
      <c r="S1208" s="2">
        <f>INDEX(Table413[#All], MATCH(Table68[[#This Row],[Date]],Table413[[#All],[Month]],0),2)</f>
        <v>1.6</v>
      </c>
      <c r="T1208" s="2">
        <f>INDEX(Table413[#All], MATCH(Table68[[#This Row],[Date]],Table413[[#All],[Month]],0),3)</f>
        <v>5.9</v>
      </c>
      <c r="U1208" s="2">
        <f>INDEX(Table413[#All], MATCH(Table68[[#This Row],[Date]],Table413[[#All],[Month]],0),4)</f>
        <v>5.9</v>
      </c>
    </row>
    <row r="1209" spans="1:21" x14ac:dyDescent="0.25">
      <c r="A1209" s="4">
        <v>40969</v>
      </c>
      <c r="B1209" s="3" t="s">
        <v>60</v>
      </c>
      <c r="C1209" s="3" t="s">
        <v>10</v>
      </c>
      <c r="D1209" s="3">
        <v>266</v>
      </c>
      <c r="E1209" s="3">
        <v>256</v>
      </c>
      <c r="F1209" s="3">
        <v>207</v>
      </c>
      <c r="G1209" s="3">
        <v>204</v>
      </c>
      <c r="H1209" s="3">
        <v>1627</v>
      </c>
      <c r="I1209" s="3">
        <v>104</v>
      </c>
      <c r="J1209">
        <f t="array" ref="J1209">INDEX(Table3[#All],MATCH(1,(Table3[[#All],[Month]]=Table68[[#This Row],[Date]])*(Table3[[#All],[Region]]=Table68[[#This Row],[Region]]),0),3)</f>
        <v>18170</v>
      </c>
      <c r="K1209">
        <f>INDEX(Table1[#All], MATCH(Table68[[#This Row],[Date]],Table1[[#All],[Month]],0),2)</f>
        <v>1454661.9047619046</v>
      </c>
      <c r="L1209" s="8">
        <f>INDEX(Table2[#All], MATCH(Table68[[#This Row],[Date]],Table2[[#All],[Month]],0),2)</f>
        <v>578</v>
      </c>
      <c r="M1209">
        <f t="array" ref="M1209">INDEX(Table4[#All],MATCH(1,(Table4[[#All],[Month]]=Table68[[#This Row],[Date]])*(Table4[[#All],[Region]]=Table68[[#This Row],[Region]]),0),3)</f>
        <v>2461</v>
      </c>
      <c r="N1209" s="2">
        <f t="array" ref="N1209">_xlfn.IFNA(INDEX(Table5[#All], MATCH(1,(Table5[[#All],[Month]]=Table68[[#This Row],[Date]])*(Table5[[#All],[Region]]=Table68[[#This Row],[Region]]),0),3),0)</f>
        <v>21850</v>
      </c>
      <c r="O1209" s="12">
        <f>INDEX(Table110[#All], MATCH(Table68[[#This Row],[Date]],Table110[[#All],[Month]],0),2)</f>
        <v>76790</v>
      </c>
      <c r="P1209" s="12">
        <f>INDEX(Table13[#All], MATCH(Table68[[#This Row],[Date]],Table13[[#All],[Month]],0),2)</f>
        <v>158539</v>
      </c>
      <c r="Q1209">
        <f>INDEX(Table111[#All], MATCH(Table68[[#This Row],[Date]],Table111[[#All],[Month]],0),2)</f>
        <v>5963</v>
      </c>
      <c r="R1209" s="2">
        <f>INDEX(Table111[#All], MATCH(Table68[[#This Row],[Date]],Table111[[#All],[Month]],0),3)</f>
        <v>1221</v>
      </c>
      <c r="S1209" s="2">
        <f>INDEX(Table413[#All], MATCH(Table68[[#This Row],[Date]],Table413[[#All],[Month]],0),2)</f>
        <v>1.6</v>
      </c>
      <c r="T1209" s="2">
        <f>INDEX(Table413[#All], MATCH(Table68[[#This Row],[Date]],Table413[[#All],[Month]],0),3)</f>
        <v>5.9</v>
      </c>
      <c r="U1209" s="2">
        <f>INDEX(Table413[#All], MATCH(Table68[[#This Row],[Date]],Table413[[#All],[Month]],0),4)</f>
        <v>5.9</v>
      </c>
    </row>
    <row r="1210" spans="1:21" x14ac:dyDescent="0.25">
      <c r="A1210" s="4">
        <v>40969</v>
      </c>
      <c r="B1210" s="3" t="s">
        <v>60</v>
      </c>
      <c r="C1210" s="3" t="s">
        <v>12</v>
      </c>
      <c r="D1210" s="3">
        <v>266</v>
      </c>
      <c r="E1210" s="3">
        <v>246</v>
      </c>
      <c r="F1210" s="3">
        <v>207</v>
      </c>
      <c r="G1210" s="3">
        <v>208</v>
      </c>
      <c r="H1210" s="3">
        <v>1627</v>
      </c>
      <c r="I1210" s="3">
        <v>86</v>
      </c>
      <c r="J1210">
        <f t="array" ref="J1210">INDEX(Table3[#All],MATCH(1,(Table3[[#All],[Month]]=Table68[[#This Row],[Date]])*(Table3[[#All],[Region]]=Table68[[#This Row],[Region]]),0),3)</f>
        <v>18170</v>
      </c>
      <c r="K1210">
        <f>INDEX(Table1[#All], MATCH(Table68[[#This Row],[Date]],Table1[[#All],[Month]],0),2)</f>
        <v>1454661.9047619046</v>
      </c>
      <c r="L1210" s="8">
        <f>INDEX(Table2[#All], MATCH(Table68[[#This Row],[Date]],Table2[[#All],[Month]],0),2)</f>
        <v>578</v>
      </c>
      <c r="M1210">
        <f t="array" ref="M1210">INDEX(Table4[#All],MATCH(1,(Table4[[#All],[Month]]=Table68[[#This Row],[Date]])*(Table4[[#All],[Region]]=Table68[[#This Row],[Region]]),0),3)</f>
        <v>2461</v>
      </c>
      <c r="N1210" s="2">
        <f t="array" ref="N1210">_xlfn.IFNA(INDEX(Table5[#All], MATCH(1,(Table5[[#All],[Month]]=Table68[[#This Row],[Date]])*(Table5[[#All],[Region]]=Table68[[#This Row],[Region]]),0),3),0)</f>
        <v>21850</v>
      </c>
      <c r="O1210" s="12">
        <f>INDEX(Table110[#All], MATCH(Table68[[#This Row],[Date]],Table110[[#All],[Month]],0),2)</f>
        <v>76790</v>
      </c>
      <c r="P1210" s="12">
        <f>INDEX(Table13[#All], MATCH(Table68[[#This Row],[Date]],Table13[[#All],[Month]],0),2)</f>
        <v>158539</v>
      </c>
      <c r="Q1210">
        <f>INDEX(Table111[#All], MATCH(Table68[[#This Row],[Date]],Table111[[#All],[Month]],0),2)</f>
        <v>5963</v>
      </c>
      <c r="R1210" s="2">
        <f>INDEX(Table111[#All], MATCH(Table68[[#This Row],[Date]],Table111[[#All],[Month]],0),3)</f>
        <v>1221</v>
      </c>
      <c r="S1210" s="2">
        <f>INDEX(Table413[#All], MATCH(Table68[[#This Row],[Date]],Table413[[#All],[Month]],0),2)</f>
        <v>1.6</v>
      </c>
      <c r="T1210" s="2">
        <f>INDEX(Table413[#All], MATCH(Table68[[#This Row],[Date]],Table413[[#All],[Month]],0),3)</f>
        <v>5.9</v>
      </c>
      <c r="U1210" s="2">
        <f>INDEX(Table413[#All], MATCH(Table68[[#This Row],[Date]],Table413[[#All],[Month]],0),4)</f>
        <v>5.9</v>
      </c>
    </row>
    <row r="1211" spans="1:21" x14ac:dyDescent="0.25">
      <c r="A1211" s="4">
        <v>40969</v>
      </c>
      <c r="B1211" s="3" t="s">
        <v>60</v>
      </c>
      <c r="C1211" s="3" t="s">
        <v>6</v>
      </c>
      <c r="D1211" s="3">
        <v>266</v>
      </c>
      <c r="E1211" s="3">
        <v>255</v>
      </c>
      <c r="F1211" s="3">
        <v>207</v>
      </c>
      <c r="G1211" s="3">
        <v>194</v>
      </c>
      <c r="H1211" s="3">
        <v>1627</v>
      </c>
      <c r="I1211" s="3">
        <v>96</v>
      </c>
      <c r="J1211">
        <f t="array" ref="J1211">INDEX(Table3[#All],MATCH(1,(Table3[[#All],[Month]]=Table68[[#This Row],[Date]])*(Table3[[#All],[Region]]=Table68[[#This Row],[Region]]),0),3)</f>
        <v>18170</v>
      </c>
      <c r="K1211">
        <f>INDEX(Table1[#All], MATCH(Table68[[#This Row],[Date]],Table1[[#All],[Month]],0),2)</f>
        <v>1454661.9047619046</v>
      </c>
      <c r="L1211" s="8">
        <f>INDEX(Table2[#All], MATCH(Table68[[#This Row],[Date]],Table2[[#All],[Month]],0),2)</f>
        <v>578</v>
      </c>
      <c r="M1211">
        <f t="array" ref="M1211">INDEX(Table4[#All],MATCH(1,(Table4[[#All],[Month]]=Table68[[#This Row],[Date]])*(Table4[[#All],[Region]]=Table68[[#This Row],[Region]]),0),3)</f>
        <v>2461</v>
      </c>
      <c r="N1211" s="2">
        <f t="array" ref="N1211">_xlfn.IFNA(INDEX(Table5[#All], MATCH(1,(Table5[[#All],[Month]]=Table68[[#This Row],[Date]])*(Table5[[#All],[Region]]=Table68[[#This Row],[Region]]),0),3),0)</f>
        <v>21850</v>
      </c>
      <c r="O1211" s="12">
        <f>INDEX(Table110[#All], MATCH(Table68[[#This Row],[Date]],Table110[[#All],[Month]],0),2)</f>
        <v>76790</v>
      </c>
      <c r="P1211" s="12">
        <f>INDEX(Table13[#All], MATCH(Table68[[#This Row],[Date]],Table13[[#All],[Month]],0),2)</f>
        <v>158539</v>
      </c>
      <c r="Q1211">
        <f>INDEX(Table111[#All], MATCH(Table68[[#This Row],[Date]],Table111[[#All],[Month]],0),2)</f>
        <v>5963</v>
      </c>
      <c r="R1211" s="2">
        <f>INDEX(Table111[#All], MATCH(Table68[[#This Row],[Date]],Table111[[#All],[Month]],0),3)</f>
        <v>1221</v>
      </c>
      <c r="S1211" s="2">
        <f>INDEX(Table413[#All], MATCH(Table68[[#This Row],[Date]],Table413[[#All],[Month]],0),2)</f>
        <v>1.6</v>
      </c>
      <c r="T1211" s="2">
        <f>INDEX(Table413[#All], MATCH(Table68[[#This Row],[Date]],Table413[[#All],[Month]],0),3)</f>
        <v>5.9</v>
      </c>
      <c r="U1211" s="2">
        <f>INDEX(Table413[#All], MATCH(Table68[[#This Row],[Date]],Table413[[#All],[Month]],0),4)</f>
        <v>5.9</v>
      </c>
    </row>
    <row r="1212" spans="1:21" x14ac:dyDescent="0.25">
      <c r="A1212" s="4">
        <v>40969</v>
      </c>
      <c r="B1212" s="3" t="s">
        <v>60</v>
      </c>
      <c r="C1212" s="3" t="s">
        <v>7</v>
      </c>
      <c r="D1212" s="3">
        <v>266</v>
      </c>
      <c r="E1212" s="3">
        <v>287</v>
      </c>
      <c r="F1212" s="3">
        <v>207</v>
      </c>
      <c r="G1212" s="3">
        <v>242</v>
      </c>
      <c r="H1212" s="3">
        <v>1627</v>
      </c>
      <c r="I1212" s="3">
        <v>103</v>
      </c>
      <c r="J1212">
        <f t="array" ref="J1212">INDEX(Table3[#All],MATCH(1,(Table3[[#All],[Month]]=Table68[[#This Row],[Date]])*(Table3[[#All],[Region]]=Table68[[#This Row],[Region]]),0),3)</f>
        <v>18170</v>
      </c>
      <c r="K1212">
        <f>INDEX(Table1[#All], MATCH(Table68[[#This Row],[Date]],Table1[[#All],[Month]],0),2)</f>
        <v>1454661.9047619046</v>
      </c>
      <c r="L1212" s="8">
        <f>INDEX(Table2[#All], MATCH(Table68[[#This Row],[Date]],Table2[[#All],[Month]],0),2)</f>
        <v>578</v>
      </c>
      <c r="M1212">
        <f t="array" ref="M1212">INDEX(Table4[#All],MATCH(1,(Table4[[#All],[Month]]=Table68[[#This Row],[Date]])*(Table4[[#All],[Region]]=Table68[[#This Row],[Region]]),0),3)</f>
        <v>2461</v>
      </c>
      <c r="N1212" s="2">
        <f t="array" ref="N1212">_xlfn.IFNA(INDEX(Table5[#All], MATCH(1,(Table5[[#All],[Month]]=Table68[[#This Row],[Date]])*(Table5[[#All],[Region]]=Table68[[#This Row],[Region]]),0),3),0)</f>
        <v>21850</v>
      </c>
      <c r="O1212" s="12">
        <f>INDEX(Table110[#All], MATCH(Table68[[#This Row],[Date]],Table110[[#All],[Month]],0),2)</f>
        <v>76790</v>
      </c>
      <c r="P1212" s="12">
        <f>INDEX(Table13[#All], MATCH(Table68[[#This Row],[Date]],Table13[[#All],[Month]],0),2)</f>
        <v>158539</v>
      </c>
      <c r="Q1212">
        <f>INDEX(Table111[#All], MATCH(Table68[[#This Row],[Date]],Table111[[#All],[Month]],0),2)</f>
        <v>5963</v>
      </c>
      <c r="R1212" s="2">
        <f>INDEX(Table111[#All], MATCH(Table68[[#This Row],[Date]],Table111[[#All],[Month]],0),3)</f>
        <v>1221</v>
      </c>
      <c r="S1212" s="2">
        <f>INDEX(Table413[#All], MATCH(Table68[[#This Row],[Date]],Table413[[#All],[Month]],0),2)</f>
        <v>1.6</v>
      </c>
      <c r="T1212" s="2">
        <f>INDEX(Table413[#All], MATCH(Table68[[#This Row],[Date]],Table413[[#All],[Month]],0),3)</f>
        <v>5.9</v>
      </c>
      <c r="U1212" s="2">
        <f>INDEX(Table413[#All], MATCH(Table68[[#This Row],[Date]],Table413[[#All],[Month]],0),4)</f>
        <v>5.9</v>
      </c>
    </row>
    <row r="1213" spans="1:21" x14ac:dyDescent="0.25">
      <c r="A1213" s="4">
        <v>40969</v>
      </c>
      <c r="B1213" s="3" t="s">
        <v>60</v>
      </c>
      <c r="C1213" s="3" t="s">
        <v>9</v>
      </c>
      <c r="D1213" s="3">
        <v>266</v>
      </c>
      <c r="E1213" s="3">
        <v>222</v>
      </c>
      <c r="F1213" s="3">
        <v>207</v>
      </c>
      <c r="G1213" s="3">
        <v>153</v>
      </c>
      <c r="H1213" s="3">
        <v>1627</v>
      </c>
      <c r="I1213" s="3">
        <v>8</v>
      </c>
      <c r="J1213">
        <f t="array" ref="J1213">INDEX(Table3[#All],MATCH(1,(Table3[[#All],[Month]]=Table68[[#This Row],[Date]])*(Table3[[#All],[Region]]=Table68[[#This Row],[Region]]),0),3)</f>
        <v>18170</v>
      </c>
      <c r="K1213">
        <f>INDEX(Table1[#All], MATCH(Table68[[#This Row],[Date]],Table1[[#All],[Month]],0),2)</f>
        <v>1454661.9047619046</v>
      </c>
      <c r="L1213" s="8">
        <f>INDEX(Table2[#All], MATCH(Table68[[#This Row],[Date]],Table2[[#All],[Month]],0),2)</f>
        <v>578</v>
      </c>
      <c r="M1213">
        <f t="array" ref="M1213">INDEX(Table4[#All],MATCH(1,(Table4[[#All],[Month]]=Table68[[#This Row],[Date]])*(Table4[[#All],[Region]]=Table68[[#This Row],[Region]]),0),3)</f>
        <v>2461</v>
      </c>
      <c r="N1213" s="2">
        <f t="array" ref="N1213">_xlfn.IFNA(INDEX(Table5[#All], MATCH(1,(Table5[[#All],[Month]]=Table68[[#This Row],[Date]])*(Table5[[#All],[Region]]=Table68[[#This Row],[Region]]),0),3),0)</f>
        <v>21850</v>
      </c>
      <c r="O1213" s="12">
        <f>INDEX(Table110[#All], MATCH(Table68[[#This Row],[Date]],Table110[[#All],[Month]],0),2)</f>
        <v>76790</v>
      </c>
      <c r="P1213" s="12">
        <f>INDEX(Table13[#All], MATCH(Table68[[#This Row],[Date]],Table13[[#All],[Month]],0),2)</f>
        <v>158539</v>
      </c>
      <c r="Q1213">
        <f>INDEX(Table111[#All], MATCH(Table68[[#This Row],[Date]],Table111[[#All],[Month]],0),2)</f>
        <v>5963</v>
      </c>
      <c r="R1213" s="2">
        <f>INDEX(Table111[#All], MATCH(Table68[[#This Row],[Date]],Table111[[#All],[Month]],0),3)</f>
        <v>1221</v>
      </c>
      <c r="S1213" s="2">
        <f>INDEX(Table413[#All], MATCH(Table68[[#This Row],[Date]],Table413[[#All],[Month]],0),2)</f>
        <v>1.6</v>
      </c>
      <c r="T1213" s="2">
        <f>INDEX(Table413[#All], MATCH(Table68[[#This Row],[Date]],Table413[[#All],[Month]],0),3)</f>
        <v>5.9</v>
      </c>
      <c r="U1213" s="2">
        <f>INDEX(Table413[#All], MATCH(Table68[[#This Row],[Date]],Table413[[#All],[Month]],0),4)</f>
        <v>5.9</v>
      </c>
    </row>
    <row r="1214" spans="1:21" x14ac:dyDescent="0.25">
      <c r="A1214" s="4">
        <v>40969</v>
      </c>
      <c r="B1214" s="3" t="s">
        <v>66</v>
      </c>
      <c r="C1214" s="3" t="s">
        <v>35</v>
      </c>
      <c r="D1214" s="3">
        <v>355</v>
      </c>
      <c r="E1214" s="3">
        <v>227</v>
      </c>
      <c r="F1214" s="3">
        <v>260</v>
      </c>
      <c r="G1214" s="3">
        <v>196</v>
      </c>
      <c r="H1214" s="3">
        <v>3056</v>
      </c>
      <c r="I1214" s="3">
        <v>12</v>
      </c>
      <c r="J1214">
        <f t="array" ref="J1214">INDEX(Table3[#All],MATCH(1,(Table3[[#All],[Month]]=Table68[[#This Row],[Date]])*(Table3[[#All],[Region]]=Table68[[#This Row],[Region]]),0),3)</f>
        <v>29383</v>
      </c>
      <c r="K1214">
        <f>INDEX(Table1[#All], MATCH(Table68[[#This Row],[Date]],Table1[[#All],[Month]],0),2)</f>
        <v>1454661.9047619046</v>
      </c>
      <c r="L1214" s="8">
        <f>INDEX(Table2[#All], MATCH(Table68[[#This Row],[Date]],Table2[[#All],[Month]],0),2)</f>
        <v>578</v>
      </c>
      <c r="M1214">
        <f t="array" ref="M1214">INDEX(Table4[#All],MATCH(1,(Table4[[#All],[Month]]=Table68[[#This Row],[Date]])*(Table4[[#All],[Region]]=Table68[[#This Row],[Region]]),0),3)</f>
        <v>2742</v>
      </c>
      <c r="N1214" s="2">
        <f t="array" ref="N1214">_xlfn.IFNA(INDEX(Table5[#All], MATCH(1,(Table5[[#All],[Month]]=Table68[[#This Row],[Date]])*(Table5[[#All],[Region]]=Table68[[#This Row],[Region]]),0),3),0)</f>
        <v>103225</v>
      </c>
      <c r="O1214" s="12">
        <f>INDEX(Table110[#All], MATCH(Table68[[#This Row],[Date]],Table110[[#All],[Month]],0),2)</f>
        <v>76790</v>
      </c>
      <c r="P1214" s="12">
        <f>INDEX(Table13[#All], MATCH(Table68[[#This Row],[Date]],Table13[[#All],[Month]],0),2)</f>
        <v>158539</v>
      </c>
      <c r="Q1214">
        <f>INDEX(Table111[#All], MATCH(Table68[[#This Row],[Date]],Table111[[#All],[Month]],0),2)</f>
        <v>5963</v>
      </c>
      <c r="R1214" s="2">
        <f>INDEX(Table111[#All], MATCH(Table68[[#This Row],[Date]],Table111[[#All],[Month]],0),3)</f>
        <v>1221</v>
      </c>
      <c r="S1214" s="2">
        <f>INDEX(Table413[#All], MATCH(Table68[[#This Row],[Date]],Table413[[#All],[Month]],0),2)</f>
        <v>1.6</v>
      </c>
      <c r="T1214" s="2">
        <f>INDEX(Table413[#All], MATCH(Table68[[#This Row],[Date]],Table413[[#All],[Month]],0),3)</f>
        <v>5.9</v>
      </c>
      <c r="U1214" s="2">
        <f>INDEX(Table413[#All], MATCH(Table68[[#This Row],[Date]],Table413[[#All],[Month]],0),4)</f>
        <v>5.9</v>
      </c>
    </row>
    <row r="1215" spans="1:21" x14ac:dyDescent="0.25">
      <c r="A1215" s="4">
        <v>40969</v>
      </c>
      <c r="B1215" s="3" t="s">
        <v>66</v>
      </c>
      <c r="C1215" s="3" t="s">
        <v>33</v>
      </c>
      <c r="D1215" s="3">
        <v>355</v>
      </c>
      <c r="E1215" s="3">
        <v>313</v>
      </c>
      <c r="F1215" s="3">
        <v>260</v>
      </c>
      <c r="G1215" s="3">
        <v>265</v>
      </c>
      <c r="H1215" s="3">
        <v>3056</v>
      </c>
      <c r="I1215" s="3">
        <v>124</v>
      </c>
      <c r="J1215">
        <f t="array" ref="J1215">INDEX(Table3[#All],MATCH(1,(Table3[[#All],[Month]]=Table68[[#This Row],[Date]])*(Table3[[#All],[Region]]=Table68[[#This Row],[Region]]),0),3)</f>
        <v>29383</v>
      </c>
      <c r="K1215">
        <f>INDEX(Table1[#All], MATCH(Table68[[#This Row],[Date]],Table1[[#All],[Month]],0),2)</f>
        <v>1454661.9047619046</v>
      </c>
      <c r="L1215" s="8">
        <f>INDEX(Table2[#All], MATCH(Table68[[#This Row],[Date]],Table2[[#All],[Month]],0),2)</f>
        <v>578</v>
      </c>
      <c r="M1215">
        <f t="array" ref="M1215">INDEX(Table4[#All],MATCH(1,(Table4[[#All],[Month]]=Table68[[#This Row],[Date]])*(Table4[[#All],[Region]]=Table68[[#This Row],[Region]]),0),3)</f>
        <v>2742</v>
      </c>
      <c r="N1215" s="2">
        <f t="array" ref="N1215">_xlfn.IFNA(INDEX(Table5[#All], MATCH(1,(Table5[[#All],[Month]]=Table68[[#This Row],[Date]])*(Table5[[#All],[Region]]=Table68[[#This Row],[Region]]),0),3),0)</f>
        <v>103225</v>
      </c>
      <c r="O1215" s="12">
        <f>INDEX(Table110[#All], MATCH(Table68[[#This Row],[Date]],Table110[[#All],[Month]],0),2)</f>
        <v>76790</v>
      </c>
      <c r="P1215" s="12">
        <f>INDEX(Table13[#All], MATCH(Table68[[#This Row],[Date]],Table13[[#All],[Month]],0),2)</f>
        <v>158539</v>
      </c>
      <c r="Q1215">
        <f>INDEX(Table111[#All], MATCH(Table68[[#This Row],[Date]],Table111[[#All],[Month]],0),2)</f>
        <v>5963</v>
      </c>
      <c r="R1215" s="2">
        <f>INDEX(Table111[#All], MATCH(Table68[[#This Row],[Date]],Table111[[#All],[Month]],0),3)</f>
        <v>1221</v>
      </c>
      <c r="S1215" s="2">
        <f>INDEX(Table413[#All], MATCH(Table68[[#This Row],[Date]],Table413[[#All],[Month]],0),2)</f>
        <v>1.6</v>
      </c>
      <c r="T1215" s="2">
        <f>INDEX(Table413[#All], MATCH(Table68[[#This Row],[Date]],Table413[[#All],[Month]],0),3)</f>
        <v>5.9</v>
      </c>
      <c r="U1215" s="2">
        <f>INDEX(Table413[#All], MATCH(Table68[[#This Row],[Date]],Table413[[#All],[Month]],0),4)</f>
        <v>5.9</v>
      </c>
    </row>
    <row r="1216" spans="1:21" x14ac:dyDescent="0.25">
      <c r="A1216" s="4">
        <v>40969</v>
      </c>
      <c r="B1216" s="3" t="s">
        <v>66</v>
      </c>
      <c r="C1216" s="3" t="s">
        <v>87</v>
      </c>
      <c r="D1216" s="3">
        <v>355</v>
      </c>
      <c r="E1216" s="3">
        <v>296</v>
      </c>
      <c r="F1216" s="3">
        <v>260</v>
      </c>
      <c r="G1216" s="3">
        <v>231</v>
      </c>
      <c r="H1216" s="3">
        <v>3056</v>
      </c>
      <c r="I1216" s="3">
        <v>322</v>
      </c>
      <c r="J1216">
        <f t="array" ref="J1216">INDEX(Table3[#All],MATCH(1,(Table3[[#All],[Month]]=Table68[[#This Row],[Date]])*(Table3[[#All],[Region]]=Table68[[#This Row],[Region]]),0),3)</f>
        <v>29383</v>
      </c>
      <c r="K1216">
        <f>INDEX(Table1[#All], MATCH(Table68[[#This Row],[Date]],Table1[[#All],[Month]],0),2)</f>
        <v>1454661.9047619046</v>
      </c>
      <c r="L1216" s="8">
        <f>INDEX(Table2[#All], MATCH(Table68[[#This Row],[Date]],Table2[[#All],[Month]],0),2)</f>
        <v>578</v>
      </c>
      <c r="M1216">
        <f t="array" ref="M1216">INDEX(Table4[#All],MATCH(1,(Table4[[#All],[Month]]=Table68[[#This Row],[Date]])*(Table4[[#All],[Region]]=Table68[[#This Row],[Region]]),0),3)</f>
        <v>2742</v>
      </c>
      <c r="N1216" s="2">
        <f t="array" ref="N1216">_xlfn.IFNA(INDEX(Table5[#All], MATCH(1,(Table5[[#All],[Month]]=Table68[[#This Row],[Date]])*(Table5[[#All],[Region]]=Table68[[#This Row],[Region]]),0),3),0)</f>
        <v>103225</v>
      </c>
      <c r="O1216" s="12">
        <f>INDEX(Table110[#All], MATCH(Table68[[#This Row],[Date]],Table110[[#All],[Month]],0),2)</f>
        <v>76790</v>
      </c>
      <c r="P1216" s="12">
        <f>INDEX(Table13[#All], MATCH(Table68[[#This Row],[Date]],Table13[[#All],[Month]],0),2)</f>
        <v>158539</v>
      </c>
      <c r="Q1216">
        <f>INDEX(Table111[#All], MATCH(Table68[[#This Row],[Date]],Table111[[#All],[Month]],0),2)</f>
        <v>5963</v>
      </c>
      <c r="R1216" s="2">
        <f>INDEX(Table111[#All], MATCH(Table68[[#This Row],[Date]],Table111[[#All],[Month]],0),3)</f>
        <v>1221</v>
      </c>
      <c r="S1216" s="2">
        <f>INDEX(Table413[#All], MATCH(Table68[[#This Row],[Date]],Table413[[#All],[Month]],0),2)</f>
        <v>1.6</v>
      </c>
      <c r="T1216" s="2">
        <f>INDEX(Table413[#All], MATCH(Table68[[#This Row],[Date]],Table413[[#All],[Month]],0),3)</f>
        <v>5.9</v>
      </c>
      <c r="U1216" s="2">
        <f>INDEX(Table413[#All], MATCH(Table68[[#This Row],[Date]],Table413[[#All],[Month]],0),4)</f>
        <v>5.9</v>
      </c>
    </row>
    <row r="1217" spans="1:21" x14ac:dyDescent="0.25">
      <c r="A1217" s="4">
        <v>40969</v>
      </c>
      <c r="B1217" s="3" t="s">
        <v>66</v>
      </c>
      <c r="C1217" s="3" t="s">
        <v>34</v>
      </c>
      <c r="D1217" s="3">
        <v>355</v>
      </c>
      <c r="E1217" s="3">
        <v>225</v>
      </c>
      <c r="F1217" s="3">
        <v>260</v>
      </c>
      <c r="G1217" s="3">
        <v>187</v>
      </c>
      <c r="H1217" s="3">
        <v>3056</v>
      </c>
      <c r="I1217" s="3">
        <v>38</v>
      </c>
      <c r="J1217">
        <f t="array" ref="J1217">INDEX(Table3[#All],MATCH(1,(Table3[[#All],[Month]]=Table68[[#This Row],[Date]])*(Table3[[#All],[Region]]=Table68[[#This Row],[Region]]),0),3)</f>
        <v>29383</v>
      </c>
      <c r="K1217">
        <f>INDEX(Table1[#All], MATCH(Table68[[#This Row],[Date]],Table1[[#All],[Month]],0),2)</f>
        <v>1454661.9047619046</v>
      </c>
      <c r="L1217" s="8">
        <f>INDEX(Table2[#All], MATCH(Table68[[#This Row],[Date]],Table2[[#All],[Month]],0),2)</f>
        <v>578</v>
      </c>
      <c r="M1217">
        <f t="array" ref="M1217">INDEX(Table4[#All],MATCH(1,(Table4[[#All],[Month]]=Table68[[#This Row],[Date]])*(Table4[[#All],[Region]]=Table68[[#This Row],[Region]]),0),3)</f>
        <v>2742</v>
      </c>
      <c r="N1217" s="2">
        <f t="array" ref="N1217">_xlfn.IFNA(INDEX(Table5[#All], MATCH(1,(Table5[[#All],[Month]]=Table68[[#This Row],[Date]])*(Table5[[#All],[Region]]=Table68[[#This Row],[Region]]),0),3),0)</f>
        <v>103225</v>
      </c>
      <c r="O1217" s="12">
        <f>INDEX(Table110[#All], MATCH(Table68[[#This Row],[Date]],Table110[[#All],[Month]],0),2)</f>
        <v>76790</v>
      </c>
      <c r="P1217" s="12">
        <f>INDEX(Table13[#All], MATCH(Table68[[#This Row],[Date]],Table13[[#All],[Month]],0),2)</f>
        <v>158539</v>
      </c>
      <c r="Q1217">
        <f>INDEX(Table111[#All], MATCH(Table68[[#This Row],[Date]],Table111[[#All],[Month]],0),2)</f>
        <v>5963</v>
      </c>
      <c r="R1217" s="2">
        <f>INDEX(Table111[#All], MATCH(Table68[[#This Row],[Date]],Table111[[#All],[Month]],0),3)</f>
        <v>1221</v>
      </c>
      <c r="S1217" s="2">
        <f>INDEX(Table413[#All], MATCH(Table68[[#This Row],[Date]],Table413[[#All],[Month]],0),2)</f>
        <v>1.6</v>
      </c>
      <c r="T1217" s="2">
        <f>INDEX(Table413[#All], MATCH(Table68[[#This Row],[Date]],Table413[[#All],[Month]],0),3)</f>
        <v>5.9</v>
      </c>
      <c r="U1217" s="2">
        <f>INDEX(Table413[#All], MATCH(Table68[[#This Row],[Date]],Table413[[#All],[Month]],0),4)</f>
        <v>5.9</v>
      </c>
    </row>
    <row r="1218" spans="1:21" x14ac:dyDescent="0.25">
      <c r="A1218" s="4">
        <v>40969</v>
      </c>
      <c r="B1218" s="3" t="s">
        <v>66</v>
      </c>
      <c r="C1218" s="3" t="s">
        <v>92</v>
      </c>
      <c r="D1218" s="3">
        <v>355</v>
      </c>
      <c r="E1218" s="3">
        <v>331</v>
      </c>
      <c r="F1218" s="3">
        <v>260</v>
      </c>
      <c r="G1218" s="3">
        <v>266</v>
      </c>
      <c r="H1218" s="3">
        <v>3056</v>
      </c>
      <c r="I1218" s="3">
        <v>115</v>
      </c>
      <c r="J1218">
        <f t="array" ref="J1218">INDEX(Table3[#All],MATCH(1,(Table3[[#All],[Month]]=Table68[[#This Row],[Date]])*(Table3[[#All],[Region]]=Table68[[#This Row],[Region]]),0),3)</f>
        <v>29383</v>
      </c>
      <c r="K1218">
        <f>INDEX(Table1[#All], MATCH(Table68[[#This Row],[Date]],Table1[[#All],[Month]],0),2)</f>
        <v>1454661.9047619046</v>
      </c>
      <c r="L1218" s="8">
        <f>INDEX(Table2[#All], MATCH(Table68[[#This Row],[Date]],Table2[[#All],[Month]],0),2)</f>
        <v>578</v>
      </c>
      <c r="M1218">
        <f t="array" ref="M1218">INDEX(Table4[#All],MATCH(1,(Table4[[#All],[Month]]=Table68[[#This Row],[Date]])*(Table4[[#All],[Region]]=Table68[[#This Row],[Region]]),0),3)</f>
        <v>2742</v>
      </c>
      <c r="N1218" s="2">
        <f t="array" ref="N1218">_xlfn.IFNA(INDEX(Table5[#All], MATCH(1,(Table5[[#All],[Month]]=Table68[[#This Row],[Date]])*(Table5[[#All],[Region]]=Table68[[#This Row],[Region]]),0),3),0)</f>
        <v>103225</v>
      </c>
      <c r="O1218" s="12">
        <f>INDEX(Table110[#All], MATCH(Table68[[#This Row],[Date]],Table110[[#All],[Month]],0),2)</f>
        <v>76790</v>
      </c>
      <c r="P1218" s="12">
        <f>INDEX(Table13[#All], MATCH(Table68[[#This Row],[Date]],Table13[[#All],[Month]],0),2)</f>
        <v>158539</v>
      </c>
      <c r="Q1218">
        <f>INDEX(Table111[#All], MATCH(Table68[[#This Row],[Date]],Table111[[#All],[Month]],0),2)</f>
        <v>5963</v>
      </c>
      <c r="R1218" s="2">
        <f>INDEX(Table111[#All], MATCH(Table68[[#This Row],[Date]],Table111[[#All],[Month]],0),3)</f>
        <v>1221</v>
      </c>
      <c r="S1218" s="2">
        <f>INDEX(Table413[#All], MATCH(Table68[[#This Row],[Date]],Table413[[#All],[Month]],0),2)</f>
        <v>1.6</v>
      </c>
      <c r="T1218" s="2">
        <f>INDEX(Table413[#All], MATCH(Table68[[#This Row],[Date]],Table413[[#All],[Month]],0),3)</f>
        <v>5.9</v>
      </c>
      <c r="U1218" s="2">
        <f>INDEX(Table413[#All], MATCH(Table68[[#This Row],[Date]],Table413[[#All],[Month]],0),4)</f>
        <v>5.9</v>
      </c>
    </row>
    <row r="1219" spans="1:21" x14ac:dyDescent="0.25">
      <c r="A1219" s="4">
        <v>40969</v>
      </c>
      <c r="B1219" s="3" t="s">
        <v>66</v>
      </c>
      <c r="C1219" s="3" t="s">
        <v>36</v>
      </c>
      <c r="D1219" s="3">
        <v>355</v>
      </c>
      <c r="E1219" s="3">
        <v>234</v>
      </c>
      <c r="F1219" s="3">
        <v>260</v>
      </c>
      <c r="G1219" s="3">
        <v>203</v>
      </c>
      <c r="H1219" s="3">
        <v>3056</v>
      </c>
      <c r="I1219" s="3">
        <v>23</v>
      </c>
      <c r="J1219">
        <f t="array" ref="J1219">INDEX(Table3[#All],MATCH(1,(Table3[[#All],[Month]]=Table68[[#This Row],[Date]])*(Table3[[#All],[Region]]=Table68[[#This Row],[Region]]),0),3)</f>
        <v>29383</v>
      </c>
      <c r="K1219">
        <f>INDEX(Table1[#All], MATCH(Table68[[#This Row],[Date]],Table1[[#All],[Month]],0),2)</f>
        <v>1454661.9047619046</v>
      </c>
      <c r="L1219" s="8">
        <f>INDEX(Table2[#All], MATCH(Table68[[#This Row],[Date]],Table2[[#All],[Month]],0),2)</f>
        <v>578</v>
      </c>
      <c r="M1219">
        <f t="array" ref="M1219">INDEX(Table4[#All],MATCH(1,(Table4[[#All],[Month]]=Table68[[#This Row],[Date]])*(Table4[[#All],[Region]]=Table68[[#This Row],[Region]]),0),3)</f>
        <v>2742</v>
      </c>
      <c r="N1219" s="2">
        <f t="array" ref="N1219">_xlfn.IFNA(INDEX(Table5[#All], MATCH(1,(Table5[[#All],[Month]]=Table68[[#This Row],[Date]])*(Table5[[#All],[Region]]=Table68[[#This Row],[Region]]),0),3),0)</f>
        <v>103225</v>
      </c>
      <c r="O1219" s="12">
        <f>INDEX(Table110[#All], MATCH(Table68[[#This Row],[Date]],Table110[[#All],[Month]],0),2)</f>
        <v>76790</v>
      </c>
      <c r="P1219" s="12">
        <f>INDEX(Table13[#All], MATCH(Table68[[#This Row],[Date]],Table13[[#All],[Month]],0),2)</f>
        <v>158539</v>
      </c>
      <c r="Q1219">
        <f>INDEX(Table111[#All], MATCH(Table68[[#This Row],[Date]],Table111[[#All],[Month]],0),2)</f>
        <v>5963</v>
      </c>
      <c r="R1219" s="2">
        <f>INDEX(Table111[#All], MATCH(Table68[[#This Row],[Date]],Table111[[#All],[Month]],0),3)</f>
        <v>1221</v>
      </c>
      <c r="S1219" s="2">
        <f>INDEX(Table413[#All], MATCH(Table68[[#This Row],[Date]],Table413[[#All],[Month]],0),2)</f>
        <v>1.6</v>
      </c>
      <c r="T1219" s="2">
        <f>INDEX(Table413[#All], MATCH(Table68[[#This Row],[Date]],Table413[[#All],[Month]],0),3)</f>
        <v>5.9</v>
      </c>
      <c r="U1219" s="2">
        <f>INDEX(Table413[#All], MATCH(Table68[[#This Row],[Date]],Table413[[#All],[Month]],0),4)</f>
        <v>5.9</v>
      </c>
    </row>
    <row r="1220" spans="1:21" x14ac:dyDescent="0.25">
      <c r="A1220" s="4">
        <v>40969</v>
      </c>
      <c r="B1220" s="3" t="s">
        <v>66</v>
      </c>
      <c r="C1220" s="3" t="s">
        <v>93</v>
      </c>
      <c r="D1220" s="3">
        <v>355</v>
      </c>
      <c r="E1220" s="3">
        <v>268</v>
      </c>
      <c r="F1220" s="3">
        <v>260</v>
      </c>
      <c r="G1220" s="3">
        <v>211</v>
      </c>
      <c r="H1220" s="3">
        <v>3056</v>
      </c>
      <c r="I1220" s="3">
        <v>127</v>
      </c>
      <c r="J1220">
        <f t="array" ref="J1220">INDEX(Table3[#All],MATCH(1,(Table3[[#All],[Month]]=Table68[[#This Row],[Date]])*(Table3[[#All],[Region]]=Table68[[#This Row],[Region]]),0),3)</f>
        <v>29383</v>
      </c>
      <c r="K1220">
        <f>INDEX(Table1[#All], MATCH(Table68[[#This Row],[Date]],Table1[[#All],[Month]],0),2)</f>
        <v>1454661.9047619046</v>
      </c>
      <c r="L1220" s="8">
        <f>INDEX(Table2[#All], MATCH(Table68[[#This Row],[Date]],Table2[[#All],[Month]],0),2)</f>
        <v>578</v>
      </c>
      <c r="M1220">
        <f t="array" ref="M1220">INDEX(Table4[#All],MATCH(1,(Table4[[#All],[Month]]=Table68[[#This Row],[Date]])*(Table4[[#All],[Region]]=Table68[[#This Row],[Region]]),0),3)</f>
        <v>2742</v>
      </c>
      <c r="N1220" s="2">
        <f t="array" ref="N1220">_xlfn.IFNA(INDEX(Table5[#All], MATCH(1,(Table5[[#All],[Month]]=Table68[[#This Row],[Date]])*(Table5[[#All],[Region]]=Table68[[#This Row],[Region]]),0),3),0)</f>
        <v>103225</v>
      </c>
      <c r="O1220" s="12">
        <f>INDEX(Table110[#All], MATCH(Table68[[#This Row],[Date]],Table110[[#All],[Month]],0),2)</f>
        <v>76790</v>
      </c>
      <c r="P1220" s="12">
        <f>INDEX(Table13[#All], MATCH(Table68[[#This Row],[Date]],Table13[[#All],[Month]],0),2)</f>
        <v>158539</v>
      </c>
      <c r="Q1220">
        <f>INDEX(Table111[#All], MATCH(Table68[[#This Row],[Date]],Table111[[#All],[Month]],0),2)</f>
        <v>5963</v>
      </c>
      <c r="R1220" s="2">
        <f>INDEX(Table111[#All], MATCH(Table68[[#This Row],[Date]],Table111[[#All],[Month]],0),3)</f>
        <v>1221</v>
      </c>
      <c r="S1220" s="2">
        <f>INDEX(Table413[#All], MATCH(Table68[[#This Row],[Date]],Table413[[#All],[Month]],0),2)</f>
        <v>1.6</v>
      </c>
      <c r="T1220" s="2">
        <f>INDEX(Table413[#All], MATCH(Table68[[#This Row],[Date]],Table413[[#All],[Month]],0),3)</f>
        <v>5.9</v>
      </c>
      <c r="U1220" s="2">
        <f>INDEX(Table413[#All], MATCH(Table68[[#This Row],[Date]],Table413[[#All],[Month]],0),4)</f>
        <v>5.9</v>
      </c>
    </row>
    <row r="1221" spans="1:21" x14ac:dyDescent="0.25">
      <c r="A1221" s="4">
        <v>40969</v>
      </c>
      <c r="B1221" s="3" t="s">
        <v>66</v>
      </c>
      <c r="C1221" s="3" t="s">
        <v>66</v>
      </c>
      <c r="D1221" s="3">
        <v>355</v>
      </c>
      <c r="E1221" s="3">
        <v>384</v>
      </c>
      <c r="F1221" s="3">
        <v>260</v>
      </c>
      <c r="G1221" s="3">
        <v>277</v>
      </c>
      <c r="H1221" s="3">
        <v>3056</v>
      </c>
      <c r="I1221" s="3">
        <v>2295</v>
      </c>
      <c r="J1221">
        <f t="array" ref="J1221">INDEX(Table3[#All],MATCH(1,(Table3[[#All],[Month]]=Table68[[#This Row],[Date]])*(Table3[[#All],[Region]]=Table68[[#This Row],[Region]]),0),3)</f>
        <v>29383</v>
      </c>
      <c r="K1221">
        <f>INDEX(Table1[#All], MATCH(Table68[[#This Row],[Date]],Table1[[#All],[Month]],0),2)</f>
        <v>1454661.9047619046</v>
      </c>
      <c r="L1221" s="8">
        <f>INDEX(Table2[#All], MATCH(Table68[[#This Row],[Date]],Table2[[#All],[Month]],0),2)</f>
        <v>578</v>
      </c>
      <c r="M1221">
        <f t="array" ref="M1221">INDEX(Table4[#All],MATCH(1,(Table4[[#All],[Month]]=Table68[[#This Row],[Date]])*(Table4[[#All],[Region]]=Table68[[#This Row],[Region]]),0),3)</f>
        <v>2742</v>
      </c>
      <c r="N1221" s="2">
        <f t="array" ref="N1221">_xlfn.IFNA(INDEX(Table5[#All], MATCH(1,(Table5[[#All],[Month]]=Table68[[#This Row],[Date]])*(Table5[[#All],[Region]]=Table68[[#This Row],[Region]]),0),3),0)</f>
        <v>103225</v>
      </c>
      <c r="O1221" s="12">
        <f>INDEX(Table110[#All], MATCH(Table68[[#This Row],[Date]],Table110[[#All],[Month]],0),2)</f>
        <v>76790</v>
      </c>
      <c r="P1221" s="12">
        <f>INDEX(Table13[#All], MATCH(Table68[[#This Row],[Date]],Table13[[#All],[Month]],0),2)</f>
        <v>158539</v>
      </c>
      <c r="Q1221">
        <f>INDEX(Table111[#All], MATCH(Table68[[#This Row],[Date]],Table111[[#All],[Month]],0),2)</f>
        <v>5963</v>
      </c>
      <c r="R1221" s="2">
        <f>INDEX(Table111[#All], MATCH(Table68[[#This Row],[Date]],Table111[[#All],[Month]],0),3)</f>
        <v>1221</v>
      </c>
      <c r="S1221" s="2">
        <f>INDEX(Table413[#All], MATCH(Table68[[#This Row],[Date]],Table413[[#All],[Month]],0),2)</f>
        <v>1.6</v>
      </c>
      <c r="T1221" s="2">
        <f>INDEX(Table413[#All], MATCH(Table68[[#This Row],[Date]],Table413[[#All],[Month]],0),3)</f>
        <v>5.9</v>
      </c>
      <c r="U1221" s="2">
        <f>INDEX(Table413[#All], MATCH(Table68[[#This Row],[Date]],Table413[[#All],[Month]],0),4)</f>
        <v>5.9</v>
      </c>
    </row>
    <row r="1222" spans="1:21" x14ac:dyDescent="0.25">
      <c r="A1222" s="4">
        <v>40969</v>
      </c>
      <c r="B1222" s="3" t="s">
        <v>71</v>
      </c>
      <c r="C1222" s="3" t="s">
        <v>41</v>
      </c>
      <c r="D1222" s="3">
        <v>247</v>
      </c>
      <c r="E1222" s="3">
        <v>272</v>
      </c>
      <c r="F1222" s="3">
        <v>196</v>
      </c>
      <c r="G1222" s="3">
        <v>213</v>
      </c>
      <c r="H1222" s="3">
        <v>88</v>
      </c>
      <c r="I1222" s="3">
        <v>28</v>
      </c>
      <c r="J1222">
        <f t="array" ref="J1222">INDEX(Table3[#All],MATCH(1,(Table3[[#All],[Month]]=Table68[[#This Row],[Date]])*(Table3[[#All],[Region]]=Table68[[#This Row],[Region]]),0),3)</f>
        <v>1521</v>
      </c>
      <c r="K1222">
        <f>INDEX(Table1[#All], MATCH(Table68[[#This Row],[Date]],Table1[[#All],[Month]],0),2)</f>
        <v>1454661.9047619046</v>
      </c>
      <c r="L1222" s="8">
        <f>INDEX(Table2[#All], MATCH(Table68[[#This Row],[Date]],Table2[[#All],[Month]],0),2)</f>
        <v>578</v>
      </c>
      <c r="M1222">
        <f t="array" ref="M1222">INDEX(Table4[#All],MATCH(1,(Table4[[#All],[Month]]=Table68[[#This Row],[Date]])*(Table4[[#All],[Region]]=Table68[[#This Row],[Region]]),0),3)</f>
        <v>468</v>
      </c>
      <c r="N1222" s="2">
        <f t="array" ref="N1222">_xlfn.IFNA(INDEX(Table5[#All], MATCH(1,(Table5[[#All],[Month]]=Table68[[#This Row],[Date]])*(Table5[[#All],[Region]]=Table68[[#This Row],[Region]]),0),3),0)</f>
        <v>7120</v>
      </c>
      <c r="O1222" s="12">
        <f>INDEX(Table110[#All], MATCH(Table68[[#This Row],[Date]],Table110[[#All],[Month]],0),2)</f>
        <v>76790</v>
      </c>
      <c r="P1222" s="12">
        <f>INDEX(Table13[#All], MATCH(Table68[[#This Row],[Date]],Table13[[#All],[Month]],0),2)</f>
        <v>158539</v>
      </c>
      <c r="Q1222">
        <f>INDEX(Table111[#All], MATCH(Table68[[#This Row],[Date]],Table111[[#All],[Month]],0),2)</f>
        <v>5963</v>
      </c>
      <c r="R1222" s="2">
        <f>INDEX(Table111[#All], MATCH(Table68[[#This Row],[Date]],Table111[[#All],[Month]],0),3)</f>
        <v>1221</v>
      </c>
      <c r="S1222" s="2">
        <f>INDEX(Table413[#All], MATCH(Table68[[#This Row],[Date]],Table413[[#All],[Month]],0),2)</f>
        <v>1.6</v>
      </c>
      <c r="T1222" s="2">
        <f>INDEX(Table413[#All], MATCH(Table68[[#This Row],[Date]],Table413[[#All],[Month]],0),3)</f>
        <v>5.9</v>
      </c>
      <c r="U1222" s="2">
        <f>INDEX(Table413[#All], MATCH(Table68[[#This Row],[Date]],Table413[[#All],[Month]],0),4)</f>
        <v>5.9</v>
      </c>
    </row>
    <row r="1223" spans="1:21" x14ac:dyDescent="0.25">
      <c r="A1223" s="4">
        <v>40969</v>
      </c>
      <c r="B1223" s="3" t="s">
        <v>71</v>
      </c>
      <c r="C1223" s="3" t="s">
        <v>42</v>
      </c>
      <c r="D1223" s="3">
        <v>247</v>
      </c>
      <c r="E1223" s="3">
        <v>241</v>
      </c>
      <c r="F1223" s="3">
        <v>196</v>
      </c>
      <c r="G1223" s="3">
        <v>187</v>
      </c>
      <c r="H1223" s="3">
        <v>88</v>
      </c>
      <c r="I1223" s="3">
        <v>34</v>
      </c>
      <c r="J1223">
        <f t="array" ref="J1223">INDEX(Table3[#All],MATCH(1,(Table3[[#All],[Month]]=Table68[[#This Row],[Date]])*(Table3[[#All],[Region]]=Table68[[#This Row],[Region]]),0),3)</f>
        <v>1521</v>
      </c>
      <c r="K1223">
        <f>INDEX(Table1[#All], MATCH(Table68[[#This Row],[Date]],Table1[[#All],[Month]],0),2)</f>
        <v>1454661.9047619046</v>
      </c>
      <c r="L1223" s="8">
        <f>INDEX(Table2[#All], MATCH(Table68[[#This Row],[Date]],Table2[[#All],[Month]],0),2)</f>
        <v>578</v>
      </c>
      <c r="M1223">
        <f t="array" ref="M1223">INDEX(Table4[#All],MATCH(1,(Table4[[#All],[Month]]=Table68[[#This Row],[Date]])*(Table4[[#All],[Region]]=Table68[[#This Row],[Region]]),0),3)</f>
        <v>468</v>
      </c>
      <c r="N1223" s="2">
        <f t="array" ref="N1223">_xlfn.IFNA(INDEX(Table5[#All], MATCH(1,(Table5[[#All],[Month]]=Table68[[#This Row],[Date]])*(Table5[[#All],[Region]]=Table68[[#This Row],[Region]]),0),3),0)</f>
        <v>7120</v>
      </c>
      <c r="O1223" s="12">
        <f>INDEX(Table110[#All], MATCH(Table68[[#This Row],[Date]],Table110[[#All],[Month]],0),2)</f>
        <v>76790</v>
      </c>
      <c r="P1223" s="12">
        <f>INDEX(Table13[#All], MATCH(Table68[[#This Row],[Date]],Table13[[#All],[Month]],0),2)</f>
        <v>158539</v>
      </c>
      <c r="Q1223">
        <f>INDEX(Table111[#All], MATCH(Table68[[#This Row],[Date]],Table111[[#All],[Month]],0),2)</f>
        <v>5963</v>
      </c>
      <c r="R1223" s="2">
        <f>INDEX(Table111[#All], MATCH(Table68[[#This Row],[Date]],Table111[[#All],[Month]],0),3)</f>
        <v>1221</v>
      </c>
      <c r="S1223" s="2">
        <f>INDEX(Table413[#All], MATCH(Table68[[#This Row],[Date]],Table413[[#All],[Month]],0),2)</f>
        <v>1.6</v>
      </c>
      <c r="T1223" s="2">
        <f>INDEX(Table413[#All], MATCH(Table68[[#This Row],[Date]],Table413[[#All],[Month]],0),3)</f>
        <v>5.9</v>
      </c>
      <c r="U1223" s="2">
        <f>INDEX(Table413[#All], MATCH(Table68[[#This Row],[Date]],Table413[[#All],[Month]],0),4)</f>
        <v>5.9</v>
      </c>
    </row>
    <row r="1224" spans="1:21" x14ac:dyDescent="0.25">
      <c r="A1224" s="4">
        <v>40969</v>
      </c>
      <c r="B1224" s="3" t="s">
        <v>71</v>
      </c>
      <c r="C1224" s="3" t="s">
        <v>43</v>
      </c>
      <c r="D1224" s="3">
        <v>247</v>
      </c>
      <c r="E1224" s="3">
        <v>228</v>
      </c>
      <c r="F1224" s="3">
        <v>196</v>
      </c>
      <c r="G1224" s="3">
        <v>195</v>
      </c>
      <c r="H1224" s="3">
        <v>88</v>
      </c>
      <c r="I1224" s="3">
        <v>26</v>
      </c>
      <c r="J1224">
        <f t="array" ref="J1224">INDEX(Table3[#All],MATCH(1,(Table3[[#All],[Month]]=Table68[[#This Row],[Date]])*(Table3[[#All],[Region]]=Table68[[#This Row],[Region]]),0),3)</f>
        <v>1521</v>
      </c>
      <c r="K1224">
        <f>INDEX(Table1[#All], MATCH(Table68[[#This Row],[Date]],Table1[[#All],[Month]],0),2)</f>
        <v>1454661.9047619046</v>
      </c>
      <c r="L1224" s="8">
        <f>INDEX(Table2[#All], MATCH(Table68[[#This Row],[Date]],Table2[[#All],[Month]],0),2)</f>
        <v>578</v>
      </c>
      <c r="M1224">
        <f t="array" ref="M1224">INDEX(Table4[#All],MATCH(1,(Table4[[#All],[Month]]=Table68[[#This Row],[Date]])*(Table4[[#All],[Region]]=Table68[[#This Row],[Region]]),0),3)</f>
        <v>468</v>
      </c>
      <c r="N1224" s="2">
        <f t="array" ref="N1224">_xlfn.IFNA(INDEX(Table5[#All], MATCH(1,(Table5[[#All],[Month]]=Table68[[#This Row],[Date]])*(Table5[[#All],[Region]]=Table68[[#This Row],[Region]]),0),3),0)</f>
        <v>7120</v>
      </c>
      <c r="O1224" s="12">
        <f>INDEX(Table110[#All], MATCH(Table68[[#This Row],[Date]],Table110[[#All],[Month]],0),2)</f>
        <v>76790</v>
      </c>
      <c r="P1224" s="12">
        <f>INDEX(Table13[#All], MATCH(Table68[[#This Row],[Date]],Table13[[#All],[Month]],0),2)</f>
        <v>158539</v>
      </c>
      <c r="Q1224">
        <f>INDEX(Table111[#All], MATCH(Table68[[#This Row],[Date]],Table111[[#All],[Month]],0),2)</f>
        <v>5963</v>
      </c>
      <c r="R1224" s="2">
        <f>INDEX(Table111[#All], MATCH(Table68[[#This Row],[Date]],Table111[[#All],[Month]],0),3)</f>
        <v>1221</v>
      </c>
      <c r="S1224" s="2">
        <f>INDEX(Table413[#All], MATCH(Table68[[#This Row],[Date]],Table413[[#All],[Month]],0),2)</f>
        <v>1.6</v>
      </c>
      <c r="T1224" s="2">
        <f>INDEX(Table413[#All], MATCH(Table68[[#This Row],[Date]],Table413[[#All],[Month]],0),3)</f>
        <v>5.9</v>
      </c>
      <c r="U1224" s="2">
        <f>INDEX(Table413[#All], MATCH(Table68[[#This Row],[Date]],Table413[[#All],[Month]],0),4)</f>
        <v>5.9</v>
      </c>
    </row>
    <row r="1225" spans="1:21" x14ac:dyDescent="0.25">
      <c r="A1225" s="4">
        <v>41061</v>
      </c>
      <c r="B1225" s="3" t="s">
        <v>58</v>
      </c>
      <c r="C1225" s="3" t="s">
        <v>58</v>
      </c>
      <c r="D1225" s="3">
        <v>401</v>
      </c>
      <c r="E1225" s="3">
        <v>411</v>
      </c>
      <c r="F1225" s="3">
        <v>316</v>
      </c>
      <c r="G1225" s="3">
        <v>316</v>
      </c>
      <c r="H1225" s="3">
        <v>4012</v>
      </c>
      <c r="I1225" s="3">
        <v>1798</v>
      </c>
      <c r="J1225">
        <f t="array" ref="J1225">INDEX(Table3[#All],MATCH(1,(Table3[[#All],[Month]]=Table68[[#This Row],[Date]])*(Table3[[#All],[Region]]=Table68[[#This Row],[Region]]),0),3)</f>
        <v>77828</v>
      </c>
      <c r="K1225">
        <f>INDEX(Table1[#All], MATCH(Table68[[#This Row],[Date]],Table1[[#All],[Month]],0),2)</f>
        <v>1454108.3333333333</v>
      </c>
      <c r="L1225" s="8">
        <f>INDEX(Table2[#All], MATCH(Table68[[#This Row],[Date]],Table2[[#All],[Month]],0),2)</f>
        <v>599.99931900842114</v>
      </c>
      <c r="M1225">
        <f t="array" ref="M1225">INDEX(Table4[#All],MATCH(1,(Table4[[#All],[Month]]=Table68[[#This Row],[Date]])*(Table4[[#All],[Region]]=Table68[[#This Row],[Region]]),0),3)</f>
        <v>6718</v>
      </c>
      <c r="N1225" s="2">
        <f t="array" ref="N1225">_xlfn.IFNA(INDEX(Table5[#All], MATCH(1,(Table5[[#All],[Month]]=Table68[[#This Row],[Date]])*(Table5[[#All],[Region]]=Table68[[#This Row],[Region]]),0),3),0)</f>
        <v>95103</v>
      </c>
      <c r="O1225" s="12">
        <f>INDEX(Table110[#All], MATCH(Table68[[#This Row],[Date]],Table110[[#All],[Month]],0),2)</f>
        <v>79404</v>
      </c>
      <c r="P1225" s="12">
        <f>INDEX(Table13[#All], MATCH(Table68[[#This Row],[Date]],Table13[[#All],[Month]],0),2)</f>
        <v>161483.25</v>
      </c>
      <c r="Q1225">
        <f>INDEX(Table111[#All], MATCH(Table68[[#This Row],[Date]],Table111[[#All],[Month]],0),2)</f>
        <v>5945.25</v>
      </c>
      <c r="R1225" s="2">
        <f>INDEX(Table111[#All], MATCH(Table68[[#This Row],[Date]],Table111[[#All],[Month]],0),3)</f>
        <v>1214.75</v>
      </c>
      <c r="S1225" s="2">
        <f>INDEX(Table413[#All], MATCH(Table68[[#This Row],[Date]],Table413[[#All],[Month]],0),2)</f>
        <v>1</v>
      </c>
      <c r="T1225" s="2">
        <f>INDEX(Table413[#All], MATCH(Table68[[#This Row],[Date]],Table413[[#All],[Month]],0),3)</f>
        <v>5.8</v>
      </c>
      <c r="U1225" s="2">
        <f>INDEX(Table413[#All], MATCH(Table68[[#This Row],[Date]],Table413[[#All],[Month]],0),4)</f>
        <v>5.6</v>
      </c>
    </row>
    <row r="1226" spans="1:21" x14ac:dyDescent="0.25">
      <c r="A1226" s="4">
        <v>41061</v>
      </c>
      <c r="B1226" s="3" t="s">
        <v>58</v>
      </c>
      <c r="C1226" s="3" t="s">
        <v>4</v>
      </c>
      <c r="D1226" s="3">
        <v>401</v>
      </c>
      <c r="E1226" s="3">
        <v>329</v>
      </c>
      <c r="F1226" s="3">
        <v>316</v>
      </c>
      <c r="G1226" s="3">
        <v>273</v>
      </c>
      <c r="H1226" s="3">
        <v>4012</v>
      </c>
      <c r="I1226" s="3">
        <v>152</v>
      </c>
      <c r="J1226">
        <f t="array" ref="J1226">INDEX(Table3[#All],MATCH(1,(Table3[[#All],[Month]]=Table68[[#This Row],[Date]])*(Table3[[#All],[Region]]=Table68[[#This Row],[Region]]),0),3)</f>
        <v>77828</v>
      </c>
      <c r="K1226">
        <f>INDEX(Table1[#All], MATCH(Table68[[#This Row],[Date]],Table1[[#All],[Month]],0),2)</f>
        <v>1454108.3333333333</v>
      </c>
      <c r="L1226" s="8">
        <f>INDEX(Table2[#All], MATCH(Table68[[#This Row],[Date]],Table2[[#All],[Month]],0),2)</f>
        <v>599.99931900842114</v>
      </c>
      <c r="M1226">
        <f t="array" ref="M1226">INDEX(Table4[#All],MATCH(1,(Table4[[#All],[Month]]=Table68[[#This Row],[Date]])*(Table4[[#All],[Region]]=Table68[[#This Row],[Region]]),0),3)</f>
        <v>6718</v>
      </c>
      <c r="N1226" s="2">
        <f t="array" ref="N1226">_xlfn.IFNA(INDEX(Table5[#All], MATCH(1,(Table5[[#All],[Month]]=Table68[[#This Row],[Date]])*(Table5[[#All],[Region]]=Table68[[#This Row],[Region]]),0),3),0)</f>
        <v>95103</v>
      </c>
      <c r="O1226" s="12">
        <f>INDEX(Table110[#All], MATCH(Table68[[#This Row],[Date]],Table110[[#All],[Month]],0),2)</f>
        <v>79404</v>
      </c>
      <c r="P1226" s="12">
        <f>INDEX(Table13[#All], MATCH(Table68[[#This Row],[Date]],Table13[[#All],[Month]],0),2)</f>
        <v>161483.25</v>
      </c>
      <c r="Q1226">
        <f>INDEX(Table111[#All], MATCH(Table68[[#This Row],[Date]],Table111[[#All],[Month]],0),2)</f>
        <v>5945.25</v>
      </c>
      <c r="R1226" s="2">
        <f>INDEX(Table111[#All], MATCH(Table68[[#This Row],[Date]],Table111[[#All],[Month]],0),3)</f>
        <v>1214.75</v>
      </c>
      <c r="S1226" s="2">
        <f>INDEX(Table413[#All], MATCH(Table68[[#This Row],[Date]],Table413[[#All],[Month]],0),2)</f>
        <v>1</v>
      </c>
      <c r="T1226" s="2">
        <f>INDEX(Table413[#All], MATCH(Table68[[#This Row],[Date]],Table413[[#All],[Month]],0),3)</f>
        <v>5.8</v>
      </c>
      <c r="U1226" s="2">
        <f>INDEX(Table413[#All], MATCH(Table68[[#This Row],[Date]],Table413[[#All],[Month]],0),4)</f>
        <v>5.6</v>
      </c>
    </row>
    <row r="1227" spans="1:21" x14ac:dyDescent="0.25">
      <c r="A1227" s="4">
        <v>41061</v>
      </c>
      <c r="B1227" s="3" t="s">
        <v>58</v>
      </c>
      <c r="C1227" s="3" t="s">
        <v>88</v>
      </c>
      <c r="D1227" s="3">
        <v>401</v>
      </c>
      <c r="E1227" s="3">
        <v>401</v>
      </c>
      <c r="F1227" s="3">
        <v>316</v>
      </c>
      <c r="G1227" s="3">
        <v>329</v>
      </c>
      <c r="H1227" s="3">
        <v>4012</v>
      </c>
      <c r="I1227" s="3">
        <v>696</v>
      </c>
      <c r="J1227">
        <f t="array" ref="J1227">INDEX(Table3[#All],MATCH(1,(Table3[[#All],[Month]]=Table68[[#This Row],[Date]])*(Table3[[#All],[Region]]=Table68[[#This Row],[Region]]),0),3)</f>
        <v>77828</v>
      </c>
      <c r="K1227">
        <f>INDEX(Table1[#All], MATCH(Table68[[#This Row],[Date]],Table1[[#All],[Month]],0),2)</f>
        <v>1454108.3333333333</v>
      </c>
      <c r="L1227" s="8">
        <f>INDEX(Table2[#All], MATCH(Table68[[#This Row],[Date]],Table2[[#All],[Month]],0),2)</f>
        <v>599.99931900842114</v>
      </c>
      <c r="M1227">
        <f t="array" ref="M1227">INDEX(Table4[#All],MATCH(1,(Table4[[#All],[Month]]=Table68[[#This Row],[Date]])*(Table4[[#All],[Region]]=Table68[[#This Row],[Region]]),0),3)</f>
        <v>6718</v>
      </c>
      <c r="N1227" s="2">
        <f t="array" ref="N1227">_xlfn.IFNA(INDEX(Table5[#All], MATCH(1,(Table5[[#All],[Month]]=Table68[[#This Row],[Date]])*(Table5[[#All],[Region]]=Table68[[#This Row],[Region]]),0),3),0)</f>
        <v>95103</v>
      </c>
      <c r="O1227" s="12">
        <f>INDEX(Table110[#All], MATCH(Table68[[#This Row],[Date]],Table110[[#All],[Month]],0),2)</f>
        <v>79404</v>
      </c>
      <c r="P1227" s="12">
        <f>INDEX(Table13[#All], MATCH(Table68[[#This Row],[Date]],Table13[[#All],[Month]],0),2)</f>
        <v>161483.25</v>
      </c>
      <c r="Q1227">
        <f>INDEX(Table111[#All], MATCH(Table68[[#This Row],[Date]],Table111[[#All],[Month]],0),2)</f>
        <v>5945.25</v>
      </c>
      <c r="R1227" s="2">
        <f>INDEX(Table111[#All], MATCH(Table68[[#This Row],[Date]],Table111[[#All],[Month]],0),3)</f>
        <v>1214.75</v>
      </c>
      <c r="S1227" s="2">
        <f>INDEX(Table413[#All], MATCH(Table68[[#This Row],[Date]],Table413[[#All],[Month]],0),2)</f>
        <v>1</v>
      </c>
      <c r="T1227" s="2">
        <f>INDEX(Table413[#All], MATCH(Table68[[#This Row],[Date]],Table413[[#All],[Month]],0),3)</f>
        <v>5.8</v>
      </c>
      <c r="U1227" s="2">
        <f>INDEX(Table413[#All], MATCH(Table68[[#This Row],[Date]],Table413[[#All],[Month]],0),4)</f>
        <v>5.6</v>
      </c>
    </row>
    <row r="1228" spans="1:21" x14ac:dyDescent="0.25">
      <c r="A1228" s="4">
        <v>41061</v>
      </c>
      <c r="B1228" s="3" t="s">
        <v>58</v>
      </c>
      <c r="C1228" s="3" t="s">
        <v>90</v>
      </c>
      <c r="D1228" s="3">
        <v>401</v>
      </c>
      <c r="E1228" s="3">
        <v>437</v>
      </c>
      <c r="F1228" s="3">
        <v>316</v>
      </c>
      <c r="G1228" s="3">
        <v>339</v>
      </c>
      <c r="H1228" s="3">
        <v>4012</v>
      </c>
      <c r="I1228" s="3">
        <v>561</v>
      </c>
      <c r="J1228">
        <f t="array" ref="J1228">INDEX(Table3[#All],MATCH(1,(Table3[[#All],[Month]]=Table68[[#This Row],[Date]])*(Table3[[#All],[Region]]=Table68[[#This Row],[Region]]),0),3)</f>
        <v>77828</v>
      </c>
      <c r="K1228">
        <f>INDEX(Table1[#All], MATCH(Table68[[#This Row],[Date]],Table1[[#All],[Month]],0),2)</f>
        <v>1454108.3333333333</v>
      </c>
      <c r="L1228" s="8">
        <f>INDEX(Table2[#All], MATCH(Table68[[#This Row],[Date]],Table2[[#All],[Month]],0),2)</f>
        <v>599.99931900842114</v>
      </c>
      <c r="M1228">
        <f t="array" ref="M1228">INDEX(Table4[#All],MATCH(1,(Table4[[#All],[Month]]=Table68[[#This Row],[Date]])*(Table4[[#All],[Region]]=Table68[[#This Row],[Region]]),0),3)</f>
        <v>6718</v>
      </c>
      <c r="N1228" s="2">
        <f t="array" ref="N1228">_xlfn.IFNA(INDEX(Table5[#All], MATCH(1,(Table5[[#All],[Month]]=Table68[[#This Row],[Date]])*(Table5[[#All],[Region]]=Table68[[#This Row],[Region]]),0),3),0)</f>
        <v>95103</v>
      </c>
      <c r="O1228" s="12">
        <f>INDEX(Table110[#All], MATCH(Table68[[#This Row],[Date]],Table110[[#All],[Month]],0),2)</f>
        <v>79404</v>
      </c>
      <c r="P1228" s="12">
        <f>INDEX(Table13[#All], MATCH(Table68[[#This Row],[Date]],Table13[[#All],[Month]],0),2)</f>
        <v>161483.25</v>
      </c>
      <c r="Q1228">
        <f>INDEX(Table111[#All], MATCH(Table68[[#This Row],[Date]],Table111[[#All],[Month]],0),2)</f>
        <v>5945.25</v>
      </c>
      <c r="R1228" s="2">
        <f>INDEX(Table111[#All], MATCH(Table68[[#This Row],[Date]],Table111[[#All],[Month]],0),3)</f>
        <v>1214.75</v>
      </c>
      <c r="S1228" s="2">
        <f>INDEX(Table413[#All], MATCH(Table68[[#This Row],[Date]],Table413[[#All],[Month]],0),2)</f>
        <v>1</v>
      </c>
      <c r="T1228" s="2">
        <f>INDEX(Table413[#All], MATCH(Table68[[#This Row],[Date]],Table413[[#All],[Month]],0),3)</f>
        <v>5.8</v>
      </c>
      <c r="U1228" s="2">
        <f>INDEX(Table413[#All], MATCH(Table68[[#This Row],[Date]],Table413[[#All],[Month]],0),4)</f>
        <v>5.6</v>
      </c>
    </row>
    <row r="1229" spans="1:21" x14ac:dyDescent="0.25">
      <c r="A1229" s="4">
        <v>41061</v>
      </c>
      <c r="B1229" s="3" t="s">
        <v>58</v>
      </c>
      <c r="C1229" s="3" t="s">
        <v>5</v>
      </c>
      <c r="D1229" s="3">
        <v>401</v>
      </c>
      <c r="E1229" s="3">
        <v>351</v>
      </c>
      <c r="F1229" s="3">
        <v>316</v>
      </c>
      <c r="G1229" s="3">
        <v>288</v>
      </c>
      <c r="H1229" s="3">
        <v>4012</v>
      </c>
      <c r="I1229" s="3">
        <v>109</v>
      </c>
      <c r="J1229">
        <f t="array" ref="J1229">INDEX(Table3[#All],MATCH(1,(Table3[[#All],[Month]]=Table68[[#This Row],[Date]])*(Table3[[#All],[Region]]=Table68[[#This Row],[Region]]),0),3)</f>
        <v>77828</v>
      </c>
      <c r="K1229">
        <f>INDEX(Table1[#All], MATCH(Table68[[#This Row],[Date]],Table1[[#All],[Month]],0),2)</f>
        <v>1454108.3333333333</v>
      </c>
      <c r="L1229" s="8">
        <f>INDEX(Table2[#All], MATCH(Table68[[#This Row],[Date]],Table2[[#All],[Month]],0),2)</f>
        <v>599.99931900842114</v>
      </c>
      <c r="M1229">
        <f t="array" ref="M1229">INDEX(Table4[#All],MATCH(1,(Table4[[#All],[Month]]=Table68[[#This Row],[Date]])*(Table4[[#All],[Region]]=Table68[[#This Row],[Region]]),0),3)</f>
        <v>6718</v>
      </c>
      <c r="N1229" s="2">
        <f t="array" ref="N1229">_xlfn.IFNA(INDEX(Table5[#All], MATCH(1,(Table5[[#All],[Month]]=Table68[[#This Row],[Date]])*(Table5[[#All],[Region]]=Table68[[#This Row],[Region]]),0),3),0)</f>
        <v>95103</v>
      </c>
      <c r="O1229" s="12">
        <f>INDEX(Table110[#All], MATCH(Table68[[#This Row],[Date]],Table110[[#All],[Month]],0),2)</f>
        <v>79404</v>
      </c>
      <c r="P1229" s="12">
        <f>INDEX(Table13[#All], MATCH(Table68[[#This Row],[Date]],Table13[[#All],[Month]],0),2)</f>
        <v>161483.25</v>
      </c>
      <c r="Q1229">
        <f>INDEX(Table111[#All], MATCH(Table68[[#This Row],[Date]],Table111[[#All],[Month]],0),2)</f>
        <v>5945.25</v>
      </c>
      <c r="R1229" s="2">
        <f>INDEX(Table111[#All], MATCH(Table68[[#This Row],[Date]],Table111[[#All],[Month]],0),3)</f>
        <v>1214.75</v>
      </c>
      <c r="S1229" s="2">
        <f>INDEX(Table413[#All], MATCH(Table68[[#This Row],[Date]],Table413[[#All],[Month]],0),2)</f>
        <v>1</v>
      </c>
      <c r="T1229" s="2">
        <f>INDEX(Table413[#All], MATCH(Table68[[#This Row],[Date]],Table413[[#All],[Month]],0),3)</f>
        <v>5.8</v>
      </c>
      <c r="U1229" s="2">
        <f>INDEX(Table413[#All], MATCH(Table68[[#This Row],[Date]],Table413[[#All],[Month]],0),4)</f>
        <v>5.6</v>
      </c>
    </row>
    <row r="1230" spans="1:21" x14ac:dyDescent="0.25">
      <c r="A1230" s="4">
        <v>41061</v>
      </c>
      <c r="B1230" s="3" t="s">
        <v>58</v>
      </c>
      <c r="C1230" s="3" t="s">
        <v>3</v>
      </c>
      <c r="D1230" s="3">
        <v>401</v>
      </c>
      <c r="E1230" s="3">
        <v>369</v>
      </c>
      <c r="F1230" s="3">
        <v>316</v>
      </c>
      <c r="G1230" s="3">
        <v>294</v>
      </c>
      <c r="H1230" s="3">
        <v>4012</v>
      </c>
      <c r="I1230" s="3">
        <v>260</v>
      </c>
      <c r="J1230">
        <f t="array" ref="J1230">INDEX(Table3[#All],MATCH(1,(Table3[[#All],[Month]]=Table68[[#This Row],[Date]])*(Table3[[#All],[Region]]=Table68[[#This Row],[Region]]),0),3)</f>
        <v>77828</v>
      </c>
      <c r="K1230">
        <f>INDEX(Table1[#All], MATCH(Table68[[#This Row],[Date]],Table1[[#All],[Month]],0),2)</f>
        <v>1454108.3333333333</v>
      </c>
      <c r="L1230" s="8">
        <f>INDEX(Table2[#All], MATCH(Table68[[#This Row],[Date]],Table2[[#All],[Month]],0),2)</f>
        <v>599.99931900842114</v>
      </c>
      <c r="M1230">
        <f t="array" ref="M1230">INDEX(Table4[#All],MATCH(1,(Table4[[#All],[Month]]=Table68[[#This Row],[Date]])*(Table4[[#All],[Region]]=Table68[[#This Row],[Region]]),0),3)</f>
        <v>6718</v>
      </c>
      <c r="N1230" s="2">
        <f t="array" ref="N1230">_xlfn.IFNA(INDEX(Table5[#All], MATCH(1,(Table5[[#All],[Month]]=Table68[[#This Row],[Date]])*(Table5[[#All],[Region]]=Table68[[#This Row],[Region]]),0),3),0)</f>
        <v>95103</v>
      </c>
      <c r="O1230" s="12">
        <f>INDEX(Table110[#All], MATCH(Table68[[#This Row],[Date]],Table110[[#All],[Month]],0),2)</f>
        <v>79404</v>
      </c>
      <c r="P1230" s="12">
        <f>INDEX(Table13[#All], MATCH(Table68[[#This Row],[Date]],Table13[[#All],[Month]],0),2)</f>
        <v>161483.25</v>
      </c>
      <c r="Q1230">
        <f>INDEX(Table111[#All], MATCH(Table68[[#This Row],[Date]],Table111[[#All],[Month]],0),2)</f>
        <v>5945.25</v>
      </c>
      <c r="R1230" s="2">
        <f>INDEX(Table111[#All], MATCH(Table68[[#This Row],[Date]],Table111[[#All],[Month]],0),3)</f>
        <v>1214.75</v>
      </c>
      <c r="S1230" s="2">
        <f>INDEX(Table413[#All], MATCH(Table68[[#This Row],[Date]],Table413[[#All],[Month]],0),2)</f>
        <v>1</v>
      </c>
      <c r="T1230" s="2">
        <f>INDEX(Table413[#All], MATCH(Table68[[#This Row],[Date]],Table413[[#All],[Month]],0),3)</f>
        <v>5.8</v>
      </c>
      <c r="U1230" s="2">
        <f>INDEX(Table413[#All], MATCH(Table68[[#This Row],[Date]],Table413[[#All],[Month]],0),4)</f>
        <v>5.6</v>
      </c>
    </row>
    <row r="1231" spans="1:21" x14ac:dyDescent="0.25">
      <c r="A1231" s="4">
        <v>41061</v>
      </c>
      <c r="B1231" s="3" t="s">
        <v>58</v>
      </c>
      <c r="C1231" s="3" t="s">
        <v>59</v>
      </c>
      <c r="D1231" s="3">
        <v>401</v>
      </c>
      <c r="E1231" s="3">
        <v>380</v>
      </c>
      <c r="F1231" s="3">
        <v>316</v>
      </c>
      <c r="G1231" s="3">
        <v>319</v>
      </c>
      <c r="H1231" s="3">
        <v>4012</v>
      </c>
      <c r="I1231" s="3">
        <v>436</v>
      </c>
      <c r="J1231">
        <f t="array" ref="J1231">INDEX(Table3[#All],MATCH(1,(Table3[[#All],[Month]]=Table68[[#This Row],[Date]])*(Table3[[#All],[Region]]=Table68[[#This Row],[Region]]),0),3)</f>
        <v>77828</v>
      </c>
      <c r="K1231">
        <f>INDEX(Table1[#All], MATCH(Table68[[#This Row],[Date]],Table1[[#All],[Month]],0),2)</f>
        <v>1454108.3333333333</v>
      </c>
      <c r="L1231" s="8">
        <f>INDEX(Table2[#All], MATCH(Table68[[#This Row],[Date]],Table2[[#All],[Month]],0),2)</f>
        <v>599.99931900842114</v>
      </c>
      <c r="M1231">
        <f t="array" ref="M1231">INDEX(Table4[#All],MATCH(1,(Table4[[#All],[Month]]=Table68[[#This Row],[Date]])*(Table4[[#All],[Region]]=Table68[[#This Row],[Region]]),0),3)</f>
        <v>6718</v>
      </c>
      <c r="N1231" s="2">
        <f t="array" ref="N1231">_xlfn.IFNA(INDEX(Table5[#All], MATCH(1,(Table5[[#All],[Month]]=Table68[[#This Row],[Date]])*(Table5[[#All],[Region]]=Table68[[#This Row],[Region]]),0),3),0)</f>
        <v>95103</v>
      </c>
      <c r="O1231" s="12">
        <f>INDEX(Table110[#All], MATCH(Table68[[#This Row],[Date]],Table110[[#All],[Month]],0),2)</f>
        <v>79404</v>
      </c>
      <c r="P1231" s="12">
        <f>INDEX(Table13[#All], MATCH(Table68[[#This Row],[Date]],Table13[[#All],[Month]],0),2)</f>
        <v>161483.25</v>
      </c>
      <c r="Q1231">
        <f>INDEX(Table111[#All], MATCH(Table68[[#This Row],[Date]],Table111[[#All],[Month]],0),2)</f>
        <v>5945.25</v>
      </c>
      <c r="R1231" s="2">
        <f>INDEX(Table111[#All], MATCH(Table68[[#This Row],[Date]],Table111[[#All],[Month]],0),3)</f>
        <v>1214.75</v>
      </c>
      <c r="S1231" s="2">
        <f>INDEX(Table413[#All], MATCH(Table68[[#This Row],[Date]],Table413[[#All],[Month]],0),2)</f>
        <v>1</v>
      </c>
      <c r="T1231" s="2">
        <f>INDEX(Table413[#All], MATCH(Table68[[#This Row],[Date]],Table413[[#All],[Month]],0),3)</f>
        <v>5.8</v>
      </c>
      <c r="U1231" s="2">
        <f>INDEX(Table413[#All], MATCH(Table68[[#This Row],[Date]],Table413[[#All],[Month]],0),4)</f>
        <v>5.6</v>
      </c>
    </row>
    <row r="1232" spans="1:21" x14ac:dyDescent="0.25">
      <c r="A1232" s="4">
        <v>41061</v>
      </c>
      <c r="B1232" s="3" t="s">
        <v>62</v>
      </c>
      <c r="C1232" s="3" t="s">
        <v>20</v>
      </c>
      <c r="D1232" s="3">
        <v>286</v>
      </c>
      <c r="E1232" s="3">
        <v>192</v>
      </c>
      <c r="F1232" s="3">
        <v>235</v>
      </c>
      <c r="G1232" s="3">
        <v>164</v>
      </c>
      <c r="H1232" s="3">
        <v>824</v>
      </c>
      <c r="I1232" s="3">
        <v>18</v>
      </c>
      <c r="J1232">
        <f t="array" ref="J1232">INDEX(Table3[#All],MATCH(1,(Table3[[#All],[Month]]=Table68[[#This Row],[Date]])*(Table3[[#All],[Region]]=Table68[[#This Row],[Region]]),0),3)</f>
        <v>11196</v>
      </c>
      <c r="K1232">
        <f>INDEX(Table1[#All], MATCH(Table68[[#This Row],[Date]],Table1[[#All],[Month]],0),2)</f>
        <v>1454108.3333333333</v>
      </c>
      <c r="L1232" s="8">
        <f>INDEX(Table2[#All], MATCH(Table68[[#This Row],[Date]],Table2[[#All],[Month]],0),2)</f>
        <v>599.99931900842114</v>
      </c>
      <c r="M1232">
        <f t="array" ref="M1232">INDEX(Table4[#All],MATCH(1,(Table4[[#All],[Month]]=Table68[[#This Row],[Date]])*(Table4[[#All],[Region]]=Table68[[#This Row],[Region]]),0),3)</f>
        <v>1664</v>
      </c>
      <c r="N1232" s="2">
        <f t="array" ref="N1232">_xlfn.IFNA(INDEX(Table5[#All], MATCH(1,(Table5[[#All],[Month]]=Table68[[#This Row],[Date]])*(Table5[[#All],[Region]]=Table68[[#This Row],[Region]]),0),3),0)</f>
        <v>15734</v>
      </c>
      <c r="O1232" s="12">
        <f>INDEX(Table110[#All], MATCH(Table68[[#This Row],[Date]],Table110[[#All],[Month]],0),2)</f>
        <v>79404</v>
      </c>
      <c r="P1232" s="12">
        <f>INDEX(Table13[#All], MATCH(Table68[[#This Row],[Date]],Table13[[#All],[Month]],0),2)</f>
        <v>161483.25</v>
      </c>
      <c r="Q1232">
        <f>INDEX(Table111[#All], MATCH(Table68[[#This Row],[Date]],Table111[[#All],[Month]],0),2)</f>
        <v>5945.25</v>
      </c>
      <c r="R1232" s="2">
        <f>INDEX(Table111[#All], MATCH(Table68[[#This Row],[Date]],Table111[[#All],[Month]],0),3)</f>
        <v>1214.75</v>
      </c>
      <c r="S1232" s="2">
        <f>INDEX(Table413[#All], MATCH(Table68[[#This Row],[Date]],Table413[[#All],[Month]],0),2)</f>
        <v>1</v>
      </c>
      <c r="T1232" s="2">
        <f>INDEX(Table413[#All], MATCH(Table68[[#This Row],[Date]],Table413[[#All],[Month]],0),3)</f>
        <v>5.8</v>
      </c>
      <c r="U1232" s="2">
        <f>INDEX(Table413[#All], MATCH(Table68[[#This Row],[Date]],Table413[[#All],[Month]],0),4)</f>
        <v>5.6</v>
      </c>
    </row>
    <row r="1233" spans="1:21" x14ac:dyDescent="0.25">
      <c r="A1233" s="4">
        <v>41061</v>
      </c>
      <c r="B1233" s="3" t="s">
        <v>62</v>
      </c>
      <c r="C1233" s="3" t="s">
        <v>21</v>
      </c>
      <c r="D1233" s="3">
        <v>286</v>
      </c>
      <c r="E1233" s="3">
        <v>178</v>
      </c>
      <c r="F1233" s="3">
        <v>235</v>
      </c>
      <c r="G1233" s="3">
        <v>173</v>
      </c>
      <c r="H1233" s="3">
        <v>824</v>
      </c>
      <c r="I1233" s="3">
        <v>5</v>
      </c>
      <c r="J1233">
        <f t="array" ref="J1233">INDEX(Table3[#All],MATCH(1,(Table3[[#All],[Month]]=Table68[[#This Row],[Date]])*(Table3[[#All],[Region]]=Table68[[#This Row],[Region]]),0),3)</f>
        <v>11196</v>
      </c>
      <c r="K1233">
        <f>INDEX(Table1[#All], MATCH(Table68[[#This Row],[Date]],Table1[[#All],[Month]],0),2)</f>
        <v>1454108.3333333333</v>
      </c>
      <c r="L1233" s="8">
        <f>INDEX(Table2[#All], MATCH(Table68[[#This Row],[Date]],Table2[[#All],[Month]],0),2)</f>
        <v>599.99931900842114</v>
      </c>
      <c r="M1233">
        <f t="array" ref="M1233">INDEX(Table4[#All],MATCH(1,(Table4[[#All],[Month]]=Table68[[#This Row],[Date]])*(Table4[[#All],[Region]]=Table68[[#This Row],[Region]]),0),3)</f>
        <v>1664</v>
      </c>
      <c r="N1233" s="2">
        <f t="array" ref="N1233">_xlfn.IFNA(INDEX(Table5[#All], MATCH(1,(Table5[[#All],[Month]]=Table68[[#This Row],[Date]])*(Table5[[#All],[Region]]=Table68[[#This Row],[Region]]),0),3),0)</f>
        <v>15734</v>
      </c>
      <c r="O1233" s="12">
        <f>INDEX(Table110[#All], MATCH(Table68[[#This Row],[Date]],Table110[[#All],[Month]],0),2)</f>
        <v>79404</v>
      </c>
      <c r="P1233" s="12">
        <f>INDEX(Table13[#All], MATCH(Table68[[#This Row],[Date]],Table13[[#All],[Month]],0),2)</f>
        <v>161483.25</v>
      </c>
      <c r="Q1233">
        <f>INDEX(Table111[#All], MATCH(Table68[[#This Row],[Date]],Table111[[#All],[Month]],0),2)</f>
        <v>5945.25</v>
      </c>
      <c r="R1233" s="2">
        <f>INDEX(Table111[#All], MATCH(Table68[[#This Row],[Date]],Table111[[#All],[Month]],0),3)</f>
        <v>1214.75</v>
      </c>
      <c r="S1233" s="2">
        <f>INDEX(Table413[#All], MATCH(Table68[[#This Row],[Date]],Table413[[#All],[Month]],0),2)</f>
        <v>1</v>
      </c>
      <c r="T1233" s="2">
        <f>INDEX(Table413[#All], MATCH(Table68[[#This Row],[Date]],Table413[[#All],[Month]],0),3)</f>
        <v>5.8</v>
      </c>
      <c r="U1233" s="2">
        <f>INDEX(Table413[#All], MATCH(Table68[[#This Row],[Date]],Table413[[#All],[Month]],0),4)</f>
        <v>5.6</v>
      </c>
    </row>
    <row r="1234" spans="1:21" x14ac:dyDescent="0.25">
      <c r="A1234" s="4">
        <v>41061</v>
      </c>
      <c r="B1234" s="3" t="s">
        <v>62</v>
      </c>
      <c r="C1234" s="3" t="s">
        <v>18</v>
      </c>
      <c r="D1234" s="3">
        <v>286</v>
      </c>
      <c r="E1234" s="3">
        <v>256</v>
      </c>
      <c r="F1234" s="3">
        <v>235</v>
      </c>
      <c r="G1234" s="3">
        <v>208</v>
      </c>
      <c r="H1234" s="3">
        <v>824</v>
      </c>
      <c r="I1234" s="3">
        <v>232</v>
      </c>
      <c r="J1234">
        <f t="array" ref="J1234">INDEX(Table3[#All],MATCH(1,(Table3[[#All],[Month]]=Table68[[#This Row],[Date]])*(Table3[[#All],[Region]]=Table68[[#This Row],[Region]]),0),3)</f>
        <v>11196</v>
      </c>
      <c r="K1234">
        <f>INDEX(Table1[#All], MATCH(Table68[[#This Row],[Date]],Table1[[#All],[Month]],0),2)</f>
        <v>1454108.3333333333</v>
      </c>
      <c r="L1234" s="8">
        <f>INDEX(Table2[#All], MATCH(Table68[[#This Row],[Date]],Table2[[#All],[Month]],0),2)</f>
        <v>599.99931900842114</v>
      </c>
      <c r="M1234">
        <f t="array" ref="M1234">INDEX(Table4[#All],MATCH(1,(Table4[[#All],[Month]]=Table68[[#This Row],[Date]])*(Table4[[#All],[Region]]=Table68[[#This Row],[Region]]),0),3)</f>
        <v>1664</v>
      </c>
      <c r="N1234" s="2">
        <f t="array" ref="N1234">_xlfn.IFNA(INDEX(Table5[#All], MATCH(1,(Table5[[#All],[Month]]=Table68[[#This Row],[Date]])*(Table5[[#All],[Region]]=Table68[[#This Row],[Region]]),0),3),0)</f>
        <v>15734</v>
      </c>
      <c r="O1234" s="12">
        <f>INDEX(Table110[#All], MATCH(Table68[[#This Row],[Date]],Table110[[#All],[Month]],0),2)</f>
        <v>79404</v>
      </c>
      <c r="P1234" s="12">
        <f>INDEX(Table13[#All], MATCH(Table68[[#This Row],[Date]],Table13[[#All],[Month]],0),2)</f>
        <v>161483.25</v>
      </c>
      <c r="Q1234">
        <f>INDEX(Table111[#All], MATCH(Table68[[#This Row],[Date]],Table111[[#All],[Month]],0),2)</f>
        <v>5945.25</v>
      </c>
      <c r="R1234" s="2">
        <f>INDEX(Table111[#All], MATCH(Table68[[#This Row],[Date]],Table111[[#All],[Month]],0),3)</f>
        <v>1214.75</v>
      </c>
      <c r="S1234" s="2">
        <f>INDEX(Table413[#All], MATCH(Table68[[#This Row],[Date]],Table413[[#All],[Month]],0),2)</f>
        <v>1</v>
      </c>
      <c r="T1234" s="2">
        <f>INDEX(Table413[#All], MATCH(Table68[[#This Row],[Date]],Table413[[#All],[Month]],0),3)</f>
        <v>5.8</v>
      </c>
      <c r="U1234" s="2">
        <f>INDEX(Table413[#All], MATCH(Table68[[#This Row],[Date]],Table413[[#All],[Month]],0),4)</f>
        <v>5.6</v>
      </c>
    </row>
    <row r="1235" spans="1:21" x14ac:dyDescent="0.25">
      <c r="A1235" s="4">
        <v>41061</v>
      </c>
      <c r="B1235" s="3" t="s">
        <v>62</v>
      </c>
      <c r="C1235" s="3" t="s">
        <v>17</v>
      </c>
      <c r="D1235" s="3">
        <v>286</v>
      </c>
      <c r="E1235" s="3">
        <v>323</v>
      </c>
      <c r="F1235" s="3">
        <v>235</v>
      </c>
      <c r="G1235" s="3">
        <v>274</v>
      </c>
      <c r="H1235" s="3">
        <v>824</v>
      </c>
      <c r="I1235" s="3">
        <v>380</v>
      </c>
      <c r="J1235">
        <f t="array" ref="J1235">INDEX(Table3[#All],MATCH(1,(Table3[[#All],[Month]]=Table68[[#This Row],[Date]])*(Table3[[#All],[Region]]=Table68[[#This Row],[Region]]),0),3)</f>
        <v>11196</v>
      </c>
      <c r="K1235">
        <f>INDEX(Table1[#All], MATCH(Table68[[#This Row],[Date]],Table1[[#All],[Month]],0),2)</f>
        <v>1454108.3333333333</v>
      </c>
      <c r="L1235" s="8">
        <f>INDEX(Table2[#All], MATCH(Table68[[#This Row],[Date]],Table2[[#All],[Month]],0),2)</f>
        <v>599.99931900842114</v>
      </c>
      <c r="M1235">
        <f t="array" ref="M1235">INDEX(Table4[#All],MATCH(1,(Table4[[#All],[Month]]=Table68[[#This Row],[Date]])*(Table4[[#All],[Region]]=Table68[[#This Row],[Region]]),0),3)</f>
        <v>1664</v>
      </c>
      <c r="N1235" s="2">
        <f t="array" ref="N1235">_xlfn.IFNA(INDEX(Table5[#All], MATCH(1,(Table5[[#All],[Month]]=Table68[[#This Row],[Date]])*(Table5[[#All],[Region]]=Table68[[#This Row],[Region]]),0),3),0)</f>
        <v>15734</v>
      </c>
      <c r="O1235" s="12">
        <f>INDEX(Table110[#All], MATCH(Table68[[#This Row],[Date]],Table110[[#All],[Month]],0),2)</f>
        <v>79404</v>
      </c>
      <c r="P1235" s="12">
        <f>INDEX(Table13[#All], MATCH(Table68[[#This Row],[Date]],Table13[[#All],[Month]],0),2)</f>
        <v>161483.25</v>
      </c>
      <c r="Q1235">
        <f>INDEX(Table111[#All], MATCH(Table68[[#This Row],[Date]],Table111[[#All],[Month]],0),2)</f>
        <v>5945.25</v>
      </c>
      <c r="R1235" s="2">
        <f>INDEX(Table111[#All], MATCH(Table68[[#This Row],[Date]],Table111[[#All],[Month]],0),3)</f>
        <v>1214.75</v>
      </c>
      <c r="S1235" s="2">
        <f>INDEX(Table413[#All], MATCH(Table68[[#This Row],[Date]],Table413[[#All],[Month]],0),2)</f>
        <v>1</v>
      </c>
      <c r="T1235" s="2">
        <f>INDEX(Table413[#All], MATCH(Table68[[#This Row],[Date]],Table413[[#All],[Month]],0),3)</f>
        <v>5.8</v>
      </c>
      <c r="U1235" s="2">
        <f>INDEX(Table413[#All], MATCH(Table68[[#This Row],[Date]],Table413[[#All],[Month]],0),4)</f>
        <v>5.6</v>
      </c>
    </row>
    <row r="1236" spans="1:21" x14ac:dyDescent="0.25">
      <c r="A1236" s="4">
        <v>41061</v>
      </c>
      <c r="B1236" s="3" t="s">
        <v>62</v>
      </c>
      <c r="C1236" s="3" t="s">
        <v>14</v>
      </c>
      <c r="D1236" s="3">
        <v>286</v>
      </c>
      <c r="E1236" s="3">
        <v>274</v>
      </c>
      <c r="F1236" s="3">
        <v>235</v>
      </c>
      <c r="G1236" s="3">
        <v>227</v>
      </c>
      <c r="H1236" s="3">
        <v>824</v>
      </c>
      <c r="I1236" s="3">
        <v>113</v>
      </c>
      <c r="J1236">
        <f t="array" ref="J1236">INDEX(Table3[#All],MATCH(1,(Table3[[#All],[Month]]=Table68[[#This Row],[Date]])*(Table3[[#All],[Region]]=Table68[[#This Row],[Region]]),0),3)</f>
        <v>11196</v>
      </c>
      <c r="K1236">
        <f>INDEX(Table1[#All], MATCH(Table68[[#This Row],[Date]],Table1[[#All],[Month]],0),2)</f>
        <v>1454108.3333333333</v>
      </c>
      <c r="L1236" s="8">
        <f>INDEX(Table2[#All], MATCH(Table68[[#This Row],[Date]],Table2[[#All],[Month]],0),2)</f>
        <v>599.99931900842114</v>
      </c>
      <c r="M1236">
        <f t="array" ref="M1236">INDEX(Table4[#All],MATCH(1,(Table4[[#All],[Month]]=Table68[[#This Row],[Date]])*(Table4[[#All],[Region]]=Table68[[#This Row],[Region]]),0),3)</f>
        <v>1664</v>
      </c>
      <c r="N1236" s="2">
        <f t="array" ref="N1236">_xlfn.IFNA(INDEX(Table5[#All], MATCH(1,(Table5[[#All],[Month]]=Table68[[#This Row],[Date]])*(Table5[[#All],[Region]]=Table68[[#This Row],[Region]]),0),3),0)</f>
        <v>15734</v>
      </c>
      <c r="O1236" s="12">
        <f>INDEX(Table110[#All], MATCH(Table68[[#This Row],[Date]],Table110[[#All],[Month]],0),2)</f>
        <v>79404</v>
      </c>
      <c r="P1236" s="12">
        <f>INDEX(Table13[#All], MATCH(Table68[[#This Row],[Date]],Table13[[#All],[Month]],0),2)</f>
        <v>161483.25</v>
      </c>
      <c r="Q1236">
        <f>INDEX(Table111[#All], MATCH(Table68[[#This Row],[Date]],Table111[[#All],[Month]],0),2)</f>
        <v>5945.25</v>
      </c>
      <c r="R1236" s="2">
        <f>INDEX(Table111[#All], MATCH(Table68[[#This Row],[Date]],Table111[[#All],[Month]],0),3)</f>
        <v>1214.75</v>
      </c>
      <c r="S1236" s="2">
        <f>INDEX(Table413[#All], MATCH(Table68[[#This Row],[Date]],Table413[[#All],[Month]],0),2)</f>
        <v>1</v>
      </c>
      <c r="T1236" s="2">
        <f>INDEX(Table413[#All], MATCH(Table68[[#This Row],[Date]],Table413[[#All],[Month]],0),3)</f>
        <v>5.8</v>
      </c>
      <c r="U1236" s="2">
        <f>INDEX(Table413[#All], MATCH(Table68[[#This Row],[Date]],Table413[[#All],[Month]],0),4)</f>
        <v>5.6</v>
      </c>
    </row>
    <row r="1237" spans="1:21" x14ac:dyDescent="0.25">
      <c r="A1237" s="4">
        <v>41061</v>
      </c>
      <c r="B1237" s="3" t="s">
        <v>62</v>
      </c>
      <c r="C1237" s="3" t="s">
        <v>19</v>
      </c>
      <c r="D1237" s="3">
        <v>286</v>
      </c>
      <c r="E1237" s="3">
        <v>266</v>
      </c>
      <c r="F1237" s="3">
        <v>235</v>
      </c>
      <c r="G1237" s="3">
        <v>222</v>
      </c>
      <c r="H1237" s="3">
        <v>824</v>
      </c>
      <c r="I1237" s="3">
        <v>76</v>
      </c>
      <c r="J1237">
        <f t="array" ref="J1237">INDEX(Table3[#All],MATCH(1,(Table3[[#All],[Month]]=Table68[[#This Row],[Date]])*(Table3[[#All],[Region]]=Table68[[#This Row],[Region]]),0),3)</f>
        <v>11196</v>
      </c>
      <c r="K1237">
        <f>INDEX(Table1[#All], MATCH(Table68[[#This Row],[Date]],Table1[[#All],[Month]],0),2)</f>
        <v>1454108.3333333333</v>
      </c>
      <c r="L1237" s="8">
        <f>INDEX(Table2[#All], MATCH(Table68[[#This Row],[Date]],Table2[[#All],[Month]],0),2)</f>
        <v>599.99931900842114</v>
      </c>
      <c r="M1237">
        <f t="array" ref="M1237">INDEX(Table4[#All],MATCH(1,(Table4[[#All],[Month]]=Table68[[#This Row],[Date]])*(Table4[[#All],[Region]]=Table68[[#This Row],[Region]]),0),3)</f>
        <v>1664</v>
      </c>
      <c r="N1237" s="2">
        <f t="array" ref="N1237">_xlfn.IFNA(INDEX(Table5[#All], MATCH(1,(Table5[[#All],[Month]]=Table68[[#This Row],[Date]])*(Table5[[#All],[Region]]=Table68[[#This Row],[Region]]),0),3),0)</f>
        <v>15734</v>
      </c>
      <c r="O1237" s="12">
        <f>INDEX(Table110[#All], MATCH(Table68[[#This Row],[Date]],Table110[[#All],[Month]],0),2)</f>
        <v>79404</v>
      </c>
      <c r="P1237" s="12">
        <f>INDEX(Table13[#All], MATCH(Table68[[#This Row],[Date]],Table13[[#All],[Month]],0),2)</f>
        <v>161483.25</v>
      </c>
      <c r="Q1237">
        <f>INDEX(Table111[#All], MATCH(Table68[[#This Row],[Date]],Table111[[#All],[Month]],0),2)</f>
        <v>5945.25</v>
      </c>
      <c r="R1237" s="2">
        <f>INDEX(Table111[#All], MATCH(Table68[[#This Row],[Date]],Table111[[#All],[Month]],0),3)</f>
        <v>1214.75</v>
      </c>
      <c r="S1237" s="2">
        <f>INDEX(Table413[#All], MATCH(Table68[[#This Row],[Date]],Table413[[#All],[Month]],0),2)</f>
        <v>1</v>
      </c>
      <c r="T1237" s="2">
        <f>INDEX(Table413[#All], MATCH(Table68[[#This Row],[Date]],Table413[[#All],[Month]],0),3)</f>
        <v>5.8</v>
      </c>
      <c r="U1237" s="2">
        <f>INDEX(Table413[#All], MATCH(Table68[[#This Row],[Date]],Table413[[#All],[Month]],0),4)</f>
        <v>5.6</v>
      </c>
    </row>
    <row r="1238" spans="1:21" x14ac:dyDescent="0.25">
      <c r="A1238" s="4">
        <v>41061</v>
      </c>
      <c r="B1238" s="3" t="s">
        <v>68</v>
      </c>
      <c r="C1238" s="3" t="s">
        <v>46</v>
      </c>
      <c r="D1238" s="3">
        <v>307</v>
      </c>
      <c r="E1238" s="3">
        <v>261</v>
      </c>
      <c r="F1238" s="3">
        <v>234</v>
      </c>
      <c r="G1238" s="3">
        <v>216</v>
      </c>
      <c r="H1238" s="3">
        <v>1356</v>
      </c>
      <c r="I1238" s="3">
        <v>82</v>
      </c>
      <c r="J1238">
        <f t="array" ref="J1238">INDEX(Table3[#All],MATCH(1,(Table3[[#All],[Month]]=Table68[[#This Row],[Date]])*(Table3[[#All],[Region]]=Table68[[#This Row],[Region]]),0),3)</f>
        <v>27579</v>
      </c>
      <c r="K1238">
        <f>INDEX(Table1[#All], MATCH(Table68[[#This Row],[Date]],Table1[[#All],[Month]],0),2)</f>
        <v>1454108.3333333333</v>
      </c>
      <c r="L1238" s="8">
        <f>INDEX(Table2[#All], MATCH(Table68[[#This Row],[Date]],Table2[[#All],[Month]],0),2)</f>
        <v>599.99931900842114</v>
      </c>
      <c r="M1238">
        <f t="array" ref="M1238">INDEX(Table4[#All],MATCH(1,(Table4[[#All],[Month]]=Table68[[#This Row],[Date]])*(Table4[[#All],[Region]]=Table68[[#This Row],[Region]]),0),3)</f>
        <v>5977</v>
      </c>
      <c r="N1238" s="2">
        <f t="array" ref="N1238">_xlfn.IFNA(INDEX(Table5[#All], MATCH(1,(Table5[[#All],[Month]]=Table68[[#This Row],[Date]])*(Table5[[#All],[Region]]=Table68[[#This Row],[Region]]),0),3),0)</f>
        <v>38055</v>
      </c>
      <c r="O1238" s="12">
        <f>INDEX(Table110[#All], MATCH(Table68[[#This Row],[Date]],Table110[[#All],[Month]],0),2)</f>
        <v>79404</v>
      </c>
      <c r="P1238" s="12">
        <f>INDEX(Table13[#All], MATCH(Table68[[#This Row],[Date]],Table13[[#All],[Month]],0),2)</f>
        <v>161483.25</v>
      </c>
      <c r="Q1238">
        <f>INDEX(Table111[#All], MATCH(Table68[[#This Row],[Date]],Table111[[#All],[Month]],0),2)</f>
        <v>5945.25</v>
      </c>
      <c r="R1238" s="2">
        <f>INDEX(Table111[#All], MATCH(Table68[[#This Row],[Date]],Table111[[#All],[Month]],0),3)</f>
        <v>1214.75</v>
      </c>
      <c r="S1238" s="2">
        <f>INDEX(Table413[#All], MATCH(Table68[[#This Row],[Date]],Table413[[#All],[Month]],0),2)</f>
        <v>1</v>
      </c>
      <c r="T1238" s="2">
        <f>INDEX(Table413[#All], MATCH(Table68[[#This Row],[Date]],Table413[[#All],[Month]],0),3)</f>
        <v>5.8</v>
      </c>
      <c r="U1238" s="2">
        <f>INDEX(Table413[#All], MATCH(Table68[[#This Row],[Date]],Table413[[#All],[Month]],0),4)</f>
        <v>5.6</v>
      </c>
    </row>
    <row r="1239" spans="1:21" x14ac:dyDescent="0.25">
      <c r="A1239" s="4">
        <v>41061</v>
      </c>
      <c r="B1239" s="3" t="s">
        <v>68</v>
      </c>
      <c r="C1239" s="3" t="s">
        <v>83</v>
      </c>
      <c r="D1239" s="3">
        <v>307</v>
      </c>
      <c r="E1239" s="3">
        <v>322</v>
      </c>
      <c r="F1239" s="3">
        <v>234</v>
      </c>
      <c r="G1239" s="3">
        <v>245</v>
      </c>
      <c r="H1239" s="3">
        <v>1356</v>
      </c>
      <c r="I1239" s="3">
        <v>986</v>
      </c>
      <c r="J1239">
        <f t="array" ref="J1239">INDEX(Table3[#All],MATCH(1,(Table3[[#All],[Month]]=Table68[[#This Row],[Date]])*(Table3[[#All],[Region]]=Table68[[#This Row],[Region]]),0),3)</f>
        <v>27579</v>
      </c>
      <c r="K1239">
        <f>INDEX(Table1[#All], MATCH(Table68[[#This Row],[Date]],Table1[[#All],[Month]],0),2)</f>
        <v>1454108.3333333333</v>
      </c>
      <c r="L1239" s="8">
        <f>INDEX(Table2[#All], MATCH(Table68[[#This Row],[Date]],Table2[[#All],[Month]],0),2)</f>
        <v>599.99931900842114</v>
      </c>
      <c r="M1239">
        <f t="array" ref="M1239">INDEX(Table4[#All],MATCH(1,(Table4[[#All],[Month]]=Table68[[#This Row],[Date]])*(Table4[[#All],[Region]]=Table68[[#This Row],[Region]]),0),3)</f>
        <v>5977</v>
      </c>
      <c r="N1239" s="2">
        <f t="array" ref="N1239">_xlfn.IFNA(INDEX(Table5[#All], MATCH(1,(Table5[[#All],[Month]]=Table68[[#This Row],[Date]])*(Table5[[#All],[Region]]=Table68[[#This Row],[Region]]),0),3),0)</f>
        <v>38055</v>
      </c>
      <c r="O1239" s="12">
        <f>INDEX(Table110[#All], MATCH(Table68[[#This Row],[Date]],Table110[[#All],[Month]],0),2)</f>
        <v>79404</v>
      </c>
      <c r="P1239" s="12">
        <f>INDEX(Table13[#All], MATCH(Table68[[#This Row],[Date]],Table13[[#All],[Month]],0),2)</f>
        <v>161483.25</v>
      </c>
      <c r="Q1239">
        <f>INDEX(Table111[#All], MATCH(Table68[[#This Row],[Date]],Table111[[#All],[Month]],0),2)</f>
        <v>5945.25</v>
      </c>
      <c r="R1239" s="2">
        <f>INDEX(Table111[#All], MATCH(Table68[[#This Row],[Date]],Table111[[#All],[Month]],0),3)</f>
        <v>1214.75</v>
      </c>
      <c r="S1239" s="2">
        <f>INDEX(Table413[#All], MATCH(Table68[[#This Row],[Date]],Table413[[#All],[Month]],0),2)</f>
        <v>1</v>
      </c>
      <c r="T1239" s="2">
        <f>INDEX(Table413[#All], MATCH(Table68[[#This Row],[Date]],Table413[[#All],[Month]],0),3)</f>
        <v>5.8</v>
      </c>
      <c r="U1239" s="2">
        <f>INDEX(Table413[#All], MATCH(Table68[[#This Row],[Date]],Table413[[#All],[Month]],0),4)</f>
        <v>5.6</v>
      </c>
    </row>
    <row r="1240" spans="1:21" x14ac:dyDescent="0.25">
      <c r="A1240" s="4">
        <v>41061</v>
      </c>
      <c r="B1240" s="3" t="s">
        <v>68</v>
      </c>
      <c r="C1240" s="3" t="s">
        <v>38</v>
      </c>
      <c r="D1240" s="3">
        <v>307</v>
      </c>
      <c r="E1240" s="3">
        <v>267</v>
      </c>
      <c r="F1240" s="3">
        <v>234</v>
      </c>
      <c r="G1240" s="3">
        <v>219</v>
      </c>
      <c r="H1240" s="3">
        <v>1356</v>
      </c>
      <c r="I1240" s="3">
        <v>12</v>
      </c>
      <c r="J1240">
        <f t="array" ref="J1240">INDEX(Table3[#All],MATCH(1,(Table3[[#All],[Month]]=Table68[[#This Row],[Date]])*(Table3[[#All],[Region]]=Table68[[#This Row],[Region]]),0),3)</f>
        <v>27579</v>
      </c>
      <c r="K1240">
        <f>INDEX(Table1[#All], MATCH(Table68[[#This Row],[Date]],Table1[[#All],[Month]],0),2)</f>
        <v>1454108.3333333333</v>
      </c>
      <c r="L1240" s="8">
        <f>INDEX(Table2[#All], MATCH(Table68[[#This Row],[Date]],Table2[[#All],[Month]],0),2)</f>
        <v>599.99931900842114</v>
      </c>
      <c r="M1240">
        <f t="array" ref="M1240">INDEX(Table4[#All],MATCH(1,(Table4[[#All],[Month]]=Table68[[#This Row],[Date]])*(Table4[[#All],[Region]]=Table68[[#This Row],[Region]]),0),3)</f>
        <v>5977</v>
      </c>
      <c r="N1240" s="2">
        <f t="array" ref="N1240">_xlfn.IFNA(INDEX(Table5[#All], MATCH(1,(Table5[[#All],[Month]]=Table68[[#This Row],[Date]])*(Table5[[#All],[Region]]=Table68[[#This Row],[Region]]),0),3),0)</f>
        <v>38055</v>
      </c>
      <c r="O1240" s="12">
        <f>INDEX(Table110[#All], MATCH(Table68[[#This Row],[Date]],Table110[[#All],[Month]],0),2)</f>
        <v>79404</v>
      </c>
      <c r="P1240" s="12">
        <f>INDEX(Table13[#All], MATCH(Table68[[#This Row],[Date]],Table13[[#All],[Month]],0),2)</f>
        <v>161483.25</v>
      </c>
      <c r="Q1240">
        <f>INDEX(Table111[#All], MATCH(Table68[[#This Row],[Date]],Table111[[#All],[Month]],0),2)</f>
        <v>5945.25</v>
      </c>
      <c r="R1240" s="2">
        <f>INDEX(Table111[#All], MATCH(Table68[[#This Row],[Date]],Table111[[#All],[Month]],0),3)</f>
        <v>1214.75</v>
      </c>
      <c r="S1240" s="2">
        <f>INDEX(Table413[#All], MATCH(Table68[[#This Row],[Date]],Table413[[#All],[Month]],0),2)</f>
        <v>1</v>
      </c>
      <c r="T1240" s="2">
        <f>INDEX(Table413[#All], MATCH(Table68[[#This Row],[Date]],Table413[[#All],[Month]],0),3)</f>
        <v>5.8</v>
      </c>
      <c r="U1240" s="2">
        <f>INDEX(Table413[#All], MATCH(Table68[[#This Row],[Date]],Table413[[#All],[Month]],0),4)</f>
        <v>5.6</v>
      </c>
    </row>
    <row r="1241" spans="1:21" x14ac:dyDescent="0.25">
      <c r="A1241" s="4">
        <v>41061</v>
      </c>
      <c r="B1241" s="3" t="s">
        <v>68</v>
      </c>
      <c r="C1241" s="3" t="s">
        <v>39</v>
      </c>
      <c r="D1241" s="3">
        <v>307</v>
      </c>
      <c r="E1241" s="3">
        <v>276</v>
      </c>
      <c r="F1241" s="3">
        <v>234</v>
      </c>
      <c r="G1241" s="3">
        <v>218</v>
      </c>
      <c r="H1241" s="3">
        <v>1356</v>
      </c>
      <c r="I1241" s="3">
        <v>7</v>
      </c>
      <c r="J1241">
        <f t="array" ref="J1241">INDEX(Table3[#All],MATCH(1,(Table3[[#All],[Month]]=Table68[[#This Row],[Date]])*(Table3[[#All],[Region]]=Table68[[#This Row],[Region]]),0),3)</f>
        <v>27579</v>
      </c>
      <c r="K1241">
        <f>INDEX(Table1[#All], MATCH(Table68[[#This Row],[Date]],Table1[[#All],[Month]],0),2)</f>
        <v>1454108.3333333333</v>
      </c>
      <c r="L1241" s="8">
        <f>INDEX(Table2[#All], MATCH(Table68[[#This Row],[Date]],Table2[[#All],[Month]],0),2)</f>
        <v>599.99931900842114</v>
      </c>
      <c r="M1241">
        <f t="array" ref="M1241">INDEX(Table4[#All],MATCH(1,(Table4[[#All],[Month]]=Table68[[#This Row],[Date]])*(Table4[[#All],[Region]]=Table68[[#This Row],[Region]]),0),3)</f>
        <v>5977</v>
      </c>
      <c r="N1241" s="2">
        <f t="array" ref="N1241">_xlfn.IFNA(INDEX(Table5[#All], MATCH(1,(Table5[[#All],[Month]]=Table68[[#This Row],[Date]])*(Table5[[#All],[Region]]=Table68[[#This Row],[Region]]),0),3),0)</f>
        <v>38055</v>
      </c>
      <c r="O1241" s="12">
        <f>INDEX(Table110[#All], MATCH(Table68[[#This Row],[Date]],Table110[[#All],[Month]],0),2)</f>
        <v>79404</v>
      </c>
      <c r="P1241" s="12">
        <f>INDEX(Table13[#All], MATCH(Table68[[#This Row],[Date]],Table13[[#All],[Month]],0),2)</f>
        <v>161483.25</v>
      </c>
      <c r="Q1241">
        <f>INDEX(Table111[#All], MATCH(Table68[[#This Row],[Date]],Table111[[#All],[Month]],0),2)</f>
        <v>5945.25</v>
      </c>
      <c r="R1241" s="2">
        <f>INDEX(Table111[#All], MATCH(Table68[[#This Row],[Date]],Table111[[#All],[Month]],0),3)</f>
        <v>1214.75</v>
      </c>
      <c r="S1241" s="2">
        <f>INDEX(Table413[#All], MATCH(Table68[[#This Row],[Date]],Table413[[#All],[Month]],0),2)</f>
        <v>1</v>
      </c>
      <c r="T1241" s="2">
        <f>INDEX(Table413[#All], MATCH(Table68[[#This Row],[Date]],Table413[[#All],[Month]],0),3)</f>
        <v>5.8</v>
      </c>
      <c r="U1241" s="2">
        <f>INDEX(Table413[#All], MATCH(Table68[[#This Row],[Date]],Table413[[#All],[Month]],0),4)</f>
        <v>5.6</v>
      </c>
    </row>
    <row r="1242" spans="1:21" x14ac:dyDescent="0.25">
      <c r="A1242" s="4">
        <v>41061</v>
      </c>
      <c r="B1242" s="3" t="s">
        <v>68</v>
      </c>
      <c r="C1242" s="3" t="s">
        <v>48</v>
      </c>
      <c r="D1242" s="3">
        <v>307</v>
      </c>
      <c r="E1242" s="3">
        <v>138</v>
      </c>
      <c r="F1242" s="3">
        <v>234</v>
      </c>
      <c r="G1242" s="3">
        <v>112</v>
      </c>
      <c r="H1242" s="3">
        <v>1356</v>
      </c>
      <c r="I1242" s="3">
        <v>12</v>
      </c>
      <c r="J1242">
        <f t="array" ref="J1242">INDEX(Table3[#All],MATCH(1,(Table3[[#All],[Month]]=Table68[[#This Row],[Date]])*(Table3[[#All],[Region]]=Table68[[#This Row],[Region]]),0),3)</f>
        <v>27579</v>
      </c>
      <c r="K1242">
        <f>INDEX(Table1[#All], MATCH(Table68[[#This Row],[Date]],Table1[[#All],[Month]],0),2)</f>
        <v>1454108.3333333333</v>
      </c>
      <c r="L1242" s="8">
        <f>INDEX(Table2[#All], MATCH(Table68[[#This Row],[Date]],Table2[[#All],[Month]],0),2)</f>
        <v>599.99931900842114</v>
      </c>
      <c r="M1242">
        <f t="array" ref="M1242">INDEX(Table4[#All],MATCH(1,(Table4[[#All],[Month]]=Table68[[#This Row],[Date]])*(Table4[[#All],[Region]]=Table68[[#This Row],[Region]]),0),3)</f>
        <v>5977</v>
      </c>
      <c r="N1242" s="2">
        <f t="array" ref="N1242">_xlfn.IFNA(INDEX(Table5[#All], MATCH(1,(Table5[[#All],[Month]]=Table68[[#This Row],[Date]])*(Table5[[#All],[Region]]=Table68[[#This Row],[Region]]),0),3),0)</f>
        <v>38055</v>
      </c>
      <c r="O1242" s="12">
        <f>INDEX(Table110[#All], MATCH(Table68[[#This Row],[Date]],Table110[[#All],[Month]],0),2)</f>
        <v>79404</v>
      </c>
      <c r="P1242" s="12">
        <f>INDEX(Table13[#All], MATCH(Table68[[#This Row],[Date]],Table13[[#All],[Month]],0),2)</f>
        <v>161483.25</v>
      </c>
      <c r="Q1242">
        <f>INDEX(Table111[#All], MATCH(Table68[[#This Row],[Date]],Table111[[#All],[Month]],0),2)</f>
        <v>5945.25</v>
      </c>
      <c r="R1242" s="2">
        <f>INDEX(Table111[#All], MATCH(Table68[[#This Row],[Date]],Table111[[#All],[Month]],0),3)</f>
        <v>1214.75</v>
      </c>
      <c r="S1242" s="2">
        <f>INDEX(Table413[#All], MATCH(Table68[[#This Row],[Date]],Table413[[#All],[Month]],0),2)</f>
        <v>1</v>
      </c>
      <c r="T1242" s="2">
        <f>INDEX(Table413[#All], MATCH(Table68[[#This Row],[Date]],Table413[[#All],[Month]],0),3)</f>
        <v>5.8</v>
      </c>
      <c r="U1242" s="2">
        <f>INDEX(Table413[#All], MATCH(Table68[[#This Row],[Date]],Table413[[#All],[Month]],0),4)</f>
        <v>5.6</v>
      </c>
    </row>
    <row r="1243" spans="1:21" x14ac:dyDescent="0.25">
      <c r="A1243" s="4">
        <v>41061</v>
      </c>
      <c r="B1243" s="3" t="s">
        <v>68</v>
      </c>
      <c r="C1243" s="3" t="s">
        <v>45</v>
      </c>
      <c r="D1243" s="3">
        <v>307</v>
      </c>
      <c r="E1243" s="3">
        <v>383</v>
      </c>
      <c r="F1243" s="3">
        <v>234</v>
      </c>
      <c r="G1243" s="3">
        <v>310</v>
      </c>
      <c r="H1243" s="3">
        <v>1356</v>
      </c>
      <c r="I1243" s="3">
        <v>47</v>
      </c>
      <c r="J1243">
        <f t="array" ref="J1243">INDEX(Table3[#All],MATCH(1,(Table3[[#All],[Month]]=Table68[[#This Row],[Date]])*(Table3[[#All],[Region]]=Table68[[#This Row],[Region]]),0),3)</f>
        <v>27579</v>
      </c>
      <c r="K1243">
        <f>INDEX(Table1[#All], MATCH(Table68[[#This Row],[Date]],Table1[[#All],[Month]],0),2)</f>
        <v>1454108.3333333333</v>
      </c>
      <c r="L1243" s="8">
        <f>INDEX(Table2[#All], MATCH(Table68[[#This Row],[Date]],Table2[[#All],[Month]],0),2)</f>
        <v>599.99931900842114</v>
      </c>
      <c r="M1243">
        <f t="array" ref="M1243">INDEX(Table4[#All],MATCH(1,(Table4[[#All],[Month]]=Table68[[#This Row],[Date]])*(Table4[[#All],[Region]]=Table68[[#This Row],[Region]]),0),3)</f>
        <v>5977</v>
      </c>
      <c r="N1243" s="2">
        <f t="array" ref="N1243">_xlfn.IFNA(INDEX(Table5[#All], MATCH(1,(Table5[[#All],[Month]]=Table68[[#This Row],[Date]])*(Table5[[#All],[Region]]=Table68[[#This Row],[Region]]),0),3),0)</f>
        <v>38055</v>
      </c>
      <c r="O1243" s="12">
        <f>INDEX(Table110[#All], MATCH(Table68[[#This Row],[Date]],Table110[[#All],[Month]],0),2)</f>
        <v>79404</v>
      </c>
      <c r="P1243" s="12">
        <f>INDEX(Table13[#All], MATCH(Table68[[#This Row],[Date]],Table13[[#All],[Month]],0),2)</f>
        <v>161483.25</v>
      </c>
      <c r="Q1243">
        <f>INDEX(Table111[#All], MATCH(Table68[[#This Row],[Date]],Table111[[#All],[Month]],0),2)</f>
        <v>5945.25</v>
      </c>
      <c r="R1243" s="2">
        <f>INDEX(Table111[#All], MATCH(Table68[[#This Row],[Date]],Table111[[#All],[Month]],0),3)</f>
        <v>1214.75</v>
      </c>
      <c r="S1243" s="2">
        <f>INDEX(Table413[#All], MATCH(Table68[[#This Row],[Date]],Table413[[#All],[Month]],0),2)</f>
        <v>1</v>
      </c>
      <c r="T1243" s="2">
        <f>INDEX(Table413[#All], MATCH(Table68[[#This Row],[Date]],Table413[[#All],[Month]],0),3)</f>
        <v>5.8</v>
      </c>
      <c r="U1243" s="2">
        <f>INDEX(Table413[#All], MATCH(Table68[[#This Row],[Date]],Table413[[#All],[Month]],0),4)</f>
        <v>5.6</v>
      </c>
    </row>
    <row r="1244" spans="1:21" x14ac:dyDescent="0.25">
      <c r="A1244" s="4">
        <v>41061</v>
      </c>
      <c r="B1244" s="3" t="s">
        <v>68</v>
      </c>
      <c r="C1244" s="3" t="s">
        <v>47</v>
      </c>
      <c r="D1244" s="3">
        <v>307</v>
      </c>
      <c r="E1244" s="3">
        <v>232</v>
      </c>
      <c r="F1244" s="3">
        <v>234</v>
      </c>
      <c r="G1244" s="3">
        <v>190</v>
      </c>
      <c r="H1244" s="3">
        <v>1356</v>
      </c>
      <c r="I1244" s="3">
        <v>98</v>
      </c>
      <c r="J1244">
        <f t="array" ref="J1244">INDEX(Table3[#All],MATCH(1,(Table3[[#All],[Month]]=Table68[[#This Row],[Date]])*(Table3[[#All],[Region]]=Table68[[#This Row],[Region]]),0),3)</f>
        <v>27579</v>
      </c>
      <c r="K1244">
        <f>INDEX(Table1[#All], MATCH(Table68[[#This Row],[Date]],Table1[[#All],[Month]],0),2)</f>
        <v>1454108.3333333333</v>
      </c>
      <c r="L1244" s="8">
        <f>INDEX(Table2[#All], MATCH(Table68[[#This Row],[Date]],Table2[[#All],[Month]],0),2)</f>
        <v>599.99931900842114</v>
      </c>
      <c r="M1244">
        <f t="array" ref="M1244">INDEX(Table4[#All],MATCH(1,(Table4[[#All],[Month]]=Table68[[#This Row],[Date]])*(Table4[[#All],[Region]]=Table68[[#This Row],[Region]]),0),3)</f>
        <v>5977</v>
      </c>
      <c r="N1244" s="2">
        <f t="array" ref="N1244">_xlfn.IFNA(INDEX(Table5[#All], MATCH(1,(Table5[[#All],[Month]]=Table68[[#This Row],[Date]])*(Table5[[#All],[Region]]=Table68[[#This Row],[Region]]),0),3),0)</f>
        <v>38055</v>
      </c>
      <c r="O1244" s="12">
        <f>INDEX(Table110[#All], MATCH(Table68[[#This Row],[Date]],Table110[[#All],[Month]],0),2)</f>
        <v>79404</v>
      </c>
      <c r="P1244" s="12">
        <f>INDEX(Table13[#All], MATCH(Table68[[#This Row],[Date]],Table13[[#All],[Month]],0),2)</f>
        <v>161483.25</v>
      </c>
      <c r="Q1244">
        <f>INDEX(Table111[#All], MATCH(Table68[[#This Row],[Date]],Table111[[#All],[Month]],0),2)</f>
        <v>5945.25</v>
      </c>
      <c r="R1244" s="2">
        <f>INDEX(Table111[#All], MATCH(Table68[[#This Row],[Date]],Table111[[#All],[Month]],0),3)</f>
        <v>1214.75</v>
      </c>
      <c r="S1244" s="2">
        <f>INDEX(Table413[#All], MATCH(Table68[[#This Row],[Date]],Table413[[#All],[Month]],0),2)</f>
        <v>1</v>
      </c>
      <c r="T1244" s="2">
        <f>INDEX(Table413[#All], MATCH(Table68[[#This Row],[Date]],Table413[[#All],[Month]],0),3)</f>
        <v>5.8</v>
      </c>
      <c r="U1244" s="2">
        <f>INDEX(Table413[#All], MATCH(Table68[[#This Row],[Date]],Table413[[#All],[Month]],0),4)</f>
        <v>5.6</v>
      </c>
    </row>
    <row r="1245" spans="1:21" x14ac:dyDescent="0.25">
      <c r="A1245" s="4">
        <v>41061</v>
      </c>
      <c r="B1245" s="3" t="s">
        <v>68</v>
      </c>
      <c r="C1245" s="3" t="s">
        <v>44</v>
      </c>
      <c r="D1245" s="3">
        <v>307</v>
      </c>
      <c r="E1245" s="3">
        <v>353</v>
      </c>
      <c r="F1245" s="3">
        <v>234</v>
      </c>
      <c r="G1245" s="3">
        <v>291</v>
      </c>
      <c r="H1245" s="3">
        <v>1356</v>
      </c>
      <c r="I1245" s="3">
        <v>60</v>
      </c>
      <c r="J1245">
        <f t="array" ref="J1245">INDEX(Table3[#All],MATCH(1,(Table3[[#All],[Month]]=Table68[[#This Row],[Date]])*(Table3[[#All],[Region]]=Table68[[#This Row],[Region]]),0),3)</f>
        <v>27579</v>
      </c>
      <c r="K1245">
        <f>INDEX(Table1[#All], MATCH(Table68[[#This Row],[Date]],Table1[[#All],[Month]],0),2)</f>
        <v>1454108.3333333333</v>
      </c>
      <c r="L1245" s="8">
        <f>INDEX(Table2[#All], MATCH(Table68[[#This Row],[Date]],Table2[[#All],[Month]],0),2)</f>
        <v>599.99931900842114</v>
      </c>
      <c r="M1245">
        <f t="array" ref="M1245">INDEX(Table4[#All],MATCH(1,(Table4[[#All],[Month]]=Table68[[#This Row],[Date]])*(Table4[[#All],[Region]]=Table68[[#This Row],[Region]]),0),3)</f>
        <v>5977</v>
      </c>
      <c r="N1245" s="2">
        <f t="array" ref="N1245">_xlfn.IFNA(INDEX(Table5[#All], MATCH(1,(Table5[[#All],[Month]]=Table68[[#This Row],[Date]])*(Table5[[#All],[Region]]=Table68[[#This Row],[Region]]),0),3),0)</f>
        <v>38055</v>
      </c>
      <c r="O1245" s="12">
        <f>INDEX(Table110[#All], MATCH(Table68[[#This Row],[Date]],Table110[[#All],[Month]],0),2)</f>
        <v>79404</v>
      </c>
      <c r="P1245" s="12">
        <f>INDEX(Table13[#All], MATCH(Table68[[#This Row],[Date]],Table13[[#All],[Month]],0),2)</f>
        <v>161483.25</v>
      </c>
      <c r="Q1245">
        <f>INDEX(Table111[#All], MATCH(Table68[[#This Row],[Date]],Table111[[#All],[Month]],0),2)</f>
        <v>5945.25</v>
      </c>
      <c r="R1245" s="2">
        <f>INDEX(Table111[#All], MATCH(Table68[[#This Row],[Date]],Table111[[#All],[Month]],0),3)</f>
        <v>1214.75</v>
      </c>
      <c r="S1245" s="2">
        <f>INDEX(Table413[#All], MATCH(Table68[[#This Row],[Date]],Table413[[#All],[Month]],0),2)</f>
        <v>1</v>
      </c>
      <c r="T1245" s="2">
        <f>INDEX(Table413[#All], MATCH(Table68[[#This Row],[Date]],Table413[[#All],[Month]],0),3)</f>
        <v>5.8</v>
      </c>
      <c r="U1245" s="2">
        <f>INDEX(Table413[#All], MATCH(Table68[[#This Row],[Date]],Table413[[#All],[Month]],0),4)</f>
        <v>5.6</v>
      </c>
    </row>
    <row r="1246" spans="1:21" x14ac:dyDescent="0.25">
      <c r="A1246" s="4">
        <v>41061</v>
      </c>
      <c r="B1246" s="3" t="s">
        <v>68</v>
      </c>
      <c r="C1246" s="3" t="s">
        <v>49</v>
      </c>
      <c r="D1246" s="3">
        <v>307</v>
      </c>
      <c r="E1246" s="3">
        <v>233</v>
      </c>
      <c r="F1246" s="3">
        <v>234</v>
      </c>
      <c r="G1246" s="3">
        <v>213</v>
      </c>
      <c r="H1246" s="3">
        <v>1356</v>
      </c>
      <c r="I1246" s="3">
        <v>7</v>
      </c>
      <c r="J1246">
        <f t="array" ref="J1246">INDEX(Table3[#All],MATCH(1,(Table3[[#All],[Month]]=Table68[[#This Row],[Date]])*(Table3[[#All],[Region]]=Table68[[#This Row],[Region]]),0),3)</f>
        <v>27579</v>
      </c>
      <c r="K1246">
        <f>INDEX(Table1[#All], MATCH(Table68[[#This Row],[Date]],Table1[[#All],[Month]],0),2)</f>
        <v>1454108.3333333333</v>
      </c>
      <c r="L1246" s="8">
        <f>INDEX(Table2[#All], MATCH(Table68[[#This Row],[Date]],Table2[[#All],[Month]],0),2)</f>
        <v>599.99931900842114</v>
      </c>
      <c r="M1246">
        <f t="array" ref="M1246">INDEX(Table4[#All],MATCH(1,(Table4[[#All],[Month]]=Table68[[#This Row],[Date]])*(Table4[[#All],[Region]]=Table68[[#This Row],[Region]]),0),3)</f>
        <v>5977</v>
      </c>
      <c r="N1246" s="2">
        <f t="array" ref="N1246">_xlfn.IFNA(INDEX(Table5[#All], MATCH(1,(Table5[[#All],[Month]]=Table68[[#This Row],[Date]])*(Table5[[#All],[Region]]=Table68[[#This Row],[Region]]),0),3),0)</f>
        <v>38055</v>
      </c>
      <c r="O1246" s="12">
        <f>INDEX(Table110[#All], MATCH(Table68[[#This Row],[Date]],Table110[[#All],[Month]],0),2)</f>
        <v>79404</v>
      </c>
      <c r="P1246" s="12">
        <f>INDEX(Table13[#All], MATCH(Table68[[#This Row],[Date]],Table13[[#All],[Month]],0),2)</f>
        <v>161483.25</v>
      </c>
      <c r="Q1246">
        <f>INDEX(Table111[#All], MATCH(Table68[[#This Row],[Date]],Table111[[#All],[Month]],0),2)</f>
        <v>5945.25</v>
      </c>
      <c r="R1246" s="2">
        <f>INDEX(Table111[#All], MATCH(Table68[[#This Row],[Date]],Table111[[#All],[Month]],0),3)</f>
        <v>1214.75</v>
      </c>
      <c r="S1246" s="2">
        <f>INDEX(Table413[#All], MATCH(Table68[[#This Row],[Date]],Table413[[#All],[Month]],0),2)</f>
        <v>1</v>
      </c>
      <c r="T1246" s="2">
        <f>INDEX(Table413[#All], MATCH(Table68[[#This Row],[Date]],Table413[[#All],[Month]],0),3)</f>
        <v>5.8</v>
      </c>
      <c r="U1246" s="2">
        <f>INDEX(Table413[#All], MATCH(Table68[[#This Row],[Date]],Table413[[#All],[Month]],0),4)</f>
        <v>5.6</v>
      </c>
    </row>
    <row r="1247" spans="1:21" x14ac:dyDescent="0.25">
      <c r="A1247" s="4">
        <v>41061</v>
      </c>
      <c r="B1247" s="3" t="s">
        <v>68</v>
      </c>
      <c r="C1247" s="3" t="s">
        <v>50</v>
      </c>
      <c r="D1247" s="3">
        <v>307</v>
      </c>
      <c r="E1247" s="3">
        <v>231</v>
      </c>
      <c r="F1247" s="3">
        <v>234</v>
      </c>
      <c r="G1247" s="3">
        <v>198</v>
      </c>
      <c r="H1247" s="3">
        <v>1356</v>
      </c>
      <c r="I1247" s="3">
        <v>45</v>
      </c>
      <c r="J1247">
        <f t="array" ref="J1247">INDEX(Table3[#All],MATCH(1,(Table3[[#All],[Month]]=Table68[[#This Row],[Date]])*(Table3[[#All],[Region]]=Table68[[#This Row],[Region]]),0),3)</f>
        <v>27579</v>
      </c>
      <c r="K1247">
        <f>INDEX(Table1[#All], MATCH(Table68[[#This Row],[Date]],Table1[[#All],[Month]],0),2)</f>
        <v>1454108.3333333333</v>
      </c>
      <c r="L1247" s="8">
        <f>INDEX(Table2[#All], MATCH(Table68[[#This Row],[Date]],Table2[[#All],[Month]],0),2)</f>
        <v>599.99931900842114</v>
      </c>
      <c r="M1247">
        <f t="array" ref="M1247">INDEX(Table4[#All],MATCH(1,(Table4[[#All],[Month]]=Table68[[#This Row],[Date]])*(Table4[[#All],[Region]]=Table68[[#This Row],[Region]]),0),3)</f>
        <v>5977</v>
      </c>
      <c r="N1247" s="2">
        <f t="array" ref="N1247">_xlfn.IFNA(INDEX(Table5[#All], MATCH(1,(Table5[[#All],[Month]]=Table68[[#This Row],[Date]])*(Table5[[#All],[Region]]=Table68[[#This Row],[Region]]),0),3),0)</f>
        <v>38055</v>
      </c>
      <c r="O1247" s="12">
        <f>INDEX(Table110[#All], MATCH(Table68[[#This Row],[Date]],Table110[[#All],[Month]],0),2)</f>
        <v>79404</v>
      </c>
      <c r="P1247" s="12">
        <f>INDEX(Table13[#All], MATCH(Table68[[#This Row],[Date]],Table13[[#All],[Month]],0),2)</f>
        <v>161483.25</v>
      </c>
      <c r="Q1247">
        <f>INDEX(Table111[#All], MATCH(Table68[[#This Row],[Date]],Table111[[#All],[Month]],0),2)</f>
        <v>5945.25</v>
      </c>
      <c r="R1247" s="2">
        <f>INDEX(Table111[#All], MATCH(Table68[[#This Row],[Date]],Table111[[#All],[Month]],0),3)</f>
        <v>1214.75</v>
      </c>
      <c r="S1247" s="2">
        <f>INDEX(Table413[#All], MATCH(Table68[[#This Row],[Date]],Table413[[#All],[Month]],0),2)</f>
        <v>1</v>
      </c>
      <c r="T1247" s="2">
        <f>INDEX(Table413[#All], MATCH(Table68[[#This Row],[Date]],Table413[[#All],[Month]],0),3)</f>
        <v>5.8</v>
      </c>
      <c r="U1247" s="2">
        <f>INDEX(Table413[#All], MATCH(Table68[[#This Row],[Date]],Table413[[#All],[Month]],0),4)</f>
        <v>5.6</v>
      </c>
    </row>
    <row r="1248" spans="1:21" x14ac:dyDescent="0.25">
      <c r="A1248" s="4">
        <v>41061</v>
      </c>
      <c r="B1248" s="3" t="s">
        <v>63</v>
      </c>
      <c r="C1248" s="3" t="s">
        <v>22</v>
      </c>
      <c r="D1248" s="3">
        <v>253</v>
      </c>
      <c r="E1248" s="3">
        <v>253</v>
      </c>
      <c r="F1248" s="3">
        <v>218</v>
      </c>
      <c r="G1248" s="3">
        <v>218</v>
      </c>
      <c r="H1248" s="3">
        <v>95</v>
      </c>
      <c r="I1248" s="3">
        <v>95</v>
      </c>
      <c r="J1248">
        <f t="array" ref="J1248">INDEX(Table3[#All],MATCH(1,(Table3[[#All],[Month]]=Table68[[#This Row],[Date]])*(Table3[[#All],[Region]]=Table68[[#This Row],[Region]]),0),3)</f>
        <v>1562</v>
      </c>
      <c r="K1248">
        <f>INDEX(Table1[#All], MATCH(Table68[[#This Row],[Date]],Table1[[#All],[Month]],0),2)</f>
        <v>1454108.3333333333</v>
      </c>
      <c r="L1248" s="8">
        <f>INDEX(Table2[#All], MATCH(Table68[[#This Row],[Date]],Table2[[#All],[Month]],0),2)</f>
        <v>599.99931900842114</v>
      </c>
      <c r="M1248">
        <f t="array" ref="M1248">INDEX(Table4[#All],MATCH(1,(Table4[[#All],[Month]]=Table68[[#This Row],[Date]])*(Table4[[#All],[Region]]=Table68[[#This Row],[Region]]),0),3)</f>
        <v>258</v>
      </c>
      <c r="N1248" s="2">
        <f t="array" ref="N1248">_xlfn.IFNA(INDEX(Table5[#All], MATCH(1,(Table5[[#All],[Month]]=Table68[[#This Row],[Date]])*(Table5[[#All],[Region]]=Table68[[#This Row],[Region]]),0),3),0)</f>
        <v>0</v>
      </c>
      <c r="O1248" s="12">
        <f>INDEX(Table110[#All], MATCH(Table68[[#This Row],[Date]],Table110[[#All],[Month]],0),2)</f>
        <v>79404</v>
      </c>
      <c r="P1248" s="12">
        <f>INDEX(Table13[#All], MATCH(Table68[[#This Row],[Date]],Table13[[#All],[Month]],0),2)</f>
        <v>161483.25</v>
      </c>
      <c r="Q1248">
        <f>INDEX(Table111[#All], MATCH(Table68[[#This Row],[Date]],Table111[[#All],[Month]],0),2)</f>
        <v>5945.25</v>
      </c>
      <c r="R1248" s="2">
        <f>INDEX(Table111[#All], MATCH(Table68[[#This Row],[Date]],Table111[[#All],[Month]],0),3)</f>
        <v>1214.75</v>
      </c>
      <c r="S1248" s="2">
        <f>INDEX(Table413[#All], MATCH(Table68[[#This Row],[Date]],Table413[[#All],[Month]],0),2)</f>
        <v>1</v>
      </c>
      <c r="T1248" s="2">
        <f>INDEX(Table413[#All], MATCH(Table68[[#This Row],[Date]],Table413[[#All],[Month]],0),3)</f>
        <v>5.8</v>
      </c>
      <c r="U1248" s="2">
        <f>INDEX(Table413[#All], MATCH(Table68[[#This Row],[Date]],Table413[[#All],[Month]],0),4)</f>
        <v>5.6</v>
      </c>
    </row>
    <row r="1249" spans="1:21" x14ac:dyDescent="0.25">
      <c r="A1249" s="4">
        <v>41061</v>
      </c>
      <c r="B1249" s="3" t="s">
        <v>64</v>
      </c>
      <c r="C1249" s="3" t="s">
        <v>82</v>
      </c>
      <c r="D1249" s="3">
        <v>262</v>
      </c>
      <c r="E1249" s="3">
        <v>200</v>
      </c>
      <c r="F1249" s="3">
        <v>214</v>
      </c>
      <c r="G1249" s="3">
        <v>167</v>
      </c>
      <c r="H1249" s="3">
        <v>357</v>
      </c>
      <c r="I1249" s="3">
        <v>20</v>
      </c>
      <c r="J1249">
        <f t="array" ref="J1249">INDEX(Table3[#All],MATCH(1,(Table3[[#All],[Month]]=Table68[[#This Row],[Date]])*(Table3[[#All],[Region]]=Table68[[#This Row],[Region]]),0),3)</f>
        <v>6165</v>
      </c>
      <c r="K1249">
        <f>INDEX(Table1[#All], MATCH(Table68[[#This Row],[Date]],Table1[[#All],[Month]],0),2)</f>
        <v>1454108.3333333333</v>
      </c>
      <c r="L1249" s="8">
        <f>INDEX(Table2[#All], MATCH(Table68[[#This Row],[Date]],Table2[[#All],[Month]],0),2)</f>
        <v>599.99931900842114</v>
      </c>
      <c r="M1249">
        <f t="array" ref="M1249">INDEX(Table4[#All],MATCH(1,(Table4[[#All],[Month]]=Table68[[#This Row],[Date]])*(Table4[[#All],[Region]]=Table68[[#This Row],[Region]]),0),3)</f>
        <v>1050</v>
      </c>
      <c r="N1249" s="2">
        <f t="array" ref="N1249">_xlfn.IFNA(INDEX(Table5[#All], MATCH(1,(Table5[[#All],[Month]]=Table68[[#This Row],[Date]])*(Table5[[#All],[Region]]=Table68[[#This Row],[Region]]),0),3),0)</f>
        <v>7639</v>
      </c>
      <c r="O1249" s="12">
        <f>INDEX(Table110[#All], MATCH(Table68[[#This Row],[Date]],Table110[[#All],[Month]],0),2)</f>
        <v>79404</v>
      </c>
      <c r="P1249" s="12">
        <f>INDEX(Table13[#All], MATCH(Table68[[#This Row],[Date]],Table13[[#All],[Month]],0),2)</f>
        <v>161483.25</v>
      </c>
      <c r="Q1249">
        <f>INDEX(Table111[#All], MATCH(Table68[[#This Row],[Date]],Table111[[#All],[Month]],0),2)</f>
        <v>5945.25</v>
      </c>
      <c r="R1249" s="2">
        <f>INDEX(Table111[#All], MATCH(Table68[[#This Row],[Date]],Table111[[#All],[Month]],0),3)</f>
        <v>1214.75</v>
      </c>
      <c r="S1249" s="2">
        <f>INDEX(Table413[#All], MATCH(Table68[[#This Row],[Date]],Table413[[#All],[Month]],0),2)</f>
        <v>1</v>
      </c>
      <c r="T1249" s="2">
        <f>INDEX(Table413[#All], MATCH(Table68[[#This Row],[Date]],Table413[[#All],[Month]],0),3)</f>
        <v>5.8</v>
      </c>
      <c r="U1249" s="2">
        <f>INDEX(Table413[#All], MATCH(Table68[[#This Row],[Date]],Table413[[#All],[Month]],0),4)</f>
        <v>5.6</v>
      </c>
    </row>
    <row r="1250" spans="1:21" x14ac:dyDescent="0.25">
      <c r="A1250" s="4">
        <v>41061</v>
      </c>
      <c r="B1250" s="3" t="s">
        <v>64</v>
      </c>
      <c r="C1250" s="3" t="s">
        <v>24</v>
      </c>
      <c r="D1250" s="3">
        <v>262</v>
      </c>
      <c r="E1250" s="3">
        <v>268</v>
      </c>
      <c r="F1250" s="3">
        <v>214</v>
      </c>
      <c r="G1250" s="3">
        <v>224</v>
      </c>
      <c r="H1250" s="3">
        <v>357</v>
      </c>
      <c r="I1250" s="3">
        <v>167</v>
      </c>
      <c r="J1250">
        <f t="array" ref="J1250">INDEX(Table3[#All],MATCH(1,(Table3[[#All],[Month]]=Table68[[#This Row],[Date]])*(Table3[[#All],[Region]]=Table68[[#This Row],[Region]]),0),3)</f>
        <v>6165</v>
      </c>
      <c r="K1250">
        <f>INDEX(Table1[#All], MATCH(Table68[[#This Row],[Date]],Table1[[#All],[Month]],0),2)</f>
        <v>1454108.3333333333</v>
      </c>
      <c r="L1250" s="8">
        <f>INDEX(Table2[#All], MATCH(Table68[[#This Row],[Date]],Table2[[#All],[Month]],0),2)</f>
        <v>599.99931900842114</v>
      </c>
      <c r="M1250">
        <f t="array" ref="M1250">INDEX(Table4[#All],MATCH(1,(Table4[[#All],[Month]]=Table68[[#This Row],[Date]])*(Table4[[#All],[Region]]=Table68[[#This Row],[Region]]),0),3)</f>
        <v>1050</v>
      </c>
      <c r="N1250" s="2">
        <f t="array" ref="N1250">_xlfn.IFNA(INDEX(Table5[#All], MATCH(1,(Table5[[#All],[Month]]=Table68[[#This Row],[Date]])*(Table5[[#All],[Region]]=Table68[[#This Row],[Region]]),0),3),0)</f>
        <v>7639</v>
      </c>
      <c r="O1250" s="12">
        <f>INDEX(Table110[#All], MATCH(Table68[[#This Row],[Date]],Table110[[#All],[Month]],0),2)</f>
        <v>79404</v>
      </c>
      <c r="P1250" s="12">
        <f>INDEX(Table13[#All], MATCH(Table68[[#This Row],[Date]],Table13[[#All],[Month]],0),2)</f>
        <v>161483.25</v>
      </c>
      <c r="Q1250">
        <f>INDEX(Table111[#All], MATCH(Table68[[#This Row],[Date]],Table111[[#All],[Month]],0),2)</f>
        <v>5945.25</v>
      </c>
      <c r="R1250" s="2">
        <f>INDEX(Table111[#All], MATCH(Table68[[#This Row],[Date]],Table111[[#All],[Month]],0),3)</f>
        <v>1214.75</v>
      </c>
      <c r="S1250" s="2">
        <f>INDEX(Table413[#All], MATCH(Table68[[#This Row],[Date]],Table413[[#All],[Month]],0),2)</f>
        <v>1</v>
      </c>
      <c r="T1250" s="2">
        <f>INDEX(Table413[#All], MATCH(Table68[[#This Row],[Date]],Table413[[#All],[Month]],0),3)</f>
        <v>5.8</v>
      </c>
      <c r="U1250" s="2">
        <f>INDEX(Table413[#All], MATCH(Table68[[#This Row],[Date]],Table413[[#All],[Month]],0),4)</f>
        <v>5.6</v>
      </c>
    </row>
    <row r="1251" spans="1:21" x14ac:dyDescent="0.25">
      <c r="A1251" s="4">
        <v>41061</v>
      </c>
      <c r="B1251" s="3" t="s">
        <v>64</v>
      </c>
      <c r="C1251" s="3" t="s">
        <v>89</v>
      </c>
      <c r="D1251" s="3">
        <v>262</v>
      </c>
      <c r="E1251" s="3">
        <v>276</v>
      </c>
      <c r="F1251" s="3">
        <v>214</v>
      </c>
      <c r="G1251" s="3">
        <v>230</v>
      </c>
      <c r="H1251" s="3">
        <v>357</v>
      </c>
      <c r="I1251" s="3">
        <v>154</v>
      </c>
      <c r="J1251">
        <f t="array" ref="J1251">INDEX(Table3[#All],MATCH(1,(Table3[[#All],[Month]]=Table68[[#This Row],[Date]])*(Table3[[#All],[Region]]=Table68[[#This Row],[Region]]),0),3)</f>
        <v>6165</v>
      </c>
      <c r="K1251">
        <f>INDEX(Table1[#All], MATCH(Table68[[#This Row],[Date]],Table1[[#All],[Month]],0),2)</f>
        <v>1454108.3333333333</v>
      </c>
      <c r="L1251" s="8">
        <f>INDEX(Table2[#All], MATCH(Table68[[#This Row],[Date]],Table2[[#All],[Month]],0),2)</f>
        <v>599.99931900842114</v>
      </c>
      <c r="M1251">
        <f t="array" ref="M1251">INDEX(Table4[#All],MATCH(1,(Table4[[#All],[Month]]=Table68[[#This Row],[Date]])*(Table4[[#All],[Region]]=Table68[[#This Row],[Region]]),0),3)</f>
        <v>1050</v>
      </c>
      <c r="N1251" s="2">
        <f t="array" ref="N1251">_xlfn.IFNA(INDEX(Table5[#All], MATCH(1,(Table5[[#All],[Month]]=Table68[[#This Row],[Date]])*(Table5[[#All],[Region]]=Table68[[#This Row],[Region]]),0),3),0)</f>
        <v>7639</v>
      </c>
      <c r="O1251" s="12">
        <f>INDEX(Table110[#All], MATCH(Table68[[#This Row],[Date]],Table110[[#All],[Month]],0),2)</f>
        <v>79404</v>
      </c>
      <c r="P1251" s="12">
        <f>INDEX(Table13[#All], MATCH(Table68[[#This Row],[Date]],Table13[[#All],[Month]],0),2)</f>
        <v>161483.25</v>
      </c>
      <c r="Q1251">
        <f>INDEX(Table111[#All], MATCH(Table68[[#This Row],[Date]],Table111[[#All],[Month]],0),2)</f>
        <v>5945.25</v>
      </c>
      <c r="R1251" s="2">
        <f>INDEX(Table111[#All], MATCH(Table68[[#This Row],[Date]],Table111[[#All],[Month]],0),3)</f>
        <v>1214.75</v>
      </c>
      <c r="S1251" s="2">
        <f>INDEX(Table413[#All], MATCH(Table68[[#This Row],[Date]],Table413[[#All],[Month]],0),2)</f>
        <v>1</v>
      </c>
      <c r="T1251" s="2">
        <f>INDEX(Table413[#All], MATCH(Table68[[#This Row],[Date]],Table413[[#All],[Month]],0),3)</f>
        <v>5.8</v>
      </c>
      <c r="U1251" s="2">
        <f>INDEX(Table413[#All], MATCH(Table68[[#This Row],[Date]],Table413[[#All],[Month]],0),4)</f>
        <v>5.6</v>
      </c>
    </row>
    <row r="1252" spans="1:21" x14ac:dyDescent="0.25">
      <c r="A1252" s="4">
        <v>41061</v>
      </c>
      <c r="B1252" s="3" t="s">
        <v>64</v>
      </c>
      <c r="C1252" s="3" t="s">
        <v>23</v>
      </c>
      <c r="D1252" s="3">
        <v>262</v>
      </c>
      <c r="E1252" s="3">
        <v>156</v>
      </c>
      <c r="F1252" s="3">
        <v>214</v>
      </c>
      <c r="G1252" s="3">
        <v>144</v>
      </c>
      <c r="H1252" s="3">
        <v>357</v>
      </c>
      <c r="I1252" s="3">
        <v>16</v>
      </c>
      <c r="J1252">
        <f t="array" ref="J1252">INDEX(Table3[#All],MATCH(1,(Table3[[#All],[Month]]=Table68[[#This Row],[Date]])*(Table3[[#All],[Region]]=Table68[[#This Row],[Region]]),0),3)</f>
        <v>6165</v>
      </c>
      <c r="K1252">
        <f>INDEX(Table1[#All], MATCH(Table68[[#This Row],[Date]],Table1[[#All],[Month]],0),2)</f>
        <v>1454108.3333333333</v>
      </c>
      <c r="L1252" s="8">
        <f>INDEX(Table2[#All], MATCH(Table68[[#This Row],[Date]],Table2[[#All],[Month]],0),2)</f>
        <v>599.99931900842114</v>
      </c>
      <c r="M1252">
        <f t="array" ref="M1252">INDEX(Table4[#All],MATCH(1,(Table4[[#All],[Month]]=Table68[[#This Row],[Date]])*(Table4[[#All],[Region]]=Table68[[#This Row],[Region]]),0),3)</f>
        <v>1050</v>
      </c>
      <c r="N1252" s="2">
        <f t="array" ref="N1252">_xlfn.IFNA(INDEX(Table5[#All], MATCH(1,(Table5[[#All],[Month]]=Table68[[#This Row],[Date]])*(Table5[[#All],[Region]]=Table68[[#This Row],[Region]]),0),3),0)</f>
        <v>7639</v>
      </c>
      <c r="O1252" s="12">
        <f>INDEX(Table110[#All], MATCH(Table68[[#This Row],[Date]],Table110[[#All],[Month]],0),2)</f>
        <v>79404</v>
      </c>
      <c r="P1252" s="12">
        <f>INDEX(Table13[#All], MATCH(Table68[[#This Row],[Date]],Table13[[#All],[Month]],0),2)</f>
        <v>161483.25</v>
      </c>
      <c r="Q1252">
        <f>INDEX(Table111[#All], MATCH(Table68[[#This Row],[Date]],Table111[[#All],[Month]],0),2)</f>
        <v>5945.25</v>
      </c>
      <c r="R1252" s="2">
        <f>INDEX(Table111[#All], MATCH(Table68[[#This Row],[Date]],Table111[[#All],[Month]],0),3)</f>
        <v>1214.75</v>
      </c>
      <c r="S1252" s="2">
        <f>INDEX(Table413[#All], MATCH(Table68[[#This Row],[Date]],Table413[[#All],[Month]],0),2)</f>
        <v>1</v>
      </c>
      <c r="T1252" s="2">
        <f>INDEX(Table413[#All], MATCH(Table68[[#This Row],[Date]],Table413[[#All],[Month]],0),3)</f>
        <v>5.8</v>
      </c>
      <c r="U1252" s="2">
        <f>INDEX(Table413[#All], MATCH(Table68[[#This Row],[Date]],Table413[[#All],[Month]],0),4)</f>
        <v>5.6</v>
      </c>
    </row>
    <row r="1253" spans="1:21" x14ac:dyDescent="0.25">
      <c r="A1253" s="4">
        <v>41061</v>
      </c>
      <c r="B1253" s="3" t="s">
        <v>61</v>
      </c>
      <c r="C1253" s="3" t="s">
        <v>32</v>
      </c>
      <c r="D1253" s="3">
        <v>221</v>
      </c>
      <c r="E1253" s="3">
        <v>191</v>
      </c>
      <c r="F1253" s="3">
        <v>173</v>
      </c>
      <c r="G1253" s="3">
        <v>165</v>
      </c>
      <c r="H1253" s="3">
        <v>550</v>
      </c>
      <c r="I1253" s="3">
        <v>66</v>
      </c>
      <c r="J1253">
        <f t="array" ref="J1253">INDEX(Table3[#All],MATCH(1,(Table3[[#All],[Month]]=Table68[[#This Row],[Date]])*(Table3[[#All],[Region]]=Table68[[#This Row],[Region]]),0),3)</f>
        <v>8671</v>
      </c>
      <c r="K1253">
        <f>INDEX(Table1[#All], MATCH(Table68[[#This Row],[Date]],Table1[[#All],[Month]],0),2)</f>
        <v>1454108.3333333333</v>
      </c>
      <c r="L1253" s="8">
        <f>INDEX(Table2[#All], MATCH(Table68[[#This Row],[Date]],Table2[[#All],[Month]],0),2)</f>
        <v>599.99931900842114</v>
      </c>
      <c r="M1253">
        <f t="array" ref="M1253">INDEX(Table4[#All],MATCH(1,(Table4[[#All],[Month]]=Table68[[#This Row],[Date]])*(Table4[[#All],[Region]]=Table68[[#This Row],[Region]]),0),3)</f>
        <v>1311</v>
      </c>
      <c r="N1253" s="2">
        <f t="array" ref="N1253">_xlfn.IFNA(INDEX(Table5[#All], MATCH(1,(Table5[[#All],[Month]]=Table68[[#This Row],[Date]])*(Table5[[#All],[Region]]=Table68[[#This Row],[Region]]),0),3),0)</f>
        <v>5050</v>
      </c>
      <c r="O1253" s="12">
        <f>INDEX(Table110[#All], MATCH(Table68[[#This Row],[Date]],Table110[[#All],[Month]],0),2)</f>
        <v>79404</v>
      </c>
      <c r="P1253" s="12">
        <f>INDEX(Table13[#All], MATCH(Table68[[#This Row],[Date]],Table13[[#All],[Month]],0),2)</f>
        <v>161483.25</v>
      </c>
      <c r="Q1253">
        <f>INDEX(Table111[#All], MATCH(Table68[[#This Row],[Date]],Table111[[#All],[Month]],0),2)</f>
        <v>5945.25</v>
      </c>
      <c r="R1253" s="2">
        <f>INDEX(Table111[#All], MATCH(Table68[[#This Row],[Date]],Table111[[#All],[Month]],0),3)</f>
        <v>1214.75</v>
      </c>
      <c r="S1253" s="2">
        <f>INDEX(Table413[#All], MATCH(Table68[[#This Row],[Date]],Table413[[#All],[Month]],0),2)</f>
        <v>1</v>
      </c>
      <c r="T1253" s="2">
        <f>INDEX(Table413[#All], MATCH(Table68[[#This Row],[Date]],Table413[[#All],[Month]],0),3)</f>
        <v>5.8</v>
      </c>
      <c r="U1253" s="2">
        <f>INDEX(Table413[#All], MATCH(Table68[[#This Row],[Date]],Table413[[#All],[Month]],0),4)</f>
        <v>5.6</v>
      </c>
    </row>
    <row r="1254" spans="1:21" x14ac:dyDescent="0.25">
      <c r="A1254" s="4">
        <v>41061</v>
      </c>
      <c r="B1254" s="3" t="s">
        <v>61</v>
      </c>
      <c r="C1254" s="3" t="s">
        <v>31</v>
      </c>
      <c r="D1254" s="3">
        <v>221</v>
      </c>
      <c r="E1254" s="3">
        <v>225</v>
      </c>
      <c r="F1254" s="3">
        <v>173</v>
      </c>
      <c r="G1254" s="3">
        <v>174</v>
      </c>
      <c r="H1254" s="3">
        <v>550</v>
      </c>
      <c r="I1254" s="3">
        <v>60</v>
      </c>
      <c r="J1254">
        <f t="array" ref="J1254">INDEX(Table3[#All],MATCH(1,(Table3[[#All],[Month]]=Table68[[#This Row],[Date]])*(Table3[[#All],[Region]]=Table68[[#This Row],[Region]]),0),3)</f>
        <v>8671</v>
      </c>
      <c r="K1254">
        <f>INDEX(Table1[#All], MATCH(Table68[[#This Row],[Date]],Table1[[#All],[Month]],0),2)</f>
        <v>1454108.3333333333</v>
      </c>
      <c r="L1254" s="8">
        <f>INDEX(Table2[#All], MATCH(Table68[[#This Row],[Date]],Table2[[#All],[Month]],0),2)</f>
        <v>599.99931900842114</v>
      </c>
      <c r="M1254">
        <f t="array" ref="M1254">INDEX(Table4[#All],MATCH(1,(Table4[[#All],[Month]]=Table68[[#This Row],[Date]])*(Table4[[#All],[Region]]=Table68[[#This Row],[Region]]),0),3)</f>
        <v>1311</v>
      </c>
      <c r="N1254" s="2">
        <f t="array" ref="N1254">_xlfn.IFNA(INDEX(Table5[#All], MATCH(1,(Table5[[#All],[Month]]=Table68[[#This Row],[Date]])*(Table5[[#All],[Region]]=Table68[[#This Row],[Region]]),0),3),0)</f>
        <v>5050</v>
      </c>
      <c r="O1254" s="12">
        <f>INDEX(Table110[#All], MATCH(Table68[[#This Row],[Date]],Table110[[#All],[Month]],0),2)</f>
        <v>79404</v>
      </c>
      <c r="P1254" s="12">
        <f>INDEX(Table13[#All], MATCH(Table68[[#This Row],[Date]],Table13[[#All],[Month]],0),2)</f>
        <v>161483.25</v>
      </c>
      <c r="Q1254">
        <f>INDEX(Table111[#All], MATCH(Table68[[#This Row],[Date]],Table111[[#All],[Month]],0),2)</f>
        <v>5945.25</v>
      </c>
      <c r="R1254" s="2">
        <f>INDEX(Table111[#All], MATCH(Table68[[#This Row],[Date]],Table111[[#All],[Month]],0),3)</f>
        <v>1214.75</v>
      </c>
      <c r="S1254" s="2">
        <f>INDEX(Table413[#All], MATCH(Table68[[#This Row],[Date]],Table413[[#All],[Month]],0),2)</f>
        <v>1</v>
      </c>
      <c r="T1254" s="2">
        <f>INDEX(Table413[#All], MATCH(Table68[[#This Row],[Date]],Table413[[#All],[Month]],0),3)</f>
        <v>5.8</v>
      </c>
      <c r="U1254" s="2">
        <f>INDEX(Table413[#All], MATCH(Table68[[#This Row],[Date]],Table413[[#All],[Month]],0),4)</f>
        <v>5.6</v>
      </c>
    </row>
    <row r="1255" spans="1:21" x14ac:dyDescent="0.25">
      <c r="A1255" s="4">
        <v>41061</v>
      </c>
      <c r="B1255" s="3" t="s">
        <v>61</v>
      </c>
      <c r="C1255" s="3" t="s">
        <v>91</v>
      </c>
      <c r="D1255" s="3">
        <v>221</v>
      </c>
      <c r="E1255" s="3">
        <v>246</v>
      </c>
      <c r="F1255" s="3">
        <v>173</v>
      </c>
      <c r="G1255" s="3">
        <v>191</v>
      </c>
      <c r="H1255" s="3">
        <v>550</v>
      </c>
      <c r="I1255" s="3">
        <v>257</v>
      </c>
      <c r="J1255">
        <f t="array" ref="J1255">INDEX(Table3[#All],MATCH(1,(Table3[[#All],[Month]]=Table68[[#This Row],[Date]])*(Table3[[#All],[Region]]=Table68[[#This Row],[Region]]),0),3)</f>
        <v>8671</v>
      </c>
      <c r="K1255">
        <f>INDEX(Table1[#All], MATCH(Table68[[#This Row],[Date]],Table1[[#All],[Month]],0),2)</f>
        <v>1454108.3333333333</v>
      </c>
      <c r="L1255" s="8">
        <f>INDEX(Table2[#All], MATCH(Table68[[#This Row],[Date]],Table2[[#All],[Month]],0),2)</f>
        <v>599.99931900842114</v>
      </c>
      <c r="M1255">
        <f t="array" ref="M1255">INDEX(Table4[#All],MATCH(1,(Table4[[#All],[Month]]=Table68[[#This Row],[Date]])*(Table4[[#All],[Region]]=Table68[[#This Row],[Region]]),0),3)</f>
        <v>1311</v>
      </c>
      <c r="N1255" s="2">
        <f t="array" ref="N1255">_xlfn.IFNA(INDEX(Table5[#All], MATCH(1,(Table5[[#All],[Month]]=Table68[[#This Row],[Date]])*(Table5[[#All],[Region]]=Table68[[#This Row],[Region]]),0),3),0)</f>
        <v>5050</v>
      </c>
      <c r="O1255" s="12">
        <f>INDEX(Table110[#All], MATCH(Table68[[#This Row],[Date]],Table110[[#All],[Month]],0),2)</f>
        <v>79404</v>
      </c>
      <c r="P1255" s="12">
        <f>INDEX(Table13[#All], MATCH(Table68[[#This Row],[Date]],Table13[[#All],[Month]],0),2)</f>
        <v>161483.25</v>
      </c>
      <c r="Q1255">
        <f>INDEX(Table111[#All], MATCH(Table68[[#This Row],[Date]],Table111[[#All],[Month]],0),2)</f>
        <v>5945.25</v>
      </c>
      <c r="R1255" s="2">
        <f>INDEX(Table111[#All], MATCH(Table68[[#This Row],[Date]],Table111[[#All],[Month]],0),3)</f>
        <v>1214.75</v>
      </c>
      <c r="S1255" s="2">
        <f>INDEX(Table413[#All], MATCH(Table68[[#This Row],[Date]],Table413[[#All],[Month]],0),2)</f>
        <v>1</v>
      </c>
      <c r="T1255" s="2">
        <f>INDEX(Table413[#All], MATCH(Table68[[#This Row],[Date]],Table413[[#All],[Month]],0),3)</f>
        <v>5.8</v>
      </c>
      <c r="U1255" s="2">
        <f>INDEX(Table413[#All], MATCH(Table68[[#This Row],[Date]],Table413[[#All],[Month]],0),4)</f>
        <v>5.6</v>
      </c>
    </row>
    <row r="1256" spans="1:21" x14ac:dyDescent="0.25">
      <c r="A1256" s="4">
        <v>41061</v>
      </c>
      <c r="B1256" s="3" t="s">
        <v>61</v>
      </c>
      <c r="C1256" s="3" t="s">
        <v>30</v>
      </c>
      <c r="D1256" s="3">
        <v>221</v>
      </c>
      <c r="E1256" s="3">
        <v>175</v>
      </c>
      <c r="F1256" s="3">
        <v>173</v>
      </c>
      <c r="G1256" s="3">
        <v>153</v>
      </c>
      <c r="H1256" s="3">
        <v>550</v>
      </c>
      <c r="I1256" s="3">
        <v>17</v>
      </c>
      <c r="J1256">
        <f t="array" ref="J1256">INDEX(Table3[#All],MATCH(1,(Table3[[#All],[Month]]=Table68[[#This Row],[Date]])*(Table3[[#All],[Region]]=Table68[[#This Row],[Region]]),0),3)</f>
        <v>8671</v>
      </c>
      <c r="K1256">
        <f>INDEX(Table1[#All], MATCH(Table68[[#This Row],[Date]],Table1[[#All],[Month]],0),2)</f>
        <v>1454108.3333333333</v>
      </c>
      <c r="L1256" s="8">
        <f>INDEX(Table2[#All], MATCH(Table68[[#This Row],[Date]],Table2[[#All],[Month]],0),2)</f>
        <v>599.99931900842114</v>
      </c>
      <c r="M1256">
        <f t="array" ref="M1256">INDEX(Table4[#All],MATCH(1,(Table4[[#All],[Month]]=Table68[[#This Row],[Date]])*(Table4[[#All],[Region]]=Table68[[#This Row],[Region]]),0),3)</f>
        <v>1311</v>
      </c>
      <c r="N1256" s="2">
        <f t="array" ref="N1256">_xlfn.IFNA(INDEX(Table5[#All], MATCH(1,(Table5[[#All],[Month]]=Table68[[#This Row],[Date]])*(Table5[[#All],[Region]]=Table68[[#This Row],[Region]]),0),3),0)</f>
        <v>5050</v>
      </c>
      <c r="O1256" s="12">
        <f>INDEX(Table110[#All], MATCH(Table68[[#This Row],[Date]],Table110[[#All],[Month]],0),2)</f>
        <v>79404</v>
      </c>
      <c r="P1256" s="12">
        <f>INDEX(Table13[#All], MATCH(Table68[[#This Row],[Date]],Table13[[#All],[Month]],0),2)</f>
        <v>161483.25</v>
      </c>
      <c r="Q1256">
        <f>INDEX(Table111[#All], MATCH(Table68[[#This Row],[Date]],Table111[[#All],[Month]],0),2)</f>
        <v>5945.25</v>
      </c>
      <c r="R1256" s="2">
        <f>INDEX(Table111[#All], MATCH(Table68[[#This Row],[Date]],Table111[[#All],[Month]],0),3)</f>
        <v>1214.75</v>
      </c>
      <c r="S1256" s="2">
        <f>INDEX(Table413[#All], MATCH(Table68[[#This Row],[Date]],Table413[[#All],[Month]],0),2)</f>
        <v>1</v>
      </c>
      <c r="T1256" s="2">
        <f>INDEX(Table413[#All], MATCH(Table68[[#This Row],[Date]],Table413[[#All],[Month]],0),3)</f>
        <v>5.8</v>
      </c>
      <c r="U1256" s="2">
        <f>INDEX(Table413[#All], MATCH(Table68[[#This Row],[Date]],Table413[[#All],[Month]],0),4)</f>
        <v>5.6</v>
      </c>
    </row>
    <row r="1257" spans="1:21" x14ac:dyDescent="0.25">
      <c r="A1257" s="4">
        <v>41061</v>
      </c>
      <c r="B1257" s="3" t="s">
        <v>61</v>
      </c>
      <c r="C1257" s="3" t="s">
        <v>11</v>
      </c>
      <c r="D1257" s="3">
        <v>221</v>
      </c>
      <c r="E1257" s="3">
        <v>189</v>
      </c>
      <c r="F1257" s="3">
        <v>173</v>
      </c>
      <c r="G1257" s="3">
        <v>146</v>
      </c>
      <c r="H1257" s="3">
        <v>550</v>
      </c>
      <c r="I1257" s="3">
        <v>49</v>
      </c>
      <c r="J1257">
        <f t="array" ref="J1257">INDEX(Table3[#All],MATCH(1,(Table3[[#All],[Month]]=Table68[[#This Row],[Date]])*(Table3[[#All],[Region]]=Table68[[#This Row],[Region]]),0),3)</f>
        <v>8671</v>
      </c>
      <c r="K1257">
        <f>INDEX(Table1[#All], MATCH(Table68[[#This Row],[Date]],Table1[[#All],[Month]],0),2)</f>
        <v>1454108.3333333333</v>
      </c>
      <c r="L1257" s="8">
        <f>INDEX(Table2[#All], MATCH(Table68[[#This Row],[Date]],Table2[[#All],[Month]],0),2)</f>
        <v>599.99931900842114</v>
      </c>
      <c r="M1257">
        <f t="array" ref="M1257">INDEX(Table4[#All],MATCH(1,(Table4[[#All],[Month]]=Table68[[#This Row],[Date]])*(Table4[[#All],[Region]]=Table68[[#This Row],[Region]]),0),3)</f>
        <v>1311</v>
      </c>
      <c r="N1257" s="2">
        <f t="array" ref="N1257">_xlfn.IFNA(INDEX(Table5[#All], MATCH(1,(Table5[[#All],[Month]]=Table68[[#This Row],[Date]])*(Table5[[#All],[Region]]=Table68[[#This Row],[Region]]),0),3),0)</f>
        <v>5050</v>
      </c>
      <c r="O1257" s="12">
        <f>INDEX(Table110[#All], MATCH(Table68[[#This Row],[Date]],Table110[[#All],[Month]],0),2)</f>
        <v>79404</v>
      </c>
      <c r="P1257" s="12">
        <f>INDEX(Table13[#All], MATCH(Table68[[#This Row],[Date]],Table13[[#All],[Month]],0),2)</f>
        <v>161483.25</v>
      </c>
      <c r="Q1257">
        <f>INDEX(Table111[#All], MATCH(Table68[[#This Row],[Date]],Table111[[#All],[Month]],0),2)</f>
        <v>5945.25</v>
      </c>
      <c r="R1257" s="2">
        <f>INDEX(Table111[#All], MATCH(Table68[[#This Row],[Date]],Table111[[#All],[Month]],0),3)</f>
        <v>1214.75</v>
      </c>
      <c r="S1257" s="2">
        <f>INDEX(Table413[#All], MATCH(Table68[[#This Row],[Date]],Table413[[#All],[Month]],0),2)</f>
        <v>1</v>
      </c>
      <c r="T1257" s="2">
        <f>INDEX(Table413[#All], MATCH(Table68[[#This Row],[Date]],Table413[[#All],[Month]],0),3)</f>
        <v>5.8</v>
      </c>
      <c r="U1257" s="2">
        <f>INDEX(Table413[#All], MATCH(Table68[[#This Row],[Date]],Table413[[#All],[Month]],0),4)</f>
        <v>5.6</v>
      </c>
    </row>
    <row r="1258" spans="1:21" x14ac:dyDescent="0.25">
      <c r="A1258" s="4">
        <v>41061</v>
      </c>
      <c r="B1258" s="3" t="s">
        <v>61</v>
      </c>
      <c r="C1258" s="3" t="s">
        <v>25</v>
      </c>
      <c r="D1258" s="3">
        <v>221</v>
      </c>
      <c r="E1258" s="3">
        <v>162</v>
      </c>
      <c r="F1258" s="3">
        <v>173</v>
      </c>
      <c r="G1258" s="3">
        <v>135</v>
      </c>
      <c r="H1258" s="3">
        <v>550</v>
      </c>
      <c r="I1258" s="3">
        <v>12</v>
      </c>
      <c r="J1258">
        <f t="array" ref="J1258">INDEX(Table3[#All],MATCH(1,(Table3[[#All],[Month]]=Table68[[#This Row],[Date]])*(Table3[[#All],[Region]]=Table68[[#This Row],[Region]]),0),3)</f>
        <v>8671</v>
      </c>
      <c r="K1258">
        <f>INDEX(Table1[#All], MATCH(Table68[[#This Row],[Date]],Table1[[#All],[Month]],0),2)</f>
        <v>1454108.3333333333</v>
      </c>
      <c r="L1258" s="8">
        <f>INDEX(Table2[#All], MATCH(Table68[[#This Row],[Date]],Table2[[#All],[Month]],0),2)</f>
        <v>599.99931900842114</v>
      </c>
      <c r="M1258">
        <f t="array" ref="M1258">INDEX(Table4[#All],MATCH(1,(Table4[[#All],[Month]]=Table68[[#This Row],[Date]])*(Table4[[#All],[Region]]=Table68[[#This Row],[Region]]),0),3)</f>
        <v>1311</v>
      </c>
      <c r="N1258" s="2">
        <f t="array" ref="N1258">_xlfn.IFNA(INDEX(Table5[#All], MATCH(1,(Table5[[#All],[Month]]=Table68[[#This Row],[Date]])*(Table5[[#All],[Region]]=Table68[[#This Row],[Region]]),0),3),0)</f>
        <v>5050</v>
      </c>
      <c r="O1258" s="12">
        <f>INDEX(Table110[#All], MATCH(Table68[[#This Row],[Date]],Table110[[#All],[Month]],0),2)</f>
        <v>79404</v>
      </c>
      <c r="P1258" s="12">
        <f>INDEX(Table13[#All], MATCH(Table68[[#This Row],[Date]],Table13[[#All],[Month]],0),2)</f>
        <v>161483.25</v>
      </c>
      <c r="Q1258">
        <f>INDEX(Table111[#All], MATCH(Table68[[#This Row],[Date]],Table111[[#All],[Month]],0),2)</f>
        <v>5945.25</v>
      </c>
      <c r="R1258" s="2">
        <f>INDEX(Table111[#All], MATCH(Table68[[#This Row],[Date]],Table111[[#All],[Month]],0),3)</f>
        <v>1214.75</v>
      </c>
      <c r="S1258" s="2">
        <f>INDEX(Table413[#All], MATCH(Table68[[#This Row],[Date]],Table413[[#All],[Month]],0),2)</f>
        <v>1</v>
      </c>
      <c r="T1258" s="2">
        <f>INDEX(Table413[#All], MATCH(Table68[[#This Row],[Date]],Table413[[#All],[Month]],0),3)</f>
        <v>5.8</v>
      </c>
      <c r="U1258" s="2">
        <f>INDEX(Table413[#All], MATCH(Table68[[#This Row],[Date]],Table413[[#All],[Month]],0),4)</f>
        <v>5.6</v>
      </c>
    </row>
    <row r="1259" spans="1:21" x14ac:dyDescent="0.25">
      <c r="A1259" s="4">
        <v>41061</v>
      </c>
      <c r="B1259" s="3" t="s">
        <v>61</v>
      </c>
      <c r="C1259" s="3" t="s">
        <v>29</v>
      </c>
      <c r="D1259" s="3">
        <v>221</v>
      </c>
      <c r="E1259" s="3">
        <v>210</v>
      </c>
      <c r="F1259" s="3">
        <v>173</v>
      </c>
      <c r="G1259" s="3">
        <v>175</v>
      </c>
      <c r="H1259" s="3">
        <v>550</v>
      </c>
      <c r="I1259" s="3">
        <v>89</v>
      </c>
      <c r="J1259">
        <f t="array" ref="J1259">INDEX(Table3[#All],MATCH(1,(Table3[[#All],[Month]]=Table68[[#This Row],[Date]])*(Table3[[#All],[Region]]=Table68[[#This Row],[Region]]),0),3)</f>
        <v>8671</v>
      </c>
      <c r="K1259">
        <f>INDEX(Table1[#All], MATCH(Table68[[#This Row],[Date]],Table1[[#All],[Month]],0),2)</f>
        <v>1454108.3333333333</v>
      </c>
      <c r="L1259" s="8">
        <f>INDEX(Table2[#All], MATCH(Table68[[#This Row],[Date]],Table2[[#All],[Month]],0),2)</f>
        <v>599.99931900842114</v>
      </c>
      <c r="M1259">
        <f t="array" ref="M1259">INDEX(Table4[#All],MATCH(1,(Table4[[#All],[Month]]=Table68[[#This Row],[Date]])*(Table4[[#All],[Region]]=Table68[[#This Row],[Region]]),0),3)</f>
        <v>1311</v>
      </c>
      <c r="N1259" s="2">
        <f t="array" ref="N1259">_xlfn.IFNA(INDEX(Table5[#All], MATCH(1,(Table5[[#All],[Month]]=Table68[[#This Row],[Date]])*(Table5[[#All],[Region]]=Table68[[#This Row],[Region]]),0),3),0)</f>
        <v>5050</v>
      </c>
      <c r="O1259" s="12">
        <f>INDEX(Table110[#All], MATCH(Table68[[#This Row],[Date]],Table110[[#All],[Month]],0),2)</f>
        <v>79404</v>
      </c>
      <c r="P1259" s="12">
        <f>INDEX(Table13[#All], MATCH(Table68[[#This Row],[Date]],Table13[[#All],[Month]],0),2)</f>
        <v>161483.25</v>
      </c>
      <c r="Q1259">
        <f>INDEX(Table111[#All], MATCH(Table68[[#This Row],[Date]],Table111[[#All],[Month]],0),2)</f>
        <v>5945.25</v>
      </c>
      <c r="R1259" s="2">
        <f>INDEX(Table111[#All], MATCH(Table68[[#This Row],[Date]],Table111[[#All],[Month]],0),3)</f>
        <v>1214.75</v>
      </c>
      <c r="S1259" s="2">
        <f>INDEX(Table413[#All], MATCH(Table68[[#This Row],[Date]],Table413[[#All],[Month]],0),2)</f>
        <v>1</v>
      </c>
      <c r="T1259" s="2">
        <f>INDEX(Table413[#All], MATCH(Table68[[#This Row],[Date]],Table413[[#All],[Month]],0),3)</f>
        <v>5.8</v>
      </c>
      <c r="U1259" s="2">
        <f>INDEX(Table413[#All], MATCH(Table68[[#This Row],[Date]],Table413[[#All],[Month]],0),4)</f>
        <v>5.6</v>
      </c>
    </row>
    <row r="1260" spans="1:21" x14ac:dyDescent="0.25">
      <c r="A1260" s="4">
        <v>41061</v>
      </c>
      <c r="B1260" s="3" t="s">
        <v>67</v>
      </c>
      <c r="C1260" s="3" t="s">
        <v>37</v>
      </c>
      <c r="D1260" s="3">
        <v>281</v>
      </c>
      <c r="E1260" s="3">
        <v>281</v>
      </c>
      <c r="F1260" s="3">
        <v>237</v>
      </c>
      <c r="G1260" s="3">
        <v>237</v>
      </c>
      <c r="H1260" s="3">
        <v>121</v>
      </c>
      <c r="I1260" s="3">
        <v>121</v>
      </c>
      <c r="J1260">
        <f t="array" ref="J1260">INDEX(Table3[#All],MATCH(1,(Table3[[#All],[Month]]=Table68[[#This Row],[Date]])*(Table3[[#All],[Region]]=Table68[[#This Row],[Region]]),0),3)</f>
        <v>2202</v>
      </c>
      <c r="K1260">
        <f>INDEX(Table1[#All], MATCH(Table68[[#This Row],[Date]],Table1[[#All],[Month]],0),2)</f>
        <v>1454108.3333333333</v>
      </c>
      <c r="L1260" s="8">
        <f>INDEX(Table2[#All], MATCH(Table68[[#This Row],[Date]],Table2[[#All],[Month]],0),2)</f>
        <v>599.99931900842114</v>
      </c>
      <c r="M1260">
        <f t="array" ref="M1260">INDEX(Table4[#All],MATCH(1,(Table4[[#All],[Month]]=Table68[[#This Row],[Date]])*(Table4[[#All],[Region]]=Table68[[#This Row],[Region]]),0),3)</f>
        <v>397</v>
      </c>
      <c r="N1260" s="2">
        <f t="array" ref="N1260">_xlfn.IFNA(INDEX(Table5[#All], MATCH(1,(Table5[[#All],[Month]]=Table68[[#This Row],[Date]])*(Table5[[#All],[Region]]=Table68[[#This Row],[Region]]),0),3),0)</f>
        <v>0</v>
      </c>
      <c r="O1260" s="12">
        <f>INDEX(Table110[#All], MATCH(Table68[[#This Row],[Date]],Table110[[#All],[Month]],0),2)</f>
        <v>79404</v>
      </c>
      <c r="P1260" s="12">
        <f>INDEX(Table13[#All], MATCH(Table68[[#This Row],[Date]],Table13[[#All],[Month]],0),2)</f>
        <v>161483.25</v>
      </c>
      <c r="Q1260">
        <f>INDEX(Table111[#All], MATCH(Table68[[#This Row],[Date]],Table111[[#All],[Month]],0),2)</f>
        <v>5945.25</v>
      </c>
      <c r="R1260" s="2">
        <f>INDEX(Table111[#All], MATCH(Table68[[#This Row],[Date]],Table111[[#All],[Month]],0),3)</f>
        <v>1214.75</v>
      </c>
      <c r="S1260" s="2">
        <f>INDEX(Table413[#All], MATCH(Table68[[#This Row],[Date]],Table413[[#All],[Month]],0),2)</f>
        <v>1</v>
      </c>
      <c r="T1260" s="2">
        <f>INDEX(Table413[#All], MATCH(Table68[[#This Row],[Date]],Table413[[#All],[Month]],0),3)</f>
        <v>5.8</v>
      </c>
      <c r="U1260" s="2">
        <f>INDEX(Table413[#All], MATCH(Table68[[#This Row],[Date]],Table413[[#All],[Month]],0),4)</f>
        <v>5.6</v>
      </c>
    </row>
    <row r="1261" spans="1:21" x14ac:dyDescent="0.25">
      <c r="A1261" s="4">
        <v>41061</v>
      </c>
      <c r="B1261" s="3" t="s">
        <v>70</v>
      </c>
      <c r="C1261" s="3" t="s">
        <v>70</v>
      </c>
      <c r="D1261" s="3">
        <v>310</v>
      </c>
      <c r="E1261" s="3">
        <v>310</v>
      </c>
      <c r="F1261" s="3">
        <v>258</v>
      </c>
      <c r="G1261" s="3">
        <v>258</v>
      </c>
      <c r="H1261" s="3">
        <v>150</v>
      </c>
      <c r="I1261" s="3">
        <v>150</v>
      </c>
      <c r="J1261">
        <f t="array" ref="J1261">INDEX(Table3[#All],MATCH(1,(Table3[[#All],[Month]]=Table68[[#This Row],[Date]])*(Table3[[#All],[Region]]=Table68[[#This Row],[Region]]),0),3)</f>
        <v>3862</v>
      </c>
      <c r="K1261">
        <f>INDEX(Table1[#All], MATCH(Table68[[#This Row],[Date]],Table1[[#All],[Month]],0),2)</f>
        <v>1454108.3333333333</v>
      </c>
      <c r="L1261" s="8">
        <f>INDEX(Table2[#All], MATCH(Table68[[#This Row],[Date]],Table2[[#All],[Month]],0),2)</f>
        <v>599.99931900842114</v>
      </c>
      <c r="M1261">
        <f t="array" ref="M1261">INDEX(Table4[#All],MATCH(1,(Table4[[#All],[Month]]=Table68[[#This Row],[Date]])*(Table4[[#All],[Region]]=Table68[[#This Row],[Region]]),0),3)</f>
        <v>528</v>
      </c>
      <c r="N1261" s="2">
        <f t="array" ref="N1261">_xlfn.IFNA(INDEX(Table5[#All], MATCH(1,(Table5[[#All],[Month]]=Table68[[#This Row],[Date]])*(Table5[[#All],[Region]]=Table68[[#This Row],[Region]]),0),3),0)</f>
        <v>5574</v>
      </c>
      <c r="O1261" s="12">
        <f>INDEX(Table110[#All], MATCH(Table68[[#This Row],[Date]],Table110[[#All],[Month]],0),2)</f>
        <v>79404</v>
      </c>
      <c r="P1261" s="12">
        <f>INDEX(Table13[#All], MATCH(Table68[[#This Row],[Date]],Table13[[#All],[Month]],0),2)</f>
        <v>161483.25</v>
      </c>
      <c r="Q1261">
        <f>INDEX(Table111[#All], MATCH(Table68[[#This Row],[Date]],Table111[[#All],[Month]],0),2)</f>
        <v>5945.25</v>
      </c>
      <c r="R1261" s="2">
        <f>INDEX(Table111[#All], MATCH(Table68[[#This Row],[Date]],Table111[[#All],[Month]],0),3)</f>
        <v>1214.75</v>
      </c>
      <c r="S1261" s="2">
        <f>INDEX(Table413[#All], MATCH(Table68[[#This Row],[Date]],Table413[[#All],[Month]],0),2)</f>
        <v>1</v>
      </c>
      <c r="T1261" s="2">
        <f>INDEX(Table413[#All], MATCH(Table68[[#This Row],[Date]],Table413[[#All],[Month]],0),3)</f>
        <v>5.8</v>
      </c>
      <c r="U1261" s="2">
        <f>INDEX(Table413[#All], MATCH(Table68[[#This Row],[Date]],Table413[[#All],[Month]],0),4)</f>
        <v>5.6</v>
      </c>
    </row>
    <row r="1262" spans="1:21" x14ac:dyDescent="0.25">
      <c r="A1262" s="4">
        <v>41061</v>
      </c>
      <c r="B1262" s="3" t="s">
        <v>57</v>
      </c>
      <c r="C1262" s="3" t="s">
        <v>0</v>
      </c>
      <c r="D1262" s="3">
        <v>260</v>
      </c>
      <c r="E1262" s="3">
        <v>255</v>
      </c>
      <c r="F1262" s="3">
        <v>215</v>
      </c>
      <c r="G1262" s="3">
        <v>206</v>
      </c>
      <c r="H1262" s="3">
        <v>384</v>
      </c>
      <c r="I1262" s="3">
        <v>123</v>
      </c>
      <c r="J1262">
        <f t="array" ref="J1262">INDEX(Table3[#All],MATCH(1,(Table3[[#All],[Month]]=Table68[[#This Row],[Date]])*(Table3[[#All],[Region]]=Table68[[#This Row],[Region]]),0),3)</f>
        <v>5468</v>
      </c>
      <c r="K1262">
        <f>INDEX(Table1[#All], MATCH(Table68[[#This Row],[Date]],Table1[[#All],[Month]],0),2)</f>
        <v>1454108.3333333333</v>
      </c>
      <c r="L1262" s="8">
        <f>INDEX(Table2[#All], MATCH(Table68[[#This Row],[Date]],Table2[[#All],[Month]],0),2)</f>
        <v>599.99931900842114</v>
      </c>
      <c r="M1262">
        <f t="array" ref="M1262">INDEX(Table4[#All],MATCH(1,(Table4[[#All],[Month]]=Table68[[#This Row],[Date]])*(Table4[[#All],[Region]]=Table68[[#This Row],[Region]]),0),3)</f>
        <v>828</v>
      </c>
      <c r="N1262" s="2">
        <f t="array" ref="N1262">_xlfn.IFNA(INDEX(Table5[#All], MATCH(1,(Table5[[#All],[Month]]=Table68[[#This Row],[Date]])*(Table5[[#All],[Region]]=Table68[[#This Row],[Region]]),0),3),0)</f>
        <v>5638</v>
      </c>
      <c r="O1262" s="12">
        <f>INDEX(Table110[#All], MATCH(Table68[[#This Row],[Date]],Table110[[#All],[Month]],0),2)</f>
        <v>79404</v>
      </c>
      <c r="P1262" s="12">
        <f>INDEX(Table13[#All], MATCH(Table68[[#This Row],[Date]],Table13[[#All],[Month]],0),2)</f>
        <v>161483.25</v>
      </c>
      <c r="Q1262">
        <f>INDEX(Table111[#All], MATCH(Table68[[#This Row],[Date]],Table111[[#All],[Month]],0),2)</f>
        <v>5945.25</v>
      </c>
      <c r="R1262" s="2">
        <f>INDEX(Table111[#All], MATCH(Table68[[#This Row],[Date]],Table111[[#All],[Month]],0),3)</f>
        <v>1214.75</v>
      </c>
      <c r="S1262" s="2">
        <f>INDEX(Table413[#All], MATCH(Table68[[#This Row],[Date]],Table413[[#All],[Month]],0),2)</f>
        <v>1</v>
      </c>
      <c r="T1262" s="2">
        <f>INDEX(Table413[#All], MATCH(Table68[[#This Row],[Date]],Table413[[#All],[Month]],0),3)</f>
        <v>5.8</v>
      </c>
      <c r="U1262" s="2">
        <f>INDEX(Table413[#All], MATCH(Table68[[#This Row],[Date]],Table413[[#All],[Month]],0),4)</f>
        <v>5.6</v>
      </c>
    </row>
    <row r="1263" spans="1:21" x14ac:dyDescent="0.25">
      <c r="A1263" s="4">
        <v>41061</v>
      </c>
      <c r="B1263" s="3" t="s">
        <v>57</v>
      </c>
      <c r="C1263" s="3" t="s">
        <v>2</v>
      </c>
      <c r="D1263" s="3">
        <v>260</v>
      </c>
      <c r="E1263" s="3">
        <v>230</v>
      </c>
      <c r="F1263" s="3">
        <v>215</v>
      </c>
      <c r="G1263" s="3">
        <v>192</v>
      </c>
      <c r="H1263" s="3">
        <v>384</v>
      </c>
      <c r="I1263" s="3">
        <v>45</v>
      </c>
      <c r="J1263">
        <f t="array" ref="J1263">INDEX(Table3[#All],MATCH(1,(Table3[[#All],[Month]]=Table68[[#This Row],[Date]])*(Table3[[#All],[Region]]=Table68[[#This Row],[Region]]),0),3)</f>
        <v>5468</v>
      </c>
      <c r="K1263">
        <f>INDEX(Table1[#All], MATCH(Table68[[#This Row],[Date]],Table1[[#All],[Month]],0),2)</f>
        <v>1454108.3333333333</v>
      </c>
      <c r="L1263" s="8">
        <f>INDEX(Table2[#All], MATCH(Table68[[#This Row],[Date]],Table2[[#All],[Month]],0),2)</f>
        <v>599.99931900842114</v>
      </c>
      <c r="M1263">
        <f t="array" ref="M1263">INDEX(Table4[#All],MATCH(1,(Table4[[#All],[Month]]=Table68[[#This Row],[Date]])*(Table4[[#All],[Region]]=Table68[[#This Row],[Region]]),0),3)</f>
        <v>828</v>
      </c>
      <c r="N1263" s="2">
        <f t="array" ref="N1263">_xlfn.IFNA(INDEX(Table5[#All], MATCH(1,(Table5[[#All],[Month]]=Table68[[#This Row],[Date]])*(Table5[[#All],[Region]]=Table68[[#This Row],[Region]]),0),3),0)</f>
        <v>5638</v>
      </c>
      <c r="O1263" s="12">
        <f>INDEX(Table110[#All], MATCH(Table68[[#This Row],[Date]],Table110[[#All],[Month]],0),2)</f>
        <v>79404</v>
      </c>
      <c r="P1263" s="12">
        <f>INDEX(Table13[#All], MATCH(Table68[[#This Row],[Date]],Table13[[#All],[Month]],0),2)</f>
        <v>161483.25</v>
      </c>
      <c r="Q1263">
        <f>INDEX(Table111[#All], MATCH(Table68[[#This Row],[Date]],Table111[[#All],[Month]],0),2)</f>
        <v>5945.25</v>
      </c>
      <c r="R1263" s="2">
        <f>INDEX(Table111[#All], MATCH(Table68[[#This Row],[Date]],Table111[[#All],[Month]],0),3)</f>
        <v>1214.75</v>
      </c>
      <c r="S1263" s="2">
        <f>INDEX(Table413[#All], MATCH(Table68[[#This Row],[Date]],Table413[[#All],[Month]],0),2)</f>
        <v>1</v>
      </c>
      <c r="T1263" s="2">
        <f>INDEX(Table413[#All], MATCH(Table68[[#This Row],[Date]],Table413[[#All],[Month]],0),3)</f>
        <v>5.8</v>
      </c>
      <c r="U1263" s="2">
        <f>INDEX(Table413[#All], MATCH(Table68[[#This Row],[Date]],Table413[[#All],[Month]],0),4)</f>
        <v>5.6</v>
      </c>
    </row>
    <row r="1264" spans="1:21" x14ac:dyDescent="0.25">
      <c r="A1264" s="4">
        <v>41061</v>
      </c>
      <c r="B1264" s="3" t="s">
        <v>57</v>
      </c>
      <c r="C1264" s="3" t="s">
        <v>1</v>
      </c>
      <c r="D1264" s="3">
        <v>260</v>
      </c>
      <c r="E1264" s="3">
        <v>271</v>
      </c>
      <c r="F1264" s="3">
        <v>215</v>
      </c>
      <c r="G1264" s="3">
        <v>228</v>
      </c>
      <c r="H1264" s="3">
        <v>384</v>
      </c>
      <c r="I1264" s="3">
        <v>216</v>
      </c>
      <c r="J1264">
        <f t="array" ref="J1264">INDEX(Table3[#All],MATCH(1,(Table3[[#All],[Month]]=Table68[[#This Row],[Date]])*(Table3[[#All],[Region]]=Table68[[#This Row],[Region]]),0),3)</f>
        <v>5468</v>
      </c>
      <c r="K1264">
        <f>INDEX(Table1[#All], MATCH(Table68[[#This Row],[Date]],Table1[[#All],[Month]],0),2)</f>
        <v>1454108.3333333333</v>
      </c>
      <c r="L1264" s="8">
        <f>INDEX(Table2[#All], MATCH(Table68[[#This Row],[Date]],Table2[[#All],[Month]],0),2)</f>
        <v>599.99931900842114</v>
      </c>
      <c r="M1264">
        <f t="array" ref="M1264">INDEX(Table4[#All],MATCH(1,(Table4[[#All],[Month]]=Table68[[#This Row],[Date]])*(Table4[[#All],[Region]]=Table68[[#This Row],[Region]]),0),3)</f>
        <v>828</v>
      </c>
      <c r="N1264" s="2">
        <f t="array" ref="N1264">_xlfn.IFNA(INDEX(Table5[#All], MATCH(1,(Table5[[#All],[Month]]=Table68[[#This Row],[Date]])*(Table5[[#All],[Region]]=Table68[[#This Row],[Region]]),0),3),0)</f>
        <v>5638</v>
      </c>
      <c r="O1264" s="12">
        <f>INDEX(Table110[#All], MATCH(Table68[[#This Row],[Date]],Table110[[#All],[Month]],0),2)</f>
        <v>79404</v>
      </c>
      <c r="P1264" s="12">
        <f>INDEX(Table13[#All], MATCH(Table68[[#This Row],[Date]],Table13[[#All],[Month]],0),2)</f>
        <v>161483.25</v>
      </c>
      <c r="Q1264">
        <f>INDEX(Table111[#All], MATCH(Table68[[#This Row],[Date]],Table111[[#All],[Month]],0),2)</f>
        <v>5945.25</v>
      </c>
      <c r="R1264" s="2">
        <f>INDEX(Table111[#All], MATCH(Table68[[#This Row],[Date]],Table111[[#All],[Month]],0),3)</f>
        <v>1214.75</v>
      </c>
      <c r="S1264" s="2">
        <f>INDEX(Table413[#All], MATCH(Table68[[#This Row],[Date]],Table413[[#All],[Month]],0),2)</f>
        <v>1</v>
      </c>
      <c r="T1264" s="2">
        <f>INDEX(Table413[#All], MATCH(Table68[[#This Row],[Date]],Table413[[#All],[Month]],0),3)</f>
        <v>5.8</v>
      </c>
      <c r="U1264" s="2">
        <f>INDEX(Table413[#All], MATCH(Table68[[#This Row],[Date]],Table413[[#All],[Month]],0),4)</f>
        <v>5.6</v>
      </c>
    </row>
    <row r="1265" spans="1:21" x14ac:dyDescent="0.25">
      <c r="A1265" s="4">
        <v>41061</v>
      </c>
      <c r="B1265" s="3" t="s">
        <v>72</v>
      </c>
      <c r="C1265" s="3" t="s">
        <v>52</v>
      </c>
      <c r="D1265" s="3">
        <v>278</v>
      </c>
      <c r="E1265" s="3">
        <v>247</v>
      </c>
      <c r="F1265" s="3">
        <v>209</v>
      </c>
      <c r="G1265" s="3">
        <v>202</v>
      </c>
      <c r="H1265" s="3">
        <v>662</v>
      </c>
      <c r="I1265" s="3">
        <v>52</v>
      </c>
      <c r="J1265">
        <f t="array" ref="J1265">INDEX(Table3[#All],MATCH(1,(Table3[[#All],[Month]]=Table68[[#This Row],[Date]])*(Table3[[#All],[Region]]=Table68[[#This Row],[Region]]),0),3)</f>
        <v>9265</v>
      </c>
      <c r="K1265">
        <f>INDEX(Table1[#All], MATCH(Table68[[#This Row],[Date]],Table1[[#All],[Month]],0),2)</f>
        <v>1454108.3333333333</v>
      </c>
      <c r="L1265" s="8">
        <f>INDEX(Table2[#All], MATCH(Table68[[#This Row],[Date]],Table2[[#All],[Month]],0),2)</f>
        <v>599.99931900842114</v>
      </c>
      <c r="M1265">
        <f t="array" ref="M1265">INDEX(Table4[#All],MATCH(1,(Table4[[#All],[Month]]=Table68[[#This Row],[Date]])*(Table4[[#All],[Region]]=Table68[[#This Row],[Region]]),0),3)</f>
        <v>2560</v>
      </c>
      <c r="N1265" s="2">
        <f t="array" ref="N1265">_xlfn.IFNA(INDEX(Table5[#All], MATCH(1,(Table5[[#All],[Month]]=Table68[[#This Row],[Date]])*(Table5[[#All],[Region]]=Table68[[#This Row],[Region]]),0),3),0)</f>
        <v>26420</v>
      </c>
      <c r="O1265" s="12">
        <f>INDEX(Table110[#All], MATCH(Table68[[#This Row],[Date]],Table110[[#All],[Month]],0),2)</f>
        <v>79404</v>
      </c>
      <c r="P1265" s="12">
        <f>INDEX(Table13[#All], MATCH(Table68[[#This Row],[Date]],Table13[[#All],[Month]],0),2)</f>
        <v>161483.25</v>
      </c>
      <c r="Q1265">
        <f>INDEX(Table111[#All], MATCH(Table68[[#This Row],[Date]],Table111[[#All],[Month]],0),2)</f>
        <v>5945.25</v>
      </c>
      <c r="R1265" s="2">
        <f>INDEX(Table111[#All], MATCH(Table68[[#This Row],[Date]],Table111[[#All],[Month]],0),3)</f>
        <v>1214.75</v>
      </c>
      <c r="S1265" s="2">
        <f>INDEX(Table413[#All], MATCH(Table68[[#This Row],[Date]],Table413[[#All],[Month]],0),2)</f>
        <v>1</v>
      </c>
      <c r="T1265" s="2">
        <f>INDEX(Table413[#All], MATCH(Table68[[#This Row],[Date]],Table413[[#All],[Month]],0),3)</f>
        <v>5.8</v>
      </c>
      <c r="U1265" s="2">
        <f>INDEX(Table413[#All], MATCH(Table68[[#This Row],[Date]],Table413[[#All],[Month]],0),4)</f>
        <v>5.6</v>
      </c>
    </row>
    <row r="1266" spans="1:21" x14ac:dyDescent="0.25">
      <c r="A1266" s="4">
        <v>41061</v>
      </c>
      <c r="B1266" s="3" t="s">
        <v>72</v>
      </c>
      <c r="C1266" s="3" t="s">
        <v>51</v>
      </c>
      <c r="D1266" s="3">
        <v>278</v>
      </c>
      <c r="E1266" s="3">
        <v>174</v>
      </c>
      <c r="F1266" s="3">
        <v>209</v>
      </c>
      <c r="G1266" s="3">
        <v>140</v>
      </c>
      <c r="H1266" s="3">
        <v>662</v>
      </c>
      <c r="I1266" s="3">
        <v>31</v>
      </c>
      <c r="J1266">
        <f t="array" ref="J1266">INDEX(Table3[#All],MATCH(1,(Table3[[#All],[Month]]=Table68[[#This Row],[Date]])*(Table3[[#All],[Region]]=Table68[[#This Row],[Region]]),0),3)</f>
        <v>9265</v>
      </c>
      <c r="K1266">
        <f>INDEX(Table1[#All], MATCH(Table68[[#This Row],[Date]],Table1[[#All],[Month]],0),2)</f>
        <v>1454108.3333333333</v>
      </c>
      <c r="L1266" s="8">
        <f>INDEX(Table2[#All], MATCH(Table68[[#This Row],[Date]],Table2[[#All],[Month]],0),2)</f>
        <v>599.99931900842114</v>
      </c>
      <c r="M1266">
        <f t="array" ref="M1266">INDEX(Table4[#All],MATCH(1,(Table4[[#All],[Month]]=Table68[[#This Row],[Date]])*(Table4[[#All],[Region]]=Table68[[#This Row],[Region]]),0),3)</f>
        <v>2560</v>
      </c>
      <c r="N1266" s="2">
        <f t="array" ref="N1266">_xlfn.IFNA(INDEX(Table5[#All], MATCH(1,(Table5[[#All],[Month]]=Table68[[#This Row],[Date]])*(Table5[[#All],[Region]]=Table68[[#This Row],[Region]]),0),3),0)</f>
        <v>26420</v>
      </c>
      <c r="O1266" s="12">
        <f>INDEX(Table110[#All], MATCH(Table68[[#This Row],[Date]],Table110[[#All],[Month]],0),2)</f>
        <v>79404</v>
      </c>
      <c r="P1266" s="12">
        <f>INDEX(Table13[#All], MATCH(Table68[[#This Row],[Date]],Table13[[#All],[Month]],0),2)</f>
        <v>161483.25</v>
      </c>
      <c r="Q1266">
        <f>INDEX(Table111[#All], MATCH(Table68[[#This Row],[Date]],Table111[[#All],[Month]],0),2)</f>
        <v>5945.25</v>
      </c>
      <c r="R1266" s="2">
        <f>INDEX(Table111[#All], MATCH(Table68[[#This Row],[Date]],Table111[[#All],[Month]],0),3)</f>
        <v>1214.75</v>
      </c>
      <c r="S1266" s="2">
        <f>INDEX(Table413[#All], MATCH(Table68[[#This Row],[Date]],Table413[[#All],[Month]],0),2)</f>
        <v>1</v>
      </c>
      <c r="T1266" s="2">
        <f>INDEX(Table413[#All], MATCH(Table68[[#This Row],[Date]],Table413[[#All],[Month]],0),3)</f>
        <v>5.8</v>
      </c>
      <c r="U1266" s="2">
        <f>INDEX(Table413[#All], MATCH(Table68[[#This Row],[Date]],Table413[[#All],[Month]],0),4)</f>
        <v>5.6</v>
      </c>
    </row>
    <row r="1267" spans="1:21" x14ac:dyDescent="0.25">
      <c r="A1267" s="4">
        <v>41061</v>
      </c>
      <c r="B1267" s="3" t="s">
        <v>72</v>
      </c>
      <c r="C1267" s="3" t="s">
        <v>84</v>
      </c>
      <c r="D1267" s="3">
        <v>278</v>
      </c>
      <c r="E1267" s="3">
        <v>260</v>
      </c>
      <c r="F1267" s="3">
        <v>209</v>
      </c>
      <c r="G1267" s="3">
        <v>202</v>
      </c>
      <c r="H1267" s="3">
        <v>662</v>
      </c>
      <c r="I1267" s="3">
        <v>352</v>
      </c>
      <c r="J1267">
        <f t="array" ref="J1267">INDEX(Table3[#All],MATCH(1,(Table3[[#All],[Month]]=Table68[[#This Row],[Date]])*(Table3[[#All],[Region]]=Table68[[#This Row],[Region]]),0),3)</f>
        <v>9265</v>
      </c>
      <c r="K1267">
        <f>INDEX(Table1[#All], MATCH(Table68[[#This Row],[Date]],Table1[[#All],[Month]],0),2)</f>
        <v>1454108.3333333333</v>
      </c>
      <c r="L1267" s="8">
        <f>INDEX(Table2[#All], MATCH(Table68[[#This Row],[Date]],Table2[[#All],[Month]],0),2)</f>
        <v>599.99931900842114</v>
      </c>
      <c r="M1267">
        <f t="array" ref="M1267">INDEX(Table4[#All],MATCH(1,(Table4[[#All],[Month]]=Table68[[#This Row],[Date]])*(Table4[[#All],[Region]]=Table68[[#This Row],[Region]]),0),3)</f>
        <v>2560</v>
      </c>
      <c r="N1267" s="2">
        <f t="array" ref="N1267">_xlfn.IFNA(INDEX(Table5[#All], MATCH(1,(Table5[[#All],[Month]]=Table68[[#This Row],[Date]])*(Table5[[#All],[Region]]=Table68[[#This Row],[Region]]),0),3),0)</f>
        <v>26420</v>
      </c>
      <c r="O1267" s="12">
        <f>INDEX(Table110[#All], MATCH(Table68[[#This Row],[Date]],Table110[[#All],[Month]],0),2)</f>
        <v>79404</v>
      </c>
      <c r="P1267" s="12">
        <f>INDEX(Table13[#All], MATCH(Table68[[#This Row],[Date]],Table13[[#All],[Month]],0),2)</f>
        <v>161483.25</v>
      </c>
      <c r="Q1267">
        <f>INDEX(Table111[#All], MATCH(Table68[[#This Row],[Date]],Table111[[#All],[Month]],0),2)</f>
        <v>5945.25</v>
      </c>
      <c r="R1267" s="2">
        <f>INDEX(Table111[#All], MATCH(Table68[[#This Row],[Date]],Table111[[#All],[Month]],0),3)</f>
        <v>1214.75</v>
      </c>
      <c r="S1267" s="2">
        <f>INDEX(Table413[#All], MATCH(Table68[[#This Row],[Date]],Table413[[#All],[Month]],0),2)</f>
        <v>1</v>
      </c>
      <c r="T1267" s="2">
        <f>INDEX(Table413[#All], MATCH(Table68[[#This Row],[Date]],Table413[[#All],[Month]],0),3)</f>
        <v>5.8</v>
      </c>
      <c r="U1267" s="2">
        <f>INDEX(Table413[#All], MATCH(Table68[[#This Row],[Date]],Table413[[#All],[Month]],0),4)</f>
        <v>5.6</v>
      </c>
    </row>
    <row r="1268" spans="1:21" x14ac:dyDescent="0.25">
      <c r="A1268" s="4">
        <v>41061</v>
      </c>
      <c r="B1268" s="3" t="s">
        <v>72</v>
      </c>
      <c r="C1268" s="3" t="s">
        <v>53</v>
      </c>
      <c r="D1268" s="3">
        <v>278</v>
      </c>
      <c r="E1268" s="3">
        <v>337</v>
      </c>
      <c r="F1268" s="3">
        <v>209</v>
      </c>
      <c r="G1268" s="3">
        <v>251</v>
      </c>
      <c r="H1268" s="3">
        <v>662</v>
      </c>
      <c r="I1268" s="3">
        <v>227</v>
      </c>
      <c r="J1268">
        <f t="array" ref="J1268">INDEX(Table3[#All],MATCH(1,(Table3[[#All],[Month]]=Table68[[#This Row],[Date]])*(Table3[[#All],[Region]]=Table68[[#This Row],[Region]]),0),3)</f>
        <v>9265</v>
      </c>
      <c r="K1268">
        <f>INDEX(Table1[#All], MATCH(Table68[[#This Row],[Date]],Table1[[#All],[Month]],0),2)</f>
        <v>1454108.3333333333</v>
      </c>
      <c r="L1268" s="8">
        <f>INDEX(Table2[#All], MATCH(Table68[[#This Row],[Date]],Table2[[#All],[Month]],0),2)</f>
        <v>599.99931900842114</v>
      </c>
      <c r="M1268">
        <f t="array" ref="M1268">INDEX(Table4[#All],MATCH(1,(Table4[[#All],[Month]]=Table68[[#This Row],[Date]])*(Table4[[#All],[Region]]=Table68[[#This Row],[Region]]),0),3)</f>
        <v>2560</v>
      </c>
      <c r="N1268" s="2">
        <f t="array" ref="N1268">_xlfn.IFNA(INDEX(Table5[#All], MATCH(1,(Table5[[#All],[Month]]=Table68[[#This Row],[Date]])*(Table5[[#All],[Region]]=Table68[[#This Row],[Region]]),0),3),0)</f>
        <v>26420</v>
      </c>
      <c r="O1268" s="12">
        <f>INDEX(Table110[#All], MATCH(Table68[[#This Row],[Date]],Table110[[#All],[Month]],0),2)</f>
        <v>79404</v>
      </c>
      <c r="P1268" s="12">
        <f>INDEX(Table13[#All], MATCH(Table68[[#This Row],[Date]],Table13[[#All],[Month]],0),2)</f>
        <v>161483.25</v>
      </c>
      <c r="Q1268">
        <f>INDEX(Table111[#All], MATCH(Table68[[#This Row],[Date]],Table111[[#All],[Month]],0),2)</f>
        <v>5945.25</v>
      </c>
      <c r="R1268" s="2">
        <f>INDEX(Table111[#All], MATCH(Table68[[#This Row],[Date]],Table111[[#All],[Month]],0),3)</f>
        <v>1214.75</v>
      </c>
      <c r="S1268" s="2">
        <f>INDEX(Table413[#All], MATCH(Table68[[#This Row],[Date]],Table413[[#All],[Month]],0),2)</f>
        <v>1</v>
      </c>
      <c r="T1268" s="2">
        <f>INDEX(Table413[#All], MATCH(Table68[[#This Row],[Date]],Table413[[#All],[Month]],0),3)</f>
        <v>5.8</v>
      </c>
      <c r="U1268" s="2">
        <f>INDEX(Table413[#All], MATCH(Table68[[#This Row],[Date]],Table413[[#All],[Month]],0),4)</f>
        <v>5.6</v>
      </c>
    </row>
    <row r="1269" spans="1:21" x14ac:dyDescent="0.25">
      <c r="A1269" s="4">
        <v>41061</v>
      </c>
      <c r="B1269" s="3" t="s">
        <v>73</v>
      </c>
      <c r="C1269" s="3" t="s">
        <v>55</v>
      </c>
      <c r="D1269" s="3">
        <v>190</v>
      </c>
      <c r="E1269" s="3">
        <v>165</v>
      </c>
      <c r="F1269" s="3">
        <v>150</v>
      </c>
      <c r="G1269" s="3">
        <v>134</v>
      </c>
      <c r="H1269" s="3">
        <v>230</v>
      </c>
      <c r="I1269" s="3">
        <v>31</v>
      </c>
      <c r="J1269">
        <f t="array" ref="J1269">INDEX(Table3[#All],MATCH(1,(Table3[[#All],[Month]]=Table68[[#This Row],[Date]])*(Table3[[#All],[Region]]=Table68[[#This Row],[Region]]),0),3)</f>
        <v>4837</v>
      </c>
      <c r="K1269">
        <f>INDEX(Table1[#All], MATCH(Table68[[#This Row],[Date]],Table1[[#All],[Month]],0),2)</f>
        <v>1454108.3333333333</v>
      </c>
      <c r="L1269" s="8">
        <f>INDEX(Table2[#All], MATCH(Table68[[#This Row],[Date]],Table2[[#All],[Month]],0),2)</f>
        <v>599.99931900842114</v>
      </c>
      <c r="M1269">
        <f t="array" ref="M1269">INDEX(Table4[#All],MATCH(1,(Table4[[#All],[Month]]=Table68[[#This Row],[Date]])*(Table4[[#All],[Region]]=Table68[[#This Row],[Region]]),0),3)</f>
        <v>665</v>
      </c>
      <c r="N1269" s="2">
        <f t="array" ref="N1269">_xlfn.IFNA(INDEX(Table5[#All], MATCH(1,(Table5[[#All],[Month]]=Table68[[#This Row],[Date]])*(Table5[[#All],[Region]]=Table68[[#This Row],[Region]]),0),3),0)</f>
        <v>8620</v>
      </c>
      <c r="O1269" s="12">
        <f>INDEX(Table110[#All], MATCH(Table68[[#This Row],[Date]],Table110[[#All],[Month]],0),2)</f>
        <v>79404</v>
      </c>
      <c r="P1269" s="12">
        <f>INDEX(Table13[#All], MATCH(Table68[[#This Row],[Date]],Table13[[#All],[Month]],0),2)</f>
        <v>161483.25</v>
      </c>
      <c r="Q1269">
        <f>INDEX(Table111[#All], MATCH(Table68[[#This Row],[Date]],Table111[[#All],[Month]],0),2)</f>
        <v>5945.25</v>
      </c>
      <c r="R1269" s="2">
        <f>INDEX(Table111[#All], MATCH(Table68[[#This Row],[Date]],Table111[[#All],[Month]],0),3)</f>
        <v>1214.75</v>
      </c>
      <c r="S1269" s="2">
        <f>INDEX(Table413[#All], MATCH(Table68[[#This Row],[Date]],Table413[[#All],[Month]],0),2)</f>
        <v>1</v>
      </c>
      <c r="T1269" s="2">
        <f>INDEX(Table413[#All], MATCH(Table68[[#This Row],[Date]],Table413[[#All],[Month]],0),3)</f>
        <v>5.8</v>
      </c>
      <c r="U1269" s="2">
        <f>INDEX(Table413[#All], MATCH(Table68[[#This Row],[Date]],Table413[[#All],[Month]],0),4)</f>
        <v>5.6</v>
      </c>
    </row>
    <row r="1270" spans="1:21" x14ac:dyDescent="0.25">
      <c r="A1270" s="4">
        <v>41061</v>
      </c>
      <c r="B1270" s="3" t="s">
        <v>73</v>
      </c>
      <c r="C1270" s="3" t="s">
        <v>86</v>
      </c>
      <c r="D1270" s="3">
        <v>190</v>
      </c>
      <c r="E1270" s="3">
        <v>201</v>
      </c>
      <c r="F1270" s="3">
        <v>150</v>
      </c>
      <c r="G1270" s="3">
        <v>160</v>
      </c>
      <c r="H1270" s="3">
        <v>230</v>
      </c>
      <c r="I1270" s="3">
        <v>165</v>
      </c>
      <c r="J1270">
        <f t="array" ref="J1270">INDEX(Table3[#All],MATCH(1,(Table3[[#All],[Month]]=Table68[[#This Row],[Date]])*(Table3[[#All],[Region]]=Table68[[#This Row],[Region]]),0),3)</f>
        <v>4837</v>
      </c>
      <c r="K1270">
        <f>INDEX(Table1[#All], MATCH(Table68[[#This Row],[Date]],Table1[[#All],[Month]],0),2)</f>
        <v>1454108.3333333333</v>
      </c>
      <c r="L1270" s="8">
        <f>INDEX(Table2[#All], MATCH(Table68[[#This Row],[Date]],Table2[[#All],[Month]],0),2)</f>
        <v>599.99931900842114</v>
      </c>
      <c r="M1270">
        <f t="array" ref="M1270">INDEX(Table4[#All],MATCH(1,(Table4[[#All],[Month]]=Table68[[#This Row],[Date]])*(Table4[[#All],[Region]]=Table68[[#This Row],[Region]]),0),3)</f>
        <v>665</v>
      </c>
      <c r="N1270" s="2">
        <f t="array" ref="N1270">_xlfn.IFNA(INDEX(Table5[#All], MATCH(1,(Table5[[#All],[Month]]=Table68[[#This Row],[Date]])*(Table5[[#All],[Region]]=Table68[[#This Row],[Region]]),0),3),0)</f>
        <v>8620</v>
      </c>
      <c r="O1270" s="12">
        <f>INDEX(Table110[#All], MATCH(Table68[[#This Row],[Date]],Table110[[#All],[Month]],0),2)</f>
        <v>79404</v>
      </c>
      <c r="P1270" s="12">
        <f>INDEX(Table13[#All], MATCH(Table68[[#This Row],[Date]],Table13[[#All],[Month]],0),2)</f>
        <v>161483.25</v>
      </c>
      <c r="Q1270">
        <f>INDEX(Table111[#All], MATCH(Table68[[#This Row],[Date]],Table111[[#All],[Month]],0),2)</f>
        <v>5945.25</v>
      </c>
      <c r="R1270" s="2">
        <f>INDEX(Table111[#All], MATCH(Table68[[#This Row],[Date]],Table111[[#All],[Month]],0),3)</f>
        <v>1214.75</v>
      </c>
      <c r="S1270" s="2">
        <f>INDEX(Table413[#All], MATCH(Table68[[#This Row],[Date]],Table413[[#All],[Month]],0),2)</f>
        <v>1</v>
      </c>
      <c r="T1270" s="2">
        <f>INDEX(Table413[#All], MATCH(Table68[[#This Row],[Date]],Table413[[#All],[Month]],0),3)</f>
        <v>5.8</v>
      </c>
      <c r="U1270" s="2">
        <f>INDEX(Table413[#All], MATCH(Table68[[#This Row],[Date]],Table413[[#All],[Month]],0),4)</f>
        <v>5.6</v>
      </c>
    </row>
    <row r="1271" spans="1:21" x14ac:dyDescent="0.25">
      <c r="A1271" s="4">
        <v>41061</v>
      </c>
      <c r="B1271" s="3" t="s">
        <v>73</v>
      </c>
      <c r="C1271" s="3" t="s">
        <v>54</v>
      </c>
      <c r="D1271" s="3">
        <v>190</v>
      </c>
      <c r="E1271" s="3">
        <v>169</v>
      </c>
      <c r="F1271" s="3">
        <v>150</v>
      </c>
      <c r="G1271" s="3">
        <v>129</v>
      </c>
      <c r="H1271" s="3">
        <v>230</v>
      </c>
      <c r="I1271" s="3">
        <v>34</v>
      </c>
      <c r="J1271">
        <f t="array" ref="J1271">INDEX(Table3[#All],MATCH(1,(Table3[[#All],[Month]]=Table68[[#This Row],[Date]])*(Table3[[#All],[Region]]=Table68[[#This Row],[Region]]),0),3)</f>
        <v>4837</v>
      </c>
      <c r="K1271">
        <f>INDEX(Table1[#All], MATCH(Table68[[#This Row],[Date]],Table1[[#All],[Month]],0),2)</f>
        <v>1454108.3333333333</v>
      </c>
      <c r="L1271" s="8">
        <f>INDEX(Table2[#All], MATCH(Table68[[#This Row],[Date]],Table2[[#All],[Month]],0),2)</f>
        <v>599.99931900842114</v>
      </c>
      <c r="M1271">
        <f t="array" ref="M1271">INDEX(Table4[#All],MATCH(1,(Table4[[#All],[Month]]=Table68[[#This Row],[Date]])*(Table4[[#All],[Region]]=Table68[[#This Row],[Region]]),0),3)</f>
        <v>665</v>
      </c>
      <c r="N1271" s="2">
        <f t="array" ref="N1271">_xlfn.IFNA(INDEX(Table5[#All], MATCH(1,(Table5[[#All],[Month]]=Table68[[#This Row],[Date]])*(Table5[[#All],[Region]]=Table68[[#This Row],[Region]]),0),3),0)</f>
        <v>8620</v>
      </c>
      <c r="O1271" s="12">
        <f>INDEX(Table110[#All], MATCH(Table68[[#This Row],[Date]],Table110[[#All],[Month]],0),2)</f>
        <v>79404</v>
      </c>
      <c r="P1271" s="12">
        <f>INDEX(Table13[#All], MATCH(Table68[[#This Row],[Date]],Table13[[#All],[Month]],0),2)</f>
        <v>161483.25</v>
      </c>
      <c r="Q1271">
        <f>INDEX(Table111[#All], MATCH(Table68[[#This Row],[Date]],Table111[[#All],[Month]],0),2)</f>
        <v>5945.25</v>
      </c>
      <c r="R1271" s="2">
        <f>INDEX(Table111[#All], MATCH(Table68[[#This Row],[Date]],Table111[[#All],[Month]],0),3)</f>
        <v>1214.75</v>
      </c>
      <c r="S1271" s="2">
        <f>INDEX(Table413[#All], MATCH(Table68[[#This Row],[Date]],Table413[[#All],[Month]],0),2)</f>
        <v>1</v>
      </c>
      <c r="T1271" s="2">
        <f>INDEX(Table413[#All], MATCH(Table68[[#This Row],[Date]],Table413[[#All],[Month]],0),3)</f>
        <v>5.8</v>
      </c>
      <c r="U1271" s="2">
        <f>INDEX(Table413[#All], MATCH(Table68[[#This Row],[Date]],Table413[[#All],[Month]],0),4)</f>
        <v>5.6</v>
      </c>
    </row>
    <row r="1272" spans="1:21" x14ac:dyDescent="0.25">
      <c r="A1272" s="4">
        <v>41061</v>
      </c>
      <c r="B1272" s="3" t="s">
        <v>65</v>
      </c>
      <c r="C1272" s="3" t="s">
        <v>26</v>
      </c>
      <c r="D1272" s="3">
        <v>259</v>
      </c>
      <c r="E1272" s="3">
        <v>289</v>
      </c>
      <c r="F1272" s="3">
        <v>205</v>
      </c>
      <c r="G1272" s="3">
        <v>238</v>
      </c>
      <c r="H1272" s="3">
        <v>302</v>
      </c>
      <c r="I1272" s="3">
        <v>220</v>
      </c>
      <c r="J1272">
        <f t="array" ref="J1272">INDEX(Table3[#All],MATCH(1,(Table3[[#All],[Month]]=Table68[[#This Row],[Date]])*(Table3[[#All],[Region]]=Table68[[#This Row],[Region]]),0),3)</f>
        <v>8371</v>
      </c>
      <c r="K1272">
        <f>INDEX(Table1[#All], MATCH(Table68[[#This Row],[Date]],Table1[[#All],[Month]],0),2)</f>
        <v>1454108.3333333333</v>
      </c>
      <c r="L1272" s="8">
        <f>INDEX(Table2[#All], MATCH(Table68[[#This Row],[Date]],Table2[[#All],[Month]],0),2)</f>
        <v>599.99931900842114</v>
      </c>
      <c r="M1272">
        <f t="array" ref="M1272">INDEX(Table4[#All],MATCH(1,(Table4[[#All],[Month]]=Table68[[#This Row],[Date]])*(Table4[[#All],[Region]]=Table68[[#This Row],[Region]]),0),3)</f>
        <v>819</v>
      </c>
      <c r="N1272" s="2">
        <f t="array" ref="N1272">_xlfn.IFNA(INDEX(Table5[#All], MATCH(1,(Table5[[#All],[Month]]=Table68[[#This Row],[Date]])*(Table5[[#All],[Region]]=Table68[[#This Row],[Region]]),0),3),0)</f>
        <v>3373</v>
      </c>
      <c r="O1272" s="12">
        <f>INDEX(Table110[#All], MATCH(Table68[[#This Row],[Date]],Table110[[#All],[Month]],0),2)</f>
        <v>79404</v>
      </c>
      <c r="P1272" s="12">
        <f>INDEX(Table13[#All], MATCH(Table68[[#This Row],[Date]],Table13[[#All],[Month]],0),2)</f>
        <v>161483.25</v>
      </c>
      <c r="Q1272">
        <f>INDEX(Table111[#All], MATCH(Table68[[#This Row],[Date]],Table111[[#All],[Month]],0),2)</f>
        <v>5945.25</v>
      </c>
      <c r="R1272" s="2">
        <f>INDEX(Table111[#All], MATCH(Table68[[#This Row],[Date]],Table111[[#All],[Month]],0),3)</f>
        <v>1214.75</v>
      </c>
      <c r="S1272" s="2">
        <f>INDEX(Table413[#All], MATCH(Table68[[#This Row],[Date]],Table413[[#All],[Month]],0),2)</f>
        <v>1</v>
      </c>
      <c r="T1272" s="2">
        <f>INDEX(Table413[#All], MATCH(Table68[[#This Row],[Date]],Table413[[#All],[Month]],0),3)</f>
        <v>5.8</v>
      </c>
      <c r="U1272" s="2">
        <f>INDEX(Table413[#All], MATCH(Table68[[#This Row],[Date]],Table413[[#All],[Month]],0),4)</f>
        <v>5.6</v>
      </c>
    </row>
    <row r="1273" spans="1:21" x14ac:dyDescent="0.25">
      <c r="A1273" s="4">
        <v>41061</v>
      </c>
      <c r="B1273" s="3" t="s">
        <v>65</v>
      </c>
      <c r="C1273" s="3" t="s">
        <v>28</v>
      </c>
      <c r="D1273" s="3">
        <v>259</v>
      </c>
      <c r="E1273" s="3">
        <v>196</v>
      </c>
      <c r="F1273" s="3">
        <v>205</v>
      </c>
      <c r="G1273" s="3">
        <v>156</v>
      </c>
      <c r="H1273" s="3">
        <v>302</v>
      </c>
      <c r="I1273" s="3">
        <v>51</v>
      </c>
      <c r="J1273">
        <f t="array" ref="J1273">INDEX(Table3[#All],MATCH(1,(Table3[[#All],[Month]]=Table68[[#This Row],[Date]])*(Table3[[#All],[Region]]=Table68[[#This Row],[Region]]),0),3)</f>
        <v>8371</v>
      </c>
      <c r="K1273">
        <f>INDEX(Table1[#All], MATCH(Table68[[#This Row],[Date]],Table1[[#All],[Month]],0),2)</f>
        <v>1454108.3333333333</v>
      </c>
      <c r="L1273" s="8">
        <f>INDEX(Table2[#All], MATCH(Table68[[#This Row],[Date]],Table2[[#All],[Month]],0),2)</f>
        <v>599.99931900842114</v>
      </c>
      <c r="M1273">
        <f t="array" ref="M1273">INDEX(Table4[#All],MATCH(1,(Table4[[#All],[Month]]=Table68[[#This Row],[Date]])*(Table4[[#All],[Region]]=Table68[[#This Row],[Region]]),0),3)</f>
        <v>819</v>
      </c>
      <c r="N1273" s="2">
        <f t="array" ref="N1273">_xlfn.IFNA(INDEX(Table5[#All], MATCH(1,(Table5[[#All],[Month]]=Table68[[#This Row],[Date]])*(Table5[[#All],[Region]]=Table68[[#This Row],[Region]]),0),3),0)</f>
        <v>3373</v>
      </c>
      <c r="O1273" s="12">
        <f>INDEX(Table110[#All], MATCH(Table68[[#This Row],[Date]],Table110[[#All],[Month]],0),2)</f>
        <v>79404</v>
      </c>
      <c r="P1273" s="12">
        <f>INDEX(Table13[#All], MATCH(Table68[[#This Row],[Date]],Table13[[#All],[Month]],0),2)</f>
        <v>161483.25</v>
      </c>
      <c r="Q1273">
        <f>INDEX(Table111[#All], MATCH(Table68[[#This Row],[Date]],Table111[[#All],[Month]],0),2)</f>
        <v>5945.25</v>
      </c>
      <c r="R1273" s="2">
        <f>INDEX(Table111[#All], MATCH(Table68[[#This Row],[Date]],Table111[[#All],[Month]],0),3)</f>
        <v>1214.75</v>
      </c>
      <c r="S1273" s="2">
        <f>INDEX(Table413[#All], MATCH(Table68[[#This Row],[Date]],Table413[[#All],[Month]],0),2)</f>
        <v>1</v>
      </c>
      <c r="T1273" s="2">
        <f>INDEX(Table413[#All], MATCH(Table68[[#This Row],[Date]],Table413[[#All],[Month]],0),3)</f>
        <v>5.8</v>
      </c>
      <c r="U1273" s="2">
        <f>INDEX(Table413[#All], MATCH(Table68[[#This Row],[Date]],Table413[[#All],[Month]],0),4)</f>
        <v>5.6</v>
      </c>
    </row>
    <row r="1274" spans="1:21" x14ac:dyDescent="0.25">
      <c r="A1274" s="4">
        <v>41061</v>
      </c>
      <c r="B1274" s="3" t="s">
        <v>65</v>
      </c>
      <c r="C1274" s="3" t="s">
        <v>27</v>
      </c>
      <c r="D1274" s="3">
        <v>259</v>
      </c>
      <c r="E1274" s="3">
        <v>185</v>
      </c>
      <c r="F1274" s="3">
        <v>205</v>
      </c>
      <c r="G1274" s="3">
        <v>151</v>
      </c>
      <c r="H1274" s="3">
        <v>302</v>
      </c>
      <c r="I1274" s="3">
        <v>31</v>
      </c>
      <c r="J1274">
        <f t="array" ref="J1274">INDEX(Table3[#All],MATCH(1,(Table3[[#All],[Month]]=Table68[[#This Row],[Date]])*(Table3[[#All],[Region]]=Table68[[#This Row],[Region]]),0),3)</f>
        <v>8371</v>
      </c>
      <c r="K1274">
        <f>INDEX(Table1[#All], MATCH(Table68[[#This Row],[Date]],Table1[[#All],[Month]],0),2)</f>
        <v>1454108.3333333333</v>
      </c>
      <c r="L1274" s="8">
        <f>INDEX(Table2[#All], MATCH(Table68[[#This Row],[Date]],Table2[[#All],[Month]],0),2)</f>
        <v>599.99931900842114</v>
      </c>
      <c r="M1274">
        <f t="array" ref="M1274">INDEX(Table4[#All],MATCH(1,(Table4[[#All],[Month]]=Table68[[#This Row],[Date]])*(Table4[[#All],[Region]]=Table68[[#This Row],[Region]]),0),3)</f>
        <v>819</v>
      </c>
      <c r="N1274" s="2">
        <f t="array" ref="N1274">_xlfn.IFNA(INDEX(Table5[#All], MATCH(1,(Table5[[#All],[Month]]=Table68[[#This Row],[Date]])*(Table5[[#All],[Region]]=Table68[[#This Row],[Region]]),0),3),0)</f>
        <v>3373</v>
      </c>
      <c r="O1274" s="12">
        <f>INDEX(Table110[#All], MATCH(Table68[[#This Row],[Date]],Table110[[#All],[Month]],0),2)</f>
        <v>79404</v>
      </c>
      <c r="P1274" s="12">
        <f>INDEX(Table13[#All], MATCH(Table68[[#This Row],[Date]],Table13[[#All],[Month]],0),2)</f>
        <v>161483.25</v>
      </c>
      <c r="Q1274">
        <f>INDEX(Table111[#All], MATCH(Table68[[#This Row],[Date]],Table111[[#All],[Month]],0),2)</f>
        <v>5945.25</v>
      </c>
      <c r="R1274" s="2">
        <f>INDEX(Table111[#All], MATCH(Table68[[#This Row],[Date]],Table111[[#All],[Month]],0),3)</f>
        <v>1214.75</v>
      </c>
      <c r="S1274" s="2">
        <f>INDEX(Table413[#All], MATCH(Table68[[#This Row],[Date]],Table413[[#All],[Month]],0),2)</f>
        <v>1</v>
      </c>
      <c r="T1274" s="2">
        <f>INDEX(Table413[#All], MATCH(Table68[[#This Row],[Date]],Table413[[#All],[Month]],0),3)</f>
        <v>5.8</v>
      </c>
      <c r="U1274" s="2">
        <f>INDEX(Table413[#All], MATCH(Table68[[#This Row],[Date]],Table413[[#All],[Month]],0),4)</f>
        <v>5.6</v>
      </c>
    </row>
    <row r="1275" spans="1:21" x14ac:dyDescent="0.25">
      <c r="A1275" s="4">
        <v>41061</v>
      </c>
      <c r="B1275" s="3" t="s">
        <v>69</v>
      </c>
      <c r="C1275" s="3" t="s">
        <v>40</v>
      </c>
      <c r="D1275" s="3">
        <v>302</v>
      </c>
      <c r="E1275" s="3">
        <v>302</v>
      </c>
      <c r="F1275" s="3">
        <v>239</v>
      </c>
      <c r="G1275" s="3">
        <v>239</v>
      </c>
      <c r="H1275" s="3">
        <v>95</v>
      </c>
      <c r="I1275" s="3">
        <v>95</v>
      </c>
      <c r="J1275">
        <f t="array" ref="J1275">INDEX(Table3[#All],MATCH(1,(Table3[[#All],[Month]]=Table68[[#This Row],[Date]])*(Table3[[#All],[Region]]=Table68[[#This Row],[Region]]),0),3)</f>
        <v>3862</v>
      </c>
      <c r="K1275">
        <f>INDEX(Table1[#All], MATCH(Table68[[#This Row],[Date]],Table1[[#All],[Month]],0),2)</f>
        <v>1454108.3333333333</v>
      </c>
      <c r="L1275" s="8">
        <f>INDEX(Table2[#All], MATCH(Table68[[#This Row],[Date]],Table2[[#All],[Month]],0),2)</f>
        <v>599.99931900842114</v>
      </c>
      <c r="M1275">
        <f t="array" ref="M1275">INDEX(Table4[#All],MATCH(1,(Table4[[#All],[Month]]=Table68[[#This Row],[Date]])*(Table4[[#All],[Region]]=Table68[[#This Row],[Region]]),0),3)</f>
        <v>467</v>
      </c>
      <c r="N1275" s="2">
        <f t="array" ref="N1275">_xlfn.IFNA(INDEX(Table5[#All], MATCH(1,(Table5[[#All],[Month]]=Table68[[#This Row],[Date]])*(Table5[[#All],[Region]]=Table68[[#This Row],[Region]]),0),3),0)</f>
        <v>0</v>
      </c>
      <c r="O1275" s="12">
        <f>INDEX(Table110[#All], MATCH(Table68[[#This Row],[Date]],Table110[[#All],[Month]],0),2)</f>
        <v>79404</v>
      </c>
      <c r="P1275" s="12">
        <f>INDEX(Table13[#All], MATCH(Table68[[#This Row],[Date]],Table13[[#All],[Month]],0),2)</f>
        <v>161483.25</v>
      </c>
      <c r="Q1275">
        <f>INDEX(Table111[#All], MATCH(Table68[[#This Row],[Date]],Table111[[#All],[Month]],0),2)</f>
        <v>5945.25</v>
      </c>
      <c r="R1275" s="2">
        <f>INDEX(Table111[#All], MATCH(Table68[[#This Row],[Date]],Table111[[#All],[Month]],0),3)</f>
        <v>1214.75</v>
      </c>
      <c r="S1275" s="2">
        <f>INDEX(Table413[#All], MATCH(Table68[[#This Row],[Date]],Table413[[#All],[Month]],0),2)</f>
        <v>1</v>
      </c>
      <c r="T1275" s="2">
        <f>INDEX(Table413[#All], MATCH(Table68[[#This Row],[Date]],Table413[[#All],[Month]],0),3)</f>
        <v>5.8</v>
      </c>
      <c r="U1275" s="2">
        <f>INDEX(Table413[#All], MATCH(Table68[[#This Row],[Date]],Table413[[#All],[Month]],0),4)</f>
        <v>5.6</v>
      </c>
    </row>
    <row r="1276" spans="1:21" x14ac:dyDescent="0.25">
      <c r="A1276" s="4">
        <v>41061</v>
      </c>
      <c r="B1276" s="3" t="s">
        <v>60</v>
      </c>
      <c r="C1276" s="3" t="s">
        <v>85</v>
      </c>
      <c r="D1276" s="3">
        <v>263</v>
      </c>
      <c r="E1276" s="3">
        <v>281</v>
      </c>
      <c r="F1276" s="3">
        <v>209</v>
      </c>
      <c r="G1276" s="3">
        <v>222</v>
      </c>
      <c r="H1276" s="3">
        <v>1228</v>
      </c>
      <c r="I1276" s="3">
        <v>588</v>
      </c>
      <c r="J1276">
        <f t="array" ref="J1276">INDEX(Table3[#All],MATCH(1,(Table3[[#All],[Month]]=Table68[[#This Row],[Date]])*(Table3[[#All],[Region]]=Table68[[#This Row],[Region]]),0),3)</f>
        <v>18353</v>
      </c>
      <c r="K1276">
        <f>INDEX(Table1[#All], MATCH(Table68[[#This Row],[Date]],Table1[[#All],[Month]],0),2)</f>
        <v>1454108.3333333333</v>
      </c>
      <c r="L1276" s="8">
        <f>INDEX(Table2[#All], MATCH(Table68[[#This Row],[Date]],Table2[[#All],[Month]],0),2)</f>
        <v>599.99931900842114</v>
      </c>
      <c r="M1276">
        <f t="array" ref="M1276">INDEX(Table4[#All],MATCH(1,(Table4[[#All],[Month]]=Table68[[#This Row],[Date]])*(Table4[[#All],[Region]]=Table68[[#This Row],[Region]]),0),3)</f>
        <v>2817</v>
      </c>
      <c r="N1276" s="2">
        <f t="array" ref="N1276">_xlfn.IFNA(INDEX(Table5[#All], MATCH(1,(Table5[[#All],[Month]]=Table68[[#This Row],[Date]])*(Table5[[#All],[Region]]=Table68[[#This Row],[Region]]),0),3),0)</f>
        <v>21878</v>
      </c>
      <c r="O1276" s="12">
        <f>INDEX(Table110[#All], MATCH(Table68[[#This Row],[Date]],Table110[[#All],[Month]],0),2)</f>
        <v>79404</v>
      </c>
      <c r="P1276" s="12">
        <f>INDEX(Table13[#All], MATCH(Table68[[#This Row],[Date]],Table13[[#All],[Month]],0),2)</f>
        <v>161483.25</v>
      </c>
      <c r="Q1276">
        <f>INDEX(Table111[#All], MATCH(Table68[[#This Row],[Date]],Table111[[#All],[Month]],0),2)</f>
        <v>5945.25</v>
      </c>
      <c r="R1276" s="2">
        <f>INDEX(Table111[#All], MATCH(Table68[[#This Row],[Date]],Table111[[#All],[Month]],0),3)</f>
        <v>1214.75</v>
      </c>
      <c r="S1276" s="2">
        <f>INDEX(Table413[#All], MATCH(Table68[[#This Row],[Date]],Table413[[#All],[Month]],0),2)</f>
        <v>1</v>
      </c>
      <c r="T1276" s="2">
        <f>INDEX(Table413[#All], MATCH(Table68[[#This Row],[Date]],Table413[[#All],[Month]],0),3)</f>
        <v>5.8</v>
      </c>
      <c r="U1276" s="2">
        <f>INDEX(Table413[#All], MATCH(Table68[[#This Row],[Date]],Table413[[#All],[Month]],0),4)</f>
        <v>5.6</v>
      </c>
    </row>
    <row r="1277" spans="1:21" x14ac:dyDescent="0.25">
      <c r="A1277" s="4">
        <v>41061</v>
      </c>
      <c r="B1277" s="3" t="s">
        <v>60</v>
      </c>
      <c r="C1277" s="3" t="s">
        <v>13</v>
      </c>
      <c r="D1277" s="3">
        <v>263</v>
      </c>
      <c r="E1277" s="3">
        <v>241</v>
      </c>
      <c r="F1277" s="3">
        <v>209</v>
      </c>
      <c r="G1277" s="3">
        <v>200</v>
      </c>
      <c r="H1277" s="3">
        <v>1228</v>
      </c>
      <c r="I1277" s="3">
        <v>36</v>
      </c>
      <c r="J1277">
        <f t="array" ref="J1277">INDEX(Table3[#All],MATCH(1,(Table3[[#All],[Month]]=Table68[[#This Row],[Date]])*(Table3[[#All],[Region]]=Table68[[#This Row],[Region]]),0),3)</f>
        <v>18353</v>
      </c>
      <c r="K1277">
        <f>INDEX(Table1[#All], MATCH(Table68[[#This Row],[Date]],Table1[[#All],[Month]],0),2)</f>
        <v>1454108.3333333333</v>
      </c>
      <c r="L1277" s="8">
        <f>INDEX(Table2[#All], MATCH(Table68[[#This Row],[Date]],Table2[[#All],[Month]],0),2)</f>
        <v>599.99931900842114</v>
      </c>
      <c r="M1277">
        <f t="array" ref="M1277">INDEX(Table4[#All],MATCH(1,(Table4[[#All],[Month]]=Table68[[#This Row],[Date]])*(Table4[[#All],[Region]]=Table68[[#This Row],[Region]]),0),3)</f>
        <v>2817</v>
      </c>
      <c r="N1277" s="2">
        <f t="array" ref="N1277">_xlfn.IFNA(INDEX(Table5[#All], MATCH(1,(Table5[[#All],[Month]]=Table68[[#This Row],[Date]])*(Table5[[#All],[Region]]=Table68[[#This Row],[Region]]),0),3),0)</f>
        <v>21878</v>
      </c>
      <c r="O1277" s="12">
        <f>INDEX(Table110[#All], MATCH(Table68[[#This Row],[Date]],Table110[[#All],[Month]],0),2)</f>
        <v>79404</v>
      </c>
      <c r="P1277" s="12">
        <f>INDEX(Table13[#All], MATCH(Table68[[#This Row],[Date]],Table13[[#All],[Month]],0),2)</f>
        <v>161483.25</v>
      </c>
      <c r="Q1277">
        <f>INDEX(Table111[#All], MATCH(Table68[[#This Row],[Date]],Table111[[#All],[Month]],0),2)</f>
        <v>5945.25</v>
      </c>
      <c r="R1277" s="2">
        <f>INDEX(Table111[#All], MATCH(Table68[[#This Row],[Date]],Table111[[#All],[Month]],0),3)</f>
        <v>1214.75</v>
      </c>
      <c r="S1277" s="2">
        <f>INDEX(Table413[#All], MATCH(Table68[[#This Row],[Date]],Table413[[#All],[Month]],0),2)</f>
        <v>1</v>
      </c>
      <c r="T1277" s="2">
        <f>INDEX(Table413[#All], MATCH(Table68[[#This Row],[Date]],Table413[[#All],[Month]],0),3)</f>
        <v>5.8</v>
      </c>
      <c r="U1277" s="2">
        <f>INDEX(Table413[#All], MATCH(Table68[[#This Row],[Date]],Table413[[#All],[Month]],0),4)</f>
        <v>5.6</v>
      </c>
    </row>
    <row r="1278" spans="1:21" x14ac:dyDescent="0.25">
      <c r="A1278" s="4">
        <v>41061</v>
      </c>
      <c r="B1278" s="3" t="s">
        <v>60</v>
      </c>
      <c r="C1278" s="3" t="s">
        <v>15</v>
      </c>
      <c r="D1278" s="3">
        <v>263</v>
      </c>
      <c r="E1278" s="3">
        <v>250</v>
      </c>
      <c r="F1278" s="3">
        <v>209</v>
      </c>
      <c r="G1278" s="3">
        <v>210</v>
      </c>
      <c r="H1278" s="3">
        <v>1228</v>
      </c>
      <c r="I1278" s="3">
        <v>85</v>
      </c>
      <c r="J1278">
        <f t="array" ref="J1278">INDEX(Table3[#All],MATCH(1,(Table3[[#All],[Month]]=Table68[[#This Row],[Date]])*(Table3[[#All],[Region]]=Table68[[#This Row],[Region]]),0),3)</f>
        <v>18353</v>
      </c>
      <c r="K1278">
        <f>INDEX(Table1[#All], MATCH(Table68[[#This Row],[Date]],Table1[[#All],[Month]],0),2)</f>
        <v>1454108.3333333333</v>
      </c>
      <c r="L1278" s="8">
        <f>INDEX(Table2[#All], MATCH(Table68[[#This Row],[Date]],Table2[[#All],[Month]],0),2)</f>
        <v>599.99931900842114</v>
      </c>
      <c r="M1278">
        <f t="array" ref="M1278">INDEX(Table4[#All],MATCH(1,(Table4[[#All],[Month]]=Table68[[#This Row],[Date]])*(Table4[[#All],[Region]]=Table68[[#This Row],[Region]]),0),3)</f>
        <v>2817</v>
      </c>
      <c r="N1278" s="2">
        <f t="array" ref="N1278">_xlfn.IFNA(INDEX(Table5[#All], MATCH(1,(Table5[[#All],[Month]]=Table68[[#This Row],[Date]])*(Table5[[#All],[Region]]=Table68[[#This Row],[Region]]),0),3),0)</f>
        <v>21878</v>
      </c>
      <c r="O1278" s="12">
        <f>INDEX(Table110[#All], MATCH(Table68[[#This Row],[Date]],Table110[[#All],[Month]],0),2)</f>
        <v>79404</v>
      </c>
      <c r="P1278" s="12">
        <f>INDEX(Table13[#All], MATCH(Table68[[#This Row],[Date]],Table13[[#All],[Month]],0),2)</f>
        <v>161483.25</v>
      </c>
      <c r="Q1278">
        <f>INDEX(Table111[#All], MATCH(Table68[[#This Row],[Date]],Table111[[#All],[Month]],0),2)</f>
        <v>5945.25</v>
      </c>
      <c r="R1278" s="2">
        <f>INDEX(Table111[#All], MATCH(Table68[[#This Row],[Date]],Table111[[#All],[Month]],0),3)</f>
        <v>1214.75</v>
      </c>
      <c r="S1278" s="2">
        <f>INDEX(Table413[#All], MATCH(Table68[[#This Row],[Date]],Table413[[#All],[Month]],0),2)</f>
        <v>1</v>
      </c>
      <c r="T1278" s="2">
        <f>INDEX(Table413[#All], MATCH(Table68[[#This Row],[Date]],Table413[[#All],[Month]],0),3)</f>
        <v>5.8</v>
      </c>
      <c r="U1278" s="2">
        <f>INDEX(Table413[#All], MATCH(Table68[[#This Row],[Date]],Table413[[#All],[Month]],0),4)</f>
        <v>5.6</v>
      </c>
    </row>
    <row r="1279" spans="1:21" x14ac:dyDescent="0.25">
      <c r="A1279" s="4">
        <v>41061</v>
      </c>
      <c r="B1279" s="3" t="s">
        <v>60</v>
      </c>
      <c r="C1279" s="3" t="s">
        <v>8</v>
      </c>
      <c r="D1279" s="3">
        <v>263</v>
      </c>
      <c r="E1279" s="3">
        <v>221</v>
      </c>
      <c r="F1279" s="3">
        <v>209</v>
      </c>
      <c r="G1279" s="3">
        <v>190</v>
      </c>
      <c r="H1279" s="3">
        <v>1228</v>
      </c>
      <c r="I1279" s="3">
        <v>14</v>
      </c>
      <c r="J1279">
        <f t="array" ref="J1279">INDEX(Table3[#All],MATCH(1,(Table3[[#All],[Month]]=Table68[[#This Row],[Date]])*(Table3[[#All],[Region]]=Table68[[#This Row],[Region]]),0),3)</f>
        <v>18353</v>
      </c>
      <c r="K1279">
        <f>INDEX(Table1[#All], MATCH(Table68[[#This Row],[Date]],Table1[[#All],[Month]],0),2)</f>
        <v>1454108.3333333333</v>
      </c>
      <c r="L1279" s="8">
        <f>INDEX(Table2[#All], MATCH(Table68[[#This Row],[Date]],Table2[[#All],[Month]],0),2)</f>
        <v>599.99931900842114</v>
      </c>
      <c r="M1279">
        <f t="array" ref="M1279">INDEX(Table4[#All],MATCH(1,(Table4[[#All],[Month]]=Table68[[#This Row],[Date]])*(Table4[[#All],[Region]]=Table68[[#This Row],[Region]]),0),3)</f>
        <v>2817</v>
      </c>
      <c r="N1279" s="2">
        <f t="array" ref="N1279">_xlfn.IFNA(INDEX(Table5[#All], MATCH(1,(Table5[[#All],[Month]]=Table68[[#This Row],[Date]])*(Table5[[#All],[Region]]=Table68[[#This Row],[Region]]),0),3),0)</f>
        <v>21878</v>
      </c>
      <c r="O1279" s="12">
        <f>INDEX(Table110[#All], MATCH(Table68[[#This Row],[Date]],Table110[[#All],[Month]],0),2)</f>
        <v>79404</v>
      </c>
      <c r="P1279" s="12">
        <f>INDEX(Table13[#All], MATCH(Table68[[#This Row],[Date]],Table13[[#All],[Month]],0),2)</f>
        <v>161483.25</v>
      </c>
      <c r="Q1279">
        <f>INDEX(Table111[#All], MATCH(Table68[[#This Row],[Date]],Table111[[#All],[Month]],0),2)</f>
        <v>5945.25</v>
      </c>
      <c r="R1279" s="2">
        <f>INDEX(Table111[#All], MATCH(Table68[[#This Row],[Date]],Table111[[#All],[Month]],0),3)</f>
        <v>1214.75</v>
      </c>
      <c r="S1279" s="2">
        <f>INDEX(Table413[#All], MATCH(Table68[[#This Row],[Date]],Table413[[#All],[Month]],0),2)</f>
        <v>1</v>
      </c>
      <c r="T1279" s="2">
        <f>INDEX(Table413[#All], MATCH(Table68[[#This Row],[Date]],Table413[[#All],[Month]],0),3)</f>
        <v>5.8</v>
      </c>
      <c r="U1279" s="2">
        <f>INDEX(Table413[#All], MATCH(Table68[[#This Row],[Date]],Table413[[#All],[Month]],0),4)</f>
        <v>5.6</v>
      </c>
    </row>
    <row r="1280" spans="1:21" x14ac:dyDescent="0.25">
      <c r="A1280" s="4">
        <v>41061</v>
      </c>
      <c r="B1280" s="3" t="s">
        <v>60</v>
      </c>
      <c r="C1280" s="3" t="s">
        <v>16</v>
      </c>
      <c r="D1280" s="3">
        <v>263</v>
      </c>
      <c r="E1280" s="3">
        <v>160</v>
      </c>
      <c r="F1280" s="3">
        <v>209</v>
      </c>
      <c r="G1280" s="3">
        <v>135</v>
      </c>
      <c r="H1280" s="3">
        <v>1228</v>
      </c>
      <c r="I1280" s="3">
        <v>64</v>
      </c>
      <c r="J1280">
        <f t="array" ref="J1280">INDEX(Table3[#All],MATCH(1,(Table3[[#All],[Month]]=Table68[[#This Row],[Date]])*(Table3[[#All],[Region]]=Table68[[#This Row],[Region]]),0),3)</f>
        <v>18353</v>
      </c>
      <c r="K1280">
        <f>INDEX(Table1[#All], MATCH(Table68[[#This Row],[Date]],Table1[[#All],[Month]],0),2)</f>
        <v>1454108.3333333333</v>
      </c>
      <c r="L1280" s="8">
        <f>INDEX(Table2[#All], MATCH(Table68[[#This Row],[Date]],Table2[[#All],[Month]],0),2)</f>
        <v>599.99931900842114</v>
      </c>
      <c r="M1280">
        <f t="array" ref="M1280">INDEX(Table4[#All],MATCH(1,(Table4[[#All],[Month]]=Table68[[#This Row],[Date]])*(Table4[[#All],[Region]]=Table68[[#This Row],[Region]]),0),3)</f>
        <v>2817</v>
      </c>
      <c r="N1280" s="2">
        <f t="array" ref="N1280">_xlfn.IFNA(INDEX(Table5[#All], MATCH(1,(Table5[[#All],[Month]]=Table68[[#This Row],[Date]])*(Table5[[#All],[Region]]=Table68[[#This Row],[Region]]),0),3),0)</f>
        <v>21878</v>
      </c>
      <c r="O1280" s="12">
        <f>INDEX(Table110[#All], MATCH(Table68[[#This Row],[Date]],Table110[[#All],[Month]],0),2)</f>
        <v>79404</v>
      </c>
      <c r="P1280" s="12">
        <f>INDEX(Table13[#All], MATCH(Table68[[#This Row],[Date]],Table13[[#All],[Month]],0),2)</f>
        <v>161483.25</v>
      </c>
      <c r="Q1280">
        <f>INDEX(Table111[#All], MATCH(Table68[[#This Row],[Date]],Table111[[#All],[Month]],0),2)</f>
        <v>5945.25</v>
      </c>
      <c r="R1280" s="2">
        <f>INDEX(Table111[#All], MATCH(Table68[[#This Row],[Date]],Table111[[#All],[Month]],0),3)</f>
        <v>1214.75</v>
      </c>
      <c r="S1280" s="2">
        <f>INDEX(Table413[#All], MATCH(Table68[[#This Row],[Date]],Table413[[#All],[Month]],0),2)</f>
        <v>1</v>
      </c>
      <c r="T1280" s="2">
        <f>INDEX(Table413[#All], MATCH(Table68[[#This Row],[Date]],Table413[[#All],[Month]],0),3)</f>
        <v>5.8</v>
      </c>
      <c r="U1280" s="2">
        <f>INDEX(Table413[#All], MATCH(Table68[[#This Row],[Date]],Table413[[#All],[Month]],0),4)</f>
        <v>5.6</v>
      </c>
    </row>
    <row r="1281" spans="1:21" x14ac:dyDescent="0.25">
      <c r="A1281" s="4">
        <v>41061</v>
      </c>
      <c r="B1281" s="3" t="s">
        <v>60</v>
      </c>
      <c r="C1281" s="3" t="s">
        <v>10</v>
      </c>
      <c r="D1281" s="3">
        <v>263</v>
      </c>
      <c r="E1281" s="3">
        <v>267</v>
      </c>
      <c r="F1281" s="3">
        <v>209</v>
      </c>
      <c r="G1281" s="3">
        <v>220</v>
      </c>
      <c r="H1281" s="3">
        <v>1228</v>
      </c>
      <c r="I1281" s="3">
        <v>155</v>
      </c>
      <c r="J1281">
        <f t="array" ref="J1281">INDEX(Table3[#All],MATCH(1,(Table3[[#All],[Month]]=Table68[[#This Row],[Date]])*(Table3[[#All],[Region]]=Table68[[#This Row],[Region]]),0),3)</f>
        <v>18353</v>
      </c>
      <c r="K1281">
        <f>INDEX(Table1[#All], MATCH(Table68[[#This Row],[Date]],Table1[[#All],[Month]],0),2)</f>
        <v>1454108.3333333333</v>
      </c>
      <c r="L1281" s="8">
        <f>INDEX(Table2[#All], MATCH(Table68[[#This Row],[Date]],Table2[[#All],[Month]],0),2)</f>
        <v>599.99931900842114</v>
      </c>
      <c r="M1281">
        <f t="array" ref="M1281">INDEX(Table4[#All],MATCH(1,(Table4[[#All],[Month]]=Table68[[#This Row],[Date]])*(Table4[[#All],[Region]]=Table68[[#This Row],[Region]]),0),3)</f>
        <v>2817</v>
      </c>
      <c r="N1281" s="2">
        <f t="array" ref="N1281">_xlfn.IFNA(INDEX(Table5[#All], MATCH(1,(Table5[[#All],[Month]]=Table68[[#This Row],[Date]])*(Table5[[#All],[Region]]=Table68[[#This Row],[Region]]),0),3),0)</f>
        <v>21878</v>
      </c>
      <c r="O1281" s="12">
        <f>INDEX(Table110[#All], MATCH(Table68[[#This Row],[Date]],Table110[[#All],[Month]],0),2)</f>
        <v>79404</v>
      </c>
      <c r="P1281" s="12">
        <f>INDEX(Table13[#All], MATCH(Table68[[#This Row],[Date]],Table13[[#All],[Month]],0),2)</f>
        <v>161483.25</v>
      </c>
      <c r="Q1281">
        <f>INDEX(Table111[#All], MATCH(Table68[[#This Row],[Date]],Table111[[#All],[Month]],0),2)</f>
        <v>5945.25</v>
      </c>
      <c r="R1281" s="2">
        <f>INDEX(Table111[#All], MATCH(Table68[[#This Row],[Date]],Table111[[#All],[Month]],0),3)</f>
        <v>1214.75</v>
      </c>
      <c r="S1281" s="2">
        <f>INDEX(Table413[#All], MATCH(Table68[[#This Row],[Date]],Table413[[#All],[Month]],0),2)</f>
        <v>1</v>
      </c>
      <c r="T1281" s="2">
        <f>INDEX(Table413[#All], MATCH(Table68[[#This Row],[Date]],Table413[[#All],[Month]],0),3)</f>
        <v>5.8</v>
      </c>
      <c r="U1281" s="2">
        <f>INDEX(Table413[#All], MATCH(Table68[[#This Row],[Date]],Table413[[#All],[Month]],0),4)</f>
        <v>5.6</v>
      </c>
    </row>
    <row r="1282" spans="1:21" x14ac:dyDescent="0.25">
      <c r="A1282" s="4">
        <v>41061</v>
      </c>
      <c r="B1282" s="3" t="s">
        <v>60</v>
      </c>
      <c r="C1282" s="3" t="s">
        <v>12</v>
      </c>
      <c r="D1282" s="3">
        <v>263</v>
      </c>
      <c r="E1282" s="3">
        <v>249</v>
      </c>
      <c r="F1282" s="3">
        <v>209</v>
      </c>
      <c r="G1282" s="3">
        <v>212</v>
      </c>
      <c r="H1282" s="3">
        <v>1228</v>
      </c>
      <c r="I1282" s="3">
        <v>70</v>
      </c>
      <c r="J1282">
        <f t="array" ref="J1282">INDEX(Table3[#All],MATCH(1,(Table3[[#All],[Month]]=Table68[[#This Row],[Date]])*(Table3[[#All],[Region]]=Table68[[#This Row],[Region]]),0),3)</f>
        <v>18353</v>
      </c>
      <c r="K1282">
        <f>INDEX(Table1[#All], MATCH(Table68[[#This Row],[Date]],Table1[[#All],[Month]],0),2)</f>
        <v>1454108.3333333333</v>
      </c>
      <c r="L1282" s="8">
        <f>INDEX(Table2[#All], MATCH(Table68[[#This Row],[Date]],Table2[[#All],[Month]],0),2)</f>
        <v>599.99931900842114</v>
      </c>
      <c r="M1282">
        <f t="array" ref="M1282">INDEX(Table4[#All],MATCH(1,(Table4[[#All],[Month]]=Table68[[#This Row],[Date]])*(Table4[[#All],[Region]]=Table68[[#This Row],[Region]]),0),3)</f>
        <v>2817</v>
      </c>
      <c r="N1282" s="2">
        <f t="array" ref="N1282">_xlfn.IFNA(INDEX(Table5[#All], MATCH(1,(Table5[[#All],[Month]]=Table68[[#This Row],[Date]])*(Table5[[#All],[Region]]=Table68[[#This Row],[Region]]),0),3),0)</f>
        <v>21878</v>
      </c>
      <c r="O1282" s="12">
        <f>INDEX(Table110[#All], MATCH(Table68[[#This Row],[Date]],Table110[[#All],[Month]],0),2)</f>
        <v>79404</v>
      </c>
      <c r="P1282" s="12">
        <f>INDEX(Table13[#All], MATCH(Table68[[#This Row],[Date]],Table13[[#All],[Month]],0),2)</f>
        <v>161483.25</v>
      </c>
      <c r="Q1282">
        <f>INDEX(Table111[#All], MATCH(Table68[[#This Row],[Date]],Table111[[#All],[Month]],0),2)</f>
        <v>5945.25</v>
      </c>
      <c r="R1282" s="2">
        <f>INDEX(Table111[#All], MATCH(Table68[[#This Row],[Date]],Table111[[#All],[Month]],0),3)</f>
        <v>1214.75</v>
      </c>
      <c r="S1282" s="2">
        <f>INDEX(Table413[#All], MATCH(Table68[[#This Row],[Date]],Table413[[#All],[Month]],0),2)</f>
        <v>1</v>
      </c>
      <c r="T1282" s="2">
        <f>INDEX(Table413[#All], MATCH(Table68[[#This Row],[Date]],Table413[[#All],[Month]],0),3)</f>
        <v>5.8</v>
      </c>
      <c r="U1282" s="2">
        <f>INDEX(Table413[#All], MATCH(Table68[[#This Row],[Date]],Table413[[#All],[Month]],0),4)</f>
        <v>5.6</v>
      </c>
    </row>
    <row r="1283" spans="1:21" x14ac:dyDescent="0.25">
      <c r="A1283" s="4">
        <v>41061</v>
      </c>
      <c r="B1283" s="3" t="s">
        <v>60</v>
      </c>
      <c r="C1283" s="3" t="s">
        <v>6</v>
      </c>
      <c r="D1283" s="3">
        <v>263</v>
      </c>
      <c r="E1283" s="3">
        <v>267</v>
      </c>
      <c r="F1283" s="3">
        <v>209</v>
      </c>
      <c r="G1283" s="3">
        <v>210</v>
      </c>
      <c r="H1283" s="3">
        <v>1228</v>
      </c>
      <c r="I1283" s="3">
        <v>105</v>
      </c>
      <c r="J1283">
        <f t="array" ref="J1283">INDEX(Table3[#All],MATCH(1,(Table3[[#All],[Month]]=Table68[[#This Row],[Date]])*(Table3[[#All],[Region]]=Table68[[#This Row],[Region]]),0),3)</f>
        <v>18353</v>
      </c>
      <c r="K1283">
        <f>INDEX(Table1[#All], MATCH(Table68[[#This Row],[Date]],Table1[[#All],[Month]],0),2)</f>
        <v>1454108.3333333333</v>
      </c>
      <c r="L1283" s="8">
        <f>INDEX(Table2[#All], MATCH(Table68[[#This Row],[Date]],Table2[[#All],[Month]],0),2)</f>
        <v>599.99931900842114</v>
      </c>
      <c r="M1283">
        <f t="array" ref="M1283">INDEX(Table4[#All],MATCH(1,(Table4[[#All],[Month]]=Table68[[#This Row],[Date]])*(Table4[[#All],[Region]]=Table68[[#This Row],[Region]]),0),3)</f>
        <v>2817</v>
      </c>
      <c r="N1283" s="2">
        <f t="array" ref="N1283">_xlfn.IFNA(INDEX(Table5[#All], MATCH(1,(Table5[[#All],[Month]]=Table68[[#This Row],[Date]])*(Table5[[#All],[Region]]=Table68[[#This Row],[Region]]),0),3),0)</f>
        <v>21878</v>
      </c>
      <c r="O1283" s="12">
        <f>INDEX(Table110[#All], MATCH(Table68[[#This Row],[Date]],Table110[[#All],[Month]],0),2)</f>
        <v>79404</v>
      </c>
      <c r="P1283" s="12">
        <f>INDEX(Table13[#All], MATCH(Table68[[#This Row],[Date]],Table13[[#All],[Month]],0),2)</f>
        <v>161483.25</v>
      </c>
      <c r="Q1283">
        <f>INDEX(Table111[#All], MATCH(Table68[[#This Row],[Date]],Table111[[#All],[Month]],0),2)</f>
        <v>5945.25</v>
      </c>
      <c r="R1283" s="2">
        <f>INDEX(Table111[#All], MATCH(Table68[[#This Row],[Date]],Table111[[#All],[Month]],0),3)</f>
        <v>1214.75</v>
      </c>
      <c r="S1283" s="2">
        <f>INDEX(Table413[#All], MATCH(Table68[[#This Row],[Date]],Table413[[#All],[Month]],0),2)</f>
        <v>1</v>
      </c>
      <c r="T1283" s="2">
        <f>INDEX(Table413[#All], MATCH(Table68[[#This Row],[Date]],Table413[[#All],[Month]],0),3)</f>
        <v>5.8</v>
      </c>
      <c r="U1283" s="2">
        <f>INDEX(Table413[#All], MATCH(Table68[[#This Row],[Date]],Table413[[#All],[Month]],0),4)</f>
        <v>5.6</v>
      </c>
    </row>
    <row r="1284" spans="1:21" x14ac:dyDescent="0.25">
      <c r="A1284" s="4">
        <v>41061</v>
      </c>
      <c r="B1284" s="3" t="s">
        <v>60</v>
      </c>
      <c r="C1284" s="3" t="s">
        <v>7</v>
      </c>
      <c r="D1284" s="3">
        <v>263</v>
      </c>
      <c r="E1284" s="3">
        <v>287</v>
      </c>
      <c r="F1284" s="3">
        <v>209</v>
      </c>
      <c r="G1284" s="3">
        <v>237</v>
      </c>
      <c r="H1284" s="3">
        <v>1228</v>
      </c>
      <c r="I1284" s="3">
        <v>103</v>
      </c>
      <c r="J1284">
        <f t="array" ref="J1284">INDEX(Table3[#All],MATCH(1,(Table3[[#All],[Month]]=Table68[[#This Row],[Date]])*(Table3[[#All],[Region]]=Table68[[#This Row],[Region]]),0),3)</f>
        <v>18353</v>
      </c>
      <c r="K1284">
        <f>INDEX(Table1[#All], MATCH(Table68[[#This Row],[Date]],Table1[[#All],[Month]],0),2)</f>
        <v>1454108.3333333333</v>
      </c>
      <c r="L1284" s="8">
        <f>INDEX(Table2[#All], MATCH(Table68[[#This Row],[Date]],Table2[[#All],[Month]],0),2)</f>
        <v>599.99931900842114</v>
      </c>
      <c r="M1284">
        <f t="array" ref="M1284">INDEX(Table4[#All],MATCH(1,(Table4[[#All],[Month]]=Table68[[#This Row],[Date]])*(Table4[[#All],[Region]]=Table68[[#This Row],[Region]]),0),3)</f>
        <v>2817</v>
      </c>
      <c r="N1284" s="2">
        <f t="array" ref="N1284">_xlfn.IFNA(INDEX(Table5[#All], MATCH(1,(Table5[[#All],[Month]]=Table68[[#This Row],[Date]])*(Table5[[#All],[Region]]=Table68[[#This Row],[Region]]),0),3),0)</f>
        <v>21878</v>
      </c>
      <c r="O1284" s="12">
        <f>INDEX(Table110[#All], MATCH(Table68[[#This Row],[Date]],Table110[[#All],[Month]],0),2)</f>
        <v>79404</v>
      </c>
      <c r="P1284" s="12">
        <f>INDEX(Table13[#All], MATCH(Table68[[#This Row],[Date]],Table13[[#All],[Month]],0),2)</f>
        <v>161483.25</v>
      </c>
      <c r="Q1284">
        <f>INDEX(Table111[#All], MATCH(Table68[[#This Row],[Date]],Table111[[#All],[Month]],0),2)</f>
        <v>5945.25</v>
      </c>
      <c r="R1284" s="2">
        <f>INDEX(Table111[#All], MATCH(Table68[[#This Row],[Date]],Table111[[#All],[Month]],0),3)</f>
        <v>1214.75</v>
      </c>
      <c r="S1284" s="2">
        <f>INDEX(Table413[#All], MATCH(Table68[[#This Row],[Date]],Table413[[#All],[Month]],0),2)</f>
        <v>1</v>
      </c>
      <c r="T1284" s="2">
        <f>INDEX(Table413[#All], MATCH(Table68[[#This Row],[Date]],Table413[[#All],[Month]],0),3)</f>
        <v>5.8</v>
      </c>
      <c r="U1284" s="2">
        <f>INDEX(Table413[#All], MATCH(Table68[[#This Row],[Date]],Table413[[#All],[Month]],0),4)</f>
        <v>5.6</v>
      </c>
    </row>
    <row r="1285" spans="1:21" x14ac:dyDescent="0.25">
      <c r="A1285" s="4">
        <v>41061</v>
      </c>
      <c r="B1285" s="3" t="s">
        <v>60</v>
      </c>
      <c r="C1285" s="3" t="s">
        <v>9</v>
      </c>
      <c r="D1285" s="3">
        <v>263</v>
      </c>
      <c r="E1285" s="3">
        <v>192</v>
      </c>
      <c r="F1285" s="3">
        <v>209</v>
      </c>
      <c r="G1285" s="3">
        <v>167</v>
      </c>
      <c r="H1285" s="3">
        <v>1228</v>
      </c>
      <c r="I1285" s="3">
        <v>8</v>
      </c>
      <c r="J1285">
        <f t="array" ref="J1285">INDEX(Table3[#All],MATCH(1,(Table3[[#All],[Month]]=Table68[[#This Row],[Date]])*(Table3[[#All],[Region]]=Table68[[#This Row],[Region]]),0),3)</f>
        <v>18353</v>
      </c>
      <c r="K1285">
        <f>INDEX(Table1[#All], MATCH(Table68[[#This Row],[Date]],Table1[[#All],[Month]],0),2)</f>
        <v>1454108.3333333333</v>
      </c>
      <c r="L1285" s="8">
        <f>INDEX(Table2[#All], MATCH(Table68[[#This Row],[Date]],Table2[[#All],[Month]],0),2)</f>
        <v>599.99931900842114</v>
      </c>
      <c r="M1285">
        <f t="array" ref="M1285">INDEX(Table4[#All],MATCH(1,(Table4[[#All],[Month]]=Table68[[#This Row],[Date]])*(Table4[[#All],[Region]]=Table68[[#This Row],[Region]]),0),3)</f>
        <v>2817</v>
      </c>
      <c r="N1285" s="2">
        <f t="array" ref="N1285">_xlfn.IFNA(INDEX(Table5[#All], MATCH(1,(Table5[[#All],[Month]]=Table68[[#This Row],[Date]])*(Table5[[#All],[Region]]=Table68[[#This Row],[Region]]),0),3),0)</f>
        <v>21878</v>
      </c>
      <c r="O1285" s="12">
        <f>INDEX(Table110[#All], MATCH(Table68[[#This Row],[Date]],Table110[[#All],[Month]],0),2)</f>
        <v>79404</v>
      </c>
      <c r="P1285" s="12">
        <f>INDEX(Table13[#All], MATCH(Table68[[#This Row],[Date]],Table13[[#All],[Month]],0),2)</f>
        <v>161483.25</v>
      </c>
      <c r="Q1285">
        <f>INDEX(Table111[#All], MATCH(Table68[[#This Row],[Date]],Table111[[#All],[Month]],0),2)</f>
        <v>5945.25</v>
      </c>
      <c r="R1285" s="2">
        <f>INDEX(Table111[#All], MATCH(Table68[[#This Row],[Date]],Table111[[#All],[Month]],0),3)</f>
        <v>1214.75</v>
      </c>
      <c r="S1285" s="2">
        <f>INDEX(Table413[#All], MATCH(Table68[[#This Row],[Date]],Table413[[#All],[Month]],0),2)</f>
        <v>1</v>
      </c>
      <c r="T1285" s="2">
        <f>INDEX(Table413[#All], MATCH(Table68[[#This Row],[Date]],Table413[[#All],[Month]],0),3)</f>
        <v>5.8</v>
      </c>
      <c r="U1285" s="2">
        <f>INDEX(Table413[#All], MATCH(Table68[[#This Row],[Date]],Table413[[#All],[Month]],0),4)</f>
        <v>5.6</v>
      </c>
    </row>
    <row r="1286" spans="1:21" x14ac:dyDescent="0.25">
      <c r="A1286" s="4">
        <v>41061</v>
      </c>
      <c r="B1286" s="3" t="s">
        <v>66</v>
      </c>
      <c r="C1286" s="3" t="s">
        <v>35</v>
      </c>
      <c r="D1286" s="3">
        <v>331</v>
      </c>
      <c r="E1286" s="3">
        <v>218</v>
      </c>
      <c r="F1286" s="3">
        <v>251</v>
      </c>
      <c r="G1286" s="3">
        <v>178</v>
      </c>
      <c r="H1286" s="3">
        <v>1428</v>
      </c>
      <c r="I1286" s="3">
        <v>16</v>
      </c>
      <c r="J1286">
        <f t="array" ref="J1286">INDEX(Table3[#All],MATCH(1,(Table3[[#All],[Month]]=Table68[[#This Row],[Date]])*(Table3[[#All],[Region]]=Table68[[#This Row],[Region]]),0),3)</f>
        <v>29652</v>
      </c>
      <c r="K1286">
        <f>INDEX(Table1[#All], MATCH(Table68[[#This Row],[Date]],Table1[[#All],[Month]],0),2)</f>
        <v>1454108.3333333333</v>
      </c>
      <c r="L1286" s="8">
        <f>INDEX(Table2[#All], MATCH(Table68[[#This Row],[Date]],Table2[[#All],[Month]],0),2)</f>
        <v>599.99931900842114</v>
      </c>
      <c r="M1286">
        <f t="array" ref="M1286">INDEX(Table4[#All],MATCH(1,(Table4[[#All],[Month]]=Table68[[#This Row],[Date]])*(Table4[[#All],[Region]]=Table68[[#This Row],[Region]]),0),3)</f>
        <v>2950</v>
      </c>
      <c r="N1286" s="2">
        <f t="array" ref="N1286">_xlfn.IFNA(INDEX(Table5[#All], MATCH(1,(Table5[[#All],[Month]]=Table68[[#This Row],[Date]])*(Table5[[#All],[Region]]=Table68[[#This Row],[Region]]),0),3),0)</f>
        <v>102793</v>
      </c>
      <c r="O1286" s="12">
        <f>INDEX(Table110[#All], MATCH(Table68[[#This Row],[Date]],Table110[[#All],[Month]],0),2)</f>
        <v>79404</v>
      </c>
      <c r="P1286" s="12">
        <f>INDEX(Table13[#All], MATCH(Table68[[#This Row],[Date]],Table13[[#All],[Month]],0),2)</f>
        <v>161483.25</v>
      </c>
      <c r="Q1286">
        <f>INDEX(Table111[#All], MATCH(Table68[[#This Row],[Date]],Table111[[#All],[Month]],0),2)</f>
        <v>5945.25</v>
      </c>
      <c r="R1286" s="2">
        <f>INDEX(Table111[#All], MATCH(Table68[[#This Row],[Date]],Table111[[#All],[Month]],0),3)</f>
        <v>1214.75</v>
      </c>
      <c r="S1286" s="2">
        <f>INDEX(Table413[#All], MATCH(Table68[[#This Row],[Date]],Table413[[#All],[Month]],0),2)</f>
        <v>1</v>
      </c>
      <c r="T1286" s="2">
        <f>INDEX(Table413[#All], MATCH(Table68[[#This Row],[Date]],Table413[[#All],[Month]],0),3)</f>
        <v>5.8</v>
      </c>
      <c r="U1286" s="2">
        <f>INDEX(Table413[#All], MATCH(Table68[[#This Row],[Date]],Table413[[#All],[Month]],0),4)</f>
        <v>5.6</v>
      </c>
    </row>
    <row r="1287" spans="1:21" x14ac:dyDescent="0.25">
      <c r="A1287" s="4">
        <v>41061</v>
      </c>
      <c r="B1287" s="3" t="s">
        <v>66</v>
      </c>
      <c r="C1287" s="3" t="s">
        <v>33</v>
      </c>
      <c r="D1287" s="3">
        <v>331</v>
      </c>
      <c r="E1287" s="3">
        <v>314</v>
      </c>
      <c r="F1287" s="3">
        <v>251</v>
      </c>
      <c r="G1287" s="3">
        <v>264</v>
      </c>
      <c r="H1287" s="3">
        <v>1428</v>
      </c>
      <c r="I1287" s="3">
        <v>120</v>
      </c>
      <c r="J1287">
        <f t="array" ref="J1287">INDEX(Table3[#All],MATCH(1,(Table3[[#All],[Month]]=Table68[[#This Row],[Date]])*(Table3[[#All],[Region]]=Table68[[#This Row],[Region]]),0),3)</f>
        <v>29652</v>
      </c>
      <c r="K1287">
        <f>INDEX(Table1[#All], MATCH(Table68[[#This Row],[Date]],Table1[[#All],[Month]],0),2)</f>
        <v>1454108.3333333333</v>
      </c>
      <c r="L1287" s="8">
        <f>INDEX(Table2[#All], MATCH(Table68[[#This Row],[Date]],Table2[[#All],[Month]],0),2)</f>
        <v>599.99931900842114</v>
      </c>
      <c r="M1287">
        <f t="array" ref="M1287">INDEX(Table4[#All],MATCH(1,(Table4[[#All],[Month]]=Table68[[#This Row],[Date]])*(Table4[[#All],[Region]]=Table68[[#This Row],[Region]]),0),3)</f>
        <v>2950</v>
      </c>
      <c r="N1287" s="2">
        <f t="array" ref="N1287">_xlfn.IFNA(INDEX(Table5[#All], MATCH(1,(Table5[[#All],[Month]]=Table68[[#This Row],[Date]])*(Table5[[#All],[Region]]=Table68[[#This Row],[Region]]),0),3),0)</f>
        <v>102793</v>
      </c>
      <c r="O1287" s="12">
        <f>INDEX(Table110[#All], MATCH(Table68[[#This Row],[Date]],Table110[[#All],[Month]],0),2)</f>
        <v>79404</v>
      </c>
      <c r="P1287" s="12">
        <f>INDEX(Table13[#All], MATCH(Table68[[#This Row],[Date]],Table13[[#All],[Month]],0),2)</f>
        <v>161483.25</v>
      </c>
      <c r="Q1287">
        <f>INDEX(Table111[#All], MATCH(Table68[[#This Row],[Date]],Table111[[#All],[Month]],0),2)</f>
        <v>5945.25</v>
      </c>
      <c r="R1287" s="2">
        <f>INDEX(Table111[#All], MATCH(Table68[[#This Row],[Date]],Table111[[#All],[Month]],0),3)</f>
        <v>1214.75</v>
      </c>
      <c r="S1287" s="2">
        <f>INDEX(Table413[#All], MATCH(Table68[[#This Row],[Date]],Table413[[#All],[Month]],0),2)</f>
        <v>1</v>
      </c>
      <c r="T1287" s="2">
        <f>INDEX(Table413[#All], MATCH(Table68[[#This Row],[Date]],Table413[[#All],[Month]],0),3)</f>
        <v>5.8</v>
      </c>
      <c r="U1287" s="2">
        <f>INDEX(Table413[#All], MATCH(Table68[[#This Row],[Date]],Table413[[#All],[Month]],0),4)</f>
        <v>5.6</v>
      </c>
    </row>
    <row r="1288" spans="1:21" x14ac:dyDescent="0.25">
      <c r="A1288" s="4">
        <v>41061</v>
      </c>
      <c r="B1288" s="3" t="s">
        <v>66</v>
      </c>
      <c r="C1288" s="3" t="s">
        <v>87</v>
      </c>
      <c r="D1288" s="3">
        <v>331</v>
      </c>
      <c r="E1288" s="3">
        <v>295</v>
      </c>
      <c r="F1288" s="3">
        <v>251</v>
      </c>
      <c r="G1288" s="3">
        <v>231</v>
      </c>
      <c r="H1288" s="3">
        <v>1428</v>
      </c>
      <c r="I1288" s="3">
        <v>237</v>
      </c>
      <c r="J1288">
        <f t="array" ref="J1288">INDEX(Table3[#All],MATCH(1,(Table3[[#All],[Month]]=Table68[[#This Row],[Date]])*(Table3[[#All],[Region]]=Table68[[#This Row],[Region]]),0),3)</f>
        <v>29652</v>
      </c>
      <c r="K1288">
        <f>INDEX(Table1[#All], MATCH(Table68[[#This Row],[Date]],Table1[[#All],[Month]],0),2)</f>
        <v>1454108.3333333333</v>
      </c>
      <c r="L1288" s="8">
        <f>INDEX(Table2[#All], MATCH(Table68[[#This Row],[Date]],Table2[[#All],[Month]],0),2)</f>
        <v>599.99931900842114</v>
      </c>
      <c r="M1288">
        <f t="array" ref="M1288">INDEX(Table4[#All],MATCH(1,(Table4[[#All],[Month]]=Table68[[#This Row],[Date]])*(Table4[[#All],[Region]]=Table68[[#This Row],[Region]]),0),3)</f>
        <v>2950</v>
      </c>
      <c r="N1288" s="2">
        <f t="array" ref="N1288">_xlfn.IFNA(INDEX(Table5[#All], MATCH(1,(Table5[[#All],[Month]]=Table68[[#This Row],[Date]])*(Table5[[#All],[Region]]=Table68[[#This Row],[Region]]),0),3),0)</f>
        <v>102793</v>
      </c>
      <c r="O1288" s="12">
        <f>INDEX(Table110[#All], MATCH(Table68[[#This Row],[Date]],Table110[[#All],[Month]],0),2)</f>
        <v>79404</v>
      </c>
      <c r="P1288" s="12">
        <f>INDEX(Table13[#All], MATCH(Table68[[#This Row],[Date]],Table13[[#All],[Month]],0),2)</f>
        <v>161483.25</v>
      </c>
      <c r="Q1288">
        <f>INDEX(Table111[#All], MATCH(Table68[[#This Row],[Date]],Table111[[#All],[Month]],0),2)</f>
        <v>5945.25</v>
      </c>
      <c r="R1288" s="2">
        <f>INDEX(Table111[#All], MATCH(Table68[[#This Row],[Date]],Table111[[#All],[Month]],0),3)</f>
        <v>1214.75</v>
      </c>
      <c r="S1288" s="2">
        <f>INDEX(Table413[#All], MATCH(Table68[[#This Row],[Date]],Table413[[#All],[Month]],0),2)</f>
        <v>1</v>
      </c>
      <c r="T1288" s="2">
        <f>INDEX(Table413[#All], MATCH(Table68[[#This Row],[Date]],Table413[[#All],[Month]],0),3)</f>
        <v>5.8</v>
      </c>
      <c r="U1288" s="2">
        <f>INDEX(Table413[#All], MATCH(Table68[[#This Row],[Date]],Table413[[#All],[Month]],0),4)</f>
        <v>5.6</v>
      </c>
    </row>
    <row r="1289" spans="1:21" x14ac:dyDescent="0.25">
      <c r="A1289" s="4">
        <v>41061</v>
      </c>
      <c r="B1289" s="3" t="s">
        <v>66</v>
      </c>
      <c r="C1289" s="3" t="s">
        <v>34</v>
      </c>
      <c r="D1289" s="3">
        <v>331</v>
      </c>
      <c r="E1289" s="3">
        <v>236</v>
      </c>
      <c r="F1289" s="3">
        <v>251</v>
      </c>
      <c r="G1289" s="3">
        <v>202</v>
      </c>
      <c r="H1289" s="3">
        <v>1428</v>
      </c>
      <c r="I1289" s="3">
        <v>52</v>
      </c>
      <c r="J1289">
        <f t="array" ref="J1289">INDEX(Table3[#All],MATCH(1,(Table3[[#All],[Month]]=Table68[[#This Row],[Date]])*(Table3[[#All],[Region]]=Table68[[#This Row],[Region]]),0),3)</f>
        <v>29652</v>
      </c>
      <c r="K1289">
        <f>INDEX(Table1[#All], MATCH(Table68[[#This Row],[Date]],Table1[[#All],[Month]],0),2)</f>
        <v>1454108.3333333333</v>
      </c>
      <c r="L1289" s="8">
        <f>INDEX(Table2[#All], MATCH(Table68[[#This Row],[Date]],Table2[[#All],[Month]],0),2)</f>
        <v>599.99931900842114</v>
      </c>
      <c r="M1289">
        <f t="array" ref="M1289">INDEX(Table4[#All],MATCH(1,(Table4[[#All],[Month]]=Table68[[#This Row],[Date]])*(Table4[[#All],[Region]]=Table68[[#This Row],[Region]]),0),3)</f>
        <v>2950</v>
      </c>
      <c r="N1289" s="2">
        <f t="array" ref="N1289">_xlfn.IFNA(INDEX(Table5[#All], MATCH(1,(Table5[[#All],[Month]]=Table68[[#This Row],[Date]])*(Table5[[#All],[Region]]=Table68[[#This Row],[Region]]),0),3),0)</f>
        <v>102793</v>
      </c>
      <c r="O1289" s="12">
        <f>INDEX(Table110[#All], MATCH(Table68[[#This Row],[Date]],Table110[[#All],[Month]],0),2)</f>
        <v>79404</v>
      </c>
      <c r="P1289" s="12">
        <f>INDEX(Table13[#All], MATCH(Table68[[#This Row],[Date]],Table13[[#All],[Month]],0),2)</f>
        <v>161483.25</v>
      </c>
      <c r="Q1289">
        <f>INDEX(Table111[#All], MATCH(Table68[[#This Row],[Date]],Table111[[#All],[Month]],0),2)</f>
        <v>5945.25</v>
      </c>
      <c r="R1289" s="2">
        <f>INDEX(Table111[#All], MATCH(Table68[[#This Row],[Date]],Table111[[#All],[Month]],0),3)</f>
        <v>1214.75</v>
      </c>
      <c r="S1289" s="2">
        <f>INDEX(Table413[#All], MATCH(Table68[[#This Row],[Date]],Table413[[#All],[Month]],0),2)</f>
        <v>1</v>
      </c>
      <c r="T1289" s="2">
        <f>INDEX(Table413[#All], MATCH(Table68[[#This Row],[Date]],Table413[[#All],[Month]],0),3)</f>
        <v>5.8</v>
      </c>
      <c r="U1289" s="2">
        <f>INDEX(Table413[#All], MATCH(Table68[[#This Row],[Date]],Table413[[#All],[Month]],0),4)</f>
        <v>5.6</v>
      </c>
    </row>
    <row r="1290" spans="1:21" x14ac:dyDescent="0.25">
      <c r="A1290" s="4">
        <v>41061</v>
      </c>
      <c r="B1290" s="3" t="s">
        <v>66</v>
      </c>
      <c r="C1290" s="3" t="s">
        <v>92</v>
      </c>
      <c r="D1290" s="3">
        <v>331</v>
      </c>
      <c r="E1290" s="3">
        <v>347</v>
      </c>
      <c r="F1290" s="3">
        <v>251</v>
      </c>
      <c r="G1290" s="3">
        <v>285</v>
      </c>
      <c r="H1290" s="3">
        <v>1428</v>
      </c>
      <c r="I1290" s="3">
        <v>87</v>
      </c>
      <c r="J1290">
        <f t="array" ref="J1290">INDEX(Table3[#All],MATCH(1,(Table3[[#All],[Month]]=Table68[[#This Row],[Date]])*(Table3[[#All],[Region]]=Table68[[#This Row],[Region]]),0),3)</f>
        <v>29652</v>
      </c>
      <c r="K1290">
        <f>INDEX(Table1[#All], MATCH(Table68[[#This Row],[Date]],Table1[[#All],[Month]],0),2)</f>
        <v>1454108.3333333333</v>
      </c>
      <c r="L1290" s="8">
        <f>INDEX(Table2[#All], MATCH(Table68[[#This Row],[Date]],Table2[[#All],[Month]],0),2)</f>
        <v>599.99931900842114</v>
      </c>
      <c r="M1290">
        <f t="array" ref="M1290">INDEX(Table4[#All],MATCH(1,(Table4[[#All],[Month]]=Table68[[#This Row],[Date]])*(Table4[[#All],[Region]]=Table68[[#This Row],[Region]]),0),3)</f>
        <v>2950</v>
      </c>
      <c r="N1290" s="2">
        <f t="array" ref="N1290">_xlfn.IFNA(INDEX(Table5[#All], MATCH(1,(Table5[[#All],[Month]]=Table68[[#This Row],[Date]])*(Table5[[#All],[Region]]=Table68[[#This Row],[Region]]),0),3),0)</f>
        <v>102793</v>
      </c>
      <c r="O1290" s="12">
        <f>INDEX(Table110[#All], MATCH(Table68[[#This Row],[Date]],Table110[[#All],[Month]],0),2)</f>
        <v>79404</v>
      </c>
      <c r="P1290" s="12">
        <f>INDEX(Table13[#All], MATCH(Table68[[#This Row],[Date]],Table13[[#All],[Month]],0),2)</f>
        <v>161483.25</v>
      </c>
      <c r="Q1290">
        <f>INDEX(Table111[#All], MATCH(Table68[[#This Row],[Date]],Table111[[#All],[Month]],0),2)</f>
        <v>5945.25</v>
      </c>
      <c r="R1290" s="2">
        <f>INDEX(Table111[#All], MATCH(Table68[[#This Row],[Date]],Table111[[#All],[Month]],0),3)</f>
        <v>1214.75</v>
      </c>
      <c r="S1290" s="2">
        <f>INDEX(Table413[#All], MATCH(Table68[[#This Row],[Date]],Table413[[#All],[Month]],0),2)</f>
        <v>1</v>
      </c>
      <c r="T1290" s="2">
        <f>INDEX(Table413[#All], MATCH(Table68[[#This Row],[Date]],Table413[[#All],[Month]],0),3)</f>
        <v>5.8</v>
      </c>
      <c r="U1290" s="2">
        <f>INDEX(Table413[#All], MATCH(Table68[[#This Row],[Date]],Table413[[#All],[Month]],0),4)</f>
        <v>5.6</v>
      </c>
    </row>
    <row r="1291" spans="1:21" x14ac:dyDescent="0.25">
      <c r="A1291" s="4">
        <v>41061</v>
      </c>
      <c r="B1291" s="3" t="s">
        <v>66</v>
      </c>
      <c r="C1291" s="3" t="s">
        <v>36</v>
      </c>
      <c r="D1291" s="3">
        <v>331</v>
      </c>
      <c r="E1291" s="3">
        <v>245</v>
      </c>
      <c r="F1291" s="3">
        <v>251</v>
      </c>
      <c r="G1291" s="3">
        <v>224</v>
      </c>
      <c r="H1291" s="3">
        <v>1428</v>
      </c>
      <c r="I1291" s="3">
        <v>12</v>
      </c>
      <c r="J1291">
        <f t="array" ref="J1291">INDEX(Table3[#All],MATCH(1,(Table3[[#All],[Month]]=Table68[[#This Row],[Date]])*(Table3[[#All],[Region]]=Table68[[#This Row],[Region]]),0),3)</f>
        <v>29652</v>
      </c>
      <c r="K1291">
        <f>INDEX(Table1[#All], MATCH(Table68[[#This Row],[Date]],Table1[[#All],[Month]],0),2)</f>
        <v>1454108.3333333333</v>
      </c>
      <c r="L1291" s="8">
        <f>INDEX(Table2[#All], MATCH(Table68[[#This Row],[Date]],Table2[[#All],[Month]],0),2)</f>
        <v>599.99931900842114</v>
      </c>
      <c r="M1291">
        <f t="array" ref="M1291">INDEX(Table4[#All],MATCH(1,(Table4[[#All],[Month]]=Table68[[#This Row],[Date]])*(Table4[[#All],[Region]]=Table68[[#This Row],[Region]]),0),3)</f>
        <v>2950</v>
      </c>
      <c r="N1291" s="2">
        <f t="array" ref="N1291">_xlfn.IFNA(INDEX(Table5[#All], MATCH(1,(Table5[[#All],[Month]]=Table68[[#This Row],[Date]])*(Table5[[#All],[Region]]=Table68[[#This Row],[Region]]),0),3),0)</f>
        <v>102793</v>
      </c>
      <c r="O1291" s="12">
        <f>INDEX(Table110[#All], MATCH(Table68[[#This Row],[Date]],Table110[[#All],[Month]],0),2)</f>
        <v>79404</v>
      </c>
      <c r="P1291" s="12">
        <f>INDEX(Table13[#All], MATCH(Table68[[#This Row],[Date]],Table13[[#All],[Month]],0),2)</f>
        <v>161483.25</v>
      </c>
      <c r="Q1291">
        <f>INDEX(Table111[#All], MATCH(Table68[[#This Row],[Date]],Table111[[#All],[Month]],0),2)</f>
        <v>5945.25</v>
      </c>
      <c r="R1291" s="2">
        <f>INDEX(Table111[#All], MATCH(Table68[[#This Row],[Date]],Table111[[#All],[Month]],0),3)</f>
        <v>1214.75</v>
      </c>
      <c r="S1291" s="2">
        <f>INDEX(Table413[#All], MATCH(Table68[[#This Row],[Date]],Table413[[#All],[Month]],0),2)</f>
        <v>1</v>
      </c>
      <c r="T1291" s="2">
        <f>INDEX(Table413[#All], MATCH(Table68[[#This Row],[Date]],Table413[[#All],[Month]],0),3)</f>
        <v>5.8</v>
      </c>
      <c r="U1291" s="2">
        <f>INDEX(Table413[#All], MATCH(Table68[[#This Row],[Date]],Table413[[#All],[Month]],0),4)</f>
        <v>5.6</v>
      </c>
    </row>
    <row r="1292" spans="1:21" x14ac:dyDescent="0.25">
      <c r="A1292" s="4">
        <v>41061</v>
      </c>
      <c r="B1292" s="3" t="s">
        <v>66</v>
      </c>
      <c r="C1292" s="3" t="s">
        <v>93</v>
      </c>
      <c r="D1292" s="3">
        <v>331</v>
      </c>
      <c r="E1292" s="3">
        <v>276</v>
      </c>
      <c r="F1292" s="3">
        <v>251</v>
      </c>
      <c r="G1292" s="3">
        <v>224</v>
      </c>
      <c r="H1292" s="3">
        <v>1428</v>
      </c>
      <c r="I1292" s="3">
        <v>90</v>
      </c>
      <c r="J1292">
        <f t="array" ref="J1292">INDEX(Table3[#All],MATCH(1,(Table3[[#All],[Month]]=Table68[[#This Row],[Date]])*(Table3[[#All],[Region]]=Table68[[#This Row],[Region]]),0),3)</f>
        <v>29652</v>
      </c>
      <c r="K1292">
        <f>INDEX(Table1[#All], MATCH(Table68[[#This Row],[Date]],Table1[[#All],[Month]],0),2)</f>
        <v>1454108.3333333333</v>
      </c>
      <c r="L1292" s="8">
        <f>INDEX(Table2[#All], MATCH(Table68[[#This Row],[Date]],Table2[[#All],[Month]],0),2)</f>
        <v>599.99931900842114</v>
      </c>
      <c r="M1292">
        <f t="array" ref="M1292">INDEX(Table4[#All],MATCH(1,(Table4[[#All],[Month]]=Table68[[#This Row],[Date]])*(Table4[[#All],[Region]]=Table68[[#This Row],[Region]]),0),3)</f>
        <v>2950</v>
      </c>
      <c r="N1292" s="2">
        <f t="array" ref="N1292">_xlfn.IFNA(INDEX(Table5[#All], MATCH(1,(Table5[[#All],[Month]]=Table68[[#This Row],[Date]])*(Table5[[#All],[Region]]=Table68[[#This Row],[Region]]),0),3),0)</f>
        <v>102793</v>
      </c>
      <c r="O1292" s="12">
        <f>INDEX(Table110[#All], MATCH(Table68[[#This Row],[Date]],Table110[[#All],[Month]],0),2)</f>
        <v>79404</v>
      </c>
      <c r="P1292" s="12">
        <f>INDEX(Table13[#All], MATCH(Table68[[#This Row],[Date]],Table13[[#All],[Month]],0),2)</f>
        <v>161483.25</v>
      </c>
      <c r="Q1292">
        <f>INDEX(Table111[#All], MATCH(Table68[[#This Row],[Date]],Table111[[#All],[Month]],0),2)</f>
        <v>5945.25</v>
      </c>
      <c r="R1292" s="2">
        <f>INDEX(Table111[#All], MATCH(Table68[[#This Row],[Date]],Table111[[#All],[Month]],0),3)</f>
        <v>1214.75</v>
      </c>
      <c r="S1292" s="2">
        <f>INDEX(Table413[#All], MATCH(Table68[[#This Row],[Date]],Table413[[#All],[Month]],0),2)</f>
        <v>1</v>
      </c>
      <c r="T1292" s="2">
        <f>INDEX(Table413[#All], MATCH(Table68[[#This Row],[Date]],Table413[[#All],[Month]],0),3)</f>
        <v>5.8</v>
      </c>
      <c r="U1292" s="2">
        <f>INDEX(Table413[#All], MATCH(Table68[[#This Row],[Date]],Table413[[#All],[Month]],0),4)</f>
        <v>5.6</v>
      </c>
    </row>
    <row r="1293" spans="1:21" x14ac:dyDescent="0.25">
      <c r="A1293" s="4">
        <v>41061</v>
      </c>
      <c r="B1293" s="3" t="s">
        <v>66</v>
      </c>
      <c r="C1293" s="3" t="s">
        <v>66</v>
      </c>
      <c r="D1293" s="3">
        <v>331</v>
      </c>
      <c r="E1293" s="3">
        <v>363</v>
      </c>
      <c r="F1293" s="3">
        <v>251</v>
      </c>
      <c r="G1293" s="3">
        <v>269</v>
      </c>
      <c r="H1293" s="3">
        <v>1428</v>
      </c>
      <c r="I1293" s="3">
        <v>814</v>
      </c>
      <c r="J1293">
        <f t="array" ref="J1293">INDEX(Table3[#All],MATCH(1,(Table3[[#All],[Month]]=Table68[[#This Row],[Date]])*(Table3[[#All],[Region]]=Table68[[#This Row],[Region]]),0),3)</f>
        <v>29652</v>
      </c>
      <c r="K1293">
        <f>INDEX(Table1[#All], MATCH(Table68[[#This Row],[Date]],Table1[[#All],[Month]],0),2)</f>
        <v>1454108.3333333333</v>
      </c>
      <c r="L1293" s="8">
        <f>INDEX(Table2[#All], MATCH(Table68[[#This Row],[Date]],Table2[[#All],[Month]],0),2)</f>
        <v>599.99931900842114</v>
      </c>
      <c r="M1293">
        <f t="array" ref="M1293">INDEX(Table4[#All],MATCH(1,(Table4[[#All],[Month]]=Table68[[#This Row],[Date]])*(Table4[[#All],[Region]]=Table68[[#This Row],[Region]]),0),3)</f>
        <v>2950</v>
      </c>
      <c r="N1293" s="2">
        <f t="array" ref="N1293">_xlfn.IFNA(INDEX(Table5[#All], MATCH(1,(Table5[[#All],[Month]]=Table68[[#This Row],[Date]])*(Table5[[#All],[Region]]=Table68[[#This Row],[Region]]),0),3),0)</f>
        <v>102793</v>
      </c>
      <c r="O1293" s="12">
        <f>INDEX(Table110[#All], MATCH(Table68[[#This Row],[Date]],Table110[[#All],[Month]],0),2)</f>
        <v>79404</v>
      </c>
      <c r="P1293" s="12">
        <f>INDEX(Table13[#All], MATCH(Table68[[#This Row],[Date]],Table13[[#All],[Month]],0),2)</f>
        <v>161483.25</v>
      </c>
      <c r="Q1293">
        <f>INDEX(Table111[#All], MATCH(Table68[[#This Row],[Date]],Table111[[#All],[Month]],0),2)</f>
        <v>5945.25</v>
      </c>
      <c r="R1293" s="2">
        <f>INDEX(Table111[#All], MATCH(Table68[[#This Row],[Date]],Table111[[#All],[Month]],0),3)</f>
        <v>1214.75</v>
      </c>
      <c r="S1293" s="2">
        <f>INDEX(Table413[#All], MATCH(Table68[[#This Row],[Date]],Table413[[#All],[Month]],0),2)</f>
        <v>1</v>
      </c>
      <c r="T1293" s="2">
        <f>INDEX(Table413[#All], MATCH(Table68[[#This Row],[Date]],Table413[[#All],[Month]],0),3)</f>
        <v>5.8</v>
      </c>
      <c r="U1293" s="2">
        <f>INDEX(Table413[#All], MATCH(Table68[[#This Row],[Date]],Table413[[#All],[Month]],0),4)</f>
        <v>5.6</v>
      </c>
    </row>
    <row r="1294" spans="1:21" x14ac:dyDescent="0.25">
      <c r="A1294" s="4">
        <v>41061</v>
      </c>
      <c r="B1294" s="3" t="s">
        <v>71</v>
      </c>
      <c r="C1294" s="3" t="s">
        <v>41</v>
      </c>
      <c r="D1294" s="3">
        <v>251</v>
      </c>
      <c r="E1294" s="3">
        <v>271</v>
      </c>
      <c r="F1294" s="3">
        <v>202</v>
      </c>
      <c r="G1294" s="3">
        <v>216</v>
      </c>
      <c r="H1294" s="3">
        <v>92</v>
      </c>
      <c r="I1294" s="3">
        <v>31</v>
      </c>
      <c r="J1294">
        <f t="array" ref="J1294">INDEX(Table3[#All],MATCH(1,(Table3[[#All],[Month]]=Table68[[#This Row],[Date]])*(Table3[[#All],[Region]]=Table68[[#This Row],[Region]]),0),3)</f>
        <v>1538</v>
      </c>
      <c r="K1294">
        <f>INDEX(Table1[#All], MATCH(Table68[[#This Row],[Date]],Table1[[#All],[Month]],0),2)</f>
        <v>1454108.3333333333</v>
      </c>
      <c r="L1294" s="8">
        <f>INDEX(Table2[#All], MATCH(Table68[[#This Row],[Date]],Table2[[#All],[Month]],0),2)</f>
        <v>599.99931900842114</v>
      </c>
      <c r="M1294">
        <f t="array" ref="M1294">INDEX(Table4[#All],MATCH(1,(Table4[[#All],[Month]]=Table68[[#This Row],[Date]])*(Table4[[#All],[Region]]=Table68[[#This Row],[Region]]),0),3)</f>
        <v>407</v>
      </c>
      <c r="N1294" s="2">
        <f t="array" ref="N1294">_xlfn.IFNA(INDEX(Table5[#All], MATCH(1,(Table5[[#All],[Month]]=Table68[[#This Row],[Date]])*(Table5[[#All],[Region]]=Table68[[#This Row],[Region]]),0),3),0)</f>
        <v>6954</v>
      </c>
      <c r="O1294" s="12">
        <f>INDEX(Table110[#All], MATCH(Table68[[#This Row],[Date]],Table110[[#All],[Month]],0),2)</f>
        <v>79404</v>
      </c>
      <c r="P1294" s="12">
        <f>INDEX(Table13[#All], MATCH(Table68[[#This Row],[Date]],Table13[[#All],[Month]],0),2)</f>
        <v>161483.25</v>
      </c>
      <c r="Q1294">
        <f>INDEX(Table111[#All], MATCH(Table68[[#This Row],[Date]],Table111[[#All],[Month]],0),2)</f>
        <v>5945.25</v>
      </c>
      <c r="R1294" s="2">
        <f>INDEX(Table111[#All], MATCH(Table68[[#This Row],[Date]],Table111[[#All],[Month]],0),3)</f>
        <v>1214.75</v>
      </c>
      <c r="S1294" s="2">
        <f>INDEX(Table413[#All], MATCH(Table68[[#This Row],[Date]],Table413[[#All],[Month]],0),2)</f>
        <v>1</v>
      </c>
      <c r="T1294" s="2">
        <f>INDEX(Table413[#All], MATCH(Table68[[#This Row],[Date]],Table413[[#All],[Month]],0),3)</f>
        <v>5.8</v>
      </c>
      <c r="U1294" s="2">
        <f>INDEX(Table413[#All], MATCH(Table68[[#This Row],[Date]],Table413[[#All],[Month]],0),4)</f>
        <v>5.6</v>
      </c>
    </row>
    <row r="1295" spans="1:21" x14ac:dyDescent="0.25">
      <c r="A1295" s="4">
        <v>41061</v>
      </c>
      <c r="B1295" s="3" t="s">
        <v>71</v>
      </c>
      <c r="C1295" s="3" t="s">
        <v>42</v>
      </c>
      <c r="D1295" s="3">
        <v>251</v>
      </c>
      <c r="E1295" s="3">
        <v>267</v>
      </c>
      <c r="F1295" s="3">
        <v>202</v>
      </c>
      <c r="G1295" s="3">
        <v>232</v>
      </c>
      <c r="H1295" s="3">
        <v>92</v>
      </c>
      <c r="I1295" s="3">
        <v>32</v>
      </c>
      <c r="J1295">
        <f t="array" ref="J1295">INDEX(Table3[#All],MATCH(1,(Table3[[#All],[Month]]=Table68[[#This Row],[Date]])*(Table3[[#All],[Region]]=Table68[[#This Row],[Region]]),0),3)</f>
        <v>1538</v>
      </c>
      <c r="K1295">
        <f>INDEX(Table1[#All], MATCH(Table68[[#This Row],[Date]],Table1[[#All],[Month]],0),2)</f>
        <v>1454108.3333333333</v>
      </c>
      <c r="L1295" s="8">
        <f>INDEX(Table2[#All], MATCH(Table68[[#This Row],[Date]],Table2[[#All],[Month]],0),2)</f>
        <v>599.99931900842114</v>
      </c>
      <c r="M1295">
        <f t="array" ref="M1295">INDEX(Table4[#All],MATCH(1,(Table4[[#All],[Month]]=Table68[[#This Row],[Date]])*(Table4[[#All],[Region]]=Table68[[#This Row],[Region]]),0),3)</f>
        <v>407</v>
      </c>
      <c r="N1295" s="2">
        <f t="array" ref="N1295">_xlfn.IFNA(INDEX(Table5[#All], MATCH(1,(Table5[[#All],[Month]]=Table68[[#This Row],[Date]])*(Table5[[#All],[Region]]=Table68[[#This Row],[Region]]),0),3),0)</f>
        <v>6954</v>
      </c>
      <c r="O1295" s="12">
        <f>INDEX(Table110[#All], MATCH(Table68[[#This Row],[Date]],Table110[[#All],[Month]],0),2)</f>
        <v>79404</v>
      </c>
      <c r="P1295" s="12">
        <f>INDEX(Table13[#All], MATCH(Table68[[#This Row],[Date]],Table13[[#All],[Month]],0),2)</f>
        <v>161483.25</v>
      </c>
      <c r="Q1295">
        <f>INDEX(Table111[#All], MATCH(Table68[[#This Row],[Date]],Table111[[#All],[Month]],0),2)</f>
        <v>5945.25</v>
      </c>
      <c r="R1295" s="2">
        <f>INDEX(Table111[#All], MATCH(Table68[[#This Row],[Date]],Table111[[#All],[Month]],0),3)</f>
        <v>1214.75</v>
      </c>
      <c r="S1295" s="2">
        <f>INDEX(Table413[#All], MATCH(Table68[[#This Row],[Date]],Table413[[#All],[Month]],0),2)</f>
        <v>1</v>
      </c>
      <c r="T1295" s="2">
        <f>INDEX(Table413[#All], MATCH(Table68[[#This Row],[Date]],Table413[[#All],[Month]],0),3)</f>
        <v>5.8</v>
      </c>
      <c r="U1295" s="2">
        <f>INDEX(Table413[#All], MATCH(Table68[[#This Row],[Date]],Table413[[#All],[Month]],0),4)</f>
        <v>5.6</v>
      </c>
    </row>
    <row r="1296" spans="1:21" x14ac:dyDescent="0.25">
      <c r="A1296" s="4">
        <v>41061</v>
      </c>
      <c r="B1296" s="3" t="s">
        <v>71</v>
      </c>
      <c r="C1296" s="3" t="s">
        <v>43</v>
      </c>
      <c r="D1296" s="3">
        <v>251</v>
      </c>
      <c r="E1296" s="3">
        <v>206</v>
      </c>
      <c r="F1296" s="3">
        <v>202</v>
      </c>
      <c r="G1296" s="3">
        <v>161</v>
      </c>
      <c r="H1296" s="3">
        <v>92</v>
      </c>
      <c r="I1296" s="3">
        <v>29</v>
      </c>
      <c r="J1296">
        <f t="array" ref="J1296">INDEX(Table3[#All],MATCH(1,(Table3[[#All],[Month]]=Table68[[#This Row],[Date]])*(Table3[[#All],[Region]]=Table68[[#This Row],[Region]]),0),3)</f>
        <v>1538</v>
      </c>
      <c r="K1296">
        <f>INDEX(Table1[#All], MATCH(Table68[[#This Row],[Date]],Table1[[#All],[Month]],0),2)</f>
        <v>1454108.3333333333</v>
      </c>
      <c r="L1296" s="8">
        <f>INDEX(Table2[#All], MATCH(Table68[[#This Row],[Date]],Table2[[#All],[Month]],0),2)</f>
        <v>599.99931900842114</v>
      </c>
      <c r="M1296">
        <f t="array" ref="M1296">INDEX(Table4[#All],MATCH(1,(Table4[[#All],[Month]]=Table68[[#This Row],[Date]])*(Table4[[#All],[Region]]=Table68[[#This Row],[Region]]),0),3)</f>
        <v>407</v>
      </c>
      <c r="N1296" s="2">
        <f t="array" ref="N1296">_xlfn.IFNA(INDEX(Table5[#All], MATCH(1,(Table5[[#All],[Month]]=Table68[[#This Row],[Date]])*(Table5[[#All],[Region]]=Table68[[#This Row],[Region]]),0),3),0)</f>
        <v>6954</v>
      </c>
      <c r="O1296" s="12">
        <f>INDEX(Table110[#All], MATCH(Table68[[#This Row],[Date]],Table110[[#All],[Month]],0),2)</f>
        <v>79404</v>
      </c>
      <c r="P1296" s="12">
        <f>INDEX(Table13[#All], MATCH(Table68[[#This Row],[Date]],Table13[[#All],[Month]],0),2)</f>
        <v>161483.25</v>
      </c>
      <c r="Q1296">
        <f>INDEX(Table111[#All], MATCH(Table68[[#This Row],[Date]],Table111[[#All],[Month]],0),2)</f>
        <v>5945.25</v>
      </c>
      <c r="R1296" s="2">
        <f>INDEX(Table111[#All], MATCH(Table68[[#This Row],[Date]],Table111[[#All],[Month]],0),3)</f>
        <v>1214.75</v>
      </c>
      <c r="S1296" s="2">
        <f>INDEX(Table413[#All], MATCH(Table68[[#This Row],[Date]],Table413[[#All],[Month]],0),2)</f>
        <v>1</v>
      </c>
      <c r="T1296" s="2">
        <f>INDEX(Table413[#All], MATCH(Table68[[#This Row],[Date]],Table413[[#All],[Month]],0),3)</f>
        <v>5.8</v>
      </c>
      <c r="U1296" s="2">
        <f>INDEX(Table413[#All], MATCH(Table68[[#This Row],[Date]],Table413[[#All],[Month]],0),4)</f>
        <v>5.6</v>
      </c>
    </row>
    <row r="1297" spans="1:21" x14ac:dyDescent="0.25">
      <c r="A1297" s="4">
        <v>41153</v>
      </c>
      <c r="B1297" s="3" t="s">
        <v>58</v>
      </c>
      <c r="C1297" s="3" t="s">
        <v>58</v>
      </c>
      <c r="D1297" s="3">
        <v>408</v>
      </c>
      <c r="E1297" s="3">
        <v>415</v>
      </c>
      <c r="F1297" s="3">
        <v>323</v>
      </c>
      <c r="G1297" s="3">
        <v>321</v>
      </c>
      <c r="H1297" s="3">
        <v>4379</v>
      </c>
      <c r="I1297" s="3">
        <v>2029</v>
      </c>
      <c r="J1297">
        <f t="array" ref="J1297">INDEX(Table3[#All],MATCH(1,(Table3[[#All],[Month]]=Table68[[#This Row],[Date]])*(Table3[[#All],[Region]]=Table68[[#This Row],[Region]]),0),3)</f>
        <v>78604</v>
      </c>
      <c r="K1297">
        <f>INDEX(Table1[#All], MATCH(Table68[[#This Row],[Date]],Table1[[#All],[Month]],0),2)</f>
        <v>1453554.7619047619</v>
      </c>
      <c r="L1297" s="8">
        <f>INDEX(Table2[#All], MATCH(Table68[[#This Row],[Date]],Table2[[#All],[Month]],0),2)</f>
        <v>603.12492123271136</v>
      </c>
      <c r="M1297">
        <f t="array" ref="M1297">INDEX(Table4[#All],MATCH(1,(Table4[[#All],[Month]]=Table68[[#This Row],[Date]])*(Table4[[#All],[Region]]=Table68[[#This Row],[Region]]),0),3)</f>
        <v>7541</v>
      </c>
      <c r="N1297" s="2">
        <f t="array" ref="N1297">_xlfn.IFNA(INDEX(Table5[#All], MATCH(1,(Table5[[#All],[Month]]=Table68[[#This Row],[Date]])*(Table5[[#All],[Region]]=Table68[[#This Row],[Region]]),0),3),0)</f>
        <v>94880</v>
      </c>
      <c r="O1297" s="12">
        <f>INDEX(Table110[#All], MATCH(Table68[[#This Row],[Date]],Table110[[#All],[Month]],0),2)</f>
        <v>82018</v>
      </c>
      <c r="P1297" s="12">
        <f>INDEX(Table13[#All], MATCH(Table68[[#This Row],[Date]],Table13[[#All],[Month]],0),2)</f>
        <v>164427.5</v>
      </c>
      <c r="Q1297">
        <f>INDEX(Table111[#All], MATCH(Table68[[#This Row],[Date]],Table111[[#All],[Month]],0),2)</f>
        <v>5927.5</v>
      </c>
      <c r="R1297" s="2">
        <f>INDEX(Table111[#All], MATCH(Table68[[#This Row],[Date]],Table111[[#All],[Month]],0),3)</f>
        <v>1208.5</v>
      </c>
      <c r="S1297" s="2">
        <f>INDEX(Table413[#All], MATCH(Table68[[#This Row],[Date]],Table413[[#All],[Month]],0),2)</f>
        <v>0.8</v>
      </c>
      <c r="T1297" s="2">
        <f>INDEX(Table413[#All], MATCH(Table68[[#This Row],[Date]],Table413[[#All],[Month]],0),3)</f>
        <v>5.8</v>
      </c>
      <c r="U1297" s="2">
        <f>INDEX(Table413[#All], MATCH(Table68[[#This Row],[Date]],Table413[[#All],[Month]],0),4)</f>
        <v>5.5</v>
      </c>
    </row>
    <row r="1298" spans="1:21" x14ac:dyDescent="0.25">
      <c r="A1298" s="4">
        <v>41153</v>
      </c>
      <c r="B1298" s="3" t="s">
        <v>58</v>
      </c>
      <c r="C1298" s="3" t="s">
        <v>4</v>
      </c>
      <c r="D1298" s="3">
        <v>408</v>
      </c>
      <c r="E1298" s="3">
        <v>338</v>
      </c>
      <c r="F1298" s="3">
        <v>323</v>
      </c>
      <c r="G1298" s="3">
        <v>289</v>
      </c>
      <c r="H1298" s="3">
        <v>4379</v>
      </c>
      <c r="I1298" s="3">
        <v>118</v>
      </c>
      <c r="J1298">
        <f t="array" ref="J1298">INDEX(Table3[#All],MATCH(1,(Table3[[#All],[Month]]=Table68[[#This Row],[Date]])*(Table3[[#All],[Region]]=Table68[[#This Row],[Region]]),0),3)</f>
        <v>78604</v>
      </c>
      <c r="K1298">
        <f>INDEX(Table1[#All], MATCH(Table68[[#This Row],[Date]],Table1[[#All],[Month]],0),2)</f>
        <v>1453554.7619047619</v>
      </c>
      <c r="L1298" s="8">
        <f>INDEX(Table2[#All], MATCH(Table68[[#This Row],[Date]],Table2[[#All],[Month]],0),2)</f>
        <v>603.12492123271136</v>
      </c>
      <c r="M1298">
        <f t="array" ref="M1298">INDEX(Table4[#All],MATCH(1,(Table4[[#All],[Month]]=Table68[[#This Row],[Date]])*(Table4[[#All],[Region]]=Table68[[#This Row],[Region]]),0),3)</f>
        <v>7541</v>
      </c>
      <c r="N1298" s="2">
        <f t="array" ref="N1298">_xlfn.IFNA(INDEX(Table5[#All], MATCH(1,(Table5[[#All],[Month]]=Table68[[#This Row],[Date]])*(Table5[[#All],[Region]]=Table68[[#This Row],[Region]]),0),3),0)</f>
        <v>94880</v>
      </c>
      <c r="O1298" s="12">
        <f>INDEX(Table110[#All], MATCH(Table68[[#This Row],[Date]],Table110[[#All],[Month]],0),2)</f>
        <v>82018</v>
      </c>
      <c r="P1298" s="12">
        <f>INDEX(Table13[#All], MATCH(Table68[[#This Row],[Date]],Table13[[#All],[Month]],0),2)</f>
        <v>164427.5</v>
      </c>
      <c r="Q1298">
        <f>INDEX(Table111[#All], MATCH(Table68[[#This Row],[Date]],Table111[[#All],[Month]],0),2)</f>
        <v>5927.5</v>
      </c>
      <c r="R1298" s="2">
        <f>INDEX(Table111[#All], MATCH(Table68[[#This Row],[Date]],Table111[[#All],[Month]],0),3)</f>
        <v>1208.5</v>
      </c>
      <c r="S1298" s="2">
        <f>INDEX(Table413[#All], MATCH(Table68[[#This Row],[Date]],Table413[[#All],[Month]],0),2)</f>
        <v>0.8</v>
      </c>
      <c r="T1298" s="2">
        <f>INDEX(Table413[#All], MATCH(Table68[[#This Row],[Date]],Table413[[#All],[Month]],0),3)</f>
        <v>5.8</v>
      </c>
      <c r="U1298" s="2">
        <f>INDEX(Table413[#All], MATCH(Table68[[#This Row],[Date]],Table413[[#All],[Month]],0),4)</f>
        <v>5.5</v>
      </c>
    </row>
    <row r="1299" spans="1:21" x14ac:dyDescent="0.25">
      <c r="A1299" s="4">
        <v>41153</v>
      </c>
      <c r="B1299" s="3" t="s">
        <v>58</v>
      </c>
      <c r="C1299" s="3" t="s">
        <v>88</v>
      </c>
      <c r="D1299" s="3">
        <v>408</v>
      </c>
      <c r="E1299" s="3">
        <v>403</v>
      </c>
      <c r="F1299" s="3">
        <v>323</v>
      </c>
      <c r="G1299" s="3">
        <v>333</v>
      </c>
      <c r="H1299" s="3">
        <v>4379</v>
      </c>
      <c r="I1299" s="3">
        <v>725</v>
      </c>
      <c r="J1299">
        <f t="array" ref="J1299">INDEX(Table3[#All],MATCH(1,(Table3[[#All],[Month]]=Table68[[#This Row],[Date]])*(Table3[[#All],[Region]]=Table68[[#This Row],[Region]]),0),3)</f>
        <v>78604</v>
      </c>
      <c r="K1299">
        <f>INDEX(Table1[#All], MATCH(Table68[[#This Row],[Date]],Table1[[#All],[Month]],0),2)</f>
        <v>1453554.7619047619</v>
      </c>
      <c r="L1299" s="8">
        <f>INDEX(Table2[#All], MATCH(Table68[[#This Row],[Date]],Table2[[#All],[Month]],0),2)</f>
        <v>603.12492123271136</v>
      </c>
      <c r="M1299">
        <f t="array" ref="M1299">INDEX(Table4[#All],MATCH(1,(Table4[[#All],[Month]]=Table68[[#This Row],[Date]])*(Table4[[#All],[Region]]=Table68[[#This Row],[Region]]),0),3)</f>
        <v>7541</v>
      </c>
      <c r="N1299" s="2">
        <f t="array" ref="N1299">_xlfn.IFNA(INDEX(Table5[#All], MATCH(1,(Table5[[#All],[Month]]=Table68[[#This Row],[Date]])*(Table5[[#All],[Region]]=Table68[[#This Row],[Region]]),0),3),0)</f>
        <v>94880</v>
      </c>
      <c r="O1299" s="12">
        <f>INDEX(Table110[#All], MATCH(Table68[[#This Row],[Date]],Table110[[#All],[Month]],0),2)</f>
        <v>82018</v>
      </c>
      <c r="P1299" s="12">
        <f>INDEX(Table13[#All], MATCH(Table68[[#This Row],[Date]],Table13[[#All],[Month]],0),2)</f>
        <v>164427.5</v>
      </c>
      <c r="Q1299">
        <f>INDEX(Table111[#All], MATCH(Table68[[#This Row],[Date]],Table111[[#All],[Month]],0),2)</f>
        <v>5927.5</v>
      </c>
      <c r="R1299" s="2">
        <f>INDEX(Table111[#All], MATCH(Table68[[#This Row],[Date]],Table111[[#All],[Month]],0),3)</f>
        <v>1208.5</v>
      </c>
      <c r="S1299" s="2">
        <f>INDEX(Table413[#All], MATCH(Table68[[#This Row],[Date]],Table413[[#All],[Month]],0),2)</f>
        <v>0.8</v>
      </c>
      <c r="T1299" s="2">
        <f>INDEX(Table413[#All], MATCH(Table68[[#This Row],[Date]],Table413[[#All],[Month]],0),3)</f>
        <v>5.8</v>
      </c>
      <c r="U1299" s="2">
        <f>INDEX(Table413[#All], MATCH(Table68[[#This Row],[Date]],Table413[[#All],[Month]],0),4)</f>
        <v>5.5</v>
      </c>
    </row>
    <row r="1300" spans="1:21" x14ac:dyDescent="0.25">
      <c r="A1300" s="4">
        <v>41153</v>
      </c>
      <c r="B1300" s="3" t="s">
        <v>58</v>
      </c>
      <c r="C1300" s="3" t="s">
        <v>90</v>
      </c>
      <c r="D1300" s="3">
        <v>408</v>
      </c>
      <c r="E1300" s="3">
        <v>442</v>
      </c>
      <c r="F1300" s="3">
        <v>323</v>
      </c>
      <c r="G1300" s="3">
        <v>346</v>
      </c>
      <c r="H1300" s="3">
        <v>4379</v>
      </c>
      <c r="I1300" s="3">
        <v>668</v>
      </c>
      <c r="J1300">
        <f t="array" ref="J1300">INDEX(Table3[#All],MATCH(1,(Table3[[#All],[Month]]=Table68[[#This Row],[Date]])*(Table3[[#All],[Region]]=Table68[[#This Row],[Region]]),0),3)</f>
        <v>78604</v>
      </c>
      <c r="K1300">
        <f>INDEX(Table1[#All], MATCH(Table68[[#This Row],[Date]],Table1[[#All],[Month]],0),2)</f>
        <v>1453554.7619047619</v>
      </c>
      <c r="L1300" s="8">
        <f>INDEX(Table2[#All], MATCH(Table68[[#This Row],[Date]],Table2[[#All],[Month]],0),2)</f>
        <v>603.12492123271136</v>
      </c>
      <c r="M1300">
        <f t="array" ref="M1300">INDEX(Table4[#All],MATCH(1,(Table4[[#All],[Month]]=Table68[[#This Row],[Date]])*(Table4[[#All],[Region]]=Table68[[#This Row],[Region]]),0),3)</f>
        <v>7541</v>
      </c>
      <c r="N1300" s="2">
        <f t="array" ref="N1300">_xlfn.IFNA(INDEX(Table5[#All], MATCH(1,(Table5[[#All],[Month]]=Table68[[#This Row],[Date]])*(Table5[[#All],[Region]]=Table68[[#This Row],[Region]]),0),3),0)</f>
        <v>94880</v>
      </c>
      <c r="O1300" s="12">
        <f>INDEX(Table110[#All], MATCH(Table68[[#This Row],[Date]],Table110[[#All],[Month]],0),2)</f>
        <v>82018</v>
      </c>
      <c r="P1300" s="12">
        <f>INDEX(Table13[#All], MATCH(Table68[[#This Row],[Date]],Table13[[#All],[Month]],0),2)</f>
        <v>164427.5</v>
      </c>
      <c r="Q1300">
        <f>INDEX(Table111[#All], MATCH(Table68[[#This Row],[Date]],Table111[[#All],[Month]],0),2)</f>
        <v>5927.5</v>
      </c>
      <c r="R1300" s="2">
        <f>INDEX(Table111[#All], MATCH(Table68[[#This Row],[Date]],Table111[[#All],[Month]],0),3)</f>
        <v>1208.5</v>
      </c>
      <c r="S1300" s="2">
        <f>INDEX(Table413[#All], MATCH(Table68[[#This Row],[Date]],Table413[[#All],[Month]],0),2)</f>
        <v>0.8</v>
      </c>
      <c r="T1300" s="2">
        <f>INDEX(Table413[#All], MATCH(Table68[[#This Row],[Date]],Table413[[#All],[Month]],0),3)</f>
        <v>5.8</v>
      </c>
      <c r="U1300" s="2">
        <f>INDEX(Table413[#All], MATCH(Table68[[#This Row],[Date]],Table413[[#All],[Month]],0),4)</f>
        <v>5.5</v>
      </c>
    </row>
    <row r="1301" spans="1:21" x14ac:dyDescent="0.25">
      <c r="A1301" s="4">
        <v>41153</v>
      </c>
      <c r="B1301" s="3" t="s">
        <v>58</v>
      </c>
      <c r="C1301" s="3" t="s">
        <v>5</v>
      </c>
      <c r="D1301" s="3">
        <v>408</v>
      </c>
      <c r="E1301" s="3">
        <v>366</v>
      </c>
      <c r="F1301" s="3">
        <v>323</v>
      </c>
      <c r="G1301" s="3">
        <v>307</v>
      </c>
      <c r="H1301" s="3">
        <v>4379</v>
      </c>
      <c r="I1301" s="3">
        <v>114</v>
      </c>
      <c r="J1301">
        <f t="array" ref="J1301">INDEX(Table3[#All],MATCH(1,(Table3[[#All],[Month]]=Table68[[#This Row],[Date]])*(Table3[[#All],[Region]]=Table68[[#This Row],[Region]]),0),3)</f>
        <v>78604</v>
      </c>
      <c r="K1301">
        <f>INDEX(Table1[#All], MATCH(Table68[[#This Row],[Date]],Table1[[#All],[Month]],0),2)</f>
        <v>1453554.7619047619</v>
      </c>
      <c r="L1301" s="8">
        <f>INDEX(Table2[#All], MATCH(Table68[[#This Row],[Date]],Table2[[#All],[Month]],0),2)</f>
        <v>603.12492123271136</v>
      </c>
      <c r="M1301">
        <f t="array" ref="M1301">INDEX(Table4[#All],MATCH(1,(Table4[[#All],[Month]]=Table68[[#This Row],[Date]])*(Table4[[#All],[Region]]=Table68[[#This Row],[Region]]),0),3)</f>
        <v>7541</v>
      </c>
      <c r="N1301" s="2">
        <f t="array" ref="N1301">_xlfn.IFNA(INDEX(Table5[#All], MATCH(1,(Table5[[#All],[Month]]=Table68[[#This Row],[Date]])*(Table5[[#All],[Region]]=Table68[[#This Row],[Region]]),0),3),0)</f>
        <v>94880</v>
      </c>
      <c r="O1301" s="12">
        <f>INDEX(Table110[#All], MATCH(Table68[[#This Row],[Date]],Table110[[#All],[Month]],0),2)</f>
        <v>82018</v>
      </c>
      <c r="P1301" s="12">
        <f>INDEX(Table13[#All], MATCH(Table68[[#This Row],[Date]],Table13[[#All],[Month]],0),2)</f>
        <v>164427.5</v>
      </c>
      <c r="Q1301">
        <f>INDEX(Table111[#All], MATCH(Table68[[#This Row],[Date]],Table111[[#All],[Month]],0),2)</f>
        <v>5927.5</v>
      </c>
      <c r="R1301" s="2">
        <f>INDEX(Table111[#All], MATCH(Table68[[#This Row],[Date]],Table111[[#All],[Month]],0),3)</f>
        <v>1208.5</v>
      </c>
      <c r="S1301" s="2">
        <f>INDEX(Table413[#All], MATCH(Table68[[#This Row],[Date]],Table413[[#All],[Month]],0),2)</f>
        <v>0.8</v>
      </c>
      <c r="T1301" s="2">
        <f>INDEX(Table413[#All], MATCH(Table68[[#This Row],[Date]],Table413[[#All],[Month]],0),3)</f>
        <v>5.8</v>
      </c>
      <c r="U1301" s="2">
        <f>INDEX(Table413[#All], MATCH(Table68[[#This Row],[Date]],Table413[[#All],[Month]],0),4)</f>
        <v>5.5</v>
      </c>
    </row>
    <row r="1302" spans="1:21" x14ac:dyDescent="0.25">
      <c r="A1302" s="4">
        <v>41153</v>
      </c>
      <c r="B1302" s="3" t="s">
        <v>58</v>
      </c>
      <c r="C1302" s="3" t="s">
        <v>3</v>
      </c>
      <c r="D1302" s="3">
        <v>408</v>
      </c>
      <c r="E1302" s="3">
        <v>385</v>
      </c>
      <c r="F1302" s="3">
        <v>323</v>
      </c>
      <c r="G1302" s="3">
        <v>304</v>
      </c>
      <c r="H1302" s="3">
        <v>4379</v>
      </c>
      <c r="I1302" s="3">
        <v>263</v>
      </c>
      <c r="J1302">
        <f t="array" ref="J1302">INDEX(Table3[#All],MATCH(1,(Table3[[#All],[Month]]=Table68[[#This Row],[Date]])*(Table3[[#All],[Region]]=Table68[[#This Row],[Region]]),0),3)</f>
        <v>78604</v>
      </c>
      <c r="K1302">
        <f>INDEX(Table1[#All], MATCH(Table68[[#This Row],[Date]],Table1[[#All],[Month]],0),2)</f>
        <v>1453554.7619047619</v>
      </c>
      <c r="L1302" s="8">
        <f>INDEX(Table2[#All], MATCH(Table68[[#This Row],[Date]],Table2[[#All],[Month]],0),2)</f>
        <v>603.12492123271136</v>
      </c>
      <c r="M1302">
        <f t="array" ref="M1302">INDEX(Table4[#All],MATCH(1,(Table4[[#All],[Month]]=Table68[[#This Row],[Date]])*(Table4[[#All],[Region]]=Table68[[#This Row],[Region]]),0),3)</f>
        <v>7541</v>
      </c>
      <c r="N1302" s="2">
        <f t="array" ref="N1302">_xlfn.IFNA(INDEX(Table5[#All], MATCH(1,(Table5[[#All],[Month]]=Table68[[#This Row],[Date]])*(Table5[[#All],[Region]]=Table68[[#This Row],[Region]]),0),3),0)</f>
        <v>94880</v>
      </c>
      <c r="O1302" s="12">
        <f>INDEX(Table110[#All], MATCH(Table68[[#This Row],[Date]],Table110[[#All],[Month]],0),2)</f>
        <v>82018</v>
      </c>
      <c r="P1302" s="12">
        <f>INDEX(Table13[#All], MATCH(Table68[[#This Row],[Date]],Table13[[#All],[Month]],0),2)</f>
        <v>164427.5</v>
      </c>
      <c r="Q1302">
        <f>INDEX(Table111[#All], MATCH(Table68[[#This Row],[Date]],Table111[[#All],[Month]],0),2)</f>
        <v>5927.5</v>
      </c>
      <c r="R1302" s="2">
        <f>INDEX(Table111[#All], MATCH(Table68[[#This Row],[Date]],Table111[[#All],[Month]],0),3)</f>
        <v>1208.5</v>
      </c>
      <c r="S1302" s="2">
        <f>INDEX(Table413[#All], MATCH(Table68[[#This Row],[Date]],Table413[[#All],[Month]],0),2)</f>
        <v>0.8</v>
      </c>
      <c r="T1302" s="2">
        <f>INDEX(Table413[#All], MATCH(Table68[[#This Row],[Date]],Table413[[#All],[Month]],0),3)</f>
        <v>5.8</v>
      </c>
      <c r="U1302" s="2">
        <f>INDEX(Table413[#All], MATCH(Table68[[#This Row],[Date]],Table413[[#All],[Month]],0),4)</f>
        <v>5.5</v>
      </c>
    </row>
    <row r="1303" spans="1:21" x14ac:dyDescent="0.25">
      <c r="A1303" s="4">
        <v>41153</v>
      </c>
      <c r="B1303" s="3" t="s">
        <v>58</v>
      </c>
      <c r="C1303" s="3" t="s">
        <v>59</v>
      </c>
      <c r="D1303" s="3">
        <v>408</v>
      </c>
      <c r="E1303" s="3">
        <v>383</v>
      </c>
      <c r="F1303" s="3">
        <v>323</v>
      </c>
      <c r="G1303" s="3">
        <v>325</v>
      </c>
      <c r="H1303" s="3">
        <v>4379</v>
      </c>
      <c r="I1303" s="3">
        <v>462</v>
      </c>
      <c r="J1303">
        <f t="array" ref="J1303">INDEX(Table3[#All],MATCH(1,(Table3[[#All],[Month]]=Table68[[#This Row],[Date]])*(Table3[[#All],[Region]]=Table68[[#This Row],[Region]]),0),3)</f>
        <v>78604</v>
      </c>
      <c r="K1303">
        <f>INDEX(Table1[#All], MATCH(Table68[[#This Row],[Date]],Table1[[#All],[Month]],0),2)</f>
        <v>1453554.7619047619</v>
      </c>
      <c r="L1303" s="8">
        <f>INDEX(Table2[#All], MATCH(Table68[[#This Row],[Date]],Table2[[#All],[Month]],0),2)</f>
        <v>603.12492123271136</v>
      </c>
      <c r="M1303">
        <f t="array" ref="M1303">INDEX(Table4[#All],MATCH(1,(Table4[[#All],[Month]]=Table68[[#This Row],[Date]])*(Table4[[#All],[Region]]=Table68[[#This Row],[Region]]),0),3)</f>
        <v>7541</v>
      </c>
      <c r="N1303" s="2">
        <f t="array" ref="N1303">_xlfn.IFNA(INDEX(Table5[#All], MATCH(1,(Table5[[#All],[Month]]=Table68[[#This Row],[Date]])*(Table5[[#All],[Region]]=Table68[[#This Row],[Region]]),0),3),0)</f>
        <v>94880</v>
      </c>
      <c r="O1303" s="12">
        <f>INDEX(Table110[#All], MATCH(Table68[[#This Row],[Date]],Table110[[#All],[Month]],0),2)</f>
        <v>82018</v>
      </c>
      <c r="P1303" s="12">
        <f>INDEX(Table13[#All], MATCH(Table68[[#This Row],[Date]],Table13[[#All],[Month]],0),2)</f>
        <v>164427.5</v>
      </c>
      <c r="Q1303">
        <f>INDEX(Table111[#All], MATCH(Table68[[#This Row],[Date]],Table111[[#All],[Month]],0),2)</f>
        <v>5927.5</v>
      </c>
      <c r="R1303" s="2">
        <f>INDEX(Table111[#All], MATCH(Table68[[#This Row],[Date]],Table111[[#All],[Month]],0),3)</f>
        <v>1208.5</v>
      </c>
      <c r="S1303" s="2">
        <f>INDEX(Table413[#All], MATCH(Table68[[#This Row],[Date]],Table413[[#All],[Month]],0),2)</f>
        <v>0.8</v>
      </c>
      <c r="T1303" s="2">
        <f>INDEX(Table413[#All], MATCH(Table68[[#This Row],[Date]],Table413[[#All],[Month]],0),3)</f>
        <v>5.8</v>
      </c>
      <c r="U1303" s="2">
        <f>INDEX(Table413[#All], MATCH(Table68[[#This Row],[Date]],Table413[[#All],[Month]],0),4)</f>
        <v>5.5</v>
      </c>
    </row>
    <row r="1304" spans="1:21" x14ac:dyDescent="0.25">
      <c r="A1304" s="4">
        <v>41153</v>
      </c>
      <c r="B1304" s="3" t="s">
        <v>62</v>
      </c>
      <c r="C1304" s="3" t="s">
        <v>20</v>
      </c>
      <c r="D1304" s="3">
        <v>280</v>
      </c>
      <c r="E1304" s="3">
        <v>177</v>
      </c>
      <c r="F1304" s="3">
        <v>229</v>
      </c>
      <c r="G1304" s="3">
        <v>155</v>
      </c>
      <c r="H1304" s="3">
        <v>914</v>
      </c>
      <c r="I1304" s="3">
        <v>20</v>
      </c>
      <c r="J1304">
        <f t="array" ref="J1304">INDEX(Table3[#All],MATCH(1,(Table3[[#All],[Month]]=Table68[[#This Row],[Date]])*(Table3[[#All],[Region]]=Table68[[#This Row],[Region]]),0),3)</f>
        <v>11307</v>
      </c>
      <c r="K1304">
        <f>INDEX(Table1[#All], MATCH(Table68[[#This Row],[Date]],Table1[[#All],[Month]],0),2)</f>
        <v>1453554.7619047619</v>
      </c>
      <c r="L1304" s="8">
        <f>INDEX(Table2[#All], MATCH(Table68[[#This Row],[Date]],Table2[[#All],[Month]],0),2)</f>
        <v>603.12492123271136</v>
      </c>
      <c r="M1304">
        <f t="array" ref="M1304">INDEX(Table4[#All],MATCH(1,(Table4[[#All],[Month]]=Table68[[#This Row],[Date]])*(Table4[[#All],[Region]]=Table68[[#This Row],[Region]]),0),3)</f>
        <v>1896</v>
      </c>
      <c r="N1304" s="2">
        <f t="array" ref="N1304">_xlfn.IFNA(INDEX(Table5[#All], MATCH(1,(Table5[[#All],[Month]]=Table68[[#This Row],[Date]])*(Table5[[#All],[Region]]=Table68[[#This Row],[Region]]),0),3),0)</f>
        <v>15628</v>
      </c>
      <c r="O1304" s="12">
        <f>INDEX(Table110[#All], MATCH(Table68[[#This Row],[Date]],Table110[[#All],[Month]],0),2)</f>
        <v>82018</v>
      </c>
      <c r="P1304" s="12">
        <f>INDEX(Table13[#All], MATCH(Table68[[#This Row],[Date]],Table13[[#All],[Month]],0),2)</f>
        <v>164427.5</v>
      </c>
      <c r="Q1304">
        <f>INDEX(Table111[#All], MATCH(Table68[[#This Row],[Date]],Table111[[#All],[Month]],0),2)</f>
        <v>5927.5</v>
      </c>
      <c r="R1304" s="2">
        <f>INDEX(Table111[#All], MATCH(Table68[[#This Row],[Date]],Table111[[#All],[Month]],0),3)</f>
        <v>1208.5</v>
      </c>
      <c r="S1304" s="2">
        <f>INDEX(Table413[#All], MATCH(Table68[[#This Row],[Date]],Table413[[#All],[Month]],0),2)</f>
        <v>0.8</v>
      </c>
      <c r="T1304" s="2">
        <f>INDEX(Table413[#All], MATCH(Table68[[#This Row],[Date]],Table413[[#All],[Month]],0),3)</f>
        <v>5.8</v>
      </c>
      <c r="U1304" s="2">
        <f>INDEX(Table413[#All], MATCH(Table68[[#This Row],[Date]],Table413[[#All],[Month]],0),4)</f>
        <v>5.5</v>
      </c>
    </row>
    <row r="1305" spans="1:21" x14ac:dyDescent="0.25">
      <c r="A1305" s="4">
        <v>41153</v>
      </c>
      <c r="B1305" s="3" t="s">
        <v>62</v>
      </c>
      <c r="C1305" s="3" t="s">
        <v>21</v>
      </c>
      <c r="D1305" s="3">
        <v>280</v>
      </c>
      <c r="E1305" s="3">
        <v>211</v>
      </c>
      <c r="F1305" s="3">
        <v>229</v>
      </c>
      <c r="G1305" s="3">
        <v>187</v>
      </c>
      <c r="H1305" s="3">
        <v>914</v>
      </c>
      <c r="I1305" s="3">
        <v>28</v>
      </c>
      <c r="J1305">
        <f t="array" ref="J1305">INDEX(Table3[#All],MATCH(1,(Table3[[#All],[Month]]=Table68[[#This Row],[Date]])*(Table3[[#All],[Region]]=Table68[[#This Row],[Region]]),0),3)</f>
        <v>11307</v>
      </c>
      <c r="K1305">
        <f>INDEX(Table1[#All], MATCH(Table68[[#This Row],[Date]],Table1[[#All],[Month]],0),2)</f>
        <v>1453554.7619047619</v>
      </c>
      <c r="L1305" s="8">
        <f>INDEX(Table2[#All], MATCH(Table68[[#This Row],[Date]],Table2[[#All],[Month]],0),2)</f>
        <v>603.12492123271136</v>
      </c>
      <c r="M1305">
        <f t="array" ref="M1305">INDEX(Table4[#All],MATCH(1,(Table4[[#All],[Month]]=Table68[[#This Row],[Date]])*(Table4[[#All],[Region]]=Table68[[#This Row],[Region]]),0),3)</f>
        <v>1896</v>
      </c>
      <c r="N1305" s="2">
        <f t="array" ref="N1305">_xlfn.IFNA(INDEX(Table5[#All], MATCH(1,(Table5[[#All],[Month]]=Table68[[#This Row],[Date]])*(Table5[[#All],[Region]]=Table68[[#This Row],[Region]]),0),3),0)</f>
        <v>15628</v>
      </c>
      <c r="O1305" s="12">
        <f>INDEX(Table110[#All], MATCH(Table68[[#This Row],[Date]],Table110[[#All],[Month]],0),2)</f>
        <v>82018</v>
      </c>
      <c r="P1305" s="12">
        <f>INDEX(Table13[#All], MATCH(Table68[[#This Row],[Date]],Table13[[#All],[Month]],0),2)</f>
        <v>164427.5</v>
      </c>
      <c r="Q1305">
        <f>INDEX(Table111[#All], MATCH(Table68[[#This Row],[Date]],Table111[[#All],[Month]],0),2)</f>
        <v>5927.5</v>
      </c>
      <c r="R1305" s="2">
        <f>INDEX(Table111[#All], MATCH(Table68[[#This Row],[Date]],Table111[[#All],[Month]],0),3)</f>
        <v>1208.5</v>
      </c>
      <c r="S1305" s="2">
        <f>INDEX(Table413[#All], MATCH(Table68[[#This Row],[Date]],Table413[[#All],[Month]],0),2)</f>
        <v>0.8</v>
      </c>
      <c r="T1305" s="2">
        <f>INDEX(Table413[#All], MATCH(Table68[[#This Row],[Date]],Table413[[#All],[Month]],0),3)</f>
        <v>5.8</v>
      </c>
      <c r="U1305" s="2">
        <f>INDEX(Table413[#All], MATCH(Table68[[#This Row],[Date]],Table413[[#All],[Month]],0),4)</f>
        <v>5.5</v>
      </c>
    </row>
    <row r="1306" spans="1:21" x14ac:dyDescent="0.25">
      <c r="A1306" s="4">
        <v>41153</v>
      </c>
      <c r="B1306" s="3" t="s">
        <v>62</v>
      </c>
      <c r="C1306" s="3" t="s">
        <v>18</v>
      </c>
      <c r="D1306" s="3">
        <v>280</v>
      </c>
      <c r="E1306" s="3">
        <v>244</v>
      </c>
      <c r="F1306" s="3">
        <v>229</v>
      </c>
      <c r="G1306" s="3">
        <v>198</v>
      </c>
      <c r="H1306" s="3">
        <v>914</v>
      </c>
      <c r="I1306" s="3">
        <v>269</v>
      </c>
      <c r="J1306">
        <f t="array" ref="J1306">INDEX(Table3[#All],MATCH(1,(Table3[[#All],[Month]]=Table68[[#This Row],[Date]])*(Table3[[#All],[Region]]=Table68[[#This Row],[Region]]),0),3)</f>
        <v>11307</v>
      </c>
      <c r="K1306">
        <f>INDEX(Table1[#All], MATCH(Table68[[#This Row],[Date]],Table1[[#All],[Month]],0),2)</f>
        <v>1453554.7619047619</v>
      </c>
      <c r="L1306" s="8">
        <f>INDEX(Table2[#All], MATCH(Table68[[#This Row],[Date]],Table2[[#All],[Month]],0),2)</f>
        <v>603.12492123271136</v>
      </c>
      <c r="M1306">
        <f t="array" ref="M1306">INDEX(Table4[#All],MATCH(1,(Table4[[#All],[Month]]=Table68[[#This Row],[Date]])*(Table4[[#All],[Region]]=Table68[[#This Row],[Region]]),0),3)</f>
        <v>1896</v>
      </c>
      <c r="N1306" s="2">
        <f t="array" ref="N1306">_xlfn.IFNA(INDEX(Table5[#All], MATCH(1,(Table5[[#All],[Month]]=Table68[[#This Row],[Date]])*(Table5[[#All],[Region]]=Table68[[#This Row],[Region]]),0),3),0)</f>
        <v>15628</v>
      </c>
      <c r="O1306" s="12">
        <f>INDEX(Table110[#All], MATCH(Table68[[#This Row],[Date]],Table110[[#All],[Month]],0),2)</f>
        <v>82018</v>
      </c>
      <c r="P1306" s="12">
        <f>INDEX(Table13[#All], MATCH(Table68[[#This Row],[Date]],Table13[[#All],[Month]],0),2)</f>
        <v>164427.5</v>
      </c>
      <c r="Q1306">
        <f>INDEX(Table111[#All], MATCH(Table68[[#This Row],[Date]],Table111[[#All],[Month]],0),2)</f>
        <v>5927.5</v>
      </c>
      <c r="R1306" s="2">
        <f>INDEX(Table111[#All], MATCH(Table68[[#This Row],[Date]],Table111[[#All],[Month]],0),3)</f>
        <v>1208.5</v>
      </c>
      <c r="S1306" s="2">
        <f>INDEX(Table413[#All], MATCH(Table68[[#This Row],[Date]],Table413[[#All],[Month]],0),2)</f>
        <v>0.8</v>
      </c>
      <c r="T1306" s="2">
        <f>INDEX(Table413[#All], MATCH(Table68[[#This Row],[Date]],Table413[[#All],[Month]],0),3)</f>
        <v>5.8</v>
      </c>
      <c r="U1306" s="2">
        <f>INDEX(Table413[#All], MATCH(Table68[[#This Row],[Date]],Table413[[#All],[Month]],0),4)</f>
        <v>5.5</v>
      </c>
    </row>
    <row r="1307" spans="1:21" x14ac:dyDescent="0.25">
      <c r="A1307" s="4">
        <v>41153</v>
      </c>
      <c r="B1307" s="3" t="s">
        <v>62</v>
      </c>
      <c r="C1307" s="3" t="s">
        <v>17</v>
      </c>
      <c r="D1307" s="3">
        <v>280</v>
      </c>
      <c r="E1307" s="3">
        <v>324</v>
      </c>
      <c r="F1307" s="3">
        <v>229</v>
      </c>
      <c r="G1307" s="3">
        <v>279</v>
      </c>
      <c r="H1307" s="3">
        <v>914</v>
      </c>
      <c r="I1307" s="3">
        <v>395</v>
      </c>
      <c r="J1307">
        <f t="array" ref="J1307">INDEX(Table3[#All],MATCH(1,(Table3[[#All],[Month]]=Table68[[#This Row],[Date]])*(Table3[[#All],[Region]]=Table68[[#This Row],[Region]]),0),3)</f>
        <v>11307</v>
      </c>
      <c r="K1307">
        <f>INDEX(Table1[#All], MATCH(Table68[[#This Row],[Date]],Table1[[#All],[Month]],0),2)</f>
        <v>1453554.7619047619</v>
      </c>
      <c r="L1307" s="8">
        <f>INDEX(Table2[#All], MATCH(Table68[[#This Row],[Date]],Table2[[#All],[Month]],0),2)</f>
        <v>603.12492123271136</v>
      </c>
      <c r="M1307">
        <f t="array" ref="M1307">INDEX(Table4[#All],MATCH(1,(Table4[[#All],[Month]]=Table68[[#This Row],[Date]])*(Table4[[#All],[Region]]=Table68[[#This Row],[Region]]),0),3)</f>
        <v>1896</v>
      </c>
      <c r="N1307" s="2">
        <f t="array" ref="N1307">_xlfn.IFNA(INDEX(Table5[#All], MATCH(1,(Table5[[#All],[Month]]=Table68[[#This Row],[Date]])*(Table5[[#All],[Region]]=Table68[[#This Row],[Region]]),0),3),0)</f>
        <v>15628</v>
      </c>
      <c r="O1307" s="12">
        <f>INDEX(Table110[#All], MATCH(Table68[[#This Row],[Date]],Table110[[#All],[Month]],0),2)</f>
        <v>82018</v>
      </c>
      <c r="P1307" s="12">
        <f>INDEX(Table13[#All], MATCH(Table68[[#This Row],[Date]],Table13[[#All],[Month]],0),2)</f>
        <v>164427.5</v>
      </c>
      <c r="Q1307">
        <f>INDEX(Table111[#All], MATCH(Table68[[#This Row],[Date]],Table111[[#All],[Month]],0),2)</f>
        <v>5927.5</v>
      </c>
      <c r="R1307" s="2">
        <f>INDEX(Table111[#All], MATCH(Table68[[#This Row],[Date]],Table111[[#All],[Month]],0),3)</f>
        <v>1208.5</v>
      </c>
      <c r="S1307" s="2">
        <f>INDEX(Table413[#All], MATCH(Table68[[#This Row],[Date]],Table413[[#All],[Month]],0),2)</f>
        <v>0.8</v>
      </c>
      <c r="T1307" s="2">
        <f>INDEX(Table413[#All], MATCH(Table68[[#This Row],[Date]],Table413[[#All],[Month]],0),3)</f>
        <v>5.8</v>
      </c>
      <c r="U1307" s="2">
        <f>INDEX(Table413[#All], MATCH(Table68[[#This Row],[Date]],Table413[[#All],[Month]],0),4)</f>
        <v>5.5</v>
      </c>
    </row>
    <row r="1308" spans="1:21" x14ac:dyDescent="0.25">
      <c r="A1308" s="4">
        <v>41153</v>
      </c>
      <c r="B1308" s="3" t="s">
        <v>62</v>
      </c>
      <c r="C1308" s="3" t="s">
        <v>14</v>
      </c>
      <c r="D1308" s="3">
        <v>280</v>
      </c>
      <c r="E1308" s="3">
        <v>280</v>
      </c>
      <c r="F1308" s="3">
        <v>229</v>
      </c>
      <c r="G1308" s="3">
        <v>229</v>
      </c>
      <c r="H1308" s="3">
        <v>914</v>
      </c>
      <c r="I1308" s="3">
        <v>97</v>
      </c>
      <c r="J1308">
        <f t="array" ref="J1308">INDEX(Table3[#All],MATCH(1,(Table3[[#All],[Month]]=Table68[[#This Row],[Date]])*(Table3[[#All],[Region]]=Table68[[#This Row],[Region]]),0),3)</f>
        <v>11307</v>
      </c>
      <c r="K1308">
        <f>INDEX(Table1[#All], MATCH(Table68[[#This Row],[Date]],Table1[[#All],[Month]],0),2)</f>
        <v>1453554.7619047619</v>
      </c>
      <c r="L1308" s="8">
        <f>INDEX(Table2[#All], MATCH(Table68[[#This Row],[Date]],Table2[[#All],[Month]],0),2)</f>
        <v>603.12492123271136</v>
      </c>
      <c r="M1308">
        <f t="array" ref="M1308">INDEX(Table4[#All],MATCH(1,(Table4[[#All],[Month]]=Table68[[#This Row],[Date]])*(Table4[[#All],[Region]]=Table68[[#This Row],[Region]]),0),3)</f>
        <v>1896</v>
      </c>
      <c r="N1308" s="2">
        <f t="array" ref="N1308">_xlfn.IFNA(INDEX(Table5[#All], MATCH(1,(Table5[[#All],[Month]]=Table68[[#This Row],[Date]])*(Table5[[#All],[Region]]=Table68[[#This Row],[Region]]),0),3),0)</f>
        <v>15628</v>
      </c>
      <c r="O1308" s="12">
        <f>INDEX(Table110[#All], MATCH(Table68[[#This Row],[Date]],Table110[[#All],[Month]],0),2)</f>
        <v>82018</v>
      </c>
      <c r="P1308" s="12">
        <f>INDEX(Table13[#All], MATCH(Table68[[#This Row],[Date]],Table13[[#All],[Month]],0),2)</f>
        <v>164427.5</v>
      </c>
      <c r="Q1308">
        <f>INDEX(Table111[#All], MATCH(Table68[[#This Row],[Date]],Table111[[#All],[Month]],0),2)</f>
        <v>5927.5</v>
      </c>
      <c r="R1308" s="2">
        <f>INDEX(Table111[#All], MATCH(Table68[[#This Row],[Date]],Table111[[#All],[Month]],0),3)</f>
        <v>1208.5</v>
      </c>
      <c r="S1308" s="2">
        <f>INDEX(Table413[#All], MATCH(Table68[[#This Row],[Date]],Table413[[#All],[Month]],0),2)</f>
        <v>0.8</v>
      </c>
      <c r="T1308" s="2">
        <f>INDEX(Table413[#All], MATCH(Table68[[#This Row],[Date]],Table413[[#All],[Month]],0),3)</f>
        <v>5.8</v>
      </c>
      <c r="U1308" s="2">
        <f>INDEX(Table413[#All], MATCH(Table68[[#This Row],[Date]],Table413[[#All],[Month]],0),4)</f>
        <v>5.5</v>
      </c>
    </row>
    <row r="1309" spans="1:21" x14ac:dyDescent="0.25">
      <c r="A1309" s="4">
        <v>41153</v>
      </c>
      <c r="B1309" s="3" t="s">
        <v>62</v>
      </c>
      <c r="C1309" s="3" t="s">
        <v>19</v>
      </c>
      <c r="D1309" s="3">
        <v>280</v>
      </c>
      <c r="E1309" s="3">
        <v>270</v>
      </c>
      <c r="F1309" s="3">
        <v>229</v>
      </c>
      <c r="G1309" s="3">
        <v>226</v>
      </c>
      <c r="H1309" s="3">
        <v>914</v>
      </c>
      <c r="I1309" s="3">
        <v>105</v>
      </c>
      <c r="J1309">
        <f t="array" ref="J1309">INDEX(Table3[#All],MATCH(1,(Table3[[#All],[Month]]=Table68[[#This Row],[Date]])*(Table3[[#All],[Region]]=Table68[[#This Row],[Region]]),0),3)</f>
        <v>11307</v>
      </c>
      <c r="K1309">
        <f>INDEX(Table1[#All], MATCH(Table68[[#This Row],[Date]],Table1[[#All],[Month]],0),2)</f>
        <v>1453554.7619047619</v>
      </c>
      <c r="L1309" s="8">
        <f>INDEX(Table2[#All], MATCH(Table68[[#This Row],[Date]],Table2[[#All],[Month]],0),2)</f>
        <v>603.12492123271136</v>
      </c>
      <c r="M1309">
        <f t="array" ref="M1309">INDEX(Table4[#All],MATCH(1,(Table4[[#All],[Month]]=Table68[[#This Row],[Date]])*(Table4[[#All],[Region]]=Table68[[#This Row],[Region]]),0),3)</f>
        <v>1896</v>
      </c>
      <c r="N1309" s="2">
        <f t="array" ref="N1309">_xlfn.IFNA(INDEX(Table5[#All], MATCH(1,(Table5[[#All],[Month]]=Table68[[#This Row],[Date]])*(Table5[[#All],[Region]]=Table68[[#This Row],[Region]]),0),3),0)</f>
        <v>15628</v>
      </c>
      <c r="O1309" s="12">
        <f>INDEX(Table110[#All], MATCH(Table68[[#This Row],[Date]],Table110[[#All],[Month]],0),2)</f>
        <v>82018</v>
      </c>
      <c r="P1309" s="12">
        <f>INDEX(Table13[#All], MATCH(Table68[[#This Row],[Date]],Table13[[#All],[Month]],0),2)</f>
        <v>164427.5</v>
      </c>
      <c r="Q1309">
        <f>INDEX(Table111[#All], MATCH(Table68[[#This Row],[Date]],Table111[[#All],[Month]],0),2)</f>
        <v>5927.5</v>
      </c>
      <c r="R1309" s="2">
        <f>INDEX(Table111[#All], MATCH(Table68[[#This Row],[Date]],Table111[[#All],[Month]],0),3)</f>
        <v>1208.5</v>
      </c>
      <c r="S1309" s="2">
        <f>INDEX(Table413[#All], MATCH(Table68[[#This Row],[Date]],Table413[[#All],[Month]],0),2)</f>
        <v>0.8</v>
      </c>
      <c r="T1309" s="2">
        <f>INDEX(Table413[#All], MATCH(Table68[[#This Row],[Date]],Table413[[#All],[Month]],0),3)</f>
        <v>5.8</v>
      </c>
      <c r="U1309" s="2">
        <f>INDEX(Table413[#All], MATCH(Table68[[#This Row],[Date]],Table413[[#All],[Month]],0),4)</f>
        <v>5.5</v>
      </c>
    </row>
    <row r="1310" spans="1:21" x14ac:dyDescent="0.25">
      <c r="A1310" s="4">
        <v>41153</v>
      </c>
      <c r="B1310" s="3" t="s">
        <v>68</v>
      </c>
      <c r="C1310" s="3" t="s">
        <v>46</v>
      </c>
      <c r="D1310" s="3">
        <v>318</v>
      </c>
      <c r="E1310" s="3">
        <v>260</v>
      </c>
      <c r="F1310" s="3">
        <v>245</v>
      </c>
      <c r="G1310" s="3">
        <v>201</v>
      </c>
      <c r="H1310" s="3">
        <v>1482</v>
      </c>
      <c r="I1310" s="3">
        <v>78</v>
      </c>
      <c r="J1310">
        <f t="array" ref="J1310">INDEX(Table3[#All],MATCH(1,(Table3[[#All],[Month]]=Table68[[#This Row],[Date]])*(Table3[[#All],[Region]]=Table68[[#This Row],[Region]]),0),3)</f>
        <v>27891</v>
      </c>
      <c r="K1310">
        <f>INDEX(Table1[#All], MATCH(Table68[[#This Row],[Date]],Table1[[#All],[Month]],0),2)</f>
        <v>1453554.7619047619</v>
      </c>
      <c r="L1310" s="8">
        <f>INDEX(Table2[#All], MATCH(Table68[[#This Row],[Date]],Table2[[#All],[Month]],0),2)</f>
        <v>603.12492123271136</v>
      </c>
      <c r="M1310">
        <f t="array" ref="M1310">INDEX(Table4[#All],MATCH(1,(Table4[[#All],[Month]]=Table68[[#This Row],[Date]])*(Table4[[#All],[Region]]=Table68[[#This Row],[Region]]),0),3)</f>
        <v>6848</v>
      </c>
      <c r="N1310" s="2">
        <f t="array" ref="N1310">_xlfn.IFNA(INDEX(Table5[#All], MATCH(1,(Table5[[#All],[Month]]=Table68[[#This Row],[Date]])*(Table5[[#All],[Region]]=Table68[[#This Row],[Region]]),0),3),0)</f>
        <v>37225</v>
      </c>
      <c r="O1310" s="12">
        <f>INDEX(Table110[#All], MATCH(Table68[[#This Row],[Date]],Table110[[#All],[Month]],0),2)</f>
        <v>82018</v>
      </c>
      <c r="P1310" s="12">
        <f>INDEX(Table13[#All], MATCH(Table68[[#This Row],[Date]],Table13[[#All],[Month]],0),2)</f>
        <v>164427.5</v>
      </c>
      <c r="Q1310">
        <f>INDEX(Table111[#All], MATCH(Table68[[#This Row],[Date]],Table111[[#All],[Month]],0),2)</f>
        <v>5927.5</v>
      </c>
      <c r="R1310" s="2">
        <f>INDEX(Table111[#All], MATCH(Table68[[#This Row],[Date]],Table111[[#All],[Month]],0),3)</f>
        <v>1208.5</v>
      </c>
      <c r="S1310" s="2">
        <f>INDEX(Table413[#All], MATCH(Table68[[#This Row],[Date]],Table413[[#All],[Month]],0),2)</f>
        <v>0.8</v>
      </c>
      <c r="T1310" s="2">
        <f>INDEX(Table413[#All], MATCH(Table68[[#This Row],[Date]],Table413[[#All],[Month]],0),3)</f>
        <v>5.8</v>
      </c>
      <c r="U1310" s="2">
        <f>INDEX(Table413[#All], MATCH(Table68[[#This Row],[Date]],Table413[[#All],[Month]],0),4)</f>
        <v>5.5</v>
      </c>
    </row>
    <row r="1311" spans="1:21" x14ac:dyDescent="0.25">
      <c r="A1311" s="4">
        <v>41153</v>
      </c>
      <c r="B1311" s="3" t="s">
        <v>68</v>
      </c>
      <c r="C1311" s="3" t="s">
        <v>83</v>
      </c>
      <c r="D1311" s="3">
        <v>318</v>
      </c>
      <c r="E1311" s="3">
        <v>335</v>
      </c>
      <c r="F1311" s="3">
        <v>245</v>
      </c>
      <c r="G1311" s="3">
        <v>262</v>
      </c>
      <c r="H1311" s="3">
        <v>1482</v>
      </c>
      <c r="I1311" s="3">
        <v>1125</v>
      </c>
      <c r="J1311">
        <f t="array" ref="J1311">INDEX(Table3[#All],MATCH(1,(Table3[[#All],[Month]]=Table68[[#This Row],[Date]])*(Table3[[#All],[Region]]=Table68[[#This Row],[Region]]),0),3)</f>
        <v>27891</v>
      </c>
      <c r="K1311">
        <f>INDEX(Table1[#All], MATCH(Table68[[#This Row],[Date]],Table1[[#All],[Month]],0),2)</f>
        <v>1453554.7619047619</v>
      </c>
      <c r="L1311" s="8">
        <f>INDEX(Table2[#All], MATCH(Table68[[#This Row],[Date]],Table2[[#All],[Month]],0),2)</f>
        <v>603.12492123271136</v>
      </c>
      <c r="M1311">
        <f t="array" ref="M1311">INDEX(Table4[#All],MATCH(1,(Table4[[#All],[Month]]=Table68[[#This Row],[Date]])*(Table4[[#All],[Region]]=Table68[[#This Row],[Region]]),0),3)</f>
        <v>6848</v>
      </c>
      <c r="N1311" s="2">
        <f t="array" ref="N1311">_xlfn.IFNA(INDEX(Table5[#All], MATCH(1,(Table5[[#All],[Month]]=Table68[[#This Row],[Date]])*(Table5[[#All],[Region]]=Table68[[#This Row],[Region]]),0),3),0)</f>
        <v>37225</v>
      </c>
      <c r="O1311" s="12">
        <f>INDEX(Table110[#All], MATCH(Table68[[#This Row],[Date]],Table110[[#All],[Month]],0),2)</f>
        <v>82018</v>
      </c>
      <c r="P1311" s="12">
        <f>INDEX(Table13[#All], MATCH(Table68[[#This Row],[Date]],Table13[[#All],[Month]],0),2)</f>
        <v>164427.5</v>
      </c>
      <c r="Q1311">
        <f>INDEX(Table111[#All], MATCH(Table68[[#This Row],[Date]],Table111[[#All],[Month]],0),2)</f>
        <v>5927.5</v>
      </c>
      <c r="R1311" s="2">
        <f>INDEX(Table111[#All], MATCH(Table68[[#This Row],[Date]],Table111[[#All],[Month]],0),3)</f>
        <v>1208.5</v>
      </c>
      <c r="S1311" s="2">
        <f>INDEX(Table413[#All], MATCH(Table68[[#This Row],[Date]],Table413[[#All],[Month]],0),2)</f>
        <v>0.8</v>
      </c>
      <c r="T1311" s="2">
        <f>INDEX(Table413[#All], MATCH(Table68[[#This Row],[Date]],Table413[[#All],[Month]],0),3)</f>
        <v>5.8</v>
      </c>
      <c r="U1311" s="2">
        <f>INDEX(Table413[#All], MATCH(Table68[[#This Row],[Date]],Table413[[#All],[Month]],0),4)</f>
        <v>5.5</v>
      </c>
    </row>
    <row r="1312" spans="1:21" x14ac:dyDescent="0.25">
      <c r="A1312" s="4">
        <v>41153</v>
      </c>
      <c r="B1312" s="3" t="s">
        <v>68</v>
      </c>
      <c r="C1312" s="3" t="s">
        <v>38</v>
      </c>
      <c r="D1312" s="3">
        <v>318</v>
      </c>
      <c r="E1312" s="3">
        <v>249</v>
      </c>
      <c r="F1312" s="3">
        <v>245</v>
      </c>
      <c r="G1312" s="3">
        <v>220</v>
      </c>
      <c r="H1312" s="3">
        <v>1482</v>
      </c>
      <c r="I1312" s="3">
        <v>16</v>
      </c>
      <c r="J1312">
        <f t="array" ref="J1312">INDEX(Table3[#All],MATCH(1,(Table3[[#All],[Month]]=Table68[[#This Row],[Date]])*(Table3[[#All],[Region]]=Table68[[#This Row],[Region]]),0),3)</f>
        <v>27891</v>
      </c>
      <c r="K1312">
        <f>INDEX(Table1[#All], MATCH(Table68[[#This Row],[Date]],Table1[[#All],[Month]],0),2)</f>
        <v>1453554.7619047619</v>
      </c>
      <c r="L1312" s="8">
        <f>INDEX(Table2[#All], MATCH(Table68[[#This Row],[Date]],Table2[[#All],[Month]],0),2)</f>
        <v>603.12492123271136</v>
      </c>
      <c r="M1312">
        <f t="array" ref="M1312">INDEX(Table4[#All],MATCH(1,(Table4[[#All],[Month]]=Table68[[#This Row],[Date]])*(Table4[[#All],[Region]]=Table68[[#This Row],[Region]]),0),3)</f>
        <v>6848</v>
      </c>
      <c r="N1312" s="2">
        <f t="array" ref="N1312">_xlfn.IFNA(INDEX(Table5[#All], MATCH(1,(Table5[[#All],[Month]]=Table68[[#This Row],[Date]])*(Table5[[#All],[Region]]=Table68[[#This Row],[Region]]),0),3),0)</f>
        <v>37225</v>
      </c>
      <c r="O1312" s="12">
        <f>INDEX(Table110[#All], MATCH(Table68[[#This Row],[Date]],Table110[[#All],[Month]],0),2)</f>
        <v>82018</v>
      </c>
      <c r="P1312" s="12">
        <f>INDEX(Table13[#All], MATCH(Table68[[#This Row],[Date]],Table13[[#All],[Month]],0),2)</f>
        <v>164427.5</v>
      </c>
      <c r="Q1312">
        <f>INDEX(Table111[#All], MATCH(Table68[[#This Row],[Date]],Table111[[#All],[Month]],0),2)</f>
        <v>5927.5</v>
      </c>
      <c r="R1312" s="2">
        <f>INDEX(Table111[#All], MATCH(Table68[[#This Row],[Date]],Table111[[#All],[Month]],0),3)</f>
        <v>1208.5</v>
      </c>
      <c r="S1312" s="2">
        <f>INDEX(Table413[#All], MATCH(Table68[[#This Row],[Date]],Table413[[#All],[Month]],0),2)</f>
        <v>0.8</v>
      </c>
      <c r="T1312" s="2">
        <f>INDEX(Table413[#All], MATCH(Table68[[#This Row],[Date]],Table413[[#All],[Month]],0),3)</f>
        <v>5.8</v>
      </c>
      <c r="U1312" s="2">
        <f>INDEX(Table413[#All], MATCH(Table68[[#This Row],[Date]],Table413[[#All],[Month]],0),4)</f>
        <v>5.5</v>
      </c>
    </row>
    <row r="1313" spans="1:21" x14ac:dyDescent="0.25">
      <c r="A1313" s="4">
        <v>41153</v>
      </c>
      <c r="B1313" s="3" t="s">
        <v>68</v>
      </c>
      <c r="C1313" s="3" t="s">
        <v>39</v>
      </c>
      <c r="D1313" s="3">
        <v>318</v>
      </c>
      <c r="E1313" s="3">
        <v>234</v>
      </c>
      <c r="F1313" s="3">
        <v>245</v>
      </c>
      <c r="G1313" s="3">
        <v>207</v>
      </c>
      <c r="H1313" s="3">
        <v>1482</v>
      </c>
      <c r="I1313" s="3">
        <v>9</v>
      </c>
      <c r="J1313">
        <f t="array" ref="J1313">INDEX(Table3[#All],MATCH(1,(Table3[[#All],[Month]]=Table68[[#This Row],[Date]])*(Table3[[#All],[Region]]=Table68[[#This Row],[Region]]),0),3)</f>
        <v>27891</v>
      </c>
      <c r="K1313">
        <f>INDEX(Table1[#All], MATCH(Table68[[#This Row],[Date]],Table1[[#All],[Month]],0),2)</f>
        <v>1453554.7619047619</v>
      </c>
      <c r="L1313" s="8">
        <f>INDEX(Table2[#All], MATCH(Table68[[#This Row],[Date]],Table2[[#All],[Month]],0),2)</f>
        <v>603.12492123271136</v>
      </c>
      <c r="M1313">
        <f t="array" ref="M1313">INDEX(Table4[#All],MATCH(1,(Table4[[#All],[Month]]=Table68[[#This Row],[Date]])*(Table4[[#All],[Region]]=Table68[[#This Row],[Region]]),0),3)</f>
        <v>6848</v>
      </c>
      <c r="N1313" s="2">
        <f t="array" ref="N1313">_xlfn.IFNA(INDEX(Table5[#All], MATCH(1,(Table5[[#All],[Month]]=Table68[[#This Row],[Date]])*(Table5[[#All],[Region]]=Table68[[#This Row],[Region]]),0),3),0)</f>
        <v>37225</v>
      </c>
      <c r="O1313" s="12">
        <f>INDEX(Table110[#All], MATCH(Table68[[#This Row],[Date]],Table110[[#All],[Month]],0),2)</f>
        <v>82018</v>
      </c>
      <c r="P1313" s="12">
        <f>INDEX(Table13[#All], MATCH(Table68[[#This Row],[Date]],Table13[[#All],[Month]],0),2)</f>
        <v>164427.5</v>
      </c>
      <c r="Q1313">
        <f>INDEX(Table111[#All], MATCH(Table68[[#This Row],[Date]],Table111[[#All],[Month]],0),2)</f>
        <v>5927.5</v>
      </c>
      <c r="R1313" s="2">
        <f>INDEX(Table111[#All], MATCH(Table68[[#This Row],[Date]],Table111[[#All],[Month]],0),3)</f>
        <v>1208.5</v>
      </c>
      <c r="S1313" s="2">
        <f>INDEX(Table413[#All], MATCH(Table68[[#This Row],[Date]],Table413[[#All],[Month]],0),2)</f>
        <v>0.8</v>
      </c>
      <c r="T1313" s="2">
        <f>INDEX(Table413[#All], MATCH(Table68[[#This Row],[Date]],Table413[[#All],[Month]],0),3)</f>
        <v>5.8</v>
      </c>
      <c r="U1313" s="2">
        <f>INDEX(Table413[#All], MATCH(Table68[[#This Row],[Date]],Table413[[#All],[Month]],0),4)</f>
        <v>5.5</v>
      </c>
    </row>
    <row r="1314" spans="1:21" x14ac:dyDescent="0.25">
      <c r="A1314" s="4">
        <v>41153</v>
      </c>
      <c r="B1314" s="3" t="s">
        <v>68</v>
      </c>
      <c r="C1314" s="3" t="s">
        <v>48</v>
      </c>
      <c r="D1314" s="3">
        <v>318</v>
      </c>
      <c r="E1314" s="3">
        <v>241</v>
      </c>
      <c r="F1314" s="3">
        <v>245</v>
      </c>
      <c r="G1314" s="3">
        <v>173</v>
      </c>
      <c r="H1314" s="3">
        <v>1482</v>
      </c>
      <c r="I1314" s="3">
        <v>10</v>
      </c>
      <c r="J1314">
        <f t="array" ref="J1314">INDEX(Table3[#All],MATCH(1,(Table3[[#All],[Month]]=Table68[[#This Row],[Date]])*(Table3[[#All],[Region]]=Table68[[#This Row],[Region]]),0),3)</f>
        <v>27891</v>
      </c>
      <c r="K1314">
        <f>INDEX(Table1[#All], MATCH(Table68[[#This Row],[Date]],Table1[[#All],[Month]],0),2)</f>
        <v>1453554.7619047619</v>
      </c>
      <c r="L1314" s="8">
        <f>INDEX(Table2[#All], MATCH(Table68[[#This Row],[Date]],Table2[[#All],[Month]],0),2)</f>
        <v>603.12492123271136</v>
      </c>
      <c r="M1314">
        <f t="array" ref="M1314">INDEX(Table4[#All],MATCH(1,(Table4[[#All],[Month]]=Table68[[#This Row],[Date]])*(Table4[[#All],[Region]]=Table68[[#This Row],[Region]]),0),3)</f>
        <v>6848</v>
      </c>
      <c r="N1314" s="2">
        <f t="array" ref="N1314">_xlfn.IFNA(INDEX(Table5[#All], MATCH(1,(Table5[[#All],[Month]]=Table68[[#This Row],[Date]])*(Table5[[#All],[Region]]=Table68[[#This Row],[Region]]),0),3),0)</f>
        <v>37225</v>
      </c>
      <c r="O1314" s="12">
        <f>INDEX(Table110[#All], MATCH(Table68[[#This Row],[Date]],Table110[[#All],[Month]],0),2)</f>
        <v>82018</v>
      </c>
      <c r="P1314" s="12">
        <f>INDEX(Table13[#All], MATCH(Table68[[#This Row],[Date]],Table13[[#All],[Month]],0),2)</f>
        <v>164427.5</v>
      </c>
      <c r="Q1314">
        <f>INDEX(Table111[#All], MATCH(Table68[[#This Row],[Date]],Table111[[#All],[Month]],0),2)</f>
        <v>5927.5</v>
      </c>
      <c r="R1314" s="2">
        <f>INDEX(Table111[#All], MATCH(Table68[[#This Row],[Date]],Table111[[#All],[Month]],0),3)</f>
        <v>1208.5</v>
      </c>
      <c r="S1314" s="2">
        <f>INDEX(Table413[#All], MATCH(Table68[[#This Row],[Date]],Table413[[#All],[Month]],0),2)</f>
        <v>0.8</v>
      </c>
      <c r="T1314" s="2">
        <f>INDEX(Table413[#All], MATCH(Table68[[#This Row],[Date]],Table413[[#All],[Month]],0),3)</f>
        <v>5.8</v>
      </c>
      <c r="U1314" s="2">
        <f>INDEX(Table413[#All], MATCH(Table68[[#This Row],[Date]],Table413[[#All],[Month]],0),4)</f>
        <v>5.5</v>
      </c>
    </row>
    <row r="1315" spans="1:21" x14ac:dyDescent="0.25">
      <c r="A1315" s="4">
        <v>41153</v>
      </c>
      <c r="B1315" s="3" t="s">
        <v>68</v>
      </c>
      <c r="C1315" s="3" t="s">
        <v>45</v>
      </c>
      <c r="D1315" s="3">
        <v>318</v>
      </c>
      <c r="E1315" s="3">
        <v>358</v>
      </c>
      <c r="F1315" s="3">
        <v>245</v>
      </c>
      <c r="G1315" s="3">
        <v>271</v>
      </c>
      <c r="H1315" s="3">
        <v>1482</v>
      </c>
      <c r="I1315" s="3">
        <v>45</v>
      </c>
      <c r="J1315">
        <f t="array" ref="J1315">INDEX(Table3[#All],MATCH(1,(Table3[[#All],[Month]]=Table68[[#This Row],[Date]])*(Table3[[#All],[Region]]=Table68[[#This Row],[Region]]),0),3)</f>
        <v>27891</v>
      </c>
      <c r="K1315">
        <f>INDEX(Table1[#All], MATCH(Table68[[#This Row],[Date]],Table1[[#All],[Month]],0),2)</f>
        <v>1453554.7619047619</v>
      </c>
      <c r="L1315" s="8">
        <f>INDEX(Table2[#All], MATCH(Table68[[#This Row],[Date]],Table2[[#All],[Month]],0),2)</f>
        <v>603.12492123271136</v>
      </c>
      <c r="M1315">
        <f t="array" ref="M1315">INDEX(Table4[#All],MATCH(1,(Table4[[#All],[Month]]=Table68[[#This Row],[Date]])*(Table4[[#All],[Region]]=Table68[[#This Row],[Region]]),0),3)</f>
        <v>6848</v>
      </c>
      <c r="N1315" s="2">
        <f t="array" ref="N1315">_xlfn.IFNA(INDEX(Table5[#All], MATCH(1,(Table5[[#All],[Month]]=Table68[[#This Row],[Date]])*(Table5[[#All],[Region]]=Table68[[#This Row],[Region]]),0),3),0)</f>
        <v>37225</v>
      </c>
      <c r="O1315" s="12">
        <f>INDEX(Table110[#All], MATCH(Table68[[#This Row],[Date]],Table110[[#All],[Month]],0),2)</f>
        <v>82018</v>
      </c>
      <c r="P1315" s="12">
        <f>INDEX(Table13[#All], MATCH(Table68[[#This Row],[Date]],Table13[[#All],[Month]],0),2)</f>
        <v>164427.5</v>
      </c>
      <c r="Q1315">
        <f>INDEX(Table111[#All], MATCH(Table68[[#This Row],[Date]],Table111[[#All],[Month]],0),2)</f>
        <v>5927.5</v>
      </c>
      <c r="R1315" s="2">
        <f>INDEX(Table111[#All], MATCH(Table68[[#This Row],[Date]],Table111[[#All],[Month]],0),3)</f>
        <v>1208.5</v>
      </c>
      <c r="S1315" s="2">
        <f>INDEX(Table413[#All], MATCH(Table68[[#This Row],[Date]],Table413[[#All],[Month]],0),2)</f>
        <v>0.8</v>
      </c>
      <c r="T1315" s="2">
        <f>INDEX(Table413[#All], MATCH(Table68[[#This Row],[Date]],Table413[[#All],[Month]],0),3)</f>
        <v>5.8</v>
      </c>
      <c r="U1315" s="2">
        <f>INDEX(Table413[#All], MATCH(Table68[[#This Row],[Date]],Table413[[#All],[Month]],0),4)</f>
        <v>5.5</v>
      </c>
    </row>
    <row r="1316" spans="1:21" x14ac:dyDescent="0.25">
      <c r="A1316" s="4">
        <v>41153</v>
      </c>
      <c r="B1316" s="3" t="s">
        <v>68</v>
      </c>
      <c r="C1316" s="3" t="s">
        <v>47</v>
      </c>
      <c r="D1316" s="3">
        <v>318</v>
      </c>
      <c r="E1316" s="3">
        <v>237</v>
      </c>
      <c r="F1316" s="3">
        <v>245</v>
      </c>
      <c r="G1316" s="3">
        <v>193</v>
      </c>
      <c r="H1316" s="3">
        <v>1482</v>
      </c>
      <c r="I1316" s="3">
        <v>104</v>
      </c>
      <c r="J1316">
        <f t="array" ref="J1316">INDEX(Table3[#All],MATCH(1,(Table3[[#All],[Month]]=Table68[[#This Row],[Date]])*(Table3[[#All],[Region]]=Table68[[#This Row],[Region]]),0),3)</f>
        <v>27891</v>
      </c>
      <c r="K1316">
        <f>INDEX(Table1[#All], MATCH(Table68[[#This Row],[Date]],Table1[[#All],[Month]],0),2)</f>
        <v>1453554.7619047619</v>
      </c>
      <c r="L1316" s="8">
        <f>INDEX(Table2[#All], MATCH(Table68[[#This Row],[Date]],Table2[[#All],[Month]],0),2)</f>
        <v>603.12492123271136</v>
      </c>
      <c r="M1316">
        <f t="array" ref="M1316">INDEX(Table4[#All],MATCH(1,(Table4[[#All],[Month]]=Table68[[#This Row],[Date]])*(Table4[[#All],[Region]]=Table68[[#This Row],[Region]]),0),3)</f>
        <v>6848</v>
      </c>
      <c r="N1316" s="2">
        <f t="array" ref="N1316">_xlfn.IFNA(INDEX(Table5[#All], MATCH(1,(Table5[[#All],[Month]]=Table68[[#This Row],[Date]])*(Table5[[#All],[Region]]=Table68[[#This Row],[Region]]),0),3),0)</f>
        <v>37225</v>
      </c>
      <c r="O1316" s="12">
        <f>INDEX(Table110[#All], MATCH(Table68[[#This Row],[Date]],Table110[[#All],[Month]],0),2)</f>
        <v>82018</v>
      </c>
      <c r="P1316" s="12">
        <f>INDEX(Table13[#All], MATCH(Table68[[#This Row],[Date]],Table13[[#All],[Month]],0),2)</f>
        <v>164427.5</v>
      </c>
      <c r="Q1316">
        <f>INDEX(Table111[#All], MATCH(Table68[[#This Row],[Date]],Table111[[#All],[Month]],0),2)</f>
        <v>5927.5</v>
      </c>
      <c r="R1316" s="2">
        <f>INDEX(Table111[#All], MATCH(Table68[[#This Row],[Date]],Table111[[#All],[Month]],0),3)</f>
        <v>1208.5</v>
      </c>
      <c r="S1316" s="2">
        <f>INDEX(Table413[#All], MATCH(Table68[[#This Row],[Date]],Table413[[#All],[Month]],0),2)</f>
        <v>0.8</v>
      </c>
      <c r="T1316" s="2">
        <f>INDEX(Table413[#All], MATCH(Table68[[#This Row],[Date]],Table413[[#All],[Month]],0),3)</f>
        <v>5.8</v>
      </c>
      <c r="U1316" s="2">
        <f>INDEX(Table413[#All], MATCH(Table68[[#This Row],[Date]],Table413[[#All],[Month]],0),4)</f>
        <v>5.5</v>
      </c>
    </row>
    <row r="1317" spans="1:21" x14ac:dyDescent="0.25">
      <c r="A1317" s="4">
        <v>41153</v>
      </c>
      <c r="B1317" s="3" t="s">
        <v>68</v>
      </c>
      <c r="C1317" s="3" t="s">
        <v>44</v>
      </c>
      <c r="D1317" s="3">
        <v>318</v>
      </c>
      <c r="E1317" s="3">
        <v>351</v>
      </c>
      <c r="F1317" s="3">
        <v>245</v>
      </c>
      <c r="G1317" s="3">
        <v>292</v>
      </c>
      <c r="H1317" s="3">
        <v>1482</v>
      </c>
      <c r="I1317" s="3">
        <v>50</v>
      </c>
      <c r="J1317">
        <f t="array" ref="J1317">INDEX(Table3[#All],MATCH(1,(Table3[[#All],[Month]]=Table68[[#This Row],[Date]])*(Table3[[#All],[Region]]=Table68[[#This Row],[Region]]),0),3)</f>
        <v>27891</v>
      </c>
      <c r="K1317">
        <f>INDEX(Table1[#All], MATCH(Table68[[#This Row],[Date]],Table1[[#All],[Month]],0),2)</f>
        <v>1453554.7619047619</v>
      </c>
      <c r="L1317" s="8">
        <f>INDEX(Table2[#All], MATCH(Table68[[#This Row],[Date]],Table2[[#All],[Month]],0),2)</f>
        <v>603.12492123271136</v>
      </c>
      <c r="M1317">
        <f t="array" ref="M1317">INDEX(Table4[#All],MATCH(1,(Table4[[#All],[Month]]=Table68[[#This Row],[Date]])*(Table4[[#All],[Region]]=Table68[[#This Row],[Region]]),0),3)</f>
        <v>6848</v>
      </c>
      <c r="N1317" s="2">
        <f t="array" ref="N1317">_xlfn.IFNA(INDEX(Table5[#All], MATCH(1,(Table5[[#All],[Month]]=Table68[[#This Row],[Date]])*(Table5[[#All],[Region]]=Table68[[#This Row],[Region]]),0),3),0)</f>
        <v>37225</v>
      </c>
      <c r="O1317" s="12">
        <f>INDEX(Table110[#All], MATCH(Table68[[#This Row],[Date]],Table110[[#All],[Month]],0),2)</f>
        <v>82018</v>
      </c>
      <c r="P1317" s="12">
        <f>INDEX(Table13[#All], MATCH(Table68[[#This Row],[Date]],Table13[[#All],[Month]],0),2)</f>
        <v>164427.5</v>
      </c>
      <c r="Q1317">
        <f>INDEX(Table111[#All], MATCH(Table68[[#This Row],[Date]],Table111[[#All],[Month]],0),2)</f>
        <v>5927.5</v>
      </c>
      <c r="R1317" s="2">
        <f>INDEX(Table111[#All], MATCH(Table68[[#This Row],[Date]],Table111[[#All],[Month]],0),3)</f>
        <v>1208.5</v>
      </c>
      <c r="S1317" s="2">
        <f>INDEX(Table413[#All], MATCH(Table68[[#This Row],[Date]],Table413[[#All],[Month]],0),2)</f>
        <v>0.8</v>
      </c>
      <c r="T1317" s="2">
        <f>INDEX(Table413[#All], MATCH(Table68[[#This Row],[Date]],Table413[[#All],[Month]],0),3)</f>
        <v>5.8</v>
      </c>
      <c r="U1317" s="2">
        <f>INDEX(Table413[#All], MATCH(Table68[[#This Row],[Date]],Table413[[#All],[Month]],0),4)</f>
        <v>5.5</v>
      </c>
    </row>
    <row r="1318" spans="1:21" x14ac:dyDescent="0.25">
      <c r="A1318" s="4">
        <v>41153</v>
      </c>
      <c r="B1318" s="3" t="s">
        <v>68</v>
      </c>
      <c r="C1318" s="3" t="s">
        <v>49</v>
      </c>
      <c r="D1318" s="3">
        <v>318</v>
      </c>
      <c r="E1318" s="3">
        <v>219</v>
      </c>
      <c r="F1318" s="3">
        <v>245</v>
      </c>
      <c r="G1318" s="3">
        <v>195</v>
      </c>
      <c r="H1318" s="3">
        <v>1482</v>
      </c>
      <c r="I1318" s="3">
        <v>17</v>
      </c>
      <c r="J1318">
        <f t="array" ref="J1318">INDEX(Table3[#All],MATCH(1,(Table3[[#All],[Month]]=Table68[[#This Row],[Date]])*(Table3[[#All],[Region]]=Table68[[#This Row],[Region]]),0),3)</f>
        <v>27891</v>
      </c>
      <c r="K1318">
        <f>INDEX(Table1[#All], MATCH(Table68[[#This Row],[Date]],Table1[[#All],[Month]],0),2)</f>
        <v>1453554.7619047619</v>
      </c>
      <c r="L1318" s="8">
        <f>INDEX(Table2[#All], MATCH(Table68[[#This Row],[Date]],Table2[[#All],[Month]],0),2)</f>
        <v>603.12492123271136</v>
      </c>
      <c r="M1318">
        <f t="array" ref="M1318">INDEX(Table4[#All],MATCH(1,(Table4[[#All],[Month]]=Table68[[#This Row],[Date]])*(Table4[[#All],[Region]]=Table68[[#This Row],[Region]]),0),3)</f>
        <v>6848</v>
      </c>
      <c r="N1318" s="2">
        <f t="array" ref="N1318">_xlfn.IFNA(INDEX(Table5[#All], MATCH(1,(Table5[[#All],[Month]]=Table68[[#This Row],[Date]])*(Table5[[#All],[Region]]=Table68[[#This Row],[Region]]),0),3),0)</f>
        <v>37225</v>
      </c>
      <c r="O1318" s="12">
        <f>INDEX(Table110[#All], MATCH(Table68[[#This Row],[Date]],Table110[[#All],[Month]],0),2)</f>
        <v>82018</v>
      </c>
      <c r="P1318" s="12">
        <f>INDEX(Table13[#All], MATCH(Table68[[#This Row],[Date]],Table13[[#All],[Month]],0),2)</f>
        <v>164427.5</v>
      </c>
      <c r="Q1318">
        <f>INDEX(Table111[#All], MATCH(Table68[[#This Row],[Date]],Table111[[#All],[Month]],0),2)</f>
        <v>5927.5</v>
      </c>
      <c r="R1318" s="2">
        <f>INDEX(Table111[#All], MATCH(Table68[[#This Row],[Date]],Table111[[#All],[Month]],0),3)</f>
        <v>1208.5</v>
      </c>
      <c r="S1318" s="2">
        <f>INDEX(Table413[#All], MATCH(Table68[[#This Row],[Date]],Table413[[#All],[Month]],0),2)</f>
        <v>0.8</v>
      </c>
      <c r="T1318" s="2">
        <f>INDEX(Table413[#All], MATCH(Table68[[#This Row],[Date]],Table413[[#All],[Month]],0),3)</f>
        <v>5.8</v>
      </c>
      <c r="U1318" s="2">
        <f>INDEX(Table413[#All], MATCH(Table68[[#This Row],[Date]],Table413[[#All],[Month]],0),4)</f>
        <v>5.5</v>
      </c>
    </row>
    <row r="1319" spans="1:21" x14ac:dyDescent="0.25">
      <c r="A1319" s="4">
        <v>41153</v>
      </c>
      <c r="B1319" s="3" t="s">
        <v>68</v>
      </c>
      <c r="C1319" s="3" t="s">
        <v>50</v>
      </c>
      <c r="D1319" s="3">
        <v>318</v>
      </c>
      <c r="E1319" s="3">
        <v>204</v>
      </c>
      <c r="F1319" s="3">
        <v>245</v>
      </c>
      <c r="G1319" s="3">
        <v>160</v>
      </c>
      <c r="H1319" s="3">
        <v>1482</v>
      </c>
      <c r="I1319" s="3">
        <v>28</v>
      </c>
      <c r="J1319">
        <f t="array" ref="J1319">INDEX(Table3[#All],MATCH(1,(Table3[[#All],[Month]]=Table68[[#This Row],[Date]])*(Table3[[#All],[Region]]=Table68[[#This Row],[Region]]),0),3)</f>
        <v>27891</v>
      </c>
      <c r="K1319">
        <f>INDEX(Table1[#All], MATCH(Table68[[#This Row],[Date]],Table1[[#All],[Month]],0),2)</f>
        <v>1453554.7619047619</v>
      </c>
      <c r="L1319" s="8">
        <f>INDEX(Table2[#All], MATCH(Table68[[#This Row],[Date]],Table2[[#All],[Month]],0),2)</f>
        <v>603.12492123271136</v>
      </c>
      <c r="M1319">
        <f t="array" ref="M1319">INDEX(Table4[#All],MATCH(1,(Table4[[#All],[Month]]=Table68[[#This Row],[Date]])*(Table4[[#All],[Region]]=Table68[[#This Row],[Region]]),0),3)</f>
        <v>6848</v>
      </c>
      <c r="N1319" s="2">
        <f t="array" ref="N1319">_xlfn.IFNA(INDEX(Table5[#All], MATCH(1,(Table5[[#All],[Month]]=Table68[[#This Row],[Date]])*(Table5[[#All],[Region]]=Table68[[#This Row],[Region]]),0),3),0)</f>
        <v>37225</v>
      </c>
      <c r="O1319" s="12">
        <f>INDEX(Table110[#All], MATCH(Table68[[#This Row],[Date]],Table110[[#All],[Month]],0),2)</f>
        <v>82018</v>
      </c>
      <c r="P1319" s="12">
        <f>INDEX(Table13[#All], MATCH(Table68[[#This Row],[Date]],Table13[[#All],[Month]],0),2)</f>
        <v>164427.5</v>
      </c>
      <c r="Q1319">
        <f>INDEX(Table111[#All], MATCH(Table68[[#This Row],[Date]],Table111[[#All],[Month]],0),2)</f>
        <v>5927.5</v>
      </c>
      <c r="R1319" s="2">
        <f>INDEX(Table111[#All], MATCH(Table68[[#This Row],[Date]],Table111[[#All],[Month]],0),3)</f>
        <v>1208.5</v>
      </c>
      <c r="S1319" s="2">
        <f>INDEX(Table413[#All], MATCH(Table68[[#This Row],[Date]],Table413[[#All],[Month]],0),2)</f>
        <v>0.8</v>
      </c>
      <c r="T1319" s="2">
        <f>INDEX(Table413[#All], MATCH(Table68[[#This Row],[Date]],Table413[[#All],[Month]],0),3)</f>
        <v>5.8</v>
      </c>
      <c r="U1319" s="2">
        <f>INDEX(Table413[#All], MATCH(Table68[[#This Row],[Date]],Table413[[#All],[Month]],0),4)</f>
        <v>5.5</v>
      </c>
    </row>
    <row r="1320" spans="1:21" x14ac:dyDescent="0.25">
      <c r="A1320" s="4">
        <v>41153</v>
      </c>
      <c r="B1320" s="3" t="s">
        <v>63</v>
      </c>
      <c r="C1320" s="3" t="s">
        <v>22</v>
      </c>
      <c r="D1320" s="3">
        <v>247</v>
      </c>
      <c r="E1320" s="3">
        <v>247</v>
      </c>
      <c r="F1320" s="3">
        <v>205</v>
      </c>
      <c r="G1320" s="3">
        <v>205</v>
      </c>
      <c r="H1320" s="3">
        <v>111</v>
      </c>
      <c r="I1320" s="3">
        <v>111</v>
      </c>
      <c r="J1320">
        <f t="array" ref="J1320">INDEX(Table3[#All],MATCH(1,(Table3[[#All],[Month]]=Table68[[#This Row],[Date]])*(Table3[[#All],[Region]]=Table68[[#This Row],[Region]]),0),3)</f>
        <v>1575</v>
      </c>
      <c r="K1320">
        <f>INDEX(Table1[#All], MATCH(Table68[[#This Row],[Date]],Table1[[#All],[Month]],0),2)</f>
        <v>1453554.7619047619</v>
      </c>
      <c r="L1320" s="8">
        <f>INDEX(Table2[#All], MATCH(Table68[[#This Row],[Date]],Table2[[#All],[Month]],0),2)</f>
        <v>603.12492123271136</v>
      </c>
      <c r="M1320">
        <f t="array" ref="M1320">INDEX(Table4[#All],MATCH(1,(Table4[[#All],[Month]]=Table68[[#This Row],[Date]])*(Table4[[#All],[Region]]=Table68[[#This Row],[Region]]),0),3)</f>
        <v>165</v>
      </c>
      <c r="N1320" s="2">
        <f t="array" ref="N1320">_xlfn.IFNA(INDEX(Table5[#All], MATCH(1,(Table5[[#All],[Month]]=Table68[[#This Row],[Date]])*(Table5[[#All],[Region]]=Table68[[#This Row],[Region]]),0),3),0)</f>
        <v>0</v>
      </c>
      <c r="O1320" s="12">
        <f>INDEX(Table110[#All], MATCH(Table68[[#This Row],[Date]],Table110[[#All],[Month]],0),2)</f>
        <v>82018</v>
      </c>
      <c r="P1320" s="12">
        <f>INDEX(Table13[#All], MATCH(Table68[[#This Row],[Date]],Table13[[#All],[Month]],0),2)</f>
        <v>164427.5</v>
      </c>
      <c r="Q1320">
        <f>INDEX(Table111[#All], MATCH(Table68[[#This Row],[Date]],Table111[[#All],[Month]],0),2)</f>
        <v>5927.5</v>
      </c>
      <c r="R1320" s="2">
        <f>INDEX(Table111[#All], MATCH(Table68[[#This Row],[Date]],Table111[[#All],[Month]],0),3)</f>
        <v>1208.5</v>
      </c>
      <c r="S1320" s="2">
        <f>INDEX(Table413[#All], MATCH(Table68[[#This Row],[Date]],Table413[[#All],[Month]],0),2)</f>
        <v>0.8</v>
      </c>
      <c r="T1320" s="2">
        <f>INDEX(Table413[#All], MATCH(Table68[[#This Row],[Date]],Table413[[#All],[Month]],0),3)</f>
        <v>5.8</v>
      </c>
      <c r="U1320" s="2">
        <f>INDEX(Table413[#All], MATCH(Table68[[#This Row],[Date]],Table413[[#All],[Month]],0),4)</f>
        <v>5.5</v>
      </c>
    </row>
    <row r="1321" spans="1:21" x14ac:dyDescent="0.25">
      <c r="A1321" s="4">
        <v>41153</v>
      </c>
      <c r="B1321" s="3" t="s">
        <v>64</v>
      </c>
      <c r="C1321" s="3" t="s">
        <v>82</v>
      </c>
      <c r="D1321" s="3">
        <v>272</v>
      </c>
      <c r="E1321" s="3">
        <v>176</v>
      </c>
      <c r="F1321" s="3">
        <v>220</v>
      </c>
      <c r="G1321" s="3">
        <v>150</v>
      </c>
      <c r="H1321" s="3">
        <v>424</v>
      </c>
      <c r="I1321" s="3">
        <v>35</v>
      </c>
      <c r="J1321">
        <f t="array" ref="J1321">INDEX(Table3[#All],MATCH(1,(Table3[[#All],[Month]]=Table68[[#This Row],[Date]])*(Table3[[#All],[Region]]=Table68[[#This Row],[Region]]),0),3)</f>
        <v>6213</v>
      </c>
      <c r="K1321">
        <f>INDEX(Table1[#All], MATCH(Table68[[#This Row],[Date]],Table1[[#All],[Month]],0),2)</f>
        <v>1453554.7619047619</v>
      </c>
      <c r="L1321" s="8">
        <f>INDEX(Table2[#All], MATCH(Table68[[#This Row],[Date]],Table2[[#All],[Month]],0),2)</f>
        <v>603.12492123271136</v>
      </c>
      <c r="M1321">
        <f t="array" ref="M1321">INDEX(Table4[#All],MATCH(1,(Table4[[#All],[Month]]=Table68[[#This Row],[Date]])*(Table4[[#All],[Region]]=Table68[[#This Row],[Region]]),0),3)</f>
        <v>1044</v>
      </c>
      <c r="N1321" s="2">
        <f t="array" ref="N1321">_xlfn.IFNA(INDEX(Table5[#All], MATCH(1,(Table5[[#All],[Month]]=Table68[[#This Row],[Date]])*(Table5[[#All],[Region]]=Table68[[#This Row],[Region]]),0),3),0)</f>
        <v>7498</v>
      </c>
      <c r="O1321" s="12">
        <f>INDEX(Table110[#All], MATCH(Table68[[#This Row],[Date]],Table110[[#All],[Month]],0),2)</f>
        <v>82018</v>
      </c>
      <c r="P1321" s="12">
        <f>INDEX(Table13[#All], MATCH(Table68[[#This Row],[Date]],Table13[[#All],[Month]],0),2)</f>
        <v>164427.5</v>
      </c>
      <c r="Q1321">
        <f>INDEX(Table111[#All], MATCH(Table68[[#This Row],[Date]],Table111[[#All],[Month]],0),2)</f>
        <v>5927.5</v>
      </c>
      <c r="R1321" s="2">
        <f>INDEX(Table111[#All], MATCH(Table68[[#This Row],[Date]],Table111[[#All],[Month]],0),3)</f>
        <v>1208.5</v>
      </c>
      <c r="S1321" s="2">
        <f>INDEX(Table413[#All], MATCH(Table68[[#This Row],[Date]],Table413[[#All],[Month]],0),2)</f>
        <v>0.8</v>
      </c>
      <c r="T1321" s="2">
        <f>INDEX(Table413[#All], MATCH(Table68[[#This Row],[Date]],Table413[[#All],[Month]],0),3)</f>
        <v>5.8</v>
      </c>
      <c r="U1321" s="2">
        <f>INDEX(Table413[#All], MATCH(Table68[[#This Row],[Date]],Table413[[#All],[Month]],0),4)</f>
        <v>5.5</v>
      </c>
    </row>
    <row r="1322" spans="1:21" x14ac:dyDescent="0.25">
      <c r="A1322" s="4">
        <v>41153</v>
      </c>
      <c r="B1322" s="3" t="s">
        <v>64</v>
      </c>
      <c r="C1322" s="3" t="s">
        <v>24</v>
      </c>
      <c r="D1322" s="3">
        <v>272</v>
      </c>
      <c r="E1322" s="3">
        <v>287</v>
      </c>
      <c r="F1322" s="3">
        <v>220</v>
      </c>
      <c r="G1322" s="3">
        <v>241</v>
      </c>
      <c r="H1322" s="3">
        <v>424</v>
      </c>
      <c r="I1322" s="3">
        <v>196</v>
      </c>
      <c r="J1322">
        <f t="array" ref="J1322">INDEX(Table3[#All],MATCH(1,(Table3[[#All],[Month]]=Table68[[#This Row],[Date]])*(Table3[[#All],[Region]]=Table68[[#This Row],[Region]]),0),3)</f>
        <v>6213</v>
      </c>
      <c r="K1322">
        <f>INDEX(Table1[#All], MATCH(Table68[[#This Row],[Date]],Table1[[#All],[Month]],0),2)</f>
        <v>1453554.7619047619</v>
      </c>
      <c r="L1322" s="8">
        <f>INDEX(Table2[#All], MATCH(Table68[[#This Row],[Date]],Table2[[#All],[Month]],0),2)</f>
        <v>603.12492123271136</v>
      </c>
      <c r="M1322">
        <f t="array" ref="M1322">INDEX(Table4[#All],MATCH(1,(Table4[[#All],[Month]]=Table68[[#This Row],[Date]])*(Table4[[#All],[Region]]=Table68[[#This Row],[Region]]),0),3)</f>
        <v>1044</v>
      </c>
      <c r="N1322" s="2">
        <f t="array" ref="N1322">_xlfn.IFNA(INDEX(Table5[#All], MATCH(1,(Table5[[#All],[Month]]=Table68[[#This Row],[Date]])*(Table5[[#All],[Region]]=Table68[[#This Row],[Region]]),0),3),0)</f>
        <v>7498</v>
      </c>
      <c r="O1322" s="12">
        <f>INDEX(Table110[#All], MATCH(Table68[[#This Row],[Date]],Table110[[#All],[Month]],0),2)</f>
        <v>82018</v>
      </c>
      <c r="P1322" s="12">
        <f>INDEX(Table13[#All], MATCH(Table68[[#This Row],[Date]],Table13[[#All],[Month]],0),2)</f>
        <v>164427.5</v>
      </c>
      <c r="Q1322">
        <f>INDEX(Table111[#All], MATCH(Table68[[#This Row],[Date]],Table111[[#All],[Month]],0),2)</f>
        <v>5927.5</v>
      </c>
      <c r="R1322" s="2">
        <f>INDEX(Table111[#All], MATCH(Table68[[#This Row],[Date]],Table111[[#All],[Month]],0),3)</f>
        <v>1208.5</v>
      </c>
      <c r="S1322" s="2">
        <f>INDEX(Table413[#All], MATCH(Table68[[#This Row],[Date]],Table413[[#All],[Month]],0),2)</f>
        <v>0.8</v>
      </c>
      <c r="T1322" s="2">
        <f>INDEX(Table413[#All], MATCH(Table68[[#This Row],[Date]],Table413[[#All],[Month]],0),3)</f>
        <v>5.8</v>
      </c>
      <c r="U1322" s="2">
        <f>INDEX(Table413[#All], MATCH(Table68[[#This Row],[Date]],Table413[[#All],[Month]],0),4)</f>
        <v>5.5</v>
      </c>
    </row>
    <row r="1323" spans="1:21" x14ac:dyDescent="0.25">
      <c r="A1323" s="4">
        <v>41153</v>
      </c>
      <c r="B1323" s="3" t="s">
        <v>64</v>
      </c>
      <c r="C1323" s="3" t="s">
        <v>89</v>
      </c>
      <c r="D1323" s="3">
        <v>272</v>
      </c>
      <c r="E1323" s="3">
        <v>290</v>
      </c>
      <c r="F1323" s="3">
        <v>220</v>
      </c>
      <c r="G1323" s="3">
        <v>240</v>
      </c>
      <c r="H1323" s="3">
        <v>424</v>
      </c>
      <c r="I1323" s="3">
        <v>178</v>
      </c>
      <c r="J1323">
        <f t="array" ref="J1323">INDEX(Table3[#All],MATCH(1,(Table3[[#All],[Month]]=Table68[[#This Row],[Date]])*(Table3[[#All],[Region]]=Table68[[#This Row],[Region]]),0),3)</f>
        <v>6213</v>
      </c>
      <c r="K1323">
        <f>INDEX(Table1[#All], MATCH(Table68[[#This Row],[Date]],Table1[[#All],[Month]],0),2)</f>
        <v>1453554.7619047619</v>
      </c>
      <c r="L1323" s="8">
        <f>INDEX(Table2[#All], MATCH(Table68[[#This Row],[Date]],Table2[[#All],[Month]],0),2)</f>
        <v>603.12492123271136</v>
      </c>
      <c r="M1323">
        <f t="array" ref="M1323">INDEX(Table4[#All],MATCH(1,(Table4[[#All],[Month]]=Table68[[#This Row],[Date]])*(Table4[[#All],[Region]]=Table68[[#This Row],[Region]]),0),3)</f>
        <v>1044</v>
      </c>
      <c r="N1323" s="2">
        <f t="array" ref="N1323">_xlfn.IFNA(INDEX(Table5[#All], MATCH(1,(Table5[[#All],[Month]]=Table68[[#This Row],[Date]])*(Table5[[#All],[Region]]=Table68[[#This Row],[Region]]),0),3),0)</f>
        <v>7498</v>
      </c>
      <c r="O1323" s="12">
        <f>INDEX(Table110[#All], MATCH(Table68[[#This Row],[Date]],Table110[[#All],[Month]],0),2)</f>
        <v>82018</v>
      </c>
      <c r="P1323" s="12">
        <f>INDEX(Table13[#All], MATCH(Table68[[#This Row],[Date]],Table13[[#All],[Month]],0),2)</f>
        <v>164427.5</v>
      </c>
      <c r="Q1323">
        <f>INDEX(Table111[#All], MATCH(Table68[[#This Row],[Date]],Table111[[#All],[Month]],0),2)</f>
        <v>5927.5</v>
      </c>
      <c r="R1323" s="2">
        <f>INDEX(Table111[#All], MATCH(Table68[[#This Row],[Date]],Table111[[#All],[Month]],0),3)</f>
        <v>1208.5</v>
      </c>
      <c r="S1323" s="2">
        <f>INDEX(Table413[#All], MATCH(Table68[[#This Row],[Date]],Table413[[#All],[Month]],0),2)</f>
        <v>0.8</v>
      </c>
      <c r="T1323" s="2">
        <f>INDEX(Table413[#All], MATCH(Table68[[#This Row],[Date]],Table413[[#All],[Month]],0),3)</f>
        <v>5.8</v>
      </c>
      <c r="U1323" s="2">
        <f>INDEX(Table413[#All], MATCH(Table68[[#This Row],[Date]],Table413[[#All],[Month]],0),4)</f>
        <v>5.5</v>
      </c>
    </row>
    <row r="1324" spans="1:21" x14ac:dyDescent="0.25">
      <c r="A1324" s="4">
        <v>41153</v>
      </c>
      <c r="B1324" s="3" t="s">
        <v>64</v>
      </c>
      <c r="C1324" s="3" t="s">
        <v>23</v>
      </c>
      <c r="D1324" s="3">
        <v>272</v>
      </c>
      <c r="E1324" s="3">
        <v>159</v>
      </c>
      <c r="F1324" s="3">
        <v>220</v>
      </c>
      <c r="G1324" s="3">
        <v>137</v>
      </c>
      <c r="H1324" s="3">
        <v>424</v>
      </c>
      <c r="I1324" s="3">
        <v>15</v>
      </c>
      <c r="J1324">
        <f t="array" ref="J1324">INDEX(Table3[#All],MATCH(1,(Table3[[#All],[Month]]=Table68[[#This Row],[Date]])*(Table3[[#All],[Region]]=Table68[[#This Row],[Region]]),0),3)</f>
        <v>6213</v>
      </c>
      <c r="K1324">
        <f>INDEX(Table1[#All], MATCH(Table68[[#This Row],[Date]],Table1[[#All],[Month]],0),2)</f>
        <v>1453554.7619047619</v>
      </c>
      <c r="L1324" s="8">
        <f>INDEX(Table2[#All], MATCH(Table68[[#This Row],[Date]],Table2[[#All],[Month]],0),2)</f>
        <v>603.12492123271136</v>
      </c>
      <c r="M1324">
        <f t="array" ref="M1324">INDEX(Table4[#All],MATCH(1,(Table4[[#All],[Month]]=Table68[[#This Row],[Date]])*(Table4[[#All],[Region]]=Table68[[#This Row],[Region]]),0),3)</f>
        <v>1044</v>
      </c>
      <c r="N1324" s="2">
        <f t="array" ref="N1324">_xlfn.IFNA(INDEX(Table5[#All], MATCH(1,(Table5[[#All],[Month]]=Table68[[#This Row],[Date]])*(Table5[[#All],[Region]]=Table68[[#This Row],[Region]]),0),3),0)</f>
        <v>7498</v>
      </c>
      <c r="O1324" s="12">
        <f>INDEX(Table110[#All], MATCH(Table68[[#This Row],[Date]],Table110[[#All],[Month]],0),2)</f>
        <v>82018</v>
      </c>
      <c r="P1324" s="12">
        <f>INDEX(Table13[#All], MATCH(Table68[[#This Row],[Date]],Table13[[#All],[Month]],0),2)</f>
        <v>164427.5</v>
      </c>
      <c r="Q1324">
        <f>INDEX(Table111[#All], MATCH(Table68[[#This Row],[Date]],Table111[[#All],[Month]],0),2)</f>
        <v>5927.5</v>
      </c>
      <c r="R1324" s="2">
        <f>INDEX(Table111[#All], MATCH(Table68[[#This Row],[Date]],Table111[[#All],[Month]],0),3)</f>
        <v>1208.5</v>
      </c>
      <c r="S1324" s="2">
        <f>INDEX(Table413[#All], MATCH(Table68[[#This Row],[Date]],Table413[[#All],[Month]],0),2)</f>
        <v>0.8</v>
      </c>
      <c r="T1324" s="2">
        <f>INDEX(Table413[#All], MATCH(Table68[[#This Row],[Date]],Table413[[#All],[Month]],0),3)</f>
        <v>5.8</v>
      </c>
      <c r="U1324" s="2">
        <f>INDEX(Table413[#All], MATCH(Table68[[#This Row],[Date]],Table413[[#All],[Month]],0),4)</f>
        <v>5.5</v>
      </c>
    </row>
    <row r="1325" spans="1:21" x14ac:dyDescent="0.25">
      <c r="A1325" s="4">
        <v>41153</v>
      </c>
      <c r="B1325" s="3" t="s">
        <v>61</v>
      </c>
      <c r="C1325" s="3" t="s">
        <v>32</v>
      </c>
      <c r="D1325" s="3">
        <v>220</v>
      </c>
      <c r="E1325" s="3">
        <v>213</v>
      </c>
      <c r="F1325" s="3">
        <v>173</v>
      </c>
      <c r="G1325" s="3">
        <v>174</v>
      </c>
      <c r="H1325" s="3">
        <v>635</v>
      </c>
      <c r="I1325" s="3">
        <v>96</v>
      </c>
      <c r="J1325">
        <f t="array" ref="J1325">INDEX(Table3[#All],MATCH(1,(Table3[[#All],[Month]]=Table68[[#This Row],[Date]])*(Table3[[#All],[Region]]=Table68[[#This Row],[Region]]),0),3)</f>
        <v>8742</v>
      </c>
      <c r="K1325">
        <f>INDEX(Table1[#All], MATCH(Table68[[#This Row],[Date]],Table1[[#All],[Month]],0),2)</f>
        <v>1453554.7619047619</v>
      </c>
      <c r="L1325" s="8">
        <f>INDEX(Table2[#All], MATCH(Table68[[#This Row],[Date]],Table2[[#All],[Month]],0),2)</f>
        <v>603.12492123271136</v>
      </c>
      <c r="M1325">
        <f t="array" ref="M1325">INDEX(Table4[#All],MATCH(1,(Table4[[#All],[Month]]=Table68[[#This Row],[Date]])*(Table4[[#All],[Region]]=Table68[[#This Row],[Region]]),0),3)</f>
        <v>1133</v>
      </c>
      <c r="N1325" s="2">
        <f t="array" ref="N1325">_xlfn.IFNA(INDEX(Table5[#All], MATCH(1,(Table5[[#All],[Month]]=Table68[[#This Row],[Date]])*(Table5[[#All],[Region]]=Table68[[#This Row],[Region]]),0),3),0)</f>
        <v>5040</v>
      </c>
      <c r="O1325" s="12">
        <f>INDEX(Table110[#All], MATCH(Table68[[#This Row],[Date]],Table110[[#All],[Month]],0),2)</f>
        <v>82018</v>
      </c>
      <c r="P1325" s="12">
        <f>INDEX(Table13[#All], MATCH(Table68[[#This Row],[Date]],Table13[[#All],[Month]],0),2)</f>
        <v>164427.5</v>
      </c>
      <c r="Q1325">
        <f>INDEX(Table111[#All], MATCH(Table68[[#This Row],[Date]],Table111[[#All],[Month]],0),2)</f>
        <v>5927.5</v>
      </c>
      <c r="R1325" s="2">
        <f>INDEX(Table111[#All], MATCH(Table68[[#This Row],[Date]],Table111[[#All],[Month]],0),3)</f>
        <v>1208.5</v>
      </c>
      <c r="S1325" s="2">
        <f>INDEX(Table413[#All], MATCH(Table68[[#This Row],[Date]],Table413[[#All],[Month]],0),2)</f>
        <v>0.8</v>
      </c>
      <c r="T1325" s="2">
        <f>INDEX(Table413[#All], MATCH(Table68[[#This Row],[Date]],Table413[[#All],[Month]],0),3)</f>
        <v>5.8</v>
      </c>
      <c r="U1325" s="2">
        <f>INDEX(Table413[#All], MATCH(Table68[[#This Row],[Date]],Table413[[#All],[Month]],0),4)</f>
        <v>5.5</v>
      </c>
    </row>
    <row r="1326" spans="1:21" x14ac:dyDescent="0.25">
      <c r="A1326" s="4">
        <v>41153</v>
      </c>
      <c r="B1326" s="3" t="s">
        <v>61</v>
      </c>
      <c r="C1326" s="3" t="s">
        <v>31</v>
      </c>
      <c r="D1326" s="3">
        <v>220</v>
      </c>
      <c r="E1326" s="3">
        <v>235</v>
      </c>
      <c r="F1326" s="3">
        <v>173</v>
      </c>
      <c r="G1326" s="3">
        <v>187</v>
      </c>
      <c r="H1326" s="3">
        <v>635</v>
      </c>
      <c r="I1326" s="3">
        <v>41</v>
      </c>
      <c r="J1326">
        <f t="array" ref="J1326">INDEX(Table3[#All],MATCH(1,(Table3[[#All],[Month]]=Table68[[#This Row],[Date]])*(Table3[[#All],[Region]]=Table68[[#This Row],[Region]]),0),3)</f>
        <v>8742</v>
      </c>
      <c r="K1326">
        <f>INDEX(Table1[#All], MATCH(Table68[[#This Row],[Date]],Table1[[#All],[Month]],0),2)</f>
        <v>1453554.7619047619</v>
      </c>
      <c r="L1326" s="8">
        <f>INDEX(Table2[#All], MATCH(Table68[[#This Row],[Date]],Table2[[#All],[Month]],0),2)</f>
        <v>603.12492123271136</v>
      </c>
      <c r="M1326">
        <f t="array" ref="M1326">INDEX(Table4[#All],MATCH(1,(Table4[[#All],[Month]]=Table68[[#This Row],[Date]])*(Table4[[#All],[Region]]=Table68[[#This Row],[Region]]),0),3)</f>
        <v>1133</v>
      </c>
      <c r="N1326" s="2">
        <f t="array" ref="N1326">_xlfn.IFNA(INDEX(Table5[#All], MATCH(1,(Table5[[#All],[Month]]=Table68[[#This Row],[Date]])*(Table5[[#All],[Region]]=Table68[[#This Row],[Region]]),0),3),0)</f>
        <v>5040</v>
      </c>
      <c r="O1326" s="12">
        <f>INDEX(Table110[#All], MATCH(Table68[[#This Row],[Date]],Table110[[#All],[Month]],0),2)</f>
        <v>82018</v>
      </c>
      <c r="P1326" s="12">
        <f>INDEX(Table13[#All], MATCH(Table68[[#This Row],[Date]],Table13[[#All],[Month]],0),2)</f>
        <v>164427.5</v>
      </c>
      <c r="Q1326">
        <f>INDEX(Table111[#All], MATCH(Table68[[#This Row],[Date]],Table111[[#All],[Month]],0),2)</f>
        <v>5927.5</v>
      </c>
      <c r="R1326" s="2">
        <f>INDEX(Table111[#All], MATCH(Table68[[#This Row],[Date]],Table111[[#All],[Month]],0),3)</f>
        <v>1208.5</v>
      </c>
      <c r="S1326" s="2">
        <f>INDEX(Table413[#All], MATCH(Table68[[#This Row],[Date]],Table413[[#All],[Month]],0),2)</f>
        <v>0.8</v>
      </c>
      <c r="T1326" s="2">
        <f>INDEX(Table413[#All], MATCH(Table68[[#This Row],[Date]],Table413[[#All],[Month]],0),3)</f>
        <v>5.8</v>
      </c>
      <c r="U1326" s="2">
        <f>INDEX(Table413[#All], MATCH(Table68[[#This Row],[Date]],Table413[[#All],[Month]],0),4)</f>
        <v>5.5</v>
      </c>
    </row>
    <row r="1327" spans="1:21" x14ac:dyDescent="0.25">
      <c r="A1327" s="4">
        <v>41153</v>
      </c>
      <c r="B1327" s="3" t="s">
        <v>61</v>
      </c>
      <c r="C1327" s="3" t="s">
        <v>91</v>
      </c>
      <c r="D1327" s="3">
        <v>220</v>
      </c>
      <c r="E1327" s="3">
        <v>251</v>
      </c>
      <c r="F1327" s="3">
        <v>173</v>
      </c>
      <c r="G1327" s="3">
        <v>197</v>
      </c>
      <c r="H1327" s="3">
        <v>635</v>
      </c>
      <c r="I1327" s="3">
        <v>260</v>
      </c>
      <c r="J1327">
        <f t="array" ref="J1327">INDEX(Table3[#All],MATCH(1,(Table3[[#All],[Month]]=Table68[[#This Row],[Date]])*(Table3[[#All],[Region]]=Table68[[#This Row],[Region]]),0),3)</f>
        <v>8742</v>
      </c>
      <c r="K1327">
        <f>INDEX(Table1[#All], MATCH(Table68[[#This Row],[Date]],Table1[[#All],[Month]],0),2)</f>
        <v>1453554.7619047619</v>
      </c>
      <c r="L1327" s="8">
        <f>INDEX(Table2[#All], MATCH(Table68[[#This Row],[Date]],Table2[[#All],[Month]],0),2)</f>
        <v>603.12492123271136</v>
      </c>
      <c r="M1327">
        <f t="array" ref="M1327">INDEX(Table4[#All],MATCH(1,(Table4[[#All],[Month]]=Table68[[#This Row],[Date]])*(Table4[[#All],[Region]]=Table68[[#This Row],[Region]]),0),3)</f>
        <v>1133</v>
      </c>
      <c r="N1327" s="2">
        <f t="array" ref="N1327">_xlfn.IFNA(INDEX(Table5[#All], MATCH(1,(Table5[[#All],[Month]]=Table68[[#This Row],[Date]])*(Table5[[#All],[Region]]=Table68[[#This Row],[Region]]),0),3),0)</f>
        <v>5040</v>
      </c>
      <c r="O1327" s="12">
        <f>INDEX(Table110[#All], MATCH(Table68[[#This Row],[Date]],Table110[[#All],[Month]],0),2)</f>
        <v>82018</v>
      </c>
      <c r="P1327" s="12">
        <f>INDEX(Table13[#All], MATCH(Table68[[#This Row],[Date]],Table13[[#All],[Month]],0),2)</f>
        <v>164427.5</v>
      </c>
      <c r="Q1327">
        <f>INDEX(Table111[#All], MATCH(Table68[[#This Row],[Date]],Table111[[#All],[Month]],0),2)</f>
        <v>5927.5</v>
      </c>
      <c r="R1327" s="2">
        <f>INDEX(Table111[#All], MATCH(Table68[[#This Row],[Date]],Table111[[#All],[Month]],0),3)</f>
        <v>1208.5</v>
      </c>
      <c r="S1327" s="2">
        <f>INDEX(Table413[#All], MATCH(Table68[[#This Row],[Date]],Table413[[#All],[Month]],0),2)</f>
        <v>0.8</v>
      </c>
      <c r="T1327" s="2">
        <f>INDEX(Table413[#All], MATCH(Table68[[#This Row],[Date]],Table413[[#All],[Month]],0),3)</f>
        <v>5.8</v>
      </c>
      <c r="U1327" s="2">
        <f>INDEX(Table413[#All], MATCH(Table68[[#This Row],[Date]],Table413[[#All],[Month]],0),4)</f>
        <v>5.5</v>
      </c>
    </row>
    <row r="1328" spans="1:21" x14ac:dyDescent="0.25">
      <c r="A1328" s="4">
        <v>41153</v>
      </c>
      <c r="B1328" s="3" t="s">
        <v>61</v>
      </c>
      <c r="C1328" s="3" t="s">
        <v>30</v>
      </c>
      <c r="D1328" s="3">
        <v>220</v>
      </c>
      <c r="E1328" s="3">
        <v>180</v>
      </c>
      <c r="F1328" s="3">
        <v>173</v>
      </c>
      <c r="G1328" s="3">
        <v>153</v>
      </c>
      <c r="H1328" s="3">
        <v>635</v>
      </c>
      <c r="I1328" s="3">
        <v>26</v>
      </c>
      <c r="J1328">
        <f t="array" ref="J1328">INDEX(Table3[#All],MATCH(1,(Table3[[#All],[Month]]=Table68[[#This Row],[Date]])*(Table3[[#All],[Region]]=Table68[[#This Row],[Region]]),0),3)</f>
        <v>8742</v>
      </c>
      <c r="K1328">
        <f>INDEX(Table1[#All], MATCH(Table68[[#This Row],[Date]],Table1[[#All],[Month]],0),2)</f>
        <v>1453554.7619047619</v>
      </c>
      <c r="L1328" s="8">
        <f>INDEX(Table2[#All], MATCH(Table68[[#This Row],[Date]],Table2[[#All],[Month]],0),2)</f>
        <v>603.12492123271136</v>
      </c>
      <c r="M1328">
        <f t="array" ref="M1328">INDEX(Table4[#All],MATCH(1,(Table4[[#All],[Month]]=Table68[[#This Row],[Date]])*(Table4[[#All],[Region]]=Table68[[#This Row],[Region]]),0),3)</f>
        <v>1133</v>
      </c>
      <c r="N1328" s="2">
        <f t="array" ref="N1328">_xlfn.IFNA(INDEX(Table5[#All], MATCH(1,(Table5[[#All],[Month]]=Table68[[#This Row],[Date]])*(Table5[[#All],[Region]]=Table68[[#This Row],[Region]]),0),3),0)</f>
        <v>5040</v>
      </c>
      <c r="O1328" s="12">
        <f>INDEX(Table110[#All], MATCH(Table68[[#This Row],[Date]],Table110[[#All],[Month]],0),2)</f>
        <v>82018</v>
      </c>
      <c r="P1328" s="12">
        <f>INDEX(Table13[#All], MATCH(Table68[[#This Row],[Date]],Table13[[#All],[Month]],0),2)</f>
        <v>164427.5</v>
      </c>
      <c r="Q1328">
        <f>INDEX(Table111[#All], MATCH(Table68[[#This Row],[Date]],Table111[[#All],[Month]],0),2)</f>
        <v>5927.5</v>
      </c>
      <c r="R1328" s="2">
        <f>INDEX(Table111[#All], MATCH(Table68[[#This Row],[Date]],Table111[[#All],[Month]],0),3)</f>
        <v>1208.5</v>
      </c>
      <c r="S1328" s="2">
        <f>INDEX(Table413[#All], MATCH(Table68[[#This Row],[Date]],Table413[[#All],[Month]],0),2)</f>
        <v>0.8</v>
      </c>
      <c r="T1328" s="2">
        <f>INDEX(Table413[#All], MATCH(Table68[[#This Row],[Date]],Table413[[#All],[Month]],0),3)</f>
        <v>5.8</v>
      </c>
      <c r="U1328" s="2">
        <f>INDEX(Table413[#All], MATCH(Table68[[#This Row],[Date]],Table413[[#All],[Month]],0),4)</f>
        <v>5.5</v>
      </c>
    </row>
    <row r="1329" spans="1:21" x14ac:dyDescent="0.25">
      <c r="A1329" s="4">
        <v>41153</v>
      </c>
      <c r="B1329" s="3" t="s">
        <v>61</v>
      </c>
      <c r="C1329" s="3" t="s">
        <v>11</v>
      </c>
      <c r="D1329" s="3">
        <v>220</v>
      </c>
      <c r="E1329" s="3">
        <v>178</v>
      </c>
      <c r="F1329" s="3">
        <v>173</v>
      </c>
      <c r="G1329" s="3">
        <v>133</v>
      </c>
      <c r="H1329" s="3">
        <v>635</v>
      </c>
      <c r="I1329" s="3">
        <v>28</v>
      </c>
      <c r="J1329">
        <f t="array" ref="J1329">INDEX(Table3[#All],MATCH(1,(Table3[[#All],[Month]]=Table68[[#This Row],[Date]])*(Table3[[#All],[Region]]=Table68[[#This Row],[Region]]),0),3)</f>
        <v>8742</v>
      </c>
      <c r="K1329">
        <f>INDEX(Table1[#All], MATCH(Table68[[#This Row],[Date]],Table1[[#All],[Month]],0),2)</f>
        <v>1453554.7619047619</v>
      </c>
      <c r="L1329" s="8">
        <f>INDEX(Table2[#All], MATCH(Table68[[#This Row],[Date]],Table2[[#All],[Month]],0),2)</f>
        <v>603.12492123271136</v>
      </c>
      <c r="M1329">
        <f t="array" ref="M1329">INDEX(Table4[#All],MATCH(1,(Table4[[#All],[Month]]=Table68[[#This Row],[Date]])*(Table4[[#All],[Region]]=Table68[[#This Row],[Region]]),0),3)</f>
        <v>1133</v>
      </c>
      <c r="N1329" s="2">
        <f t="array" ref="N1329">_xlfn.IFNA(INDEX(Table5[#All], MATCH(1,(Table5[[#All],[Month]]=Table68[[#This Row],[Date]])*(Table5[[#All],[Region]]=Table68[[#This Row],[Region]]),0),3),0)</f>
        <v>5040</v>
      </c>
      <c r="O1329" s="12">
        <f>INDEX(Table110[#All], MATCH(Table68[[#This Row],[Date]],Table110[[#All],[Month]],0),2)</f>
        <v>82018</v>
      </c>
      <c r="P1329" s="12">
        <f>INDEX(Table13[#All], MATCH(Table68[[#This Row],[Date]],Table13[[#All],[Month]],0),2)</f>
        <v>164427.5</v>
      </c>
      <c r="Q1329">
        <f>INDEX(Table111[#All], MATCH(Table68[[#This Row],[Date]],Table111[[#All],[Month]],0),2)</f>
        <v>5927.5</v>
      </c>
      <c r="R1329" s="2">
        <f>INDEX(Table111[#All], MATCH(Table68[[#This Row],[Date]],Table111[[#All],[Month]],0),3)</f>
        <v>1208.5</v>
      </c>
      <c r="S1329" s="2">
        <f>INDEX(Table413[#All], MATCH(Table68[[#This Row],[Date]],Table413[[#All],[Month]],0),2)</f>
        <v>0.8</v>
      </c>
      <c r="T1329" s="2">
        <f>INDEX(Table413[#All], MATCH(Table68[[#This Row],[Date]],Table413[[#All],[Month]],0),3)</f>
        <v>5.8</v>
      </c>
      <c r="U1329" s="2">
        <f>INDEX(Table413[#All], MATCH(Table68[[#This Row],[Date]],Table413[[#All],[Month]],0),4)</f>
        <v>5.5</v>
      </c>
    </row>
    <row r="1330" spans="1:21" x14ac:dyDescent="0.25">
      <c r="A1330" s="4">
        <v>41153</v>
      </c>
      <c r="B1330" s="3" t="s">
        <v>61</v>
      </c>
      <c r="C1330" s="3" t="s">
        <v>25</v>
      </c>
      <c r="D1330" s="3">
        <v>220</v>
      </c>
      <c r="E1330" s="3">
        <v>169</v>
      </c>
      <c r="F1330" s="3">
        <v>173</v>
      </c>
      <c r="G1330" s="3">
        <v>145</v>
      </c>
      <c r="H1330" s="3">
        <v>635</v>
      </c>
      <c r="I1330" s="3">
        <v>41</v>
      </c>
      <c r="J1330">
        <f t="array" ref="J1330">INDEX(Table3[#All],MATCH(1,(Table3[[#All],[Month]]=Table68[[#This Row],[Date]])*(Table3[[#All],[Region]]=Table68[[#This Row],[Region]]),0),3)</f>
        <v>8742</v>
      </c>
      <c r="K1330">
        <f>INDEX(Table1[#All], MATCH(Table68[[#This Row],[Date]],Table1[[#All],[Month]],0),2)</f>
        <v>1453554.7619047619</v>
      </c>
      <c r="L1330" s="8">
        <f>INDEX(Table2[#All], MATCH(Table68[[#This Row],[Date]],Table2[[#All],[Month]],0),2)</f>
        <v>603.12492123271136</v>
      </c>
      <c r="M1330">
        <f t="array" ref="M1330">INDEX(Table4[#All],MATCH(1,(Table4[[#All],[Month]]=Table68[[#This Row],[Date]])*(Table4[[#All],[Region]]=Table68[[#This Row],[Region]]),0),3)</f>
        <v>1133</v>
      </c>
      <c r="N1330" s="2">
        <f t="array" ref="N1330">_xlfn.IFNA(INDEX(Table5[#All], MATCH(1,(Table5[[#All],[Month]]=Table68[[#This Row],[Date]])*(Table5[[#All],[Region]]=Table68[[#This Row],[Region]]),0),3),0)</f>
        <v>5040</v>
      </c>
      <c r="O1330" s="12">
        <f>INDEX(Table110[#All], MATCH(Table68[[#This Row],[Date]],Table110[[#All],[Month]],0),2)</f>
        <v>82018</v>
      </c>
      <c r="P1330" s="12">
        <f>INDEX(Table13[#All], MATCH(Table68[[#This Row],[Date]],Table13[[#All],[Month]],0),2)</f>
        <v>164427.5</v>
      </c>
      <c r="Q1330">
        <f>INDEX(Table111[#All], MATCH(Table68[[#This Row],[Date]],Table111[[#All],[Month]],0),2)</f>
        <v>5927.5</v>
      </c>
      <c r="R1330" s="2">
        <f>INDEX(Table111[#All], MATCH(Table68[[#This Row],[Date]],Table111[[#All],[Month]],0),3)</f>
        <v>1208.5</v>
      </c>
      <c r="S1330" s="2">
        <f>INDEX(Table413[#All], MATCH(Table68[[#This Row],[Date]],Table413[[#All],[Month]],0),2)</f>
        <v>0.8</v>
      </c>
      <c r="T1330" s="2">
        <f>INDEX(Table413[#All], MATCH(Table68[[#This Row],[Date]],Table413[[#All],[Month]],0),3)</f>
        <v>5.8</v>
      </c>
      <c r="U1330" s="2">
        <f>INDEX(Table413[#All], MATCH(Table68[[#This Row],[Date]],Table413[[#All],[Month]],0),4)</f>
        <v>5.5</v>
      </c>
    </row>
    <row r="1331" spans="1:21" x14ac:dyDescent="0.25">
      <c r="A1331" s="4">
        <v>41153</v>
      </c>
      <c r="B1331" s="3" t="s">
        <v>61</v>
      </c>
      <c r="C1331" s="3" t="s">
        <v>29</v>
      </c>
      <c r="D1331" s="3">
        <v>220</v>
      </c>
      <c r="E1331" s="3">
        <v>202</v>
      </c>
      <c r="F1331" s="3">
        <v>173</v>
      </c>
      <c r="G1331" s="3">
        <v>163</v>
      </c>
      <c r="H1331" s="3">
        <v>635</v>
      </c>
      <c r="I1331" s="3">
        <v>143</v>
      </c>
      <c r="J1331">
        <f t="array" ref="J1331">INDEX(Table3[#All],MATCH(1,(Table3[[#All],[Month]]=Table68[[#This Row],[Date]])*(Table3[[#All],[Region]]=Table68[[#This Row],[Region]]),0),3)</f>
        <v>8742</v>
      </c>
      <c r="K1331">
        <f>INDEX(Table1[#All], MATCH(Table68[[#This Row],[Date]],Table1[[#All],[Month]],0),2)</f>
        <v>1453554.7619047619</v>
      </c>
      <c r="L1331" s="8">
        <f>INDEX(Table2[#All], MATCH(Table68[[#This Row],[Date]],Table2[[#All],[Month]],0),2)</f>
        <v>603.12492123271136</v>
      </c>
      <c r="M1331">
        <f t="array" ref="M1331">INDEX(Table4[#All],MATCH(1,(Table4[[#All],[Month]]=Table68[[#This Row],[Date]])*(Table4[[#All],[Region]]=Table68[[#This Row],[Region]]),0),3)</f>
        <v>1133</v>
      </c>
      <c r="N1331" s="2">
        <f t="array" ref="N1331">_xlfn.IFNA(INDEX(Table5[#All], MATCH(1,(Table5[[#All],[Month]]=Table68[[#This Row],[Date]])*(Table5[[#All],[Region]]=Table68[[#This Row],[Region]]),0),3),0)</f>
        <v>5040</v>
      </c>
      <c r="O1331" s="12">
        <f>INDEX(Table110[#All], MATCH(Table68[[#This Row],[Date]],Table110[[#All],[Month]],0),2)</f>
        <v>82018</v>
      </c>
      <c r="P1331" s="12">
        <f>INDEX(Table13[#All], MATCH(Table68[[#This Row],[Date]],Table13[[#All],[Month]],0),2)</f>
        <v>164427.5</v>
      </c>
      <c r="Q1331">
        <f>INDEX(Table111[#All], MATCH(Table68[[#This Row],[Date]],Table111[[#All],[Month]],0),2)</f>
        <v>5927.5</v>
      </c>
      <c r="R1331" s="2">
        <f>INDEX(Table111[#All], MATCH(Table68[[#This Row],[Date]],Table111[[#All],[Month]],0),3)</f>
        <v>1208.5</v>
      </c>
      <c r="S1331" s="2">
        <f>INDEX(Table413[#All], MATCH(Table68[[#This Row],[Date]],Table413[[#All],[Month]],0),2)</f>
        <v>0.8</v>
      </c>
      <c r="T1331" s="2">
        <f>INDEX(Table413[#All], MATCH(Table68[[#This Row],[Date]],Table413[[#All],[Month]],0),3)</f>
        <v>5.8</v>
      </c>
      <c r="U1331" s="2">
        <f>INDEX(Table413[#All], MATCH(Table68[[#This Row],[Date]],Table413[[#All],[Month]],0),4)</f>
        <v>5.5</v>
      </c>
    </row>
    <row r="1332" spans="1:21" x14ac:dyDescent="0.25">
      <c r="A1332" s="4">
        <v>41153</v>
      </c>
      <c r="B1332" s="3" t="s">
        <v>67</v>
      </c>
      <c r="C1332" s="3" t="s">
        <v>37</v>
      </c>
      <c r="D1332" s="3">
        <v>265</v>
      </c>
      <c r="E1332" s="3">
        <v>265</v>
      </c>
      <c r="F1332" s="3">
        <v>223</v>
      </c>
      <c r="G1332" s="3">
        <v>223</v>
      </c>
      <c r="H1332" s="3">
        <v>144</v>
      </c>
      <c r="I1332" s="3">
        <v>144</v>
      </c>
      <c r="J1332">
        <f t="array" ref="J1332">INDEX(Table3[#All],MATCH(1,(Table3[[#All],[Month]]=Table68[[#This Row],[Date]])*(Table3[[#All],[Region]]=Table68[[#This Row],[Region]]),0),3)</f>
        <v>2226</v>
      </c>
      <c r="K1332">
        <f>INDEX(Table1[#All], MATCH(Table68[[#This Row],[Date]],Table1[[#All],[Month]],0),2)</f>
        <v>1453554.7619047619</v>
      </c>
      <c r="L1332" s="8">
        <f>INDEX(Table2[#All], MATCH(Table68[[#This Row],[Date]],Table2[[#All],[Month]],0),2)</f>
        <v>603.12492123271136</v>
      </c>
      <c r="M1332">
        <f t="array" ref="M1332">INDEX(Table4[#All],MATCH(1,(Table4[[#All],[Month]]=Table68[[#This Row],[Date]])*(Table4[[#All],[Region]]=Table68[[#This Row],[Region]]),0),3)</f>
        <v>359</v>
      </c>
      <c r="N1332" s="2">
        <f t="array" ref="N1332">_xlfn.IFNA(INDEX(Table5[#All], MATCH(1,(Table5[[#All],[Month]]=Table68[[#This Row],[Date]])*(Table5[[#All],[Region]]=Table68[[#This Row],[Region]]),0),3),0)</f>
        <v>0</v>
      </c>
      <c r="O1332" s="12">
        <f>INDEX(Table110[#All], MATCH(Table68[[#This Row],[Date]],Table110[[#All],[Month]],0),2)</f>
        <v>82018</v>
      </c>
      <c r="P1332" s="12">
        <f>INDEX(Table13[#All], MATCH(Table68[[#This Row],[Date]],Table13[[#All],[Month]],0),2)</f>
        <v>164427.5</v>
      </c>
      <c r="Q1332">
        <f>INDEX(Table111[#All], MATCH(Table68[[#This Row],[Date]],Table111[[#All],[Month]],0),2)</f>
        <v>5927.5</v>
      </c>
      <c r="R1332" s="2">
        <f>INDEX(Table111[#All], MATCH(Table68[[#This Row],[Date]],Table111[[#All],[Month]],0),3)</f>
        <v>1208.5</v>
      </c>
      <c r="S1332" s="2">
        <f>INDEX(Table413[#All], MATCH(Table68[[#This Row],[Date]],Table413[[#All],[Month]],0),2)</f>
        <v>0.8</v>
      </c>
      <c r="T1332" s="2">
        <f>INDEX(Table413[#All], MATCH(Table68[[#This Row],[Date]],Table413[[#All],[Month]],0),3)</f>
        <v>5.8</v>
      </c>
      <c r="U1332" s="2">
        <f>INDEX(Table413[#All], MATCH(Table68[[#This Row],[Date]],Table413[[#All],[Month]],0),4)</f>
        <v>5.5</v>
      </c>
    </row>
    <row r="1333" spans="1:21" x14ac:dyDescent="0.25">
      <c r="A1333" s="4">
        <v>41153</v>
      </c>
      <c r="B1333" s="3" t="s">
        <v>70</v>
      </c>
      <c r="C1333" s="3" t="s">
        <v>70</v>
      </c>
      <c r="D1333" s="3">
        <v>288</v>
      </c>
      <c r="E1333" s="3">
        <v>288</v>
      </c>
      <c r="F1333" s="3">
        <v>232</v>
      </c>
      <c r="G1333" s="3">
        <v>232</v>
      </c>
      <c r="H1333" s="3">
        <v>231</v>
      </c>
      <c r="I1333" s="3">
        <v>231</v>
      </c>
      <c r="J1333">
        <f t="array" ref="J1333">INDEX(Table3[#All],MATCH(1,(Table3[[#All],[Month]]=Table68[[#This Row],[Date]])*(Table3[[#All],[Region]]=Table68[[#This Row],[Region]]),0),3)</f>
        <v>3899</v>
      </c>
      <c r="K1333">
        <f>INDEX(Table1[#All], MATCH(Table68[[#This Row],[Date]],Table1[[#All],[Month]],0),2)</f>
        <v>1453554.7619047619</v>
      </c>
      <c r="L1333" s="8">
        <f>INDEX(Table2[#All], MATCH(Table68[[#This Row],[Date]],Table2[[#All],[Month]],0),2)</f>
        <v>603.12492123271136</v>
      </c>
      <c r="M1333">
        <f t="array" ref="M1333">INDEX(Table4[#All],MATCH(1,(Table4[[#All],[Month]]=Table68[[#This Row],[Date]])*(Table4[[#All],[Region]]=Table68[[#This Row],[Region]]),0),3)</f>
        <v>399</v>
      </c>
      <c r="N1333" s="2">
        <f t="array" ref="N1333">_xlfn.IFNA(INDEX(Table5[#All], MATCH(1,(Table5[[#All],[Month]]=Table68[[#This Row],[Date]])*(Table5[[#All],[Region]]=Table68[[#This Row],[Region]]),0),3),0)</f>
        <v>5443</v>
      </c>
      <c r="O1333" s="12">
        <f>INDEX(Table110[#All], MATCH(Table68[[#This Row],[Date]],Table110[[#All],[Month]],0),2)</f>
        <v>82018</v>
      </c>
      <c r="P1333" s="12">
        <f>INDEX(Table13[#All], MATCH(Table68[[#This Row],[Date]],Table13[[#All],[Month]],0),2)</f>
        <v>164427.5</v>
      </c>
      <c r="Q1333">
        <f>INDEX(Table111[#All], MATCH(Table68[[#This Row],[Date]],Table111[[#All],[Month]],0),2)</f>
        <v>5927.5</v>
      </c>
      <c r="R1333" s="2">
        <f>INDEX(Table111[#All], MATCH(Table68[[#This Row],[Date]],Table111[[#All],[Month]],0),3)</f>
        <v>1208.5</v>
      </c>
      <c r="S1333" s="2">
        <f>INDEX(Table413[#All], MATCH(Table68[[#This Row],[Date]],Table413[[#All],[Month]],0),2)</f>
        <v>0.8</v>
      </c>
      <c r="T1333" s="2">
        <f>INDEX(Table413[#All], MATCH(Table68[[#This Row],[Date]],Table413[[#All],[Month]],0),3)</f>
        <v>5.8</v>
      </c>
      <c r="U1333" s="2">
        <f>INDEX(Table413[#All], MATCH(Table68[[#This Row],[Date]],Table413[[#All],[Month]],0),4)</f>
        <v>5.5</v>
      </c>
    </row>
    <row r="1334" spans="1:21" x14ac:dyDescent="0.25">
      <c r="A1334" s="4">
        <v>41153</v>
      </c>
      <c r="B1334" s="3" t="s">
        <v>57</v>
      </c>
      <c r="C1334" s="3" t="s">
        <v>0</v>
      </c>
      <c r="D1334" s="3">
        <v>260</v>
      </c>
      <c r="E1334" s="3">
        <v>239</v>
      </c>
      <c r="F1334" s="3">
        <v>214</v>
      </c>
      <c r="G1334" s="3">
        <v>198</v>
      </c>
      <c r="H1334" s="3">
        <v>460</v>
      </c>
      <c r="I1334" s="3">
        <v>158</v>
      </c>
      <c r="J1334">
        <f t="array" ref="J1334">INDEX(Table3[#All],MATCH(1,(Table3[[#All],[Month]]=Table68[[#This Row],[Date]])*(Table3[[#All],[Region]]=Table68[[#This Row],[Region]]),0),3)</f>
        <v>5519</v>
      </c>
      <c r="K1334">
        <f>INDEX(Table1[#All], MATCH(Table68[[#This Row],[Date]],Table1[[#All],[Month]],0),2)</f>
        <v>1453554.7619047619</v>
      </c>
      <c r="L1334" s="8">
        <f>INDEX(Table2[#All], MATCH(Table68[[#This Row],[Date]],Table2[[#All],[Month]],0),2)</f>
        <v>603.12492123271136</v>
      </c>
      <c r="M1334">
        <f t="array" ref="M1334">INDEX(Table4[#All],MATCH(1,(Table4[[#All],[Month]]=Table68[[#This Row],[Date]])*(Table4[[#All],[Region]]=Table68[[#This Row],[Region]]),0),3)</f>
        <v>1021</v>
      </c>
      <c r="N1334" s="2">
        <f t="array" ref="N1334">_xlfn.IFNA(INDEX(Table5[#All], MATCH(1,(Table5[[#All],[Month]]=Table68[[#This Row],[Date]])*(Table5[[#All],[Region]]=Table68[[#This Row],[Region]]),0),3),0)</f>
        <v>5585</v>
      </c>
      <c r="O1334" s="12">
        <f>INDEX(Table110[#All], MATCH(Table68[[#This Row],[Date]],Table110[[#All],[Month]],0),2)</f>
        <v>82018</v>
      </c>
      <c r="P1334" s="12">
        <f>INDEX(Table13[#All], MATCH(Table68[[#This Row],[Date]],Table13[[#All],[Month]],0),2)</f>
        <v>164427.5</v>
      </c>
      <c r="Q1334">
        <f>INDEX(Table111[#All], MATCH(Table68[[#This Row],[Date]],Table111[[#All],[Month]],0),2)</f>
        <v>5927.5</v>
      </c>
      <c r="R1334" s="2">
        <f>INDEX(Table111[#All], MATCH(Table68[[#This Row],[Date]],Table111[[#All],[Month]],0),3)</f>
        <v>1208.5</v>
      </c>
      <c r="S1334" s="2">
        <f>INDEX(Table413[#All], MATCH(Table68[[#This Row],[Date]],Table413[[#All],[Month]],0),2)</f>
        <v>0.8</v>
      </c>
      <c r="T1334" s="2">
        <f>INDEX(Table413[#All], MATCH(Table68[[#This Row],[Date]],Table413[[#All],[Month]],0),3)</f>
        <v>5.8</v>
      </c>
      <c r="U1334" s="2">
        <f>INDEX(Table413[#All], MATCH(Table68[[#This Row],[Date]],Table413[[#All],[Month]],0),4)</f>
        <v>5.5</v>
      </c>
    </row>
    <row r="1335" spans="1:21" x14ac:dyDescent="0.25">
      <c r="A1335" s="4">
        <v>41153</v>
      </c>
      <c r="B1335" s="3" t="s">
        <v>57</v>
      </c>
      <c r="C1335" s="3" t="s">
        <v>2</v>
      </c>
      <c r="D1335" s="3">
        <v>260</v>
      </c>
      <c r="E1335" s="3">
        <v>248</v>
      </c>
      <c r="F1335" s="3">
        <v>214</v>
      </c>
      <c r="G1335" s="3">
        <v>204</v>
      </c>
      <c r="H1335" s="3">
        <v>460</v>
      </c>
      <c r="I1335" s="3">
        <v>30</v>
      </c>
      <c r="J1335">
        <f t="array" ref="J1335">INDEX(Table3[#All],MATCH(1,(Table3[[#All],[Month]]=Table68[[#This Row],[Date]])*(Table3[[#All],[Region]]=Table68[[#This Row],[Region]]),0),3)</f>
        <v>5519</v>
      </c>
      <c r="K1335">
        <f>INDEX(Table1[#All], MATCH(Table68[[#This Row],[Date]],Table1[[#All],[Month]],0),2)</f>
        <v>1453554.7619047619</v>
      </c>
      <c r="L1335" s="8">
        <f>INDEX(Table2[#All], MATCH(Table68[[#This Row],[Date]],Table2[[#All],[Month]],0),2)</f>
        <v>603.12492123271136</v>
      </c>
      <c r="M1335">
        <f t="array" ref="M1335">INDEX(Table4[#All],MATCH(1,(Table4[[#All],[Month]]=Table68[[#This Row],[Date]])*(Table4[[#All],[Region]]=Table68[[#This Row],[Region]]),0),3)</f>
        <v>1021</v>
      </c>
      <c r="N1335" s="2">
        <f t="array" ref="N1335">_xlfn.IFNA(INDEX(Table5[#All], MATCH(1,(Table5[[#All],[Month]]=Table68[[#This Row],[Date]])*(Table5[[#All],[Region]]=Table68[[#This Row],[Region]]),0),3),0)</f>
        <v>5585</v>
      </c>
      <c r="O1335" s="12">
        <f>INDEX(Table110[#All], MATCH(Table68[[#This Row],[Date]],Table110[[#All],[Month]],0),2)</f>
        <v>82018</v>
      </c>
      <c r="P1335" s="12">
        <f>INDEX(Table13[#All], MATCH(Table68[[#This Row],[Date]],Table13[[#All],[Month]],0),2)</f>
        <v>164427.5</v>
      </c>
      <c r="Q1335">
        <f>INDEX(Table111[#All], MATCH(Table68[[#This Row],[Date]],Table111[[#All],[Month]],0),2)</f>
        <v>5927.5</v>
      </c>
      <c r="R1335" s="2">
        <f>INDEX(Table111[#All], MATCH(Table68[[#This Row],[Date]],Table111[[#All],[Month]],0),3)</f>
        <v>1208.5</v>
      </c>
      <c r="S1335" s="2">
        <f>INDEX(Table413[#All], MATCH(Table68[[#This Row],[Date]],Table413[[#All],[Month]],0),2)</f>
        <v>0.8</v>
      </c>
      <c r="T1335" s="2">
        <f>INDEX(Table413[#All], MATCH(Table68[[#This Row],[Date]],Table413[[#All],[Month]],0),3)</f>
        <v>5.8</v>
      </c>
      <c r="U1335" s="2">
        <f>INDEX(Table413[#All], MATCH(Table68[[#This Row],[Date]],Table413[[#All],[Month]],0),4)</f>
        <v>5.5</v>
      </c>
    </row>
    <row r="1336" spans="1:21" x14ac:dyDescent="0.25">
      <c r="A1336" s="4">
        <v>41153</v>
      </c>
      <c r="B1336" s="3" t="s">
        <v>57</v>
      </c>
      <c r="C1336" s="3" t="s">
        <v>1</v>
      </c>
      <c r="D1336" s="3">
        <v>260</v>
      </c>
      <c r="E1336" s="3">
        <v>274</v>
      </c>
      <c r="F1336" s="3">
        <v>214</v>
      </c>
      <c r="G1336" s="3">
        <v>227</v>
      </c>
      <c r="H1336" s="3">
        <v>460</v>
      </c>
      <c r="I1336" s="3">
        <v>272</v>
      </c>
      <c r="J1336">
        <f t="array" ref="J1336">INDEX(Table3[#All],MATCH(1,(Table3[[#All],[Month]]=Table68[[#This Row],[Date]])*(Table3[[#All],[Region]]=Table68[[#This Row],[Region]]),0),3)</f>
        <v>5519</v>
      </c>
      <c r="K1336">
        <f>INDEX(Table1[#All], MATCH(Table68[[#This Row],[Date]],Table1[[#All],[Month]],0),2)</f>
        <v>1453554.7619047619</v>
      </c>
      <c r="L1336" s="8">
        <f>INDEX(Table2[#All], MATCH(Table68[[#This Row],[Date]],Table2[[#All],[Month]],0),2)</f>
        <v>603.12492123271136</v>
      </c>
      <c r="M1336">
        <f t="array" ref="M1336">INDEX(Table4[#All],MATCH(1,(Table4[[#All],[Month]]=Table68[[#This Row],[Date]])*(Table4[[#All],[Region]]=Table68[[#This Row],[Region]]),0),3)</f>
        <v>1021</v>
      </c>
      <c r="N1336" s="2">
        <f t="array" ref="N1336">_xlfn.IFNA(INDEX(Table5[#All], MATCH(1,(Table5[[#All],[Month]]=Table68[[#This Row],[Date]])*(Table5[[#All],[Region]]=Table68[[#This Row],[Region]]),0),3),0)</f>
        <v>5585</v>
      </c>
      <c r="O1336" s="12">
        <f>INDEX(Table110[#All], MATCH(Table68[[#This Row],[Date]],Table110[[#All],[Month]],0),2)</f>
        <v>82018</v>
      </c>
      <c r="P1336" s="12">
        <f>INDEX(Table13[#All], MATCH(Table68[[#This Row],[Date]],Table13[[#All],[Month]],0),2)</f>
        <v>164427.5</v>
      </c>
      <c r="Q1336">
        <f>INDEX(Table111[#All], MATCH(Table68[[#This Row],[Date]],Table111[[#All],[Month]],0),2)</f>
        <v>5927.5</v>
      </c>
      <c r="R1336" s="2">
        <f>INDEX(Table111[#All], MATCH(Table68[[#This Row],[Date]],Table111[[#All],[Month]],0),3)</f>
        <v>1208.5</v>
      </c>
      <c r="S1336" s="2">
        <f>INDEX(Table413[#All], MATCH(Table68[[#This Row],[Date]],Table413[[#All],[Month]],0),2)</f>
        <v>0.8</v>
      </c>
      <c r="T1336" s="2">
        <f>INDEX(Table413[#All], MATCH(Table68[[#This Row],[Date]],Table413[[#All],[Month]],0),3)</f>
        <v>5.8</v>
      </c>
      <c r="U1336" s="2">
        <f>INDEX(Table413[#All], MATCH(Table68[[#This Row],[Date]],Table413[[#All],[Month]],0),4)</f>
        <v>5.5</v>
      </c>
    </row>
    <row r="1337" spans="1:21" x14ac:dyDescent="0.25">
      <c r="A1337" s="4">
        <v>41153</v>
      </c>
      <c r="B1337" s="3" t="s">
        <v>72</v>
      </c>
      <c r="C1337" s="3" t="s">
        <v>52</v>
      </c>
      <c r="D1337" s="3">
        <v>289</v>
      </c>
      <c r="E1337" s="3">
        <v>229</v>
      </c>
      <c r="F1337" s="3">
        <v>203</v>
      </c>
      <c r="G1337" s="3">
        <v>195</v>
      </c>
      <c r="H1337" s="3">
        <v>698</v>
      </c>
      <c r="I1337" s="3">
        <v>43</v>
      </c>
      <c r="J1337">
        <f t="array" ref="J1337">INDEX(Table3[#All],MATCH(1,(Table3[[#All],[Month]]=Table68[[#This Row],[Date]])*(Table3[[#All],[Region]]=Table68[[#This Row],[Region]]),0),3)</f>
        <v>9359</v>
      </c>
      <c r="K1337">
        <f>INDEX(Table1[#All], MATCH(Table68[[#This Row],[Date]],Table1[[#All],[Month]],0),2)</f>
        <v>1453554.7619047619</v>
      </c>
      <c r="L1337" s="8">
        <f>INDEX(Table2[#All], MATCH(Table68[[#This Row],[Date]],Table2[[#All],[Month]],0),2)</f>
        <v>603.12492123271136</v>
      </c>
      <c r="M1337">
        <f t="array" ref="M1337">INDEX(Table4[#All],MATCH(1,(Table4[[#All],[Month]]=Table68[[#This Row],[Date]])*(Table4[[#All],[Region]]=Table68[[#This Row],[Region]]),0),3)</f>
        <v>1896</v>
      </c>
      <c r="N1337" s="2">
        <f t="array" ref="N1337">_xlfn.IFNA(INDEX(Table5[#All], MATCH(1,(Table5[[#All],[Month]]=Table68[[#This Row],[Date]])*(Table5[[#All],[Region]]=Table68[[#This Row],[Region]]),0),3),0)</f>
        <v>26400</v>
      </c>
      <c r="O1337" s="12">
        <f>INDEX(Table110[#All], MATCH(Table68[[#This Row],[Date]],Table110[[#All],[Month]],0),2)</f>
        <v>82018</v>
      </c>
      <c r="P1337" s="12">
        <f>INDEX(Table13[#All], MATCH(Table68[[#This Row],[Date]],Table13[[#All],[Month]],0),2)</f>
        <v>164427.5</v>
      </c>
      <c r="Q1337">
        <f>INDEX(Table111[#All], MATCH(Table68[[#This Row],[Date]],Table111[[#All],[Month]],0),2)</f>
        <v>5927.5</v>
      </c>
      <c r="R1337" s="2">
        <f>INDEX(Table111[#All], MATCH(Table68[[#This Row],[Date]],Table111[[#All],[Month]],0),3)</f>
        <v>1208.5</v>
      </c>
      <c r="S1337" s="2">
        <f>INDEX(Table413[#All], MATCH(Table68[[#This Row],[Date]],Table413[[#All],[Month]],0),2)</f>
        <v>0.8</v>
      </c>
      <c r="T1337" s="2">
        <f>INDEX(Table413[#All], MATCH(Table68[[#This Row],[Date]],Table413[[#All],[Month]],0),3)</f>
        <v>5.8</v>
      </c>
      <c r="U1337" s="2">
        <f>INDEX(Table413[#All], MATCH(Table68[[#This Row],[Date]],Table413[[#All],[Month]],0),4)</f>
        <v>5.5</v>
      </c>
    </row>
    <row r="1338" spans="1:21" x14ac:dyDescent="0.25">
      <c r="A1338" s="4">
        <v>41153</v>
      </c>
      <c r="B1338" s="3" t="s">
        <v>72</v>
      </c>
      <c r="C1338" s="3" t="s">
        <v>51</v>
      </c>
      <c r="D1338" s="3">
        <v>289</v>
      </c>
      <c r="E1338" s="3">
        <v>205</v>
      </c>
      <c r="F1338" s="3">
        <v>203</v>
      </c>
      <c r="G1338" s="3">
        <v>160</v>
      </c>
      <c r="H1338" s="3">
        <v>698</v>
      </c>
      <c r="I1338" s="3">
        <v>16</v>
      </c>
      <c r="J1338">
        <f t="array" ref="J1338">INDEX(Table3[#All],MATCH(1,(Table3[[#All],[Month]]=Table68[[#This Row],[Date]])*(Table3[[#All],[Region]]=Table68[[#This Row],[Region]]),0),3)</f>
        <v>9359</v>
      </c>
      <c r="K1338">
        <f>INDEX(Table1[#All], MATCH(Table68[[#This Row],[Date]],Table1[[#All],[Month]],0),2)</f>
        <v>1453554.7619047619</v>
      </c>
      <c r="L1338" s="8">
        <f>INDEX(Table2[#All], MATCH(Table68[[#This Row],[Date]],Table2[[#All],[Month]],0),2)</f>
        <v>603.12492123271136</v>
      </c>
      <c r="M1338">
        <f t="array" ref="M1338">INDEX(Table4[#All],MATCH(1,(Table4[[#All],[Month]]=Table68[[#This Row],[Date]])*(Table4[[#All],[Region]]=Table68[[#This Row],[Region]]),0),3)</f>
        <v>1896</v>
      </c>
      <c r="N1338" s="2">
        <f t="array" ref="N1338">_xlfn.IFNA(INDEX(Table5[#All], MATCH(1,(Table5[[#All],[Month]]=Table68[[#This Row],[Date]])*(Table5[[#All],[Region]]=Table68[[#This Row],[Region]]),0),3),0)</f>
        <v>26400</v>
      </c>
      <c r="O1338" s="12">
        <f>INDEX(Table110[#All], MATCH(Table68[[#This Row],[Date]],Table110[[#All],[Month]],0),2)</f>
        <v>82018</v>
      </c>
      <c r="P1338" s="12">
        <f>INDEX(Table13[#All], MATCH(Table68[[#This Row],[Date]],Table13[[#All],[Month]],0),2)</f>
        <v>164427.5</v>
      </c>
      <c r="Q1338">
        <f>INDEX(Table111[#All], MATCH(Table68[[#This Row],[Date]],Table111[[#All],[Month]],0),2)</f>
        <v>5927.5</v>
      </c>
      <c r="R1338" s="2">
        <f>INDEX(Table111[#All], MATCH(Table68[[#This Row],[Date]],Table111[[#All],[Month]],0),3)</f>
        <v>1208.5</v>
      </c>
      <c r="S1338" s="2">
        <f>INDEX(Table413[#All], MATCH(Table68[[#This Row],[Date]],Table413[[#All],[Month]],0),2)</f>
        <v>0.8</v>
      </c>
      <c r="T1338" s="2">
        <f>INDEX(Table413[#All], MATCH(Table68[[#This Row],[Date]],Table413[[#All],[Month]],0),3)</f>
        <v>5.8</v>
      </c>
      <c r="U1338" s="2">
        <f>INDEX(Table413[#All], MATCH(Table68[[#This Row],[Date]],Table413[[#All],[Month]],0),4)</f>
        <v>5.5</v>
      </c>
    </row>
    <row r="1339" spans="1:21" x14ac:dyDescent="0.25">
      <c r="A1339" s="4">
        <v>41153</v>
      </c>
      <c r="B1339" s="3" t="s">
        <v>72</v>
      </c>
      <c r="C1339" s="3" t="s">
        <v>84</v>
      </c>
      <c r="D1339" s="3">
        <v>289</v>
      </c>
      <c r="E1339" s="3">
        <v>289</v>
      </c>
      <c r="F1339" s="3">
        <v>203</v>
      </c>
      <c r="G1339" s="3">
        <v>198</v>
      </c>
      <c r="H1339" s="3">
        <v>698</v>
      </c>
      <c r="I1339" s="3">
        <v>514</v>
      </c>
      <c r="J1339">
        <f t="array" ref="J1339">INDEX(Table3[#All],MATCH(1,(Table3[[#All],[Month]]=Table68[[#This Row],[Date]])*(Table3[[#All],[Region]]=Table68[[#This Row],[Region]]),0),3)</f>
        <v>9359</v>
      </c>
      <c r="K1339">
        <f>INDEX(Table1[#All], MATCH(Table68[[#This Row],[Date]],Table1[[#All],[Month]],0),2)</f>
        <v>1453554.7619047619</v>
      </c>
      <c r="L1339" s="8">
        <f>INDEX(Table2[#All], MATCH(Table68[[#This Row],[Date]],Table2[[#All],[Month]],0),2)</f>
        <v>603.12492123271136</v>
      </c>
      <c r="M1339">
        <f t="array" ref="M1339">INDEX(Table4[#All],MATCH(1,(Table4[[#All],[Month]]=Table68[[#This Row],[Date]])*(Table4[[#All],[Region]]=Table68[[#This Row],[Region]]),0),3)</f>
        <v>1896</v>
      </c>
      <c r="N1339" s="2">
        <f t="array" ref="N1339">_xlfn.IFNA(INDEX(Table5[#All], MATCH(1,(Table5[[#All],[Month]]=Table68[[#This Row],[Date]])*(Table5[[#All],[Region]]=Table68[[#This Row],[Region]]),0),3),0)</f>
        <v>26400</v>
      </c>
      <c r="O1339" s="12">
        <f>INDEX(Table110[#All], MATCH(Table68[[#This Row],[Date]],Table110[[#All],[Month]],0),2)</f>
        <v>82018</v>
      </c>
      <c r="P1339" s="12">
        <f>INDEX(Table13[#All], MATCH(Table68[[#This Row],[Date]],Table13[[#All],[Month]],0),2)</f>
        <v>164427.5</v>
      </c>
      <c r="Q1339">
        <f>INDEX(Table111[#All], MATCH(Table68[[#This Row],[Date]],Table111[[#All],[Month]],0),2)</f>
        <v>5927.5</v>
      </c>
      <c r="R1339" s="2">
        <f>INDEX(Table111[#All], MATCH(Table68[[#This Row],[Date]],Table111[[#All],[Month]],0),3)</f>
        <v>1208.5</v>
      </c>
      <c r="S1339" s="2">
        <f>INDEX(Table413[#All], MATCH(Table68[[#This Row],[Date]],Table413[[#All],[Month]],0),2)</f>
        <v>0.8</v>
      </c>
      <c r="T1339" s="2">
        <f>INDEX(Table413[#All], MATCH(Table68[[#This Row],[Date]],Table413[[#All],[Month]],0),3)</f>
        <v>5.8</v>
      </c>
      <c r="U1339" s="2">
        <f>INDEX(Table413[#All], MATCH(Table68[[#This Row],[Date]],Table413[[#All],[Month]],0),4)</f>
        <v>5.5</v>
      </c>
    </row>
    <row r="1340" spans="1:21" x14ac:dyDescent="0.25">
      <c r="A1340" s="4">
        <v>41153</v>
      </c>
      <c r="B1340" s="3" t="s">
        <v>72</v>
      </c>
      <c r="C1340" s="3" t="s">
        <v>53</v>
      </c>
      <c r="D1340" s="3">
        <v>289</v>
      </c>
      <c r="E1340" s="3">
        <v>329</v>
      </c>
      <c r="F1340" s="3">
        <v>203</v>
      </c>
      <c r="G1340" s="3">
        <v>250</v>
      </c>
      <c r="H1340" s="3">
        <v>698</v>
      </c>
      <c r="I1340" s="3">
        <v>125</v>
      </c>
      <c r="J1340">
        <f t="array" ref="J1340">INDEX(Table3[#All],MATCH(1,(Table3[[#All],[Month]]=Table68[[#This Row],[Date]])*(Table3[[#All],[Region]]=Table68[[#This Row],[Region]]),0),3)</f>
        <v>9359</v>
      </c>
      <c r="K1340">
        <f>INDEX(Table1[#All], MATCH(Table68[[#This Row],[Date]],Table1[[#All],[Month]],0),2)</f>
        <v>1453554.7619047619</v>
      </c>
      <c r="L1340" s="8">
        <f>INDEX(Table2[#All], MATCH(Table68[[#This Row],[Date]],Table2[[#All],[Month]],0),2)</f>
        <v>603.12492123271136</v>
      </c>
      <c r="M1340">
        <f t="array" ref="M1340">INDEX(Table4[#All],MATCH(1,(Table4[[#All],[Month]]=Table68[[#This Row],[Date]])*(Table4[[#All],[Region]]=Table68[[#This Row],[Region]]),0),3)</f>
        <v>1896</v>
      </c>
      <c r="N1340" s="2">
        <f t="array" ref="N1340">_xlfn.IFNA(INDEX(Table5[#All], MATCH(1,(Table5[[#All],[Month]]=Table68[[#This Row],[Date]])*(Table5[[#All],[Region]]=Table68[[#This Row],[Region]]),0),3),0)</f>
        <v>26400</v>
      </c>
      <c r="O1340" s="12">
        <f>INDEX(Table110[#All], MATCH(Table68[[#This Row],[Date]],Table110[[#All],[Month]],0),2)</f>
        <v>82018</v>
      </c>
      <c r="P1340" s="12">
        <f>INDEX(Table13[#All], MATCH(Table68[[#This Row],[Date]],Table13[[#All],[Month]],0),2)</f>
        <v>164427.5</v>
      </c>
      <c r="Q1340">
        <f>INDEX(Table111[#All], MATCH(Table68[[#This Row],[Date]],Table111[[#All],[Month]],0),2)</f>
        <v>5927.5</v>
      </c>
      <c r="R1340" s="2">
        <f>INDEX(Table111[#All], MATCH(Table68[[#This Row],[Date]],Table111[[#All],[Month]],0),3)</f>
        <v>1208.5</v>
      </c>
      <c r="S1340" s="2">
        <f>INDEX(Table413[#All], MATCH(Table68[[#This Row],[Date]],Table413[[#All],[Month]],0),2)</f>
        <v>0.8</v>
      </c>
      <c r="T1340" s="2">
        <f>INDEX(Table413[#All], MATCH(Table68[[#This Row],[Date]],Table413[[#All],[Month]],0),3)</f>
        <v>5.8</v>
      </c>
      <c r="U1340" s="2">
        <f>INDEX(Table413[#All], MATCH(Table68[[#This Row],[Date]],Table413[[#All],[Month]],0),4)</f>
        <v>5.5</v>
      </c>
    </row>
    <row r="1341" spans="1:21" x14ac:dyDescent="0.25">
      <c r="A1341" s="4">
        <v>41153</v>
      </c>
      <c r="B1341" s="3" t="s">
        <v>73</v>
      </c>
      <c r="C1341" s="3" t="s">
        <v>55</v>
      </c>
      <c r="D1341" s="3">
        <v>203</v>
      </c>
      <c r="E1341" s="3">
        <v>167</v>
      </c>
      <c r="F1341" s="3">
        <v>161</v>
      </c>
      <c r="G1341" s="3">
        <v>135</v>
      </c>
      <c r="H1341" s="3">
        <v>198</v>
      </c>
      <c r="I1341" s="3">
        <v>28</v>
      </c>
      <c r="J1341">
        <f t="array" ref="J1341">INDEX(Table3[#All],MATCH(1,(Table3[[#All],[Month]]=Table68[[#This Row],[Date]])*(Table3[[#All],[Region]]=Table68[[#This Row],[Region]]),0),3)</f>
        <v>4883</v>
      </c>
      <c r="K1341">
        <f>INDEX(Table1[#All], MATCH(Table68[[#This Row],[Date]],Table1[[#All],[Month]],0),2)</f>
        <v>1453554.7619047619</v>
      </c>
      <c r="L1341" s="8">
        <f>INDEX(Table2[#All], MATCH(Table68[[#This Row],[Date]],Table2[[#All],[Month]],0),2)</f>
        <v>603.12492123271136</v>
      </c>
      <c r="M1341">
        <f t="array" ref="M1341">INDEX(Table4[#All],MATCH(1,(Table4[[#All],[Month]]=Table68[[#This Row],[Date]])*(Table4[[#All],[Region]]=Table68[[#This Row],[Region]]),0),3)</f>
        <v>830</v>
      </c>
      <c r="N1341" s="2">
        <f t="array" ref="N1341">_xlfn.IFNA(INDEX(Table5[#All], MATCH(1,(Table5[[#All],[Month]]=Table68[[#This Row],[Date]])*(Table5[[#All],[Region]]=Table68[[#This Row],[Region]]),0),3),0)</f>
        <v>8545</v>
      </c>
      <c r="O1341" s="12">
        <f>INDEX(Table110[#All], MATCH(Table68[[#This Row],[Date]],Table110[[#All],[Month]],0),2)</f>
        <v>82018</v>
      </c>
      <c r="P1341" s="12">
        <f>INDEX(Table13[#All], MATCH(Table68[[#This Row],[Date]],Table13[[#All],[Month]],0),2)</f>
        <v>164427.5</v>
      </c>
      <c r="Q1341">
        <f>INDEX(Table111[#All], MATCH(Table68[[#This Row],[Date]],Table111[[#All],[Month]],0),2)</f>
        <v>5927.5</v>
      </c>
      <c r="R1341" s="2">
        <f>INDEX(Table111[#All], MATCH(Table68[[#This Row],[Date]],Table111[[#All],[Month]],0),3)</f>
        <v>1208.5</v>
      </c>
      <c r="S1341" s="2">
        <f>INDEX(Table413[#All], MATCH(Table68[[#This Row],[Date]],Table413[[#All],[Month]],0),2)</f>
        <v>0.8</v>
      </c>
      <c r="T1341" s="2">
        <f>INDEX(Table413[#All], MATCH(Table68[[#This Row],[Date]],Table413[[#All],[Month]],0),3)</f>
        <v>5.8</v>
      </c>
      <c r="U1341" s="2">
        <f>INDEX(Table413[#All], MATCH(Table68[[#This Row],[Date]],Table413[[#All],[Month]],0),4)</f>
        <v>5.5</v>
      </c>
    </row>
    <row r="1342" spans="1:21" x14ac:dyDescent="0.25">
      <c r="A1342" s="4">
        <v>41153</v>
      </c>
      <c r="B1342" s="3" t="s">
        <v>73</v>
      </c>
      <c r="C1342" s="3" t="s">
        <v>86</v>
      </c>
      <c r="D1342" s="3">
        <v>203</v>
      </c>
      <c r="E1342" s="3">
        <v>214</v>
      </c>
      <c r="F1342" s="3">
        <v>161</v>
      </c>
      <c r="G1342" s="3">
        <v>171</v>
      </c>
      <c r="H1342" s="3">
        <v>198</v>
      </c>
      <c r="I1342" s="3">
        <v>138</v>
      </c>
      <c r="J1342">
        <f t="array" ref="J1342">INDEX(Table3[#All],MATCH(1,(Table3[[#All],[Month]]=Table68[[#This Row],[Date]])*(Table3[[#All],[Region]]=Table68[[#This Row],[Region]]),0),3)</f>
        <v>4883</v>
      </c>
      <c r="K1342">
        <f>INDEX(Table1[#All], MATCH(Table68[[#This Row],[Date]],Table1[[#All],[Month]],0),2)</f>
        <v>1453554.7619047619</v>
      </c>
      <c r="L1342" s="8">
        <f>INDEX(Table2[#All], MATCH(Table68[[#This Row],[Date]],Table2[[#All],[Month]],0),2)</f>
        <v>603.12492123271136</v>
      </c>
      <c r="M1342">
        <f t="array" ref="M1342">INDEX(Table4[#All],MATCH(1,(Table4[[#All],[Month]]=Table68[[#This Row],[Date]])*(Table4[[#All],[Region]]=Table68[[#This Row],[Region]]),0),3)</f>
        <v>830</v>
      </c>
      <c r="N1342" s="2">
        <f t="array" ref="N1342">_xlfn.IFNA(INDEX(Table5[#All], MATCH(1,(Table5[[#All],[Month]]=Table68[[#This Row],[Date]])*(Table5[[#All],[Region]]=Table68[[#This Row],[Region]]),0),3),0)</f>
        <v>8545</v>
      </c>
      <c r="O1342" s="12">
        <f>INDEX(Table110[#All], MATCH(Table68[[#This Row],[Date]],Table110[[#All],[Month]],0),2)</f>
        <v>82018</v>
      </c>
      <c r="P1342" s="12">
        <f>INDEX(Table13[#All], MATCH(Table68[[#This Row],[Date]],Table13[[#All],[Month]],0),2)</f>
        <v>164427.5</v>
      </c>
      <c r="Q1342">
        <f>INDEX(Table111[#All], MATCH(Table68[[#This Row],[Date]],Table111[[#All],[Month]],0),2)</f>
        <v>5927.5</v>
      </c>
      <c r="R1342" s="2">
        <f>INDEX(Table111[#All], MATCH(Table68[[#This Row],[Date]],Table111[[#All],[Month]],0),3)</f>
        <v>1208.5</v>
      </c>
      <c r="S1342" s="2">
        <f>INDEX(Table413[#All], MATCH(Table68[[#This Row],[Date]],Table413[[#All],[Month]],0),2)</f>
        <v>0.8</v>
      </c>
      <c r="T1342" s="2">
        <f>INDEX(Table413[#All], MATCH(Table68[[#This Row],[Date]],Table413[[#All],[Month]],0),3)</f>
        <v>5.8</v>
      </c>
      <c r="U1342" s="2">
        <f>INDEX(Table413[#All], MATCH(Table68[[#This Row],[Date]],Table413[[#All],[Month]],0),4)</f>
        <v>5.5</v>
      </c>
    </row>
    <row r="1343" spans="1:21" x14ac:dyDescent="0.25">
      <c r="A1343" s="4">
        <v>41153</v>
      </c>
      <c r="B1343" s="3" t="s">
        <v>73</v>
      </c>
      <c r="C1343" s="3" t="s">
        <v>54</v>
      </c>
      <c r="D1343" s="3">
        <v>203</v>
      </c>
      <c r="E1343" s="3">
        <v>189</v>
      </c>
      <c r="F1343" s="3">
        <v>161</v>
      </c>
      <c r="G1343" s="3">
        <v>151</v>
      </c>
      <c r="H1343" s="3">
        <v>198</v>
      </c>
      <c r="I1343" s="3">
        <v>32</v>
      </c>
      <c r="J1343">
        <f t="array" ref="J1343">INDEX(Table3[#All],MATCH(1,(Table3[[#All],[Month]]=Table68[[#This Row],[Date]])*(Table3[[#All],[Region]]=Table68[[#This Row],[Region]]),0),3)</f>
        <v>4883</v>
      </c>
      <c r="K1343">
        <f>INDEX(Table1[#All], MATCH(Table68[[#This Row],[Date]],Table1[[#All],[Month]],0),2)</f>
        <v>1453554.7619047619</v>
      </c>
      <c r="L1343" s="8">
        <f>INDEX(Table2[#All], MATCH(Table68[[#This Row],[Date]],Table2[[#All],[Month]],0),2)</f>
        <v>603.12492123271136</v>
      </c>
      <c r="M1343">
        <f t="array" ref="M1343">INDEX(Table4[#All],MATCH(1,(Table4[[#All],[Month]]=Table68[[#This Row],[Date]])*(Table4[[#All],[Region]]=Table68[[#This Row],[Region]]),0),3)</f>
        <v>830</v>
      </c>
      <c r="N1343" s="2">
        <f t="array" ref="N1343">_xlfn.IFNA(INDEX(Table5[#All], MATCH(1,(Table5[[#All],[Month]]=Table68[[#This Row],[Date]])*(Table5[[#All],[Region]]=Table68[[#This Row],[Region]]),0),3),0)</f>
        <v>8545</v>
      </c>
      <c r="O1343" s="12">
        <f>INDEX(Table110[#All], MATCH(Table68[[#This Row],[Date]],Table110[[#All],[Month]],0),2)</f>
        <v>82018</v>
      </c>
      <c r="P1343" s="12">
        <f>INDEX(Table13[#All], MATCH(Table68[[#This Row],[Date]],Table13[[#All],[Month]],0),2)</f>
        <v>164427.5</v>
      </c>
      <c r="Q1343">
        <f>INDEX(Table111[#All], MATCH(Table68[[#This Row],[Date]],Table111[[#All],[Month]],0),2)</f>
        <v>5927.5</v>
      </c>
      <c r="R1343" s="2">
        <f>INDEX(Table111[#All], MATCH(Table68[[#This Row],[Date]],Table111[[#All],[Month]],0),3)</f>
        <v>1208.5</v>
      </c>
      <c r="S1343" s="2">
        <f>INDEX(Table413[#All], MATCH(Table68[[#This Row],[Date]],Table413[[#All],[Month]],0),2)</f>
        <v>0.8</v>
      </c>
      <c r="T1343" s="2">
        <f>INDEX(Table413[#All], MATCH(Table68[[#This Row],[Date]],Table413[[#All],[Month]],0),3)</f>
        <v>5.8</v>
      </c>
      <c r="U1343" s="2">
        <f>INDEX(Table413[#All], MATCH(Table68[[#This Row],[Date]],Table413[[#All],[Month]],0),4)</f>
        <v>5.5</v>
      </c>
    </row>
    <row r="1344" spans="1:21" x14ac:dyDescent="0.25">
      <c r="A1344" s="4">
        <v>41153</v>
      </c>
      <c r="B1344" s="3" t="s">
        <v>65</v>
      </c>
      <c r="C1344" s="3" t="s">
        <v>26</v>
      </c>
      <c r="D1344" s="3">
        <v>257</v>
      </c>
      <c r="E1344" s="3">
        <v>281</v>
      </c>
      <c r="F1344" s="3">
        <v>208</v>
      </c>
      <c r="G1344" s="3">
        <v>228</v>
      </c>
      <c r="H1344" s="3">
        <v>314</v>
      </c>
      <c r="I1344" s="3">
        <v>207</v>
      </c>
      <c r="J1344">
        <f t="array" ref="J1344">INDEX(Table3[#All],MATCH(1,(Table3[[#All],[Month]]=Table68[[#This Row],[Date]])*(Table3[[#All],[Region]]=Table68[[#This Row],[Region]]),0),3)</f>
        <v>8463</v>
      </c>
      <c r="K1344">
        <f>INDEX(Table1[#All], MATCH(Table68[[#This Row],[Date]],Table1[[#All],[Month]],0),2)</f>
        <v>1453554.7619047619</v>
      </c>
      <c r="L1344" s="8">
        <f>INDEX(Table2[#All], MATCH(Table68[[#This Row],[Date]],Table2[[#All],[Month]],0),2)</f>
        <v>603.12492123271136</v>
      </c>
      <c r="M1344">
        <f t="array" ref="M1344">INDEX(Table4[#All],MATCH(1,(Table4[[#All],[Month]]=Table68[[#This Row],[Date]])*(Table4[[#All],[Region]]=Table68[[#This Row],[Region]]),0),3)</f>
        <v>714</v>
      </c>
      <c r="N1344" s="2">
        <f t="array" ref="N1344">_xlfn.IFNA(INDEX(Table5[#All], MATCH(1,(Table5[[#All],[Month]]=Table68[[#This Row],[Date]])*(Table5[[#All],[Region]]=Table68[[#This Row],[Region]]),0),3),0)</f>
        <v>3310</v>
      </c>
      <c r="O1344" s="12">
        <f>INDEX(Table110[#All], MATCH(Table68[[#This Row],[Date]],Table110[[#All],[Month]],0),2)</f>
        <v>82018</v>
      </c>
      <c r="P1344" s="12">
        <f>INDEX(Table13[#All], MATCH(Table68[[#This Row],[Date]],Table13[[#All],[Month]],0),2)</f>
        <v>164427.5</v>
      </c>
      <c r="Q1344">
        <f>INDEX(Table111[#All], MATCH(Table68[[#This Row],[Date]],Table111[[#All],[Month]],0),2)</f>
        <v>5927.5</v>
      </c>
      <c r="R1344" s="2">
        <f>INDEX(Table111[#All], MATCH(Table68[[#This Row],[Date]],Table111[[#All],[Month]],0),3)</f>
        <v>1208.5</v>
      </c>
      <c r="S1344" s="2">
        <f>INDEX(Table413[#All], MATCH(Table68[[#This Row],[Date]],Table413[[#All],[Month]],0),2)</f>
        <v>0.8</v>
      </c>
      <c r="T1344" s="2">
        <f>INDEX(Table413[#All], MATCH(Table68[[#This Row],[Date]],Table413[[#All],[Month]],0),3)</f>
        <v>5.8</v>
      </c>
      <c r="U1344" s="2">
        <f>INDEX(Table413[#All], MATCH(Table68[[#This Row],[Date]],Table413[[#All],[Month]],0),4)</f>
        <v>5.5</v>
      </c>
    </row>
    <row r="1345" spans="1:21" x14ac:dyDescent="0.25">
      <c r="A1345" s="4">
        <v>41153</v>
      </c>
      <c r="B1345" s="3" t="s">
        <v>65</v>
      </c>
      <c r="C1345" s="3" t="s">
        <v>28</v>
      </c>
      <c r="D1345" s="3">
        <v>257</v>
      </c>
      <c r="E1345" s="3">
        <v>219</v>
      </c>
      <c r="F1345" s="3">
        <v>208</v>
      </c>
      <c r="G1345" s="3">
        <v>187</v>
      </c>
      <c r="H1345" s="3">
        <v>314</v>
      </c>
      <c r="I1345" s="3">
        <v>80</v>
      </c>
      <c r="J1345">
        <f t="array" ref="J1345">INDEX(Table3[#All],MATCH(1,(Table3[[#All],[Month]]=Table68[[#This Row],[Date]])*(Table3[[#All],[Region]]=Table68[[#This Row],[Region]]),0),3)</f>
        <v>8463</v>
      </c>
      <c r="K1345">
        <f>INDEX(Table1[#All], MATCH(Table68[[#This Row],[Date]],Table1[[#All],[Month]],0),2)</f>
        <v>1453554.7619047619</v>
      </c>
      <c r="L1345" s="8">
        <f>INDEX(Table2[#All], MATCH(Table68[[#This Row],[Date]],Table2[[#All],[Month]],0),2)</f>
        <v>603.12492123271136</v>
      </c>
      <c r="M1345">
        <f t="array" ref="M1345">INDEX(Table4[#All],MATCH(1,(Table4[[#All],[Month]]=Table68[[#This Row],[Date]])*(Table4[[#All],[Region]]=Table68[[#This Row],[Region]]),0),3)</f>
        <v>714</v>
      </c>
      <c r="N1345" s="2">
        <f t="array" ref="N1345">_xlfn.IFNA(INDEX(Table5[#All], MATCH(1,(Table5[[#All],[Month]]=Table68[[#This Row],[Date]])*(Table5[[#All],[Region]]=Table68[[#This Row],[Region]]),0),3),0)</f>
        <v>3310</v>
      </c>
      <c r="O1345" s="12">
        <f>INDEX(Table110[#All], MATCH(Table68[[#This Row],[Date]],Table110[[#All],[Month]],0),2)</f>
        <v>82018</v>
      </c>
      <c r="P1345" s="12">
        <f>INDEX(Table13[#All], MATCH(Table68[[#This Row],[Date]],Table13[[#All],[Month]],0),2)</f>
        <v>164427.5</v>
      </c>
      <c r="Q1345">
        <f>INDEX(Table111[#All], MATCH(Table68[[#This Row],[Date]],Table111[[#All],[Month]],0),2)</f>
        <v>5927.5</v>
      </c>
      <c r="R1345" s="2">
        <f>INDEX(Table111[#All], MATCH(Table68[[#This Row],[Date]],Table111[[#All],[Month]],0),3)</f>
        <v>1208.5</v>
      </c>
      <c r="S1345" s="2">
        <f>INDEX(Table413[#All], MATCH(Table68[[#This Row],[Date]],Table413[[#All],[Month]],0),2)</f>
        <v>0.8</v>
      </c>
      <c r="T1345" s="2">
        <f>INDEX(Table413[#All], MATCH(Table68[[#This Row],[Date]],Table413[[#All],[Month]],0),3)</f>
        <v>5.8</v>
      </c>
      <c r="U1345" s="2">
        <f>INDEX(Table413[#All], MATCH(Table68[[#This Row],[Date]],Table413[[#All],[Month]],0),4)</f>
        <v>5.5</v>
      </c>
    </row>
    <row r="1346" spans="1:21" x14ac:dyDescent="0.25">
      <c r="A1346" s="4">
        <v>41153</v>
      </c>
      <c r="B1346" s="3" t="s">
        <v>65</v>
      </c>
      <c r="C1346" s="3" t="s">
        <v>27</v>
      </c>
      <c r="D1346" s="3">
        <v>257</v>
      </c>
      <c r="E1346" s="3">
        <v>209</v>
      </c>
      <c r="F1346" s="3">
        <v>208</v>
      </c>
      <c r="G1346" s="3">
        <v>175</v>
      </c>
      <c r="H1346" s="3">
        <v>314</v>
      </c>
      <c r="I1346" s="3">
        <v>27</v>
      </c>
      <c r="J1346">
        <f t="array" ref="J1346">INDEX(Table3[#All],MATCH(1,(Table3[[#All],[Month]]=Table68[[#This Row],[Date]])*(Table3[[#All],[Region]]=Table68[[#This Row],[Region]]),0),3)</f>
        <v>8463</v>
      </c>
      <c r="K1346">
        <f>INDEX(Table1[#All], MATCH(Table68[[#This Row],[Date]],Table1[[#All],[Month]],0),2)</f>
        <v>1453554.7619047619</v>
      </c>
      <c r="L1346" s="8">
        <f>INDEX(Table2[#All], MATCH(Table68[[#This Row],[Date]],Table2[[#All],[Month]],0),2)</f>
        <v>603.12492123271136</v>
      </c>
      <c r="M1346">
        <f t="array" ref="M1346">INDEX(Table4[#All],MATCH(1,(Table4[[#All],[Month]]=Table68[[#This Row],[Date]])*(Table4[[#All],[Region]]=Table68[[#This Row],[Region]]),0),3)</f>
        <v>714</v>
      </c>
      <c r="N1346" s="2">
        <f t="array" ref="N1346">_xlfn.IFNA(INDEX(Table5[#All], MATCH(1,(Table5[[#All],[Month]]=Table68[[#This Row],[Date]])*(Table5[[#All],[Region]]=Table68[[#This Row],[Region]]),0),3),0)</f>
        <v>3310</v>
      </c>
      <c r="O1346" s="12">
        <f>INDEX(Table110[#All], MATCH(Table68[[#This Row],[Date]],Table110[[#All],[Month]],0),2)</f>
        <v>82018</v>
      </c>
      <c r="P1346" s="12">
        <f>INDEX(Table13[#All], MATCH(Table68[[#This Row],[Date]],Table13[[#All],[Month]],0),2)</f>
        <v>164427.5</v>
      </c>
      <c r="Q1346">
        <f>INDEX(Table111[#All], MATCH(Table68[[#This Row],[Date]],Table111[[#All],[Month]],0),2)</f>
        <v>5927.5</v>
      </c>
      <c r="R1346" s="2">
        <f>INDEX(Table111[#All], MATCH(Table68[[#This Row],[Date]],Table111[[#All],[Month]],0),3)</f>
        <v>1208.5</v>
      </c>
      <c r="S1346" s="2">
        <f>INDEX(Table413[#All], MATCH(Table68[[#This Row],[Date]],Table413[[#All],[Month]],0),2)</f>
        <v>0.8</v>
      </c>
      <c r="T1346" s="2">
        <f>INDEX(Table413[#All], MATCH(Table68[[#This Row],[Date]],Table413[[#All],[Month]],0),3)</f>
        <v>5.8</v>
      </c>
      <c r="U1346" s="2">
        <f>INDEX(Table413[#All], MATCH(Table68[[#This Row],[Date]],Table413[[#All],[Month]],0),4)</f>
        <v>5.5</v>
      </c>
    </row>
    <row r="1347" spans="1:21" x14ac:dyDescent="0.25">
      <c r="A1347" s="4">
        <v>41153</v>
      </c>
      <c r="B1347" s="3" t="s">
        <v>69</v>
      </c>
      <c r="C1347" s="3" t="s">
        <v>40</v>
      </c>
      <c r="D1347" s="3">
        <v>284</v>
      </c>
      <c r="E1347" s="3">
        <v>284</v>
      </c>
      <c r="F1347" s="3">
        <v>228</v>
      </c>
      <c r="G1347" s="3">
        <v>228</v>
      </c>
      <c r="H1347" s="3">
        <v>98</v>
      </c>
      <c r="I1347" s="3">
        <v>98</v>
      </c>
      <c r="J1347">
        <f t="array" ref="J1347">INDEX(Table3[#All],MATCH(1,(Table3[[#All],[Month]]=Table68[[#This Row],[Date]])*(Table3[[#All],[Region]]=Table68[[#This Row],[Region]]),0),3)</f>
        <v>3899</v>
      </c>
      <c r="K1347">
        <f>INDEX(Table1[#All], MATCH(Table68[[#This Row],[Date]],Table1[[#All],[Month]],0),2)</f>
        <v>1453554.7619047619</v>
      </c>
      <c r="L1347" s="8">
        <f>INDEX(Table2[#All], MATCH(Table68[[#This Row],[Date]],Table2[[#All],[Month]],0),2)</f>
        <v>603.12492123271136</v>
      </c>
      <c r="M1347">
        <f t="array" ref="M1347">INDEX(Table4[#All],MATCH(1,(Table4[[#All],[Month]]=Table68[[#This Row],[Date]])*(Table4[[#All],[Region]]=Table68[[#This Row],[Region]]),0),3)</f>
        <v>532</v>
      </c>
      <c r="N1347" s="2">
        <f t="array" ref="N1347">_xlfn.IFNA(INDEX(Table5[#All], MATCH(1,(Table5[[#All],[Month]]=Table68[[#This Row],[Date]])*(Table5[[#All],[Region]]=Table68[[#This Row],[Region]]),0),3),0)</f>
        <v>0</v>
      </c>
      <c r="O1347" s="12">
        <f>INDEX(Table110[#All], MATCH(Table68[[#This Row],[Date]],Table110[[#All],[Month]],0),2)</f>
        <v>82018</v>
      </c>
      <c r="P1347" s="12">
        <f>INDEX(Table13[#All], MATCH(Table68[[#This Row],[Date]],Table13[[#All],[Month]],0),2)</f>
        <v>164427.5</v>
      </c>
      <c r="Q1347">
        <f>INDEX(Table111[#All], MATCH(Table68[[#This Row],[Date]],Table111[[#All],[Month]],0),2)</f>
        <v>5927.5</v>
      </c>
      <c r="R1347" s="2">
        <f>INDEX(Table111[#All], MATCH(Table68[[#This Row],[Date]],Table111[[#All],[Month]],0),3)</f>
        <v>1208.5</v>
      </c>
      <c r="S1347" s="2">
        <f>INDEX(Table413[#All], MATCH(Table68[[#This Row],[Date]],Table413[[#All],[Month]],0),2)</f>
        <v>0.8</v>
      </c>
      <c r="T1347" s="2">
        <f>INDEX(Table413[#All], MATCH(Table68[[#This Row],[Date]],Table413[[#All],[Month]],0),3)</f>
        <v>5.8</v>
      </c>
      <c r="U1347" s="2">
        <f>INDEX(Table413[#All], MATCH(Table68[[#This Row],[Date]],Table413[[#All],[Month]],0),4)</f>
        <v>5.5</v>
      </c>
    </row>
    <row r="1348" spans="1:21" x14ac:dyDescent="0.25">
      <c r="A1348" s="4">
        <v>41153</v>
      </c>
      <c r="B1348" s="3" t="s">
        <v>60</v>
      </c>
      <c r="C1348" s="3" t="s">
        <v>85</v>
      </c>
      <c r="D1348" s="3">
        <v>267</v>
      </c>
      <c r="E1348" s="3">
        <v>280</v>
      </c>
      <c r="F1348" s="3">
        <v>211</v>
      </c>
      <c r="G1348" s="3">
        <v>217</v>
      </c>
      <c r="H1348" s="3">
        <v>1212</v>
      </c>
      <c r="I1348" s="3">
        <v>619</v>
      </c>
      <c r="J1348">
        <f t="array" ref="J1348">INDEX(Table3[#All],MATCH(1,(Table3[[#All],[Month]]=Table68[[#This Row],[Date]])*(Table3[[#All],[Region]]=Table68[[#This Row],[Region]]),0),3)</f>
        <v>18536</v>
      </c>
      <c r="K1348">
        <f>INDEX(Table1[#All], MATCH(Table68[[#This Row],[Date]],Table1[[#All],[Month]],0),2)</f>
        <v>1453554.7619047619</v>
      </c>
      <c r="L1348" s="8">
        <f>INDEX(Table2[#All], MATCH(Table68[[#This Row],[Date]],Table2[[#All],[Month]],0),2)</f>
        <v>603.12492123271136</v>
      </c>
      <c r="M1348">
        <f t="array" ref="M1348">INDEX(Table4[#All],MATCH(1,(Table4[[#All],[Month]]=Table68[[#This Row],[Date]])*(Table4[[#All],[Region]]=Table68[[#This Row],[Region]]),0),3)</f>
        <v>2770</v>
      </c>
      <c r="N1348" s="2">
        <f t="array" ref="N1348">_xlfn.IFNA(INDEX(Table5[#All], MATCH(1,(Table5[[#All],[Month]]=Table68[[#This Row],[Date]])*(Table5[[#All],[Region]]=Table68[[#This Row],[Region]]),0),3),0)</f>
        <v>21905</v>
      </c>
      <c r="O1348" s="12">
        <f>INDEX(Table110[#All], MATCH(Table68[[#This Row],[Date]],Table110[[#All],[Month]],0),2)</f>
        <v>82018</v>
      </c>
      <c r="P1348" s="12">
        <f>INDEX(Table13[#All], MATCH(Table68[[#This Row],[Date]],Table13[[#All],[Month]],0),2)</f>
        <v>164427.5</v>
      </c>
      <c r="Q1348">
        <f>INDEX(Table111[#All], MATCH(Table68[[#This Row],[Date]],Table111[[#All],[Month]],0),2)</f>
        <v>5927.5</v>
      </c>
      <c r="R1348" s="2">
        <f>INDEX(Table111[#All], MATCH(Table68[[#This Row],[Date]],Table111[[#All],[Month]],0),3)</f>
        <v>1208.5</v>
      </c>
      <c r="S1348" s="2">
        <f>INDEX(Table413[#All], MATCH(Table68[[#This Row],[Date]],Table413[[#All],[Month]],0),2)</f>
        <v>0.8</v>
      </c>
      <c r="T1348" s="2">
        <f>INDEX(Table413[#All], MATCH(Table68[[#This Row],[Date]],Table413[[#All],[Month]],0),3)</f>
        <v>5.8</v>
      </c>
      <c r="U1348" s="2">
        <f>INDEX(Table413[#All], MATCH(Table68[[#This Row],[Date]],Table413[[#All],[Month]],0),4)</f>
        <v>5.5</v>
      </c>
    </row>
    <row r="1349" spans="1:21" x14ac:dyDescent="0.25">
      <c r="A1349" s="4">
        <v>41153</v>
      </c>
      <c r="B1349" s="3" t="s">
        <v>60</v>
      </c>
      <c r="C1349" s="3" t="s">
        <v>13</v>
      </c>
      <c r="D1349" s="3">
        <v>267</v>
      </c>
      <c r="E1349" s="3">
        <v>237</v>
      </c>
      <c r="F1349" s="3">
        <v>211</v>
      </c>
      <c r="G1349" s="3">
        <v>213</v>
      </c>
      <c r="H1349" s="3">
        <v>1212</v>
      </c>
      <c r="I1349" s="3">
        <v>44</v>
      </c>
      <c r="J1349">
        <f t="array" ref="J1349">INDEX(Table3[#All],MATCH(1,(Table3[[#All],[Month]]=Table68[[#This Row],[Date]])*(Table3[[#All],[Region]]=Table68[[#This Row],[Region]]),0),3)</f>
        <v>18536</v>
      </c>
      <c r="K1349">
        <f>INDEX(Table1[#All], MATCH(Table68[[#This Row],[Date]],Table1[[#All],[Month]],0),2)</f>
        <v>1453554.7619047619</v>
      </c>
      <c r="L1349" s="8">
        <f>INDEX(Table2[#All], MATCH(Table68[[#This Row],[Date]],Table2[[#All],[Month]],0),2)</f>
        <v>603.12492123271136</v>
      </c>
      <c r="M1349">
        <f t="array" ref="M1349">INDEX(Table4[#All],MATCH(1,(Table4[[#All],[Month]]=Table68[[#This Row],[Date]])*(Table4[[#All],[Region]]=Table68[[#This Row],[Region]]),0),3)</f>
        <v>2770</v>
      </c>
      <c r="N1349" s="2">
        <f t="array" ref="N1349">_xlfn.IFNA(INDEX(Table5[#All], MATCH(1,(Table5[[#All],[Month]]=Table68[[#This Row],[Date]])*(Table5[[#All],[Region]]=Table68[[#This Row],[Region]]),0),3),0)</f>
        <v>21905</v>
      </c>
      <c r="O1349" s="12">
        <f>INDEX(Table110[#All], MATCH(Table68[[#This Row],[Date]],Table110[[#All],[Month]],0),2)</f>
        <v>82018</v>
      </c>
      <c r="P1349" s="12">
        <f>INDEX(Table13[#All], MATCH(Table68[[#This Row],[Date]],Table13[[#All],[Month]],0),2)</f>
        <v>164427.5</v>
      </c>
      <c r="Q1349">
        <f>INDEX(Table111[#All], MATCH(Table68[[#This Row],[Date]],Table111[[#All],[Month]],0),2)</f>
        <v>5927.5</v>
      </c>
      <c r="R1349" s="2">
        <f>INDEX(Table111[#All], MATCH(Table68[[#This Row],[Date]],Table111[[#All],[Month]],0),3)</f>
        <v>1208.5</v>
      </c>
      <c r="S1349" s="2">
        <f>INDEX(Table413[#All], MATCH(Table68[[#This Row],[Date]],Table413[[#All],[Month]],0),2)</f>
        <v>0.8</v>
      </c>
      <c r="T1349" s="2">
        <f>INDEX(Table413[#All], MATCH(Table68[[#This Row],[Date]],Table413[[#All],[Month]],0),3)</f>
        <v>5.8</v>
      </c>
      <c r="U1349" s="2">
        <f>INDEX(Table413[#All], MATCH(Table68[[#This Row],[Date]],Table413[[#All],[Month]],0),4)</f>
        <v>5.5</v>
      </c>
    </row>
    <row r="1350" spans="1:21" x14ac:dyDescent="0.25">
      <c r="A1350" s="4">
        <v>41153</v>
      </c>
      <c r="B1350" s="3" t="s">
        <v>60</v>
      </c>
      <c r="C1350" s="3" t="s">
        <v>15</v>
      </c>
      <c r="D1350" s="3">
        <v>267</v>
      </c>
      <c r="E1350" s="3">
        <v>251</v>
      </c>
      <c r="F1350" s="3">
        <v>211</v>
      </c>
      <c r="G1350" s="3">
        <v>216</v>
      </c>
      <c r="H1350" s="3">
        <v>1212</v>
      </c>
      <c r="I1350" s="3">
        <v>70</v>
      </c>
      <c r="J1350">
        <f t="array" ref="J1350">INDEX(Table3[#All],MATCH(1,(Table3[[#All],[Month]]=Table68[[#This Row],[Date]])*(Table3[[#All],[Region]]=Table68[[#This Row],[Region]]),0),3)</f>
        <v>18536</v>
      </c>
      <c r="K1350">
        <f>INDEX(Table1[#All], MATCH(Table68[[#This Row],[Date]],Table1[[#All],[Month]],0),2)</f>
        <v>1453554.7619047619</v>
      </c>
      <c r="L1350" s="8">
        <f>INDEX(Table2[#All], MATCH(Table68[[#This Row],[Date]],Table2[[#All],[Month]],0),2)</f>
        <v>603.12492123271136</v>
      </c>
      <c r="M1350">
        <f t="array" ref="M1350">INDEX(Table4[#All],MATCH(1,(Table4[[#All],[Month]]=Table68[[#This Row],[Date]])*(Table4[[#All],[Region]]=Table68[[#This Row],[Region]]),0),3)</f>
        <v>2770</v>
      </c>
      <c r="N1350" s="2">
        <f t="array" ref="N1350">_xlfn.IFNA(INDEX(Table5[#All], MATCH(1,(Table5[[#All],[Month]]=Table68[[#This Row],[Date]])*(Table5[[#All],[Region]]=Table68[[#This Row],[Region]]),0),3),0)</f>
        <v>21905</v>
      </c>
      <c r="O1350" s="12">
        <f>INDEX(Table110[#All], MATCH(Table68[[#This Row],[Date]],Table110[[#All],[Month]],0),2)</f>
        <v>82018</v>
      </c>
      <c r="P1350" s="12">
        <f>INDEX(Table13[#All], MATCH(Table68[[#This Row],[Date]],Table13[[#All],[Month]],0),2)</f>
        <v>164427.5</v>
      </c>
      <c r="Q1350">
        <f>INDEX(Table111[#All], MATCH(Table68[[#This Row],[Date]],Table111[[#All],[Month]],0),2)</f>
        <v>5927.5</v>
      </c>
      <c r="R1350" s="2">
        <f>INDEX(Table111[#All], MATCH(Table68[[#This Row],[Date]],Table111[[#All],[Month]],0),3)</f>
        <v>1208.5</v>
      </c>
      <c r="S1350" s="2">
        <f>INDEX(Table413[#All], MATCH(Table68[[#This Row],[Date]],Table413[[#All],[Month]],0),2)</f>
        <v>0.8</v>
      </c>
      <c r="T1350" s="2">
        <f>INDEX(Table413[#All], MATCH(Table68[[#This Row],[Date]],Table413[[#All],[Month]],0),3)</f>
        <v>5.8</v>
      </c>
      <c r="U1350" s="2">
        <f>INDEX(Table413[#All], MATCH(Table68[[#This Row],[Date]],Table413[[#All],[Month]],0),4)</f>
        <v>5.5</v>
      </c>
    </row>
    <row r="1351" spans="1:21" x14ac:dyDescent="0.25">
      <c r="A1351" s="4">
        <v>41153</v>
      </c>
      <c r="B1351" s="3" t="s">
        <v>60</v>
      </c>
      <c r="C1351" s="3" t="s">
        <v>8</v>
      </c>
      <c r="D1351" s="3">
        <v>267</v>
      </c>
      <c r="E1351" s="3">
        <v>226</v>
      </c>
      <c r="F1351" s="3">
        <v>211</v>
      </c>
      <c r="G1351" s="3">
        <v>197</v>
      </c>
      <c r="H1351" s="3">
        <v>1212</v>
      </c>
      <c r="I1351" s="3">
        <v>14</v>
      </c>
      <c r="J1351">
        <f t="array" ref="J1351">INDEX(Table3[#All],MATCH(1,(Table3[[#All],[Month]]=Table68[[#This Row],[Date]])*(Table3[[#All],[Region]]=Table68[[#This Row],[Region]]),0),3)</f>
        <v>18536</v>
      </c>
      <c r="K1351">
        <f>INDEX(Table1[#All], MATCH(Table68[[#This Row],[Date]],Table1[[#All],[Month]],0),2)</f>
        <v>1453554.7619047619</v>
      </c>
      <c r="L1351" s="8">
        <f>INDEX(Table2[#All], MATCH(Table68[[#This Row],[Date]],Table2[[#All],[Month]],0),2)</f>
        <v>603.12492123271136</v>
      </c>
      <c r="M1351">
        <f t="array" ref="M1351">INDEX(Table4[#All],MATCH(1,(Table4[[#All],[Month]]=Table68[[#This Row],[Date]])*(Table4[[#All],[Region]]=Table68[[#This Row],[Region]]),0),3)</f>
        <v>2770</v>
      </c>
      <c r="N1351" s="2">
        <f t="array" ref="N1351">_xlfn.IFNA(INDEX(Table5[#All], MATCH(1,(Table5[[#All],[Month]]=Table68[[#This Row],[Date]])*(Table5[[#All],[Region]]=Table68[[#This Row],[Region]]),0),3),0)</f>
        <v>21905</v>
      </c>
      <c r="O1351" s="12">
        <f>INDEX(Table110[#All], MATCH(Table68[[#This Row],[Date]],Table110[[#All],[Month]],0),2)</f>
        <v>82018</v>
      </c>
      <c r="P1351" s="12">
        <f>INDEX(Table13[#All], MATCH(Table68[[#This Row],[Date]],Table13[[#All],[Month]],0),2)</f>
        <v>164427.5</v>
      </c>
      <c r="Q1351">
        <f>INDEX(Table111[#All], MATCH(Table68[[#This Row],[Date]],Table111[[#All],[Month]],0),2)</f>
        <v>5927.5</v>
      </c>
      <c r="R1351" s="2">
        <f>INDEX(Table111[#All], MATCH(Table68[[#This Row],[Date]],Table111[[#All],[Month]],0),3)</f>
        <v>1208.5</v>
      </c>
      <c r="S1351" s="2">
        <f>INDEX(Table413[#All], MATCH(Table68[[#This Row],[Date]],Table413[[#All],[Month]],0),2)</f>
        <v>0.8</v>
      </c>
      <c r="T1351" s="2">
        <f>INDEX(Table413[#All], MATCH(Table68[[#This Row],[Date]],Table413[[#All],[Month]],0),3)</f>
        <v>5.8</v>
      </c>
      <c r="U1351" s="2">
        <f>INDEX(Table413[#All], MATCH(Table68[[#This Row],[Date]],Table413[[#All],[Month]],0),4)</f>
        <v>5.5</v>
      </c>
    </row>
    <row r="1352" spans="1:21" x14ac:dyDescent="0.25">
      <c r="A1352" s="4">
        <v>41153</v>
      </c>
      <c r="B1352" s="3" t="s">
        <v>60</v>
      </c>
      <c r="C1352" s="3" t="s">
        <v>16</v>
      </c>
      <c r="D1352" s="3">
        <v>267</v>
      </c>
      <c r="E1352" s="3">
        <v>169</v>
      </c>
      <c r="F1352" s="3">
        <v>211</v>
      </c>
      <c r="G1352" s="3">
        <v>144</v>
      </c>
      <c r="H1352" s="3">
        <v>1212</v>
      </c>
      <c r="I1352" s="3">
        <v>67</v>
      </c>
      <c r="J1352">
        <f t="array" ref="J1352">INDEX(Table3[#All],MATCH(1,(Table3[[#All],[Month]]=Table68[[#This Row],[Date]])*(Table3[[#All],[Region]]=Table68[[#This Row],[Region]]),0),3)</f>
        <v>18536</v>
      </c>
      <c r="K1352">
        <f>INDEX(Table1[#All], MATCH(Table68[[#This Row],[Date]],Table1[[#All],[Month]],0),2)</f>
        <v>1453554.7619047619</v>
      </c>
      <c r="L1352" s="8">
        <f>INDEX(Table2[#All], MATCH(Table68[[#This Row],[Date]],Table2[[#All],[Month]],0),2)</f>
        <v>603.12492123271136</v>
      </c>
      <c r="M1352">
        <f t="array" ref="M1352">INDEX(Table4[#All],MATCH(1,(Table4[[#All],[Month]]=Table68[[#This Row],[Date]])*(Table4[[#All],[Region]]=Table68[[#This Row],[Region]]),0),3)</f>
        <v>2770</v>
      </c>
      <c r="N1352" s="2">
        <f t="array" ref="N1352">_xlfn.IFNA(INDEX(Table5[#All], MATCH(1,(Table5[[#All],[Month]]=Table68[[#This Row],[Date]])*(Table5[[#All],[Region]]=Table68[[#This Row],[Region]]),0),3),0)</f>
        <v>21905</v>
      </c>
      <c r="O1352" s="12">
        <f>INDEX(Table110[#All], MATCH(Table68[[#This Row],[Date]],Table110[[#All],[Month]],0),2)</f>
        <v>82018</v>
      </c>
      <c r="P1352" s="12">
        <f>INDEX(Table13[#All], MATCH(Table68[[#This Row],[Date]],Table13[[#All],[Month]],0),2)</f>
        <v>164427.5</v>
      </c>
      <c r="Q1352">
        <f>INDEX(Table111[#All], MATCH(Table68[[#This Row],[Date]],Table111[[#All],[Month]],0),2)</f>
        <v>5927.5</v>
      </c>
      <c r="R1352" s="2">
        <f>INDEX(Table111[#All], MATCH(Table68[[#This Row],[Date]],Table111[[#All],[Month]],0),3)</f>
        <v>1208.5</v>
      </c>
      <c r="S1352" s="2">
        <f>INDEX(Table413[#All], MATCH(Table68[[#This Row],[Date]],Table413[[#All],[Month]],0),2)</f>
        <v>0.8</v>
      </c>
      <c r="T1352" s="2">
        <f>INDEX(Table413[#All], MATCH(Table68[[#This Row],[Date]],Table413[[#All],[Month]],0),3)</f>
        <v>5.8</v>
      </c>
      <c r="U1352" s="2">
        <f>INDEX(Table413[#All], MATCH(Table68[[#This Row],[Date]],Table413[[#All],[Month]],0),4)</f>
        <v>5.5</v>
      </c>
    </row>
    <row r="1353" spans="1:21" x14ac:dyDescent="0.25">
      <c r="A1353" s="4">
        <v>41153</v>
      </c>
      <c r="B1353" s="3" t="s">
        <v>60</v>
      </c>
      <c r="C1353" s="3" t="s">
        <v>10</v>
      </c>
      <c r="D1353" s="3">
        <v>267</v>
      </c>
      <c r="E1353" s="3">
        <v>282</v>
      </c>
      <c r="F1353" s="3">
        <v>211</v>
      </c>
      <c r="G1353" s="3">
        <v>220</v>
      </c>
      <c r="H1353" s="3">
        <v>1212</v>
      </c>
      <c r="I1353" s="3">
        <v>130</v>
      </c>
      <c r="J1353">
        <f t="array" ref="J1353">INDEX(Table3[#All],MATCH(1,(Table3[[#All],[Month]]=Table68[[#This Row],[Date]])*(Table3[[#All],[Region]]=Table68[[#This Row],[Region]]),0),3)</f>
        <v>18536</v>
      </c>
      <c r="K1353">
        <f>INDEX(Table1[#All], MATCH(Table68[[#This Row],[Date]],Table1[[#All],[Month]],0),2)</f>
        <v>1453554.7619047619</v>
      </c>
      <c r="L1353" s="8">
        <f>INDEX(Table2[#All], MATCH(Table68[[#This Row],[Date]],Table2[[#All],[Month]],0),2)</f>
        <v>603.12492123271136</v>
      </c>
      <c r="M1353">
        <f t="array" ref="M1353">INDEX(Table4[#All],MATCH(1,(Table4[[#All],[Month]]=Table68[[#This Row],[Date]])*(Table4[[#All],[Region]]=Table68[[#This Row],[Region]]),0),3)</f>
        <v>2770</v>
      </c>
      <c r="N1353" s="2">
        <f t="array" ref="N1353">_xlfn.IFNA(INDEX(Table5[#All], MATCH(1,(Table5[[#All],[Month]]=Table68[[#This Row],[Date]])*(Table5[[#All],[Region]]=Table68[[#This Row],[Region]]),0),3),0)</f>
        <v>21905</v>
      </c>
      <c r="O1353" s="12">
        <f>INDEX(Table110[#All], MATCH(Table68[[#This Row],[Date]],Table110[[#All],[Month]],0),2)</f>
        <v>82018</v>
      </c>
      <c r="P1353" s="12">
        <f>INDEX(Table13[#All], MATCH(Table68[[#This Row],[Date]],Table13[[#All],[Month]],0),2)</f>
        <v>164427.5</v>
      </c>
      <c r="Q1353">
        <f>INDEX(Table111[#All], MATCH(Table68[[#This Row],[Date]],Table111[[#All],[Month]],0),2)</f>
        <v>5927.5</v>
      </c>
      <c r="R1353" s="2">
        <f>INDEX(Table111[#All], MATCH(Table68[[#This Row],[Date]],Table111[[#All],[Month]],0),3)</f>
        <v>1208.5</v>
      </c>
      <c r="S1353" s="2">
        <f>INDEX(Table413[#All], MATCH(Table68[[#This Row],[Date]],Table413[[#All],[Month]],0),2)</f>
        <v>0.8</v>
      </c>
      <c r="T1353" s="2">
        <f>INDEX(Table413[#All], MATCH(Table68[[#This Row],[Date]],Table413[[#All],[Month]],0),3)</f>
        <v>5.8</v>
      </c>
      <c r="U1353" s="2">
        <f>INDEX(Table413[#All], MATCH(Table68[[#This Row],[Date]],Table413[[#All],[Month]],0),4)</f>
        <v>5.5</v>
      </c>
    </row>
    <row r="1354" spans="1:21" x14ac:dyDescent="0.25">
      <c r="A1354" s="4">
        <v>41153</v>
      </c>
      <c r="B1354" s="3" t="s">
        <v>60</v>
      </c>
      <c r="C1354" s="3" t="s">
        <v>12</v>
      </c>
      <c r="D1354" s="3">
        <v>267</v>
      </c>
      <c r="E1354" s="3">
        <v>256</v>
      </c>
      <c r="F1354" s="3">
        <v>211</v>
      </c>
      <c r="G1354" s="3">
        <v>226</v>
      </c>
      <c r="H1354" s="3">
        <v>1212</v>
      </c>
      <c r="I1354" s="3">
        <v>75</v>
      </c>
      <c r="J1354">
        <f t="array" ref="J1354">INDEX(Table3[#All],MATCH(1,(Table3[[#All],[Month]]=Table68[[#This Row],[Date]])*(Table3[[#All],[Region]]=Table68[[#This Row],[Region]]),0),3)</f>
        <v>18536</v>
      </c>
      <c r="K1354">
        <f>INDEX(Table1[#All], MATCH(Table68[[#This Row],[Date]],Table1[[#All],[Month]],0),2)</f>
        <v>1453554.7619047619</v>
      </c>
      <c r="L1354" s="8">
        <f>INDEX(Table2[#All], MATCH(Table68[[#This Row],[Date]],Table2[[#All],[Month]],0),2)</f>
        <v>603.12492123271136</v>
      </c>
      <c r="M1354">
        <f t="array" ref="M1354">INDEX(Table4[#All],MATCH(1,(Table4[[#All],[Month]]=Table68[[#This Row],[Date]])*(Table4[[#All],[Region]]=Table68[[#This Row],[Region]]),0),3)</f>
        <v>2770</v>
      </c>
      <c r="N1354" s="2">
        <f t="array" ref="N1354">_xlfn.IFNA(INDEX(Table5[#All], MATCH(1,(Table5[[#All],[Month]]=Table68[[#This Row],[Date]])*(Table5[[#All],[Region]]=Table68[[#This Row],[Region]]),0),3),0)</f>
        <v>21905</v>
      </c>
      <c r="O1354" s="12">
        <f>INDEX(Table110[#All], MATCH(Table68[[#This Row],[Date]],Table110[[#All],[Month]],0),2)</f>
        <v>82018</v>
      </c>
      <c r="P1354" s="12">
        <f>INDEX(Table13[#All], MATCH(Table68[[#This Row],[Date]],Table13[[#All],[Month]],0),2)</f>
        <v>164427.5</v>
      </c>
      <c r="Q1354">
        <f>INDEX(Table111[#All], MATCH(Table68[[#This Row],[Date]],Table111[[#All],[Month]],0),2)</f>
        <v>5927.5</v>
      </c>
      <c r="R1354" s="2">
        <f>INDEX(Table111[#All], MATCH(Table68[[#This Row],[Date]],Table111[[#All],[Month]],0),3)</f>
        <v>1208.5</v>
      </c>
      <c r="S1354" s="2">
        <f>INDEX(Table413[#All], MATCH(Table68[[#This Row],[Date]],Table413[[#All],[Month]],0),2)</f>
        <v>0.8</v>
      </c>
      <c r="T1354" s="2">
        <f>INDEX(Table413[#All], MATCH(Table68[[#This Row],[Date]],Table413[[#All],[Month]],0),3)</f>
        <v>5.8</v>
      </c>
      <c r="U1354" s="2">
        <f>INDEX(Table413[#All], MATCH(Table68[[#This Row],[Date]],Table413[[#All],[Month]],0),4)</f>
        <v>5.5</v>
      </c>
    </row>
    <row r="1355" spans="1:21" x14ac:dyDescent="0.25">
      <c r="A1355" s="4">
        <v>41153</v>
      </c>
      <c r="B1355" s="3" t="s">
        <v>60</v>
      </c>
      <c r="C1355" s="3" t="s">
        <v>6</v>
      </c>
      <c r="D1355" s="3">
        <v>267</v>
      </c>
      <c r="E1355" s="3">
        <v>277</v>
      </c>
      <c r="F1355" s="3">
        <v>211</v>
      </c>
      <c r="G1355" s="3">
        <v>218</v>
      </c>
      <c r="H1355" s="3">
        <v>1212</v>
      </c>
      <c r="I1355" s="3">
        <v>78</v>
      </c>
      <c r="J1355">
        <f t="array" ref="J1355">INDEX(Table3[#All],MATCH(1,(Table3[[#All],[Month]]=Table68[[#This Row],[Date]])*(Table3[[#All],[Region]]=Table68[[#This Row],[Region]]),0),3)</f>
        <v>18536</v>
      </c>
      <c r="K1355">
        <f>INDEX(Table1[#All], MATCH(Table68[[#This Row],[Date]],Table1[[#All],[Month]],0),2)</f>
        <v>1453554.7619047619</v>
      </c>
      <c r="L1355" s="8">
        <f>INDEX(Table2[#All], MATCH(Table68[[#This Row],[Date]],Table2[[#All],[Month]],0),2)</f>
        <v>603.12492123271136</v>
      </c>
      <c r="M1355">
        <f t="array" ref="M1355">INDEX(Table4[#All],MATCH(1,(Table4[[#All],[Month]]=Table68[[#This Row],[Date]])*(Table4[[#All],[Region]]=Table68[[#This Row],[Region]]),0),3)</f>
        <v>2770</v>
      </c>
      <c r="N1355" s="2">
        <f t="array" ref="N1355">_xlfn.IFNA(INDEX(Table5[#All], MATCH(1,(Table5[[#All],[Month]]=Table68[[#This Row],[Date]])*(Table5[[#All],[Region]]=Table68[[#This Row],[Region]]),0),3),0)</f>
        <v>21905</v>
      </c>
      <c r="O1355" s="12">
        <f>INDEX(Table110[#All], MATCH(Table68[[#This Row],[Date]],Table110[[#All],[Month]],0),2)</f>
        <v>82018</v>
      </c>
      <c r="P1355" s="12">
        <f>INDEX(Table13[#All], MATCH(Table68[[#This Row],[Date]],Table13[[#All],[Month]],0),2)</f>
        <v>164427.5</v>
      </c>
      <c r="Q1355">
        <f>INDEX(Table111[#All], MATCH(Table68[[#This Row],[Date]],Table111[[#All],[Month]],0),2)</f>
        <v>5927.5</v>
      </c>
      <c r="R1355" s="2">
        <f>INDEX(Table111[#All], MATCH(Table68[[#This Row],[Date]],Table111[[#All],[Month]],0),3)</f>
        <v>1208.5</v>
      </c>
      <c r="S1355" s="2">
        <f>INDEX(Table413[#All], MATCH(Table68[[#This Row],[Date]],Table413[[#All],[Month]],0),2)</f>
        <v>0.8</v>
      </c>
      <c r="T1355" s="2">
        <f>INDEX(Table413[#All], MATCH(Table68[[#This Row],[Date]],Table413[[#All],[Month]],0),3)</f>
        <v>5.8</v>
      </c>
      <c r="U1355" s="2">
        <f>INDEX(Table413[#All], MATCH(Table68[[#This Row],[Date]],Table413[[#All],[Month]],0),4)</f>
        <v>5.5</v>
      </c>
    </row>
    <row r="1356" spans="1:21" x14ac:dyDescent="0.25">
      <c r="A1356" s="4">
        <v>41153</v>
      </c>
      <c r="B1356" s="3" t="s">
        <v>60</v>
      </c>
      <c r="C1356" s="3" t="s">
        <v>7</v>
      </c>
      <c r="D1356" s="3">
        <v>267</v>
      </c>
      <c r="E1356" s="3">
        <v>301</v>
      </c>
      <c r="F1356" s="3">
        <v>211</v>
      </c>
      <c r="G1356" s="3">
        <v>261</v>
      </c>
      <c r="H1356" s="3">
        <v>1212</v>
      </c>
      <c r="I1356" s="3">
        <v>103</v>
      </c>
      <c r="J1356">
        <f t="array" ref="J1356">INDEX(Table3[#All],MATCH(1,(Table3[[#All],[Month]]=Table68[[#This Row],[Date]])*(Table3[[#All],[Region]]=Table68[[#This Row],[Region]]),0),3)</f>
        <v>18536</v>
      </c>
      <c r="K1356">
        <f>INDEX(Table1[#All], MATCH(Table68[[#This Row],[Date]],Table1[[#All],[Month]],0),2)</f>
        <v>1453554.7619047619</v>
      </c>
      <c r="L1356" s="8">
        <f>INDEX(Table2[#All], MATCH(Table68[[#This Row],[Date]],Table2[[#All],[Month]],0),2)</f>
        <v>603.12492123271136</v>
      </c>
      <c r="M1356">
        <f t="array" ref="M1356">INDEX(Table4[#All],MATCH(1,(Table4[[#All],[Month]]=Table68[[#This Row],[Date]])*(Table4[[#All],[Region]]=Table68[[#This Row],[Region]]),0),3)</f>
        <v>2770</v>
      </c>
      <c r="N1356" s="2">
        <f t="array" ref="N1356">_xlfn.IFNA(INDEX(Table5[#All], MATCH(1,(Table5[[#All],[Month]]=Table68[[#This Row],[Date]])*(Table5[[#All],[Region]]=Table68[[#This Row],[Region]]),0),3),0)</f>
        <v>21905</v>
      </c>
      <c r="O1356" s="12">
        <f>INDEX(Table110[#All], MATCH(Table68[[#This Row],[Date]],Table110[[#All],[Month]],0),2)</f>
        <v>82018</v>
      </c>
      <c r="P1356" s="12">
        <f>INDEX(Table13[#All], MATCH(Table68[[#This Row],[Date]],Table13[[#All],[Month]],0),2)</f>
        <v>164427.5</v>
      </c>
      <c r="Q1356">
        <f>INDEX(Table111[#All], MATCH(Table68[[#This Row],[Date]],Table111[[#All],[Month]],0),2)</f>
        <v>5927.5</v>
      </c>
      <c r="R1356" s="2">
        <f>INDEX(Table111[#All], MATCH(Table68[[#This Row],[Date]],Table111[[#All],[Month]],0),3)</f>
        <v>1208.5</v>
      </c>
      <c r="S1356" s="2">
        <f>INDEX(Table413[#All], MATCH(Table68[[#This Row],[Date]],Table413[[#All],[Month]],0),2)</f>
        <v>0.8</v>
      </c>
      <c r="T1356" s="2">
        <f>INDEX(Table413[#All], MATCH(Table68[[#This Row],[Date]],Table413[[#All],[Month]],0),3)</f>
        <v>5.8</v>
      </c>
      <c r="U1356" s="2">
        <f>INDEX(Table413[#All], MATCH(Table68[[#This Row],[Date]],Table413[[#All],[Month]],0),4)</f>
        <v>5.5</v>
      </c>
    </row>
    <row r="1357" spans="1:21" x14ac:dyDescent="0.25">
      <c r="A1357" s="4">
        <v>41153</v>
      </c>
      <c r="B1357" s="3" t="s">
        <v>60</v>
      </c>
      <c r="C1357" s="3" t="s">
        <v>9</v>
      </c>
      <c r="D1357" s="3">
        <v>267</v>
      </c>
      <c r="E1357" s="3">
        <v>190</v>
      </c>
      <c r="F1357" s="3">
        <v>211</v>
      </c>
      <c r="G1357" s="3">
        <v>160</v>
      </c>
      <c r="H1357" s="3">
        <v>1212</v>
      </c>
      <c r="I1357" s="3">
        <v>12</v>
      </c>
      <c r="J1357">
        <f t="array" ref="J1357">INDEX(Table3[#All],MATCH(1,(Table3[[#All],[Month]]=Table68[[#This Row],[Date]])*(Table3[[#All],[Region]]=Table68[[#This Row],[Region]]),0),3)</f>
        <v>18536</v>
      </c>
      <c r="K1357">
        <f>INDEX(Table1[#All], MATCH(Table68[[#This Row],[Date]],Table1[[#All],[Month]],0),2)</f>
        <v>1453554.7619047619</v>
      </c>
      <c r="L1357" s="8">
        <f>INDEX(Table2[#All], MATCH(Table68[[#This Row],[Date]],Table2[[#All],[Month]],0),2)</f>
        <v>603.12492123271136</v>
      </c>
      <c r="M1357">
        <f t="array" ref="M1357">INDEX(Table4[#All],MATCH(1,(Table4[[#All],[Month]]=Table68[[#This Row],[Date]])*(Table4[[#All],[Region]]=Table68[[#This Row],[Region]]),0),3)</f>
        <v>2770</v>
      </c>
      <c r="N1357" s="2">
        <f t="array" ref="N1357">_xlfn.IFNA(INDEX(Table5[#All], MATCH(1,(Table5[[#All],[Month]]=Table68[[#This Row],[Date]])*(Table5[[#All],[Region]]=Table68[[#This Row],[Region]]),0),3),0)</f>
        <v>21905</v>
      </c>
      <c r="O1357" s="12">
        <f>INDEX(Table110[#All], MATCH(Table68[[#This Row],[Date]],Table110[[#All],[Month]],0),2)</f>
        <v>82018</v>
      </c>
      <c r="P1357" s="12">
        <f>INDEX(Table13[#All], MATCH(Table68[[#This Row],[Date]],Table13[[#All],[Month]],0),2)</f>
        <v>164427.5</v>
      </c>
      <c r="Q1357">
        <f>INDEX(Table111[#All], MATCH(Table68[[#This Row],[Date]],Table111[[#All],[Month]],0),2)</f>
        <v>5927.5</v>
      </c>
      <c r="R1357" s="2">
        <f>INDEX(Table111[#All], MATCH(Table68[[#This Row],[Date]],Table111[[#All],[Month]],0),3)</f>
        <v>1208.5</v>
      </c>
      <c r="S1357" s="2">
        <f>INDEX(Table413[#All], MATCH(Table68[[#This Row],[Date]],Table413[[#All],[Month]],0),2)</f>
        <v>0.8</v>
      </c>
      <c r="T1357" s="2">
        <f>INDEX(Table413[#All], MATCH(Table68[[#This Row],[Date]],Table413[[#All],[Month]],0),3)</f>
        <v>5.8</v>
      </c>
      <c r="U1357" s="2">
        <f>INDEX(Table413[#All], MATCH(Table68[[#This Row],[Date]],Table413[[#All],[Month]],0),4)</f>
        <v>5.5</v>
      </c>
    </row>
    <row r="1358" spans="1:21" x14ac:dyDescent="0.25">
      <c r="A1358" s="4">
        <v>41153</v>
      </c>
      <c r="B1358" s="3" t="s">
        <v>66</v>
      </c>
      <c r="C1358" s="3" t="s">
        <v>35</v>
      </c>
      <c r="D1358" s="3">
        <v>326</v>
      </c>
      <c r="E1358" s="3">
        <v>241</v>
      </c>
      <c r="F1358" s="3">
        <v>253</v>
      </c>
      <c r="G1358" s="3">
        <v>208</v>
      </c>
      <c r="H1358" s="3">
        <v>1488</v>
      </c>
      <c r="I1358" s="3">
        <v>24</v>
      </c>
      <c r="J1358">
        <f t="array" ref="J1358">INDEX(Table3[#All],MATCH(1,(Table3[[#All],[Month]]=Table68[[#This Row],[Date]])*(Table3[[#All],[Region]]=Table68[[#This Row],[Region]]),0),3)</f>
        <v>29922</v>
      </c>
      <c r="K1358">
        <f>INDEX(Table1[#All], MATCH(Table68[[#This Row],[Date]],Table1[[#All],[Month]],0),2)</f>
        <v>1453554.7619047619</v>
      </c>
      <c r="L1358" s="8">
        <f>INDEX(Table2[#All], MATCH(Table68[[#This Row],[Date]],Table2[[#All],[Month]],0),2)</f>
        <v>603.12492123271136</v>
      </c>
      <c r="M1358">
        <f t="array" ref="M1358">INDEX(Table4[#All],MATCH(1,(Table4[[#All],[Month]]=Table68[[#This Row],[Date]])*(Table4[[#All],[Region]]=Table68[[#This Row],[Region]]),0),3)</f>
        <v>2959</v>
      </c>
      <c r="N1358" s="2">
        <f t="array" ref="N1358">_xlfn.IFNA(INDEX(Table5[#All], MATCH(1,(Table5[[#All],[Month]]=Table68[[#This Row],[Date]])*(Table5[[#All],[Region]]=Table68[[#This Row],[Region]]),0),3),0)</f>
        <v>102360</v>
      </c>
      <c r="O1358" s="12">
        <f>INDEX(Table110[#All], MATCH(Table68[[#This Row],[Date]],Table110[[#All],[Month]],0),2)</f>
        <v>82018</v>
      </c>
      <c r="P1358" s="12">
        <f>INDEX(Table13[#All], MATCH(Table68[[#This Row],[Date]],Table13[[#All],[Month]],0),2)</f>
        <v>164427.5</v>
      </c>
      <c r="Q1358">
        <f>INDEX(Table111[#All], MATCH(Table68[[#This Row],[Date]],Table111[[#All],[Month]],0),2)</f>
        <v>5927.5</v>
      </c>
      <c r="R1358" s="2">
        <f>INDEX(Table111[#All], MATCH(Table68[[#This Row],[Date]],Table111[[#All],[Month]],0),3)</f>
        <v>1208.5</v>
      </c>
      <c r="S1358" s="2">
        <f>INDEX(Table413[#All], MATCH(Table68[[#This Row],[Date]],Table413[[#All],[Month]],0),2)</f>
        <v>0.8</v>
      </c>
      <c r="T1358" s="2">
        <f>INDEX(Table413[#All], MATCH(Table68[[#This Row],[Date]],Table413[[#All],[Month]],0),3)</f>
        <v>5.8</v>
      </c>
      <c r="U1358" s="2">
        <f>INDEX(Table413[#All], MATCH(Table68[[#This Row],[Date]],Table413[[#All],[Month]],0),4)</f>
        <v>5.5</v>
      </c>
    </row>
    <row r="1359" spans="1:21" x14ac:dyDescent="0.25">
      <c r="A1359" s="4">
        <v>41153</v>
      </c>
      <c r="B1359" s="3" t="s">
        <v>66</v>
      </c>
      <c r="C1359" s="3" t="s">
        <v>33</v>
      </c>
      <c r="D1359" s="3">
        <v>326</v>
      </c>
      <c r="E1359" s="3">
        <v>311</v>
      </c>
      <c r="F1359" s="3">
        <v>253</v>
      </c>
      <c r="G1359" s="3">
        <v>252</v>
      </c>
      <c r="H1359" s="3">
        <v>1488</v>
      </c>
      <c r="I1359" s="3">
        <v>133</v>
      </c>
      <c r="J1359">
        <f t="array" ref="J1359">INDEX(Table3[#All],MATCH(1,(Table3[[#All],[Month]]=Table68[[#This Row],[Date]])*(Table3[[#All],[Region]]=Table68[[#This Row],[Region]]),0),3)</f>
        <v>29922</v>
      </c>
      <c r="K1359">
        <f>INDEX(Table1[#All], MATCH(Table68[[#This Row],[Date]],Table1[[#All],[Month]],0),2)</f>
        <v>1453554.7619047619</v>
      </c>
      <c r="L1359" s="8">
        <f>INDEX(Table2[#All], MATCH(Table68[[#This Row],[Date]],Table2[[#All],[Month]],0),2)</f>
        <v>603.12492123271136</v>
      </c>
      <c r="M1359">
        <f t="array" ref="M1359">INDEX(Table4[#All],MATCH(1,(Table4[[#All],[Month]]=Table68[[#This Row],[Date]])*(Table4[[#All],[Region]]=Table68[[#This Row],[Region]]),0),3)</f>
        <v>2959</v>
      </c>
      <c r="N1359" s="2">
        <f t="array" ref="N1359">_xlfn.IFNA(INDEX(Table5[#All], MATCH(1,(Table5[[#All],[Month]]=Table68[[#This Row],[Date]])*(Table5[[#All],[Region]]=Table68[[#This Row],[Region]]),0),3),0)</f>
        <v>102360</v>
      </c>
      <c r="O1359" s="12">
        <f>INDEX(Table110[#All], MATCH(Table68[[#This Row],[Date]],Table110[[#All],[Month]],0),2)</f>
        <v>82018</v>
      </c>
      <c r="P1359" s="12">
        <f>INDEX(Table13[#All], MATCH(Table68[[#This Row],[Date]],Table13[[#All],[Month]],0),2)</f>
        <v>164427.5</v>
      </c>
      <c r="Q1359">
        <f>INDEX(Table111[#All], MATCH(Table68[[#This Row],[Date]],Table111[[#All],[Month]],0),2)</f>
        <v>5927.5</v>
      </c>
      <c r="R1359" s="2">
        <f>INDEX(Table111[#All], MATCH(Table68[[#This Row],[Date]],Table111[[#All],[Month]],0),3)</f>
        <v>1208.5</v>
      </c>
      <c r="S1359" s="2">
        <f>INDEX(Table413[#All], MATCH(Table68[[#This Row],[Date]],Table413[[#All],[Month]],0),2)</f>
        <v>0.8</v>
      </c>
      <c r="T1359" s="2">
        <f>INDEX(Table413[#All], MATCH(Table68[[#This Row],[Date]],Table413[[#All],[Month]],0),3)</f>
        <v>5.8</v>
      </c>
      <c r="U1359" s="2">
        <f>INDEX(Table413[#All], MATCH(Table68[[#This Row],[Date]],Table413[[#All],[Month]],0),4)</f>
        <v>5.5</v>
      </c>
    </row>
    <row r="1360" spans="1:21" x14ac:dyDescent="0.25">
      <c r="A1360" s="4">
        <v>41153</v>
      </c>
      <c r="B1360" s="3" t="s">
        <v>66</v>
      </c>
      <c r="C1360" s="3" t="s">
        <v>87</v>
      </c>
      <c r="D1360" s="3">
        <v>326</v>
      </c>
      <c r="E1360" s="3">
        <v>290</v>
      </c>
      <c r="F1360" s="3">
        <v>253</v>
      </c>
      <c r="G1360" s="3">
        <v>231</v>
      </c>
      <c r="H1360" s="3">
        <v>1488</v>
      </c>
      <c r="I1360" s="3">
        <v>211</v>
      </c>
      <c r="J1360">
        <f t="array" ref="J1360">INDEX(Table3[#All],MATCH(1,(Table3[[#All],[Month]]=Table68[[#This Row],[Date]])*(Table3[[#All],[Region]]=Table68[[#This Row],[Region]]),0),3)</f>
        <v>29922</v>
      </c>
      <c r="K1360">
        <f>INDEX(Table1[#All], MATCH(Table68[[#This Row],[Date]],Table1[[#All],[Month]],0),2)</f>
        <v>1453554.7619047619</v>
      </c>
      <c r="L1360" s="8">
        <f>INDEX(Table2[#All], MATCH(Table68[[#This Row],[Date]],Table2[[#All],[Month]],0),2)</f>
        <v>603.12492123271136</v>
      </c>
      <c r="M1360">
        <f t="array" ref="M1360">INDEX(Table4[#All],MATCH(1,(Table4[[#All],[Month]]=Table68[[#This Row],[Date]])*(Table4[[#All],[Region]]=Table68[[#This Row],[Region]]),0),3)</f>
        <v>2959</v>
      </c>
      <c r="N1360" s="2">
        <f t="array" ref="N1360">_xlfn.IFNA(INDEX(Table5[#All], MATCH(1,(Table5[[#All],[Month]]=Table68[[#This Row],[Date]])*(Table5[[#All],[Region]]=Table68[[#This Row],[Region]]),0),3),0)</f>
        <v>102360</v>
      </c>
      <c r="O1360" s="12">
        <f>INDEX(Table110[#All], MATCH(Table68[[#This Row],[Date]],Table110[[#All],[Month]],0),2)</f>
        <v>82018</v>
      </c>
      <c r="P1360" s="12">
        <f>INDEX(Table13[#All], MATCH(Table68[[#This Row],[Date]],Table13[[#All],[Month]],0),2)</f>
        <v>164427.5</v>
      </c>
      <c r="Q1360">
        <f>INDEX(Table111[#All], MATCH(Table68[[#This Row],[Date]],Table111[[#All],[Month]],0),2)</f>
        <v>5927.5</v>
      </c>
      <c r="R1360" s="2">
        <f>INDEX(Table111[#All], MATCH(Table68[[#This Row],[Date]],Table111[[#All],[Month]],0),3)</f>
        <v>1208.5</v>
      </c>
      <c r="S1360" s="2">
        <f>INDEX(Table413[#All], MATCH(Table68[[#This Row],[Date]],Table413[[#All],[Month]],0),2)</f>
        <v>0.8</v>
      </c>
      <c r="T1360" s="2">
        <f>INDEX(Table413[#All], MATCH(Table68[[#This Row],[Date]],Table413[[#All],[Month]],0),3)</f>
        <v>5.8</v>
      </c>
      <c r="U1360" s="2">
        <f>INDEX(Table413[#All], MATCH(Table68[[#This Row],[Date]],Table413[[#All],[Month]],0),4)</f>
        <v>5.5</v>
      </c>
    </row>
    <row r="1361" spans="1:21" x14ac:dyDescent="0.25">
      <c r="A1361" s="4">
        <v>41153</v>
      </c>
      <c r="B1361" s="3" t="s">
        <v>66</v>
      </c>
      <c r="C1361" s="3" t="s">
        <v>34</v>
      </c>
      <c r="D1361" s="3">
        <v>326</v>
      </c>
      <c r="E1361" s="3">
        <v>238</v>
      </c>
      <c r="F1361" s="3">
        <v>253</v>
      </c>
      <c r="G1361" s="3">
        <v>206</v>
      </c>
      <c r="H1361" s="3">
        <v>1488</v>
      </c>
      <c r="I1361" s="3">
        <v>59</v>
      </c>
      <c r="J1361">
        <f t="array" ref="J1361">INDEX(Table3[#All],MATCH(1,(Table3[[#All],[Month]]=Table68[[#This Row],[Date]])*(Table3[[#All],[Region]]=Table68[[#This Row],[Region]]),0),3)</f>
        <v>29922</v>
      </c>
      <c r="K1361">
        <f>INDEX(Table1[#All], MATCH(Table68[[#This Row],[Date]],Table1[[#All],[Month]],0),2)</f>
        <v>1453554.7619047619</v>
      </c>
      <c r="L1361" s="8">
        <f>INDEX(Table2[#All], MATCH(Table68[[#This Row],[Date]],Table2[[#All],[Month]],0),2)</f>
        <v>603.12492123271136</v>
      </c>
      <c r="M1361">
        <f t="array" ref="M1361">INDEX(Table4[#All],MATCH(1,(Table4[[#All],[Month]]=Table68[[#This Row],[Date]])*(Table4[[#All],[Region]]=Table68[[#This Row],[Region]]),0),3)</f>
        <v>2959</v>
      </c>
      <c r="N1361" s="2">
        <f t="array" ref="N1361">_xlfn.IFNA(INDEX(Table5[#All], MATCH(1,(Table5[[#All],[Month]]=Table68[[#This Row],[Date]])*(Table5[[#All],[Region]]=Table68[[#This Row],[Region]]),0),3),0)</f>
        <v>102360</v>
      </c>
      <c r="O1361" s="12">
        <f>INDEX(Table110[#All], MATCH(Table68[[#This Row],[Date]],Table110[[#All],[Month]],0),2)</f>
        <v>82018</v>
      </c>
      <c r="P1361" s="12">
        <f>INDEX(Table13[#All], MATCH(Table68[[#This Row],[Date]],Table13[[#All],[Month]],0),2)</f>
        <v>164427.5</v>
      </c>
      <c r="Q1361">
        <f>INDEX(Table111[#All], MATCH(Table68[[#This Row],[Date]],Table111[[#All],[Month]],0),2)</f>
        <v>5927.5</v>
      </c>
      <c r="R1361" s="2">
        <f>INDEX(Table111[#All], MATCH(Table68[[#This Row],[Date]],Table111[[#All],[Month]],0),3)</f>
        <v>1208.5</v>
      </c>
      <c r="S1361" s="2">
        <f>INDEX(Table413[#All], MATCH(Table68[[#This Row],[Date]],Table413[[#All],[Month]],0),2)</f>
        <v>0.8</v>
      </c>
      <c r="T1361" s="2">
        <f>INDEX(Table413[#All], MATCH(Table68[[#This Row],[Date]],Table413[[#All],[Month]],0),3)</f>
        <v>5.8</v>
      </c>
      <c r="U1361" s="2">
        <f>INDEX(Table413[#All], MATCH(Table68[[#This Row],[Date]],Table413[[#All],[Month]],0),4)</f>
        <v>5.5</v>
      </c>
    </row>
    <row r="1362" spans="1:21" x14ac:dyDescent="0.25">
      <c r="A1362" s="4">
        <v>41153</v>
      </c>
      <c r="B1362" s="3" t="s">
        <v>66</v>
      </c>
      <c r="C1362" s="3" t="s">
        <v>92</v>
      </c>
      <c r="D1362" s="3">
        <v>326</v>
      </c>
      <c r="E1362" s="3">
        <v>354</v>
      </c>
      <c r="F1362" s="3">
        <v>253</v>
      </c>
      <c r="G1362" s="3">
        <v>284</v>
      </c>
      <c r="H1362" s="3">
        <v>1488</v>
      </c>
      <c r="I1362" s="3">
        <v>101</v>
      </c>
      <c r="J1362">
        <f t="array" ref="J1362">INDEX(Table3[#All],MATCH(1,(Table3[[#All],[Month]]=Table68[[#This Row],[Date]])*(Table3[[#All],[Region]]=Table68[[#This Row],[Region]]),0),3)</f>
        <v>29922</v>
      </c>
      <c r="K1362">
        <f>INDEX(Table1[#All], MATCH(Table68[[#This Row],[Date]],Table1[[#All],[Month]],0),2)</f>
        <v>1453554.7619047619</v>
      </c>
      <c r="L1362" s="8">
        <f>INDEX(Table2[#All], MATCH(Table68[[#This Row],[Date]],Table2[[#All],[Month]],0),2)</f>
        <v>603.12492123271136</v>
      </c>
      <c r="M1362">
        <f t="array" ref="M1362">INDEX(Table4[#All],MATCH(1,(Table4[[#All],[Month]]=Table68[[#This Row],[Date]])*(Table4[[#All],[Region]]=Table68[[#This Row],[Region]]),0),3)</f>
        <v>2959</v>
      </c>
      <c r="N1362" s="2">
        <f t="array" ref="N1362">_xlfn.IFNA(INDEX(Table5[#All], MATCH(1,(Table5[[#All],[Month]]=Table68[[#This Row],[Date]])*(Table5[[#All],[Region]]=Table68[[#This Row],[Region]]),0),3),0)</f>
        <v>102360</v>
      </c>
      <c r="O1362" s="12">
        <f>INDEX(Table110[#All], MATCH(Table68[[#This Row],[Date]],Table110[[#All],[Month]],0),2)</f>
        <v>82018</v>
      </c>
      <c r="P1362" s="12">
        <f>INDEX(Table13[#All], MATCH(Table68[[#This Row],[Date]],Table13[[#All],[Month]],0),2)</f>
        <v>164427.5</v>
      </c>
      <c r="Q1362">
        <f>INDEX(Table111[#All], MATCH(Table68[[#This Row],[Date]],Table111[[#All],[Month]],0),2)</f>
        <v>5927.5</v>
      </c>
      <c r="R1362" s="2">
        <f>INDEX(Table111[#All], MATCH(Table68[[#This Row],[Date]],Table111[[#All],[Month]],0),3)</f>
        <v>1208.5</v>
      </c>
      <c r="S1362" s="2">
        <f>INDEX(Table413[#All], MATCH(Table68[[#This Row],[Date]],Table413[[#All],[Month]],0),2)</f>
        <v>0.8</v>
      </c>
      <c r="T1362" s="2">
        <f>INDEX(Table413[#All], MATCH(Table68[[#This Row],[Date]],Table413[[#All],[Month]],0),3)</f>
        <v>5.8</v>
      </c>
      <c r="U1362" s="2">
        <f>INDEX(Table413[#All], MATCH(Table68[[#This Row],[Date]],Table413[[#All],[Month]],0),4)</f>
        <v>5.5</v>
      </c>
    </row>
    <row r="1363" spans="1:21" x14ac:dyDescent="0.25">
      <c r="A1363" s="4">
        <v>41153</v>
      </c>
      <c r="B1363" s="3" t="s">
        <v>66</v>
      </c>
      <c r="C1363" s="3" t="s">
        <v>36</v>
      </c>
      <c r="D1363" s="3">
        <v>326</v>
      </c>
      <c r="E1363" s="3">
        <v>195</v>
      </c>
      <c r="F1363" s="3">
        <v>253</v>
      </c>
      <c r="G1363" s="3">
        <v>155</v>
      </c>
      <c r="H1363" s="3">
        <v>1488</v>
      </c>
      <c r="I1363" s="3">
        <v>13</v>
      </c>
      <c r="J1363">
        <f t="array" ref="J1363">INDEX(Table3[#All],MATCH(1,(Table3[[#All],[Month]]=Table68[[#This Row],[Date]])*(Table3[[#All],[Region]]=Table68[[#This Row],[Region]]),0),3)</f>
        <v>29922</v>
      </c>
      <c r="K1363">
        <f>INDEX(Table1[#All], MATCH(Table68[[#This Row],[Date]],Table1[[#All],[Month]],0),2)</f>
        <v>1453554.7619047619</v>
      </c>
      <c r="L1363" s="8">
        <f>INDEX(Table2[#All], MATCH(Table68[[#This Row],[Date]],Table2[[#All],[Month]],0),2)</f>
        <v>603.12492123271136</v>
      </c>
      <c r="M1363">
        <f t="array" ref="M1363">INDEX(Table4[#All],MATCH(1,(Table4[[#All],[Month]]=Table68[[#This Row],[Date]])*(Table4[[#All],[Region]]=Table68[[#This Row],[Region]]),0),3)</f>
        <v>2959</v>
      </c>
      <c r="N1363" s="2">
        <f t="array" ref="N1363">_xlfn.IFNA(INDEX(Table5[#All], MATCH(1,(Table5[[#All],[Month]]=Table68[[#This Row],[Date]])*(Table5[[#All],[Region]]=Table68[[#This Row],[Region]]),0),3),0)</f>
        <v>102360</v>
      </c>
      <c r="O1363" s="12">
        <f>INDEX(Table110[#All], MATCH(Table68[[#This Row],[Date]],Table110[[#All],[Month]],0),2)</f>
        <v>82018</v>
      </c>
      <c r="P1363" s="12">
        <f>INDEX(Table13[#All], MATCH(Table68[[#This Row],[Date]],Table13[[#All],[Month]],0),2)</f>
        <v>164427.5</v>
      </c>
      <c r="Q1363">
        <f>INDEX(Table111[#All], MATCH(Table68[[#This Row],[Date]],Table111[[#All],[Month]],0),2)</f>
        <v>5927.5</v>
      </c>
      <c r="R1363" s="2">
        <f>INDEX(Table111[#All], MATCH(Table68[[#This Row],[Date]],Table111[[#All],[Month]],0),3)</f>
        <v>1208.5</v>
      </c>
      <c r="S1363" s="2">
        <f>INDEX(Table413[#All], MATCH(Table68[[#This Row],[Date]],Table413[[#All],[Month]],0),2)</f>
        <v>0.8</v>
      </c>
      <c r="T1363" s="2">
        <f>INDEX(Table413[#All], MATCH(Table68[[#This Row],[Date]],Table413[[#All],[Month]],0),3)</f>
        <v>5.8</v>
      </c>
      <c r="U1363" s="2">
        <f>INDEX(Table413[#All], MATCH(Table68[[#This Row],[Date]],Table413[[#All],[Month]],0),4)</f>
        <v>5.5</v>
      </c>
    </row>
    <row r="1364" spans="1:21" x14ac:dyDescent="0.25">
      <c r="A1364" s="4">
        <v>41153</v>
      </c>
      <c r="B1364" s="3" t="s">
        <v>66</v>
      </c>
      <c r="C1364" s="3" t="s">
        <v>93</v>
      </c>
      <c r="D1364" s="3">
        <v>326</v>
      </c>
      <c r="E1364" s="3">
        <v>291</v>
      </c>
      <c r="F1364" s="3">
        <v>253</v>
      </c>
      <c r="G1364" s="3">
        <v>235</v>
      </c>
      <c r="H1364" s="3">
        <v>1488</v>
      </c>
      <c r="I1364" s="3">
        <v>120</v>
      </c>
      <c r="J1364">
        <f t="array" ref="J1364">INDEX(Table3[#All],MATCH(1,(Table3[[#All],[Month]]=Table68[[#This Row],[Date]])*(Table3[[#All],[Region]]=Table68[[#This Row],[Region]]),0),3)</f>
        <v>29922</v>
      </c>
      <c r="K1364">
        <f>INDEX(Table1[#All], MATCH(Table68[[#This Row],[Date]],Table1[[#All],[Month]],0),2)</f>
        <v>1453554.7619047619</v>
      </c>
      <c r="L1364" s="8">
        <f>INDEX(Table2[#All], MATCH(Table68[[#This Row],[Date]],Table2[[#All],[Month]],0),2)</f>
        <v>603.12492123271136</v>
      </c>
      <c r="M1364">
        <f t="array" ref="M1364">INDEX(Table4[#All],MATCH(1,(Table4[[#All],[Month]]=Table68[[#This Row],[Date]])*(Table4[[#All],[Region]]=Table68[[#This Row],[Region]]),0),3)</f>
        <v>2959</v>
      </c>
      <c r="N1364" s="2">
        <f t="array" ref="N1364">_xlfn.IFNA(INDEX(Table5[#All], MATCH(1,(Table5[[#All],[Month]]=Table68[[#This Row],[Date]])*(Table5[[#All],[Region]]=Table68[[#This Row],[Region]]),0),3),0)</f>
        <v>102360</v>
      </c>
      <c r="O1364" s="12">
        <f>INDEX(Table110[#All], MATCH(Table68[[#This Row],[Date]],Table110[[#All],[Month]],0),2)</f>
        <v>82018</v>
      </c>
      <c r="P1364" s="12">
        <f>INDEX(Table13[#All], MATCH(Table68[[#This Row],[Date]],Table13[[#All],[Month]],0),2)</f>
        <v>164427.5</v>
      </c>
      <c r="Q1364">
        <f>INDEX(Table111[#All], MATCH(Table68[[#This Row],[Date]],Table111[[#All],[Month]],0),2)</f>
        <v>5927.5</v>
      </c>
      <c r="R1364" s="2">
        <f>INDEX(Table111[#All], MATCH(Table68[[#This Row],[Date]],Table111[[#All],[Month]],0),3)</f>
        <v>1208.5</v>
      </c>
      <c r="S1364" s="2">
        <f>INDEX(Table413[#All], MATCH(Table68[[#This Row],[Date]],Table413[[#All],[Month]],0),2)</f>
        <v>0.8</v>
      </c>
      <c r="T1364" s="2">
        <f>INDEX(Table413[#All], MATCH(Table68[[#This Row],[Date]],Table413[[#All],[Month]],0),3)</f>
        <v>5.8</v>
      </c>
      <c r="U1364" s="2">
        <f>INDEX(Table413[#All], MATCH(Table68[[#This Row],[Date]],Table413[[#All],[Month]],0),4)</f>
        <v>5.5</v>
      </c>
    </row>
    <row r="1365" spans="1:21" x14ac:dyDescent="0.25">
      <c r="A1365" s="4">
        <v>41153</v>
      </c>
      <c r="B1365" s="3" t="s">
        <v>66</v>
      </c>
      <c r="C1365" s="3" t="s">
        <v>66</v>
      </c>
      <c r="D1365" s="3">
        <v>326</v>
      </c>
      <c r="E1365" s="3">
        <v>353</v>
      </c>
      <c r="F1365" s="3">
        <v>253</v>
      </c>
      <c r="G1365" s="3">
        <v>272</v>
      </c>
      <c r="H1365" s="3">
        <v>1488</v>
      </c>
      <c r="I1365" s="3">
        <v>827</v>
      </c>
      <c r="J1365">
        <f t="array" ref="J1365">INDEX(Table3[#All],MATCH(1,(Table3[[#All],[Month]]=Table68[[#This Row],[Date]])*(Table3[[#All],[Region]]=Table68[[#This Row],[Region]]),0),3)</f>
        <v>29922</v>
      </c>
      <c r="K1365">
        <f>INDEX(Table1[#All], MATCH(Table68[[#This Row],[Date]],Table1[[#All],[Month]],0),2)</f>
        <v>1453554.7619047619</v>
      </c>
      <c r="L1365" s="8">
        <f>INDEX(Table2[#All], MATCH(Table68[[#This Row],[Date]],Table2[[#All],[Month]],0),2)</f>
        <v>603.12492123271136</v>
      </c>
      <c r="M1365">
        <f t="array" ref="M1365">INDEX(Table4[#All],MATCH(1,(Table4[[#All],[Month]]=Table68[[#This Row],[Date]])*(Table4[[#All],[Region]]=Table68[[#This Row],[Region]]),0),3)</f>
        <v>2959</v>
      </c>
      <c r="N1365" s="2">
        <f t="array" ref="N1365">_xlfn.IFNA(INDEX(Table5[#All], MATCH(1,(Table5[[#All],[Month]]=Table68[[#This Row],[Date]])*(Table5[[#All],[Region]]=Table68[[#This Row],[Region]]),0),3),0)</f>
        <v>102360</v>
      </c>
      <c r="O1365" s="12">
        <f>INDEX(Table110[#All], MATCH(Table68[[#This Row],[Date]],Table110[[#All],[Month]],0),2)</f>
        <v>82018</v>
      </c>
      <c r="P1365" s="12">
        <f>INDEX(Table13[#All], MATCH(Table68[[#This Row],[Date]],Table13[[#All],[Month]],0),2)</f>
        <v>164427.5</v>
      </c>
      <c r="Q1365">
        <f>INDEX(Table111[#All], MATCH(Table68[[#This Row],[Date]],Table111[[#All],[Month]],0),2)</f>
        <v>5927.5</v>
      </c>
      <c r="R1365" s="2">
        <f>INDEX(Table111[#All], MATCH(Table68[[#This Row],[Date]],Table111[[#All],[Month]],0),3)</f>
        <v>1208.5</v>
      </c>
      <c r="S1365" s="2">
        <f>INDEX(Table413[#All], MATCH(Table68[[#This Row],[Date]],Table413[[#All],[Month]],0),2)</f>
        <v>0.8</v>
      </c>
      <c r="T1365" s="2">
        <f>INDEX(Table413[#All], MATCH(Table68[[#This Row],[Date]],Table413[[#All],[Month]],0),3)</f>
        <v>5.8</v>
      </c>
      <c r="U1365" s="2">
        <f>INDEX(Table413[#All], MATCH(Table68[[#This Row],[Date]],Table413[[#All],[Month]],0),4)</f>
        <v>5.5</v>
      </c>
    </row>
    <row r="1366" spans="1:21" x14ac:dyDescent="0.25">
      <c r="A1366" s="4">
        <v>41153</v>
      </c>
      <c r="B1366" s="3" t="s">
        <v>71</v>
      </c>
      <c r="C1366" s="3" t="s">
        <v>41</v>
      </c>
      <c r="D1366" s="3">
        <v>246</v>
      </c>
      <c r="E1366" s="3">
        <v>319</v>
      </c>
      <c r="F1366" s="3">
        <v>198</v>
      </c>
      <c r="G1366" s="3">
        <v>263</v>
      </c>
      <c r="H1366" s="3">
        <v>53</v>
      </c>
      <c r="I1366" s="3">
        <v>12</v>
      </c>
      <c r="J1366">
        <f t="array" ref="J1366">INDEX(Table3[#All],MATCH(1,(Table3[[#All],[Month]]=Table68[[#This Row],[Date]])*(Table3[[#All],[Region]]=Table68[[#This Row],[Region]]),0),3)</f>
        <v>1555</v>
      </c>
      <c r="K1366">
        <f>INDEX(Table1[#All], MATCH(Table68[[#This Row],[Date]],Table1[[#All],[Month]],0),2)</f>
        <v>1453554.7619047619</v>
      </c>
      <c r="L1366" s="8">
        <f>INDEX(Table2[#All], MATCH(Table68[[#This Row],[Date]],Table2[[#All],[Month]],0),2)</f>
        <v>603.12492123271136</v>
      </c>
      <c r="M1366">
        <f t="array" ref="M1366">INDEX(Table4[#All],MATCH(1,(Table4[[#All],[Month]]=Table68[[#This Row],[Date]])*(Table4[[#All],[Region]]=Table68[[#This Row],[Region]]),0),3)</f>
        <v>421</v>
      </c>
      <c r="N1366" s="2">
        <f t="array" ref="N1366">_xlfn.IFNA(INDEX(Table5[#All], MATCH(1,(Table5[[#All],[Month]]=Table68[[#This Row],[Date]])*(Table5[[#All],[Region]]=Table68[[#This Row],[Region]]),0),3),0)</f>
        <v>6788</v>
      </c>
      <c r="O1366" s="12">
        <f>INDEX(Table110[#All], MATCH(Table68[[#This Row],[Date]],Table110[[#All],[Month]],0),2)</f>
        <v>82018</v>
      </c>
      <c r="P1366" s="12">
        <f>INDEX(Table13[#All], MATCH(Table68[[#This Row],[Date]],Table13[[#All],[Month]],0),2)</f>
        <v>164427.5</v>
      </c>
      <c r="Q1366">
        <f>INDEX(Table111[#All], MATCH(Table68[[#This Row],[Date]],Table111[[#All],[Month]],0),2)</f>
        <v>5927.5</v>
      </c>
      <c r="R1366" s="2">
        <f>INDEX(Table111[#All], MATCH(Table68[[#This Row],[Date]],Table111[[#All],[Month]],0),3)</f>
        <v>1208.5</v>
      </c>
      <c r="S1366" s="2">
        <f>INDEX(Table413[#All], MATCH(Table68[[#This Row],[Date]],Table413[[#All],[Month]],0),2)</f>
        <v>0.8</v>
      </c>
      <c r="T1366" s="2">
        <f>INDEX(Table413[#All], MATCH(Table68[[#This Row],[Date]],Table413[[#All],[Month]],0),3)</f>
        <v>5.8</v>
      </c>
      <c r="U1366" s="2">
        <f>INDEX(Table413[#All], MATCH(Table68[[#This Row],[Date]],Table413[[#All],[Month]],0),4)</f>
        <v>5.5</v>
      </c>
    </row>
    <row r="1367" spans="1:21" x14ac:dyDescent="0.25">
      <c r="A1367" s="4">
        <v>41153</v>
      </c>
      <c r="B1367" s="3" t="s">
        <v>71</v>
      </c>
      <c r="C1367" s="3" t="s">
        <v>42</v>
      </c>
      <c r="D1367" s="3">
        <v>246</v>
      </c>
      <c r="E1367" s="3">
        <v>240</v>
      </c>
      <c r="F1367" s="3">
        <v>198</v>
      </c>
      <c r="G1367" s="3">
        <v>199</v>
      </c>
      <c r="H1367" s="3">
        <v>53</v>
      </c>
      <c r="I1367" s="3">
        <v>26</v>
      </c>
      <c r="J1367">
        <f t="array" ref="J1367">INDEX(Table3[#All],MATCH(1,(Table3[[#All],[Month]]=Table68[[#This Row],[Date]])*(Table3[[#All],[Region]]=Table68[[#This Row],[Region]]),0),3)</f>
        <v>1555</v>
      </c>
      <c r="K1367">
        <f>INDEX(Table1[#All], MATCH(Table68[[#This Row],[Date]],Table1[[#All],[Month]],0),2)</f>
        <v>1453554.7619047619</v>
      </c>
      <c r="L1367" s="8">
        <f>INDEX(Table2[#All], MATCH(Table68[[#This Row],[Date]],Table2[[#All],[Month]],0),2)</f>
        <v>603.12492123271136</v>
      </c>
      <c r="M1367">
        <f t="array" ref="M1367">INDEX(Table4[#All],MATCH(1,(Table4[[#All],[Month]]=Table68[[#This Row],[Date]])*(Table4[[#All],[Region]]=Table68[[#This Row],[Region]]),0),3)</f>
        <v>421</v>
      </c>
      <c r="N1367" s="2">
        <f t="array" ref="N1367">_xlfn.IFNA(INDEX(Table5[#All], MATCH(1,(Table5[[#All],[Month]]=Table68[[#This Row],[Date]])*(Table5[[#All],[Region]]=Table68[[#This Row],[Region]]),0),3),0)</f>
        <v>6788</v>
      </c>
      <c r="O1367" s="12">
        <f>INDEX(Table110[#All], MATCH(Table68[[#This Row],[Date]],Table110[[#All],[Month]],0),2)</f>
        <v>82018</v>
      </c>
      <c r="P1367" s="12">
        <f>INDEX(Table13[#All], MATCH(Table68[[#This Row],[Date]],Table13[[#All],[Month]],0),2)</f>
        <v>164427.5</v>
      </c>
      <c r="Q1367">
        <f>INDEX(Table111[#All], MATCH(Table68[[#This Row],[Date]],Table111[[#All],[Month]],0),2)</f>
        <v>5927.5</v>
      </c>
      <c r="R1367" s="2">
        <f>INDEX(Table111[#All], MATCH(Table68[[#This Row],[Date]],Table111[[#All],[Month]],0),3)</f>
        <v>1208.5</v>
      </c>
      <c r="S1367" s="2">
        <f>INDEX(Table413[#All], MATCH(Table68[[#This Row],[Date]],Table413[[#All],[Month]],0),2)</f>
        <v>0.8</v>
      </c>
      <c r="T1367" s="2">
        <f>INDEX(Table413[#All], MATCH(Table68[[#This Row],[Date]],Table413[[#All],[Month]],0),3)</f>
        <v>5.8</v>
      </c>
      <c r="U1367" s="2">
        <f>INDEX(Table413[#All], MATCH(Table68[[#This Row],[Date]],Table413[[#All],[Month]],0),4)</f>
        <v>5.5</v>
      </c>
    </row>
    <row r="1368" spans="1:21" x14ac:dyDescent="0.25">
      <c r="A1368" s="4">
        <v>41153</v>
      </c>
      <c r="B1368" s="3" t="s">
        <v>71</v>
      </c>
      <c r="C1368" s="3" t="s">
        <v>43</v>
      </c>
      <c r="D1368" s="3">
        <v>246</v>
      </c>
      <c r="E1368" s="3">
        <v>209</v>
      </c>
      <c r="F1368" s="3">
        <v>198</v>
      </c>
      <c r="G1368" s="3">
        <v>168</v>
      </c>
      <c r="H1368" s="3">
        <v>53</v>
      </c>
      <c r="I1368" s="3">
        <v>15</v>
      </c>
      <c r="J1368">
        <f t="array" ref="J1368">INDEX(Table3[#All],MATCH(1,(Table3[[#All],[Month]]=Table68[[#This Row],[Date]])*(Table3[[#All],[Region]]=Table68[[#This Row],[Region]]),0),3)</f>
        <v>1555</v>
      </c>
      <c r="K1368">
        <f>INDEX(Table1[#All], MATCH(Table68[[#This Row],[Date]],Table1[[#All],[Month]],0),2)</f>
        <v>1453554.7619047619</v>
      </c>
      <c r="L1368" s="8">
        <f>INDEX(Table2[#All], MATCH(Table68[[#This Row],[Date]],Table2[[#All],[Month]],0),2)</f>
        <v>603.12492123271136</v>
      </c>
      <c r="M1368">
        <f t="array" ref="M1368">INDEX(Table4[#All],MATCH(1,(Table4[[#All],[Month]]=Table68[[#This Row],[Date]])*(Table4[[#All],[Region]]=Table68[[#This Row],[Region]]),0),3)</f>
        <v>421</v>
      </c>
      <c r="N1368" s="2">
        <f t="array" ref="N1368">_xlfn.IFNA(INDEX(Table5[#All], MATCH(1,(Table5[[#All],[Month]]=Table68[[#This Row],[Date]])*(Table5[[#All],[Region]]=Table68[[#This Row],[Region]]),0),3),0)</f>
        <v>6788</v>
      </c>
      <c r="O1368" s="12">
        <f>INDEX(Table110[#All], MATCH(Table68[[#This Row],[Date]],Table110[[#All],[Month]],0),2)</f>
        <v>82018</v>
      </c>
      <c r="P1368" s="12">
        <f>INDEX(Table13[#All], MATCH(Table68[[#This Row],[Date]],Table13[[#All],[Month]],0),2)</f>
        <v>164427.5</v>
      </c>
      <c r="Q1368">
        <f>INDEX(Table111[#All], MATCH(Table68[[#This Row],[Date]],Table111[[#All],[Month]],0),2)</f>
        <v>5927.5</v>
      </c>
      <c r="R1368" s="2">
        <f>INDEX(Table111[#All], MATCH(Table68[[#This Row],[Date]],Table111[[#All],[Month]],0),3)</f>
        <v>1208.5</v>
      </c>
      <c r="S1368" s="2">
        <f>INDEX(Table413[#All], MATCH(Table68[[#This Row],[Date]],Table413[[#All],[Month]],0),2)</f>
        <v>0.8</v>
      </c>
      <c r="T1368" s="2">
        <f>INDEX(Table413[#All], MATCH(Table68[[#This Row],[Date]],Table413[[#All],[Month]],0),3)</f>
        <v>5.8</v>
      </c>
      <c r="U1368" s="2">
        <f>INDEX(Table413[#All], MATCH(Table68[[#This Row],[Date]],Table413[[#All],[Month]],0),4)</f>
        <v>5.5</v>
      </c>
    </row>
    <row r="1369" spans="1:21" x14ac:dyDescent="0.25">
      <c r="A1369" s="4">
        <v>41244</v>
      </c>
      <c r="B1369" s="3" t="s">
        <v>58</v>
      </c>
      <c r="C1369" s="3" t="s">
        <v>58</v>
      </c>
      <c r="D1369" s="3">
        <v>410</v>
      </c>
      <c r="E1369" s="3">
        <v>406</v>
      </c>
      <c r="F1369" s="3">
        <v>323</v>
      </c>
      <c r="G1369" s="3">
        <v>310</v>
      </c>
      <c r="H1369" s="3">
        <v>2906</v>
      </c>
      <c r="I1369" s="3">
        <v>1366</v>
      </c>
      <c r="J1369">
        <f t="array" ref="J1369">INDEX(Table3[#All],MATCH(1,(Table3[[#All],[Month]]=Table68[[#This Row],[Date]])*(Table3[[#All],[Region]]=Table68[[#This Row],[Region]]),0),3)</f>
        <v>79379</v>
      </c>
      <c r="K1369">
        <f>INDEX(Table1[#All], MATCH(Table68[[#This Row],[Date]],Table1[[#All],[Month]],0),2)</f>
        <v>1453001.1904761903</v>
      </c>
      <c r="L1369" s="8">
        <f>INDEX(Table2[#All], MATCH(Table68[[#This Row],[Date]],Table2[[#All],[Month]],0),2)</f>
        <v>606.21654951977439</v>
      </c>
      <c r="M1369">
        <f t="array" ref="M1369">INDEX(Table4[#All],MATCH(1,(Table4[[#All],[Month]]=Table68[[#This Row],[Date]])*(Table4[[#All],[Region]]=Table68[[#This Row],[Region]]),0),3)</f>
        <v>7764</v>
      </c>
      <c r="N1369" s="2">
        <f t="array" ref="N1369">_xlfn.IFNA(INDEX(Table5[#All], MATCH(1,(Table5[[#All],[Month]]=Table68[[#This Row],[Date]])*(Table5[[#All],[Region]]=Table68[[#This Row],[Region]]),0),3),0)</f>
        <v>94658</v>
      </c>
      <c r="O1369" s="12">
        <f>INDEX(Table110[#All], MATCH(Table68[[#This Row],[Date]],Table110[[#All],[Month]],0),2)</f>
        <v>84632</v>
      </c>
      <c r="P1369" s="12">
        <f>INDEX(Table13[#All], MATCH(Table68[[#This Row],[Date]],Table13[[#All],[Month]],0),2)</f>
        <v>167371.75</v>
      </c>
      <c r="Q1369">
        <f>INDEX(Table111[#All], MATCH(Table68[[#This Row],[Date]],Table111[[#All],[Month]],0),2)</f>
        <v>5909.75</v>
      </c>
      <c r="R1369" s="2">
        <f>INDEX(Table111[#All], MATCH(Table68[[#This Row],[Date]],Table111[[#All],[Month]],0),3)</f>
        <v>1202.25</v>
      </c>
      <c r="S1369" s="2">
        <f>INDEX(Table413[#All], MATCH(Table68[[#This Row],[Date]],Table413[[#All],[Month]],0),2)</f>
        <v>0.9</v>
      </c>
      <c r="T1369" s="2">
        <f>INDEX(Table413[#All], MATCH(Table68[[#This Row],[Date]],Table413[[#All],[Month]],0),3)</f>
        <v>5.8</v>
      </c>
      <c r="U1369" s="2">
        <f>INDEX(Table413[#All], MATCH(Table68[[#This Row],[Date]],Table413[[#All],[Month]],0),4)</f>
        <v>5.5</v>
      </c>
    </row>
    <row r="1370" spans="1:21" x14ac:dyDescent="0.25">
      <c r="A1370" s="4">
        <v>41244</v>
      </c>
      <c r="B1370" s="3" t="s">
        <v>58</v>
      </c>
      <c r="C1370" s="3" t="s">
        <v>4</v>
      </c>
      <c r="D1370" s="3">
        <v>410</v>
      </c>
      <c r="E1370" s="3">
        <v>339</v>
      </c>
      <c r="F1370" s="3">
        <v>323</v>
      </c>
      <c r="G1370" s="3">
        <v>286</v>
      </c>
      <c r="H1370" s="3">
        <v>2906</v>
      </c>
      <c r="I1370" s="3">
        <v>77</v>
      </c>
      <c r="J1370">
        <f t="array" ref="J1370">INDEX(Table3[#All],MATCH(1,(Table3[[#All],[Month]]=Table68[[#This Row],[Date]])*(Table3[[#All],[Region]]=Table68[[#This Row],[Region]]),0),3)</f>
        <v>79379</v>
      </c>
      <c r="K1370">
        <f>INDEX(Table1[#All], MATCH(Table68[[#This Row],[Date]],Table1[[#All],[Month]],0),2)</f>
        <v>1453001.1904761903</v>
      </c>
      <c r="L1370" s="8">
        <f>INDEX(Table2[#All], MATCH(Table68[[#This Row],[Date]],Table2[[#All],[Month]],0),2)</f>
        <v>606.21654951977439</v>
      </c>
      <c r="M1370">
        <f t="array" ref="M1370">INDEX(Table4[#All],MATCH(1,(Table4[[#All],[Month]]=Table68[[#This Row],[Date]])*(Table4[[#All],[Region]]=Table68[[#This Row],[Region]]),0),3)</f>
        <v>7764</v>
      </c>
      <c r="N1370" s="2">
        <f t="array" ref="N1370">_xlfn.IFNA(INDEX(Table5[#All], MATCH(1,(Table5[[#All],[Month]]=Table68[[#This Row],[Date]])*(Table5[[#All],[Region]]=Table68[[#This Row],[Region]]),0),3),0)</f>
        <v>94658</v>
      </c>
      <c r="O1370" s="12">
        <f>INDEX(Table110[#All], MATCH(Table68[[#This Row],[Date]],Table110[[#All],[Month]],0),2)</f>
        <v>84632</v>
      </c>
      <c r="P1370" s="12">
        <f>INDEX(Table13[#All], MATCH(Table68[[#This Row],[Date]],Table13[[#All],[Month]],0),2)</f>
        <v>167371.75</v>
      </c>
      <c r="Q1370">
        <f>INDEX(Table111[#All], MATCH(Table68[[#This Row],[Date]],Table111[[#All],[Month]],0),2)</f>
        <v>5909.75</v>
      </c>
      <c r="R1370" s="2">
        <f>INDEX(Table111[#All], MATCH(Table68[[#This Row],[Date]],Table111[[#All],[Month]],0),3)</f>
        <v>1202.25</v>
      </c>
      <c r="S1370" s="2">
        <f>INDEX(Table413[#All], MATCH(Table68[[#This Row],[Date]],Table413[[#All],[Month]],0),2)</f>
        <v>0.9</v>
      </c>
      <c r="T1370" s="2">
        <f>INDEX(Table413[#All], MATCH(Table68[[#This Row],[Date]],Table413[[#All],[Month]],0),3)</f>
        <v>5.8</v>
      </c>
      <c r="U1370" s="2">
        <f>INDEX(Table413[#All], MATCH(Table68[[#This Row],[Date]],Table413[[#All],[Month]],0),4)</f>
        <v>5.5</v>
      </c>
    </row>
    <row r="1371" spans="1:21" x14ac:dyDescent="0.25">
      <c r="A1371" s="4">
        <v>41244</v>
      </c>
      <c r="B1371" s="3" t="s">
        <v>58</v>
      </c>
      <c r="C1371" s="3" t="s">
        <v>88</v>
      </c>
      <c r="D1371" s="3">
        <v>410</v>
      </c>
      <c r="E1371" s="3">
        <v>411</v>
      </c>
      <c r="F1371" s="3">
        <v>323</v>
      </c>
      <c r="G1371" s="3">
        <v>339</v>
      </c>
      <c r="H1371" s="3">
        <v>2906</v>
      </c>
      <c r="I1371" s="3">
        <v>525</v>
      </c>
      <c r="J1371">
        <f t="array" ref="J1371">INDEX(Table3[#All],MATCH(1,(Table3[[#All],[Month]]=Table68[[#This Row],[Date]])*(Table3[[#All],[Region]]=Table68[[#This Row],[Region]]),0),3)</f>
        <v>79379</v>
      </c>
      <c r="K1371">
        <f>INDEX(Table1[#All], MATCH(Table68[[#This Row],[Date]],Table1[[#All],[Month]],0),2)</f>
        <v>1453001.1904761903</v>
      </c>
      <c r="L1371" s="8">
        <f>INDEX(Table2[#All], MATCH(Table68[[#This Row],[Date]],Table2[[#All],[Month]],0),2)</f>
        <v>606.21654951977439</v>
      </c>
      <c r="M1371">
        <f t="array" ref="M1371">INDEX(Table4[#All],MATCH(1,(Table4[[#All],[Month]]=Table68[[#This Row],[Date]])*(Table4[[#All],[Region]]=Table68[[#This Row],[Region]]),0),3)</f>
        <v>7764</v>
      </c>
      <c r="N1371" s="2">
        <f t="array" ref="N1371">_xlfn.IFNA(INDEX(Table5[#All], MATCH(1,(Table5[[#All],[Month]]=Table68[[#This Row],[Date]])*(Table5[[#All],[Region]]=Table68[[#This Row],[Region]]),0),3),0)</f>
        <v>94658</v>
      </c>
      <c r="O1371" s="12">
        <f>INDEX(Table110[#All], MATCH(Table68[[#This Row],[Date]],Table110[[#All],[Month]],0),2)</f>
        <v>84632</v>
      </c>
      <c r="P1371" s="12">
        <f>INDEX(Table13[#All], MATCH(Table68[[#This Row],[Date]],Table13[[#All],[Month]],0),2)</f>
        <v>167371.75</v>
      </c>
      <c r="Q1371">
        <f>INDEX(Table111[#All], MATCH(Table68[[#This Row],[Date]],Table111[[#All],[Month]],0),2)</f>
        <v>5909.75</v>
      </c>
      <c r="R1371" s="2">
        <f>INDEX(Table111[#All], MATCH(Table68[[#This Row],[Date]],Table111[[#All],[Month]],0),3)</f>
        <v>1202.25</v>
      </c>
      <c r="S1371" s="2">
        <f>INDEX(Table413[#All], MATCH(Table68[[#This Row],[Date]],Table413[[#All],[Month]],0),2)</f>
        <v>0.9</v>
      </c>
      <c r="T1371" s="2">
        <f>INDEX(Table413[#All], MATCH(Table68[[#This Row],[Date]],Table413[[#All],[Month]],0),3)</f>
        <v>5.8</v>
      </c>
      <c r="U1371" s="2">
        <f>INDEX(Table413[#All], MATCH(Table68[[#This Row],[Date]],Table413[[#All],[Month]],0),4)</f>
        <v>5.5</v>
      </c>
    </row>
    <row r="1372" spans="1:21" x14ac:dyDescent="0.25">
      <c r="A1372" s="4">
        <v>41244</v>
      </c>
      <c r="B1372" s="3" t="s">
        <v>58</v>
      </c>
      <c r="C1372" s="3" t="s">
        <v>90</v>
      </c>
      <c r="D1372" s="3">
        <v>410</v>
      </c>
      <c r="E1372" s="3">
        <v>471</v>
      </c>
      <c r="F1372" s="3">
        <v>323</v>
      </c>
      <c r="G1372" s="3">
        <v>374</v>
      </c>
      <c r="H1372" s="3">
        <v>2906</v>
      </c>
      <c r="I1372" s="3">
        <v>382</v>
      </c>
      <c r="J1372">
        <f t="array" ref="J1372">INDEX(Table3[#All],MATCH(1,(Table3[[#All],[Month]]=Table68[[#This Row],[Date]])*(Table3[[#All],[Region]]=Table68[[#This Row],[Region]]),0),3)</f>
        <v>79379</v>
      </c>
      <c r="K1372">
        <f>INDEX(Table1[#All], MATCH(Table68[[#This Row],[Date]],Table1[[#All],[Month]],0),2)</f>
        <v>1453001.1904761903</v>
      </c>
      <c r="L1372" s="8">
        <f>INDEX(Table2[#All], MATCH(Table68[[#This Row],[Date]],Table2[[#All],[Month]],0),2)</f>
        <v>606.21654951977439</v>
      </c>
      <c r="M1372">
        <f t="array" ref="M1372">INDEX(Table4[#All],MATCH(1,(Table4[[#All],[Month]]=Table68[[#This Row],[Date]])*(Table4[[#All],[Region]]=Table68[[#This Row],[Region]]),0),3)</f>
        <v>7764</v>
      </c>
      <c r="N1372" s="2">
        <f t="array" ref="N1372">_xlfn.IFNA(INDEX(Table5[#All], MATCH(1,(Table5[[#All],[Month]]=Table68[[#This Row],[Date]])*(Table5[[#All],[Region]]=Table68[[#This Row],[Region]]),0),3),0)</f>
        <v>94658</v>
      </c>
      <c r="O1372" s="12">
        <f>INDEX(Table110[#All], MATCH(Table68[[#This Row],[Date]],Table110[[#All],[Month]],0),2)</f>
        <v>84632</v>
      </c>
      <c r="P1372" s="12">
        <f>INDEX(Table13[#All], MATCH(Table68[[#This Row],[Date]],Table13[[#All],[Month]],0),2)</f>
        <v>167371.75</v>
      </c>
      <c r="Q1372">
        <f>INDEX(Table111[#All], MATCH(Table68[[#This Row],[Date]],Table111[[#All],[Month]],0),2)</f>
        <v>5909.75</v>
      </c>
      <c r="R1372" s="2">
        <f>INDEX(Table111[#All], MATCH(Table68[[#This Row],[Date]],Table111[[#All],[Month]],0),3)</f>
        <v>1202.25</v>
      </c>
      <c r="S1372" s="2">
        <f>INDEX(Table413[#All], MATCH(Table68[[#This Row],[Date]],Table413[[#All],[Month]],0),2)</f>
        <v>0.9</v>
      </c>
      <c r="T1372" s="2">
        <f>INDEX(Table413[#All], MATCH(Table68[[#This Row],[Date]],Table413[[#All],[Month]],0),3)</f>
        <v>5.8</v>
      </c>
      <c r="U1372" s="2">
        <f>INDEX(Table413[#All], MATCH(Table68[[#This Row],[Date]],Table413[[#All],[Month]],0),4)</f>
        <v>5.5</v>
      </c>
    </row>
    <row r="1373" spans="1:21" x14ac:dyDescent="0.25">
      <c r="A1373" s="4">
        <v>41244</v>
      </c>
      <c r="B1373" s="3" t="s">
        <v>58</v>
      </c>
      <c r="C1373" s="3" t="s">
        <v>5</v>
      </c>
      <c r="D1373" s="3">
        <v>410</v>
      </c>
      <c r="E1373" s="3">
        <v>366</v>
      </c>
      <c r="F1373" s="3">
        <v>323</v>
      </c>
      <c r="G1373" s="3">
        <v>300</v>
      </c>
      <c r="H1373" s="3">
        <v>2906</v>
      </c>
      <c r="I1373" s="3">
        <v>59</v>
      </c>
      <c r="J1373">
        <f t="array" ref="J1373">INDEX(Table3[#All],MATCH(1,(Table3[[#All],[Month]]=Table68[[#This Row],[Date]])*(Table3[[#All],[Region]]=Table68[[#This Row],[Region]]),0),3)</f>
        <v>79379</v>
      </c>
      <c r="K1373">
        <f>INDEX(Table1[#All], MATCH(Table68[[#This Row],[Date]],Table1[[#All],[Month]],0),2)</f>
        <v>1453001.1904761903</v>
      </c>
      <c r="L1373" s="8">
        <f>INDEX(Table2[#All], MATCH(Table68[[#This Row],[Date]],Table2[[#All],[Month]],0),2)</f>
        <v>606.21654951977439</v>
      </c>
      <c r="M1373">
        <f t="array" ref="M1373">INDEX(Table4[#All],MATCH(1,(Table4[[#All],[Month]]=Table68[[#This Row],[Date]])*(Table4[[#All],[Region]]=Table68[[#This Row],[Region]]),0),3)</f>
        <v>7764</v>
      </c>
      <c r="N1373" s="2">
        <f t="array" ref="N1373">_xlfn.IFNA(INDEX(Table5[#All], MATCH(1,(Table5[[#All],[Month]]=Table68[[#This Row],[Date]])*(Table5[[#All],[Region]]=Table68[[#This Row],[Region]]),0),3),0)</f>
        <v>94658</v>
      </c>
      <c r="O1373" s="12">
        <f>INDEX(Table110[#All], MATCH(Table68[[#This Row],[Date]],Table110[[#All],[Month]],0),2)</f>
        <v>84632</v>
      </c>
      <c r="P1373" s="12">
        <f>INDEX(Table13[#All], MATCH(Table68[[#This Row],[Date]],Table13[[#All],[Month]],0),2)</f>
        <v>167371.75</v>
      </c>
      <c r="Q1373">
        <f>INDEX(Table111[#All], MATCH(Table68[[#This Row],[Date]],Table111[[#All],[Month]],0),2)</f>
        <v>5909.75</v>
      </c>
      <c r="R1373" s="2">
        <f>INDEX(Table111[#All], MATCH(Table68[[#This Row],[Date]],Table111[[#All],[Month]],0),3)</f>
        <v>1202.25</v>
      </c>
      <c r="S1373" s="2">
        <f>INDEX(Table413[#All], MATCH(Table68[[#This Row],[Date]],Table413[[#All],[Month]],0),2)</f>
        <v>0.9</v>
      </c>
      <c r="T1373" s="2">
        <f>INDEX(Table413[#All], MATCH(Table68[[#This Row],[Date]],Table413[[#All],[Month]],0),3)</f>
        <v>5.8</v>
      </c>
      <c r="U1373" s="2">
        <f>INDEX(Table413[#All], MATCH(Table68[[#This Row],[Date]],Table413[[#All],[Month]],0),4)</f>
        <v>5.5</v>
      </c>
    </row>
    <row r="1374" spans="1:21" x14ac:dyDescent="0.25">
      <c r="A1374" s="4">
        <v>41244</v>
      </c>
      <c r="B1374" s="3" t="s">
        <v>58</v>
      </c>
      <c r="C1374" s="3" t="s">
        <v>3</v>
      </c>
      <c r="D1374" s="3">
        <v>410</v>
      </c>
      <c r="E1374" s="3">
        <v>404</v>
      </c>
      <c r="F1374" s="3">
        <v>323</v>
      </c>
      <c r="G1374" s="3">
        <v>331</v>
      </c>
      <c r="H1374" s="3">
        <v>2906</v>
      </c>
      <c r="I1374" s="3">
        <v>158</v>
      </c>
      <c r="J1374">
        <f t="array" ref="J1374">INDEX(Table3[#All],MATCH(1,(Table3[[#All],[Month]]=Table68[[#This Row],[Date]])*(Table3[[#All],[Region]]=Table68[[#This Row],[Region]]),0),3)</f>
        <v>79379</v>
      </c>
      <c r="K1374">
        <f>INDEX(Table1[#All], MATCH(Table68[[#This Row],[Date]],Table1[[#All],[Month]],0),2)</f>
        <v>1453001.1904761903</v>
      </c>
      <c r="L1374" s="8">
        <f>INDEX(Table2[#All], MATCH(Table68[[#This Row],[Date]],Table2[[#All],[Month]],0),2)</f>
        <v>606.21654951977439</v>
      </c>
      <c r="M1374">
        <f t="array" ref="M1374">INDEX(Table4[#All],MATCH(1,(Table4[[#All],[Month]]=Table68[[#This Row],[Date]])*(Table4[[#All],[Region]]=Table68[[#This Row],[Region]]),0),3)</f>
        <v>7764</v>
      </c>
      <c r="N1374" s="2">
        <f t="array" ref="N1374">_xlfn.IFNA(INDEX(Table5[#All], MATCH(1,(Table5[[#All],[Month]]=Table68[[#This Row],[Date]])*(Table5[[#All],[Region]]=Table68[[#This Row],[Region]]),0),3),0)</f>
        <v>94658</v>
      </c>
      <c r="O1374" s="12">
        <f>INDEX(Table110[#All], MATCH(Table68[[#This Row],[Date]],Table110[[#All],[Month]],0),2)</f>
        <v>84632</v>
      </c>
      <c r="P1374" s="12">
        <f>INDEX(Table13[#All], MATCH(Table68[[#This Row],[Date]],Table13[[#All],[Month]],0),2)</f>
        <v>167371.75</v>
      </c>
      <c r="Q1374">
        <f>INDEX(Table111[#All], MATCH(Table68[[#This Row],[Date]],Table111[[#All],[Month]],0),2)</f>
        <v>5909.75</v>
      </c>
      <c r="R1374" s="2">
        <f>INDEX(Table111[#All], MATCH(Table68[[#This Row],[Date]],Table111[[#All],[Month]],0),3)</f>
        <v>1202.25</v>
      </c>
      <c r="S1374" s="2">
        <f>INDEX(Table413[#All], MATCH(Table68[[#This Row],[Date]],Table413[[#All],[Month]],0),2)</f>
        <v>0.9</v>
      </c>
      <c r="T1374" s="2">
        <f>INDEX(Table413[#All], MATCH(Table68[[#This Row],[Date]],Table413[[#All],[Month]],0),3)</f>
        <v>5.8</v>
      </c>
      <c r="U1374" s="2">
        <f>INDEX(Table413[#All], MATCH(Table68[[#This Row],[Date]],Table413[[#All],[Month]],0),4)</f>
        <v>5.5</v>
      </c>
    </row>
    <row r="1375" spans="1:21" x14ac:dyDescent="0.25">
      <c r="A1375" s="4">
        <v>41244</v>
      </c>
      <c r="B1375" s="3" t="s">
        <v>58</v>
      </c>
      <c r="C1375" s="3" t="s">
        <v>59</v>
      </c>
      <c r="D1375" s="3">
        <v>410</v>
      </c>
      <c r="E1375" s="3">
        <v>386</v>
      </c>
      <c r="F1375" s="3">
        <v>323</v>
      </c>
      <c r="G1375" s="3">
        <v>321</v>
      </c>
      <c r="H1375" s="3">
        <v>2906</v>
      </c>
      <c r="I1375" s="3">
        <v>339</v>
      </c>
      <c r="J1375">
        <f t="array" ref="J1375">INDEX(Table3[#All],MATCH(1,(Table3[[#All],[Month]]=Table68[[#This Row],[Date]])*(Table3[[#All],[Region]]=Table68[[#This Row],[Region]]),0),3)</f>
        <v>79379</v>
      </c>
      <c r="K1375">
        <f>INDEX(Table1[#All], MATCH(Table68[[#This Row],[Date]],Table1[[#All],[Month]],0),2)</f>
        <v>1453001.1904761903</v>
      </c>
      <c r="L1375" s="8">
        <f>INDEX(Table2[#All], MATCH(Table68[[#This Row],[Date]],Table2[[#All],[Month]],0),2)</f>
        <v>606.21654951977439</v>
      </c>
      <c r="M1375">
        <f t="array" ref="M1375">INDEX(Table4[#All],MATCH(1,(Table4[[#All],[Month]]=Table68[[#This Row],[Date]])*(Table4[[#All],[Region]]=Table68[[#This Row],[Region]]),0),3)</f>
        <v>7764</v>
      </c>
      <c r="N1375" s="2">
        <f t="array" ref="N1375">_xlfn.IFNA(INDEX(Table5[#All], MATCH(1,(Table5[[#All],[Month]]=Table68[[#This Row],[Date]])*(Table5[[#All],[Region]]=Table68[[#This Row],[Region]]),0),3),0)</f>
        <v>94658</v>
      </c>
      <c r="O1375" s="12">
        <f>INDEX(Table110[#All], MATCH(Table68[[#This Row],[Date]],Table110[[#All],[Month]],0),2)</f>
        <v>84632</v>
      </c>
      <c r="P1375" s="12">
        <f>INDEX(Table13[#All], MATCH(Table68[[#This Row],[Date]],Table13[[#All],[Month]],0),2)</f>
        <v>167371.75</v>
      </c>
      <c r="Q1375">
        <f>INDEX(Table111[#All], MATCH(Table68[[#This Row],[Date]],Table111[[#All],[Month]],0),2)</f>
        <v>5909.75</v>
      </c>
      <c r="R1375" s="2">
        <f>INDEX(Table111[#All], MATCH(Table68[[#This Row],[Date]],Table111[[#All],[Month]],0),3)</f>
        <v>1202.25</v>
      </c>
      <c r="S1375" s="2">
        <f>INDEX(Table413[#All], MATCH(Table68[[#This Row],[Date]],Table413[[#All],[Month]],0),2)</f>
        <v>0.9</v>
      </c>
      <c r="T1375" s="2">
        <f>INDEX(Table413[#All], MATCH(Table68[[#This Row],[Date]],Table413[[#All],[Month]],0),3)</f>
        <v>5.8</v>
      </c>
      <c r="U1375" s="2">
        <f>INDEX(Table413[#All], MATCH(Table68[[#This Row],[Date]],Table413[[#All],[Month]],0),4)</f>
        <v>5.5</v>
      </c>
    </row>
    <row r="1376" spans="1:21" x14ac:dyDescent="0.25">
      <c r="A1376" s="4">
        <v>41244</v>
      </c>
      <c r="B1376" s="3" t="s">
        <v>62</v>
      </c>
      <c r="C1376" s="3" t="s">
        <v>20</v>
      </c>
      <c r="D1376" s="3">
        <v>288</v>
      </c>
      <c r="E1376" s="3">
        <v>187</v>
      </c>
      <c r="F1376" s="3">
        <v>235</v>
      </c>
      <c r="G1376" s="3">
        <v>173</v>
      </c>
      <c r="H1376" s="3">
        <v>628</v>
      </c>
      <c r="I1376" s="3">
        <v>5</v>
      </c>
      <c r="J1376">
        <f t="array" ref="J1376">INDEX(Table3[#All],MATCH(1,(Table3[[#All],[Month]]=Table68[[#This Row],[Date]])*(Table3[[#All],[Region]]=Table68[[#This Row],[Region]]),0),3)</f>
        <v>11418</v>
      </c>
      <c r="K1376">
        <f>INDEX(Table1[#All], MATCH(Table68[[#This Row],[Date]],Table1[[#All],[Month]],0),2)</f>
        <v>1453001.1904761903</v>
      </c>
      <c r="L1376" s="8">
        <f>INDEX(Table2[#All], MATCH(Table68[[#This Row],[Date]],Table2[[#All],[Month]],0),2)</f>
        <v>606.21654951977439</v>
      </c>
      <c r="M1376">
        <f t="array" ref="M1376">INDEX(Table4[#All],MATCH(1,(Table4[[#All],[Month]]=Table68[[#This Row],[Date]])*(Table4[[#All],[Region]]=Table68[[#This Row],[Region]]),0),3)</f>
        <v>2018</v>
      </c>
      <c r="N1376" s="2">
        <f t="array" ref="N1376">_xlfn.IFNA(INDEX(Table5[#All], MATCH(1,(Table5[[#All],[Month]]=Table68[[#This Row],[Date]])*(Table5[[#All],[Region]]=Table68[[#This Row],[Region]]),0),3),0)</f>
        <v>15521</v>
      </c>
      <c r="O1376" s="12">
        <f>INDEX(Table110[#All], MATCH(Table68[[#This Row],[Date]],Table110[[#All],[Month]],0),2)</f>
        <v>84632</v>
      </c>
      <c r="P1376" s="12">
        <f>INDEX(Table13[#All], MATCH(Table68[[#This Row],[Date]],Table13[[#All],[Month]],0),2)</f>
        <v>167371.75</v>
      </c>
      <c r="Q1376">
        <f>INDEX(Table111[#All], MATCH(Table68[[#This Row],[Date]],Table111[[#All],[Month]],0),2)</f>
        <v>5909.75</v>
      </c>
      <c r="R1376" s="2">
        <f>INDEX(Table111[#All], MATCH(Table68[[#This Row],[Date]],Table111[[#All],[Month]],0),3)</f>
        <v>1202.25</v>
      </c>
      <c r="S1376" s="2">
        <f>INDEX(Table413[#All], MATCH(Table68[[#This Row],[Date]],Table413[[#All],[Month]],0),2)</f>
        <v>0.9</v>
      </c>
      <c r="T1376" s="2">
        <f>INDEX(Table413[#All], MATCH(Table68[[#This Row],[Date]],Table413[[#All],[Month]],0),3)</f>
        <v>5.8</v>
      </c>
      <c r="U1376" s="2">
        <f>INDEX(Table413[#All], MATCH(Table68[[#This Row],[Date]],Table413[[#All],[Month]],0),4)</f>
        <v>5.5</v>
      </c>
    </row>
    <row r="1377" spans="1:21" x14ac:dyDescent="0.25">
      <c r="A1377" s="4">
        <v>41244</v>
      </c>
      <c r="B1377" s="3" t="s">
        <v>62</v>
      </c>
      <c r="C1377" s="3" t="s">
        <v>21</v>
      </c>
      <c r="D1377" s="3">
        <v>288</v>
      </c>
      <c r="E1377" s="3">
        <v>170</v>
      </c>
      <c r="F1377" s="3">
        <v>235</v>
      </c>
      <c r="G1377" s="3">
        <v>139</v>
      </c>
      <c r="H1377" s="3">
        <v>628</v>
      </c>
      <c r="I1377" s="3">
        <v>9</v>
      </c>
      <c r="J1377">
        <f t="array" ref="J1377">INDEX(Table3[#All],MATCH(1,(Table3[[#All],[Month]]=Table68[[#This Row],[Date]])*(Table3[[#All],[Region]]=Table68[[#This Row],[Region]]),0),3)</f>
        <v>11418</v>
      </c>
      <c r="K1377">
        <f>INDEX(Table1[#All], MATCH(Table68[[#This Row],[Date]],Table1[[#All],[Month]],0),2)</f>
        <v>1453001.1904761903</v>
      </c>
      <c r="L1377" s="8">
        <f>INDEX(Table2[#All], MATCH(Table68[[#This Row],[Date]],Table2[[#All],[Month]],0),2)</f>
        <v>606.21654951977439</v>
      </c>
      <c r="M1377">
        <f t="array" ref="M1377">INDEX(Table4[#All],MATCH(1,(Table4[[#All],[Month]]=Table68[[#This Row],[Date]])*(Table4[[#All],[Region]]=Table68[[#This Row],[Region]]),0),3)</f>
        <v>2018</v>
      </c>
      <c r="N1377" s="2">
        <f t="array" ref="N1377">_xlfn.IFNA(INDEX(Table5[#All], MATCH(1,(Table5[[#All],[Month]]=Table68[[#This Row],[Date]])*(Table5[[#All],[Region]]=Table68[[#This Row],[Region]]),0),3),0)</f>
        <v>15521</v>
      </c>
      <c r="O1377" s="12">
        <f>INDEX(Table110[#All], MATCH(Table68[[#This Row],[Date]],Table110[[#All],[Month]],0),2)</f>
        <v>84632</v>
      </c>
      <c r="P1377" s="12">
        <f>INDEX(Table13[#All], MATCH(Table68[[#This Row],[Date]],Table13[[#All],[Month]],0),2)</f>
        <v>167371.75</v>
      </c>
      <c r="Q1377">
        <f>INDEX(Table111[#All], MATCH(Table68[[#This Row],[Date]],Table111[[#All],[Month]],0),2)</f>
        <v>5909.75</v>
      </c>
      <c r="R1377" s="2">
        <f>INDEX(Table111[#All], MATCH(Table68[[#This Row],[Date]],Table111[[#All],[Month]],0),3)</f>
        <v>1202.25</v>
      </c>
      <c r="S1377" s="2">
        <f>INDEX(Table413[#All], MATCH(Table68[[#This Row],[Date]],Table413[[#All],[Month]],0),2)</f>
        <v>0.9</v>
      </c>
      <c r="T1377" s="2">
        <f>INDEX(Table413[#All], MATCH(Table68[[#This Row],[Date]],Table413[[#All],[Month]],0),3)</f>
        <v>5.8</v>
      </c>
      <c r="U1377" s="2">
        <f>INDEX(Table413[#All], MATCH(Table68[[#This Row],[Date]],Table413[[#All],[Month]],0),4)</f>
        <v>5.5</v>
      </c>
    </row>
    <row r="1378" spans="1:21" x14ac:dyDescent="0.25">
      <c r="A1378" s="4">
        <v>41244</v>
      </c>
      <c r="B1378" s="3" t="s">
        <v>62</v>
      </c>
      <c r="C1378" s="3" t="s">
        <v>18</v>
      </c>
      <c r="D1378" s="3">
        <v>288</v>
      </c>
      <c r="E1378" s="3">
        <v>247</v>
      </c>
      <c r="F1378" s="3">
        <v>235</v>
      </c>
      <c r="G1378" s="3">
        <v>204</v>
      </c>
      <c r="H1378" s="3">
        <v>628</v>
      </c>
      <c r="I1378" s="3">
        <v>197</v>
      </c>
      <c r="J1378">
        <f t="array" ref="J1378">INDEX(Table3[#All],MATCH(1,(Table3[[#All],[Month]]=Table68[[#This Row],[Date]])*(Table3[[#All],[Region]]=Table68[[#This Row],[Region]]),0),3)</f>
        <v>11418</v>
      </c>
      <c r="K1378">
        <f>INDEX(Table1[#All], MATCH(Table68[[#This Row],[Date]],Table1[[#All],[Month]],0),2)</f>
        <v>1453001.1904761903</v>
      </c>
      <c r="L1378" s="8">
        <f>INDEX(Table2[#All], MATCH(Table68[[#This Row],[Date]],Table2[[#All],[Month]],0),2)</f>
        <v>606.21654951977439</v>
      </c>
      <c r="M1378">
        <f t="array" ref="M1378">INDEX(Table4[#All],MATCH(1,(Table4[[#All],[Month]]=Table68[[#This Row],[Date]])*(Table4[[#All],[Region]]=Table68[[#This Row],[Region]]),0),3)</f>
        <v>2018</v>
      </c>
      <c r="N1378" s="2">
        <f t="array" ref="N1378">_xlfn.IFNA(INDEX(Table5[#All], MATCH(1,(Table5[[#All],[Month]]=Table68[[#This Row],[Date]])*(Table5[[#All],[Region]]=Table68[[#This Row],[Region]]),0),3),0)</f>
        <v>15521</v>
      </c>
      <c r="O1378" s="12">
        <f>INDEX(Table110[#All], MATCH(Table68[[#This Row],[Date]],Table110[[#All],[Month]],0),2)</f>
        <v>84632</v>
      </c>
      <c r="P1378" s="12">
        <f>INDEX(Table13[#All], MATCH(Table68[[#This Row],[Date]],Table13[[#All],[Month]],0),2)</f>
        <v>167371.75</v>
      </c>
      <c r="Q1378">
        <f>INDEX(Table111[#All], MATCH(Table68[[#This Row],[Date]],Table111[[#All],[Month]],0),2)</f>
        <v>5909.75</v>
      </c>
      <c r="R1378" s="2">
        <f>INDEX(Table111[#All], MATCH(Table68[[#This Row],[Date]],Table111[[#All],[Month]],0),3)</f>
        <v>1202.25</v>
      </c>
      <c r="S1378" s="2">
        <f>INDEX(Table413[#All], MATCH(Table68[[#This Row],[Date]],Table413[[#All],[Month]],0),2)</f>
        <v>0.9</v>
      </c>
      <c r="T1378" s="2">
        <f>INDEX(Table413[#All], MATCH(Table68[[#This Row],[Date]],Table413[[#All],[Month]],0),3)</f>
        <v>5.8</v>
      </c>
      <c r="U1378" s="2">
        <f>INDEX(Table413[#All], MATCH(Table68[[#This Row],[Date]],Table413[[#All],[Month]],0),4)</f>
        <v>5.5</v>
      </c>
    </row>
    <row r="1379" spans="1:21" x14ac:dyDescent="0.25">
      <c r="A1379" s="4">
        <v>41244</v>
      </c>
      <c r="B1379" s="3" t="s">
        <v>62</v>
      </c>
      <c r="C1379" s="3" t="s">
        <v>17</v>
      </c>
      <c r="D1379" s="3">
        <v>288</v>
      </c>
      <c r="E1379" s="3">
        <v>328</v>
      </c>
      <c r="F1379" s="3">
        <v>235</v>
      </c>
      <c r="G1379" s="3">
        <v>280</v>
      </c>
      <c r="H1379" s="3">
        <v>628</v>
      </c>
      <c r="I1379" s="3">
        <v>297</v>
      </c>
      <c r="J1379">
        <f t="array" ref="J1379">INDEX(Table3[#All],MATCH(1,(Table3[[#All],[Month]]=Table68[[#This Row],[Date]])*(Table3[[#All],[Region]]=Table68[[#This Row],[Region]]),0),3)</f>
        <v>11418</v>
      </c>
      <c r="K1379">
        <f>INDEX(Table1[#All], MATCH(Table68[[#This Row],[Date]],Table1[[#All],[Month]],0),2)</f>
        <v>1453001.1904761903</v>
      </c>
      <c r="L1379" s="8">
        <f>INDEX(Table2[#All], MATCH(Table68[[#This Row],[Date]],Table2[[#All],[Month]],0),2)</f>
        <v>606.21654951977439</v>
      </c>
      <c r="M1379">
        <f t="array" ref="M1379">INDEX(Table4[#All],MATCH(1,(Table4[[#All],[Month]]=Table68[[#This Row],[Date]])*(Table4[[#All],[Region]]=Table68[[#This Row],[Region]]),0),3)</f>
        <v>2018</v>
      </c>
      <c r="N1379" s="2">
        <f t="array" ref="N1379">_xlfn.IFNA(INDEX(Table5[#All], MATCH(1,(Table5[[#All],[Month]]=Table68[[#This Row],[Date]])*(Table5[[#All],[Region]]=Table68[[#This Row],[Region]]),0),3),0)</f>
        <v>15521</v>
      </c>
      <c r="O1379" s="12">
        <f>INDEX(Table110[#All], MATCH(Table68[[#This Row],[Date]],Table110[[#All],[Month]],0),2)</f>
        <v>84632</v>
      </c>
      <c r="P1379" s="12">
        <f>INDEX(Table13[#All], MATCH(Table68[[#This Row],[Date]],Table13[[#All],[Month]],0),2)</f>
        <v>167371.75</v>
      </c>
      <c r="Q1379">
        <f>INDEX(Table111[#All], MATCH(Table68[[#This Row],[Date]],Table111[[#All],[Month]],0),2)</f>
        <v>5909.75</v>
      </c>
      <c r="R1379" s="2">
        <f>INDEX(Table111[#All], MATCH(Table68[[#This Row],[Date]],Table111[[#All],[Month]],0),3)</f>
        <v>1202.25</v>
      </c>
      <c r="S1379" s="2">
        <f>INDEX(Table413[#All], MATCH(Table68[[#This Row],[Date]],Table413[[#All],[Month]],0),2)</f>
        <v>0.9</v>
      </c>
      <c r="T1379" s="2">
        <f>INDEX(Table413[#All], MATCH(Table68[[#This Row],[Date]],Table413[[#All],[Month]],0),3)</f>
        <v>5.8</v>
      </c>
      <c r="U1379" s="2">
        <f>INDEX(Table413[#All], MATCH(Table68[[#This Row],[Date]],Table413[[#All],[Month]],0),4)</f>
        <v>5.5</v>
      </c>
    </row>
    <row r="1380" spans="1:21" x14ac:dyDescent="0.25">
      <c r="A1380" s="4">
        <v>41244</v>
      </c>
      <c r="B1380" s="3" t="s">
        <v>62</v>
      </c>
      <c r="C1380" s="3" t="s">
        <v>14</v>
      </c>
      <c r="D1380" s="3">
        <v>288</v>
      </c>
      <c r="E1380" s="3">
        <v>274</v>
      </c>
      <c r="F1380" s="3">
        <v>235</v>
      </c>
      <c r="G1380" s="3">
        <v>219</v>
      </c>
      <c r="H1380" s="3">
        <v>628</v>
      </c>
      <c r="I1380" s="3">
        <v>67</v>
      </c>
      <c r="J1380">
        <f t="array" ref="J1380">INDEX(Table3[#All],MATCH(1,(Table3[[#All],[Month]]=Table68[[#This Row],[Date]])*(Table3[[#All],[Region]]=Table68[[#This Row],[Region]]),0),3)</f>
        <v>11418</v>
      </c>
      <c r="K1380">
        <f>INDEX(Table1[#All], MATCH(Table68[[#This Row],[Date]],Table1[[#All],[Month]],0),2)</f>
        <v>1453001.1904761903</v>
      </c>
      <c r="L1380" s="8">
        <f>INDEX(Table2[#All], MATCH(Table68[[#This Row],[Date]],Table2[[#All],[Month]],0),2)</f>
        <v>606.21654951977439</v>
      </c>
      <c r="M1380">
        <f t="array" ref="M1380">INDEX(Table4[#All],MATCH(1,(Table4[[#All],[Month]]=Table68[[#This Row],[Date]])*(Table4[[#All],[Region]]=Table68[[#This Row],[Region]]),0),3)</f>
        <v>2018</v>
      </c>
      <c r="N1380" s="2">
        <f t="array" ref="N1380">_xlfn.IFNA(INDEX(Table5[#All], MATCH(1,(Table5[[#All],[Month]]=Table68[[#This Row],[Date]])*(Table5[[#All],[Region]]=Table68[[#This Row],[Region]]),0),3),0)</f>
        <v>15521</v>
      </c>
      <c r="O1380" s="12">
        <f>INDEX(Table110[#All], MATCH(Table68[[#This Row],[Date]],Table110[[#All],[Month]],0),2)</f>
        <v>84632</v>
      </c>
      <c r="P1380" s="12">
        <f>INDEX(Table13[#All], MATCH(Table68[[#This Row],[Date]],Table13[[#All],[Month]],0),2)</f>
        <v>167371.75</v>
      </c>
      <c r="Q1380">
        <f>INDEX(Table111[#All], MATCH(Table68[[#This Row],[Date]],Table111[[#All],[Month]],0),2)</f>
        <v>5909.75</v>
      </c>
      <c r="R1380" s="2">
        <f>INDEX(Table111[#All], MATCH(Table68[[#This Row],[Date]],Table111[[#All],[Month]],0),3)</f>
        <v>1202.25</v>
      </c>
      <c r="S1380" s="2">
        <f>INDEX(Table413[#All], MATCH(Table68[[#This Row],[Date]],Table413[[#All],[Month]],0),2)</f>
        <v>0.9</v>
      </c>
      <c r="T1380" s="2">
        <f>INDEX(Table413[#All], MATCH(Table68[[#This Row],[Date]],Table413[[#All],[Month]],0),3)</f>
        <v>5.8</v>
      </c>
      <c r="U1380" s="2">
        <f>INDEX(Table413[#All], MATCH(Table68[[#This Row],[Date]],Table413[[#All],[Month]],0),4)</f>
        <v>5.5</v>
      </c>
    </row>
    <row r="1381" spans="1:21" x14ac:dyDescent="0.25">
      <c r="A1381" s="4">
        <v>41244</v>
      </c>
      <c r="B1381" s="3" t="s">
        <v>62</v>
      </c>
      <c r="C1381" s="3" t="s">
        <v>19</v>
      </c>
      <c r="D1381" s="3">
        <v>288</v>
      </c>
      <c r="E1381" s="3">
        <v>283</v>
      </c>
      <c r="F1381" s="3">
        <v>235</v>
      </c>
      <c r="G1381" s="3">
        <v>237</v>
      </c>
      <c r="H1381" s="3">
        <v>628</v>
      </c>
      <c r="I1381" s="3">
        <v>53</v>
      </c>
      <c r="J1381">
        <f t="array" ref="J1381">INDEX(Table3[#All],MATCH(1,(Table3[[#All],[Month]]=Table68[[#This Row],[Date]])*(Table3[[#All],[Region]]=Table68[[#This Row],[Region]]),0),3)</f>
        <v>11418</v>
      </c>
      <c r="K1381">
        <f>INDEX(Table1[#All], MATCH(Table68[[#This Row],[Date]],Table1[[#All],[Month]],0),2)</f>
        <v>1453001.1904761903</v>
      </c>
      <c r="L1381" s="8">
        <f>INDEX(Table2[#All], MATCH(Table68[[#This Row],[Date]],Table2[[#All],[Month]],0),2)</f>
        <v>606.21654951977439</v>
      </c>
      <c r="M1381">
        <f t="array" ref="M1381">INDEX(Table4[#All],MATCH(1,(Table4[[#All],[Month]]=Table68[[#This Row],[Date]])*(Table4[[#All],[Region]]=Table68[[#This Row],[Region]]),0),3)</f>
        <v>2018</v>
      </c>
      <c r="N1381" s="2">
        <f t="array" ref="N1381">_xlfn.IFNA(INDEX(Table5[#All], MATCH(1,(Table5[[#All],[Month]]=Table68[[#This Row],[Date]])*(Table5[[#All],[Region]]=Table68[[#This Row],[Region]]),0),3),0)</f>
        <v>15521</v>
      </c>
      <c r="O1381" s="12">
        <f>INDEX(Table110[#All], MATCH(Table68[[#This Row],[Date]],Table110[[#All],[Month]],0),2)</f>
        <v>84632</v>
      </c>
      <c r="P1381" s="12">
        <f>INDEX(Table13[#All], MATCH(Table68[[#This Row],[Date]],Table13[[#All],[Month]],0),2)</f>
        <v>167371.75</v>
      </c>
      <c r="Q1381">
        <f>INDEX(Table111[#All], MATCH(Table68[[#This Row],[Date]],Table111[[#All],[Month]],0),2)</f>
        <v>5909.75</v>
      </c>
      <c r="R1381" s="2">
        <f>INDEX(Table111[#All], MATCH(Table68[[#This Row],[Date]],Table111[[#All],[Month]],0),3)</f>
        <v>1202.25</v>
      </c>
      <c r="S1381" s="2">
        <f>INDEX(Table413[#All], MATCH(Table68[[#This Row],[Date]],Table413[[#All],[Month]],0),2)</f>
        <v>0.9</v>
      </c>
      <c r="T1381" s="2">
        <f>INDEX(Table413[#All], MATCH(Table68[[#This Row],[Date]],Table413[[#All],[Month]],0),3)</f>
        <v>5.8</v>
      </c>
      <c r="U1381" s="2">
        <f>INDEX(Table413[#All], MATCH(Table68[[#This Row],[Date]],Table413[[#All],[Month]],0),4)</f>
        <v>5.5</v>
      </c>
    </row>
    <row r="1382" spans="1:21" x14ac:dyDescent="0.25">
      <c r="A1382" s="4">
        <v>41244</v>
      </c>
      <c r="B1382" s="3" t="s">
        <v>68</v>
      </c>
      <c r="C1382" s="3" t="s">
        <v>46</v>
      </c>
      <c r="D1382" s="3">
        <v>318</v>
      </c>
      <c r="E1382" s="3">
        <v>276</v>
      </c>
      <c r="F1382" s="3">
        <v>239</v>
      </c>
      <c r="G1382" s="3">
        <v>236</v>
      </c>
      <c r="H1382" s="3">
        <v>1078</v>
      </c>
      <c r="I1382" s="3">
        <v>54</v>
      </c>
      <c r="J1382">
        <f t="array" ref="J1382">INDEX(Table3[#All],MATCH(1,(Table3[[#All],[Month]]=Table68[[#This Row],[Date]])*(Table3[[#All],[Region]]=Table68[[#This Row],[Region]]),0),3)</f>
        <v>28203</v>
      </c>
      <c r="K1382">
        <f>INDEX(Table1[#All], MATCH(Table68[[#This Row],[Date]],Table1[[#All],[Month]],0),2)</f>
        <v>1453001.1904761903</v>
      </c>
      <c r="L1382" s="8">
        <f>INDEX(Table2[#All], MATCH(Table68[[#This Row],[Date]],Table2[[#All],[Month]],0),2)</f>
        <v>606.21654951977439</v>
      </c>
      <c r="M1382">
        <f t="array" ref="M1382">INDEX(Table4[#All],MATCH(1,(Table4[[#All],[Month]]=Table68[[#This Row],[Date]])*(Table4[[#All],[Region]]=Table68[[#This Row],[Region]]),0),3)</f>
        <v>5498</v>
      </c>
      <c r="N1382" s="2">
        <f t="array" ref="N1382">_xlfn.IFNA(INDEX(Table5[#All], MATCH(1,(Table5[[#All],[Month]]=Table68[[#This Row],[Date]])*(Table5[[#All],[Region]]=Table68[[#This Row],[Region]]),0),3),0)</f>
        <v>36395</v>
      </c>
      <c r="O1382" s="12">
        <f>INDEX(Table110[#All], MATCH(Table68[[#This Row],[Date]],Table110[[#All],[Month]],0),2)</f>
        <v>84632</v>
      </c>
      <c r="P1382" s="12">
        <f>INDEX(Table13[#All], MATCH(Table68[[#This Row],[Date]],Table13[[#All],[Month]],0),2)</f>
        <v>167371.75</v>
      </c>
      <c r="Q1382">
        <f>INDEX(Table111[#All], MATCH(Table68[[#This Row],[Date]],Table111[[#All],[Month]],0),2)</f>
        <v>5909.75</v>
      </c>
      <c r="R1382" s="2">
        <f>INDEX(Table111[#All], MATCH(Table68[[#This Row],[Date]],Table111[[#All],[Month]],0),3)</f>
        <v>1202.25</v>
      </c>
      <c r="S1382" s="2">
        <f>INDEX(Table413[#All], MATCH(Table68[[#This Row],[Date]],Table413[[#All],[Month]],0),2)</f>
        <v>0.9</v>
      </c>
      <c r="T1382" s="2">
        <f>INDEX(Table413[#All], MATCH(Table68[[#This Row],[Date]],Table413[[#All],[Month]],0),3)</f>
        <v>5.8</v>
      </c>
      <c r="U1382" s="2">
        <f>INDEX(Table413[#All], MATCH(Table68[[#This Row],[Date]],Table413[[#All],[Month]],0),4)</f>
        <v>5.5</v>
      </c>
    </row>
    <row r="1383" spans="1:21" x14ac:dyDescent="0.25">
      <c r="A1383" s="4">
        <v>41244</v>
      </c>
      <c r="B1383" s="3" t="s">
        <v>68</v>
      </c>
      <c r="C1383" s="3" t="s">
        <v>83</v>
      </c>
      <c r="D1383" s="3">
        <v>318</v>
      </c>
      <c r="E1383" s="3">
        <v>332</v>
      </c>
      <c r="F1383" s="3">
        <v>239</v>
      </c>
      <c r="G1383" s="3">
        <v>249</v>
      </c>
      <c r="H1383" s="3">
        <v>1078</v>
      </c>
      <c r="I1383" s="3">
        <v>803</v>
      </c>
      <c r="J1383">
        <f t="array" ref="J1383">INDEX(Table3[#All],MATCH(1,(Table3[[#All],[Month]]=Table68[[#This Row],[Date]])*(Table3[[#All],[Region]]=Table68[[#This Row],[Region]]),0),3)</f>
        <v>28203</v>
      </c>
      <c r="K1383">
        <f>INDEX(Table1[#All], MATCH(Table68[[#This Row],[Date]],Table1[[#All],[Month]],0),2)</f>
        <v>1453001.1904761903</v>
      </c>
      <c r="L1383" s="8">
        <f>INDEX(Table2[#All], MATCH(Table68[[#This Row],[Date]],Table2[[#All],[Month]],0),2)</f>
        <v>606.21654951977439</v>
      </c>
      <c r="M1383">
        <f t="array" ref="M1383">INDEX(Table4[#All],MATCH(1,(Table4[[#All],[Month]]=Table68[[#This Row],[Date]])*(Table4[[#All],[Region]]=Table68[[#This Row],[Region]]),0),3)</f>
        <v>5498</v>
      </c>
      <c r="N1383" s="2">
        <f t="array" ref="N1383">_xlfn.IFNA(INDEX(Table5[#All], MATCH(1,(Table5[[#All],[Month]]=Table68[[#This Row],[Date]])*(Table5[[#All],[Region]]=Table68[[#This Row],[Region]]),0),3),0)</f>
        <v>36395</v>
      </c>
      <c r="O1383" s="12">
        <f>INDEX(Table110[#All], MATCH(Table68[[#This Row],[Date]],Table110[[#All],[Month]],0),2)</f>
        <v>84632</v>
      </c>
      <c r="P1383" s="12">
        <f>INDEX(Table13[#All], MATCH(Table68[[#This Row],[Date]],Table13[[#All],[Month]],0),2)</f>
        <v>167371.75</v>
      </c>
      <c r="Q1383">
        <f>INDEX(Table111[#All], MATCH(Table68[[#This Row],[Date]],Table111[[#All],[Month]],0),2)</f>
        <v>5909.75</v>
      </c>
      <c r="R1383" s="2">
        <f>INDEX(Table111[#All], MATCH(Table68[[#This Row],[Date]],Table111[[#All],[Month]],0),3)</f>
        <v>1202.25</v>
      </c>
      <c r="S1383" s="2">
        <f>INDEX(Table413[#All], MATCH(Table68[[#This Row],[Date]],Table413[[#All],[Month]],0),2)</f>
        <v>0.9</v>
      </c>
      <c r="T1383" s="2">
        <f>INDEX(Table413[#All], MATCH(Table68[[#This Row],[Date]],Table413[[#All],[Month]],0),3)</f>
        <v>5.8</v>
      </c>
      <c r="U1383" s="2">
        <f>INDEX(Table413[#All], MATCH(Table68[[#This Row],[Date]],Table413[[#All],[Month]],0),4)</f>
        <v>5.5</v>
      </c>
    </row>
    <row r="1384" spans="1:21" x14ac:dyDescent="0.25">
      <c r="A1384" s="4">
        <v>41244</v>
      </c>
      <c r="B1384" s="3" t="s">
        <v>68</v>
      </c>
      <c r="C1384" s="3" t="s">
        <v>38</v>
      </c>
      <c r="D1384" s="3">
        <v>318</v>
      </c>
      <c r="E1384" s="3">
        <v>258</v>
      </c>
      <c r="F1384" s="3">
        <v>239</v>
      </c>
      <c r="G1384" s="3">
        <v>211</v>
      </c>
      <c r="H1384" s="3">
        <v>1078</v>
      </c>
      <c r="I1384" s="3">
        <v>9</v>
      </c>
      <c r="J1384">
        <f t="array" ref="J1384">INDEX(Table3[#All],MATCH(1,(Table3[[#All],[Month]]=Table68[[#This Row],[Date]])*(Table3[[#All],[Region]]=Table68[[#This Row],[Region]]),0),3)</f>
        <v>28203</v>
      </c>
      <c r="K1384">
        <f>INDEX(Table1[#All], MATCH(Table68[[#This Row],[Date]],Table1[[#All],[Month]],0),2)</f>
        <v>1453001.1904761903</v>
      </c>
      <c r="L1384" s="8">
        <f>INDEX(Table2[#All], MATCH(Table68[[#This Row],[Date]],Table2[[#All],[Month]],0),2)</f>
        <v>606.21654951977439</v>
      </c>
      <c r="M1384">
        <f t="array" ref="M1384">INDEX(Table4[#All],MATCH(1,(Table4[[#All],[Month]]=Table68[[#This Row],[Date]])*(Table4[[#All],[Region]]=Table68[[#This Row],[Region]]),0),3)</f>
        <v>5498</v>
      </c>
      <c r="N1384" s="2">
        <f t="array" ref="N1384">_xlfn.IFNA(INDEX(Table5[#All], MATCH(1,(Table5[[#All],[Month]]=Table68[[#This Row],[Date]])*(Table5[[#All],[Region]]=Table68[[#This Row],[Region]]),0),3),0)</f>
        <v>36395</v>
      </c>
      <c r="O1384" s="12">
        <f>INDEX(Table110[#All], MATCH(Table68[[#This Row],[Date]],Table110[[#All],[Month]],0),2)</f>
        <v>84632</v>
      </c>
      <c r="P1384" s="12">
        <f>INDEX(Table13[#All], MATCH(Table68[[#This Row],[Date]],Table13[[#All],[Month]],0),2)</f>
        <v>167371.75</v>
      </c>
      <c r="Q1384">
        <f>INDEX(Table111[#All], MATCH(Table68[[#This Row],[Date]],Table111[[#All],[Month]],0),2)</f>
        <v>5909.75</v>
      </c>
      <c r="R1384" s="2">
        <f>INDEX(Table111[#All], MATCH(Table68[[#This Row],[Date]],Table111[[#All],[Month]],0),3)</f>
        <v>1202.25</v>
      </c>
      <c r="S1384" s="2">
        <f>INDEX(Table413[#All], MATCH(Table68[[#This Row],[Date]],Table413[[#All],[Month]],0),2)</f>
        <v>0.9</v>
      </c>
      <c r="T1384" s="2">
        <f>INDEX(Table413[#All], MATCH(Table68[[#This Row],[Date]],Table413[[#All],[Month]],0),3)</f>
        <v>5.8</v>
      </c>
      <c r="U1384" s="2">
        <f>INDEX(Table413[#All], MATCH(Table68[[#This Row],[Date]],Table413[[#All],[Month]],0),4)</f>
        <v>5.5</v>
      </c>
    </row>
    <row r="1385" spans="1:21" x14ac:dyDescent="0.25">
      <c r="A1385" s="4">
        <v>41244</v>
      </c>
      <c r="B1385" s="3" t="s">
        <v>68</v>
      </c>
      <c r="C1385" s="3" t="s">
        <v>48</v>
      </c>
      <c r="D1385" s="3">
        <v>318</v>
      </c>
      <c r="E1385" s="3">
        <v>178</v>
      </c>
      <c r="F1385" s="3">
        <v>239</v>
      </c>
      <c r="G1385" s="3">
        <v>126</v>
      </c>
      <c r="H1385" s="3">
        <v>1078</v>
      </c>
      <c r="I1385" s="3">
        <v>7</v>
      </c>
      <c r="J1385">
        <f t="array" ref="J1385">INDEX(Table3[#All],MATCH(1,(Table3[[#All],[Month]]=Table68[[#This Row],[Date]])*(Table3[[#All],[Region]]=Table68[[#This Row],[Region]]),0),3)</f>
        <v>28203</v>
      </c>
      <c r="K1385">
        <f>INDEX(Table1[#All], MATCH(Table68[[#This Row],[Date]],Table1[[#All],[Month]],0),2)</f>
        <v>1453001.1904761903</v>
      </c>
      <c r="L1385" s="8">
        <f>INDEX(Table2[#All], MATCH(Table68[[#This Row],[Date]],Table2[[#All],[Month]],0),2)</f>
        <v>606.21654951977439</v>
      </c>
      <c r="M1385">
        <f t="array" ref="M1385">INDEX(Table4[#All],MATCH(1,(Table4[[#All],[Month]]=Table68[[#This Row],[Date]])*(Table4[[#All],[Region]]=Table68[[#This Row],[Region]]),0),3)</f>
        <v>5498</v>
      </c>
      <c r="N1385" s="2">
        <f t="array" ref="N1385">_xlfn.IFNA(INDEX(Table5[#All], MATCH(1,(Table5[[#All],[Month]]=Table68[[#This Row],[Date]])*(Table5[[#All],[Region]]=Table68[[#This Row],[Region]]),0),3),0)</f>
        <v>36395</v>
      </c>
      <c r="O1385" s="12">
        <f>INDEX(Table110[#All], MATCH(Table68[[#This Row],[Date]],Table110[[#All],[Month]],0),2)</f>
        <v>84632</v>
      </c>
      <c r="P1385" s="12">
        <f>INDEX(Table13[#All], MATCH(Table68[[#This Row],[Date]],Table13[[#All],[Month]],0),2)</f>
        <v>167371.75</v>
      </c>
      <c r="Q1385">
        <f>INDEX(Table111[#All], MATCH(Table68[[#This Row],[Date]],Table111[[#All],[Month]],0),2)</f>
        <v>5909.75</v>
      </c>
      <c r="R1385" s="2">
        <f>INDEX(Table111[#All], MATCH(Table68[[#This Row],[Date]],Table111[[#All],[Month]],0),3)</f>
        <v>1202.25</v>
      </c>
      <c r="S1385" s="2">
        <f>INDEX(Table413[#All], MATCH(Table68[[#This Row],[Date]],Table413[[#All],[Month]],0),2)</f>
        <v>0.9</v>
      </c>
      <c r="T1385" s="2">
        <f>INDEX(Table413[#All], MATCH(Table68[[#This Row],[Date]],Table413[[#All],[Month]],0),3)</f>
        <v>5.8</v>
      </c>
      <c r="U1385" s="2">
        <f>INDEX(Table413[#All], MATCH(Table68[[#This Row],[Date]],Table413[[#All],[Month]],0),4)</f>
        <v>5.5</v>
      </c>
    </row>
    <row r="1386" spans="1:21" x14ac:dyDescent="0.25">
      <c r="A1386" s="4">
        <v>41244</v>
      </c>
      <c r="B1386" s="3" t="s">
        <v>68</v>
      </c>
      <c r="C1386" s="3" t="s">
        <v>45</v>
      </c>
      <c r="D1386" s="3">
        <v>318</v>
      </c>
      <c r="E1386" s="3">
        <v>452</v>
      </c>
      <c r="F1386" s="3">
        <v>239</v>
      </c>
      <c r="G1386" s="3">
        <v>355</v>
      </c>
      <c r="H1386" s="3">
        <v>1078</v>
      </c>
      <c r="I1386" s="3">
        <v>43</v>
      </c>
      <c r="J1386">
        <f t="array" ref="J1386">INDEX(Table3[#All],MATCH(1,(Table3[[#All],[Month]]=Table68[[#This Row],[Date]])*(Table3[[#All],[Region]]=Table68[[#This Row],[Region]]),0),3)</f>
        <v>28203</v>
      </c>
      <c r="K1386">
        <f>INDEX(Table1[#All], MATCH(Table68[[#This Row],[Date]],Table1[[#All],[Month]],0),2)</f>
        <v>1453001.1904761903</v>
      </c>
      <c r="L1386" s="8">
        <f>INDEX(Table2[#All], MATCH(Table68[[#This Row],[Date]],Table2[[#All],[Month]],0),2)</f>
        <v>606.21654951977439</v>
      </c>
      <c r="M1386">
        <f t="array" ref="M1386">INDEX(Table4[#All],MATCH(1,(Table4[[#All],[Month]]=Table68[[#This Row],[Date]])*(Table4[[#All],[Region]]=Table68[[#This Row],[Region]]),0),3)</f>
        <v>5498</v>
      </c>
      <c r="N1386" s="2">
        <f t="array" ref="N1386">_xlfn.IFNA(INDEX(Table5[#All], MATCH(1,(Table5[[#All],[Month]]=Table68[[#This Row],[Date]])*(Table5[[#All],[Region]]=Table68[[#This Row],[Region]]),0),3),0)</f>
        <v>36395</v>
      </c>
      <c r="O1386" s="12">
        <f>INDEX(Table110[#All], MATCH(Table68[[#This Row],[Date]],Table110[[#All],[Month]],0),2)</f>
        <v>84632</v>
      </c>
      <c r="P1386" s="12">
        <f>INDEX(Table13[#All], MATCH(Table68[[#This Row],[Date]],Table13[[#All],[Month]],0),2)</f>
        <v>167371.75</v>
      </c>
      <c r="Q1386">
        <f>INDEX(Table111[#All], MATCH(Table68[[#This Row],[Date]],Table111[[#All],[Month]],0),2)</f>
        <v>5909.75</v>
      </c>
      <c r="R1386" s="2">
        <f>INDEX(Table111[#All], MATCH(Table68[[#This Row],[Date]],Table111[[#All],[Month]],0),3)</f>
        <v>1202.25</v>
      </c>
      <c r="S1386" s="2">
        <f>INDEX(Table413[#All], MATCH(Table68[[#This Row],[Date]],Table413[[#All],[Month]],0),2)</f>
        <v>0.9</v>
      </c>
      <c r="T1386" s="2">
        <f>INDEX(Table413[#All], MATCH(Table68[[#This Row],[Date]],Table413[[#All],[Month]],0),3)</f>
        <v>5.8</v>
      </c>
      <c r="U1386" s="2">
        <f>INDEX(Table413[#All], MATCH(Table68[[#This Row],[Date]],Table413[[#All],[Month]],0),4)</f>
        <v>5.5</v>
      </c>
    </row>
    <row r="1387" spans="1:21" x14ac:dyDescent="0.25">
      <c r="A1387" s="4">
        <v>41244</v>
      </c>
      <c r="B1387" s="3" t="s">
        <v>68</v>
      </c>
      <c r="C1387" s="3" t="s">
        <v>47</v>
      </c>
      <c r="D1387" s="3">
        <v>318</v>
      </c>
      <c r="E1387" s="3">
        <v>225</v>
      </c>
      <c r="F1387" s="3">
        <v>239</v>
      </c>
      <c r="G1387" s="3">
        <v>185</v>
      </c>
      <c r="H1387" s="3">
        <v>1078</v>
      </c>
      <c r="I1387" s="3">
        <v>79</v>
      </c>
      <c r="J1387">
        <f t="array" ref="J1387">INDEX(Table3[#All],MATCH(1,(Table3[[#All],[Month]]=Table68[[#This Row],[Date]])*(Table3[[#All],[Region]]=Table68[[#This Row],[Region]]),0),3)</f>
        <v>28203</v>
      </c>
      <c r="K1387">
        <f>INDEX(Table1[#All], MATCH(Table68[[#This Row],[Date]],Table1[[#All],[Month]],0),2)</f>
        <v>1453001.1904761903</v>
      </c>
      <c r="L1387" s="8">
        <f>INDEX(Table2[#All], MATCH(Table68[[#This Row],[Date]],Table2[[#All],[Month]],0),2)</f>
        <v>606.21654951977439</v>
      </c>
      <c r="M1387">
        <f t="array" ref="M1387">INDEX(Table4[#All],MATCH(1,(Table4[[#All],[Month]]=Table68[[#This Row],[Date]])*(Table4[[#All],[Region]]=Table68[[#This Row],[Region]]),0),3)</f>
        <v>5498</v>
      </c>
      <c r="N1387" s="2">
        <f t="array" ref="N1387">_xlfn.IFNA(INDEX(Table5[#All], MATCH(1,(Table5[[#All],[Month]]=Table68[[#This Row],[Date]])*(Table5[[#All],[Region]]=Table68[[#This Row],[Region]]),0),3),0)</f>
        <v>36395</v>
      </c>
      <c r="O1387" s="12">
        <f>INDEX(Table110[#All], MATCH(Table68[[#This Row],[Date]],Table110[[#All],[Month]],0),2)</f>
        <v>84632</v>
      </c>
      <c r="P1387" s="12">
        <f>INDEX(Table13[#All], MATCH(Table68[[#This Row],[Date]],Table13[[#All],[Month]],0),2)</f>
        <v>167371.75</v>
      </c>
      <c r="Q1387">
        <f>INDEX(Table111[#All], MATCH(Table68[[#This Row],[Date]],Table111[[#All],[Month]],0),2)</f>
        <v>5909.75</v>
      </c>
      <c r="R1387" s="2">
        <f>INDEX(Table111[#All], MATCH(Table68[[#This Row],[Date]],Table111[[#All],[Month]],0),3)</f>
        <v>1202.25</v>
      </c>
      <c r="S1387" s="2">
        <f>INDEX(Table413[#All], MATCH(Table68[[#This Row],[Date]],Table413[[#All],[Month]],0),2)</f>
        <v>0.9</v>
      </c>
      <c r="T1387" s="2">
        <f>INDEX(Table413[#All], MATCH(Table68[[#This Row],[Date]],Table413[[#All],[Month]],0),3)</f>
        <v>5.8</v>
      </c>
      <c r="U1387" s="2">
        <f>INDEX(Table413[#All], MATCH(Table68[[#This Row],[Date]],Table413[[#All],[Month]],0),4)</f>
        <v>5.5</v>
      </c>
    </row>
    <row r="1388" spans="1:21" x14ac:dyDescent="0.25">
      <c r="A1388" s="4">
        <v>41244</v>
      </c>
      <c r="B1388" s="3" t="s">
        <v>68</v>
      </c>
      <c r="C1388" s="3" t="s">
        <v>44</v>
      </c>
      <c r="D1388" s="3">
        <v>318</v>
      </c>
      <c r="E1388" s="3">
        <v>383</v>
      </c>
      <c r="F1388" s="3">
        <v>239</v>
      </c>
      <c r="G1388" s="3">
        <v>339</v>
      </c>
      <c r="H1388" s="3">
        <v>1078</v>
      </c>
      <c r="I1388" s="3">
        <v>42</v>
      </c>
      <c r="J1388">
        <f t="array" ref="J1388">INDEX(Table3[#All],MATCH(1,(Table3[[#All],[Month]]=Table68[[#This Row],[Date]])*(Table3[[#All],[Region]]=Table68[[#This Row],[Region]]),0),3)</f>
        <v>28203</v>
      </c>
      <c r="K1388">
        <f>INDEX(Table1[#All], MATCH(Table68[[#This Row],[Date]],Table1[[#All],[Month]],0),2)</f>
        <v>1453001.1904761903</v>
      </c>
      <c r="L1388" s="8">
        <f>INDEX(Table2[#All], MATCH(Table68[[#This Row],[Date]],Table2[[#All],[Month]],0),2)</f>
        <v>606.21654951977439</v>
      </c>
      <c r="M1388">
        <f t="array" ref="M1388">INDEX(Table4[#All],MATCH(1,(Table4[[#All],[Month]]=Table68[[#This Row],[Date]])*(Table4[[#All],[Region]]=Table68[[#This Row],[Region]]),0),3)</f>
        <v>5498</v>
      </c>
      <c r="N1388" s="2">
        <f t="array" ref="N1388">_xlfn.IFNA(INDEX(Table5[#All], MATCH(1,(Table5[[#All],[Month]]=Table68[[#This Row],[Date]])*(Table5[[#All],[Region]]=Table68[[#This Row],[Region]]),0),3),0)</f>
        <v>36395</v>
      </c>
      <c r="O1388" s="12">
        <f>INDEX(Table110[#All], MATCH(Table68[[#This Row],[Date]],Table110[[#All],[Month]],0),2)</f>
        <v>84632</v>
      </c>
      <c r="P1388" s="12">
        <f>INDEX(Table13[#All], MATCH(Table68[[#This Row],[Date]],Table13[[#All],[Month]],0),2)</f>
        <v>167371.75</v>
      </c>
      <c r="Q1388">
        <f>INDEX(Table111[#All], MATCH(Table68[[#This Row],[Date]],Table111[[#All],[Month]],0),2)</f>
        <v>5909.75</v>
      </c>
      <c r="R1388" s="2">
        <f>INDEX(Table111[#All], MATCH(Table68[[#This Row],[Date]],Table111[[#All],[Month]],0),3)</f>
        <v>1202.25</v>
      </c>
      <c r="S1388" s="2">
        <f>INDEX(Table413[#All], MATCH(Table68[[#This Row],[Date]],Table413[[#All],[Month]],0),2)</f>
        <v>0.9</v>
      </c>
      <c r="T1388" s="2">
        <f>INDEX(Table413[#All], MATCH(Table68[[#This Row],[Date]],Table413[[#All],[Month]],0),3)</f>
        <v>5.8</v>
      </c>
      <c r="U1388" s="2">
        <f>INDEX(Table413[#All], MATCH(Table68[[#This Row],[Date]],Table413[[#All],[Month]],0),4)</f>
        <v>5.5</v>
      </c>
    </row>
    <row r="1389" spans="1:21" x14ac:dyDescent="0.25">
      <c r="A1389" s="4">
        <v>41244</v>
      </c>
      <c r="B1389" s="3" t="s">
        <v>68</v>
      </c>
      <c r="C1389" s="3" t="s">
        <v>49</v>
      </c>
      <c r="D1389" s="3">
        <v>318</v>
      </c>
      <c r="E1389" s="3">
        <v>196</v>
      </c>
      <c r="F1389" s="3">
        <v>239</v>
      </c>
      <c r="G1389" s="3">
        <v>180</v>
      </c>
      <c r="H1389" s="3">
        <v>1078</v>
      </c>
      <c r="I1389" s="3">
        <v>7</v>
      </c>
      <c r="J1389">
        <f t="array" ref="J1389">INDEX(Table3[#All],MATCH(1,(Table3[[#All],[Month]]=Table68[[#This Row],[Date]])*(Table3[[#All],[Region]]=Table68[[#This Row],[Region]]),0),3)</f>
        <v>28203</v>
      </c>
      <c r="K1389">
        <f>INDEX(Table1[#All], MATCH(Table68[[#This Row],[Date]],Table1[[#All],[Month]],0),2)</f>
        <v>1453001.1904761903</v>
      </c>
      <c r="L1389" s="8">
        <f>INDEX(Table2[#All], MATCH(Table68[[#This Row],[Date]],Table2[[#All],[Month]],0),2)</f>
        <v>606.21654951977439</v>
      </c>
      <c r="M1389">
        <f t="array" ref="M1389">INDEX(Table4[#All],MATCH(1,(Table4[[#All],[Month]]=Table68[[#This Row],[Date]])*(Table4[[#All],[Region]]=Table68[[#This Row],[Region]]),0),3)</f>
        <v>5498</v>
      </c>
      <c r="N1389" s="2">
        <f t="array" ref="N1389">_xlfn.IFNA(INDEX(Table5[#All], MATCH(1,(Table5[[#All],[Month]]=Table68[[#This Row],[Date]])*(Table5[[#All],[Region]]=Table68[[#This Row],[Region]]),0),3),0)</f>
        <v>36395</v>
      </c>
      <c r="O1389" s="12">
        <f>INDEX(Table110[#All], MATCH(Table68[[#This Row],[Date]],Table110[[#All],[Month]],0),2)</f>
        <v>84632</v>
      </c>
      <c r="P1389" s="12">
        <f>INDEX(Table13[#All], MATCH(Table68[[#This Row],[Date]],Table13[[#All],[Month]],0),2)</f>
        <v>167371.75</v>
      </c>
      <c r="Q1389">
        <f>INDEX(Table111[#All], MATCH(Table68[[#This Row],[Date]],Table111[[#All],[Month]],0),2)</f>
        <v>5909.75</v>
      </c>
      <c r="R1389" s="2">
        <f>INDEX(Table111[#All], MATCH(Table68[[#This Row],[Date]],Table111[[#All],[Month]],0),3)</f>
        <v>1202.25</v>
      </c>
      <c r="S1389" s="2">
        <f>INDEX(Table413[#All], MATCH(Table68[[#This Row],[Date]],Table413[[#All],[Month]],0),2)</f>
        <v>0.9</v>
      </c>
      <c r="T1389" s="2">
        <f>INDEX(Table413[#All], MATCH(Table68[[#This Row],[Date]],Table413[[#All],[Month]],0),3)</f>
        <v>5.8</v>
      </c>
      <c r="U1389" s="2">
        <f>INDEX(Table413[#All], MATCH(Table68[[#This Row],[Date]],Table413[[#All],[Month]],0),4)</f>
        <v>5.5</v>
      </c>
    </row>
    <row r="1390" spans="1:21" x14ac:dyDescent="0.25">
      <c r="A1390" s="4">
        <v>41244</v>
      </c>
      <c r="B1390" s="3" t="s">
        <v>68</v>
      </c>
      <c r="C1390" s="3" t="s">
        <v>50</v>
      </c>
      <c r="D1390" s="3">
        <v>318</v>
      </c>
      <c r="E1390" s="3">
        <v>219</v>
      </c>
      <c r="F1390" s="3">
        <v>239</v>
      </c>
      <c r="G1390" s="3">
        <v>166</v>
      </c>
      <c r="H1390" s="3">
        <v>1078</v>
      </c>
      <c r="I1390" s="3">
        <v>32</v>
      </c>
      <c r="J1390">
        <f t="array" ref="J1390">INDEX(Table3[#All],MATCH(1,(Table3[[#All],[Month]]=Table68[[#This Row],[Date]])*(Table3[[#All],[Region]]=Table68[[#This Row],[Region]]),0),3)</f>
        <v>28203</v>
      </c>
      <c r="K1390">
        <f>INDEX(Table1[#All], MATCH(Table68[[#This Row],[Date]],Table1[[#All],[Month]],0),2)</f>
        <v>1453001.1904761903</v>
      </c>
      <c r="L1390" s="8">
        <f>INDEX(Table2[#All], MATCH(Table68[[#This Row],[Date]],Table2[[#All],[Month]],0),2)</f>
        <v>606.21654951977439</v>
      </c>
      <c r="M1390">
        <f t="array" ref="M1390">INDEX(Table4[#All],MATCH(1,(Table4[[#All],[Month]]=Table68[[#This Row],[Date]])*(Table4[[#All],[Region]]=Table68[[#This Row],[Region]]),0),3)</f>
        <v>5498</v>
      </c>
      <c r="N1390" s="2">
        <f t="array" ref="N1390">_xlfn.IFNA(INDEX(Table5[#All], MATCH(1,(Table5[[#All],[Month]]=Table68[[#This Row],[Date]])*(Table5[[#All],[Region]]=Table68[[#This Row],[Region]]),0),3),0)</f>
        <v>36395</v>
      </c>
      <c r="O1390" s="12">
        <f>INDEX(Table110[#All], MATCH(Table68[[#This Row],[Date]],Table110[[#All],[Month]],0),2)</f>
        <v>84632</v>
      </c>
      <c r="P1390" s="12">
        <f>INDEX(Table13[#All], MATCH(Table68[[#This Row],[Date]],Table13[[#All],[Month]],0),2)</f>
        <v>167371.75</v>
      </c>
      <c r="Q1390">
        <f>INDEX(Table111[#All], MATCH(Table68[[#This Row],[Date]],Table111[[#All],[Month]],0),2)</f>
        <v>5909.75</v>
      </c>
      <c r="R1390" s="2">
        <f>INDEX(Table111[#All], MATCH(Table68[[#This Row],[Date]],Table111[[#All],[Month]],0),3)</f>
        <v>1202.25</v>
      </c>
      <c r="S1390" s="2">
        <f>INDEX(Table413[#All], MATCH(Table68[[#This Row],[Date]],Table413[[#All],[Month]],0),2)</f>
        <v>0.9</v>
      </c>
      <c r="T1390" s="2">
        <f>INDEX(Table413[#All], MATCH(Table68[[#This Row],[Date]],Table413[[#All],[Month]],0),3)</f>
        <v>5.8</v>
      </c>
      <c r="U1390" s="2">
        <f>INDEX(Table413[#All], MATCH(Table68[[#This Row],[Date]],Table413[[#All],[Month]],0),4)</f>
        <v>5.5</v>
      </c>
    </row>
    <row r="1391" spans="1:21" x14ac:dyDescent="0.25">
      <c r="A1391" s="4">
        <v>41244</v>
      </c>
      <c r="B1391" s="3" t="s">
        <v>63</v>
      </c>
      <c r="C1391" s="3" t="s">
        <v>22</v>
      </c>
      <c r="D1391" s="3">
        <v>251</v>
      </c>
      <c r="E1391" s="3">
        <v>251</v>
      </c>
      <c r="F1391" s="3">
        <v>194</v>
      </c>
      <c r="G1391" s="3">
        <v>194</v>
      </c>
      <c r="H1391" s="3">
        <v>69</v>
      </c>
      <c r="I1391" s="3">
        <v>69</v>
      </c>
      <c r="J1391">
        <f t="array" ref="J1391">INDEX(Table3[#All],MATCH(1,(Table3[[#All],[Month]]=Table68[[#This Row],[Date]])*(Table3[[#All],[Region]]=Table68[[#This Row],[Region]]),0),3)</f>
        <v>1588</v>
      </c>
      <c r="K1391">
        <f>INDEX(Table1[#All], MATCH(Table68[[#This Row],[Date]],Table1[[#All],[Month]],0),2)</f>
        <v>1453001.1904761903</v>
      </c>
      <c r="L1391" s="8">
        <f>INDEX(Table2[#All], MATCH(Table68[[#This Row],[Date]],Table2[[#All],[Month]],0),2)</f>
        <v>606.21654951977439</v>
      </c>
      <c r="M1391">
        <f t="array" ref="M1391">INDEX(Table4[#All],MATCH(1,(Table4[[#All],[Month]]=Table68[[#This Row],[Date]])*(Table4[[#All],[Region]]=Table68[[#This Row],[Region]]),0),3)</f>
        <v>211</v>
      </c>
      <c r="N1391" s="2">
        <f t="array" ref="N1391">_xlfn.IFNA(INDEX(Table5[#All], MATCH(1,(Table5[[#All],[Month]]=Table68[[#This Row],[Date]])*(Table5[[#All],[Region]]=Table68[[#This Row],[Region]]),0),3),0)</f>
        <v>0</v>
      </c>
      <c r="O1391" s="12">
        <f>INDEX(Table110[#All], MATCH(Table68[[#This Row],[Date]],Table110[[#All],[Month]],0),2)</f>
        <v>84632</v>
      </c>
      <c r="P1391" s="12">
        <f>INDEX(Table13[#All], MATCH(Table68[[#This Row],[Date]],Table13[[#All],[Month]],0),2)</f>
        <v>167371.75</v>
      </c>
      <c r="Q1391">
        <f>INDEX(Table111[#All], MATCH(Table68[[#This Row],[Date]],Table111[[#All],[Month]],0),2)</f>
        <v>5909.75</v>
      </c>
      <c r="R1391" s="2">
        <f>INDEX(Table111[#All], MATCH(Table68[[#This Row],[Date]],Table111[[#All],[Month]],0),3)</f>
        <v>1202.25</v>
      </c>
      <c r="S1391" s="2">
        <f>INDEX(Table413[#All], MATCH(Table68[[#This Row],[Date]],Table413[[#All],[Month]],0),2)</f>
        <v>0.9</v>
      </c>
      <c r="T1391" s="2">
        <f>INDEX(Table413[#All], MATCH(Table68[[#This Row],[Date]],Table413[[#All],[Month]],0),3)</f>
        <v>5.8</v>
      </c>
      <c r="U1391" s="2">
        <f>INDEX(Table413[#All], MATCH(Table68[[#This Row],[Date]],Table413[[#All],[Month]],0),4)</f>
        <v>5.5</v>
      </c>
    </row>
    <row r="1392" spans="1:21" x14ac:dyDescent="0.25">
      <c r="A1392" s="4">
        <v>41244</v>
      </c>
      <c r="B1392" s="3" t="s">
        <v>64</v>
      </c>
      <c r="C1392" s="3" t="s">
        <v>82</v>
      </c>
      <c r="D1392" s="3">
        <v>275</v>
      </c>
      <c r="E1392" s="3">
        <v>192</v>
      </c>
      <c r="F1392" s="3">
        <v>230</v>
      </c>
      <c r="G1392" s="3">
        <v>166</v>
      </c>
      <c r="H1392" s="3">
        <v>232</v>
      </c>
      <c r="I1392" s="3">
        <v>14</v>
      </c>
      <c r="J1392">
        <f t="array" ref="J1392">INDEX(Table3[#All],MATCH(1,(Table3[[#All],[Month]]=Table68[[#This Row],[Date]])*(Table3[[#All],[Region]]=Table68[[#This Row],[Region]]),0),3)</f>
        <v>6260</v>
      </c>
      <c r="K1392">
        <f>INDEX(Table1[#All], MATCH(Table68[[#This Row],[Date]],Table1[[#All],[Month]],0),2)</f>
        <v>1453001.1904761903</v>
      </c>
      <c r="L1392" s="8">
        <f>INDEX(Table2[#All], MATCH(Table68[[#This Row],[Date]],Table2[[#All],[Month]],0),2)</f>
        <v>606.21654951977439</v>
      </c>
      <c r="M1392">
        <f t="array" ref="M1392">INDEX(Table4[#All],MATCH(1,(Table4[[#All],[Month]]=Table68[[#This Row],[Date]])*(Table4[[#All],[Region]]=Table68[[#This Row],[Region]]),0),3)</f>
        <v>1081</v>
      </c>
      <c r="N1392" s="2">
        <f t="array" ref="N1392">_xlfn.IFNA(INDEX(Table5[#All], MATCH(1,(Table5[[#All],[Month]]=Table68[[#This Row],[Date]])*(Table5[[#All],[Region]]=Table68[[#This Row],[Region]]),0),3),0)</f>
        <v>7356</v>
      </c>
      <c r="O1392" s="12">
        <f>INDEX(Table110[#All], MATCH(Table68[[#This Row],[Date]],Table110[[#All],[Month]],0),2)</f>
        <v>84632</v>
      </c>
      <c r="P1392" s="12">
        <f>INDEX(Table13[#All], MATCH(Table68[[#This Row],[Date]],Table13[[#All],[Month]],0),2)</f>
        <v>167371.75</v>
      </c>
      <c r="Q1392">
        <f>INDEX(Table111[#All], MATCH(Table68[[#This Row],[Date]],Table111[[#All],[Month]],0),2)</f>
        <v>5909.75</v>
      </c>
      <c r="R1392" s="2">
        <f>INDEX(Table111[#All], MATCH(Table68[[#This Row],[Date]],Table111[[#All],[Month]],0),3)</f>
        <v>1202.25</v>
      </c>
      <c r="S1392" s="2">
        <f>INDEX(Table413[#All], MATCH(Table68[[#This Row],[Date]],Table413[[#All],[Month]],0),2)</f>
        <v>0.9</v>
      </c>
      <c r="T1392" s="2">
        <f>INDEX(Table413[#All], MATCH(Table68[[#This Row],[Date]],Table413[[#All],[Month]],0),3)</f>
        <v>5.8</v>
      </c>
      <c r="U1392" s="2">
        <f>INDEX(Table413[#All], MATCH(Table68[[#This Row],[Date]],Table413[[#All],[Month]],0),4)</f>
        <v>5.5</v>
      </c>
    </row>
    <row r="1393" spans="1:21" x14ac:dyDescent="0.25">
      <c r="A1393" s="4">
        <v>41244</v>
      </c>
      <c r="B1393" s="3" t="s">
        <v>64</v>
      </c>
      <c r="C1393" s="3" t="s">
        <v>24</v>
      </c>
      <c r="D1393" s="3">
        <v>275</v>
      </c>
      <c r="E1393" s="3">
        <v>281</v>
      </c>
      <c r="F1393" s="3">
        <v>230</v>
      </c>
      <c r="G1393" s="3">
        <v>240</v>
      </c>
      <c r="H1393" s="3">
        <v>232</v>
      </c>
      <c r="I1393" s="3">
        <v>108</v>
      </c>
      <c r="J1393">
        <f t="array" ref="J1393">INDEX(Table3[#All],MATCH(1,(Table3[[#All],[Month]]=Table68[[#This Row],[Date]])*(Table3[[#All],[Region]]=Table68[[#This Row],[Region]]),0),3)</f>
        <v>6260</v>
      </c>
      <c r="K1393">
        <f>INDEX(Table1[#All], MATCH(Table68[[#This Row],[Date]],Table1[[#All],[Month]],0),2)</f>
        <v>1453001.1904761903</v>
      </c>
      <c r="L1393" s="8">
        <f>INDEX(Table2[#All], MATCH(Table68[[#This Row],[Date]],Table2[[#All],[Month]],0),2)</f>
        <v>606.21654951977439</v>
      </c>
      <c r="M1393">
        <f t="array" ref="M1393">INDEX(Table4[#All],MATCH(1,(Table4[[#All],[Month]]=Table68[[#This Row],[Date]])*(Table4[[#All],[Region]]=Table68[[#This Row],[Region]]),0),3)</f>
        <v>1081</v>
      </c>
      <c r="N1393" s="2">
        <f t="array" ref="N1393">_xlfn.IFNA(INDEX(Table5[#All], MATCH(1,(Table5[[#All],[Month]]=Table68[[#This Row],[Date]])*(Table5[[#All],[Region]]=Table68[[#This Row],[Region]]),0),3),0)</f>
        <v>7356</v>
      </c>
      <c r="O1393" s="12">
        <f>INDEX(Table110[#All], MATCH(Table68[[#This Row],[Date]],Table110[[#All],[Month]],0),2)</f>
        <v>84632</v>
      </c>
      <c r="P1393" s="12">
        <f>INDEX(Table13[#All], MATCH(Table68[[#This Row],[Date]],Table13[[#All],[Month]],0),2)</f>
        <v>167371.75</v>
      </c>
      <c r="Q1393">
        <f>INDEX(Table111[#All], MATCH(Table68[[#This Row],[Date]],Table111[[#All],[Month]],0),2)</f>
        <v>5909.75</v>
      </c>
      <c r="R1393" s="2">
        <f>INDEX(Table111[#All], MATCH(Table68[[#This Row],[Date]],Table111[[#All],[Month]],0),3)</f>
        <v>1202.25</v>
      </c>
      <c r="S1393" s="2">
        <f>INDEX(Table413[#All], MATCH(Table68[[#This Row],[Date]],Table413[[#All],[Month]],0),2)</f>
        <v>0.9</v>
      </c>
      <c r="T1393" s="2">
        <f>INDEX(Table413[#All], MATCH(Table68[[#This Row],[Date]],Table413[[#All],[Month]],0),3)</f>
        <v>5.8</v>
      </c>
      <c r="U1393" s="2">
        <f>INDEX(Table413[#All], MATCH(Table68[[#This Row],[Date]],Table413[[#All],[Month]],0),4)</f>
        <v>5.5</v>
      </c>
    </row>
    <row r="1394" spans="1:21" x14ac:dyDescent="0.25">
      <c r="A1394" s="4">
        <v>41244</v>
      </c>
      <c r="B1394" s="3" t="s">
        <v>64</v>
      </c>
      <c r="C1394" s="3" t="s">
        <v>89</v>
      </c>
      <c r="D1394" s="3">
        <v>275</v>
      </c>
      <c r="E1394" s="3">
        <v>288</v>
      </c>
      <c r="F1394" s="3">
        <v>230</v>
      </c>
      <c r="G1394" s="3">
        <v>242</v>
      </c>
      <c r="H1394" s="3">
        <v>232</v>
      </c>
      <c r="I1394" s="3">
        <v>106</v>
      </c>
      <c r="J1394">
        <f t="array" ref="J1394">INDEX(Table3[#All],MATCH(1,(Table3[[#All],[Month]]=Table68[[#This Row],[Date]])*(Table3[[#All],[Region]]=Table68[[#This Row],[Region]]),0),3)</f>
        <v>6260</v>
      </c>
      <c r="K1394">
        <f>INDEX(Table1[#All], MATCH(Table68[[#This Row],[Date]],Table1[[#All],[Month]],0),2)</f>
        <v>1453001.1904761903</v>
      </c>
      <c r="L1394" s="8">
        <f>INDEX(Table2[#All], MATCH(Table68[[#This Row],[Date]],Table2[[#All],[Month]],0),2)</f>
        <v>606.21654951977439</v>
      </c>
      <c r="M1394">
        <f t="array" ref="M1394">INDEX(Table4[#All],MATCH(1,(Table4[[#All],[Month]]=Table68[[#This Row],[Date]])*(Table4[[#All],[Region]]=Table68[[#This Row],[Region]]),0),3)</f>
        <v>1081</v>
      </c>
      <c r="N1394" s="2">
        <f t="array" ref="N1394">_xlfn.IFNA(INDEX(Table5[#All], MATCH(1,(Table5[[#All],[Month]]=Table68[[#This Row],[Date]])*(Table5[[#All],[Region]]=Table68[[#This Row],[Region]]),0),3),0)</f>
        <v>7356</v>
      </c>
      <c r="O1394" s="12">
        <f>INDEX(Table110[#All], MATCH(Table68[[#This Row],[Date]],Table110[[#All],[Month]],0),2)</f>
        <v>84632</v>
      </c>
      <c r="P1394" s="12">
        <f>INDEX(Table13[#All], MATCH(Table68[[#This Row],[Date]],Table13[[#All],[Month]],0),2)</f>
        <v>167371.75</v>
      </c>
      <c r="Q1394">
        <f>INDEX(Table111[#All], MATCH(Table68[[#This Row],[Date]],Table111[[#All],[Month]],0),2)</f>
        <v>5909.75</v>
      </c>
      <c r="R1394" s="2">
        <f>INDEX(Table111[#All], MATCH(Table68[[#This Row],[Date]],Table111[[#All],[Month]],0),3)</f>
        <v>1202.25</v>
      </c>
      <c r="S1394" s="2">
        <f>INDEX(Table413[#All], MATCH(Table68[[#This Row],[Date]],Table413[[#All],[Month]],0),2)</f>
        <v>0.9</v>
      </c>
      <c r="T1394" s="2">
        <f>INDEX(Table413[#All], MATCH(Table68[[#This Row],[Date]],Table413[[#All],[Month]],0),3)</f>
        <v>5.8</v>
      </c>
      <c r="U1394" s="2">
        <f>INDEX(Table413[#All], MATCH(Table68[[#This Row],[Date]],Table413[[#All],[Month]],0),4)</f>
        <v>5.5</v>
      </c>
    </row>
    <row r="1395" spans="1:21" x14ac:dyDescent="0.25">
      <c r="A1395" s="4">
        <v>41244</v>
      </c>
      <c r="B1395" s="3" t="s">
        <v>61</v>
      </c>
      <c r="C1395" s="3" t="s">
        <v>32</v>
      </c>
      <c r="D1395" s="3">
        <v>219</v>
      </c>
      <c r="E1395" s="3">
        <v>203</v>
      </c>
      <c r="F1395" s="3">
        <v>170</v>
      </c>
      <c r="G1395" s="3">
        <v>177</v>
      </c>
      <c r="H1395" s="3">
        <v>501</v>
      </c>
      <c r="I1395" s="3">
        <v>50</v>
      </c>
      <c r="J1395">
        <f t="array" ref="J1395">INDEX(Table3[#All],MATCH(1,(Table3[[#All],[Month]]=Table68[[#This Row],[Date]])*(Table3[[#All],[Region]]=Table68[[#This Row],[Region]]),0),3)</f>
        <v>8812</v>
      </c>
      <c r="K1395">
        <f>INDEX(Table1[#All], MATCH(Table68[[#This Row],[Date]],Table1[[#All],[Month]],0),2)</f>
        <v>1453001.1904761903</v>
      </c>
      <c r="L1395" s="8">
        <f>INDEX(Table2[#All], MATCH(Table68[[#This Row],[Date]],Table2[[#All],[Month]],0),2)</f>
        <v>606.21654951977439</v>
      </c>
      <c r="M1395">
        <f t="array" ref="M1395">INDEX(Table4[#All],MATCH(1,(Table4[[#All],[Month]]=Table68[[#This Row],[Date]])*(Table4[[#All],[Region]]=Table68[[#This Row],[Region]]),0),3)</f>
        <v>1208</v>
      </c>
      <c r="N1395" s="2">
        <f t="array" ref="N1395">_xlfn.IFNA(INDEX(Table5[#All], MATCH(1,(Table5[[#All],[Month]]=Table68[[#This Row],[Date]])*(Table5[[#All],[Region]]=Table68[[#This Row],[Region]]),0),3),0)</f>
        <v>5030</v>
      </c>
      <c r="O1395" s="12">
        <f>INDEX(Table110[#All], MATCH(Table68[[#This Row],[Date]],Table110[[#All],[Month]],0),2)</f>
        <v>84632</v>
      </c>
      <c r="P1395" s="12">
        <f>INDEX(Table13[#All], MATCH(Table68[[#This Row],[Date]],Table13[[#All],[Month]],0),2)</f>
        <v>167371.75</v>
      </c>
      <c r="Q1395">
        <f>INDEX(Table111[#All], MATCH(Table68[[#This Row],[Date]],Table111[[#All],[Month]],0),2)</f>
        <v>5909.75</v>
      </c>
      <c r="R1395" s="2">
        <f>INDEX(Table111[#All], MATCH(Table68[[#This Row],[Date]],Table111[[#All],[Month]],0),3)</f>
        <v>1202.25</v>
      </c>
      <c r="S1395" s="2">
        <f>INDEX(Table413[#All], MATCH(Table68[[#This Row],[Date]],Table413[[#All],[Month]],0),2)</f>
        <v>0.9</v>
      </c>
      <c r="T1395" s="2">
        <f>INDEX(Table413[#All], MATCH(Table68[[#This Row],[Date]],Table413[[#All],[Month]],0),3)</f>
        <v>5.8</v>
      </c>
      <c r="U1395" s="2">
        <f>INDEX(Table413[#All], MATCH(Table68[[#This Row],[Date]],Table413[[#All],[Month]],0),4)</f>
        <v>5.5</v>
      </c>
    </row>
    <row r="1396" spans="1:21" x14ac:dyDescent="0.25">
      <c r="A1396" s="4">
        <v>41244</v>
      </c>
      <c r="B1396" s="3" t="s">
        <v>61</v>
      </c>
      <c r="C1396" s="3" t="s">
        <v>31</v>
      </c>
      <c r="D1396" s="3">
        <v>219</v>
      </c>
      <c r="E1396" s="3">
        <v>230</v>
      </c>
      <c r="F1396" s="3">
        <v>170</v>
      </c>
      <c r="G1396" s="3">
        <v>185</v>
      </c>
      <c r="H1396" s="3">
        <v>501</v>
      </c>
      <c r="I1396" s="3">
        <v>47</v>
      </c>
      <c r="J1396">
        <f t="array" ref="J1396">INDEX(Table3[#All],MATCH(1,(Table3[[#All],[Month]]=Table68[[#This Row],[Date]])*(Table3[[#All],[Region]]=Table68[[#This Row],[Region]]),0),3)</f>
        <v>8812</v>
      </c>
      <c r="K1396">
        <f>INDEX(Table1[#All], MATCH(Table68[[#This Row],[Date]],Table1[[#All],[Month]],0),2)</f>
        <v>1453001.1904761903</v>
      </c>
      <c r="L1396" s="8">
        <f>INDEX(Table2[#All], MATCH(Table68[[#This Row],[Date]],Table2[[#All],[Month]],0),2)</f>
        <v>606.21654951977439</v>
      </c>
      <c r="M1396">
        <f t="array" ref="M1396">INDEX(Table4[#All],MATCH(1,(Table4[[#All],[Month]]=Table68[[#This Row],[Date]])*(Table4[[#All],[Region]]=Table68[[#This Row],[Region]]),0),3)</f>
        <v>1208</v>
      </c>
      <c r="N1396" s="2">
        <f t="array" ref="N1396">_xlfn.IFNA(INDEX(Table5[#All], MATCH(1,(Table5[[#All],[Month]]=Table68[[#This Row],[Date]])*(Table5[[#All],[Region]]=Table68[[#This Row],[Region]]),0),3),0)</f>
        <v>5030</v>
      </c>
      <c r="O1396" s="12">
        <f>INDEX(Table110[#All], MATCH(Table68[[#This Row],[Date]],Table110[[#All],[Month]],0),2)</f>
        <v>84632</v>
      </c>
      <c r="P1396" s="12">
        <f>INDEX(Table13[#All], MATCH(Table68[[#This Row],[Date]],Table13[[#All],[Month]],0),2)</f>
        <v>167371.75</v>
      </c>
      <c r="Q1396">
        <f>INDEX(Table111[#All], MATCH(Table68[[#This Row],[Date]],Table111[[#All],[Month]],0),2)</f>
        <v>5909.75</v>
      </c>
      <c r="R1396" s="2">
        <f>INDEX(Table111[#All], MATCH(Table68[[#This Row],[Date]],Table111[[#All],[Month]],0),3)</f>
        <v>1202.25</v>
      </c>
      <c r="S1396" s="2">
        <f>INDEX(Table413[#All], MATCH(Table68[[#This Row],[Date]],Table413[[#All],[Month]],0),2)</f>
        <v>0.9</v>
      </c>
      <c r="T1396" s="2">
        <f>INDEX(Table413[#All], MATCH(Table68[[#This Row],[Date]],Table413[[#All],[Month]],0),3)</f>
        <v>5.8</v>
      </c>
      <c r="U1396" s="2">
        <f>INDEX(Table413[#All], MATCH(Table68[[#This Row],[Date]],Table413[[#All],[Month]],0),4)</f>
        <v>5.5</v>
      </c>
    </row>
    <row r="1397" spans="1:21" x14ac:dyDescent="0.25">
      <c r="A1397" s="4">
        <v>41244</v>
      </c>
      <c r="B1397" s="3" t="s">
        <v>61</v>
      </c>
      <c r="C1397" s="3" t="s">
        <v>91</v>
      </c>
      <c r="D1397" s="3">
        <v>219</v>
      </c>
      <c r="E1397" s="3">
        <v>270</v>
      </c>
      <c r="F1397" s="3">
        <v>170</v>
      </c>
      <c r="G1397" s="3">
        <v>211</v>
      </c>
      <c r="H1397" s="3">
        <v>501</v>
      </c>
      <c r="I1397" s="3">
        <v>222</v>
      </c>
      <c r="J1397">
        <f t="array" ref="J1397">INDEX(Table3[#All],MATCH(1,(Table3[[#All],[Month]]=Table68[[#This Row],[Date]])*(Table3[[#All],[Region]]=Table68[[#This Row],[Region]]),0),3)</f>
        <v>8812</v>
      </c>
      <c r="K1397">
        <f>INDEX(Table1[#All], MATCH(Table68[[#This Row],[Date]],Table1[[#All],[Month]],0),2)</f>
        <v>1453001.1904761903</v>
      </c>
      <c r="L1397" s="8">
        <f>INDEX(Table2[#All], MATCH(Table68[[#This Row],[Date]],Table2[[#All],[Month]],0),2)</f>
        <v>606.21654951977439</v>
      </c>
      <c r="M1397">
        <f t="array" ref="M1397">INDEX(Table4[#All],MATCH(1,(Table4[[#All],[Month]]=Table68[[#This Row],[Date]])*(Table4[[#All],[Region]]=Table68[[#This Row],[Region]]),0),3)</f>
        <v>1208</v>
      </c>
      <c r="N1397" s="2">
        <f t="array" ref="N1397">_xlfn.IFNA(INDEX(Table5[#All], MATCH(1,(Table5[[#All],[Month]]=Table68[[#This Row],[Date]])*(Table5[[#All],[Region]]=Table68[[#This Row],[Region]]),0),3),0)</f>
        <v>5030</v>
      </c>
      <c r="O1397" s="12">
        <f>INDEX(Table110[#All], MATCH(Table68[[#This Row],[Date]],Table110[[#All],[Month]],0),2)</f>
        <v>84632</v>
      </c>
      <c r="P1397" s="12">
        <f>INDEX(Table13[#All], MATCH(Table68[[#This Row],[Date]],Table13[[#All],[Month]],0),2)</f>
        <v>167371.75</v>
      </c>
      <c r="Q1397">
        <f>INDEX(Table111[#All], MATCH(Table68[[#This Row],[Date]],Table111[[#All],[Month]],0),2)</f>
        <v>5909.75</v>
      </c>
      <c r="R1397" s="2">
        <f>INDEX(Table111[#All], MATCH(Table68[[#This Row],[Date]],Table111[[#All],[Month]],0),3)</f>
        <v>1202.25</v>
      </c>
      <c r="S1397" s="2">
        <f>INDEX(Table413[#All], MATCH(Table68[[#This Row],[Date]],Table413[[#All],[Month]],0),2)</f>
        <v>0.9</v>
      </c>
      <c r="T1397" s="2">
        <f>INDEX(Table413[#All], MATCH(Table68[[#This Row],[Date]],Table413[[#All],[Month]],0),3)</f>
        <v>5.8</v>
      </c>
      <c r="U1397" s="2">
        <f>INDEX(Table413[#All], MATCH(Table68[[#This Row],[Date]],Table413[[#All],[Month]],0),4)</f>
        <v>5.5</v>
      </c>
    </row>
    <row r="1398" spans="1:21" x14ac:dyDescent="0.25">
      <c r="A1398" s="4">
        <v>41244</v>
      </c>
      <c r="B1398" s="3" t="s">
        <v>61</v>
      </c>
      <c r="C1398" s="3" t="s">
        <v>30</v>
      </c>
      <c r="D1398" s="3">
        <v>219</v>
      </c>
      <c r="E1398" s="3">
        <v>158</v>
      </c>
      <c r="F1398" s="3">
        <v>170</v>
      </c>
      <c r="G1398" s="3">
        <v>136</v>
      </c>
      <c r="H1398" s="3">
        <v>501</v>
      </c>
      <c r="I1398" s="3">
        <v>32</v>
      </c>
      <c r="J1398">
        <f t="array" ref="J1398">INDEX(Table3[#All],MATCH(1,(Table3[[#All],[Month]]=Table68[[#This Row],[Date]])*(Table3[[#All],[Region]]=Table68[[#This Row],[Region]]),0),3)</f>
        <v>8812</v>
      </c>
      <c r="K1398">
        <f>INDEX(Table1[#All], MATCH(Table68[[#This Row],[Date]],Table1[[#All],[Month]],0),2)</f>
        <v>1453001.1904761903</v>
      </c>
      <c r="L1398" s="8">
        <f>INDEX(Table2[#All], MATCH(Table68[[#This Row],[Date]],Table2[[#All],[Month]],0),2)</f>
        <v>606.21654951977439</v>
      </c>
      <c r="M1398">
        <f t="array" ref="M1398">INDEX(Table4[#All],MATCH(1,(Table4[[#All],[Month]]=Table68[[#This Row],[Date]])*(Table4[[#All],[Region]]=Table68[[#This Row],[Region]]),0),3)</f>
        <v>1208</v>
      </c>
      <c r="N1398" s="2">
        <f t="array" ref="N1398">_xlfn.IFNA(INDEX(Table5[#All], MATCH(1,(Table5[[#All],[Month]]=Table68[[#This Row],[Date]])*(Table5[[#All],[Region]]=Table68[[#This Row],[Region]]),0),3),0)</f>
        <v>5030</v>
      </c>
      <c r="O1398" s="12">
        <f>INDEX(Table110[#All], MATCH(Table68[[#This Row],[Date]],Table110[[#All],[Month]],0),2)</f>
        <v>84632</v>
      </c>
      <c r="P1398" s="12">
        <f>INDEX(Table13[#All], MATCH(Table68[[#This Row],[Date]],Table13[[#All],[Month]],0),2)</f>
        <v>167371.75</v>
      </c>
      <c r="Q1398">
        <f>INDEX(Table111[#All], MATCH(Table68[[#This Row],[Date]],Table111[[#All],[Month]],0),2)</f>
        <v>5909.75</v>
      </c>
      <c r="R1398" s="2">
        <f>INDEX(Table111[#All], MATCH(Table68[[#This Row],[Date]],Table111[[#All],[Month]],0),3)</f>
        <v>1202.25</v>
      </c>
      <c r="S1398" s="2">
        <f>INDEX(Table413[#All], MATCH(Table68[[#This Row],[Date]],Table413[[#All],[Month]],0),2)</f>
        <v>0.9</v>
      </c>
      <c r="T1398" s="2">
        <f>INDEX(Table413[#All], MATCH(Table68[[#This Row],[Date]],Table413[[#All],[Month]],0),3)</f>
        <v>5.8</v>
      </c>
      <c r="U1398" s="2">
        <f>INDEX(Table413[#All], MATCH(Table68[[#This Row],[Date]],Table413[[#All],[Month]],0),4)</f>
        <v>5.5</v>
      </c>
    </row>
    <row r="1399" spans="1:21" x14ac:dyDescent="0.25">
      <c r="A1399" s="4">
        <v>41244</v>
      </c>
      <c r="B1399" s="3" t="s">
        <v>61</v>
      </c>
      <c r="C1399" s="3" t="s">
        <v>11</v>
      </c>
      <c r="D1399" s="3">
        <v>219</v>
      </c>
      <c r="E1399" s="3">
        <v>165</v>
      </c>
      <c r="F1399" s="3">
        <v>170</v>
      </c>
      <c r="G1399" s="3">
        <v>143</v>
      </c>
      <c r="H1399" s="3">
        <v>501</v>
      </c>
      <c r="I1399" s="3">
        <v>21</v>
      </c>
      <c r="J1399">
        <f t="array" ref="J1399">INDEX(Table3[#All],MATCH(1,(Table3[[#All],[Month]]=Table68[[#This Row],[Date]])*(Table3[[#All],[Region]]=Table68[[#This Row],[Region]]),0),3)</f>
        <v>8812</v>
      </c>
      <c r="K1399">
        <f>INDEX(Table1[#All], MATCH(Table68[[#This Row],[Date]],Table1[[#All],[Month]],0),2)</f>
        <v>1453001.1904761903</v>
      </c>
      <c r="L1399" s="8">
        <f>INDEX(Table2[#All], MATCH(Table68[[#This Row],[Date]],Table2[[#All],[Month]],0),2)</f>
        <v>606.21654951977439</v>
      </c>
      <c r="M1399">
        <f t="array" ref="M1399">INDEX(Table4[#All],MATCH(1,(Table4[[#All],[Month]]=Table68[[#This Row],[Date]])*(Table4[[#All],[Region]]=Table68[[#This Row],[Region]]),0),3)</f>
        <v>1208</v>
      </c>
      <c r="N1399" s="2">
        <f t="array" ref="N1399">_xlfn.IFNA(INDEX(Table5[#All], MATCH(1,(Table5[[#All],[Month]]=Table68[[#This Row],[Date]])*(Table5[[#All],[Region]]=Table68[[#This Row],[Region]]),0),3),0)</f>
        <v>5030</v>
      </c>
      <c r="O1399" s="12">
        <f>INDEX(Table110[#All], MATCH(Table68[[#This Row],[Date]],Table110[[#All],[Month]],0),2)</f>
        <v>84632</v>
      </c>
      <c r="P1399" s="12">
        <f>INDEX(Table13[#All], MATCH(Table68[[#This Row],[Date]],Table13[[#All],[Month]],0),2)</f>
        <v>167371.75</v>
      </c>
      <c r="Q1399">
        <f>INDEX(Table111[#All], MATCH(Table68[[#This Row],[Date]],Table111[[#All],[Month]],0),2)</f>
        <v>5909.75</v>
      </c>
      <c r="R1399" s="2">
        <f>INDEX(Table111[#All], MATCH(Table68[[#This Row],[Date]],Table111[[#All],[Month]],0),3)</f>
        <v>1202.25</v>
      </c>
      <c r="S1399" s="2">
        <f>INDEX(Table413[#All], MATCH(Table68[[#This Row],[Date]],Table413[[#All],[Month]],0),2)</f>
        <v>0.9</v>
      </c>
      <c r="T1399" s="2">
        <f>INDEX(Table413[#All], MATCH(Table68[[#This Row],[Date]],Table413[[#All],[Month]],0),3)</f>
        <v>5.8</v>
      </c>
      <c r="U1399" s="2">
        <f>INDEX(Table413[#All], MATCH(Table68[[#This Row],[Date]],Table413[[#All],[Month]],0),4)</f>
        <v>5.5</v>
      </c>
    </row>
    <row r="1400" spans="1:21" x14ac:dyDescent="0.25">
      <c r="A1400" s="4">
        <v>41244</v>
      </c>
      <c r="B1400" s="3" t="s">
        <v>61</v>
      </c>
      <c r="C1400" s="3" t="s">
        <v>25</v>
      </c>
      <c r="D1400" s="3">
        <v>219</v>
      </c>
      <c r="E1400" s="3">
        <v>160</v>
      </c>
      <c r="F1400" s="3">
        <v>170</v>
      </c>
      <c r="G1400" s="3">
        <v>133</v>
      </c>
      <c r="H1400" s="3">
        <v>501</v>
      </c>
      <c r="I1400" s="3">
        <v>35</v>
      </c>
      <c r="J1400">
        <f t="array" ref="J1400">INDEX(Table3[#All],MATCH(1,(Table3[[#All],[Month]]=Table68[[#This Row],[Date]])*(Table3[[#All],[Region]]=Table68[[#This Row],[Region]]),0),3)</f>
        <v>8812</v>
      </c>
      <c r="K1400">
        <f>INDEX(Table1[#All], MATCH(Table68[[#This Row],[Date]],Table1[[#All],[Month]],0),2)</f>
        <v>1453001.1904761903</v>
      </c>
      <c r="L1400" s="8">
        <f>INDEX(Table2[#All], MATCH(Table68[[#This Row],[Date]],Table2[[#All],[Month]],0),2)</f>
        <v>606.21654951977439</v>
      </c>
      <c r="M1400">
        <f t="array" ref="M1400">INDEX(Table4[#All],MATCH(1,(Table4[[#All],[Month]]=Table68[[#This Row],[Date]])*(Table4[[#All],[Region]]=Table68[[#This Row],[Region]]),0),3)</f>
        <v>1208</v>
      </c>
      <c r="N1400" s="2">
        <f t="array" ref="N1400">_xlfn.IFNA(INDEX(Table5[#All], MATCH(1,(Table5[[#All],[Month]]=Table68[[#This Row],[Date]])*(Table5[[#All],[Region]]=Table68[[#This Row],[Region]]),0),3),0)</f>
        <v>5030</v>
      </c>
      <c r="O1400" s="12">
        <f>INDEX(Table110[#All], MATCH(Table68[[#This Row],[Date]],Table110[[#All],[Month]],0),2)</f>
        <v>84632</v>
      </c>
      <c r="P1400" s="12">
        <f>INDEX(Table13[#All], MATCH(Table68[[#This Row],[Date]],Table13[[#All],[Month]],0),2)</f>
        <v>167371.75</v>
      </c>
      <c r="Q1400">
        <f>INDEX(Table111[#All], MATCH(Table68[[#This Row],[Date]],Table111[[#All],[Month]],0),2)</f>
        <v>5909.75</v>
      </c>
      <c r="R1400" s="2">
        <f>INDEX(Table111[#All], MATCH(Table68[[#This Row],[Date]],Table111[[#All],[Month]],0),3)</f>
        <v>1202.25</v>
      </c>
      <c r="S1400" s="2">
        <f>INDEX(Table413[#All], MATCH(Table68[[#This Row],[Date]],Table413[[#All],[Month]],0),2)</f>
        <v>0.9</v>
      </c>
      <c r="T1400" s="2">
        <f>INDEX(Table413[#All], MATCH(Table68[[#This Row],[Date]],Table413[[#All],[Month]],0),3)</f>
        <v>5.8</v>
      </c>
      <c r="U1400" s="2">
        <f>INDEX(Table413[#All], MATCH(Table68[[#This Row],[Date]],Table413[[#All],[Month]],0),4)</f>
        <v>5.5</v>
      </c>
    </row>
    <row r="1401" spans="1:21" x14ac:dyDescent="0.25">
      <c r="A1401" s="4">
        <v>41244</v>
      </c>
      <c r="B1401" s="3" t="s">
        <v>61</v>
      </c>
      <c r="C1401" s="3" t="s">
        <v>29</v>
      </c>
      <c r="D1401" s="3">
        <v>219</v>
      </c>
      <c r="E1401" s="3">
        <v>180</v>
      </c>
      <c r="F1401" s="3">
        <v>170</v>
      </c>
      <c r="G1401" s="3">
        <v>148</v>
      </c>
      <c r="H1401" s="3">
        <v>501</v>
      </c>
      <c r="I1401" s="3">
        <v>94</v>
      </c>
      <c r="J1401">
        <f t="array" ref="J1401">INDEX(Table3[#All],MATCH(1,(Table3[[#All],[Month]]=Table68[[#This Row],[Date]])*(Table3[[#All],[Region]]=Table68[[#This Row],[Region]]),0),3)</f>
        <v>8812</v>
      </c>
      <c r="K1401">
        <f>INDEX(Table1[#All], MATCH(Table68[[#This Row],[Date]],Table1[[#All],[Month]],0),2)</f>
        <v>1453001.1904761903</v>
      </c>
      <c r="L1401" s="8">
        <f>INDEX(Table2[#All], MATCH(Table68[[#This Row],[Date]],Table2[[#All],[Month]],0),2)</f>
        <v>606.21654951977439</v>
      </c>
      <c r="M1401">
        <f t="array" ref="M1401">INDEX(Table4[#All],MATCH(1,(Table4[[#All],[Month]]=Table68[[#This Row],[Date]])*(Table4[[#All],[Region]]=Table68[[#This Row],[Region]]),0),3)</f>
        <v>1208</v>
      </c>
      <c r="N1401" s="2">
        <f t="array" ref="N1401">_xlfn.IFNA(INDEX(Table5[#All], MATCH(1,(Table5[[#All],[Month]]=Table68[[#This Row],[Date]])*(Table5[[#All],[Region]]=Table68[[#This Row],[Region]]),0),3),0)</f>
        <v>5030</v>
      </c>
      <c r="O1401" s="12">
        <f>INDEX(Table110[#All], MATCH(Table68[[#This Row],[Date]],Table110[[#All],[Month]],0),2)</f>
        <v>84632</v>
      </c>
      <c r="P1401" s="12">
        <f>INDEX(Table13[#All], MATCH(Table68[[#This Row],[Date]],Table13[[#All],[Month]],0),2)</f>
        <v>167371.75</v>
      </c>
      <c r="Q1401">
        <f>INDEX(Table111[#All], MATCH(Table68[[#This Row],[Date]],Table111[[#All],[Month]],0),2)</f>
        <v>5909.75</v>
      </c>
      <c r="R1401" s="2">
        <f>INDEX(Table111[#All], MATCH(Table68[[#This Row],[Date]],Table111[[#All],[Month]],0),3)</f>
        <v>1202.25</v>
      </c>
      <c r="S1401" s="2">
        <f>INDEX(Table413[#All], MATCH(Table68[[#This Row],[Date]],Table413[[#All],[Month]],0),2)</f>
        <v>0.9</v>
      </c>
      <c r="T1401" s="2">
        <f>INDEX(Table413[#All], MATCH(Table68[[#This Row],[Date]],Table413[[#All],[Month]],0),3)</f>
        <v>5.8</v>
      </c>
      <c r="U1401" s="2">
        <f>INDEX(Table413[#All], MATCH(Table68[[#This Row],[Date]],Table413[[#All],[Month]],0),4)</f>
        <v>5.5</v>
      </c>
    </row>
    <row r="1402" spans="1:21" x14ac:dyDescent="0.25">
      <c r="A1402" s="4">
        <v>41244</v>
      </c>
      <c r="B1402" s="3" t="s">
        <v>67</v>
      </c>
      <c r="C1402" s="3" t="s">
        <v>37</v>
      </c>
      <c r="D1402" s="3">
        <v>263</v>
      </c>
      <c r="E1402" s="3">
        <v>263</v>
      </c>
      <c r="F1402" s="3">
        <v>225</v>
      </c>
      <c r="G1402" s="3">
        <v>225</v>
      </c>
      <c r="H1402" s="3">
        <v>103</v>
      </c>
      <c r="I1402" s="3">
        <v>103</v>
      </c>
      <c r="J1402">
        <f t="array" ref="J1402">INDEX(Table3[#All],MATCH(1,(Table3[[#All],[Month]]=Table68[[#This Row],[Date]])*(Table3[[#All],[Region]]=Table68[[#This Row],[Region]]),0),3)</f>
        <v>2251</v>
      </c>
      <c r="K1402">
        <f>INDEX(Table1[#All], MATCH(Table68[[#This Row],[Date]],Table1[[#All],[Month]],0),2)</f>
        <v>1453001.1904761903</v>
      </c>
      <c r="L1402" s="8">
        <f>INDEX(Table2[#All], MATCH(Table68[[#This Row],[Date]],Table2[[#All],[Month]],0),2)</f>
        <v>606.21654951977439</v>
      </c>
      <c r="M1402">
        <f t="array" ref="M1402">INDEX(Table4[#All],MATCH(1,(Table4[[#All],[Month]]=Table68[[#This Row],[Date]])*(Table4[[#All],[Region]]=Table68[[#This Row],[Region]]),0),3)</f>
        <v>332</v>
      </c>
      <c r="N1402" s="2">
        <f t="array" ref="N1402">_xlfn.IFNA(INDEX(Table5[#All], MATCH(1,(Table5[[#All],[Month]]=Table68[[#This Row],[Date]])*(Table5[[#All],[Region]]=Table68[[#This Row],[Region]]),0),3),0)</f>
        <v>0</v>
      </c>
      <c r="O1402" s="12">
        <f>INDEX(Table110[#All], MATCH(Table68[[#This Row],[Date]],Table110[[#All],[Month]],0),2)</f>
        <v>84632</v>
      </c>
      <c r="P1402" s="12">
        <f>INDEX(Table13[#All], MATCH(Table68[[#This Row],[Date]],Table13[[#All],[Month]],0),2)</f>
        <v>167371.75</v>
      </c>
      <c r="Q1402">
        <f>INDEX(Table111[#All], MATCH(Table68[[#This Row],[Date]],Table111[[#All],[Month]],0),2)</f>
        <v>5909.75</v>
      </c>
      <c r="R1402" s="2">
        <f>INDEX(Table111[#All], MATCH(Table68[[#This Row],[Date]],Table111[[#All],[Month]],0),3)</f>
        <v>1202.25</v>
      </c>
      <c r="S1402" s="2">
        <f>INDEX(Table413[#All], MATCH(Table68[[#This Row],[Date]],Table413[[#All],[Month]],0),2)</f>
        <v>0.9</v>
      </c>
      <c r="T1402" s="2">
        <f>INDEX(Table413[#All], MATCH(Table68[[#This Row],[Date]],Table413[[#All],[Month]],0),3)</f>
        <v>5.8</v>
      </c>
      <c r="U1402" s="2">
        <f>INDEX(Table413[#All], MATCH(Table68[[#This Row],[Date]],Table413[[#All],[Month]],0),4)</f>
        <v>5.5</v>
      </c>
    </row>
    <row r="1403" spans="1:21" x14ac:dyDescent="0.25">
      <c r="A1403" s="4">
        <v>41244</v>
      </c>
      <c r="B1403" s="3" t="s">
        <v>70</v>
      </c>
      <c r="C1403" s="3" t="s">
        <v>70</v>
      </c>
      <c r="D1403" s="3">
        <v>298</v>
      </c>
      <c r="E1403" s="3">
        <v>298</v>
      </c>
      <c r="F1403" s="3">
        <v>239</v>
      </c>
      <c r="G1403" s="3">
        <v>239</v>
      </c>
      <c r="H1403" s="3">
        <v>142</v>
      </c>
      <c r="I1403" s="3">
        <v>142</v>
      </c>
      <c r="J1403">
        <f t="array" ref="J1403">INDEX(Table3[#All],MATCH(1,(Table3[[#All],[Month]]=Table68[[#This Row],[Date]])*(Table3[[#All],[Region]]=Table68[[#This Row],[Region]]),0),3)</f>
        <v>3936</v>
      </c>
      <c r="K1403">
        <f>INDEX(Table1[#All], MATCH(Table68[[#This Row],[Date]],Table1[[#All],[Month]],0),2)</f>
        <v>1453001.1904761903</v>
      </c>
      <c r="L1403" s="8">
        <f>INDEX(Table2[#All], MATCH(Table68[[#This Row],[Date]],Table2[[#All],[Month]],0),2)</f>
        <v>606.21654951977439</v>
      </c>
      <c r="M1403">
        <f t="array" ref="M1403">INDEX(Table4[#All],MATCH(1,(Table4[[#All],[Month]]=Table68[[#This Row],[Date]])*(Table4[[#All],[Region]]=Table68[[#This Row],[Region]]),0),3)</f>
        <v>357</v>
      </c>
      <c r="N1403" s="2">
        <f t="array" ref="N1403">_xlfn.IFNA(INDEX(Table5[#All], MATCH(1,(Table5[[#All],[Month]]=Table68[[#This Row],[Date]])*(Table5[[#All],[Region]]=Table68[[#This Row],[Region]]),0),3),0)</f>
        <v>5311</v>
      </c>
      <c r="O1403" s="12">
        <f>INDEX(Table110[#All], MATCH(Table68[[#This Row],[Date]],Table110[[#All],[Month]],0),2)</f>
        <v>84632</v>
      </c>
      <c r="P1403" s="12">
        <f>INDEX(Table13[#All], MATCH(Table68[[#This Row],[Date]],Table13[[#All],[Month]],0),2)</f>
        <v>167371.75</v>
      </c>
      <c r="Q1403">
        <f>INDEX(Table111[#All], MATCH(Table68[[#This Row],[Date]],Table111[[#All],[Month]],0),2)</f>
        <v>5909.75</v>
      </c>
      <c r="R1403" s="2">
        <f>INDEX(Table111[#All], MATCH(Table68[[#This Row],[Date]],Table111[[#All],[Month]],0),3)</f>
        <v>1202.25</v>
      </c>
      <c r="S1403" s="2">
        <f>INDEX(Table413[#All], MATCH(Table68[[#This Row],[Date]],Table413[[#All],[Month]],0),2)</f>
        <v>0.9</v>
      </c>
      <c r="T1403" s="2">
        <f>INDEX(Table413[#All], MATCH(Table68[[#This Row],[Date]],Table413[[#All],[Month]],0),3)</f>
        <v>5.8</v>
      </c>
      <c r="U1403" s="2">
        <f>INDEX(Table413[#All], MATCH(Table68[[#This Row],[Date]],Table413[[#All],[Month]],0),4)</f>
        <v>5.5</v>
      </c>
    </row>
    <row r="1404" spans="1:21" x14ac:dyDescent="0.25">
      <c r="A1404" s="4">
        <v>41244</v>
      </c>
      <c r="B1404" s="3" t="s">
        <v>57</v>
      </c>
      <c r="C1404" s="3" t="s">
        <v>0</v>
      </c>
      <c r="D1404" s="3">
        <v>274</v>
      </c>
      <c r="E1404" s="3">
        <v>260</v>
      </c>
      <c r="F1404" s="3">
        <v>228</v>
      </c>
      <c r="G1404" s="3">
        <v>212</v>
      </c>
      <c r="H1404" s="3">
        <v>278</v>
      </c>
      <c r="I1404" s="3">
        <v>104</v>
      </c>
      <c r="J1404">
        <f t="array" ref="J1404">INDEX(Table3[#All],MATCH(1,(Table3[[#All],[Month]]=Table68[[#This Row],[Date]])*(Table3[[#All],[Region]]=Table68[[#This Row],[Region]]),0),3)</f>
        <v>5570</v>
      </c>
      <c r="K1404">
        <f>INDEX(Table1[#All], MATCH(Table68[[#This Row],[Date]],Table1[[#All],[Month]],0),2)</f>
        <v>1453001.1904761903</v>
      </c>
      <c r="L1404" s="8">
        <f>INDEX(Table2[#All], MATCH(Table68[[#This Row],[Date]],Table2[[#All],[Month]],0),2)</f>
        <v>606.21654951977439</v>
      </c>
      <c r="M1404">
        <f t="array" ref="M1404">INDEX(Table4[#All],MATCH(1,(Table4[[#All],[Month]]=Table68[[#This Row],[Date]])*(Table4[[#All],[Region]]=Table68[[#This Row],[Region]]),0),3)</f>
        <v>1048</v>
      </c>
      <c r="N1404" s="2">
        <f t="array" ref="N1404">_xlfn.IFNA(INDEX(Table5[#All], MATCH(1,(Table5[[#All],[Month]]=Table68[[#This Row],[Date]])*(Table5[[#All],[Region]]=Table68[[#This Row],[Region]]),0),3),0)</f>
        <v>5533</v>
      </c>
      <c r="O1404" s="12">
        <f>INDEX(Table110[#All], MATCH(Table68[[#This Row],[Date]],Table110[[#All],[Month]],0),2)</f>
        <v>84632</v>
      </c>
      <c r="P1404" s="12">
        <f>INDEX(Table13[#All], MATCH(Table68[[#This Row],[Date]],Table13[[#All],[Month]],0),2)</f>
        <v>167371.75</v>
      </c>
      <c r="Q1404">
        <f>INDEX(Table111[#All], MATCH(Table68[[#This Row],[Date]],Table111[[#All],[Month]],0),2)</f>
        <v>5909.75</v>
      </c>
      <c r="R1404" s="2">
        <f>INDEX(Table111[#All], MATCH(Table68[[#This Row],[Date]],Table111[[#All],[Month]],0),3)</f>
        <v>1202.25</v>
      </c>
      <c r="S1404" s="2">
        <f>INDEX(Table413[#All], MATCH(Table68[[#This Row],[Date]],Table413[[#All],[Month]],0),2)</f>
        <v>0.9</v>
      </c>
      <c r="T1404" s="2">
        <f>INDEX(Table413[#All], MATCH(Table68[[#This Row],[Date]],Table413[[#All],[Month]],0),3)</f>
        <v>5.8</v>
      </c>
      <c r="U1404" s="2">
        <f>INDEX(Table413[#All], MATCH(Table68[[#This Row],[Date]],Table413[[#All],[Month]],0),4)</f>
        <v>5.5</v>
      </c>
    </row>
    <row r="1405" spans="1:21" x14ac:dyDescent="0.25">
      <c r="A1405" s="4">
        <v>41244</v>
      </c>
      <c r="B1405" s="3" t="s">
        <v>57</v>
      </c>
      <c r="C1405" s="3" t="s">
        <v>2</v>
      </c>
      <c r="D1405" s="3">
        <v>274</v>
      </c>
      <c r="E1405" s="3">
        <v>251</v>
      </c>
      <c r="F1405" s="3">
        <v>228</v>
      </c>
      <c r="G1405" s="3">
        <v>209</v>
      </c>
      <c r="H1405" s="3">
        <v>278</v>
      </c>
      <c r="I1405" s="3">
        <v>25</v>
      </c>
      <c r="J1405">
        <f t="array" ref="J1405">INDEX(Table3[#All],MATCH(1,(Table3[[#All],[Month]]=Table68[[#This Row],[Date]])*(Table3[[#All],[Region]]=Table68[[#This Row],[Region]]),0),3)</f>
        <v>5570</v>
      </c>
      <c r="K1405">
        <f>INDEX(Table1[#All], MATCH(Table68[[#This Row],[Date]],Table1[[#All],[Month]],0),2)</f>
        <v>1453001.1904761903</v>
      </c>
      <c r="L1405" s="8">
        <f>INDEX(Table2[#All], MATCH(Table68[[#This Row],[Date]],Table2[[#All],[Month]],0),2)</f>
        <v>606.21654951977439</v>
      </c>
      <c r="M1405">
        <f t="array" ref="M1405">INDEX(Table4[#All],MATCH(1,(Table4[[#All],[Month]]=Table68[[#This Row],[Date]])*(Table4[[#All],[Region]]=Table68[[#This Row],[Region]]),0),3)</f>
        <v>1048</v>
      </c>
      <c r="N1405" s="2">
        <f t="array" ref="N1405">_xlfn.IFNA(INDEX(Table5[#All], MATCH(1,(Table5[[#All],[Month]]=Table68[[#This Row],[Date]])*(Table5[[#All],[Region]]=Table68[[#This Row],[Region]]),0),3),0)</f>
        <v>5533</v>
      </c>
      <c r="O1405" s="12">
        <f>INDEX(Table110[#All], MATCH(Table68[[#This Row],[Date]],Table110[[#All],[Month]],0),2)</f>
        <v>84632</v>
      </c>
      <c r="P1405" s="12">
        <f>INDEX(Table13[#All], MATCH(Table68[[#This Row],[Date]],Table13[[#All],[Month]],0),2)</f>
        <v>167371.75</v>
      </c>
      <c r="Q1405">
        <f>INDEX(Table111[#All], MATCH(Table68[[#This Row],[Date]],Table111[[#All],[Month]],0),2)</f>
        <v>5909.75</v>
      </c>
      <c r="R1405" s="2">
        <f>INDEX(Table111[#All], MATCH(Table68[[#This Row],[Date]],Table111[[#All],[Month]],0),3)</f>
        <v>1202.25</v>
      </c>
      <c r="S1405" s="2">
        <f>INDEX(Table413[#All], MATCH(Table68[[#This Row],[Date]],Table413[[#All],[Month]],0),2)</f>
        <v>0.9</v>
      </c>
      <c r="T1405" s="2">
        <f>INDEX(Table413[#All], MATCH(Table68[[#This Row],[Date]],Table413[[#All],[Month]],0),3)</f>
        <v>5.8</v>
      </c>
      <c r="U1405" s="2">
        <f>INDEX(Table413[#All], MATCH(Table68[[#This Row],[Date]],Table413[[#All],[Month]],0),4)</f>
        <v>5.5</v>
      </c>
    </row>
    <row r="1406" spans="1:21" x14ac:dyDescent="0.25">
      <c r="A1406" s="4">
        <v>41244</v>
      </c>
      <c r="B1406" s="3" t="s">
        <v>57</v>
      </c>
      <c r="C1406" s="3" t="s">
        <v>1</v>
      </c>
      <c r="D1406" s="3">
        <v>274</v>
      </c>
      <c r="E1406" s="3">
        <v>287</v>
      </c>
      <c r="F1406" s="3">
        <v>228</v>
      </c>
      <c r="G1406" s="3">
        <v>243</v>
      </c>
      <c r="H1406" s="3">
        <v>278</v>
      </c>
      <c r="I1406" s="3">
        <v>149</v>
      </c>
      <c r="J1406">
        <f t="array" ref="J1406">INDEX(Table3[#All],MATCH(1,(Table3[[#All],[Month]]=Table68[[#This Row],[Date]])*(Table3[[#All],[Region]]=Table68[[#This Row],[Region]]),0),3)</f>
        <v>5570</v>
      </c>
      <c r="K1406">
        <f>INDEX(Table1[#All], MATCH(Table68[[#This Row],[Date]],Table1[[#All],[Month]],0),2)</f>
        <v>1453001.1904761903</v>
      </c>
      <c r="L1406" s="8">
        <f>INDEX(Table2[#All], MATCH(Table68[[#This Row],[Date]],Table2[[#All],[Month]],0),2)</f>
        <v>606.21654951977439</v>
      </c>
      <c r="M1406">
        <f t="array" ref="M1406">INDEX(Table4[#All],MATCH(1,(Table4[[#All],[Month]]=Table68[[#This Row],[Date]])*(Table4[[#All],[Region]]=Table68[[#This Row],[Region]]),0),3)</f>
        <v>1048</v>
      </c>
      <c r="N1406" s="2">
        <f t="array" ref="N1406">_xlfn.IFNA(INDEX(Table5[#All], MATCH(1,(Table5[[#All],[Month]]=Table68[[#This Row],[Date]])*(Table5[[#All],[Region]]=Table68[[#This Row],[Region]]),0),3),0)</f>
        <v>5533</v>
      </c>
      <c r="O1406" s="12">
        <f>INDEX(Table110[#All], MATCH(Table68[[#This Row],[Date]],Table110[[#All],[Month]],0),2)</f>
        <v>84632</v>
      </c>
      <c r="P1406" s="12">
        <f>INDEX(Table13[#All], MATCH(Table68[[#This Row],[Date]],Table13[[#All],[Month]],0),2)</f>
        <v>167371.75</v>
      </c>
      <c r="Q1406">
        <f>INDEX(Table111[#All], MATCH(Table68[[#This Row],[Date]],Table111[[#All],[Month]],0),2)</f>
        <v>5909.75</v>
      </c>
      <c r="R1406" s="2">
        <f>INDEX(Table111[#All], MATCH(Table68[[#This Row],[Date]],Table111[[#All],[Month]],0),3)</f>
        <v>1202.25</v>
      </c>
      <c r="S1406" s="2">
        <f>INDEX(Table413[#All], MATCH(Table68[[#This Row],[Date]],Table413[[#All],[Month]],0),2)</f>
        <v>0.9</v>
      </c>
      <c r="T1406" s="2">
        <f>INDEX(Table413[#All], MATCH(Table68[[#This Row],[Date]],Table413[[#All],[Month]],0),3)</f>
        <v>5.8</v>
      </c>
      <c r="U1406" s="2">
        <f>INDEX(Table413[#All], MATCH(Table68[[#This Row],[Date]],Table413[[#All],[Month]],0),4)</f>
        <v>5.5</v>
      </c>
    </row>
    <row r="1407" spans="1:21" x14ac:dyDescent="0.25">
      <c r="A1407" s="4">
        <v>41244</v>
      </c>
      <c r="B1407" s="3" t="s">
        <v>72</v>
      </c>
      <c r="C1407" s="3" t="s">
        <v>52</v>
      </c>
      <c r="D1407" s="3">
        <v>286</v>
      </c>
      <c r="E1407" s="3">
        <v>232</v>
      </c>
      <c r="F1407" s="3">
        <v>208</v>
      </c>
      <c r="G1407" s="3">
        <v>189</v>
      </c>
      <c r="H1407" s="3">
        <v>608</v>
      </c>
      <c r="I1407" s="3">
        <v>41</v>
      </c>
      <c r="J1407">
        <f t="array" ref="J1407">INDEX(Table3[#All],MATCH(1,(Table3[[#All],[Month]]=Table68[[#This Row],[Date]])*(Table3[[#All],[Region]]=Table68[[#This Row],[Region]]),0),3)</f>
        <v>9453</v>
      </c>
      <c r="K1407">
        <f>INDEX(Table1[#All], MATCH(Table68[[#This Row],[Date]],Table1[[#All],[Month]],0),2)</f>
        <v>1453001.1904761903</v>
      </c>
      <c r="L1407" s="8">
        <f>INDEX(Table2[#All], MATCH(Table68[[#This Row],[Date]],Table2[[#All],[Month]],0),2)</f>
        <v>606.21654951977439</v>
      </c>
      <c r="M1407">
        <f t="array" ref="M1407">INDEX(Table4[#All],MATCH(1,(Table4[[#All],[Month]]=Table68[[#This Row],[Date]])*(Table4[[#All],[Region]]=Table68[[#This Row],[Region]]),0),3)</f>
        <v>2171</v>
      </c>
      <c r="N1407" s="2">
        <f t="array" ref="N1407">_xlfn.IFNA(INDEX(Table5[#All], MATCH(1,(Table5[[#All],[Month]]=Table68[[#This Row],[Date]])*(Table5[[#All],[Region]]=Table68[[#This Row],[Region]]),0),3),0)</f>
        <v>26380</v>
      </c>
      <c r="O1407" s="12">
        <f>INDEX(Table110[#All], MATCH(Table68[[#This Row],[Date]],Table110[[#All],[Month]],0),2)</f>
        <v>84632</v>
      </c>
      <c r="P1407" s="12">
        <f>INDEX(Table13[#All], MATCH(Table68[[#This Row],[Date]],Table13[[#All],[Month]],0),2)</f>
        <v>167371.75</v>
      </c>
      <c r="Q1407">
        <f>INDEX(Table111[#All], MATCH(Table68[[#This Row],[Date]],Table111[[#All],[Month]],0),2)</f>
        <v>5909.75</v>
      </c>
      <c r="R1407" s="2">
        <f>INDEX(Table111[#All], MATCH(Table68[[#This Row],[Date]],Table111[[#All],[Month]],0),3)</f>
        <v>1202.25</v>
      </c>
      <c r="S1407" s="2">
        <f>INDEX(Table413[#All], MATCH(Table68[[#This Row],[Date]],Table413[[#All],[Month]],0),2)</f>
        <v>0.9</v>
      </c>
      <c r="T1407" s="2">
        <f>INDEX(Table413[#All], MATCH(Table68[[#This Row],[Date]],Table413[[#All],[Month]],0),3)</f>
        <v>5.8</v>
      </c>
      <c r="U1407" s="2">
        <f>INDEX(Table413[#All], MATCH(Table68[[#This Row],[Date]],Table413[[#All],[Month]],0),4)</f>
        <v>5.5</v>
      </c>
    </row>
    <row r="1408" spans="1:21" x14ac:dyDescent="0.25">
      <c r="A1408" s="4">
        <v>41244</v>
      </c>
      <c r="B1408" s="3" t="s">
        <v>72</v>
      </c>
      <c r="C1408" s="3" t="s">
        <v>51</v>
      </c>
      <c r="D1408" s="3">
        <v>286</v>
      </c>
      <c r="E1408" s="3">
        <v>195</v>
      </c>
      <c r="F1408" s="3">
        <v>208</v>
      </c>
      <c r="G1408" s="3">
        <v>167</v>
      </c>
      <c r="H1408" s="3">
        <v>608</v>
      </c>
      <c r="I1408" s="3">
        <v>16</v>
      </c>
      <c r="J1408">
        <f t="array" ref="J1408">INDEX(Table3[#All],MATCH(1,(Table3[[#All],[Month]]=Table68[[#This Row],[Date]])*(Table3[[#All],[Region]]=Table68[[#This Row],[Region]]),0),3)</f>
        <v>9453</v>
      </c>
      <c r="K1408">
        <f>INDEX(Table1[#All], MATCH(Table68[[#This Row],[Date]],Table1[[#All],[Month]],0),2)</f>
        <v>1453001.1904761903</v>
      </c>
      <c r="L1408" s="8">
        <f>INDEX(Table2[#All], MATCH(Table68[[#This Row],[Date]],Table2[[#All],[Month]],0),2)</f>
        <v>606.21654951977439</v>
      </c>
      <c r="M1408">
        <f t="array" ref="M1408">INDEX(Table4[#All],MATCH(1,(Table4[[#All],[Month]]=Table68[[#This Row],[Date]])*(Table4[[#All],[Region]]=Table68[[#This Row],[Region]]),0),3)</f>
        <v>2171</v>
      </c>
      <c r="N1408" s="2">
        <f t="array" ref="N1408">_xlfn.IFNA(INDEX(Table5[#All], MATCH(1,(Table5[[#All],[Month]]=Table68[[#This Row],[Date]])*(Table5[[#All],[Region]]=Table68[[#This Row],[Region]]),0),3),0)</f>
        <v>26380</v>
      </c>
      <c r="O1408" s="12">
        <f>INDEX(Table110[#All], MATCH(Table68[[#This Row],[Date]],Table110[[#All],[Month]],0),2)</f>
        <v>84632</v>
      </c>
      <c r="P1408" s="12">
        <f>INDEX(Table13[#All], MATCH(Table68[[#This Row],[Date]],Table13[[#All],[Month]],0),2)</f>
        <v>167371.75</v>
      </c>
      <c r="Q1408">
        <f>INDEX(Table111[#All], MATCH(Table68[[#This Row],[Date]],Table111[[#All],[Month]],0),2)</f>
        <v>5909.75</v>
      </c>
      <c r="R1408" s="2">
        <f>INDEX(Table111[#All], MATCH(Table68[[#This Row],[Date]],Table111[[#All],[Month]],0),3)</f>
        <v>1202.25</v>
      </c>
      <c r="S1408" s="2">
        <f>INDEX(Table413[#All], MATCH(Table68[[#This Row],[Date]],Table413[[#All],[Month]],0),2)</f>
        <v>0.9</v>
      </c>
      <c r="T1408" s="2">
        <f>INDEX(Table413[#All], MATCH(Table68[[#This Row],[Date]],Table413[[#All],[Month]],0),3)</f>
        <v>5.8</v>
      </c>
      <c r="U1408" s="2">
        <f>INDEX(Table413[#All], MATCH(Table68[[#This Row],[Date]],Table413[[#All],[Month]],0),4)</f>
        <v>5.5</v>
      </c>
    </row>
    <row r="1409" spans="1:21" x14ac:dyDescent="0.25">
      <c r="A1409" s="4">
        <v>41244</v>
      </c>
      <c r="B1409" s="3" t="s">
        <v>72</v>
      </c>
      <c r="C1409" s="3" t="s">
        <v>84</v>
      </c>
      <c r="D1409" s="3">
        <v>286</v>
      </c>
      <c r="E1409" s="3">
        <v>275</v>
      </c>
      <c r="F1409" s="3">
        <v>208</v>
      </c>
      <c r="G1409" s="3">
        <v>198</v>
      </c>
      <c r="H1409" s="3">
        <v>608</v>
      </c>
      <c r="I1409" s="3">
        <v>395</v>
      </c>
      <c r="J1409">
        <f t="array" ref="J1409">INDEX(Table3[#All],MATCH(1,(Table3[[#All],[Month]]=Table68[[#This Row],[Date]])*(Table3[[#All],[Region]]=Table68[[#This Row],[Region]]),0),3)</f>
        <v>9453</v>
      </c>
      <c r="K1409">
        <f>INDEX(Table1[#All], MATCH(Table68[[#This Row],[Date]],Table1[[#All],[Month]],0),2)</f>
        <v>1453001.1904761903</v>
      </c>
      <c r="L1409" s="8">
        <f>INDEX(Table2[#All], MATCH(Table68[[#This Row],[Date]],Table2[[#All],[Month]],0),2)</f>
        <v>606.21654951977439</v>
      </c>
      <c r="M1409">
        <f t="array" ref="M1409">INDEX(Table4[#All],MATCH(1,(Table4[[#All],[Month]]=Table68[[#This Row],[Date]])*(Table4[[#All],[Region]]=Table68[[#This Row],[Region]]),0),3)</f>
        <v>2171</v>
      </c>
      <c r="N1409" s="2">
        <f t="array" ref="N1409">_xlfn.IFNA(INDEX(Table5[#All], MATCH(1,(Table5[[#All],[Month]]=Table68[[#This Row],[Date]])*(Table5[[#All],[Region]]=Table68[[#This Row],[Region]]),0),3),0)</f>
        <v>26380</v>
      </c>
      <c r="O1409" s="12">
        <f>INDEX(Table110[#All], MATCH(Table68[[#This Row],[Date]],Table110[[#All],[Month]],0),2)</f>
        <v>84632</v>
      </c>
      <c r="P1409" s="12">
        <f>INDEX(Table13[#All], MATCH(Table68[[#This Row],[Date]],Table13[[#All],[Month]],0),2)</f>
        <v>167371.75</v>
      </c>
      <c r="Q1409">
        <f>INDEX(Table111[#All], MATCH(Table68[[#This Row],[Date]],Table111[[#All],[Month]],0),2)</f>
        <v>5909.75</v>
      </c>
      <c r="R1409" s="2">
        <f>INDEX(Table111[#All], MATCH(Table68[[#This Row],[Date]],Table111[[#All],[Month]],0),3)</f>
        <v>1202.25</v>
      </c>
      <c r="S1409" s="2">
        <f>INDEX(Table413[#All], MATCH(Table68[[#This Row],[Date]],Table413[[#All],[Month]],0),2)</f>
        <v>0.9</v>
      </c>
      <c r="T1409" s="2">
        <f>INDEX(Table413[#All], MATCH(Table68[[#This Row],[Date]],Table413[[#All],[Month]],0),3)</f>
        <v>5.8</v>
      </c>
      <c r="U1409" s="2">
        <f>INDEX(Table413[#All], MATCH(Table68[[#This Row],[Date]],Table413[[#All],[Month]],0),4)</f>
        <v>5.5</v>
      </c>
    </row>
    <row r="1410" spans="1:21" x14ac:dyDescent="0.25">
      <c r="A1410" s="4">
        <v>41244</v>
      </c>
      <c r="B1410" s="3" t="s">
        <v>72</v>
      </c>
      <c r="C1410" s="3" t="s">
        <v>53</v>
      </c>
      <c r="D1410" s="3">
        <v>286</v>
      </c>
      <c r="E1410" s="3">
        <v>343</v>
      </c>
      <c r="F1410" s="3">
        <v>208</v>
      </c>
      <c r="G1410" s="3">
        <v>261</v>
      </c>
      <c r="H1410" s="3">
        <v>608</v>
      </c>
      <c r="I1410" s="3">
        <v>156</v>
      </c>
      <c r="J1410">
        <f t="array" ref="J1410">INDEX(Table3[#All],MATCH(1,(Table3[[#All],[Month]]=Table68[[#This Row],[Date]])*(Table3[[#All],[Region]]=Table68[[#This Row],[Region]]),0),3)</f>
        <v>9453</v>
      </c>
      <c r="K1410">
        <f>INDEX(Table1[#All], MATCH(Table68[[#This Row],[Date]],Table1[[#All],[Month]],0),2)</f>
        <v>1453001.1904761903</v>
      </c>
      <c r="L1410" s="8">
        <f>INDEX(Table2[#All], MATCH(Table68[[#This Row],[Date]],Table2[[#All],[Month]],0),2)</f>
        <v>606.21654951977439</v>
      </c>
      <c r="M1410">
        <f t="array" ref="M1410">INDEX(Table4[#All],MATCH(1,(Table4[[#All],[Month]]=Table68[[#This Row],[Date]])*(Table4[[#All],[Region]]=Table68[[#This Row],[Region]]),0),3)</f>
        <v>2171</v>
      </c>
      <c r="N1410" s="2">
        <f t="array" ref="N1410">_xlfn.IFNA(INDEX(Table5[#All], MATCH(1,(Table5[[#All],[Month]]=Table68[[#This Row],[Date]])*(Table5[[#All],[Region]]=Table68[[#This Row],[Region]]),0),3),0)</f>
        <v>26380</v>
      </c>
      <c r="O1410" s="12">
        <f>INDEX(Table110[#All], MATCH(Table68[[#This Row],[Date]],Table110[[#All],[Month]],0),2)</f>
        <v>84632</v>
      </c>
      <c r="P1410" s="12">
        <f>INDEX(Table13[#All], MATCH(Table68[[#This Row],[Date]],Table13[[#All],[Month]],0),2)</f>
        <v>167371.75</v>
      </c>
      <c r="Q1410">
        <f>INDEX(Table111[#All], MATCH(Table68[[#This Row],[Date]],Table111[[#All],[Month]],0),2)</f>
        <v>5909.75</v>
      </c>
      <c r="R1410" s="2">
        <f>INDEX(Table111[#All], MATCH(Table68[[#This Row],[Date]],Table111[[#All],[Month]],0),3)</f>
        <v>1202.25</v>
      </c>
      <c r="S1410" s="2">
        <f>INDEX(Table413[#All], MATCH(Table68[[#This Row],[Date]],Table413[[#All],[Month]],0),2)</f>
        <v>0.9</v>
      </c>
      <c r="T1410" s="2">
        <f>INDEX(Table413[#All], MATCH(Table68[[#This Row],[Date]],Table413[[#All],[Month]],0),3)</f>
        <v>5.8</v>
      </c>
      <c r="U1410" s="2">
        <f>INDEX(Table413[#All], MATCH(Table68[[#This Row],[Date]],Table413[[#All],[Month]],0),4)</f>
        <v>5.5</v>
      </c>
    </row>
    <row r="1411" spans="1:21" x14ac:dyDescent="0.25">
      <c r="A1411" s="4">
        <v>41244</v>
      </c>
      <c r="B1411" s="3" t="s">
        <v>73</v>
      </c>
      <c r="C1411" s="3" t="s">
        <v>55</v>
      </c>
      <c r="D1411" s="3">
        <v>192</v>
      </c>
      <c r="E1411" s="3">
        <v>186</v>
      </c>
      <c r="F1411" s="3">
        <v>159</v>
      </c>
      <c r="G1411" s="3">
        <v>163</v>
      </c>
      <c r="H1411" s="3">
        <v>153</v>
      </c>
      <c r="I1411" s="3">
        <v>25</v>
      </c>
      <c r="J1411">
        <f t="array" ref="J1411">INDEX(Table3[#All],MATCH(1,(Table3[[#All],[Month]]=Table68[[#This Row],[Date]])*(Table3[[#All],[Region]]=Table68[[#This Row],[Region]]),0),3)</f>
        <v>4929</v>
      </c>
      <c r="K1411">
        <f>INDEX(Table1[#All], MATCH(Table68[[#This Row],[Date]],Table1[[#All],[Month]],0),2)</f>
        <v>1453001.1904761903</v>
      </c>
      <c r="L1411" s="8">
        <f>INDEX(Table2[#All], MATCH(Table68[[#This Row],[Date]],Table2[[#All],[Month]],0),2)</f>
        <v>606.21654951977439</v>
      </c>
      <c r="M1411">
        <f t="array" ref="M1411">INDEX(Table4[#All],MATCH(1,(Table4[[#All],[Month]]=Table68[[#This Row],[Date]])*(Table4[[#All],[Region]]=Table68[[#This Row],[Region]]),0),3)</f>
        <v>654</v>
      </c>
      <c r="N1411" s="2">
        <f t="array" ref="N1411">_xlfn.IFNA(INDEX(Table5[#All], MATCH(1,(Table5[[#All],[Month]]=Table68[[#This Row],[Date]])*(Table5[[#All],[Region]]=Table68[[#This Row],[Region]]),0),3),0)</f>
        <v>8470</v>
      </c>
      <c r="O1411" s="12">
        <f>INDEX(Table110[#All], MATCH(Table68[[#This Row],[Date]],Table110[[#All],[Month]],0),2)</f>
        <v>84632</v>
      </c>
      <c r="P1411" s="12">
        <f>INDEX(Table13[#All], MATCH(Table68[[#This Row],[Date]],Table13[[#All],[Month]],0),2)</f>
        <v>167371.75</v>
      </c>
      <c r="Q1411">
        <f>INDEX(Table111[#All], MATCH(Table68[[#This Row],[Date]],Table111[[#All],[Month]],0),2)</f>
        <v>5909.75</v>
      </c>
      <c r="R1411" s="2">
        <f>INDEX(Table111[#All], MATCH(Table68[[#This Row],[Date]],Table111[[#All],[Month]],0),3)</f>
        <v>1202.25</v>
      </c>
      <c r="S1411" s="2">
        <f>INDEX(Table413[#All], MATCH(Table68[[#This Row],[Date]],Table413[[#All],[Month]],0),2)</f>
        <v>0.9</v>
      </c>
      <c r="T1411" s="2">
        <f>INDEX(Table413[#All], MATCH(Table68[[#This Row],[Date]],Table413[[#All],[Month]],0),3)</f>
        <v>5.8</v>
      </c>
      <c r="U1411" s="2">
        <f>INDEX(Table413[#All], MATCH(Table68[[#This Row],[Date]],Table413[[#All],[Month]],0),4)</f>
        <v>5.5</v>
      </c>
    </row>
    <row r="1412" spans="1:21" x14ac:dyDescent="0.25">
      <c r="A1412" s="4">
        <v>41244</v>
      </c>
      <c r="B1412" s="3" t="s">
        <v>73</v>
      </c>
      <c r="C1412" s="3" t="s">
        <v>86</v>
      </c>
      <c r="D1412" s="3">
        <v>192</v>
      </c>
      <c r="E1412" s="3">
        <v>194</v>
      </c>
      <c r="F1412" s="3">
        <v>159</v>
      </c>
      <c r="G1412" s="3">
        <v>159</v>
      </c>
      <c r="H1412" s="3">
        <v>153</v>
      </c>
      <c r="I1412" s="3">
        <v>112</v>
      </c>
      <c r="J1412">
        <f t="array" ref="J1412">INDEX(Table3[#All],MATCH(1,(Table3[[#All],[Month]]=Table68[[#This Row],[Date]])*(Table3[[#All],[Region]]=Table68[[#This Row],[Region]]),0),3)</f>
        <v>4929</v>
      </c>
      <c r="K1412">
        <f>INDEX(Table1[#All], MATCH(Table68[[#This Row],[Date]],Table1[[#All],[Month]],0),2)</f>
        <v>1453001.1904761903</v>
      </c>
      <c r="L1412" s="8">
        <f>INDEX(Table2[#All], MATCH(Table68[[#This Row],[Date]],Table2[[#All],[Month]],0),2)</f>
        <v>606.21654951977439</v>
      </c>
      <c r="M1412">
        <f t="array" ref="M1412">INDEX(Table4[#All],MATCH(1,(Table4[[#All],[Month]]=Table68[[#This Row],[Date]])*(Table4[[#All],[Region]]=Table68[[#This Row],[Region]]),0),3)</f>
        <v>654</v>
      </c>
      <c r="N1412" s="2">
        <f t="array" ref="N1412">_xlfn.IFNA(INDEX(Table5[#All], MATCH(1,(Table5[[#All],[Month]]=Table68[[#This Row],[Date]])*(Table5[[#All],[Region]]=Table68[[#This Row],[Region]]),0),3),0)</f>
        <v>8470</v>
      </c>
      <c r="O1412" s="12">
        <f>INDEX(Table110[#All], MATCH(Table68[[#This Row],[Date]],Table110[[#All],[Month]],0),2)</f>
        <v>84632</v>
      </c>
      <c r="P1412" s="12">
        <f>INDEX(Table13[#All], MATCH(Table68[[#This Row],[Date]],Table13[[#All],[Month]],0),2)</f>
        <v>167371.75</v>
      </c>
      <c r="Q1412">
        <f>INDEX(Table111[#All], MATCH(Table68[[#This Row],[Date]],Table111[[#All],[Month]],0),2)</f>
        <v>5909.75</v>
      </c>
      <c r="R1412" s="2">
        <f>INDEX(Table111[#All], MATCH(Table68[[#This Row],[Date]],Table111[[#All],[Month]],0),3)</f>
        <v>1202.25</v>
      </c>
      <c r="S1412" s="2">
        <f>INDEX(Table413[#All], MATCH(Table68[[#This Row],[Date]],Table413[[#All],[Month]],0),2)</f>
        <v>0.9</v>
      </c>
      <c r="T1412" s="2">
        <f>INDEX(Table413[#All], MATCH(Table68[[#This Row],[Date]],Table413[[#All],[Month]],0),3)</f>
        <v>5.8</v>
      </c>
      <c r="U1412" s="2">
        <f>INDEX(Table413[#All], MATCH(Table68[[#This Row],[Date]],Table413[[#All],[Month]],0),4)</f>
        <v>5.5</v>
      </c>
    </row>
    <row r="1413" spans="1:21" x14ac:dyDescent="0.25">
      <c r="A1413" s="4">
        <v>41244</v>
      </c>
      <c r="B1413" s="3" t="s">
        <v>73</v>
      </c>
      <c r="C1413" s="3" t="s">
        <v>54</v>
      </c>
      <c r="D1413" s="3">
        <v>192</v>
      </c>
      <c r="E1413" s="3">
        <v>192</v>
      </c>
      <c r="F1413" s="3">
        <v>159</v>
      </c>
      <c r="G1413" s="3">
        <v>156</v>
      </c>
      <c r="H1413" s="3">
        <v>153</v>
      </c>
      <c r="I1413" s="3">
        <v>16</v>
      </c>
      <c r="J1413">
        <f t="array" ref="J1413">INDEX(Table3[#All],MATCH(1,(Table3[[#All],[Month]]=Table68[[#This Row],[Date]])*(Table3[[#All],[Region]]=Table68[[#This Row],[Region]]),0),3)</f>
        <v>4929</v>
      </c>
      <c r="K1413">
        <f>INDEX(Table1[#All], MATCH(Table68[[#This Row],[Date]],Table1[[#All],[Month]],0),2)</f>
        <v>1453001.1904761903</v>
      </c>
      <c r="L1413" s="8">
        <f>INDEX(Table2[#All], MATCH(Table68[[#This Row],[Date]],Table2[[#All],[Month]],0),2)</f>
        <v>606.21654951977439</v>
      </c>
      <c r="M1413">
        <f t="array" ref="M1413">INDEX(Table4[#All],MATCH(1,(Table4[[#All],[Month]]=Table68[[#This Row],[Date]])*(Table4[[#All],[Region]]=Table68[[#This Row],[Region]]),0),3)</f>
        <v>654</v>
      </c>
      <c r="N1413" s="2">
        <f t="array" ref="N1413">_xlfn.IFNA(INDEX(Table5[#All], MATCH(1,(Table5[[#All],[Month]]=Table68[[#This Row],[Date]])*(Table5[[#All],[Region]]=Table68[[#This Row],[Region]]),0),3),0)</f>
        <v>8470</v>
      </c>
      <c r="O1413" s="12">
        <f>INDEX(Table110[#All], MATCH(Table68[[#This Row],[Date]],Table110[[#All],[Month]],0),2)</f>
        <v>84632</v>
      </c>
      <c r="P1413" s="12">
        <f>INDEX(Table13[#All], MATCH(Table68[[#This Row],[Date]],Table13[[#All],[Month]],0),2)</f>
        <v>167371.75</v>
      </c>
      <c r="Q1413">
        <f>INDEX(Table111[#All], MATCH(Table68[[#This Row],[Date]],Table111[[#All],[Month]],0),2)</f>
        <v>5909.75</v>
      </c>
      <c r="R1413" s="2">
        <f>INDEX(Table111[#All], MATCH(Table68[[#This Row],[Date]],Table111[[#All],[Month]],0),3)</f>
        <v>1202.25</v>
      </c>
      <c r="S1413" s="2">
        <f>INDEX(Table413[#All], MATCH(Table68[[#This Row],[Date]],Table413[[#All],[Month]],0),2)</f>
        <v>0.9</v>
      </c>
      <c r="T1413" s="2">
        <f>INDEX(Table413[#All], MATCH(Table68[[#This Row],[Date]],Table413[[#All],[Month]],0),3)</f>
        <v>5.8</v>
      </c>
      <c r="U1413" s="2">
        <f>INDEX(Table413[#All], MATCH(Table68[[#This Row],[Date]],Table413[[#All],[Month]],0),4)</f>
        <v>5.5</v>
      </c>
    </row>
    <row r="1414" spans="1:21" x14ac:dyDescent="0.25">
      <c r="A1414" s="4">
        <v>41244</v>
      </c>
      <c r="B1414" s="3" t="s">
        <v>65</v>
      </c>
      <c r="C1414" s="3" t="s">
        <v>26</v>
      </c>
      <c r="D1414" s="3">
        <v>252</v>
      </c>
      <c r="E1414" s="3">
        <v>278</v>
      </c>
      <c r="F1414" s="3">
        <v>197</v>
      </c>
      <c r="G1414" s="3">
        <v>219</v>
      </c>
      <c r="H1414" s="3">
        <v>203</v>
      </c>
      <c r="I1414" s="3">
        <v>135</v>
      </c>
      <c r="J1414">
        <f t="array" ref="J1414">INDEX(Table3[#All],MATCH(1,(Table3[[#All],[Month]]=Table68[[#This Row],[Date]])*(Table3[[#All],[Region]]=Table68[[#This Row],[Region]]),0),3)</f>
        <v>8555</v>
      </c>
      <c r="K1414">
        <f>INDEX(Table1[#All], MATCH(Table68[[#This Row],[Date]],Table1[[#All],[Month]],0),2)</f>
        <v>1453001.1904761903</v>
      </c>
      <c r="L1414" s="8">
        <f>INDEX(Table2[#All], MATCH(Table68[[#This Row],[Date]],Table2[[#All],[Month]],0),2)</f>
        <v>606.21654951977439</v>
      </c>
      <c r="M1414">
        <f t="array" ref="M1414">INDEX(Table4[#All],MATCH(1,(Table4[[#All],[Month]]=Table68[[#This Row],[Date]])*(Table4[[#All],[Region]]=Table68[[#This Row],[Region]]),0),3)</f>
        <v>769</v>
      </c>
      <c r="N1414" s="2">
        <f t="array" ref="N1414">_xlfn.IFNA(INDEX(Table5[#All], MATCH(1,(Table5[[#All],[Month]]=Table68[[#This Row],[Date]])*(Table5[[#All],[Region]]=Table68[[#This Row],[Region]]),0),3),0)</f>
        <v>3248</v>
      </c>
      <c r="O1414" s="12">
        <f>INDEX(Table110[#All], MATCH(Table68[[#This Row],[Date]],Table110[[#All],[Month]],0),2)</f>
        <v>84632</v>
      </c>
      <c r="P1414" s="12">
        <f>INDEX(Table13[#All], MATCH(Table68[[#This Row],[Date]],Table13[[#All],[Month]],0),2)</f>
        <v>167371.75</v>
      </c>
      <c r="Q1414">
        <f>INDEX(Table111[#All], MATCH(Table68[[#This Row],[Date]],Table111[[#All],[Month]],0),2)</f>
        <v>5909.75</v>
      </c>
      <c r="R1414" s="2">
        <f>INDEX(Table111[#All], MATCH(Table68[[#This Row],[Date]],Table111[[#All],[Month]],0),3)</f>
        <v>1202.25</v>
      </c>
      <c r="S1414" s="2">
        <f>INDEX(Table413[#All], MATCH(Table68[[#This Row],[Date]],Table413[[#All],[Month]],0),2)</f>
        <v>0.9</v>
      </c>
      <c r="T1414" s="2">
        <f>INDEX(Table413[#All], MATCH(Table68[[#This Row],[Date]],Table413[[#All],[Month]],0),3)</f>
        <v>5.8</v>
      </c>
      <c r="U1414" s="2">
        <f>INDEX(Table413[#All], MATCH(Table68[[#This Row],[Date]],Table413[[#All],[Month]],0),4)</f>
        <v>5.5</v>
      </c>
    </row>
    <row r="1415" spans="1:21" x14ac:dyDescent="0.25">
      <c r="A1415" s="4">
        <v>41244</v>
      </c>
      <c r="B1415" s="3" t="s">
        <v>65</v>
      </c>
      <c r="C1415" s="3" t="s">
        <v>28</v>
      </c>
      <c r="D1415" s="3">
        <v>252</v>
      </c>
      <c r="E1415" s="3">
        <v>199</v>
      </c>
      <c r="F1415" s="3">
        <v>197</v>
      </c>
      <c r="G1415" s="3">
        <v>160</v>
      </c>
      <c r="H1415" s="3">
        <v>203</v>
      </c>
      <c r="I1415" s="3">
        <v>48</v>
      </c>
      <c r="J1415">
        <f t="array" ref="J1415">INDEX(Table3[#All],MATCH(1,(Table3[[#All],[Month]]=Table68[[#This Row],[Date]])*(Table3[[#All],[Region]]=Table68[[#This Row],[Region]]),0),3)</f>
        <v>8555</v>
      </c>
      <c r="K1415">
        <f>INDEX(Table1[#All], MATCH(Table68[[#This Row],[Date]],Table1[[#All],[Month]],0),2)</f>
        <v>1453001.1904761903</v>
      </c>
      <c r="L1415" s="8">
        <f>INDEX(Table2[#All], MATCH(Table68[[#This Row],[Date]],Table2[[#All],[Month]],0),2)</f>
        <v>606.21654951977439</v>
      </c>
      <c r="M1415">
        <f t="array" ref="M1415">INDEX(Table4[#All],MATCH(1,(Table4[[#All],[Month]]=Table68[[#This Row],[Date]])*(Table4[[#All],[Region]]=Table68[[#This Row],[Region]]),0),3)</f>
        <v>769</v>
      </c>
      <c r="N1415" s="2">
        <f t="array" ref="N1415">_xlfn.IFNA(INDEX(Table5[#All], MATCH(1,(Table5[[#All],[Month]]=Table68[[#This Row],[Date]])*(Table5[[#All],[Region]]=Table68[[#This Row],[Region]]),0),3),0)</f>
        <v>3248</v>
      </c>
      <c r="O1415" s="12">
        <f>INDEX(Table110[#All], MATCH(Table68[[#This Row],[Date]],Table110[[#All],[Month]],0),2)</f>
        <v>84632</v>
      </c>
      <c r="P1415" s="12">
        <f>INDEX(Table13[#All], MATCH(Table68[[#This Row],[Date]],Table13[[#All],[Month]],0),2)</f>
        <v>167371.75</v>
      </c>
      <c r="Q1415">
        <f>INDEX(Table111[#All], MATCH(Table68[[#This Row],[Date]],Table111[[#All],[Month]],0),2)</f>
        <v>5909.75</v>
      </c>
      <c r="R1415" s="2">
        <f>INDEX(Table111[#All], MATCH(Table68[[#This Row],[Date]],Table111[[#All],[Month]],0),3)</f>
        <v>1202.25</v>
      </c>
      <c r="S1415" s="2">
        <f>INDEX(Table413[#All], MATCH(Table68[[#This Row],[Date]],Table413[[#All],[Month]],0),2)</f>
        <v>0.9</v>
      </c>
      <c r="T1415" s="2">
        <f>INDEX(Table413[#All], MATCH(Table68[[#This Row],[Date]],Table413[[#All],[Month]],0),3)</f>
        <v>5.8</v>
      </c>
      <c r="U1415" s="2">
        <f>INDEX(Table413[#All], MATCH(Table68[[#This Row],[Date]],Table413[[#All],[Month]],0),4)</f>
        <v>5.5</v>
      </c>
    </row>
    <row r="1416" spans="1:21" x14ac:dyDescent="0.25">
      <c r="A1416" s="4">
        <v>41244</v>
      </c>
      <c r="B1416" s="3" t="s">
        <v>65</v>
      </c>
      <c r="C1416" s="3" t="s">
        <v>27</v>
      </c>
      <c r="D1416" s="3">
        <v>252</v>
      </c>
      <c r="E1416" s="3">
        <v>230</v>
      </c>
      <c r="F1416" s="3">
        <v>197</v>
      </c>
      <c r="G1416" s="3">
        <v>204</v>
      </c>
      <c r="H1416" s="3">
        <v>203</v>
      </c>
      <c r="I1416" s="3">
        <v>20</v>
      </c>
      <c r="J1416">
        <f t="array" ref="J1416">INDEX(Table3[#All],MATCH(1,(Table3[[#All],[Month]]=Table68[[#This Row],[Date]])*(Table3[[#All],[Region]]=Table68[[#This Row],[Region]]),0),3)</f>
        <v>8555</v>
      </c>
      <c r="K1416">
        <f>INDEX(Table1[#All], MATCH(Table68[[#This Row],[Date]],Table1[[#All],[Month]],0),2)</f>
        <v>1453001.1904761903</v>
      </c>
      <c r="L1416" s="8">
        <f>INDEX(Table2[#All], MATCH(Table68[[#This Row],[Date]],Table2[[#All],[Month]],0),2)</f>
        <v>606.21654951977439</v>
      </c>
      <c r="M1416">
        <f t="array" ref="M1416">INDEX(Table4[#All],MATCH(1,(Table4[[#All],[Month]]=Table68[[#This Row],[Date]])*(Table4[[#All],[Region]]=Table68[[#This Row],[Region]]),0),3)</f>
        <v>769</v>
      </c>
      <c r="N1416" s="2">
        <f t="array" ref="N1416">_xlfn.IFNA(INDEX(Table5[#All], MATCH(1,(Table5[[#All],[Month]]=Table68[[#This Row],[Date]])*(Table5[[#All],[Region]]=Table68[[#This Row],[Region]]),0),3),0)</f>
        <v>3248</v>
      </c>
      <c r="O1416" s="12">
        <f>INDEX(Table110[#All], MATCH(Table68[[#This Row],[Date]],Table110[[#All],[Month]],0),2)</f>
        <v>84632</v>
      </c>
      <c r="P1416" s="12">
        <f>INDEX(Table13[#All], MATCH(Table68[[#This Row],[Date]],Table13[[#All],[Month]],0),2)</f>
        <v>167371.75</v>
      </c>
      <c r="Q1416">
        <f>INDEX(Table111[#All], MATCH(Table68[[#This Row],[Date]],Table111[[#All],[Month]],0),2)</f>
        <v>5909.75</v>
      </c>
      <c r="R1416" s="2">
        <f>INDEX(Table111[#All], MATCH(Table68[[#This Row],[Date]],Table111[[#All],[Month]],0),3)</f>
        <v>1202.25</v>
      </c>
      <c r="S1416" s="2">
        <f>INDEX(Table413[#All], MATCH(Table68[[#This Row],[Date]],Table413[[#All],[Month]],0),2)</f>
        <v>0.9</v>
      </c>
      <c r="T1416" s="2">
        <f>INDEX(Table413[#All], MATCH(Table68[[#This Row],[Date]],Table413[[#All],[Month]],0),3)</f>
        <v>5.8</v>
      </c>
      <c r="U1416" s="2">
        <f>INDEX(Table413[#All], MATCH(Table68[[#This Row],[Date]],Table413[[#All],[Month]],0),4)</f>
        <v>5.5</v>
      </c>
    </row>
    <row r="1417" spans="1:21" x14ac:dyDescent="0.25">
      <c r="A1417" s="4">
        <v>41244</v>
      </c>
      <c r="B1417" s="3" t="s">
        <v>69</v>
      </c>
      <c r="C1417" s="3" t="s">
        <v>40</v>
      </c>
      <c r="D1417" s="3">
        <v>305</v>
      </c>
      <c r="E1417" s="3">
        <v>305</v>
      </c>
      <c r="F1417" s="3">
        <v>254</v>
      </c>
      <c r="G1417" s="3">
        <v>254</v>
      </c>
      <c r="H1417" s="3">
        <v>59</v>
      </c>
      <c r="I1417" s="3">
        <v>59</v>
      </c>
      <c r="J1417">
        <f t="array" ref="J1417">INDEX(Table3[#All],MATCH(1,(Table3[[#All],[Month]]=Table68[[#This Row],[Date]])*(Table3[[#All],[Region]]=Table68[[#This Row],[Region]]),0),3)</f>
        <v>3936</v>
      </c>
      <c r="K1417">
        <f>INDEX(Table1[#All], MATCH(Table68[[#This Row],[Date]],Table1[[#All],[Month]],0),2)</f>
        <v>1453001.1904761903</v>
      </c>
      <c r="L1417" s="8">
        <f>INDEX(Table2[#All], MATCH(Table68[[#This Row],[Date]],Table2[[#All],[Month]],0),2)</f>
        <v>606.21654951977439</v>
      </c>
      <c r="M1417">
        <f t="array" ref="M1417">INDEX(Table4[#All],MATCH(1,(Table4[[#All],[Month]]=Table68[[#This Row],[Date]])*(Table4[[#All],[Region]]=Table68[[#This Row],[Region]]),0),3)</f>
        <v>495</v>
      </c>
      <c r="N1417" s="2">
        <f t="array" ref="N1417">_xlfn.IFNA(INDEX(Table5[#All], MATCH(1,(Table5[[#All],[Month]]=Table68[[#This Row],[Date]])*(Table5[[#All],[Region]]=Table68[[#This Row],[Region]]),0),3),0)</f>
        <v>0</v>
      </c>
      <c r="O1417" s="12">
        <f>INDEX(Table110[#All], MATCH(Table68[[#This Row],[Date]],Table110[[#All],[Month]],0),2)</f>
        <v>84632</v>
      </c>
      <c r="P1417" s="12">
        <f>INDEX(Table13[#All], MATCH(Table68[[#This Row],[Date]],Table13[[#All],[Month]],0),2)</f>
        <v>167371.75</v>
      </c>
      <c r="Q1417">
        <f>INDEX(Table111[#All], MATCH(Table68[[#This Row],[Date]],Table111[[#All],[Month]],0),2)</f>
        <v>5909.75</v>
      </c>
      <c r="R1417" s="2">
        <f>INDEX(Table111[#All], MATCH(Table68[[#This Row],[Date]],Table111[[#All],[Month]],0),3)</f>
        <v>1202.25</v>
      </c>
      <c r="S1417" s="2">
        <f>INDEX(Table413[#All], MATCH(Table68[[#This Row],[Date]],Table413[[#All],[Month]],0),2)</f>
        <v>0.9</v>
      </c>
      <c r="T1417" s="2">
        <f>INDEX(Table413[#All], MATCH(Table68[[#This Row],[Date]],Table413[[#All],[Month]],0),3)</f>
        <v>5.8</v>
      </c>
      <c r="U1417" s="2">
        <f>INDEX(Table413[#All], MATCH(Table68[[#This Row],[Date]],Table413[[#All],[Month]],0),4)</f>
        <v>5.5</v>
      </c>
    </row>
    <row r="1418" spans="1:21" x14ac:dyDescent="0.25">
      <c r="A1418" s="4">
        <v>41244</v>
      </c>
      <c r="B1418" s="3" t="s">
        <v>60</v>
      </c>
      <c r="C1418" s="3" t="s">
        <v>85</v>
      </c>
      <c r="D1418" s="3">
        <v>274</v>
      </c>
      <c r="E1418" s="3">
        <v>296</v>
      </c>
      <c r="F1418" s="3">
        <v>219</v>
      </c>
      <c r="G1418" s="3">
        <v>241</v>
      </c>
      <c r="H1418" s="3">
        <v>806</v>
      </c>
      <c r="I1418" s="3">
        <v>418</v>
      </c>
      <c r="J1418">
        <f t="array" ref="J1418">INDEX(Table3[#All],MATCH(1,(Table3[[#All],[Month]]=Table68[[#This Row],[Date]])*(Table3[[#All],[Region]]=Table68[[#This Row],[Region]]),0),3)</f>
        <v>18719</v>
      </c>
      <c r="K1418">
        <f>INDEX(Table1[#All], MATCH(Table68[[#This Row],[Date]],Table1[[#All],[Month]],0),2)</f>
        <v>1453001.1904761903</v>
      </c>
      <c r="L1418" s="8">
        <f>INDEX(Table2[#All], MATCH(Table68[[#This Row],[Date]],Table2[[#All],[Month]],0),2)</f>
        <v>606.21654951977439</v>
      </c>
      <c r="M1418">
        <f t="array" ref="M1418">INDEX(Table4[#All],MATCH(1,(Table4[[#All],[Month]]=Table68[[#This Row],[Date]])*(Table4[[#All],[Region]]=Table68[[#This Row],[Region]]),0),3)</f>
        <v>2881</v>
      </c>
      <c r="N1418" s="2">
        <f t="array" ref="N1418">_xlfn.IFNA(INDEX(Table5[#All], MATCH(1,(Table5[[#All],[Month]]=Table68[[#This Row],[Date]])*(Table5[[#All],[Region]]=Table68[[#This Row],[Region]]),0),3),0)</f>
        <v>21933</v>
      </c>
      <c r="O1418" s="12">
        <f>INDEX(Table110[#All], MATCH(Table68[[#This Row],[Date]],Table110[[#All],[Month]],0),2)</f>
        <v>84632</v>
      </c>
      <c r="P1418" s="12">
        <f>INDEX(Table13[#All], MATCH(Table68[[#This Row],[Date]],Table13[[#All],[Month]],0),2)</f>
        <v>167371.75</v>
      </c>
      <c r="Q1418">
        <f>INDEX(Table111[#All], MATCH(Table68[[#This Row],[Date]],Table111[[#All],[Month]],0),2)</f>
        <v>5909.75</v>
      </c>
      <c r="R1418" s="2">
        <f>INDEX(Table111[#All], MATCH(Table68[[#This Row],[Date]],Table111[[#All],[Month]],0),3)</f>
        <v>1202.25</v>
      </c>
      <c r="S1418" s="2">
        <f>INDEX(Table413[#All], MATCH(Table68[[#This Row],[Date]],Table413[[#All],[Month]],0),2)</f>
        <v>0.9</v>
      </c>
      <c r="T1418" s="2">
        <f>INDEX(Table413[#All], MATCH(Table68[[#This Row],[Date]],Table413[[#All],[Month]],0),3)</f>
        <v>5.8</v>
      </c>
      <c r="U1418" s="2">
        <f>INDEX(Table413[#All], MATCH(Table68[[#This Row],[Date]],Table413[[#All],[Month]],0),4)</f>
        <v>5.5</v>
      </c>
    </row>
    <row r="1419" spans="1:21" x14ac:dyDescent="0.25">
      <c r="A1419" s="4">
        <v>41244</v>
      </c>
      <c r="B1419" s="3" t="s">
        <v>60</v>
      </c>
      <c r="C1419" s="3" t="s">
        <v>13</v>
      </c>
      <c r="D1419" s="3">
        <v>274</v>
      </c>
      <c r="E1419" s="3">
        <v>232</v>
      </c>
      <c r="F1419" s="3">
        <v>219</v>
      </c>
      <c r="G1419" s="3">
        <v>209</v>
      </c>
      <c r="H1419" s="3">
        <v>806</v>
      </c>
      <c r="I1419" s="3">
        <v>27</v>
      </c>
      <c r="J1419">
        <f t="array" ref="J1419">INDEX(Table3[#All],MATCH(1,(Table3[[#All],[Month]]=Table68[[#This Row],[Date]])*(Table3[[#All],[Region]]=Table68[[#This Row],[Region]]),0),3)</f>
        <v>18719</v>
      </c>
      <c r="K1419">
        <f>INDEX(Table1[#All], MATCH(Table68[[#This Row],[Date]],Table1[[#All],[Month]],0),2)</f>
        <v>1453001.1904761903</v>
      </c>
      <c r="L1419" s="8">
        <f>INDEX(Table2[#All], MATCH(Table68[[#This Row],[Date]],Table2[[#All],[Month]],0),2)</f>
        <v>606.21654951977439</v>
      </c>
      <c r="M1419">
        <f t="array" ref="M1419">INDEX(Table4[#All],MATCH(1,(Table4[[#All],[Month]]=Table68[[#This Row],[Date]])*(Table4[[#All],[Region]]=Table68[[#This Row],[Region]]),0),3)</f>
        <v>2881</v>
      </c>
      <c r="N1419" s="2">
        <f t="array" ref="N1419">_xlfn.IFNA(INDEX(Table5[#All], MATCH(1,(Table5[[#All],[Month]]=Table68[[#This Row],[Date]])*(Table5[[#All],[Region]]=Table68[[#This Row],[Region]]),0),3),0)</f>
        <v>21933</v>
      </c>
      <c r="O1419" s="12">
        <f>INDEX(Table110[#All], MATCH(Table68[[#This Row],[Date]],Table110[[#All],[Month]],0),2)</f>
        <v>84632</v>
      </c>
      <c r="P1419" s="12">
        <f>INDEX(Table13[#All], MATCH(Table68[[#This Row],[Date]],Table13[[#All],[Month]],0),2)</f>
        <v>167371.75</v>
      </c>
      <c r="Q1419">
        <f>INDEX(Table111[#All], MATCH(Table68[[#This Row],[Date]],Table111[[#All],[Month]],0),2)</f>
        <v>5909.75</v>
      </c>
      <c r="R1419" s="2">
        <f>INDEX(Table111[#All], MATCH(Table68[[#This Row],[Date]],Table111[[#All],[Month]],0),3)</f>
        <v>1202.25</v>
      </c>
      <c r="S1419" s="2">
        <f>INDEX(Table413[#All], MATCH(Table68[[#This Row],[Date]],Table413[[#All],[Month]],0),2)</f>
        <v>0.9</v>
      </c>
      <c r="T1419" s="2">
        <f>INDEX(Table413[#All], MATCH(Table68[[#This Row],[Date]],Table413[[#All],[Month]],0),3)</f>
        <v>5.8</v>
      </c>
      <c r="U1419" s="2">
        <f>INDEX(Table413[#All], MATCH(Table68[[#This Row],[Date]],Table413[[#All],[Month]],0),4)</f>
        <v>5.5</v>
      </c>
    </row>
    <row r="1420" spans="1:21" x14ac:dyDescent="0.25">
      <c r="A1420" s="4">
        <v>41244</v>
      </c>
      <c r="B1420" s="3" t="s">
        <v>60</v>
      </c>
      <c r="C1420" s="3" t="s">
        <v>15</v>
      </c>
      <c r="D1420" s="3">
        <v>274</v>
      </c>
      <c r="E1420" s="3">
        <v>234</v>
      </c>
      <c r="F1420" s="3">
        <v>219</v>
      </c>
      <c r="G1420" s="3">
        <v>199</v>
      </c>
      <c r="H1420" s="3">
        <v>806</v>
      </c>
      <c r="I1420" s="3">
        <v>46</v>
      </c>
      <c r="J1420">
        <f t="array" ref="J1420">INDEX(Table3[#All],MATCH(1,(Table3[[#All],[Month]]=Table68[[#This Row],[Date]])*(Table3[[#All],[Region]]=Table68[[#This Row],[Region]]),0),3)</f>
        <v>18719</v>
      </c>
      <c r="K1420">
        <f>INDEX(Table1[#All], MATCH(Table68[[#This Row],[Date]],Table1[[#All],[Month]],0),2)</f>
        <v>1453001.1904761903</v>
      </c>
      <c r="L1420" s="8">
        <f>INDEX(Table2[#All], MATCH(Table68[[#This Row],[Date]],Table2[[#All],[Month]],0),2)</f>
        <v>606.21654951977439</v>
      </c>
      <c r="M1420">
        <f t="array" ref="M1420">INDEX(Table4[#All],MATCH(1,(Table4[[#All],[Month]]=Table68[[#This Row],[Date]])*(Table4[[#All],[Region]]=Table68[[#This Row],[Region]]),0),3)</f>
        <v>2881</v>
      </c>
      <c r="N1420" s="2">
        <f t="array" ref="N1420">_xlfn.IFNA(INDEX(Table5[#All], MATCH(1,(Table5[[#All],[Month]]=Table68[[#This Row],[Date]])*(Table5[[#All],[Region]]=Table68[[#This Row],[Region]]),0),3),0)</f>
        <v>21933</v>
      </c>
      <c r="O1420" s="12">
        <f>INDEX(Table110[#All], MATCH(Table68[[#This Row],[Date]],Table110[[#All],[Month]],0),2)</f>
        <v>84632</v>
      </c>
      <c r="P1420" s="12">
        <f>INDEX(Table13[#All], MATCH(Table68[[#This Row],[Date]],Table13[[#All],[Month]],0),2)</f>
        <v>167371.75</v>
      </c>
      <c r="Q1420">
        <f>INDEX(Table111[#All], MATCH(Table68[[#This Row],[Date]],Table111[[#All],[Month]],0),2)</f>
        <v>5909.75</v>
      </c>
      <c r="R1420" s="2">
        <f>INDEX(Table111[#All], MATCH(Table68[[#This Row],[Date]],Table111[[#All],[Month]],0),3)</f>
        <v>1202.25</v>
      </c>
      <c r="S1420" s="2">
        <f>INDEX(Table413[#All], MATCH(Table68[[#This Row],[Date]],Table413[[#All],[Month]],0),2)</f>
        <v>0.9</v>
      </c>
      <c r="T1420" s="2">
        <f>INDEX(Table413[#All], MATCH(Table68[[#This Row],[Date]],Table413[[#All],[Month]],0),3)</f>
        <v>5.8</v>
      </c>
      <c r="U1420" s="2">
        <f>INDEX(Table413[#All], MATCH(Table68[[#This Row],[Date]],Table413[[#All],[Month]],0),4)</f>
        <v>5.5</v>
      </c>
    </row>
    <row r="1421" spans="1:21" x14ac:dyDescent="0.25">
      <c r="A1421" s="4">
        <v>41244</v>
      </c>
      <c r="B1421" s="3" t="s">
        <v>60</v>
      </c>
      <c r="C1421" s="3" t="s">
        <v>8</v>
      </c>
      <c r="D1421" s="3">
        <v>274</v>
      </c>
      <c r="E1421" s="3">
        <v>223</v>
      </c>
      <c r="F1421" s="3">
        <v>219</v>
      </c>
      <c r="G1421" s="3">
        <v>178</v>
      </c>
      <c r="H1421" s="3">
        <v>806</v>
      </c>
      <c r="I1421" s="3">
        <v>9</v>
      </c>
      <c r="J1421">
        <f t="array" ref="J1421">INDEX(Table3[#All],MATCH(1,(Table3[[#All],[Month]]=Table68[[#This Row],[Date]])*(Table3[[#All],[Region]]=Table68[[#This Row],[Region]]),0),3)</f>
        <v>18719</v>
      </c>
      <c r="K1421">
        <f>INDEX(Table1[#All], MATCH(Table68[[#This Row],[Date]],Table1[[#All],[Month]],0),2)</f>
        <v>1453001.1904761903</v>
      </c>
      <c r="L1421" s="8">
        <f>INDEX(Table2[#All], MATCH(Table68[[#This Row],[Date]],Table2[[#All],[Month]],0),2)</f>
        <v>606.21654951977439</v>
      </c>
      <c r="M1421">
        <f t="array" ref="M1421">INDEX(Table4[#All],MATCH(1,(Table4[[#All],[Month]]=Table68[[#This Row],[Date]])*(Table4[[#All],[Region]]=Table68[[#This Row],[Region]]),0),3)</f>
        <v>2881</v>
      </c>
      <c r="N1421" s="2">
        <f t="array" ref="N1421">_xlfn.IFNA(INDEX(Table5[#All], MATCH(1,(Table5[[#All],[Month]]=Table68[[#This Row],[Date]])*(Table5[[#All],[Region]]=Table68[[#This Row],[Region]]),0),3),0)</f>
        <v>21933</v>
      </c>
      <c r="O1421" s="12">
        <f>INDEX(Table110[#All], MATCH(Table68[[#This Row],[Date]],Table110[[#All],[Month]],0),2)</f>
        <v>84632</v>
      </c>
      <c r="P1421" s="12">
        <f>INDEX(Table13[#All], MATCH(Table68[[#This Row],[Date]],Table13[[#All],[Month]],0),2)</f>
        <v>167371.75</v>
      </c>
      <c r="Q1421">
        <f>INDEX(Table111[#All], MATCH(Table68[[#This Row],[Date]],Table111[[#All],[Month]],0),2)</f>
        <v>5909.75</v>
      </c>
      <c r="R1421" s="2">
        <f>INDEX(Table111[#All], MATCH(Table68[[#This Row],[Date]],Table111[[#All],[Month]],0),3)</f>
        <v>1202.25</v>
      </c>
      <c r="S1421" s="2">
        <f>INDEX(Table413[#All], MATCH(Table68[[#This Row],[Date]],Table413[[#All],[Month]],0),2)</f>
        <v>0.9</v>
      </c>
      <c r="T1421" s="2">
        <f>INDEX(Table413[#All], MATCH(Table68[[#This Row],[Date]],Table413[[#All],[Month]],0),3)</f>
        <v>5.8</v>
      </c>
      <c r="U1421" s="2">
        <f>INDEX(Table413[#All], MATCH(Table68[[#This Row],[Date]],Table413[[#All],[Month]],0),4)</f>
        <v>5.5</v>
      </c>
    </row>
    <row r="1422" spans="1:21" x14ac:dyDescent="0.25">
      <c r="A1422" s="4">
        <v>41244</v>
      </c>
      <c r="B1422" s="3" t="s">
        <v>60</v>
      </c>
      <c r="C1422" s="3" t="s">
        <v>16</v>
      </c>
      <c r="D1422" s="3">
        <v>274</v>
      </c>
      <c r="E1422" s="3">
        <v>162</v>
      </c>
      <c r="F1422" s="3">
        <v>219</v>
      </c>
      <c r="G1422" s="3">
        <v>131</v>
      </c>
      <c r="H1422" s="3">
        <v>806</v>
      </c>
      <c r="I1422" s="3">
        <v>32</v>
      </c>
      <c r="J1422">
        <f t="array" ref="J1422">INDEX(Table3[#All],MATCH(1,(Table3[[#All],[Month]]=Table68[[#This Row],[Date]])*(Table3[[#All],[Region]]=Table68[[#This Row],[Region]]),0),3)</f>
        <v>18719</v>
      </c>
      <c r="K1422">
        <f>INDEX(Table1[#All], MATCH(Table68[[#This Row],[Date]],Table1[[#All],[Month]],0),2)</f>
        <v>1453001.1904761903</v>
      </c>
      <c r="L1422" s="8">
        <f>INDEX(Table2[#All], MATCH(Table68[[#This Row],[Date]],Table2[[#All],[Month]],0),2)</f>
        <v>606.21654951977439</v>
      </c>
      <c r="M1422">
        <f t="array" ref="M1422">INDEX(Table4[#All],MATCH(1,(Table4[[#All],[Month]]=Table68[[#This Row],[Date]])*(Table4[[#All],[Region]]=Table68[[#This Row],[Region]]),0),3)</f>
        <v>2881</v>
      </c>
      <c r="N1422" s="2">
        <f t="array" ref="N1422">_xlfn.IFNA(INDEX(Table5[#All], MATCH(1,(Table5[[#All],[Month]]=Table68[[#This Row],[Date]])*(Table5[[#All],[Region]]=Table68[[#This Row],[Region]]),0),3),0)</f>
        <v>21933</v>
      </c>
      <c r="O1422" s="12">
        <f>INDEX(Table110[#All], MATCH(Table68[[#This Row],[Date]],Table110[[#All],[Month]],0),2)</f>
        <v>84632</v>
      </c>
      <c r="P1422" s="12">
        <f>INDEX(Table13[#All], MATCH(Table68[[#This Row],[Date]],Table13[[#All],[Month]],0),2)</f>
        <v>167371.75</v>
      </c>
      <c r="Q1422">
        <f>INDEX(Table111[#All], MATCH(Table68[[#This Row],[Date]],Table111[[#All],[Month]],0),2)</f>
        <v>5909.75</v>
      </c>
      <c r="R1422" s="2">
        <f>INDEX(Table111[#All], MATCH(Table68[[#This Row],[Date]],Table111[[#All],[Month]],0),3)</f>
        <v>1202.25</v>
      </c>
      <c r="S1422" s="2">
        <f>INDEX(Table413[#All], MATCH(Table68[[#This Row],[Date]],Table413[[#All],[Month]],0),2)</f>
        <v>0.9</v>
      </c>
      <c r="T1422" s="2">
        <f>INDEX(Table413[#All], MATCH(Table68[[#This Row],[Date]],Table413[[#All],[Month]],0),3)</f>
        <v>5.8</v>
      </c>
      <c r="U1422" s="2">
        <f>INDEX(Table413[#All], MATCH(Table68[[#This Row],[Date]],Table413[[#All],[Month]],0),4)</f>
        <v>5.5</v>
      </c>
    </row>
    <row r="1423" spans="1:21" x14ac:dyDescent="0.25">
      <c r="A1423" s="4">
        <v>41244</v>
      </c>
      <c r="B1423" s="3" t="s">
        <v>60</v>
      </c>
      <c r="C1423" s="3" t="s">
        <v>10</v>
      </c>
      <c r="D1423" s="3">
        <v>274</v>
      </c>
      <c r="E1423" s="3">
        <v>268</v>
      </c>
      <c r="F1423" s="3">
        <v>219</v>
      </c>
      <c r="G1423" s="3">
        <v>211</v>
      </c>
      <c r="H1423" s="3">
        <v>806</v>
      </c>
      <c r="I1423" s="3">
        <v>67</v>
      </c>
      <c r="J1423">
        <f t="array" ref="J1423">INDEX(Table3[#All],MATCH(1,(Table3[[#All],[Month]]=Table68[[#This Row],[Date]])*(Table3[[#All],[Region]]=Table68[[#This Row],[Region]]),0),3)</f>
        <v>18719</v>
      </c>
      <c r="K1423">
        <f>INDEX(Table1[#All], MATCH(Table68[[#This Row],[Date]],Table1[[#All],[Month]],0),2)</f>
        <v>1453001.1904761903</v>
      </c>
      <c r="L1423" s="8">
        <f>INDEX(Table2[#All], MATCH(Table68[[#This Row],[Date]],Table2[[#All],[Month]],0),2)</f>
        <v>606.21654951977439</v>
      </c>
      <c r="M1423">
        <f t="array" ref="M1423">INDEX(Table4[#All],MATCH(1,(Table4[[#All],[Month]]=Table68[[#This Row],[Date]])*(Table4[[#All],[Region]]=Table68[[#This Row],[Region]]),0),3)</f>
        <v>2881</v>
      </c>
      <c r="N1423" s="2">
        <f t="array" ref="N1423">_xlfn.IFNA(INDEX(Table5[#All], MATCH(1,(Table5[[#All],[Month]]=Table68[[#This Row],[Date]])*(Table5[[#All],[Region]]=Table68[[#This Row],[Region]]),0),3),0)</f>
        <v>21933</v>
      </c>
      <c r="O1423" s="12">
        <f>INDEX(Table110[#All], MATCH(Table68[[#This Row],[Date]],Table110[[#All],[Month]],0),2)</f>
        <v>84632</v>
      </c>
      <c r="P1423" s="12">
        <f>INDEX(Table13[#All], MATCH(Table68[[#This Row],[Date]],Table13[[#All],[Month]],0),2)</f>
        <v>167371.75</v>
      </c>
      <c r="Q1423">
        <f>INDEX(Table111[#All], MATCH(Table68[[#This Row],[Date]],Table111[[#All],[Month]],0),2)</f>
        <v>5909.75</v>
      </c>
      <c r="R1423" s="2">
        <f>INDEX(Table111[#All], MATCH(Table68[[#This Row],[Date]],Table111[[#All],[Month]],0),3)</f>
        <v>1202.25</v>
      </c>
      <c r="S1423" s="2">
        <f>INDEX(Table413[#All], MATCH(Table68[[#This Row],[Date]],Table413[[#All],[Month]],0),2)</f>
        <v>0.9</v>
      </c>
      <c r="T1423" s="2">
        <f>INDEX(Table413[#All], MATCH(Table68[[#This Row],[Date]],Table413[[#All],[Month]],0),3)</f>
        <v>5.8</v>
      </c>
      <c r="U1423" s="2">
        <f>INDEX(Table413[#All], MATCH(Table68[[#This Row],[Date]],Table413[[#All],[Month]],0),4)</f>
        <v>5.5</v>
      </c>
    </row>
    <row r="1424" spans="1:21" x14ac:dyDescent="0.25">
      <c r="A1424" s="4">
        <v>41244</v>
      </c>
      <c r="B1424" s="3" t="s">
        <v>60</v>
      </c>
      <c r="C1424" s="3" t="s">
        <v>12</v>
      </c>
      <c r="D1424" s="3">
        <v>274</v>
      </c>
      <c r="E1424" s="3">
        <v>249</v>
      </c>
      <c r="F1424" s="3">
        <v>219</v>
      </c>
      <c r="G1424" s="3">
        <v>209</v>
      </c>
      <c r="H1424" s="3">
        <v>806</v>
      </c>
      <c r="I1424" s="3">
        <v>64</v>
      </c>
      <c r="J1424">
        <f t="array" ref="J1424">INDEX(Table3[#All],MATCH(1,(Table3[[#All],[Month]]=Table68[[#This Row],[Date]])*(Table3[[#All],[Region]]=Table68[[#This Row],[Region]]),0),3)</f>
        <v>18719</v>
      </c>
      <c r="K1424">
        <f>INDEX(Table1[#All], MATCH(Table68[[#This Row],[Date]],Table1[[#All],[Month]],0),2)</f>
        <v>1453001.1904761903</v>
      </c>
      <c r="L1424" s="8">
        <f>INDEX(Table2[#All], MATCH(Table68[[#This Row],[Date]],Table2[[#All],[Month]],0),2)</f>
        <v>606.21654951977439</v>
      </c>
      <c r="M1424">
        <f t="array" ref="M1424">INDEX(Table4[#All],MATCH(1,(Table4[[#All],[Month]]=Table68[[#This Row],[Date]])*(Table4[[#All],[Region]]=Table68[[#This Row],[Region]]),0),3)</f>
        <v>2881</v>
      </c>
      <c r="N1424" s="2">
        <f t="array" ref="N1424">_xlfn.IFNA(INDEX(Table5[#All], MATCH(1,(Table5[[#All],[Month]]=Table68[[#This Row],[Date]])*(Table5[[#All],[Region]]=Table68[[#This Row],[Region]]),0),3),0)</f>
        <v>21933</v>
      </c>
      <c r="O1424" s="12">
        <f>INDEX(Table110[#All], MATCH(Table68[[#This Row],[Date]],Table110[[#All],[Month]],0),2)</f>
        <v>84632</v>
      </c>
      <c r="P1424" s="12">
        <f>INDEX(Table13[#All], MATCH(Table68[[#This Row],[Date]],Table13[[#All],[Month]],0),2)</f>
        <v>167371.75</v>
      </c>
      <c r="Q1424">
        <f>INDEX(Table111[#All], MATCH(Table68[[#This Row],[Date]],Table111[[#All],[Month]],0),2)</f>
        <v>5909.75</v>
      </c>
      <c r="R1424" s="2">
        <f>INDEX(Table111[#All], MATCH(Table68[[#This Row],[Date]],Table111[[#All],[Month]],0),3)</f>
        <v>1202.25</v>
      </c>
      <c r="S1424" s="2">
        <f>INDEX(Table413[#All], MATCH(Table68[[#This Row],[Date]],Table413[[#All],[Month]],0),2)</f>
        <v>0.9</v>
      </c>
      <c r="T1424" s="2">
        <f>INDEX(Table413[#All], MATCH(Table68[[#This Row],[Date]],Table413[[#All],[Month]],0),3)</f>
        <v>5.8</v>
      </c>
      <c r="U1424" s="2">
        <f>INDEX(Table413[#All], MATCH(Table68[[#This Row],[Date]],Table413[[#All],[Month]],0),4)</f>
        <v>5.5</v>
      </c>
    </row>
    <row r="1425" spans="1:21" x14ac:dyDescent="0.25">
      <c r="A1425" s="4">
        <v>41244</v>
      </c>
      <c r="B1425" s="3" t="s">
        <v>60</v>
      </c>
      <c r="C1425" s="3" t="s">
        <v>6</v>
      </c>
      <c r="D1425" s="3">
        <v>274</v>
      </c>
      <c r="E1425" s="3">
        <v>304</v>
      </c>
      <c r="F1425" s="3">
        <v>219</v>
      </c>
      <c r="G1425" s="3">
        <v>238</v>
      </c>
      <c r="H1425" s="3">
        <v>806</v>
      </c>
      <c r="I1425" s="3">
        <v>56</v>
      </c>
      <c r="J1425">
        <f t="array" ref="J1425">INDEX(Table3[#All],MATCH(1,(Table3[[#All],[Month]]=Table68[[#This Row],[Date]])*(Table3[[#All],[Region]]=Table68[[#This Row],[Region]]),0),3)</f>
        <v>18719</v>
      </c>
      <c r="K1425">
        <f>INDEX(Table1[#All], MATCH(Table68[[#This Row],[Date]],Table1[[#All],[Month]],0),2)</f>
        <v>1453001.1904761903</v>
      </c>
      <c r="L1425" s="8">
        <f>INDEX(Table2[#All], MATCH(Table68[[#This Row],[Date]],Table2[[#All],[Month]],0),2)</f>
        <v>606.21654951977439</v>
      </c>
      <c r="M1425">
        <f t="array" ref="M1425">INDEX(Table4[#All],MATCH(1,(Table4[[#All],[Month]]=Table68[[#This Row],[Date]])*(Table4[[#All],[Region]]=Table68[[#This Row],[Region]]),0),3)</f>
        <v>2881</v>
      </c>
      <c r="N1425" s="2">
        <f t="array" ref="N1425">_xlfn.IFNA(INDEX(Table5[#All], MATCH(1,(Table5[[#All],[Month]]=Table68[[#This Row],[Date]])*(Table5[[#All],[Region]]=Table68[[#This Row],[Region]]),0),3),0)</f>
        <v>21933</v>
      </c>
      <c r="O1425" s="12">
        <f>INDEX(Table110[#All], MATCH(Table68[[#This Row],[Date]],Table110[[#All],[Month]],0),2)</f>
        <v>84632</v>
      </c>
      <c r="P1425" s="12">
        <f>INDEX(Table13[#All], MATCH(Table68[[#This Row],[Date]],Table13[[#All],[Month]],0),2)</f>
        <v>167371.75</v>
      </c>
      <c r="Q1425">
        <f>INDEX(Table111[#All], MATCH(Table68[[#This Row],[Date]],Table111[[#All],[Month]],0),2)</f>
        <v>5909.75</v>
      </c>
      <c r="R1425" s="2">
        <f>INDEX(Table111[#All], MATCH(Table68[[#This Row],[Date]],Table111[[#All],[Month]],0),3)</f>
        <v>1202.25</v>
      </c>
      <c r="S1425" s="2">
        <f>INDEX(Table413[#All], MATCH(Table68[[#This Row],[Date]],Table413[[#All],[Month]],0),2)</f>
        <v>0.9</v>
      </c>
      <c r="T1425" s="2">
        <f>INDEX(Table413[#All], MATCH(Table68[[#This Row],[Date]],Table413[[#All],[Month]],0),3)</f>
        <v>5.8</v>
      </c>
      <c r="U1425" s="2">
        <f>INDEX(Table413[#All], MATCH(Table68[[#This Row],[Date]],Table413[[#All],[Month]],0),4)</f>
        <v>5.5</v>
      </c>
    </row>
    <row r="1426" spans="1:21" x14ac:dyDescent="0.25">
      <c r="A1426" s="4">
        <v>41244</v>
      </c>
      <c r="B1426" s="3" t="s">
        <v>60</v>
      </c>
      <c r="C1426" s="3" t="s">
        <v>7</v>
      </c>
      <c r="D1426" s="3">
        <v>274</v>
      </c>
      <c r="E1426" s="3">
        <v>296</v>
      </c>
      <c r="F1426" s="3">
        <v>219</v>
      </c>
      <c r="G1426" s="3">
        <v>245</v>
      </c>
      <c r="H1426" s="3">
        <v>806</v>
      </c>
      <c r="I1426" s="3">
        <v>72</v>
      </c>
      <c r="J1426">
        <f t="array" ref="J1426">INDEX(Table3[#All],MATCH(1,(Table3[[#All],[Month]]=Table68[[#This Row],[Date]])*(Table3[[#All],[Region]]=Table68[[#This Row],[Region]]),0),3)</f>
        <v>18719</v>
      </c>
      <c r="K1426">
        <f>INDEX(Table1[#All], MATCH(Table68[[#This Row],[Date]],Table1[[#All],[Month]],0),2)</f>
        <v>1453001.1904761903</v>
      </c>
      <c r="L1426" s="8">
        <f>INDEX(Table2[#All], MATCH(Table68[[#This Row],[Date]],Table2[[#All],[Month]],0),2)</f>
        <v>606.21654951977439</v>
      </c>
      <c r="M1426">
        <f t="array" ref="M1426">INDEX(Table4[#All],MATCH(1,(Table4[[#All],[Month]]=Table68[[#This Row],[Date]])*(Table4[[#All],[Region]]=Table68[[#This Row],[Region]]),0),3)</f>
        <v>2881</v>
      </c>
      <c r="N1426" s="2">
        <f t="array" ref="N1426">_xlfn.IFNA(INDEX(Table5[#All], MATCH(1,(Table5[[#All],[Month]]=Table68[[#This Row],[Date]])*(Table5[[#All],[Region]]=Table68[[#This Row],[Region]]),0),3),0)</f>
        <v>21933</v>
      </c>
      <c r="O1426" s="12">
        <f>INDEX(Table110[#All], MATCH(Table68[[#This Row],[Date]],Table110[[#All],[Month]],0),2)</f>
        <v>84632</v>
      </c>
      <c r="P1426" s="12">
        <f>INDEX(Table13[#All], MATCH(Table68[[#This Row],[Date]],Table13[[#All],[Month]],0),2)</f>
        <v>167371.75</v>
      </c>
      <c r="Q1426">
        <f>INDEX(Table111[#All], MATCH(Table68[[#This Row],[Date]],Table111[[#All],[Month]],0),2)</f>
        <v>5909.75</v>
      </c>
      <c r="R1426" s="2">
        <f>INDEX(Table111[#All], MATCH(Table68[[#This Row],[Date]],Table111[[#All],[Month]],0),3)</f>
        <v>1202.25</v>
      </c>
      <c r="S1426" s="2">
        <f>INDEX(Table413[#All], MATCH(Table68[[#This Row],[Date]],Table413[[#All],[Month]],0),2)</f>
        <v>0.9</v>
      </c>
      <c r="T1426" s="2">
        <f>INDEX(Table413[#All], MATCH(Table68[[#This Row],[Date]],Table413[[#All],[Month]],0),3)</f>
        <v>5.8</v>
      </c>
      <c r="U1426" s="2">
        <f>INDEX(Table413[#All], MATCH(Table68[[#This Row],[Date]],Table413[[#All],[Month]],0),4)</f>
        <v>5.5</v>
      </c>
    </row>
    <row r="1427" spans="1:21" x14ac:dyDescent="0.25">
      <c r="A1427" s="4">
        <v>41244</v>
      </c>
      <c r="B1427" s="3" t="s">
        <v>60</v>
      </c>
      <c r="C1427" s="3" t="s">
        <v>9</v>
      </c>
      <c r="D1427" s="3">
        <v>274</v>
      </c>
      <c r="E1427" s="3">
        <v>204</v>
      </c>
      <c r="F1427" s="3">
        <v>219</v>
      </c>
      <c r="G1427" s="3">
        <v>170</v>
      </c>
      <c r="H1427" s="3">
        <v>806</v>
      </c>
      <c r="I1427" s="3">
        <v>15</v>
      </c>
      <c r="J1427">
        <f t="array" ref="J1427">INDEX(Table3[#All],MATCH(1,(Table3[[#All],[Month]]=Table68[[#This Row],[Date]])*(Table3[[#All],[Region]]=Table68[[#This Row],[Region]]),0),3)</f>
        <v>18719</v>
      </c>
      <c r="K1427">
        <f>INDEX(Table1[#All], MATCH(Table68[[#This Row],[Date]],Table1[[#All],[Month]],0),2)</f>
        <v>1453001.1904761903</v>
      </c>
      <c r="L1427" s="8">
        <f>INDEX(Table2[#All], MATCH(Table68[[#This Row],[Date]],Table2[[#All],[Month]],0),2)</f>
        <v>606.21654951977439</v>
      </c>
      <c r="M1427">
        <f t="array" ref="M1427">INDEX(Table4[#All],MATCH(1,(Table4[[#All],[Month]]=Table68[[#This Row],[Date]])*(Table4[[#All],[Region]]=Table68[[#This Row],[Region]]),0),3)</f>
        <v>2881</v>
      </c>
      <c r="N1427" s="2">
        <f t="array" ref="N1427">_xlfn.IFNA(INDEX(Table5[#All], MATCH(1,(Table5[[#All],[Month]]=Table68[[#This Row],[Date]])*(Table5[[#All],[Region]]=Table68[[#This Row],[Region]]),0),3),0)</f>
        <v>21933</v>
      </c>
      <c r="O1427" s="12">
        <f>INDEX(Table110[#All], MATCH(Table68[[#This Row],[Date]],Table110[[#All],[Month]],0),2)</f>
        <v>84632</v>
      </c>
      <c r="P1427" s="12">
        <f>INDEX(Table13[#All], MATCH(Table68[[#This Row],[Date]],Table13[[#All],[Month]],0),2)</f>
        <v>167371.75</v>
      </c>
      <c r="Q1427">
        <f>INDEX(Table111[#All], MATCH(Table68[[#This Row],[Date]],Table111[[#All],[Month]],0),2)</f>
        <v>5909.75</v>
      </c>
      <c r="R1427" s="2">
        <f>INDEX(Table111[#All], MATCH(Table68[[#This Row],[Date]],Table111[[#All],[Month]],0),3)</f>
        <v>1202.25</v>
      </c>
      <c r="S1427" s="2">
        <f>INDEX(Table413[#All], MATCH(Table68[[#This Row],[Date]],Table413[[#All],[Month]],0),2)</f>
        <v>0.9</v>
      </c>
      <c r="T1427" s="2">
        <f>INDEX(Table413[#All], MATCH(Table68[[#This Row],[Date]],Table413[[#All],[Month]],0),3)</f>
        <v>5.8</v>
      </c>
      <c r="U1427" s="2">
        <f>INDEX(Table413[#All], MATCH(Table68[[#This Row],[Date]],Table413[[#All],[Month]],0),4)</f>
        <v>5.5</v>
      </c>
    </row>
    <row r="1428" spans="1:21" x14ac:dyDescent="0.25">
      <c r="A1428" s="4">
        <v>41244</v>
      </c>
      <c r="B1428" s="3" t="s">
        <v>66</v>
      </c>
      <c r="C1428" s="3" t="s">
        <v>35</v>
      </c>
      <c r="D1428" s="3">
        <v>342</v>
      </c>
      <c r="E1428" s="3">
        <v>214</v>
      </c>
      <c r="F1428" s="3">
        <v>255</v>
      </c>
      <c r="G1428" s="3">
        <v>181</v>
      </c>
      <c r="H1428" s="3">
        <v>930</v>
      </c>
      <c r="I1428" s="3">
        <v>9</v>
      </c>
      <c r="J1428">
        <f t="array" ref="J1428">INDEX(Table3[#All],MATCH(1,(Table3[[#All],[Month]]=Table68[[#This Row],[Date]])*(Table3[[#All],[Region]]=Table68[[#This Row],[Region]]),0),3)</f>
        <v>30191</v>
      </c>
      <c r="K1428">
        <f>INDEX(Table1[#All], MATCH(Table68[[#This Row],[Date]],Table1[[#All],[Month]],0),2)</f>
        <v>1453001.1904761903</v>
      </c>
      <c r="L1428" s="8">
        <f>INDEX(Table2[#All], MATCH(Table68[[#This Row],[Date]],Table2[[#All],[Month]],0),2)</f>
        <v>606.21654951977439</v>
      </c>
      <c r="M1428">
        <f t="array" ref="M1428">INDEX(Table4[#All],MATCH(1,(Table4[[#All],[Month]]=Table68[[#This Row],[Date]])*(Table4[[#All],[Region]]=Table68[[#This Row],[Region]]),0),3)</f>
        <v>2827</v>
      </c>
      <c r="N1428" s="2">
        <f t="array" ref="N1428">_xlfn.IFNA(INDEX(Table5[#All], MATCH(1,(Table5[[#All],[Month]]=Table68[[#This Row],[Date]])*(Table5[[#All],[Region]]=Table68[[#This Row],[Region]]),0),3),0)</f>
        <v>101928</v>
      </c>
      <c r="O1428" s="12">
        <f>INDEX(Table110[#All], MATCH(Table68[[#This Row],[Date]],Table110[[#All],[Month]],0),2)</f>
        <v>84632</v>
      </c>
      <c r="P1428" s="12">
        <f>INDEX(Table13[#All], MATCH(Table68[[#This Row],[Date]],Table13[[#All],[Month]],0),2)</f>
        <v>167371.75</v>
      </c>
      <c r="Q1428">
        <f>INDEX(Table111[#All], MATCH(Table68[[#This Row],[Date]],Table111[[#All],[Month]],0),2)</f>
        <v>5909.75</v>
      </c>
      <c r="R1428" s="2">
        <f>INDEX(Table111[#All], MATCH(Table68[[#This Row],[Date]],Table111[[#All],[Month]],0),3)</f>
        <v>1202.25</v>
      </c>
      <c r="S1428" s="2">
        <f>INDEX(Table413[#All], MATCH(Table68[[#This Row],[Date]],Table413[[#All],[Month]],0),2)</f>
        <v>0.9</v>
      </c>
      <c r="T1428" s="2">
        <f>INDEX(Table413[#All], MATCH(Table68[[#This Row],[Date]],Table413[[#All],[Month]],0),3)</f>
        <v>5.8</v>
      </c>
      <c r="U1428" s="2">
        <f>INDEX(Table413[#All], MATCH(Table68[[#This Row],[Date]],Table413[[#All],[Month]],0),4)</f>
        <v>5.5</v>
      </c>
    </row>
    <row r="1429" spans="1:21" x14ac:dyDescent="0.25">
      <c r="A1429" s="4">
        <v>41244</v>
      </c>
      <c r="B1429" s="3" t="s">
        <v>66</v>
      </c>
      <c r="C1429" s="3" t="s">
        <v>33</v>
      </c>
      <c r="D1429" s="3">
        <v>342</v>
      </c>
      <c r="E1429" s="3">
        <v>317</v>
      </c>
      <c r="F1429" s="3">
        <v>255</v>
      </c>
      <c r="G1429" s="3">
        <v>246</v>
      </c>
      <c r="H1429" s="3">
        <v>930</v>
      </c>
      <c r="I1429" s="3">
        <v>89</v>
      </c>
      <c r="J1429">
        <f t="array" ref="J1429">INDEX(Table3[#All],MATCH(1,(Table3[[#All],[Month]]=Table68[[#This Row],[Date]])*(Table3[[#All],[Region]]=Table68[[#This Row],[Region]]),0),3)</f>
        <v>30191</v>
      </c>
      <c r="K1429">
        <f>INDEX(Table1[#All], MATCH(Table68[[#This Row],[Date]],Table1[[#All],[Month]],0),2)</f>
        <v>1453001.1904761903</v>
      </c>
      <c r="L1429" s="8">
        <f>INDEX(Table2[#All], MATCH(Table68[[#This Row],[Date]],Table2[[#All],[Month]],0),2)</f>
        <v>606.21654951977439</v>
      </c>
      <c r="M1429">
        <f t="array" ref="M1429">INDEX(Table4[#All],MATCH(1,(Table4[[#All],[Month]]=Table68[[#This Row],[Date]])*(Table4[[#All],[Region]]=Table68[[#This Row],[Region]]),0),3)</f>
        <v>2827</v>
      </c>
      <c r="N1429" s="2">
        <f t="array" ref="N1429">_xlfn.IFNA(INDEX(Table5[#All], MATCH(1,(Table5[[#All],[Month]]=Table68[[#This Row],[Date]])*(Table5[[#All],[Region]]=Table68[[#This Row],[Region]]),0),3),0)</f>
        <v>101928</v>
      </c>
      <c r="O1429" s="12">
        <f>INDEX(Table110[#All], MATCH(Table68[[#This Row],[Date]],Table110[[#All],[Month]],0),2)</f>
        <v>84632</v>
      </c>
      <c r="P1429" s="12">
        <f>INDEX(Table13[#All], MATCH(Table68[[#This Row],[Date]],Table13[[#All],[Month]],0),2)</f>
        <v>167371.75</v>
      </c>
      <c r="Q1429">
        <f>INDEX(Table111[#All], MATCH(Table68[[#This Row],[Date]],Table111[[#All],[Month]],0),2)</f>
        <v>5909.75</v>
      </c>
      <c r="R1429" s="2">
        <f>INDEX(Table111[#All], MATCH(Table68[[#This Row],[Date]],Table111[[#All],[Month]],0),3)</f>
        <v>1202.25</v>
      </c>
      <c r="S1429" s="2">
        <f>INDEX(Table413[#All], MATCH(Table68[[#This Row],[Date]],Table413[[#All],[Month]],0),2)</f>
        <v>0.9</v>
      </c>
      <c r="T1429" s="2">
        <f>INDEX(Table413[#All], MATCH(Table68[[#This Row],[Date]],Table413[[#All],[Month]],0),3)</f>
        <v>5.8</v>
      </c>
      <c r="U1429" s="2">
        <f>INDEX(Table413[#All], MATCH(Table68[[#This Row],[Date]],Table413[[#All],[Month]],0),4)</f>
        <v>5.5</v>
      </c>
    </row>
    <row r="1430" spans="1:21" x14ac:dyDescent="0.25">
      <c r="A1430" s="4">
        <v>41244</v>
      </c>
      <c r="B1430" s="3" t="s">
        <v>66</v>
      </c>
      <c r="C1430" s="3" t="s">
        <v>87</v>
      </c>
      <c r="D1430" s="3">
        <v>342</v>
      </c>
      <c r="E1430" s="3">
        <v>289</v>
      </c>
      <c r="F1430" s="3">
        <v>255</v>
      </c>
      <c r="G1430" s="3">
        <v>220</v>
      </c>
      <c r="H1430" s="3">
        <v>930</v>
      </c>
      <c r="I1430" s="3">
        <v>142</v>
      </c>
      <c r="J1430">
        <f t="array" ref="J1430">INDEX(Table3[#All],MATCH(1,(Table3[[#All],[Month]]=Table68[[#This Row],[Date]])*(Table3[[#All],[Region]]=Table68[[#This Row],[Region]]),0),3)</f>
        <v>30191</v>
      </c>
      <c r="K1430">
        <f>INDEX(Table1[#All], MATCH(Table68[[#This Row],[Date]],Table1[[#All],[Month]],0),2)</f>
        <v>1453001.1904761903</v>
      </c>
      <c r="L1430" s="8">
        <f>INDEX(Table2[#All], MATCH(Table68[[#This Row],[Date]],Table2[[#All],[Month]],0),2)</f>
        <v>606.21654951977439</v>
      </c>
      <c r="M1430">
        <f t="array" ref="M1430">INDEX(Table4[#All],MATCH(1,(Table4[[#All],[Month]]=Table68[[#This Row],[Date]])*(Table4[[#All],[Region]]=Table68[[#This Row],[Region]]),0),3)</f>
        <v>2827</v>
      </c>
      <c r="N1430" s="2">
        <f t="array" ref="N1430">_xlfn.IFNA(INDEX(Table5[#All], MATCH(1,(Table5[[#All],[Month]]=Table68[[#This Row],[Date]])*(Table5[[#All],[Region]]=Table68[[#This Row],[Region]]),0),3),0)</f>
        <v>101928</v>
      </c>
      <c r="O1430" s="12">
        <f>INDEX(Table110[#All], MATCH(Table68[[#This Row],[Date]],Table110[[#All],[Month]],0),2)</f>
        <v>84632</v>
      </c>
      <c r="P1430" s="12">
        <f>INDEX(Table13[#All], MATCH(Table68[[#This Row],[Date]],Table13[[#All],[Month]],0),2)</f>
        <v>167371.75</v>
      </c>
      <c r="Q1430">
        <f>INDEX(Table111[#All], MATCH(Table68[[#This Row],[Date]],Table111[[#All],[Month]],0),2)</f>
        <v>5909.75</v>
      </c>
      <c r="R1430" s="2">
        <f>INDEX(Table111[#All], MATCH(Table68[[#This Row],[Date]],Table111[[#All],[Month]],0),3)</f>
        <v>1202.25</v>
      </c>
      <c r="S1430" s="2">
        <f>INDEX(Table413[#All], MATCH(Table68[[#This Row],[Date]],Table413[[#All],[Month]],0),2)</f>
        <v>0.9</v>
      </c>
      <c r="T1430" s="2">
        <f>INDEX(Table413[#All], MATCH(Table68[[#This Row],[Date]],Table413[[#All],[Month]],0),3)</f>
        <v>5.8</v>
      </c>
      <c r="U1430" s="2">
        <f>INDEX(Table413[#All], MATCH(Table68[[#This Row],[Date]],Table413[[#All],[Month]],0),4)</f>
        <v>5.5</v>
      </c>
    </row>
    <row r="1431" spans="1:21" x14ac:dyDescent="0.25">
      <c r="A1431" s="4">
        <v>41244</v>
      </c>
      <c r="B1431" s="3" t="s">
        <v>66</v>
      </c>
      <c r="C1431" s="3" t="s">
        <v>34</v>
      </c>
      <c r="D1431" s="3">
        <v>342</v>
      </c>
      <c r="E1431" s="3">
        <v>234</v>
      </c>
      <c r="F1431" s="3">
        <v>255</v>
      </c>
      <c r="G1431" s="3">
        <v>196</v>
      </c>
      <c r="H1431" s="3">
        <v>930</v>
      </c>
      <c r="I1431" s="3">
        <v>34</v>
      </c>
      <c r="J1431">
        <f t="array" ref="J1431">INDEX(Table3[#All],MATCH(1,(Table3[[#All],[Month]]=Table68[[#This Row],[Date]])*(Table3[[#All],[Region]]=Table68[[#This Row],[Region]]),0),3)</f>
        <v>30191</v>
      </c>
      <c r="K1431">
        <f>INDEX(Table1[#All], MATCH(Table68[[#This Row],[Date]],Table1[[#All],[Month]],0),2)</f>
        <v>1453001.1904761903</v>
      </c>
      <c r="L1431" s="8">
        <f>INDEX(Table2[#All], MATCH(Table68[[#This Row],[Date]],Table2[[#All],[Month]],0),2)</f>
        <v>606.21654951977439</v>
      </c>
      <c r="M1431">
        <f t="array" ref="M1431">INDEX(Table4[#All],MATCH(1,(Table4[[#All],[Month]]=Table68[[#This Row],[Date]])*(Table4[[#All],[Region]]=Table68[[#This Row],[Region]]),0),3)</f>
        <v>2827</v>
      </c>
      <c r="N1431" s="2">
        <f t="array" ref="N1431">_xlfn.IFNA(INDEX(Table5[#All], MATCH(1,(Table5[[#All],[Month]]=Table68[[#This Row],[Date]])*(Table5[[#All],[Region]]=Table68[[#This Row],[Region]]),0),3),0)</f>
        <v>101928</v>
      </c>
      <c r="O1431" s="12">
        <f>INDEX(Table110[#All], MATCH(Table68[[#This Row],[Date]],Table110[[#All],[Month]],0),2)</f>
        <v>84632</v>
      </c>
      <c r="P1431" s="12">
        <f>INDEX(Table13[#All], MATCH(Table68[[#This Row],[Date]],Table13[[#All],[Month]],0),2)</f>
        <v>167371.75</v>
      </c>
      <c r="Q1431">
        <f>INDEX(Table111[#All], MATCH(Table68[[#This Row],[Date]],Table111[[#All],[Month]],0),2)</f>
        <v>5909.75</v>
      </c>
      <c r="R1431" s="2">
        <f>INDEX(Table111[#All], MATCH(Table68[[#This Row],[Date]],Table111[[#All],[Month]],0),3)</f>
        <v>1202.25</v>
      </c>
      <c r="S1431" s="2">
        <f>INDEX(Table413[#All], MATCH(Table68[[#This Row],[Date]],Table413[[#All],[Month]],0),2)</f>
        <v>0.9</v>
      </c>
      <c r="T1431" s="2">
        <f>INDEX(Table413[#All], MATCH(Table68[[#This Row],[Date]],Table413[[#All],[Month]],0),3)</f>
        <v>5.8</v>
      </c>
      <c r="U1431" s="2">
        <f>INDEX(Table413[#All], MATCH(Table68[[#This Row],[Date]],Table413[[#All],[Month]],0),4)</f>
        <v>5.5</v>
      </c>
    </row>
    <row r="1432" spans="1:21" x14ac:dyDescent="0.25">
      <c r="A1432" s="4">
        <v>41244</v>
      </c>
      <c r="B1432" s="3" t="s">
        <v>66</v>
      </c>
      <c r="C1432" s="3" t="s">
        <v>92</v>
      </c>
      <c r="D1432" s="3">
        <v>342</v>
      </c>
      <c r="E1432" s="3">
        <v>320</v>
      </c>
      <c r="F1432" s="3">
        <v>255</v>
      </c>
      <c r="G1432" s="3">
        <v>278</v>
      </c>
      <c r="H1432" s="3">
        <v>930</v>
      </c>
      <c r="I1432" s="3">
        <v>40</v>
      </c>
      <c r="J1432">
        <f t="array" ref="J1432">INDEX(Table3[#All],MATCH(1,(Table3[[#All],[Month]]=Table68[[#This Row],[Date]])*(Table3[[#All],[Region]]=Table68[[#This Row],[Region]]),0),3)</f>
        <v>30191</v>
      </c>
      <c r="K1432">
        <f>INDEX(Table1[#All], MATCH(Table68[[#This Row],[Date]],Table1[[#All],[Month]],0),2)</f>
        <v>1453001.1904761903</v>
      </c>
      <c r="L1432" s="8">
        <f>INDEX(Table2[#All], MATCH(Table68[[#This Row],[Date]],Table2[[#All],[Month]],0),2)</f>
        <v>606.21654951977439</v>
      </c>
      <c r="M1432">
        <f t="array" ref="M1432">INDEX(Table4[#All],MATCH(1,(Table4[[#All],[Month]]=Table68[[#This Row],[Date]])*(Table4[[#All],[Region]]=Table68[[#This Row],[Region]]),0),3)</f>
        <v>2827</v>
      </c>
      <c r="N1432" s="2">
        <f t="array" ref="N1432">_xlfn.IFNA(INDEX(Table5[#All], MATCH(1,(Table5[[#All],[Month]]=Table68[[#This Row],[Date]])*(Table5[[#All],[Region]]=Table68[[#This Row],[Region]]),0),3),0)</f>
        <v>101928</v>
      </c>
      <c r="O1432" s="12">
        <f>INDEX(Table110[#All], MATCH(Table68[[#This Row],[Date]],Table110[[#All],[Month]],0),2)</f>
        <v>84632</v>
      </c>
      <c r="P1432" s="12">
        <f>INDEX(Table13[#All], MATCH(Table68[[#This Row],[Date]],Table13[[#All],[Month]],0),2)</f>
        <v>167371.75</v>
      </c>
      <c r="Q1432">
        <f>INDEX(Table111[#All], MATCH(Table68[[#This Row],[Date]],Table111[[#All],[Month]],0),2)</f>
        <v>5909.75</v>
      </c>
      <c r="R1432" s="2">
        <f>INDEX(Table111[#All], MATCH(Table68[[#This Row],[Date]],Table111[[#All],[Month]],0),3)</f>
        <v>1202.25</v>
      </c>
      <c r="S1432" s="2">
        <f>INDEX(Table413[#All], MATCH(Table68[[#This Row],[Date]],Table413[[#All],[Month]],0),2)</f>
        <v>0.9</v>
      </c>
      <c r="T1432" s="2">
        <f>INDEX(Table413[#All], MATCH(Table68[[#This Row],[Date]],Table413[[#All],[Month]],0),3)</f>
        <v>5.8</v>
      </c>
      <c r="U1432" s="2">
        <f>INDEX(Table413[#All], MATCH(Table68[[#This Row],[Date]],Table413[[#All],[Month]],0),4)</f>
        <v>5.5</v>
      </c>
    </row>
    <row r="1433" spans="1:21" x14ac:dyDescent="0.25">
      <c r="A1433" s="4">
        <v>41244</v>
      </c>
      <c r="B1433" s="3" t="s">
        <v>66</v>
      </c>
      <c r="C1433" s="3" t="s">
        <v>36</v>
      </c>
      <c r="D1433" s="3">
        <v>342</v>
      </c>
      <c r="E1433" s="3">
        <v>235</v>
      </c>
      <c r="F1433" s="3">
        <v>255</v>
      </c>
      <c r="G1433" s="3">
        <v>204</v>
      </c>
      <c r="H1433" s="3">
        <v>930</v>
      </c>
      <c r="I1433" s="3">
        <v>13</v>
      </c>
      <c r="J1433">
        <f t="array" ref="J1433">INDEX(Table3[#All],MATCH(1,(Table3[[#All],[Month]]=Table68[[#This Row],[Date]])*(Table3[[#All],[Region]]=Table68[[#This Row],[Region]]),0),3)</f>
        <v>30191</v>
      </c>
      <c r="K1433">
        <f>INDEX(Table1[#All], MATCH(Table68[[#This Row],[Date]],Table1[[#All],[Month]],0),2)</f>
        <v>1453001.1904761903</v>
      </c>
      <c r="L1433" s="8">
        <f>INDEX(Table2[#All], MATCH(Table68[[#This Row],[Date]],Table2[[#All],[Month]],0),2)</f>
        <v>606.21654951977439</v>
      </c>
      <c r="M1433">
        <f t="array" ref="M1433">INDEX(Table4[#All],MATCH(1,(Table4[[#All],[Month]]=Table68[[#This Row],[Date]])*(Table4[[#All],[Region]]=Table68[[#This Row],[Region]]),0),3)</f>
        <v>2827</v>
      </c>
      <c r="N1433" s="2">
        <f t="array" ref="N1433">_xlfn.IFNA(INDEX(Table5[#All], MATCH(1,(Table5[[#All],[Month]]=Table68[[#This Row],[Date]])*(Table5[[#All],[Region]]=Table68[[#This Row],[Region]]),0),3),0)</f>
        <v>101928</v>
      </c>
      <c r="O1433" s="12">
        <f>INDEX(Table110[#All], MATCH(Table68[[#This Row],[Date]],Table110[[#All],[Month]],0),2)</f>
        <v>84632</v>
      </c>
      <c r="P1433" s="12">
        <f>INDEX(Table13[#All], MATCH(Table68[[#This Row],[Date]],Table13[[#All],[Month]],0),2)</f>
        <v>167371.75</v>
      </c>
      <c r="Q1433">
        <f>INDEX(Table111[#All], MATCH(Table68[[#This Row],[Date]],Table111[[#All],[Month]],0),2)</f>
        <v>5909.75</v>
      </c>
      <c r="R1433" s="2">
        <f>INDEX(Table111[#All], MATCH(Table68[[#This Row],[Date]],Table111[[#All],[Month]],0),3)</f>
        <v>1202.25</v>
      </c>
      <c r="S1433" s="2">
        <f>INDEX(Table413[#All], MATCH(Table68[[#This Row],[Date]],Table413[[#All],[Month]],0),2)</f>
        <v>0.9</v>
      </c>
      <c r="T1433" s="2">
        <f>INDEX(Table413[#All], MATCH(Table68[[#This Row],[Date]],Table413[[#All],[Month]],0),3)</f>
        <v>5.8</v>
      </c>
      <c r="U1433" s="2">
        <f>INDEX(Table413[#All], MATCH(Table68[[#This Row],[Date]],Table413[[#All],[Month]],0),4)</f>
        <v>5.5</v>
      </c>
    </row>
    <row r="1434" spans="1:21" x14ac:dyDescent="0.25">
      <c r="A1434" s="4">
        <v>41244</v>
      </c>
      <c r="B1434" s="3" t="s">
        <v>66</v>
      </c>
      <c r="C1434" s="3" t="s">
        <v>93</v>
      </c>
      <c r="D1434" s="3">
        <v>342</v>
      </c>
      <c r="E1434" s="3">
        <v>282</v>
      </c>
      <c r="F1434" s="3">
        <v>255</v>
      </c>
      <c r="G1434" s="3">
        <v>223</v>
      </c>
      <c r="H1434" s="3">
        <v>930</v>
      </c>
      <c r="I1434" s="3">
        <v>50</v>
      </c>
      <c r="J1434">
        <f t="array" ref="J1434">INDEX(Table3[#All],MATCH(1,(Table3[[#All],[Month]]=Table68[[#This Row],[Date]])*(Table3[[#All],[Region]]=Table68[[#This Row],[Region]]),0),3)</f>
        <v>30191</v>
      </c>
      <c r="K1434">
        <f>INDEX(Table1[#All], MATCH(Table68[[#This Row],[Date]],Table1[[#All],[Month]],0),2)</f>
        <v>1453001.1904761903</v>
      </c>
      <c r="L1434" s="8">
        <f>INDEX(Table2[#All], MATCH(Table68[[#This Row],[Date]],Table2[[#All],[Month]],0),2)</f>
        <v>606.21654951977439</v>
      </c>
      <c r="M1434">
        <f t="array" ref="M1434">INDEX(Table4[#All],MATCH(1,(Table4[[#All],[Month]]=Table68[[#This Row],[Date]])*(Table4[[#All],[Region]]=Table68[[#This Row],[Region]]),0),3)</f>
        <v>2827</v>
      </c>
      <c r="N1434" s="2">
        <f t="array" ref="N1434">_xlfn.IFNA(INDEX(Table5[#All], MATCH(1,(Table5[[#All],[Month]]=Table68[[#This Row],[Date]])*(Table5[[#All],[Region]]=Table68[[#This Row],[Region]]),0),3),0)</f>
        <v>101928</v>
      </c>
      <c r="O1434" s="12">
        <f>INDEX(Table110[#All], MATCH(Table68[[#This Row],[Date]],Table110[[#All],[Month]],0),2)</f>
        <v>84632</v>
      </c>
      <c r="P1434" s="12">
        <f>INDEX(Table13[#All], MATCH(Table68[[#This Row],[Date]],Table13[[#All],[Month]],0),2)</f>
        <v>167371.75</v>
      </c>
      <c r="Q1434">
        <f>INDEX(Table111[#All], MATCH(Table68[[#This Row],[Date]],Table111[[#All],[Month]],0),2)</f>
        <v>5909.75</v>
      </c>
      <c r="R1434" s="2">
        <f>INDEX(Table111[#All], MATCH(Table68[[#This Row],[Date]],Table111[[#All],[Month]],0),3)</f>
        <v>1202.25</v>
      </c>
      <c r="S1434" s="2">
        <f>INDEX(Table413[#All], MATCH(Table68[[#This Row],[Date]],Table413[[#All],[Month]],0),2)</f>
        <v>0.9</v>
      </c>
      <c r="T1434" s="2">
        <f>INDEX(Table413[#All], MATCH(Table68[[#This Row],[Date]],Table413[[#All],[Month]],0),3)</f>
        <v>5.8</v>
      </c>
      <c r="U1434" s="2">
        <f>INDEX(Table413[#All], MATCH(Table68[[#This Row],[Date]],Table413[[#All],[Month]],0),4)</f>
        <v>5.5</v>
      </c>
    </row>
    <row r="1435" spans="1:21" x14ac:dyDescent="0.25">
      <c r="A1435" s="4">
        <v>41244</v>
      </c>
      <c r="B1435" s="3" t="s">
        <v>66</v>
      </c>
      <c r="C1435" s="3" t="s">
        <v>66</v>
      </c>
      <c r="D1435" s="3">
        <v>342</v>
      </c>
      <c r="E1435" s="3">
        <v>385</v>
      </c>
      <c r="F1435" s="3">
        <v>255</v>
      </c>
      <c r="G1435" s="3">
        <v>286</v>
      </c>
      <c r="H1435" s="3">
        <v>930</v>
      </c>
      <c r="I1435" s="3">
        <v>553</v>
      </c>
      <c r="J1435">
        <f t="array" ref="J1435">INDEX(Table3[#All],MATCH(1,(Table3[[#All],[Month]]=Table68[[#This Row],[Date]])*(Table3[[#All],[Region]]=Table68[[#This Row],[Region]]),0),3)</f>
        <v>30191</v>
      </c>
      <c r="K1435">
        <f>INDEX(Table1[#All], MATCH(Table68[[#This Row],[Date]],Table1[[#All],[Month]],0),2)</f>
        <v>1453001.1904761903</v>
      </c>
      <c r="L1435" s="8">
        <f>INDEX(Table2[#All], MATCH(Table68[[#This Row],[Date]],Table2[[#All],[Month]],0),2)</f>
        <v>606.21654951977439</v>
      </c>
      <c r="M1435">
        <f t="array" ref="M1435">INDEX(Table4[#All],MATCH(1,(Table4[[#All],[Month]]=Table68[[#This Row],[Date]])*(Table4[[#All],[Region]]=Table68[[#This Row],[Region]]),0),3)</f>
        <v>2827</v>
      </c>
      <c r="N1435" s="2">
        <f t="array" ref="N1435">_xlfn.IFNA(INDEX(Table5[#All], MATCH(1,(Table5[[#All],[Month]]=Table68[[#This Row],[Date]])*(Table5[[#All],[Region]]=Table68[[#This Row],[Region]]),0),3),0)</f>
        <v>101928</v>
      </c>
      <c r="O1435" s="12">
        <f>INDEX(Table110[#All], MATCH(Table68[[#This Row],[Date]],Table110[[#All],[Month]],0),2)</f>
        <v>84632</v>
      </c>
      <c r="P1435" s="12">
        <f>INDEX(Table13[#All], MATCH(Table68[[#This Row],[Date]],Table13[[#All],[Month]],0),2)</f>
        <v>167371.75</v>
      </c>
      <c r="Q1435">
        <f>INDEX(Table111[#All], MATCH(Table68[[#This Row],[Date]],Table111[[#All],[Month]],0),2)</f>
        <v>5909.75</v>
      </c>
      <c r="R1435" s="2">
        <f>INDEX(Table111[#All], MATCH(Table68[[#This Row],[Date]],Table111[[#All],[Month]],0),3)</f>
        <v>1202.25</v>
      </c>
      <c r="S1435" s="2">
        <f>INDEX(Table413[#All], MATCH(Table68[[#This Row],[Date]],Table413[[#All],[Month]],0),2)</f>
        <v>0.9</v>
      </c>
      <c r="T1435" s="2">
        <f>INDEX(Table413[#All], MATCH(Table68[[#This Row],[Date]],Table413[[#All],[Month]],0),3)</f>
        <v>5.8</v>
      </c>
      <c r="U1435" s="2">
        <f>INDEX(Table413[#All], MATCH(Table68[[#This Row],[Date]],Table413[[#All],[Month]],0),4)</f>
        <v>5.5</v>
      </c>
    </row>
    <row r="1436" spans="1:21" x14ac:dyDescent="0.25">
      <c r="A1436" s="4">
        <v>41244</v>
      </c>
      <c r="B1436" s="3" t="s">
        <v>71</v>
      </c>
      <c r="C1436" s="3" t="s">
        <v>41</v>
      </c>
      <c r="D1436" s="3">
        <v>261</v>
      </c>
      <c r="E1436" s="3">
        <v>270</v>
      </c>
      <c r="F1436" s="3">
        <v>221</v>
      </c>
      <c r="G1436" s="3">
        <v>231</v>
      </c>
      <c r="H1436" s="3">
        <v>63</v>
      </c>
      <c r="I1436" s="3">
        <v>20</v>
      </c>
      <c r="J1436">
        <f t="array" ref="J1436">INDEX(Table3[#All],MATCH(1,(Table3[[#All],[Month]]=Table68[[#This Row],[Date]])*(Table3[[#All],[Region]]=Table68[[#This Row],[Region]]),0),3)</f>
        <v>1572</v>
      </c>
      <c r="K1436">
        <f>INDEX(Table1[#All], MATCH(Table68[[#This Row],[Date]],Table1[[#All],[Month]],0),2)</f>
        <v>1453001.1904761903</v>
      </c>
      <c r="L1436" s="8">
        <f>INDEX(Table2[#All], MATCH(Table68[[#This Row],[Date]],Table2[[#All],[Month]],0),2)</f>
        <v>606.21654951977439</v>
      </c>
      <c r="M1436">
        <f t="array" ref="M1436">INDEX(Table4[#All],MATCH(1,(Table4[[#All],[Month]]=Table68[[#This Row],[Date]])*(Table4[[#All],[Region]]=Table68[[#This Row],[Region]]),0),3)</f>
        <v>231</v>
      </c>
      <c r="N1436" s="2">
        <f t="array" ref="N1436">_xlfn.IFNA(INDEX(Table5[#All], MATCH(1,(Table5[[#All],[Month]]=Table68[[#This Row],[Date]])*(Table5[[#All],[Region]]=Table68[[#This Row],[Region]]),0),3),0)</f>
        <v>6621</v>
      </c>
      <c r="O1436" s="12">
        <f>INDEX(Table110[#All], MATCH(Table68[[#This Row],[Date]],Table110[[#All],[Month]],0),2)</f>
        <v>84632</v>
      </c>
      <c r="P1436" s="12">
        <f>INDEX(Table13[#All], MATCH(Table68[[#This Row],[Date]],Table13[[#All],[Month]],0),2)</f>
        <v>167371.75</v>
      </c>
      <c r="Q1436">
        <f>INDEX(Table111[#All], MATCH(Table68[[#This Row],[Date]],Table111[[#All],[Month]],0),2)</f>
        <v>5909.75</v>
      </c>
      <c r="R1436" s="2">
        <f>INDEX(Table111[#All], MATCH(Table68[[#This Row],[Date]],Table111[[#All],[Month]],0),3)</f>
        <v>1202.25</v>
      </c>
      <c r="S1436" s="2">
        <f>INDEX(Table413[#All], MATCH(Table68[[#This Row],[Date]],Table413[[#All],[Month]],0),2)</f>
        <v>0.9</v>
      </c>
      <c r="T1436" s="2">
        <f>INDEX(Table413[#All], MATCH(Table68[[#This Row],[Date]],Table413[[#All],[Month]],0),3)</f>
        <v>5.8</v>
      </c>
      <c r="U1436" s="2">
        <f>INDEX(Table413[#All], MATCH(Table68[[#This Row],[Date]],Table413[[#All],[Month]],0),4)</f>
        <v>5.5</v>
      </c>
    </row>
    <row r="1437" spans="1:21" x14ac:dyDescent="0.25">
      <c r="A1437" s="4">
        <v>41244</v>
      </c>
      <c r="B1437" s="3" t="s">
        <v>71</v>
      </c>
      <c r="C1437" s="3" t="s">
        <v>42</v>
      </c>
      <c r="D1437" s="3">
        <v>261</v>
      </c>
      <c r="E1437" s="3">
        <v>251</v>
      </c>
      <c r="F1437" s="3">
        <v>221</v>
      </c>
      <c r="G1437" s="3">
        <v>214</v>
      </c>
      <c r="H1437" s="3">
        <v>63</v>
      </c>
      <c r="I1437" s="3">
        <v>35</v>
      </c>
      <c r="J1437">
        <f t="array" ref="J1437">INDEX(Table3[#All],MATCH(1,(Table3[[#All],[Month]]=Table68[[#This Row],[Date]])*(Table3[[#All],[Region]]=Table68[[#This Row],[Region]]),0),3)</f>
        <v>1572</v>
      </c>
      <c r="K1437">
        <f>INDEX(Table1[#All], MATCH(Table68[[#This Row],[Date]],Table1[[#All],[Month]],0),2)</f>
        <v>1453001.1904761903</v>
      </c>
      <c r="L1437" s="8">
        <f>INDEX(Table2[#All], MATCH(Table68[[#This Row],[Date]],Table2[[#All],[Month]],0),2)</f>
        <v>606.21654951977439</v>
      </c>
      <c r="M1437">
        <f t="array" ref="M1437">INDEX(Table4[#All],MATCH(1,(Table4[[#All],[Month]]=Table68[[#This Row],[Date]])*(Table4[[#All],[Region]]=Table68[[#This Row],[Region]]),0),3)</f>
        <v>231</v>
      </c>
      <c r="N1437" s="2">
        <f t="array" ref="N1437">_xlfn.IFNA(INDEX(Table5[#All], MATCH(1,(Table5[[#All],[Month]]=Table68[[#This Row],[Date]])*(Table5[[#All],[Region]]=Table68[[#This Row],[Region]]),0),3),0)</f>
        <v>6621</v>
      </c>
      <c r="O1437" s="12">
        <f>INDEX(Table110[#All], MATCH(Table68[[#This Row],[Date]],Table110[[#All],[Month]],0),2)</f>
        <v>84632</v>
      </c>
      <c r="P1437" s="12">
        <f>INDEX(Table13[#All], MATCH(Table68[[#This Row],[Date]],Table13[[#All],[Month]],0),2)</f>
        <v>167371.75</v>
      </c>
      <c r="Q1437">
        <f>INDEX(Table111[#All], MATCH(Table68[[#This Row],[Date]],Table111[[#All],[Month]],0),2)</f>
        <v>5909.75</v>
      </c>
      <c r="R1437" s="2">
        <f>INDEX(Table111[#All], MATCH(Table68[[#This Row],[Date]],Table111[[#All],[Month]],0),3)</f>
        <v>1202.25</v>
      </c>
      <c r="S1437" s="2">
        <f>INDEX(Table413[#All], MATCH(Table68[[#This Row],[Date]],Table413[[#All],[Month]],0),2)</f>
        <v>0.9</v>
      </c>
      <c r="T1437" s="2">
        <f>INDEX(Table413[#All], MATCH(Table68[[#This Row],[Date]],Table413[[#All],[Month]],0),3)</f>
        <v>5.8</v>
      </c>
      <c r="U1437" s="2">
        <f>INDEX(Table413[#All], MATCH(Table68[[#This Row],[Date]],Table413[[#All],[Month]],0),4)</f>
        <v>5.5</v>
      </c>
    </row>
    <row r="1438" spans="1:21" x14ac:dyDescent="0.25">
      <c r="A1438" s="4">
        <v>41244</v>
      </c>
      <c r="B1438" s="3" t="s">
        <v>71</v>
      </c>
      <c r="C1438" s="3" t="s">
        <v>43</v>
      </c>
      <c r="D1438" s="3">
        <v>261</v>
      </c>
      <c r="E1438" s="3">
        <v>289</v>
      </c>
      <c r="F1438" s="3">
        <v>221</v>
      </c>
      <c r="G1438" s="3">
        <v>230</v>
      </c>
      <c r="H1438" s="3">
        <v>63</v>
      </c>
      <c r="I1438" s="3">
        <v>8</v>
      </c>
      <c r="J1438">
        <f t="array" ref="J1438">INDEX(Table3[#All],MATCH(1,(Table3[[#All],[Month]]=Table68[[#This Row],[Date]])*(Table3[[#All],[Region]]=Table68[[#This Row],[Region]]),0),3)</f>
        <v>1572</v>
      </c>
      <c r="K1438">
        <f>INDEX(Table1[#All], MATCH(Table68[[#This Row],[Date]],Table1[[#All],[Month]],0),2)</f>
        <v>1453001.1904761903</v>
      </c>
      <c r="L1438" s="8">
        <f>INDEX(Table2[#All], MATCH(Table68[[#This Row],[Date]],Table2[[#All],[Month]],0),2)</f>
        <v>606.21654951977439</v>
      </c>
      <c r="M1438">
        <f t="array" ref="M1438">INDEX(Table4[#All],MATCH(1,(Table4[[#All],[Month]]=Table68[[#This Row],[Date]])*(Table4[[#All],[Region]]=Table68[[#This Row],[Region]]),0),3)</f>
        <v>231</v>
      </c>
      <c r="N1438" s="2">
        <f t="array" ref="N1438">_xlfn.IFNA(INDEX(Table5[#All], MATCH(1,(Table5[[#All],[Month]]=Table68[[#This Row],[Date]])*(Table5[[#All],[Region]]=Table68[[#This Row],[Region]]),0),3),0)</f>
        <v>6621</v>
      </c>
      <c r="O1438" s="12">
        <f>INDEX(Table110[#All], MATCH(Table68[[#This Row],[Date]],Table110[[#All],[Month]],0),2)</f>
        <v>84632</v>
      </c>
      <c r="P1438" s="12">
        <f>INDEX(Table13[#All], MATCH(Table68[[#This Row],[Date]],Table13[[#All],[Month]],0),2)</f>
        <v>167371.75</v>
      </c>
      <c r="Q1438">
        <f>INDEX(Table111[#All], MATCH(Table68[[#This Row],[Date]],Table111[[#All],[Month]],0),2)</f>
        <v>5909.75</v>
      </c>
      <c r="R1438" s="2">
        <f>INDEX(Table111[#All], MATCH(Table68[[#This Row],[Date]],Table111[[#All],[Month]],0),3)</f>
        <v>1202.25</v>
      </c>
      <c r="S1438" s="2">
        <f>INDEX(Table413[#All], MATCH(Table68[[#This Row],[Date]],Table413[[#All],[Month]],0),2)</f>
        <v>0.9</v>
      </c>
      <c r="T1438" s="2">
        <f>INDEX(Table413[#All], MATCH(Table68[[#This Row],[Date]],Table413[[#All],[Month]],0),3)</f>
        <v>5.8</v>
      </c>
      <c r="U1438" s="2">
        <f>INDEX(Table413[#All], MATCH(Table68[[#This Row],[Date]],Table413[[#All],[Month]],0),4)</f>
        <v>5.5</v>
      </c>
    </row>
    <row r="1439" spans="1:21" x14ac:dyDescent="0.25">
      <c r="A1439" s="4">
        <v>41334</v>
      </c>
      <c r="B1439" s="3" t="s">
        <v>58</v>
      </c>
      <c r="C1439" s="3" t="s">
        <v>58</v>
      </c>
      <c r="D1439" s="3">
        <v>411</v>
      </c>
      <c r="E1439" s="3">
        <v>414</v>
      </c>
      <c r="F1439" s="3">
        <v>323</v>
      </c>
      <c r="G1439" s="3">
        <v>321</v>
      </c>
      <c r="H1439" s="3">
        <v>4610</v>
      </c>
      <c r="I1439" s="3">
        <v>2516</v>
      </c>
      <c r="J1439">
        <f t="array" ref="J1439">INDEX(Table3[#All],MATCH(1,(Table3[[#All],[Month]]=Table68[[#This Row],[Date]])*(Table3[[#All],[Region]]=Table68[[#This Row],[Region]]),0),3)</f>
        <v>80155</v>
      </c>
      <c r="K1439">
        <f>INDEX(Table1[#All], MATCH(Table68[[#This Row],[Date]],Table1[[#All],[Month]],0),2)</f>
        <v>1452447.6190476189</v>
      </c>
      <c r="L1439" s="8">
        <f>INDEX(Table2[#All], MATCH(Table68[[#This Row],[Date]],Table2[[#All],[Month]],0),2)</f>
        <v>595</v>
      </c>
      <c r="M1439">
        <f t="array" ref="M1439">INDEX(Table4[#All],MATCH(1,(Table4[[#All],[Month]]=Table68[[#This Row],[Date]])*(Table4[[#All],[Region]]=Table68[[#This Row],[Region]]),0),3)</f>
        <v>7336</v>
      </c>
      <c r="N1439" s="2">
        <f t="array" ref="N1439">_xlfn.IFNA(INDEX(Table5[#All], MATCH(1,(Table5[[#All],[Month]]=Table68[[#This Row],[Date]])*(Table5[[#All],[Region]]=Table68[[#This Row],[Region]]),0),3),0)</f>
        <v>94435</v>
      </c>
      <c r="O1439" s="12">
        <f>INDEX(Table110[#All], MATCH(Table68[[#This Row],[Date]],Table110[[#All],[Month]],0),2)</f>
        <v>87246</v>
      </c>
      <c r="P1439" s="12">
        <f>INDEX(Table13[#All], MATCH(Table68[[#This Row],[Date]],Table13[[#All],[Month]],0),2)</f>
        <v>170316</v>
      </c>
      <c r="Q1439">
        <f>INDEX(Table111[#All], MATCH(Table68[[#This Row],[Date]],Table111[[#All],[Month]],0),2)</f>
        <v>5892</v>
      </c>
      <c r="R1439" s="2">
        <f>INDEX(Table111[#All], MATCH(Table68[[#This Row],[Date]],Table111[[#All],[Month]],0),3)</f>
        <v>1196</v>
      </c>
      <c r="S1439" s="2">
        <f>INDEX(Table413[#All], MATCH(Table68[[#This Row],[Date]],Table413[[#All],[Month]],0),2)</f>
        <v>0.9</v>
      </c>
      <c r="T1439" s="2">
        <f>INDEX(Table413[#All], MATCH(Table68[[#This Row],[Date]],Table413[[#All],[Month]],0),3)</f>
        <v>5.8</v>
      </c>
      <c r="U1439" s="2">
        <f>INDEX(Table413[#All], MATCH(Table68[[#This Row],[Date]],Table413[[#All],[Month]],0),4)</f>
        <v>5.5</v>
      </c>
    </row>
    <row r="1440" spans="1:21" x14ac:dyDescent="0.25">
      <c r="A1440" s="4">
        <v>41334</v>
      </c>
      <c r="B1440" s="3" t="s">
        <v>58</v>
      </c>
      <c r="C1440" s="3" t="s">
        <v>4</v>
      </c>
      <c r="D1440" s="3">
        <v>411</v>
      </c>
      <c r="E1440" s="3">
        <v>336</v>
      </c>
      <c r="F1440" s="3">
        <v>323</v>
      </c>
      <c r="G1440" s="3">
        <v>282</v>
      </c>
      <c r="H1440" s="3">
        <v>4610</v>
      </c>
      <c r="I1440" s="3">
        <v>128</v>
      </c>
      <c r="J1440">
        <f t="array" ref="J1440">INDEX(Table3[#All],MATCH(1,(Table3[[#All],[Month]]=Table68[[#This Row],[Date]])*(Table3[[#All],[Region]]=Table68[[#This Row],[Region]]),0),3)</f>
        <v>80155</v>
      </c>
      <c r="K1440">
        <f>INDEX(Table1[#All], MATCH(Table68[[#This Row],[Date]],Table1[[#All],[Month]],0),2)</f>
        <v>1452447.6190476189</v>
      </c>
      <c r="L1440" s="8">
        <f>INDEX(Table2[#All], MATCH(Table68[[#This Row],[Date]],Table2[[#All],[Month]],0),2)</f>
        <v>595</v>
      </c>
      <c r="M1440">
        <f t="array" ref="M1440">INDEX(Table4[#All],MATCH(1,(Table4[[#All],[Month]]=Table68[[#This Row],[Date]])*(Table4[[#All],[Region]]=Table68[[#This Row],[Region]]),0),3)</f>
        <v>7336</v>
      </c>
      <c r="N1440" s="2">
        <f t="array" ref="N1440">_xlfn.IFNA(INDEX(Table5[#All], MATCH(1,(Table5[[#All],[Month]]=Table68[[#This Row],[Date]])*(Table5[[#All],[Region]]=Table68[[#This Row],[Region]]),0),3),0)</f>
        <v>94435</v>
      </c>
      <c r="O1440" s="12">
        <f>INDEX(Table110[#All], MATCH(Table68[[#This Row],[Date]],Table110[[#All],[Month]],0),2)</f>
        <v>87246</v>
      </c>
      <c r="P1440" s="12">
        <f>INDEX(Table13[#All], MATCH(Table68[[#This Row],[Date]],Table13[[#All],[Month]],0),2)</f>
        <v>170316</v>
      </c>
      <c r="Q1440">
        <f>INDEX(Table111[#All], MATCH(Table68[[#This Row],[Date]],Table111[[#All],[Month]],0),2)</f>
        <v>5892</v>
      </c>
      <c r="R1440" s="2">
        <f>INDEX(Table111[#All], MATCH(Table68[[#This Row],[Date]],Table111[[#All],[Month]],0),3)</f>
        <v>1196</v>
      </c>
      <c r="S1440" s="2">
        <f>INDEX(Table413[#All], MATCH(Table68[[#This Row],[Date]],Table413[[#All],[Month]],0),2)</f>
        <v>0.9</v>
      </c>
      <c r="T1440" s="2">
        <f>INDEX(Table413[#All], MATCH(Table68[[#This Row],[Date]],Table413[[#All],[Month]],0),3)</f>
        <v>5.8</v>
      </c>
      <c r="U1440" s="2">
        <f>INDEX(Table413[#All], MATCH(Table68[[#This Row],[Date]],Table413[[#All],[Month]],0),4)</f>
        <v>5.5</v>
      </c>
    </row>
    <row r="1441" spans="1:21" x14ac:dyDescent="0.25">
      <c r="A1441" s="4">
        <v>41334</v>
      </c>
      <c r="B1441" s="3" t="s">
        <v>58</v>
      </c>
      <c r="C1441" s="3" t="s">
        <v>88</v>
      </c>
      <c r="D1441" s="3">
        <v>411</v>
      </c>
      <c r="E1441" s="3">
        <v>408</v>
      </c>
      <c r="F1441" s="3">
        <v>323</v>
      </c>
      <c r="G1441" s="3">
        <v>336</v>
      </c>
      <c r="H1441" s="3">
        <v>4610</v>
      </c>
      <c r="I1441" s="3">
        <v>625</v>
      </c>
      <c r="J1441">
        <f t="array" ref="J1441">INDEX(Table3[#All],MATCH(1,(Table3[[#All],[Month]]=Table68[[#This Row],[Date]])*(Table3[[#All],[Region]]=Table68[[#This Row],[Region]]),0),3)</f>
        <v>80155</v>
      </c>
      <c r="K1441">
        <f>INDEX(Table1[#All], MATCH(Table68[[#This Row],[Date]],Table1[[#All],[Month]],0),2)</f>
        <v>1452447.6190476189</v>
      </c>
      <c r="L1441" s="8">
        <f>INDEX(Table2[#All], MATCH(Table68[[#This Row],[Date]],Table2[[#All],[Month]],0),2)</f>
        <v>595</v>
      </c>
      <c r="M1441">
        <f t="array" ref="M1441">INDEX(Table4[#All],MATCH(1,(Table4[[#All],[Month]]=Table68[[#This Row],[Date]])*(Table4[[#All],[Region]]=Table68[[#This Row],[Region]]),0),3)</f>
        <v>7336</v>
      </c>
      <c r="N1441" s="2">
        <f t="array" ref="N1441">_xlfn.IFNA(INDEX(Table5[#All], MATCH(1,(Table5[[#All],[Month]]=Table68[[#This Row],[Date]])*(Table5[[#All],[Region]]=Table68[[#This Row],[Region]]),0),3),0)</f>
        <v>94435</v>
      </c>
      <c r="O1441" s="12">
        <f>INDEX(Table110[#All], MATCH(Table68[[#This Row],[Date]],Table110[[#All],[Month]],0),2)</f>
        <v>87246</v>
      </c>
      <c r="P1441" s="12">
        <f>INDEX(Table13[#All], MATCH(Table68[[#This Row],[Date]],Table13[[#All],[Month]],0),2)</f>
        <v>170316</v>
      </c>
      <c r="Q1441">
        <f>INDEX(Table111[#All], MATCH(Table68[[#This Row],[Date]],Table111[[#All],[Month]],0),2)</f>
        <v>5892</v>
      </c>
      <c r="R1441" s="2">
        <f>INDEX(Table111[#All], MATCH(Table68[[#This Row],[Date]],Table111[[#All],[Month]],0),3)</f>
        <v>1196</v>
      </c>
      <c r="S1441" s="2">
        <f>INDEX(Table413[#All], MATCH(Table68[[#This Row],[Date]],Table413[[#All],[Month]],0),2)</f>
        <v>0.9</v>
      </c>
      <c r="T1441" s="2">
        <f>INDEX(Table413[#All], MATCH(Table68[[#This Row],[Date]],Table413[[#All],[Month]],0),3)</f>
        <v>5.8</v>
      </c>
      <c r="U1441" s="2">
        <f>INDEX(Table413[#All], MATCH(Table68[[#This Row],[Date]],Table413[[#All],[Month]],0),4)</f>
        <v>5.5</v>
      </c>
    </row>
    <row r="1442" spans="1:21" x14ac:dyDescent="0.25">
      <c r="A1442" s="4">
        <v>41334</v>
      </c>
      <c r="B1442" s="3" t="s">
        <v>58</v>
      </c>
      <c r="C1442" s="3" t="s">
        <v>90</v>
      </c>
      <c r="D1442" s="3">
        <v>411</v>
      </c>
      <c r="E1442" s="3">
        <v>452</v>
      </c>
      <c r="F1442" s="3">
        <v>323</v>
      </c>
      <c r="G1442" s="3">
        <v>353</v>
      </c>
      <c r="H1442" s="3">
        <v>4610</v>
      </c>
      <c r="I1442" s="3">
        <v>626</v>
      </c>
      <c r="J1442">
        <f t="array" ref="J1442">INDEX(Table3[#All],MATCH(1,(Table3[[#All],[Month]]=Table68[[#This Row],[Date]])*(Table3[[#All],[Region]]=Table68[[#This Row],[Region]]),0),3)</f>
        <v>80155</v>
      </c>
      <c r="K1442">
        <f>INDEX(Table1[#All], MATCH(Table68[[#This Row],[Date]],Table1[[#All],[Month]],0),2)</f>
        <v>1452447.6190476189</v>
      </c>
      <c r="L1442" s="8">
        <f>INDEX(Table2[#All], MATCH(Table68[[#This Row],[Date]],Table2[[#All],[Month]],0),2)</f>
        <v>595</v>
      </c>
      <c r="M1442">
        <f t="array" ref="M1442">INDEX(Table4[#All],MATCH(1,(Table4[[#All],[Month]]=Table68[[#This Row],[Date]])*(Table4[[#All],[Region]]=Table68[[#This Row],[Region]]),0),3)</f>
        <v>7336</v>
      </c>
      <c r="N1442" s="2">
        <f t="array" ref="N1442">_xlfn.IFNA(INDEX(Table5[#All], MATCH(1,(Table5[[#All],[Month]]=Table68[[#This Row],[Date]])*(Table5[[#All],[Region]]=Table68[[#This Row],[Region]]),0),3),0)</f>
        <v>94435</v>
      </c>
      <c r="O1442" s="12">
        <f>INDEX(Table110[#All], MATCH(Table68[[#This Row],[Date]],Table110[[#All],[Month]],0),2)</f>
        <v>87246</v>
      </c>
      <c r="P1442" s="12">
        <f>INDEX(Table13[#All], MATCH(Table68[[#This Row],[Date]],Table13[[#All],[Month]],0),2)</f>
        <v>170316</v>
      </c>
      <c r="Q1442">
        <f>INDEX(Table111[#All], MATCH(Table68[[#This Row],[Date]],Table111[[#All],[Month]],0),2)</f>
        <v>5892</v>
      </c>
      <c r="R1442" s="2">
        <f>INDEX(Table111[#All], MATCH(Table68[[#This Row],[Date]],Table111[[#All],[Month]],0),3)</f>
        <v>1196</v>
      </c>
      <c r="S1442" s="2">
        <f>INDEX(Table413[#All], MATCH(Table68[[#This Row],[Date]],Table413[[#All],[Month]],0),2)</f>
        <v>0.9</v>
      </c>
      <c r="T1442" s="2">
        <f>INDEX(Table413[#All], MATCH(Table68[[#This Row],[Date]],Table413[[#All],[Month]],0),3)</f>
        <v>5.8</v>
      </c>
      <c r="U1442" s="2">
        <f>INDEX(Table413[#All], MATCH(Table68[[#This Row],[Date]],Table413[[#All],[Month]],0),4)</f>
        <v>5.5</v>
      </c>
    </row>
    <row r="1443" spans="1:21" x14ac:dyDescent="0.25">
      <c r="A1443" s="4">
        <v>41334</v>
      </c>
      <c r="B1443" s="3" t="s">
        <v>58</v>
      </c>
      <c r="C1443" s="3" t="s">
        <v>5</v>
      </c>
      <c r="D1443" s="3">
        <v>411</v>
      </c>
      <c r="E1443" s="3">
        <v>357</v>
      </c>
      <c r="F1443" s="3">
        <v>323</v>
      </c>
      <c r="G1443" s="3">
        <v>290</v>
      </c>
      <c r="H1443" s="3">
        <v>4610</v>
      </c>
      <c r="I1443" s="3">
        <v>98</v>
      </c>
      <c r="J1443">
        <f t="array" ref="J1443">INDEX(Table3[#All],MATCH(1,(Table3[[#All],[Month]]=Table68[[#This Row],[Date]])*(Table3[[#All],[Region]]=Table68[[#This Row],[Region]]),0),3)</f>
        <v>80155</v>
      </c>
      <c r="K1443">
        <f>INDEX(Table1[#All], MATCH(Table68[[#This Row],[Date]],Table1[[#All],[Month]],0),2)</f>
        <v>1452447.6190476189</v>
      </c>
      <c r="L1443" s="8">
        <f>INDEX(Table2[#All], MATCH(Table68[[#This Row],[Date]],Table2[[#All],[Month]],0),2)</f>
        <v>595</v>
      </c>
      <c r="M1443">
        <f t="array" ref="M1443">INDEX(Table4[#All],MATCH(1,(Table4[[#All],[Month]]=Table68[[#This Row],[Date]])*(Table4[[#All],[Region]]=Table68[[#This Row],[Region]]),0),3)</f>
        <v>7336</v>
      </c>
      <c r="N1443" s="2">
        <f t="array" ref="N1443">_xlfn.IFNA(INDEX(Table5[#All], MATCH(1,(Table5[[#All],[Month]]=Table68[[#This Row],[Date]])*(Table5[[#All],[Region]]=Table68[[#This Row],[Region]]),0),3),0)</f>
        <v>94435</v>
      </c>
      <c r="O1443" s="12">
        <f>INDEX(Table110[#All], MATCH(Table68[[#This Row],[Date]],Table110[[#All],[Month]],0),2)</f>
        <v>87246</v>
      </c>
      <c r="P1443" s="12">
        <f>INDEX(Table13[#All], MATCH(Table68[[#This Row],[Date]],Table13[[#All],[Month]],0),2)</f>
        <v>170316</v>
      </c>
      <c r="Q1443">
        <f>INDEX(Table111[#All], MATCH(Table68[[#This Row],[Date]],Table111[[#All],[Month]],0),2)</f>
        <v>5892</v>
      </c>
      <c r="R1443" s="2">
        <f>INDEX(Table111[#All], MATCH(Table68[[#This Row],[Date]],Table111[[#All],[Month]],0),3)</f>
        <v>1196</v>
      </c>
      <c r="S1443" s="2">
        <f>INDEX(Table413[#All], MATCH(Table68[[#This Row],[Date]],Table413[[#All],[Month]],0),2)</f>
        <v>0.9</v>
      </c>
      <c r="T1443" s="2">
        <f>INDEX(Table413[#All], MATCH(Table68[[#This Row],[Date]],Table413[[#All],[Month]],0),3)</f>
        <v>5.8</v>
      </c>
      <c r="U1443" s="2">
        <f>INDEX(Table413[#All], MATCH(Table68[[#This Row],[Date]],Table413[[#All],[Month]],0),4)</f>
        <v>5.5</v>
      </c>
    </row>
    <row r="1444" spans="1:21" x14ac:dyDescent="0.25">
      <c r="A1444" s="4">
        <v>41334</v>
      </c>
      <c r="B1444" s="3" t="s">
        <v>58</v>
      </c>
      <c r="C1444" s="3" t="s">
        <v>3</v>
      </c>
      <c r="D1444" s="3">
        <v>411</v>
      </c>
      <c r="E1444" s="3">
        <v>404</v>
      </c>
      <c r="F1444" s="3">
        <v>323</v>
      </c>
      <c r="G1444" s="3">
        <v>325</v>
      </c>
      <c r="H1444" s="3">
        <v>4610</v>
      </c>
      <c r="I1444" s="3">
        <v>196</v>
      </c>
      <c r="J1444">
        <f t="array" ref="J1444">INDEX(Table3[#All],MATCH(1,(Table3[[#All],[Month]]=Table68[[#This Row],[Date]])*(Table3[[#All],[Region]]=Table68[[#This Row],[Region]]),0),3)</f>
        <v>80155</v>
      </c>
      <c r="K1444">
        <f>INDEX(Table1[#All], MATCH(Table68[[#This Row],[Date]],Table1[[#All],[Month]],0),2)</f>
        <v>1452447.6190476189</v>
      </c>
      <c r="L1444" s="8">
        <f>INDEX(Table2[#All], MATCH(Table68[[#This Row],[Date]],Table2[[#All],[Month]],0),2)</f>
        <v>595</v>
      </c>
      <c r="M1444">
        <f t="array" ref="M1444">INDEX(Table4[#All],MATCH(1,(Table4[[#All],[Month]]=Table68[[#This Row],[Date]])*(Table4[[#All],[Region]]=Table68[[#This Row],[Region]]),0),3)</f>
        <v>7336</v>
      </c>
      <c r="N1444" s="2">
        <f t="array" ref="N1444">_xlfn.IFNA(INDEX(Table5[#All], MATCH(1,(Table5[[#All],[Month]]=Table68[[#This Row],[Date]])*(Table5[[#All],[Region]]=Table68[[#This Row],[Region]]),0),3),0)</f>
        <v>94435</v>
      </c>
      <c r="O1444" s="12">
        <f>INDEX(Table110[#All], MATCH(Table68[[#This Row],[Date]],Table110[[#All],[Month]],0),2)</f>
        <v>87246</v>
      </c>
      <c r="P1444" s="12">
        <f>INDEX(Table13[#All], MATCH(Table68[[#This Row],[Date]],Table13[[#All],[Month]],0),2)</f>
        <v>170316</v>
      </c>
      <c r="Q1444">
        <f>INDEX(Table111[#All], MATCH(Table68[[#This Row],[Date]],Table111[[#All],[Month]],0),2)</f>
        <v>5892</v>
      </c>
      <c r="R1444" s="2">
        <f>INDEX(Table111[#All], MATCH(Table68[[#This Row],[Date]],Table111[[#All],[Month]],0),3)</f>
        <v>1196</v>
      </c>
      <c r="S1444" s="2">
        <f>INDEX(Table413[#All], MATCH(Table68[[#This Row],[Date]],Table413[[#All],[Month]],0),2)</f>
        <v>0.9</v>
      </c>
      <c r="T1444" s="2">
        <f>INDEX(Table413[#All], MATCH(Table68[[#This Row],[Date]],Table413[[#All],[Month]],0),3)</f>
        <v>5.8</v>
      </c>
      <c r="U1444" s="2">
        <f>INDEX(Table413[#All], MATCH(Table68[[#This Row],[Date]],Table413[[#All],[Month]],0),4)</f>
        <v>5.5</v>
      </c>
    </row>
    <row r="1445" spans="1:21" x14ac:dyDescent="0.25">
      <c r="A1445" s="4">
        <v>41334</v>
      </c>
      <c r="B1445" s="3" t="s">
        <v>58</v>
      </c>
      <c r="C1445" s="3" t="s">
        <v>59</v>
      </c>
      <c r="D1445" s="3">
        <v>411</v>
      </c>
      <c r="E1445" s="3">
        <v>384</v>
      </c>
      <c r="F1445" s="3">
        <v>323</v>
      </c>
      <c r="G1445" s="3">
        <v>314</v>
      </c>
      <c r="H1445" s="3">
        <v>4610</v>
      </c>
      <c r="I1445" s="3">
        <v>421</v>
      </c>
      <c r="J1445">
        <f t="array" ref="J1445">INDEX(Table3[#All],MATCH(1,(Table3[[#All],[Month]]=Table68[[#This Row],[Date]])*(Table3[[#All],[Region]]=Table68[[#This Row],[Region]]),0),3)</f>
        <v>80155</v>
      </c>
      <c r="K1445">
        <f>INDEX(Table1[#All], MATCH(Table68[[#This Row],[Date]],Table1[[#All],[Month]],0),2)</f>
        <v>1452447.6190476189</v>
      </c>
      <c r="L1445" s="8">
        <f>INDEX(Table2[#All], MATCH(Table68[[#This Row],[Date]],Table2[[#All],[Month]],0),2)</f>
        <v>595</v>
      </c>
      <c r="M1445">
        <f t="array" ref="M1445">INDEX(Table4[#All],MATCH(1,(Table4[[#All],[Month]]=Table68[[#This Row],[Date]])*(Table4[[#All],[Region]]=Table68[[#This Row],[Region]]),0),3)</f>
        <v>7336</v>
      </c>
      <c r="N1445" s="2">
        <f t="array" ref="N1445">_xlfn.IFNA(INDEX(Table5[#All], MATCH(1,(Table5[[#All],[Month]]=Table68[[#This Row],[Date]])*(Table5[[#All],[Region]]=Table68[[#This Row],[Region]]),0),3),0)</f>
        <v>94435</v>
      </c>
      <c r="O1445" s="12">
        <f>INDEX(Table110[#All], MATCH(Table68[[#This Row],[Date]],Table110[[#All],[Month]],0),2)</f>
        <v>87246</v>
      </c>
      <c r="P1445" s="12">
        <f>INDEX(Table13[#All], MATCH(Table68[[#This Row],[Date]],Table13[[#All],[Month]],0),2)</f>
        <v>170316</v>
      </c>
      <c r="Q1445">
        <f>INDEX(Table111[#All], MATCH(Table68[[#This Row],[Date]],Table111[[#All],[Month]],0),2)</f>
        <v>5892</v>
      </c>
      <c r="R1445" s="2">
        <f>INDEX(Table111[#All], MATCH(Table68[[#This Row],[Date]],Table111[[#All],[Month]],0),3)</f>
        <v>1196</v>
      </c>
      <c r="S1445" s="2">
        <f>INDEX(Table413[#All], MATCH(Table68[[#This Row],[Date]],Table413[[#All],[Month]],0),2)</f>
        <v>0.9</v>
      </c>
      <c r="T1445" s="2">
        <f>INDEX(Table413[#All], MATCH(Table68[[#This Row],[Date]],Table413[[#All],[Month]],0),3)</f>
        <v>5.8</v>
      </c>
      <c r="U1445" s="2">
        <f>INDEX(Table413[#All], MATCH(Table68[[#This Row],[Date]],Table413[[#All],[Month]],0),4)</f>
        <v>5.5</v>
      </c>
    </row>
    <row r="1446" spans="1:21" x14ac:dyDescent="0.25">
      <c r="A1446" s="4">
        <v>41334</v>
      </c>
      <c r="B1446" s="3" t="s">
        <v>62</v>
      </c>
      <c r="C1446" s="3" t="s">
        <v>20</v>
      </c>
      <c r="D1446" s="3">
        <v>280</v>
      </c>
      <c r="E1446" s="3">
        <v>187</v>
      </c>
      <c r="F1446" s="3">
        <v>226</v>
      </c>
      <c r="G1446" s="3">
        <v>160</v>
      </c>
      <c r="H1446" s="3">
        <v>778</v>
      </c>
      <c r="I1446" s="3">
        <v>22</v>
      </c>
      <c r="J1446">
        <f t="array" ref="J1446">INDEX(Table3[#All],MATCH(1,(Table3[[#All],[Month]]=Table68[[#This Row],[Date]])*(Table3[[#All],[Region]]=Table68[[#This Row],[Region]]),0),3)</f>
        <v>11529</v>
      </c>
      <c r="K1446">
        <f>INDEX(Table1[#All], MATCH(Table68[[#This Row],[Date]],Table1[[#All],[Month]],0),2)</f>
        <v>1452447.6190476189</v>
      </c>
      <c r="L1446" s="8">
        <f>INDEX(Table2[#All], MATCH(Table68[[#This Row],[Date]],Table2[[#All],[Month]],0),2)</f>
        <v>595</v>
      </c>
      <c r="M1446">
        <f t="array" ref="M1446">INDEX(Table4[#All],MATCH(1,(Table4[[#All],[Month]]=Table68[[#This Row],[Date]])*(Table4[[#All],[Region]]=Table68[[#This Row],[Region]]),0),3)</f>
        <v>1575</v>
      </c>
      <c r="N1446" s="2">
        <f t="array" ref="N1446">_xlfn.IFNA(INDEX(Table5[#All], MATCH(1,(Table5[[#All],[Month]]=Table68[[#This Row],[Date]])*(Table5[[#All],[Region]]=Table68[[#This Row],[Region]]),0),3),0)</f>
        <v>15415</v>
      </c>
      <c r="O1446" s="12">
        <f>INDEX(Table110[#All], MATCH(Table68[[#This Row],[Date]],Table110[[#All],[Month]],0),2)</f>
        <v>87246</v>
      </c>
      <c r="P1446" s="12">
        <f>INDEX(Table13[#All], MATCH(Table68[[#This Row],[Date]],Table13[[#All],[Month]],0),2)</f>
        <v>170316</v>
      </c>
      <c r="Q1446">
        <f>INDEX(Table111[#All], MATCH(Table68[[#This Row],[Date]],Table111[[#All],[Month]],0),2)</f>
        <v>5892</v>
      </c>
      <c r="R1446" s="2">
        <f>INDEX(Table111[#All], MATCH(Table68[[#This Row],[Date]],Table111[[#All],[Month]],0),3)</f>
        <v>1196</v>
      </c>
      <c r="S1446" s="2">
        <f>INDEX(Table413[#All], MATCH(Table68[[#This Row],[Date]],Table413[[#All],[Month]],0),2)</f>
        <v>0.9</v>
      </c>
      <c r="T1446" s="2">
        <f>INDEX(Table413[#All], MATCH(Table68[[#This Row],[Date]],Table413[[#All],[Month]],0),3)</f>
        <v>5.8</v>
      </c>
      <c r="U1446" s="2">
        <f>INDEX(Table413[#All], MATCH(Table68[[#This Row],[Date]],Table413[[#All],[Month]],0),4)</f>
        <v>5.5</v>
      </c>
    </row>
    <row r="1447" spans="1:21" x14ac:dyDescent="0.25">
      <c r="A1447" s="4">
        <v>41334</v>
      </c>
      <c r="B1447" s="3" t="s">
        <v>62</v>
      </c>
      <c r="C1447" s="3" t="s">
        <v>21</v>
      </c>
      <c r="D1447" s="3">
        <v>280</v>
      </c>
      <c r="E1447" s="3">
        <v>191</v>
      </c>
      <c r="F1447" s="3">
        <v>226</v>
      </c>
      <c r="G1447" s="3">
        <v>165</v>
      </c>
      <c r="H1447" s="3">
        <v>778</v>
      </c>
      <c r="I1447" s="3">
        <v>21</v>
      </c>
      <c r="J1447">
        <f t="array" ref="J1447">INDEX(Table3[#All],MATCH(1,(Table3[[#All],[Month]]=Table68[[#This Row],[Date]])*(Table3[[#All],[Region]]=Table68[[#This Row],[Region]]),0),3)</f>
        <v>11529</v>
      </c>
      <c r="K1447">
        <f>INDEX(Table1[#All], MATCH(Table68[[#This Row],[Date]],Table1[[#All],[Month]],0),2)</f>
        <v>1452447.6190476189</v>
      </c>
      <c r="L1447" s="8">
        <f>INDEX(Table2[#All], MATCH(Table68[[#This Row],[Date]],Table2[[#All],[Month]],0),2)</f>
        <v>595</v>
      </c>
      <c r="M1447">
        <f t="array" ref="M1447">INDEX(Table4[#All],MATCH(1,(Table4[[#All],[Month]]=Table68[[#This Row],[Date]])*(Table4[[#All],[Region]]=Table68[[#This Row],[Region]]),0),3)</f>
        <v>1575</v>
      </c>
      <c r="N1447" s="2">
        <f t="array" ref="N1447">_xlfn.IFNA(INDEX(Table5[#All], MATCH(1,(Table5[[#All],[Month]]=Table68[[#This Row],[Date]])*(Table5[[#All],[Region]]=Table68[[#This Row],[Region]]),0),3),0)</f>
        <v>15415</v>
      </c>
      <c r="O1447" s="12">
        <f>INDEX(Table110[#All], MATCH(Table68[[#This Row],[Date]],Table110[[#All],[Month]],0),2)</f>
        <v>87246</v>
      </c>
      <c r="P1447" s="12">
        <f>INDEX(Table13[#All], MATCH(Table68[[#This Row],[Date]],Table13[[#All],[Month]],0),2)</f>
        <v>170316</v>
      </c>
      <c r="Q1447">
        <f>INDEX(Table111[#All], MATCH(Table68[[#This Row],[Date]],Table111[[#All],[Month]],0),2)</f>
        <v>5892</v>
      </c>
      <c r="R1447" s="2">
        <f>INDEX(Table111[#All], MATCH(Table68[[#This Row],[Date]],Table111[[#All],[Month]],0),3)</f>
        <v>1196</v>
      </c>
      <c r="S1447" s="2">
        <f>INDEX(Table413[#All], MATCH(Table68[[#This Row],[Date]],Table413[[#All],[Month]],0),2)</f>
        <v>0.9</v>
      </c>
      <c r="T1447" s="2">
        <f>INDEX(Table413[#All], MATCH(Table68[[#This Row],[Date]],Table413[[#All],[Month]],0),3)</f>
        <v>5.8</v>
      </c>
      <c r="U1447" s="2">
        <f>INDEX(Table413[#All], MATCH(Table68[[#This Row],[Date]],Table413[[#All],[Month]],0),4)</f>
        <v>5.5</v>
      </c>
    </row>
    <row r="1448" spans="1:21" x14ac:dyDescent="0.25">
      <c r="A1448" s="4">
        <v>41334</v>
      </c>
      <c r="B1448" s="3" t="s">
        <v>62</v>
      </c>
      <c r="C1448" s="3" t="s">
        <v>18</v>
      </c>
      <c r="D1448" s="3">
        <v>280</v>
      </c>
      <c r="E1448" s="3">
        <v>248</v>
      </c>
      <c r="F1448" s="3">
        <v>226</v>
      </c>
      <c r="G1448" s="3">
        <v>206</v>
      </c>
      <c r="H1448" s="3">
        <v>778</v>
      </c>
      <c r="I1448" s="3">
        <v>194</v>
      </c>
      <c r="J1448">
        <f t="array" ref="J1448">INDEX(Table3[#All],MATCH(1,(Table3[[#All],[Month]]=Table68[[#This Row],[Date]])*(Table3[[#All],[Region]]=Table68[[#This Row],[Region]]),0),3)</f>
        <v>11529</v>
      </c>
      <c r="K1448">
        <f>INDEX(Table1[#All], MATCH(Table68[[#This Row],[Date]],Table1[[#All],[Month]],0),2)</f>
        <v>1452447.6190476189</v>
      </c>
      <c r="L1448" s="8">
        <f>INDEX(Table2[#All], MATCH(Table68[[#This Row],[Date]],Table2[[#All],[Month]],0),2)</f>
        <v>595</v>
      </c>
      <c r="M1448">
        <f t="array" ref="M1448">INDEX(Table4[#All],MATCH(1,(Table4[[#All],[Month]]=Table68[[#This Row],[Date]])*(Table4[[#All],[Region]]=Table68[[#This Row],[Region]]),0),3)</f>
        <v>1575</v>
      </c>
      <c r="N1448" s="2">
        <f t="array" ref="N1448">_xlfn.IFNA(INDEX(Table5[#All], MATCH(1,(Table5[[#All],[Month]]=Table68[[#This Row],[Date]])*(Table5[[#All],[Region]]=Table68[[#This Row],[Region]]),0),3),0)</f>
        <v>15415</v>
      </c>
      <c r="O1448" s="12">
        <f>INDEX(Table110[#All], MATCH(Table68[[#This Row],[Date]],Table110[[#All],[Month]],0),2)</f>
        <v>87246</v>
      </c>
      <c r="P1448" s="12">
        <f>INDEX(Table13[#All], MATCH(Table68[[#This Row],[Date]],Table13[[#All],[Month]],0),2)</f>
        <v>170316</v>
      </c>
      <c r="Q1448">
        <f>INDEX(Table111[#All], MATCH(Table68[[#This Row],[Date]],Table111[[#All],[Month]],0),2)</f>
        <v>5892</v>
      </c>
      <c r="R1448" s="2">
        <f>INDEX(Table111[#All], MATCH(Table68[[#This Row],[Date]],Table111[[#All],[Month]],0),3)</f>
        <v>1196</v>
      </c>
      <c r="S1448" s="2">
        <f>INDEX(Table413[#All], MATCH(Table68[[#This Row],[Date]],Table413[[#All],[Month]],0),2)</f>
        <v>0.9</v>
      </c>
      <c r="T1448" s="2">
        <f>INDEX(Table413[#All], MATCH(Table68[[#This Row],[Date]],Table413[[#All],[Month]],0),3)</f>
        <v>5.8</v>
      </c>
      <c r="U1448" s="2">
        <f>INDEX(Table413[#All], MATCH(Table68[[#This Row],[Date]],Table413[[#All],[Month]],0),4)</f>
        <v>5.5</v>
      </c>
    </row>
    <row r="1449" spans="1:21" x14ac:dyDescent="0.25">
      <c r="A1449" s="4">
        <v>41334</v>
      </c>
      <c r="B1449" s="3" t="s">
        <v>62</v>
      </c>
      <c r="C1449" s="3" t="s">
        <v>17</v>
      </c>
      <c r="D1449" s="3">
        <v>280</v>
      </c>
      <c r="E1449" s="3">
        <v>315</v>
      </c>
      <c r="F1449" s="3">
        <v>226</v>
      </c>
      <c r="G1449" s="3">
        <v>258</v>
      </c>
      <c r="H1449" s="3">
        <v>778</v>
      </c>
      <c r="I1449" s="3">
        <v>380</v>
      </c>
      <c r="J1449">
        <f t="array" ref="J1449">INDEX(Table3[#All],MATCH(1,(Table3[[#All],[Month]]=Table68[[#This Row],[Date]])*(Table3[[#All],[Region]]=Table68[[#This Row],[Region]]),0),3)</f>
        <v>11529</v>
      </c>
      <c r="K1449">
        <f>INDEX(Table1[#All], MATCH(Table68[[#This Row],[Date]],Table1[[#All],[Month]],0),2)</f>
        <v>1452447.6190476189</v>
      </c>
      <c r="L1449" s="8">
        <f>INDEX(Table2[#All], MATCH(Table68[[#This Row],[Date]],Table2[[#All],[Month]],0),2)</f>
        <v>595</v>
      </c>
      <c r="M1449">
        <f t="array" ref="M1449">INDEX(Table4[#All],MATCH(1,(Table4[[#All],[Month]]=Table68[[#This Row],[Date]])*(Table4[[#All],[Region]]=Table68[[#This Row],[Region]]),0),3)</f>
        <v>1575</v>
      </c>
      <c r="N1449" s="2">
        <f t="array" ref="N1449">_xlfn.IFNA(INDEX(Table5[#All], MATCH(1,(Table5[[#All],[Month]]=Table68[[#This Row],[Date]])*(Table5[[#All],[Region]]=Table68[[#This Row],[Region]]),0),3),0)</f>
        <v>15415</v>
      </c>
      <c r="O1449" s="12">
        <f>INDEX(Table110[#All], MATCH(Table68[[#This Row],[Date]],Table110[[#All],[Month]],0),2)</f>
        <v>87246</v>
      </c>
      <c r="P1449" s="12">
        <f>INDEX(Table13[#All], MATCH(Table68[[#This Row],[Date]],Table13[[#All],[Month]],0),2)</f>
        <v>170316</v>
      </c>
      <c r="Q1449">
        <f>INDEX(Table111[#All], MATCH(Table68[[#This Row],[Date]],Table111[[#All],[Month]],0),2)</f>
        <v>5892</v>
      </c>
      <c r="R1449" s="2">
        <f>INDEX(Table111[#All], MATCH(Table68[[#This Row],[Date]],Table111[[#All],[Month]],0),3)</f>
        <v>1196</v>
      </c>
      <c r="S1449" s="2">
        <f>INDEX(Table413[#All], MATCH(Table68[[#This Row],[Date]],Table413[[#All],[Month]],0),2)</f>
        <v>0.9</v>
      </c>
      <c r="T1449" s="2">
        <f>INDEX(Table413[#All], MATCH(Table68[[#This Row],[Date]],Table413[[#All],[Month]],0),3)</f>
        <v>5.8</v>
      </c>
      <c r="U1449" s="2">
        <f>INDEX(Table413[#All], MATCH(Table68[[#This Row],[Date]],Table413[[#All],[Month]],0),4)</f>
        <v>5.5</v>
      </c>
    </row>
    <row r="1450" spans="1:21" x14ac:dyDescent="0.25">
      <c r="A1450" s="4">
        <v>41334</v>
      </c>
      <c r="B1450" s="3" t="s">
        <v>62</v>
      </c>
      <c r="C1450" s="3" t="s">
        <v>14</v>
      </c>
      <c r="D1450" s="3">
        <v>280</v>
      </c>
      <c r="E1450" s="3">
        <v>278</v>
      </c>
      <c r="F1450" s="3">
        <v>226</v>
      </c>
      <c r="G1450" s="3">
        <v>234</v>
      </c>
      <c r="H1450" s="3">
        <v>778</v>
      </c>
      <c r="I1450" s="3">
        <v>87</v>
      </c>
      <c r="J1450">
        <f t="array" ref="J1450">INDEX(Table3[#All],MATCH(1,(Table3[[#All],[Month]]=Table68[[#This Row],[Date]])*(Table3[[#All],[Region]]=Table68[[#This Row],[Region]]),0),3)</f>
        <v>11529</v>
      </c>
      <c r="K1450">
        <f>INDEX(Table1[#All], MATCH(Table68[[#This Row],[Date]],Table1[[#All],[Month]],0),2)</f>
        <v>1452447.6190476189</v>
      </c>
      <c r="L1450" s="8">
        <f>INDEX(Table2[#All], MATCH(Table68[[#This Row],[Date]],Table2[[#All],[Month]],0),2)</f>
        <v>595</v>
      </c>
      <c r="M1450">
        <f t="array" ref="M1450">INDEX(Table4[#All],MATCH(1,(Table4[[#All],[Month]]=Table68[[#This Row],[Date]])*(Table4[[#All],[Region]]=Table68[[#This Row],[Region]]),0),3)</f>
        <v>1575</v>
      </c>
      <c r="N1450" s="2">
        <f t="array" ref="N1450">_xlfn.IFNA(INDEX(Table5[#All], MATCH(1,(Table5[[#All],[Month]]=Table68[[#This Row],[Date]])*(Table5[[#All],[Region]]=Table68[[#This Row],[Region]]),0),3),0)</f>
        <v>15415</v>
      </c>
      <c r="O1450" s="12">
        <f>INDEX(Table110[#All], MATCH(Table68[[#This Row],[Date]],Table110[[#All],[Month]],0),2)</f>
        <v>87246</v>
      </c>
      <c r="P1450" s="12">
        <f>INDEX(Table13[#All], MATCH(Table68[[#This Row],[Date]],Table13[[#All],[Month]],0),2)</f>
        <v>170316</v>
      </c>
      <c r="Q1450">
        <f>INDEX(Table111[#All], MATCH(Table68[[#This Row],[Date]],Table111[[#All],[Month]],0),2)</f>
        <v>5892</v>
      </c>
      <c r="R1450" s="2">
        <f>INDEX(Table111[#All], MATCH(Table68[[#This Row],[Date]],Table111[[#All],[Month]],0),3)</f>
        <v>1196</v>
      </c>
      <c r="S1450" s="2">
        <f>INDEX(Table413[#All], MATCH(Table68[[#This Row],[Date]],Table413[[#All],[Month]],0),2)</f>
        <v>0.9</v>
      </c>
      <c r="T1450" s="2">
        <f>INDEX(Table413[#All], MATCH(Table68[[#This Row],[Date]],Table413[[#All],[Month]],0),3)</f>
        <v>5.8</v>
      </c>
      <c r="U1450" s="2">
        <f>INDEX(Table413[#All], MATCH(Table68[[#This Row],[Date]],Table413[[#All],[Month]],0),4)</f>
        <v>5.5</v>
      </c>
    </row>
    <row r="1451" spans="1:21" x14ac:dyDescent="0.25">
      <c r="A1451" s="4">
        <v>41334</v>
      </c>
      <c r="B1451" s="3" t="s">
        <v>62</v>
      </c>
      <c r="C1451" s="3" t="s">
        <v>19</v>
      </c>
      <c r="D1451" s="3">
        <v>280</v>
      </c>
      <c r="E1451" s="3">
        <v>263</v>
      </c>
      <c r="F1451" s="3">
        <v>226</v>
      </c>
      <c r="G1451" s="3">
        <v>212</v>
      </c>
      <c r="H1451" s="3">
        <v>778</v>
      </c>
      <c r="I1451" s="3">
        <v>74</v>
      </c>
      <c r="J1451">
        <f t="array" ref="J1451">INDEX(Table3[#All],MATCH(1,(Table3[[#All],[Month]]=Table68[[#This Row],[Date]])*(Table3[[#All],[Region]]=Table68[[#This Row],[Region]]),0),3)</f>
        <v>11529</v>
      </c>
      <c r="K1451">
        <f>INDEX(Table1[#All], MATCH(Table68[[#This Row],[Date]],Table1[[#All],[Month]],0),2)</f>
        <v>1452447.6190476189</v>
      </c>
      <c r="L1451" s="8">
        <f>INDEX(Table2[#All], MATCH(Table68[[#This Row],[Date]],Table2[[#All],[Month]],0),2)</f>
        <v>595</v>
      </c>
      <c r="M1451">
        <f t="array" ref="M1451">INDEX(Table4[#All],MATCH(1,(Table4[[#All],[Month]]=Table68[[#This Row],[Date]])*(Table4[[#All],[Region]]=Table68[[#This Row],[Region]]),0),3)</f>
        <v>1575</v>
      </c>
      <c r="N1451" s="2">
        <f t="array" ref="N1451">_xlfn.IFNA(INDEX(Table5[#All], MATCH(1,(Table5[[#All],[Month]]=Table68[[#This Row],[Date]])*(Table5[[#All],[Region]]=Table68[[#This Row],[Region]]),0),3),0)</f>
        <v>15415</v>
      </c>
      <c r="O1451" s="12">
        <f>INDEX(Table110[#All], MATCH(Table68[[#This Row],[Date]],Table110[[#All],[Month]],0),2)</f>
        <v>87246</v>
      </c>
      <c r="P1451" s="12">
        <f>INDEX(Table13[#All], MATCH(Table68[[#This Row],[Date]],Table13[[#All],[Month]],0),2)</f>
        <v>170316</v>
      </c>
      <c r="Q1451">
        <f>INDEX(Table111[#All], MATCH(Table68[[#This Row],[Date]],Table111[[#All],[Month]],0),2)</f>
        <v>5892</v>
      </c>
      <c r="R1451" s="2">
        <f>INDEX(Table111[#All], MATCH(Table68[[#This Row],[Date]],Table111[[#All],[Month]],0),3)</f>
        <v>1196</v>
      </c>
      <c r="S1451" s="2">
        <f>INDEX(Table413[#All], MATCH(Table68[[#This Row],[Date]],Table413[[#All],[Month]],0),2)</f>
        <v>0.9</v>
      </c>
      <c r="T1451" s="2">
        <f>INDEX(Table413[#All], MATCH(Table68[[#This Row],[Date]],Table413[[#All],[Month]],0),3)</f>
        <v>5.8</v>
      </c>
      <c r="U1451" s="2">
        <f>INDEX(Table413[#All], MATCH(Table68[[#This Row],[Date]],Table413[[#All],[Month]],0),4)</f>
        <v>5.5</v>
      </c>
    </row>
    <row r="1452" spans="1:21" x14ac:dyDescent="0.25">
      <c r="A1452" s="4">
        <v>41334</v>
      </c>
      <c r="B1452" s="3" t="s">
        <v>68</v>
      </c>
      <c r="C1452" s="3" t="s">
        <v>46</v>
      </c>
      <c r="D1452" s="3">
        <v>326</v>
      </c>
      <c r="E1452" s="3">
        <v>296</v>
      </c>
      <c r="F1452" s="3">
        <v>237</v>
      </c>
      <c r="G1452" s="3">
        <v>256</v>
      </c>
      <c r="H1452" s="3">
        <v>1491</v>
      </c>
      <c r="I1452" s="3">
        <v>59</v>
      </c>
      <c r="J1452">
        <f t="array" ref="J1452">INDEX(Table3[#All],MATCH(1,(Table3[[#All],[Month]]=Table68[[#This Row],[Date]])*(Table3[[#All],[Region]]=Table68[[#This Row],[Region]]),0),3)</f>
        <v>28515</v>
      </c>
      <c r="K1452">
        <f>INDEX(Table1[#All], MATCH(Table68[[#This Row],[Date]],Table1[[#All],[Month]],0),2)</f>
        <v>1452447.6190476189</v>
      </c>
      <c r="L1452" s="8">
        <f>INDEX(Table2[#All], MATCH(Table68[[#This Row],[Date]],Table2[[#All],[Month]],0),2)</f>
        <v>595</v>
      </c>
      <c r="M1452">
        <f t="array" ref="M1452">INDEX(Table4[#All],MATCH(1,(Table4[[#All],[Month]]=Table68[[#This Row],[Date]])*(Table4[[#All],[Region]]=Table68[[#This Row],[Region]]),0),3)</f>
        <v>5838</v>
      </c>
      <c r="N1452" s="2">
        <f t="array" ref="N1452">_xlfn.IFNA(INDEX(Table5[#All], MATCH(1,(Table5[[#All],[Month]]=Table68[[#This Row],[Date]])*(Table5[[#All],[Region]]=Table68[[#This Row],[Region]]),0),3),0)</f>
        <v>35565</v>
      </c>
      <c r="O1452" s="12">
        <f>INDEX(Table110[#All], MATCH(Table68[[#This Row],[Date]],Table110[[#All],[Month]],0),2)</f>
        <v>87246</v>
      </c>
      <c r="P1452" s="12">
        <f>INDEX(Table13[#All], MATCH(Table68[[#This Row],[Date]],Table13[[#All],[Month]],0),2)</f>
        <v>170316</v>
      </c>
      <c r="Q1452">
        <f>INDEX(Table111[#All], MATCH(Table68[[#This Row],[Date]],Table111[[#All],[Month]],0),2)</f>
        <v>5892</v>
      </c>
      <c r="R1452" s="2">
        <f>INDEX(Table111[#All], MATCH(Table68[[#This Row],[Date]],Table111[[#All],[Month]],0),3)</f>
        <v>1196</v>
      </c>
      <c r="S1452" s="2">
        <f>INDEX(Table413[#All], MATCH(Table68[[#This Row],[Date]],Table413[[#All],[Month]],0),2)</f>
        <v>0.9</v>
      </c>
      <c r="T1452" s="2">
        <f>INDEX(Table413[#All], MATCH(Table68[[#This Row],[Date]],Table413[[#All],[Month]],0),3)</f>
        <v>5.8</v>
      </c>
      <c r="U1452" s="2">
        <f>INDEX(Table413[#All], MATCH(Table68[[#This Row],[Date]],Table413[[#All],[Month]],0),4)</f>
        <v>5.5</v>
      </c>
    </row>
    <row r="1453" spans="1:21" x14ac:dyDescent="0.25">
      <c r="A1453" s="4">
        <v>41334</v>
      </c>
      <c r="B1453" s="3" t="s">
        <v>68</v>
      </c>
      <c r="C1453" s="3" t="s">
        <v>83</v>
      </c>
      <c r="D1453" s="3">
        <v>326</v>
      </c>
      <c r="E1453" s="3">
        <v>340</v>
      </c>
      <c r="F1453" s="3">
        <v>237</v>
      </c>
      <c r="G1453" s="3">
        <v>247</v>
      </c>
      <c r="H1453" s="3">
        <v>1491</v>
      </c>
      <c r="I1453" s="3">
        <v>1160</v>
      </c>
      <c r="J1453">
        <f t="array" ref="J1453">INDEX(Table3[#All],MATCH(1,(Table3[[#All],[Month]]=Table68[[#This Row],[Date]])*(Table3[[#All],[Region]]=Table68[[#This Row],[Region]]),0),3)</f>
        <v>28515</v>
      </c>
      <c r="K1453">
        <f>INDEX(Table1[#All], MATCH(Table68[[#This Row],[Date]],Table1[[#All],[Month]],0),2)</f>
        <v>1452447.6190476189</v>
      </c>
      <c r="L1453" s="8">
        <f>INDEX(Table2[#All], MATCH(Table68[[#This Row],[Date]],Table2[[#All],[Month]],0),2)</f>
        <v>595</v>
      </c>
      <c r="M1453">
        <f t="array" ref="M1453">INDEX(Table4[#All],MATCH(1,(Table4[[#All],[Month]]=Table68[[#This Row],[Date]])*(Table4[[#All],[Region]]=Table68[[#This Row],[Region]]),0),3)</f>
        <v>5838</v>
      </c>
      <c r="N1453" s="2">
        <f t="array" ref="N1453">_xlfn.IFNA(INDEX(Table5[#All], MATCH(1,(Table5[[#All],[Month]]=Table68[[#This Row],[Date]])*(Table5[[#All],[Region]]=Table68[[#This Row],[Region]]),0),3),0)</f>
        <v>35565</v>
      </c>
      <c r="O1453" s="12">
        <f>INDEX(Table110[#All], MATCH(Table68[[#This Row],[Date]],Table110[[#All],[Month]],0),2)</f>
        <v>87246</v>
      </c>
      <c r="P1453" s="12">
        <f>INDEX(Table13[#All], MATCH(Table68[[#This Row],[Date]],Table13[[#All],[Month]],0),2)</f>
        <v>170316</v>
      </c>
      <c r="Q1453">
        <f>INDEX(Table111[#All], MATCH(Table68[[#This Row],[Date]],Table111[[#All],[Month]],0),2)</f>
        <v>5892</v>
      </c>
      <c r="R1453" s="2">
        <f>INDEX(Table111[#All], MATCH(Table68[[#This Row],[Date]],Table111[[#All],[Month]],0),3)</f>
        <v>1196</v>
      </c>
      <c r="S1453" s="2">
        <f>INDEX(Table413[#All], MATCH(Table68[[#This Row],[Date]],Table413[[#All],[Month]],0),2)</f>
        <v>0.9</v>
      </c>
      <c r="T1453" s="2">
        <f>INDEX(Table413[#All], MATCH(Table68[[#This Row],[Date]],Table413[[#All],[Month]],0),3)</f>
        <v>5.8</v>
      </c>
      <c r="U1453" s="2">
        <f>INDEX(Table413[#All], MATCH(Table68[[#This Row],[Date]],Table413[[#All],[Month]],0),4)</f>
        <v>5.5</v>
      </c>
    </row>
    <row r="1454" spans="1:21" x14ac:dyDescent="0.25">
      <c r="A1454" s="4">
        <v>41334</v>
      </c>
      <c r="B1454" s="3" t="s">
        <v>68</v>
      </c>
      <c r="C1454" s="3" t="s">
        <v>38</v>
      </c>
      <c r="D1454" s="3">
        <v>326</v>
      </c>
      <c r="E1454" s="3">
        <v>268</v>
      </c>
      <c r="F1454" s="3">
        <v>237</v>
      </c>
      <c r="G1454" s="3">
        <v>235</v>
      </c>
      <c r="H1454" s="3">
        <v>1491</v>
      </c>
      <c r="I1454" s="3">
        <v>14</v>
      </c>
      <c r="J1454">
        <f t="array" ref="J1454">INDEX(Table3[#All],MATCH(1,(Table3[[#All],[Month]]=Table68[[#This Row],[Date]])*(Table3[[#All],[Region]]=Table68[[#This Row],[Region]]),0),3)</f>
        <v>28515</v>
      </c>
      <c r="K1454">
        <f>INDEX(Table1[#All], MATCH(Table68[[#This Row],[Date]],Table1[[#All],[Month]],0),2)</f>
        <v>1452447.6190476189</v>
      </c>
      <c r="L1454" s="8">
        <f>INDEX(Table2[#All], MATCH(Table68[[#This Row],[Date]],Table2[[#All],[Month]],0),2)</f>
        <v>595</v>
      </c>
      <c r="M1454">
        <f t="array" ref="M1454">INDEX(Table4[#All],MATCH(1,(Table4[[#All],[Month]]=Table68[[#This Row],[Date]])*(Table4[[#All],[Region]]=Table68[[#This Row],[Region]]),0),3)</f>
        <v>5838</v>
      </c>
      <c r="N1454" s="2">
        <f t="array" ref="N1454">_xlfn.IFNA(INDEX(Table5[#All], MATCH(1,(Table5[[#All],[Month]]=Table68[[#This Row],[Date]])*(Table5[[#All],[Region]]=Table68[[#This Row],[Region]]),0),3),0)</f>
        <v>35565</v>
      </c>
      <c r="O1454" s="12">
        <f>INDEX(Table110[#All], MATCH(Table68[[#This Row],[Date]],Table110[[#All],[Month]],0),2)</f>
        <v>87246</v>
      </c>
      <c r="P1454" s="12">
        <f>INDEX(Table13[#All], MATCH(Table68[[#This Row],[Date]],Table13[[#All],[Month]],0),2)</f>
        <v>170316</v>
      </c>
      <c r="Q1454">
        <f>INDEX(Table111[#All], MATCH(Table68[[#This Row],[Date]],Table111[[#All],[Month]],0),2)</f>
        <v>5892</v>
      </c>
      <c r="R1454" s="2">
        <f>INDEX(Table111[#All], MATCH(Table68[[#This Row],[Date]],Table111[[#All],[Month]],0),3)</f>
        <v>1196</v>
      </c>
      <c r="S1454" s="2">
        <f>INDEX(Table413[#All], MATCH(Table68[[#This Row],[Date]],Table413[[#All],[Month]],0),2)</f>
        <v>0.9</v>
      </c>
      <c r="T1454" s="2">
        <f>INDEX(Table413[#All], MATCH(Table68[[#This Row],[Date]],Table413[[#All],[Month]],0),3)</f>
        <v>5.8</v>
      </c>
      <c r="U1454" s="2">
        <f>INDEX(Table413[#All], MATCH(Table68[[#This Row],[Date]],Table413[[#All],[Month]],0),4)</f>
        <v>5.5</v>
      </c>
    </row>
    <row r="1455" spans="1:21" x14ac:dyDescent="0.25">
      <c r="A1455" s="4">
        <v>41334</v>
      </c>
      <c r="B1455" s="3" t="s">
        <v>68</v>
      </c>
      <c r="C1455" s="3" t="s">
        <v>39</v>
      </c>
      <c r="D1455" s="3">
        <v>326</v>
      </c>
      <c r="E1455" s="3">
        <v>275</v>
      </c>
      <c r="F1455" s="3">
        <v>237</v>
      </c>
      <c r="G1455" s="3">
        <v>209</v>
      </c>
      <c r="H1455" s="3">
        <v>1491</v>
      </c>
      <c r="I1455" s="3">
        <v>9</v>
      </c>
      <c r="J1455">
        <f t="array" ref="J1455">INDEX(Table3[#All],MATCH(1,(Table3[[#All],[Month]]=Table68[[#This Row],[Date]])*(Table3[[#All],[Region]]=Table68[[#This Row],[Region]]),0),3)</f>
        <v>28515</v>
      </c>
      <c r="K1455">
        <f>INDEX(Table1[#All], MATCH(Table68[[#This Row],[Date]],Table1[[#All],[Month]],0),2)</f>
        <v>1452447.6190476189</v>
      </c>
      <c r="L1455" s="8">
        <f>INDEX(Table2[#All], MATCH(Table68[[#This Row],[Date]],Table2[[#All],[Month]],0),2)</f>
        <v>595</v>
      </c>
      <c r="M1455">
        <f t="array" ref="M1455">INDEX(Table4[#All],MATCH(1,(Table4[[#All],[Month]]=Table68[[#This Row],[Date]])*(Table4[[#All],[Region]]=Table68[[#This Row],[Region]]),0),3)</f>
        <v>5838</v>
      </c>
      <c r="N1455" s="2">
        <f t="array" ref="N1455">_xlfn.IFNA(INDEX(Table5[#All], MATCH(1,(Table5[[#All],[Month]]=Table68[[#This Row],[Date]])*(Table5[[#All],[Region]]=Table68[[#This Row],[Region]]),0),3),0)</f>
        <v>35565</v>
      </c>
      <c r="O1455" s="12">
        <f>INDEX(Table110[#All], MATCH(Table68[[#This Row],[Date]],Table110[[#All],[Month]],0),2)</f>
        <v>87246</v>
      </c>
      <c r="P1455" s="12">
        <f>INDEX(Table13[#All], MATCH(Table68[[#This Row],[Date]],Table13[[#All],[Month]],0),2)</f>
        <v>170316</v>
      </c>
      <c r="Q1455">
        <f>INDEX(Table111[#All], MATCH(Table68[[#This Row],[Date]],Table111[[#All],[Month]],0),2)</f>
        <v>5892</v>
      </c>
      <c r="R1455" s="2">
        <f>INDEX(Table111[#All], MATCH(Table68[[#This Row],[Date]],Table111[[#All],[Month]],0),3)</f>
        <v>1196</v>
      </c>
      <c r="S1455" s="2">
        <f>INDEX(Table413[#All], MATCH(Table68[[#This Row],[Date]],Table413[[#All],[Month]],0),2)</f>
        <v>0.9</v>
      </c>
      <c r="T1455" s="2">
        <f>INDEX(Table413[#All], MATCH(Table68[[#This Row],[Date]],Table413[[#All],[Month]],0),3)</f>
        <v>5.8</v>
      </c>
      <c r="U1455" s="2">
        <f>INDEX(Table413[#All], MATCH(Table68[[#This Row],[Date]],Table413[[#All],[Month]],0),4)</f>
        <v>5.5</v>
      </c>
    </row>
    <row r="1456" spans="1:21" x14ac:dyDescent="0.25">
      <c r="A1456" s="4">
        <v>41334</v>
      </c>
      <c r="B1456" s="3" t="s">
        <v>68</v>
      </c>
      <c r="C1456" s="3" t="s">
        <v>48</v>
      </c>
      <c r="D1456" s="3">
        <v>326</v>
      </c>
      <c r="E1456" s="3">
        <v>203</v>
      </c>
      <c r="F1456" s="3">
        <v>237</v>
      </c>
      <c r="G1456" s="3">
        <v>147</v>
      </c>
      <c r="H1456" s="3">
        <v>1491</v>
      </c>
      <c r="I1456" s="3">
        <v>8</v>
      </c>
      <c r="J1456">
        <f t="array" ref="J1456">INDEX(Table3[#All],MATCH(1,(Table3[[#All],[Month]]=Table68[[#This Row],[Date]])*(Table3[[#All],[Region]]=Table68[[#This Row],[Region]]),0),3)</f>
        <v>28515</v>
      </c>
      <c r="K1456">
        <f>INDEX(Table1[#All], MATCH(Table68[[#This Row],[Date]],Table1[[#All],[Month]],0),2)</f>
        <v>1452447.6190476189</v>
      </c>
      <c r="L1456" s="8">
        <f>INDEX(Table2[#All], MATCH(Table68[[#This Row],[Date]],Table2[[#All],[Month]],0),2)</f>
        <v>595</v>
      </c>
      <c r="M1456">
        <f t="array" ref="M1456">INDEX(Table4[#All],MATCH(1,(Table4[[#All],[Month]]=Table68[[#This Row],[Date]])*(Table4[[#All],[Region]]=Table68[[#This Row],[Region]]),0),3)</f>
        <v>5838</v>
      </c>
      <c r="N1456" s="2">
        <f t="array" ref="N1456">_xlfn.IFNA(INDEX(Table5[#All], MATCH(1,(Table5[[#All],[Month]]=Table68[[#This Row],[Date]])*(Table5[[#All],[Region]]=Table68[[#This Row],[Region]]),0),3),0)</f>
        <v>35565</v>
      </c>
      <c r="O1456" s="12">
        <f>INDEX(Table110[#All], MATCH(Table68[[#This Row],[Date]],Table110[[#All],[Month]],0),2)</f>
        <v>87246</v>
      </c>
      <c r="P1456" s="12">
        <f>INDEX(Table13[#All], MATCH(Table68[[#This Row],[Date]],Table13[[#All],[Month]],0),2)</f>
        <v>170316</v>
      </c>
      <c r="Q1456">
        <f>INDEX(Table111[#All], MATCH(Table68[[#This Row],[Date]],Table111[[#All],[Month]],0),2)</f>
        <v>5892</v>
      </c>
      <c r="R1456" s="2">
        <f>INDEX(Table111[#All], MATCH(Table68[[#This Row],[Date]],Table111[[#All],[Month]],0),3)</f>
        <v>1196</v>
      </c>
      <c r="S1456" s="2">
        <f>INDEX(Table413[#All], MATCH(Table68[[#This Row],[Date]],Table413[[#All],[Month]],0),2)</f>
        <v>0.9</v>
      </c>
      <c r="T1456" s="2">
        <f>INDEX(Table413[#All], MATCH(Table68[[#This Row],[Date]],Table413[[#All],[Month]],0),3)</f>
        <v>5.8</v>
      </c>
      <c r="U1456" s="2">
        <f>INDEX(Table413[#All], MATCH(Table68[[#This Row],[Date]],Table413[[#All],[Month]],0),4)</f>
        <v>5.5</v>
      </c>
    </row>
    <row r="1457" spans="1:21" x14ac:dyDescent="0.25">
      <c r="A1457" s="4">
        <v>41334</v>
      </c>
      <c r="B1457" s="3" t="s">
        <v>68</v>
      </c>
      <c r="C1457" s="3" t="s">
        <v>45</v>
      </c>
      <c r="D1457" s="3">
        <v>326</v>
      </c>
      <c r="E1457" s="3">
        <v>416</v>
      </c>
      <c r="F1457" s="3">
        <v>237</v>
      </c>
      <c r="G1457" s="3">
        <v>295</v>
      </c>
      <c r="H1457" s="3">
        <v>1491</v>
      </c>
      <c r="I1457" s="3">
        <v>42</v>
      </c>
      <c r="J1457">
        <f t="array" ref="J1457">INDEX(Table3[#All],MATCH(1,(Table3[[#All],[Month]]=Table68[[#This Row],[Date]])*(Table3[[#All],[Region]]=Table68[[#This Row],[Region]]),0),3)</f>
        <v>28515</v>
      </c>
      <c r="K1457">
        <f>INDEX(Table1[#All], MATCH(Table68[[#This Row],[Date]],Table1[[#All],[Month]],0),2)</f>
        <v>1452447.6190476189</v>
      </c>
      <c r="L1457" s="8">
        <f>INDEX(Table2[#All], MATCH(Table68[[#This Row],[Date]],Table2[[#All],[Month]],0),2)</f>
        <v>595</v>
      </c>
      <c r="M1457">
        <f t="array" ref="M1457">INDEX(Table4[#All],MATCH(1,(Table4[[#All],[Month]]=Table68[[#This Row],[Date]])*(Table4[[#All],[Region]]=Table68[[#This Row],[Region]]),0),3)</f>
        <v>5838</v>
      </c>
      <c r="N1457" s="2">
        <f t="array" ref="N1457">_xlfn.IFNA(INDEX(Table5[#All], MATCH(1,(Table5[[#All],[Month]]=Table68[[#This Row],[Date]])*(Table5[[#All],[Region]]=Table68[[#This Row],[Region]]),0),3),0)</f>
        <v>35565</v>
      </c>
      <c r="O1457" s="12">
        <f>INDEX(Table110[#All], MATCH(Table68[[#This Row],[Date]],Table110[[#All],[Month]],0),2)</f>
        <v>87246</v>
      </c>
      <c r="P1457" s="12">
        <f>INDEX(Table13[#All], MATCH(Table68[[#This Row],[Date]],Table13[[#All],[Month]],0),2)</f>
        <v>170316</v>
      </c>
      <c r="Q1457">
        <f>INDEX(Table111[#All], MATCH(Table68[[#This Row],[Date]],Table111[[#All],[Month]],0),2)</f>
        <v>5892</v>
      </c>
      <c r="R1457" s="2">
        <f>INDEX(Table111[#All], MATCH(Table68[[#This Row],[Date]],Table111[[#All],[Month]],0),3)</f>
        <v>1196</v>
      </c>
      <c r="S1457" s="2">
        <f>INDEX(Table413[#All], MATCH(Table68[[#This Row],[Date]],Table413[[#All],[Month]],0),2)</f>
        <v>0.9</v>
      </c>
      <c r="T1457" s="2">
        <f>INDEX(Table413[#All], MATCH(Table68[[#This Row],[Date]],Table413[[#All],[Month]],0),3)</f>
        <v>5.8</v>
      </c>
      <c r="U1457" s="2">
        <f>INDEX(Table413[#All], MATCH(Table68[[#This Row],[Date]],Table413[[#All],[Month]],0),4)</f>
        <v>5.5</v>
      </c>
    </row>
    <row r="1458" spans="1:21" x14ac:dyDescent="0.25">
      <c r="A1458" s="4">
        <v>41334</v>
      </c>
      <c r="B1458" s="3" t="s">
        <v>68</v>
      </c>
      <c r="C1458" s="3" t="s">
        <v>47</v>
      </c>
      <c r="D1458" s="3">
        <v>326</v>
      </c>
      <c r="E1458" s="3">
        <v>223</v>
      </c>
      <c r="F1458" s="3">
        <v>237</v>
      </c>
      <c r="G1458" s="3">
        <v>170</v>
      </c>
      <c r="H1458" s="3">
        <v>1491</v>
      </c>
      <c r="I1458" s="3">
        <v>96</v>
      </c>
      <c r="J1458">
        <f t="array" ref="J1458">INDEX(Table3[#All],MATCH(1,(Table3[[#All],[Month]]=Table68[[#This Row],[Date]])*(Table3[[#All],[Region]]=Table68[[#This Row],[Region]]),0),3)</f>
        <v>28515</v>
      </c>
      <c r="K1458">
        <f>INDEX(Table1[#All], MATCH(Table68[[#This Row],[Date]],Table1[[#All],[Month]],0),2)</f>
        <v>1452447.6190476189</v>
      </c>
      <c r="L1458" s="8">
        <f>INDEX(Table2[#All], MATCH(Table68[[#This Row],[Date]],Table2[[#All],[Month]],0),2)</f>
        <v>595</v>
      </c>
      <c r="M1458">
        <f t="array" ref="M1458">INDEX(Table4[#All],MATCH(1,(Table4[[#All],[Month]]=Table68[[#This Row],[Date]])*(Table4[[#All],[Region]]=Table68[[#This Row],[Region]]),0),3)</f>
        <v>5838</v>
      </c>
      <c r="N1458" s="2">
        <f t="array" ref="N1458">_xlfn.IFNA(INDEX(Table5[#All], MATCH(1,(Table5[[#All],[Month]]=Table68[[#This Row],[Date]])*(Table5[[#All],[Region]]=Table68[[#This Row],[Region]]),0),3),0)</f>
        <v>35565</v>
      </c>
      <c r="O1458" s="12">
        <f>INDEX(Table110[#All], MATCH(Table68[[#This Row],[Date]],Table110[[#All],[Month]],0),2)</f>
        <v>87246</v>
      </c>
      <c r="P1458" s="12">
        <f>INDEX(Table13[#All], MATCH(Table68[[#This Row],[Date]],Table13[[#All],[Month]],0),2)</f>
        <v>170316</v>
      </c>
      <c r="Q1458">
        <f>INDEX(Table111[#All], MATCH(Table68[[#This Row],[Date]],Table111[[#All],[Month]],0),2)</f>
        <v>5892</v>
      </c>
      <c r="R1458" s="2">
        <f>INDEX(Table111[#All], MATCH(Table68[[#This Row],[Date]],Table111[[#All],[Month]],0),3)</f>
        <v>1196</v>
      </c>
      <c r="S1458" s="2">
        <f>INDEX(Table413[#All], MATCH(Table68[[#This Row],[Date]],Table413[[#All],[Month]],0),2)</f>
        <v>0.9</v>
      </c>
      <c r="T1458" s="2">
        <f>INDEX(Table413[#All], MATCH(Table68[[#This Row],[Date]],Table413[[#All],[Month]],0),3)</f>
        <v>5.8</v>
      </c>
      <c r="U1458" s="2">
        <f>INDEX(Table413[#All], MATCH(Table68[[#This Row],[Date]],Table413[[#All],[Month]],0),4)</f>
        <v>5.5</v>
      </c>
    </row>
    <row r="1459" spans="1:21" x14ac:dyDescent="0.25">
      <c r="A1459" s="4">
        <v>41334</v>
      </c>
      <c r="B1459" s="3" t="s">
        <v>68</v>
      </c>
      <c r="C1459" s="3" t="s">
        <v>44</v>
      </c>
      <c r="D1459" s="3">
        <v>326</v>
      </c>
      <c r="E1459" s="3">
        <v>389</v>
      </c>
      <c r="F1459" s="3">
        <v>237</v>
      </c>
      <c r="G1459" s="3">
        <v>325</v>
      </c>
      <c r="H1459" s="3">
        <v>1491</v>
      </c>
      <c r="I1459" s="3">
        <v>52</v>
      </c>
      <c r="J1459">
        <f t="array" ref="J1459">INDEX(Table3[#All],MATCH(1,(Table3[[#All],[Month]]=Table68[[#This Row],[Date]])*(Table3[[#All],[Region]]=Table68[[#This Row],[Region]]),0),3)</f>
        <v>28515</v>
      </c>
      <c r="K1459">
        <f>INDEX(Table1[#All], MATCH(Table68[[#This Row],[Date]],Table1[[#All],[Month]],0),2)</f>
        <v>1452447.6190476189</v>
      </c>
      <c r="L1459" s="8">
        <f>INDEX(Table2[#All], MATCH(Table68[[#This Row],[Date]],Table2[[#All],[Month]],0),2)</f>
        <v>595</v>
      </c>
      <c r="M1459">
        <f t="array" ref="M1459">INDEX(Table4[#All],MATCH(1,(Table4[[#All],[Month]]=Table68[[#This Row],[Date]])*(Table4[[#All],[Region]]=Table68[[#This Row],[Region]]),0),3)</f>
        <v>5838</v>
      </c>
      <c r="N1459" s="2">
        <f t="array" ref="N1459">_xlfn.IFNA(INDEX(Table5[#All], MATCH(1,(Table5[[#All],[Month]]=Table68[[#This Row],[Date]])*(Table5[[#All],[Region]]=Table68[[#This Row],[Region]]),0),3),0)</f>
        <v>35565</v>
      </c>
      <c r="O1459" s="12">
        <f>INDEX(Table110[#All], MATCH(Table68[[#This Row],[Date]],Table110[[#All],[Month]],0),2)</f>
        <v>87246</v>
      </c>
      <c r="P1459" s="12">
        <f>INDEX(Table13[#All], MATCH(Table68[[#This Row],[Date]],Table13[[#All],[Month]],0),2)</f>
        <v>170316</v>
      </c>
      <c r="Q1459">
        <f>INDEX(Table111[#All], MATCH(Table68[[#This Row],[Date]],Table111[[#All],[Month]],0),2)</f>
        <v>5892</v>
      </c>
      <c r="R1459" s="2">
        <f>INDEX(Table111[#All], MATCH(Table68[[#This Row],[Date]],Table111[[#All],[Month]],0),3)</f>
        <v>1196</v>
      </c>
      <c r="S1459" s="2">
        <f>INDEX(Table413[#All], MATCH(Table68[[#This Row],[Date]],Table413[[#All],[Month]],0),2)</f>
        <v>0.9</v>
      </c>
      <c r="T1459" s="2">
        <f>INDEX(Table413[#All], MATCH(Table68[[#This Row],[Date]],Table413[[#All],[Month]],0),3)</f>
        <v>5.8</v>
      </c>
      <c r="U1459" s="2">
        <f>INDEX(Table413[#All], MATCH(Table68[[#This Row],[Date]],Table413[[#All],[Month]],0),4)</f>
        <v>5.5</v>
      </c>
    </row>
    <row r="1460" spans="1:21" x14ac:dyDescent="0.25">
      <c r="A1460" s="4">
        <v>41334</v>
      </c>
      <c r="B1460" s="3" t="s">
        <v>68</v>
      </c>
      <c r="C1460" s="3" t="s">
        <v>49</v>
      </c>
      <c r="D1460" s="3">
        <v>326</v>
      </c>
      <c r="E1460" s="3">
        <v>235</v>
      </c>
      <c r="F1460" s="3">
        <v>237</v>
      </c>
      <c r="G1460" s="3">
        <v>217</v>
      </c>
      <c r="H1460" s="3">
        <v>1491</v>
      </c>
      <c r="I1460" s="3">
        <v>7</v>
      </c>
      <c r="J1460">
        <f t="array" ref="J1460">INDEX(Table3[#All],MATCH(1,(Table3[[#All],[Month]]=Table68[[#This Row],[Date]])*(Table3[[#All],[Region]]=Table68[[#This Row],[Region]]),0),3)</f>
        <v>28515</v>
      </c>
      <c r="K1460">
        <f>INDEX(Table1[#All], MATCH(Table68[[#This Row],[Date]],Table1[[#All],[Month]],0),2)</f>
        <v>1452447.6190476189</v>
      </c>
      <c r="L1460" s="8">
        <f>INDEX(Table2[#All], MATCH(Table68[[#This Row],[Date]],Table2[[#All],[Month]],0),2)</f>
        <v>595</v>
      </c>
      <c r="M1460">
        <f t="array" ref="M1460">INDEX(Table4[#All],MATCH(1,(Table4[[#All],[Month]]=Table68[[#This Row],[Date]])*(Table4[[#All],[Region]]=Table68[[#This Row],[Region]]),0),3)</f>
        <v>5838</v>
      </c>
      <c r="N1460" s="2">
        <f t="array" ref="N1460">_xlfn.IFNA(INDEX(Table5[#All], MATCH(1,(Table5[[#All],[Month]]=Table68[[#This Row],[Date]])*(Table5[[#All],[Region]]=Table68[[#This Row],[Region]]),0),3),0)</f>
        <v>35565</v>
      </c>
      <c r="O1460" s="12">
        <f>INDEX(Table110[#All], MATCH(Table68[[#This Row],[Date]],Table110[[#All],[Month]],0),2)</f>
        <v>87246</v>
      </c>
      <c r="P1460" s="12">
        <f>INDEX(Table13[#All], MATCH(Table68[[#This Row],[Date]],Table13[[#All],[Month]],0),2)</f>
        <v>170316</v>
      </c>
      <c r="Q1460">
        <f>INDEX(Table111[#All], MATCH(Table68[[#This Row],[Date]],Table111[[#All],[Month]],0),2)</f>
        <v>5892</v>
      </c>
      <c r="R1460" s="2">
        <f>INDEX(Table111[#All], MATCH(Table68[[#This Row],[Date]],Table111[[#All],[Month]],0),3)</f>
        <v>1196</v>
      </c>
      <c r="S1460" s="2">
        <f>INDEX(Table413[#All], MATCH(Table68[[#This Row],[Date]],Table413[[#All],[Month]],0),2)</f>
        <v>0.9</v>
      </c>
      <c r="T1460" s="2">
        <f>INDEX(Table413[#All], MATCH(Table68[[#This Row],[Date]],Table413[[#All],[Month]],0),3)</f>
        <v>5.8</v>
      </c>
      <c r="U1460" s="2">
        <f>INDEX(Table413[#All], MATCH(Table68[[#This Row],[Date]],Table413[[#All],[Month]],0),4)</f>
        <v>5.5</v>
      </c>
    </row>
    <row r="1461" spans="1:21" x14ac:dyDescent="0.25">
      <c r="A1461" s="4">
        <v>41334</v>
      </c>
      <c r="B1461" s="3" t="s">
        <v>68</v>
      </c>
      <c r="C1461" s="3" t="s">
        <v>50</v>
      </c>
      <c r="D1461" s="3">
        <v>326</v>
      </c>
      <c r="E1461" s="3">
        <v>219</v>
      </c>
      <c r="F1461" s="3">
        <v>237</v>
      </c>
      <c r="G1461" s="3">
        <v>181</v>
      </c>
      <c r="H1461" s="3">
        <v>1491</v>
      </c>
      <c r="I1461" s="3">
        <v>44</v>
      </c>
      <c r="J1461">
        <f t="array" ref="J1461">INDEX(Table3[#All],MATCH(1,(Table3[[#All],[Month]]=Table68[[#This Row],[Date]])*(Table3[[#All],[Region]]=Table68[[#This Row],[Region]]),0),3)</f>
        <v>28515</v>
      </c>
      <c r="K1461">
        <f>INDEX(Table1[#All], MATCH(Table68[[#This Row],[Date]],Table1[[#All],[Month]],0),2)</f>
        <v>1452447.6190476189</v>
      </c>
      <c r="L1461" s="8">
        <f>INDEX(Table2[#All], MATCH(Table68[[#This Row],[Date]],Table2[[#All],[Month]],0),2)</f>
        <v>595</v>
      </c>
      <c r="M1461">
        <f t="array" ref="M1461">INDEX(Table4[#All],MATCH(1,(Table4[[#All],[Month]]=Table68[[#This Row],[Date]])*(Table4[[#All],[Region]]=Table68[[#This Row],[Region]]),0),3)</f>
        <v>5838</v>
      </c>
      <c r="N1461" s="2">
        <f t="array" ref="N1461">_xlfn.IFNA(INDEX(Table5[#All], MATCH(1,(Table5[[#All],[Month]]=Table68[[#This Row],[Date]])*(Table5[[#All],[Region]]=Table68[[#This Row],[Region]]),0),3),0)</f>
        <v>35565</v>
      </c>
      <c r="O1461" s="12">
        <f>INDEX(Table110[#All], MATCH(Table68[[#This Row],[Date]],Table110[[#All],[Month]],0),2)</f>
        <v>87246</v>
      </c>
      <c r="P1461" s="12">
        <f>INDEX(Table13[#All], MATCH(Table68[[#This Row],[Date]],Table13[[#All],[Month]],0),2)</f>
        <v>170316</v>
      </c>
      <c r="Q1461">
        <f>INDEX(Table111[#All], MATCH(Table68[[#This Row],[Date]],Table111[[#All],[Month]],0),2)</f>
        <v>5892</v>
      </c>
      <c r="R1461" s="2">
        <f>INDEX(Table111[#All], MATCH(Table68[[#This Row],[Date]],Table111[[#All],[Month]],0),3)</f>
        <v>1196</v>
      </c>
      <c r="S1461" s="2">
        <f>INDEX(Table413[#All], MATCH(Table68[[#This Row],[Date]],Table413[[#All],[Month]],0),2)</f>
        <v>0.9</v>
      </c>
      <c r="T1461" s="2">
        <f>INDEX(Table413[#All], MATCH(Table68[[#This Row],[Date]],Table413[[#All],[Month]],0),3)</f>
        <v>5.8</v>
      </c>
      <c r="U1461" s="2">
        <f>INDEX(Table413[#All], MATCH(Table68[[#This Row],[Date]],Table413[[#All],[Month]],0),4)</f>
        <v>5.5</v>
      </c>
    </row>
    <row r="1462" spans="1:21" x14ac:dyDescent="0.25">
      <c r="A1462" s="4">
        <v>41334</v>
      </c>
      <c r="B1462" s="3" t="s">
        <v>63</v>
      </c>
      <c r="C1462" s="3" t="s">
        <v>22</v>
      </c>
      <c r="D1462" s="3">
        <v>251</v>
      </c>
      <c r="E1462" s="3">
        <v>251</v>
      </c>
      <c r="F1462" s="3">
        <v>204</v>
      </c>
      <c r="G1462" s="3">
        <v>204</v>
      </c>
      <c r="H1462" s="3">
        <v>100</v>
      </c>
      <c r="I1462" s="3">
        <v>100</v>
      </c>
      <c r="J1462">
        <f t="array" ref="J1462">INDEX(Table3[#All],MATCH(1,(Table3[[#All],[Month]]=Table68[[#This Row],[Date]])*(Table3[[#All],[Region]]=Table68[[#This Row],[Region]]),0),3)</f>
        <v>1601</v>
      </c>
      <c r="K1462">
        <f>INDEX(Table1[#All], MATCH(Table68[[#This Row],[Date]],Table1[[#All],[Month]],0),2)</f>
        <v>1452447.6190476189</v>
      </c>
      <c r="L1462" s="8">
        <f>INDEX(Table2[#All], MATCH(Table68[[#This Row],[Date]],Table2[[#All],[Month]],0),2)</f>
        <v>595</v>
      </c>
      <c r="M1462">
        <f t="array" ref="M1462">INDEX(Table4[#All],MATCH(1,(Table4[[#All],[Month]]=Table68[[#This Row],[Date]])*(Table4[[#All],[Region]]=Table68[[#This Row],[Region]]),0),3)</f>
        <v>205</v>
      </c>
      <c r="N1462" s="2">
        <f t="array" ref="N1462">_xlfn.IFNA(INDEX(Table5[#All], MATCH(1,(Table5[[#All],[Month]]=Table68[[#This Row],[Date]])*(Table5[[#All],[Region]]=Table68[[#This Row],[Region]]),0),3),0)</f>
        <v>0</v>
      </c>
      <c r="O1462" s="12">
        <f>INDEX(Table110[#All], MATCH(Table68[[#This Row],[Date]],Table110[[#All],[Month]],0),2)</f>
        <v>87246</v>
      </c>
      <c r="P1462" s="12">
        <f>INDEX(Table13[#All], MATCH(Table68[[#This Row],[Date]],Table13[[#All],[Month]],0),2)</f>
        <v>170316</v>
      </c>
      <c r="Q1462">
        <f>INDEX(Table111[#All], MATCH(Table68[[#This Row],[Date]],Table111[[#All],[Month]],0),2)</f>
        <v>5892</v>
      </c>
      <c r="R1462" s="2">
        <f>INDEX(Table111[#All], MATCH(Table68[[#This Row],[Date]],Table111[[#All],[Month]],0),3)</f>
        <v>1196</v>
      </c>
      <c r="S1462" s="2">
        <f>INDEX(Table413[#All], MATCH(Table68[[#This Row],[Date]],Table413[[#All],[Month]],0),2)</f>
        <v>0.9</v>
      </c>
      <c r="T1462" s="2">
        <f>INDEX(Table413[#All], MATCH(Table68[[#This Row],[Date]],Table413[[#All],[Month]],0),3)</f>
        <v>5.8</v>
      </c>
      <c r="U1462" s="2">
        <f>INDEX(Table413[#All], MATCH(Table68[[#This Row],[Date]],Table413[[#All],[Month]],0),4)</f>
        <v>5.5</v>
      </c>
    </row>
    <row r="1463" spans="1:21" x14ac:dyDescent="0.25">
      <c r="A1463" s="4">
        <v>41334</v>
      </c>
      <c r="B1463" s="3" t="s">
        <v>64</v>
      </c>
      <c r="C1463" s="3" t="s">
        <v>82</v>
      </c>
      <c r="D1463" s="3">
        <v>271</v>
      </c>
      <c r="E1463" s="3">
        <v>174</v>
      </c>
      <c r="F1463" s="3">
        <v>225</v>
      </c>
      <c r="G1463" s="3">
        <v>144</v>
      </c>
      <c r="H1463" s="3">
        <v>378</v>
      </c>
      <c r="I1463" s="3">
        <v>19</v>
      </c>
      <c r="J1463">
        <f t="array" ref="J1463">INDEX(Table3[#All],MATCH(1,(Table3[[#All],[Month]]=Table68[[#This Row],[Date]])*(Table3[[#All],[Region]]=Table68[[#This Row],[Region]]),0),3)</f>
        <v>6307</v>
      </c>
      <c r="K1463">
        <f>INDEX(Table1[#All], MATCH(Table68[[#This Row],[Date]],Table1[[#All],[Month]],0),2)</f>
        <v>1452447.6190476189</v>
      </c>
      <c r="L1463" s="8">
        <f>INDEX(Table2[#All], MATCH(Table68[[#This Row],[Date]],Table2[[#All],[Month]],0),2)</f>
        <v>595</v>
      </c>
      <c r="M1463">
        <f t="array" ref="M1463">INDEX(Table4[#All],MATCH(1,(Table4[[#All],[Month]]=Table68[[#This Row],[Date]])*(Table4[[#All],[Region]]=Table68[[#This Row],[Region]]),0),3)</f>
        <v>791</v>
      </c>
      <c r="N1463" s="2">
        <f t="array" ref="N1463">_xlfn.IFNA(INDEX(Table5[#All], MATCH(1,(Table5[[#All],[Month]]=Table68[[#This Row],[Date]])*(Table5[[#All],[Region]]=Table68[[#This Row],[Region]]),0),3),0)</f>
        <v>7215</v>
      </c>
      <c r="O1463" s="12">
        <f>INDEX(Table110[#All], MATCH(Table68[[#This Row],[Date]],Table110[[#All],[Month]],0),2)</f>
        <v>87246</v>
      </c>
      <c r="P1463" s="12">
        <f>INDEX(Table13[#All], MATCH(Table68[[#This Row],[Date]],Table13[[#All],[Month]],0),2)</f>
        <v>170316</v>
      </c>
      <c r="Q1463">
        <f>INDEX(Table111[#All], MATCH(Table68[[#This Row],[Date]],Table111[[#All],[Month]],0),2)</f>
        <v>5892</v>
      </c>
      <c r="R1463" s="2">
        <f>INDEX(Table111[#All], MATCH(Table68[[#This Row],[Date]],Table111[[#All],[Month]],0),3)</f>
        <v>1196</v>
      </c>
      <c r="S1463" s="2">
        <f>INDEX(Table413[#All], MATCH(Table68[[#This Row],[Date]],Table413[[#All],[Month]],0),2)</f>
        <v>0.9</v>
      </c>
      <c r="T1463" s="2">
        <f>INDEX(Table413[#All], MATCH(Table68[[#This Row],[Date]],Table413[[#All],[Month]],0),3)</f>
        <v>5.8</v>
      </c>
      <c r="U1463" s="2">
        <f>INDEX(Table413[#All], MATCH(Table68[[#This Row],[Date]],Table413[[#All],[Month]],0),4)</f>
        <v>5.5</v>
      </c>
    </row>
    <row r="1464" spans="1:21" x14ac:dyDescent="0.25">
      <c r="A1464" s="4">
        <v>41334</v>
      </c>
      <c r="B1464" s="3" t="s">
        <v>64</v>
      </c>
      <c r="C1464" s="3" t="s">
        <v>24</v>
      </c>
      <c r="D1464" s="3">
        <v>271</v>
      </c>
      <c r="E1464" s="3">
        <v>275</v>
      </c>
      <c r="F1464" s="3">
        <v>225</v>
      </c>
      <c r="G1464" s="3">
        <v>234</v>
      </c>
      <c r="H1464" s="3">
        <v>378</v>
      </c>
      <c r="I1464" s="3">
        <v>164</v>
      </c>
      <c r="J1464">
        <f t="array" ref="J1464">INDEX(Table3[#All],MATCH(1,(Table3[[#All],[Month]]=Table68[[#This Row],[Date]])*(Table3[[#All],[Region]]=Table68[[#This Row],[Region]]),0),3)</f>
        <v>6307</v>
      </c>
      <c r="K1464">
        <f>INDEX(Table1[#All], MATCH(Table68[[#This Row],[Date]],Table1[[#All],[Month]],0),2)</f>
        <v>1452447.6190476189</v>
      </c>
      <c r="L1464" s="8">
        <f>INDEX(Table2[#All], MATCH(Table68[[#This Row],[Date]],Table2[[#All],[Month]],0),2)</f>
        <v>595</v>
      </c>
      <c r="M1464">
        <f t="array" ref="M1464">INDEX(Table4[#All],MATCH(1,(Table4[[#All],[Month]]=Table68[[#This Row],[Date]])*(Table4[[#All],[Region]]=Table68[[#This Row],[Region]]),0),3)</f>
        <v>791</v>
      </c>
      <c r="N1464" s="2">
        <f t="array" ref="N1464">_xlfn.IFNA(INDEX(Table5[#All], MATCH(1,(Table5[[#All],[Month]]=Table68[[#This Row],[Date]])*(Table5[[#All],[Region]]=Table68[[#This Row],[Region]]),0),3),0)</f>
        <v>7215</v>
      </c>
      <c r="O1464" s="12">
        <f>INDEX(Table110[#All], MATCH(Table68[[#This Row],[Date]],Table110[[#All],[Month]],0),2)</f>
        <v>87246</v>
      </c>
      <c r="P1464" s="12">
        <f>INDEX(Table13[#All], MATCH(Table68[[#This Row],[Date]],Table13[[#All],[Month]],0),2)</f>
        <v>170316</v>
      </c>
      <c r="Q1464">
        <f>INDEX(Table111[#All], MATCH(Table68[[#This Row],[Date]],Table111[[#All],[Month]],0),2)</f>
        <v>5892</v>
      </c>
      <c r="R1464" s="2">
        <f>INDEX(Table111[#All], MATCH(Table68[[#This Row],[Date]],Table111[[#All],[Month]],0),3)</f>
        <v>1196</v>
      </c>
      <c r="S1464" s="2">
        <f>INDEX(Table413[#All], MATCH(Table68[[#This Row],[Date]],Table413[[#All],[Month]],0),2)</f>
        <v>0.9</v>
      </c>
      <c r="T1464" s="2">
        <f>INDEX(Table413[#All], MATCH(Table68[[#This Row],[Date]],Table413[[#All],[Month]],0),3)</f>
        <v>5.8</v>
      </c>
      <c r="U1464" s="2">
        <f>INDEX(Table413[#All], MATCH(Table68[[#This Row],[Date]],Table413[[#All],[Month]],0),4)</f>
        <v>5.5</v>
      </c>
    </row>
    <row r="1465" spans="1:21" x14ac:dyDescent="0.25">
      <c r="A1465" s="4">
        <v>41334</v>
      </c>
      <c r="B1465" s="3" t="s">
        <v>64</v>
      </c>
      <c r="C1465" s="3" t="s">
        <v>89</v>
      </c>
      <c r="D1465" s="3">
        <v>271</v>
      </c>
      <c r="E1465" s="3">
        <v>290</v>
      </c>
      <c r="F1465" s="3">
        <v>225</v>
      </c>
      <c r="G1465" s="3">
        <v>248</v>
      </c>
      <c r="H1465" s="3">
        <v>378</v>
      </c>
      <c r="I1465" s="3">
        <v>183</v>
      </c>
      <c r="J1465">
        <f t="array" ref="J1465">INDEX(Table3[#All],MATCH(1,(Table3[[#All],[Month]]=Table68[[#This Row],[Date]])*(Table3[[#All],[Region]]=Table68[[#This Row],[Region]]),0),3)</f>
        <v>6307</v>
      </c>
      <c r="K1465">
        <f>INDEX(Table1[#All], MATCH(Table68[[#This Row],[Date]],Table1[[#All],[Month]],0),2)</f>
        <v>1452447.6190476189</v>
      </c>
      <c r="L1465" s="8">
        <f>INDEX(Table2[#All], MATCH(Table68[[#This Row],[Date]],Table2[[#All],[Month]],0),2)</f>
        <v>595</v>
      </c>
      <c r="M1465">
        <f t="array" ref="M1465">INDEX(Table4[#All],MATCH(1,(Table4[[#All],[Month]]=Table68[[#This Row],[Date]])*(Table4[[#All],[Region]]=Table68[[#This Row],[Region]]),0),3)</f>
        <v>791</v>
      </c>
      <c r="N1465" s="2">
        <f t="array" ref="N1465">_xlfn.IFNA(INDEX(Table5[#All], MATCH(1,(Table5[[#All],[Month]]=Table68[[#This Row],[Date]])*(Table5[[#All],[Region]]=Table68[[#This Row],[Region]]),0),3),0)</f>
        <v>7215</v>
      </c>
      <c r="O1465" s="12">
        <f>INDEX(Table110[#All], MATCH(Table68[[#This Row],[Date]],Table110[[#All],[Month]],0),2)</f>
        <v>87246</v>
      </c>
      <c r="P1465" s="12">
        <f>INDEX(Table13[#All], MATCH(Table68[[#This Row],[Date]],Table13[[#All],[Month]],0),2)</f>
        <v>170316</v>
      </c>
      <c r="Q1465">
        <f>INDEX(Table111[#All], MATCH(Table68[[#This Row],[Date]],Table111[[#All],[Month]],0),2)</f>
        <v>5892</v>
      </c>
      <c r="R1465" s="2">
        <f>INDEX(Table111[#All], MATCH(Table68[[#This Row],[Date]],Table111[[#All],[Month]],0),3)</f>
        <v>1196</v>
      </c>
      <c r="S1465" s="2">
        <f>INDEX(Table413[#All], MATCH(Table68[[#This Row],[Date]],Table413[[#All],[Month]],0),2)</f>
        <v>0.9</v>
      </c>
      <c r="T1465" s="2">
        <f>INDEX(Table413[#All], MATCH(Table68[[#This Row],[Date]],Table413[[#All],[Month]],0),3)</f>
        <v>5.8</v>
      </c>
      <c r="U1465" s="2">
        <f>INDEX(Table413[#All], MATCH(Table68[[#This Row],[Date]],Table413[[#All],[Month]],0),4)</f>
        <v>5.5</v>
      </c>
    </row>
    <row r="1466" spans="1:21" x14ac:dyDescent="0.25">
      <c r="A1466" s="4">
        <v>41334</v>
      </c>
      <c r="B1466" s="3" t="s">
        <v>64</v>
      </c>
      <c r="C1466" s="3" t="s">
        <v>23</v>
      </c>
      <c r="D1466" s="3">
        <v>271</v>
      </c>
      <c r="E1466" s="3">
        <v>157</v>
      </c>
      <c r="F1466" s="3">
        <v>225</v>
      </c>
      <c r="G1466" s="3">
        <v>139</v>
      </c>
      <c r="H1466" s="3">
        <v>378</v>
      </c>
      <c r="I1466" s="3">
        <v>12</v>
      </c>
      <c r="J1466">
        <f t="array" ref="J1466">INDEX(Table3[#All],MATCH(1,(Table3[[#All],[Month]]=Table68[[#This Row],[Date]])*(Table3[[#All],[Region]]=Table68[[#This Row],[Region]]),0),3)</f>
        <v>6307</v>
      </c>
      <c r="K1466">
        <f>INDEX(Table1[#All], MATCH(Table68[[#This Row],[Date]],Table1[[#All],[Month]],0),2)</f>
        <v>1452447.6190476189</v>
      </c>
      <c r="L1466" s="8">
        <f>INDEX(Table2[#All], MATCH(Table68[[#This Row],[Date]],Table2[[#All],[Month]],0),2)</f>
        <v>595</v>
      </c>
      <c r="M1466">
        <f t="array" ref="M1466">INDEX(Table4[#All],MATCH(1,(Table4[[#All],[Month]]=Table68[[#This Row],[Date]])*(Table4[[#All],[Region]]=Table68[[#This Row],[Region]]),0),3)</f>
        <v>791</v>
      </c>
      <c r="N1466" s="2">
        <f t="array" ref="N1466">_xlfn.IFNA(INDEX(Table5[#All], MATCH(1,(Table5[[#All],[Month]]=Table68[[#This Row],[Date]])*(Table5[[#All],[Region]]=Table68[[#This Row],[Region]]),0),3),0)</f>
        <v>7215</v>
      </c>
      <c r="O1466" s="12">
        <f>INDEX(Table110[#All], MATCH(Table68[[#This Row],[Date]],Table110[[#All],[Month]],0),2)</f>
        <v>87246</v>
      </c>
      <c r="P1466" s="12">
        <f>INDEX(Table13[#All], MATCH(Table68[[#This Row],[Date]],Table13[[#All],[Month]],0),2)</f>
        <v>170316</v>
      </c>
      <c r="Q1466">
        <f>INDEX(Table111[#All], MATCH(Table68[[#This Row],[Date]],Table111[[#All],[Month]],0),2)</f>
        <v>5892</v>
      </c>
      <c r="R1466" s="2">
        <f>INDEX(Table111[#All], MATCH(Table68[[#This Row],[Date]],Table111[[#All],[Month]],0),3)</f>
        <v>1196</v>
      </c>
      <c r="S1466" s="2">
        <f>INDEX(Table413[#All], MATCH(Table68[[#This Row],[Date]],Table413[[#All],[Month]],0),2)</f>
        <v>0.9</v>
      </c>
      <c r="T1466" s="2">
        <f>INDEX(Table413[#All], MATCH(Table68[[#This Row],[Date]],Table413[[#All],[Month]],0),3)</f>
        <v>5.8</v>
      </c>
      <c r="U1466" s="2">
        <f>INDEX(Table413[#All], MATCH(Table68[[#This Row],[Date]],Table413[[#All],[Month]],0),4)</f>
        <v>5.5</v>
      </c>
    </row>
    <row r="1467" spans="1:21" x14ac:dyDescent="0.25">
      <c r="A1467" s="4">
        <v>41334</v>
      </c>
      <c r="B1467" s="3" t="s">
        <v>61</v>
      </c>
      <c r="C1467" s="3" t="s">
        <v>32</v>
      </c>
      <c r="D1467" s="3">
        <v>218</v>
      </c>
      <c r="E1467" s="3">
        <v>194</v>
      </c>
      <c r="F1467" s="3">
        <v>173</v>
      </c>
      <c r="G1467" s="3">
        <v>171</v>
      </c>
      <c r="H1467" s="3">
        <v>762</v>
      </c>
      <c r="I1467" s="3">
        <v>79</v>
      </c>
      <c r="J1467">
        <f t="array" ref="J1467">INDEX(Table3[#All],MATCH(1,(Table3[[#All],[Month]]=Table68[[#This Row],[Date]])*(Table3[[#All],[Region]]=Table68[[#This Row],[Region]]),0),3)</f>
        <v>8883</v>
      </c>
      <c r="K1467">
        <f>INDEX(Table1[#All], MATCH(Table68[[#This Row],[Date]],Table1[[#All],[Month]],0),2)</f>
        <v>1452447.6190476189</v>
      </c>
      <c r="L1467" s="8">
        <f>INDEX(Table2[#All], MATCH(Table68[[#This Row],[Date]],Table2[[#All],[Month]],0),2)</f>
        <v>595</v>
      </c>
      <c r="M1467">
        <f t="array" ref="M1467">INDEX(Table4[#All],MATCH(1,(Table4[[#All],[Month]]=Table68[[#This Row],[Date]])*(Table4[[#All],[Region]]=Table68[[#This Row],[Region]]),0),3)</f>
        <v>994</v>
      </c>
      <c r="N1467" s="2">
        <f t="array" ref="N1467">_xlfn.IFNA(INDEX(Table5[#All], MATCH(1,(Table5[[#All],[Month]]=Table68[[#This Row],[Date]])*(Table5[[#All],[Region]]=Table68[[#This Row],[Region]]),0),3),0)</f>
        <v>5020</v>
      </c>
      <c r="O1467" s="12">
        <f>INDEX(Table110[#All], MATCH(Table68[[#This Row],[Date]],Table110[[#All],[Month]],0),2)</f>
        <v>87246</v>
      </c>
      <c r="P1467" s="12">
        <f>INDEX(Table13[#All], MATCH(Table68[[#This Row],[Date]],Table13[[#All],[Month]],0),2)</f>
        <v>170316</v>
      </c>
      <c r="Q1467">
        <f>INDEX(Table111[#All], MATCH(Table68[[#This Row],[Date]],Table111[[#All],[Month]],0),2)</f>
        <v>5892</v>
      </c>
      <c r="R1467" s="2">
        <f>INDEX(Table111[#All], MATCH(Table68[[#This Row],[Date]],Table111[[#All],[Month]],0),3)</f>
        <v>1196</v>
      </c>
      <c r="S1467" s="2">
        <f>INDEX(Table413[#All], MATCH(Table68[[#This Row],[Date]],Table413[[#All],[Month]],0),2)</f>
        <v>0.9</v>
      </c>
      <c r="T1467" s="2">
        <f>INDEX(Table413[#All], MATCH(Table68[[#This Row],[Date]],Table413[[#All],[Month]],0),3)</f>
        <v>5.8</v>
      </c>
      <c r="U1467" s="2">
        <f>INDEX(Table413[#All], MATCH(Table68[[#This Row],[Date]],Table413[[#All],[Month]],0),4)</f>
        <v>5.5</v>
      </c>
    </row>
    <row r="1468" spans="1:21" x14ac:dyDescent="0.25">
      <c r="A1468" s="4">
        <v>41334</v>
      </c>
      <c r="B1468" s="3" t="s">
        <v>61</v>
      </c>
      <c r="C1468" s="3" t="s">
        <v>31</v>
      </c>
      <c r="D1468" s="3">
        <v>218</v>
      </c>
      <c r="E1468" s="3">
        <v>237</v>
      </c>
      <c r="F1468" s="3">
        <v>173</v>
      </c>
      <c r="G1468" s="3">
        <v>195</v>
      </c>
      <c r="H1468" s="3">
        <v>762</v>
      </c>
      <c r="I1468" s="3">
        <v>62</v>
      </c>
      <c r="J1468">
        <f t="array" ref="J1468">INDEX(Table3[#All],MATCH(1,(Table3[[#All],[Month]]=Table68[[#This Row],[Date]])*(Table3[[#All],[Region]]=Table68[[#This Row],[Region]]),0),3)</f>
        <v>8883</v>
      </c>
      <c r="K1468">
        <f>INDEX(Table1[#All], MATCH(Table68[[#This Row],[Date]],Table1[[#All],[Month]],0),2)</f>
        <v>1452447.6190476189</v>
      </c>
      <c r="L1468" s="8">
        <f>INDEX(Table2[#All], MATCH(Table68[[#This Row],[Date]],Table2[[#All],[Month]],0),2)</f>
        <v>595</v>
      </c>
      <c r="M1468">
        <f t="array" ref="M1468">INDEX(Table4[#All],MATCH(1,(Table4[[#All],[Month]]=Table68[[#This Row],[Date]])*(Table4[[#All],[Region]]=Table68[[#This Row],[Region]]),0),3)</f>
        <v>994</v>
      </c>
      <c r="N1468" s="2">
        <f t="array" ref="N1468">_xlfn.IFNA(INDEX(Table5[#All], MATCH(1,(Table5[[#All],[Month]]=Table68[[#This Row],[Date]])*(Table5[[#All],[Region]]=Table68[[#This Row],[Region]]),0),3),0)</f>
        <v>5020</v>
      </c>
      <c r="O1468" s="12">
        <f>INDEX(Table110[#All], MATCH(Table68[[#This Row],[Date]],Table110[[#All],[Month]],0),2)</f>
        <v>87246</v>
      </c>
      <c r="P1468" s="12">
        <f>INDEX(Table13[#All], MATCH(Table68[[#This Row],[Date]],Table13[[#All],[Month]],0),2)</f>
        <v>170316</v>
      </c>
      <c r="Q1468">
        <f>INDEX(Table111[#All], MATCH(Table68[[#This Row],[Date]],Table111[[#All],[Month]],0),2)</f>
        <v>5892</v>
      </c>
      <c r="R1468" s="2">
        <f>INDEX(Table111[#All], MATCH(Table68[[#This Row],[Date]],Table111[[#All],[Month]],0),3)</f>
        <v>1196</v>
      </c>
      <c r="S1468" s="2">
        <f>INDEX(Table413[#All], MATCH(Table68[[#This Row],[Date]],Table413[[#All],[Month]],0),2)</f>
        <v>0.9</v>
      </c>
      <c r="T1468" s="2">
        <f>INDEX(Table413[#All], MATCH(Table68[[#This Row],[Date]],Table413[[#All],[Month]],0),3)</f>
        <v>5.8</v>
      </c>
      <c r="U1468" s="2">
        <f>INDEX(Table413[#All], MATCH(Table68[[#This Row],[Date]],Table413[[#All],[Month]],0),4)</f>
        <v>5.5</v>
      </c>
    </row>
    <row r="1469" spans="1:21" x14ac:dyDescent="0.25">
      <c r="A1469" s="4">
        <v>41334</v>
      </c>
      <c r="B1469" s="3" t="s">
        <v>61</v>
      </c>
      <c r="C1469" s="3" t="s">
        <v>91</v>
      </c>
      <c r="D1469" s="3">
        <v>218</v>
      </c>
      <c r="E1469" s="3">
        <v>242</v>
      </c>
      <c r="F1469" s="3">
        <v>173</v>
      </c>
      <c r="G1469" s="3">
        <v>190</v>
      </c>
      <c r="H1469" s="3">
        <v>762</v>
      </c>
      <c r="I1469" s="3">
        <v>387</v>
      </c>
      <c r="J1469">
        <f t="array" ref="J1469">INDEX(Table3[#All],MATCH(1,(Table3[[#All],[Month]]=Table68[[#This Row],[Date]])*(Table3[[#All],[Region]]=Table68[[#This Row],[Region]]),0),3)</f>
        <v>8883</v>
      </c>
      <c r="K1469">
        <f>INDEX(Table1[#All], MATCH(Table68[[#This Row],[Date]],Table1[[#All],[Month]],0),2)</f>
        <v>1452447.6190476189</v>
      </c>
      <c r="L1469" s="8">
        <f>INDEX(Table2[#All], MATCH(Table68[[#This Row],[Date]],Table2[[#All],[Month]],0),2)</f>
        <v>595</v>
      </c>
      <c r="M1469">
        <f t="array" ref="M1469">INDEX(Table4[#All],MATCH(1,(Table4[[#All],[Month]]=Table68[[#This Row],[Date]])*(Table4[[#All],[Region]]=Table68[[#This Row],[Region]]),0),3)</f>
        <v>994</v>
      </c>
      <c r="N1469" s="2">
        <f t="array" ref="N1469">_xlfn.IFNA(INDEX(Table5[#All], MATCH(1,(Table5[[#All],[Month]]=Table68[[#This Row],[Date]])*(Table5[[#All],[Region]]=Table68[[#This Row],[Region]]),0),3),0)</f>
        <v>5020</v>
      </c>
      <c r="O1469" s="12">
        <f>INDEX(Table110[#All], MATCH(Table68[[#This Row],[Date]],Table110[[#All],[Month]],0),2)</f>
        <v>87246</v>
      </c>
      <c r="P1469" s="12">
        <f>INDEX(Table13[#All], MATCH(Table68[[#This Row],[Date]],Table13[[#All],[Month]],0),2)</f>
        <v>170316</v>
      </c>
      <c r="Q1469">
        <f>INDEX(Table111[#All], MATCH(Table68[[#This Row],[Date]],Table111[[#All],[Month]],0),2)</f>
        <v>5892</v>
      </c>
      <c r="R1469" s="2">
        <f>INDEX(Table111[#All], MATCH(Table68[[#This Row],[Date]],Table111[[#All],[Month]],0),3)</f>
        <v>1196</v>
      </c>
      <c r="S1469" s="2">
        <f>INDEX(Table413[#All], MATCH(Table68[[#This Row],[Date]],Table413[[#All],[Month]],0),2)</f>
        <v>0.9</v>
      </c>
      <c r="T1469" s="2">
        <f>INDEX(Table413[#All], MATCH(Table68[[#This Row],[Date]],Table413[[#All],[Month]],0),3)</f>
        <v>5.8</v>
      </c>
      <c r="U1469" s="2">
        <f>INDEX(Table413[#All], MATCH(Table68[[#This Row],[Date]],Table413[[#All],[Month]],0),4)</f>
        <v>5.5</v>
      </c>
    </row>
    <row r="1470" spans="1:21" x14ac:dyDescent="0.25">
      <c r="A1470" s="4">
        <v>41334</v>
      </c>
      <c r="B1470" s="3" t="s">
        <v>61</v>
      </c>
      <c r="C1470" s="3" t="s">
        <v>30</v>
      </c>
      <c r="D1470" s="3">
        <v>218</v>
      </c>
      <c r="E1470" s="3">
        <v>174</v>
      </c>
      <c r="F1470" s="3">
        <v>173</v>
      </c>
      <c r="G1470" s="3">
        <v>142</v>
      </c>
      <c r="H1470" s="3">
        <v>762</v>
      </c>
      <c r="I1470" s="3">
        <v>45</v>
      </c>
      <c r="J1470">
        <f t="array" ref="J1470">INDEX(Table3[#All],MATCH(1,(Table3[[#All],[Month]]=Table68[[#This Row],[Date]])*(Table3[[#All],[Region]]=Table68[[#This Row],[Region]]),0),3)</f>
        <v>8883</v>
      </c>
      <c r="K1470">
        <f>INDEX(Table1[#All], MATCH(Table68[[#This Row],[Date]],Table1[[#All],[Month]],0),2)</f>
        <v>1452447.6190476189</v>
      </c>
      <c r="L1470" s="8">
        <f>INDEX(Table2[#All], MATCH(Table68[[#This Row],[Date]],Table2[[#All],[Month]],0),2)</f>
        <v>595</v>
      </c>
      <c r="M1470">
        <f t="array" ref="M1470">INDEX(Table4[#All],MATCH(1,(Table4[[#All],[Month]]=Table68[[#This Row],[Date]])*(Table4[[#All],[Region]]=Table68[[#This Row],[Region]]),0),3)</f>
        <v>994</v>
      </c>
      <c r="N1470" s="2">
        <f t="array" ref="N1470">_xlfn.IFNA(INDEX(Table5[#All], MATCH(1,(Table5[[#All],[Month]]=Table68[[#This Row],[Date]])*(Table5[[#All],[Region]]=Table68[[#This Row],[Region]]),0),3),0)</f>
        <v>5020</v>
      </c>
      <c r="O1470" s="12">
        <f>INDEX(Table110[#All], MATCH(Table68[[#This Row],[Date]],Table110[[#All],[Month]],0),2)</f>
        <v>87246</v>
      </c>
      <c r="P1470" s="12">
        <f>INDEX(Table13[#All], MATCH(Table68[[#This Row],[Date]],Table13[[#All],[Month]],0),2)</f>
        <v>170316</v>
      </c>
      <c r="Q1470">
        <f>INDEX(Table111[#All], MATCH(Table68[[#This Row],[Date]],Table111[[#All],[Month]],0),2)</f>
        <v>5892</v>
      </c>
      <c r="R1470" s="2">
        <f>INDEX(Table111[#All], MATCH(Table68[[#This Row],[Date]],Table111[[#All],[Month]],0),3)</f>
        <v>1196</v>
      </c>
      <c r="S1470" s="2">
        <f>INDEX(Table413[#All], MATCH(Table68[[#This Row],[Date]],Table413[[#All],[Month]],0),2)</f>
        <v>0.9</v>
      </c>
      <c r="T1470" s="2">
        <f>INDEX(Table413[#All], MATCH(Table68[[#This Row],[Date]],Table413[[#All],[Month]],0),3)</f>
        <v>5.8</v>
      </c>
      <c r="U1470" s="2">
        <f>INDEX(Table413[#All], MATCH(Table68[[#This Row],[Date]],Table413[[#All],[Month]],0),4)</f>
        <v>5.5</v>
      </c>
    </row>
    <row r="1471" spans="1:21" x14ac:dyDescent="0.25">
      <c r="A1471" s="4">
        <v>41334</v>
      </c>
      <c r="B1471" s="3" t="s">
        <v>61</v>
      </c>
      <c r="C1471" s="3" t="s">
        <v>11</v>
      </c>
      <c r="D1471" s="3">
        <v>218</v>
      </c>
      <c r="E1471" s="3">
        <v>168</v>
      </c>
      <c r="F1471" s="3">
        <v>173</v>
      </c>
      <c r="G1471" s="3">
        <v>140</v>
      </c>
      <c r="H1471" s="3">
        <v>762</v>
      </c>
      <c r="I1471" s="3">
        <v>15</v>
      </c>
      <c r="J1471">
        <f t="array" ref="J1471">INDEX(Table3[#All],MATCH(1,(Table3[[#All],[Month]]=Table68[[#This Row],[Date]])*(Table3[[#All],[Region]]=Table68[[#This Row],[Region]]),0),3)</f>
        <v>8883</v>
      </c>
      <c r="K1471">
        <f>INDEX(Table1[#All], MATCH(Table68[[#This Row],[Date]],Table1[[#All],[Month]],0),2)</f>
        <v>1452447.6190476189</v>
      </c>
      <c r="L1471" s="8">
        <f>INDEX(Table2[#All], MATCH(Table68[[#This Row],[Date]],Table2[[#All],[Month]],0),2)</f>
        <v>595</v>
      </c>
      <c r="M1471">
        <f t="array" ref="M1471">INDEX(Table4[#All],MATCH(1,(Table4[[#All],[Month]]=Table68[[#This Row],[Date]])*(Table4[[#All],[Region]]=Table68[[#This Row],[Region]]),0),3)</f>
        <v>994</v>
      </c>
      <c r="N1471" s="2">
        <f t="array" ref="N1471">_xlfn.IFNA(INDEX(Table5[#All], MATCH(1,(Table5[[#All],[Month]]=Table68[[#This Row],[Date]])*(Table5[[#All],[Region]]=Table68[[#This Row],[Region]]),0),3),0)</f>
        <v>5020</v>
      </c>
      <c r="O1471" s="12">
        <f>INDEX(Table110[#All], MATCH(Table68[[#This Row],[Date]],Table110[[#All],[Month]],0),2)</f>
        <v>87246</v>
      </c>
      <c r="P1471" s="12">
        <f>INDEX(Table13[#All], MATCH(Table68[[#This Row],[Date]],Table13[[#All],[Month]],0),2)</f>
        <v>170316</v>
      </c>
      <c r="Q1471">
        <f>INDEX(Table111[#All], MATCH(Table68[[#This Row],[Date]],Table111[[#All],[Month]],0),2)</f>
        <v>5892</v>
      </c>
      <c r="R1471" s="2">
        <f>INDEX(Table111[#All], MATCH(Table68[[#This Row],[Date]],Table111[[#All],[Month]],0),3)</f>
        <v>1196</v>
      </c>
      <c r="S1471" s="2">
        <f>INDEX(Table413[#All], MATCH(Table68[[#This Row],[Date]],Table413[[#All],[Month]],0),2)</f>
        <v>0.9</v>
      </c>
      <c r="T1471" s="2">
        <f>INDEX(Table413[#All], MATCH(Table68[[#This Row],[Date]],Table413[[#All],[Month]],0),3)</f>
        <v>5.8</v>
      </c>
      <c r="U1471" s="2">
        <f>INDEX(Table413[#All], MATCH(Table68[[#This Row],[Date]],Table413[[#All],[Month]],0),4)</f>
        <v>5.5</v>
      </c>
    </row>
    <row r="1472" spans="1:21" x14ac:dyDescent="0.25">
      <c r="A1472" s="4">
        <v>41334</v>
      </c>
      <c r="B1472" s="3" t="s">
        <v>61</v>
      </c>
      <c r="C1472" s="3" t="s">
        <v>25</v>
      </c>
      <c r="D1472" s="3">
        <v>218</v>
      </c>
      <c r="E1472" s="3">
        <v>176</v>
      </c>
      <c r="F1472" s="3">
        <v>173</v>
      </c>
      <c r="G1472" s="3">
        <v>149</v>
      </c>
      <c r="H1472" s="3">
        <v>762</v>
      </c>
      <c r="I1472" s="3">
        <v>45</v>
      </c>
      <c r="J1472">
        <f t="array" ref="J1472">INDEX(Table3[#All],MATCH(1,(Table3[[#All],[Month]]=Table68[[#This Row],[Date]])*(Table3[[#All],[Region]]=Table68[[#This Row],[Region]]),0),3)</f>
        <v>8883</v>
      </c>
      <c r="K1472">
        <f>INDEX(Table1[#All], MATCH(Table68[[#This Row],[Date]],Table1[[#All],[Month]],0),2)</f>
        <v>1452447.6190476189</v>
      </c>
      <c r="L1472" s="8">
        <f>INDEX(Table2[#All], MATCH(Table68[[#This Row],[Date]],Table2[[#All],[Month]],0),2)</f>
        <v>595</v>
      </c>
      <c r="M1472">
        <f t="array" ref="M1472">INDEX(Table4[#All],MATCH(1,(Table4[[#All],[Month]]=Table68[[#This Row],[Date]])*(Table4[[#All],[Region]]=Table68[[#This Row],[Region]]),0),3)</f>
        <v>994</v>
      </c>
      <c r="N1472" s="2">
        <f t="array" ref="N1472">_xlfn.IFNA(INDEX(Table5[#All], MATCH(1,(Table5[[#All],[Month]]=Table68[[#This Row],[Date]])*(Table5[[#All],[Region]]=Table68[[#This Row],[Region]]),0),3),0)</f>
        <v>5020</v>
      </c>
      <c r="O1472" s="12">
        <f>INDEX(Table110[#All], MATCH(Table68[[#This Row],[Date]],Table110[[#All],[Month]],0),2)</f>
        <v>87246</v>
      </c>
      <c r="P1472" s="12">
        <f>INDEX(Table13[#All], MATCH(Table68[[#This Row],[Date]],Table13[[#All],[Month]],0),2)</f>
        <v>170316</v>
      </c>
      <c r="Q1472">
        <f>INDEX(Table111[#All], MATCH(Table68[[#This Row],[Date]],Table111[[#All],[Month]],0),2)</f>
        <v>5892</v>
      </c>
      <c r="R1472" s="2">
        <f>INDEX(Table111[#All], MATCH(Table68[[#This Row],[Date]],Table111[[#All],[Month]],0),3)</f>
        <v>1196</v>
      </c>
      <c r="S1472" s="2">
        <f>INDEX(Table413[#All], MATCH(Table68[[#This Row],[Date]],Table413[[#All],[Month]],0),2)</f>
        <v>0.9</v>
      </c>
      <c r="T1472" s="2">
        <f>INDEX(Table413[#All], MATCH(Table68[[#This Row],[Date]],Table413[[#All],[Month]],0),3)</f>
        <v>5.8</v>
      </c>
      <c r="U1472" s="2">
        <f>INDEX(Table413[#All], MATCH(Table68[[#This Row],[Date]],Table413[[#All],[Month]],0),4)</f>
        <v>5.5</v>
      </c>
    </row>
    <row r="1473" spans="1:21" x14ac:dyDescent="0.25">
      <c r="A1473" s="4">
        <v>41334</v>
      </c>
      <c r="B1473" s="3" t="s">
        <v>61</v>
      </c>
      <c r="C1473" s="3" t="s">
        <v>29</v>
      </c>
      <c r="D1473" s="3">
        <v>218</v>
      </c>
      <c r="E1473" s="3">
        <v>198</v>
      </c>
      <c r="F1473" s="3">
        <v>173</v>
      </c>
      <c r="G1473" s="3">
        <v>158</v>
      </c>
      <c r="H1473" s="3">
        <v>762</v>
      </c>
      <c r="I1473" s="3">
        <v>129</v>
      </c>
      <c r="J1473">
        <f t="array" ref="J1473">INDEX(Table3[#All],MATCH(1,(Table3[[#All],[Month]]=Table68[[#This Row],[Date]])*(Table3[[#All],[Region]]=Table68[[#This Row],[Region]]),0),3)</f>
        <v>8883</v>
      </c>
      <c r="K1473">
        <f>INDEX(Table1[#All], MATCH(Table68[[#This Row],[Date]],Table1[[#All],[Month]],0),2)</f>
        <v>1452447.6190476189</v>
      </c>
      <c r="L1473" s="8">
        <f>INDEX(Table2[#All], MATCH(Table68[[#This Row],[Date]],Table2[[#All],[Month]],0),2)</f>
        <v>595</v>
      </c>
      <c r="M1473">
        <f t="array" ref="M1473">INDEX(Table4[#All],MATCH(1,(Table4[[#All],[Month]]=Table68[[#This Row],[Date]])*(Table4[[#All],[Region]]=Table68[[#This Row],[Region]]),0),3)</f>
        <v>994</v>
      </c>
      <c r="N1473" s="2">
        <f t="array" ref="N1473">_xlfn.IFNA(INDEX(Table5[#All], MATCH(1,(Table5[[#All],[Month]]=Table68[[#This Row],[Date]])*(Table5[[#All],[Region]]=Table68[[#This Row],[Region]]),0),3),0)</f>
        <v>5020</v>
      </c>
      <c r="O1473" s="12">
        <f>INDEX(Table110[#All], MATCH(Table68[[#This Row],[Date]],Table110[[#All],[Month]],0),2)</f>
        <v>87246</v>
      </c>
      <c r="P1473" s="12">
        <f>INDEX(Table13[#All], MATCH(Table68[[#This Row],[Date]],Table13[[#All],[Month]],0),2)</f>
        <v>170316</v>
      </c>
      <c r="Q1473">
        <f>INDEX(Table111[#All], MATCH(Table68[[#This Row],[Date]],Table111[[#All],[Month]],0),2)</f>
        <v>5892</v>
      </c>
      <c r="R1473" s="2">
        <f>INDEX(Table111[#All], MATCH(Table68[[#This Row],[Date]],Table111[[#All],[Month]],0),3)</f>
        <v>1196</v>
      </c>
      <c r="S1473" s="2">
        <f>INDEX(Table413[#All], MATCH(Table68[[#This Row],[Date]],Table413[[#All],[Month]],0),2)</f>
        <v>0.9</v>
      </c>
      <c r="T1473" s="2">
        <f>INDEX(Table413[#All], MATCH(Table68[[#This Row],[Date]],Table413[[#All],[Month]],0),3)</f>
        <v>5.8</v>
      </c>
      <c r="U1473" s="2">
        <f>INDEX(Table413[#All], MATCH(Table68[[#This Row],[Date]],Table413[[#All],[Month]],0),4)</f>
        <v>5.5</v>
      </c>
    </row>
    <row r="1474" spans="1:21" x14ac:dyDescent="0.25">
      <c r="A1474" s="4">
        <v>41334</v>
      </c>
      <c r="B1474" s="3" t="s">
        <v>67</v>
      </c>
      <c r="C1474" s="3" t="s">
        <v>37</v>
      </c>
      <c r="D1474" s="3">
        <v>276</v>
      </c>
      <c r="E1474" s="3">
        <v>276</v>
      </c>
      <c r="F1474" s="3">
        <v>239</v>
      </c>
      <c r="G1474" s="3">
        <v>239</v>
      </c>
      <c r="H1474" s="3">
        <v>123</v>
      </c>
      <c r="I1474" s="3">
        <v>123</v>
      </c>
      <c r="J1474">
        <f t="array" ref="J1474">INDEX(Table3[#All],MATCH(1,(Table3[[#All],[Month]]=Table68[[#This Row],[Date]])*(Table3[[#All],[Region]]=Table68[[#This Row],[Region]]),0),3)</f>
        <v>2276</v>
      </c>
      <c r="K1474">
        <f>INDEX(Table1[#All], MATCH(Table68[[#This Row],[Date]],Table1[[#All],[Month]],0),2)</f>
        <v>1452447.6190476189</v>
      </c>
      <c r="L1474" s="8">
        <f>INDEX(Table2[#All], MATCH(Table68[[#This Row],[Date]],Table2[[#All],[Month]],0),2)</f>
        <v>595</v>
      </c>
      <c r="M1474">
        <f t="array" ref="M1474">INDEX(Table4[#All],MATCH(1,(Table4[[#All],[Month]]=Table68[[#This Row],[Date]])*(Table4[[#All],[Region]]=Table68[[#This Row],[Region]]),0),3)</f>
        <v>308</v>
      </c>
      <c r="N1474" s="2">
        <f t="array" ref="N1474">_xlfn.IFNA(INDEX(Table5[#All], MATCH(1,(Table5[[#All],[Month]]=Table68[[#This Row],[Date]])*(Table5[[#All],[Region]]=Table68[[#This Row],[Region]]),0),3),0)</f>
        <v>0</v>
      </c>
      <c r="O1474" s="12">
        <f>INDEX(Table110[#All], MATCH(Table68[[#This Row],[Date]],Table110[[#All],[Month]],0),2)</f>
        <v>87246</v>
      </c>
      <c r="P1474" s="12">
        <f>INDEX(Table13[#All], MATCH(Table68[[#This Row],[Date]],Table13[[#All],[Month]],0),2)</f>
        <v>170316</v>
      </c>
      <c r="Q1474">
        <f>INDEX(Table111[#All], MATCH(Table68[[#This Row],[Date]],Table111[[#All],[Month]],0),2)</f>
        <v>5892</v>
      </c>
      <c r="R1474" s="2">
        <f>INDEX(Table111[#All], MATCH(Table68[[#This Row],[Date]],Table111[[#All],[Month]],0),3)</f>
        <v>1196</v>
      </c>
      <c r="S1474" s="2">
        <f>INDEX(Table413[#All], MATCH(Table68[[#This Row],[Date]],Table413[[#All],[Month]],0),2)</f>
        <v>0.9</v>
      </c>
      <c r="T1474" s="2">
        <f>INDEX(Table413[#All], MATCH(Table68[[#This Row],[Date]],Table413[[#All],[Month]],0),3)</f>
        <v>5.8</v>
      </c>
      <c r="U1474" s="2">
        <f>INDEX(Table413[#All], MATCH(Table68[[#This Row],[Date]],Table413[[#All],[Month]],0),4)</f>
        <v>5.5</v>
      </c>
    </row>
    <row r="1475" spans="1:21" x14ac:dyDescent="0.25">
      <c r="A1475" s="4">
        <v>41334</v>
      </c>
      <c r="B1475" s="3" t="s">
        <v>70</v>
      </c>
      <c r="C1475" s="3" t="s">
        <v>70</v>
      </c>
      <c r="D1475" s="3">
        <v>296</v>
      </c>
      <c r="E1475" s="3">
        <v>296</v>
      </c>
      <c r="F1475" s="3">
        <v>231</v>
      </c>
      <c r="G1475" s="3">
        <v>231</v>
      </c>
      <c r="H1475" s="3">
        <v>180</v>
      </c>
      <c r="I1475" s="3">
        <v>180</v>
      </c>
      <c r="J1475">
        <f t="array" ref="J1475">INDEX(Table3[#All],MATCH(1,(Table3[[#All],[Month]]=Table68[[#This Row],[Date]])*(Table3[[#All],[Region]]=Table68[[#This Row],[Region]]),0),3)</f>
        <v>3972</v>
      </c>
      <c r="K1475">
        <f>INDEX(Table1[#All], MATCH(Table68[[#This Row],[Date]],Table1[[#All],[Month]],0),2)</f>
        <v>1452447.6190476189</v>
      </c>
      <c r="L1475" s="8">
        <f>INDEX(Table2[#All], MATCH(Table68[[#This Row],[Date]],Table2[[#All],[Month]],0),2)</f>
        <v>595</v>
      </c>
      <c r="M1475">
        <f t="array" ref="M1475">INDEX(Table4[#All],MATCH(1,(Table4[[#All],[Month]]=Table68[[#This Row],[Date]])*(Table4[[#All],[Region]]=Table68[[#This Row],[Region]]),0),3)</f>
        <v>380</v>
      </c>
      <c r="N1475" s="2">
        <f t="array" ref="N1475">_xlfn.IFNA(INDEX(Table5[#All], MATCH(1,(Table5[[#All],[Month]]=Table68[[#This Row],[Date]])*(Table5[[#All],[Region]]=Table68[[#This Row],[Region]]),0),3),0)</f>
        <v>5180</v>
      </c>
      <c r="O1475" s="12">
        <f>INDEX(Table110[#All], MATCH(Table68[[#This Row],[Date]],Table110[[#All],[Month]],0),2)</f>
        <v>87246</v>
      </c>
      <c r="P1475" s="12">
        <f>INDEX(Table13[#All], MATCH(Table68[[#This Row],[Date]],Table13[[#All],[Month]],0),2)</f>
        <v>170316</v>
      </c>
      <c r="Q1475">
        <f>INDEX(Table111[#All], MATCH(Table68[[#This Row],[Date]],Table111[[#All],[Month]],0),2)</f>
        <v>5892</v>
      </c>
      <c r="R1475" s="2">
        <f>INDEX(Table111[#All], MATCH(Table68[[#This Row],[Date]],Table111[[#All],[Month]],0),3)</f>
        <v>1196</v>
      </c>
      <c r="S1475" s="2">
        <f>INDEX(Table413[#All], MATCH(Table68[[#This Row],[Date]],Table413[[#All],[Month]],0),2)</f>
        <v>0.9</v>
      </c>
      <c r="T1475" s="2">
        <f>INDEX(Table413[#All], MATCH(Table68[[#This Row],[Date]],Table413[[#All],[Month]],0),3)</f>
        <v>5.8</v>
      </c>
      <c r="U1475" s="2">
        <f>INDEX(Table413[#All], MATCH(Table68[[#This Row],[Date]],Table413[[#All],[Month]],0),4)</f>
        <v>5.5</v>
      </c>
    </row>
    <row r="1476" spans="1:21" x14ac:dyDescent="0.25">
      <c r="A1476" s="4">
        <v>41334</v>
      </c>
      <c r="B1476" s="3" t="s">
        <v>57</v>
      </c>
      <c r="C1476" s="3" t="s">
        <v>0</v>
      </c>
      <c r="D1476" s="3">
        <v>265</v>
      </c>
      <c r="E1476" s="3">
        <v>251</v>
      </c>
      <c r="F1476" s="3">
        <v>210</v>
      </c>
      <c r="G1476" s="3">
        <v>206</v>
      </c>
      <c r="H1476" s="3">
        <v>332</v>
      </c>
      <c r="I1476" s="3">
        <v>108</v>
      </c>
      <c r="J1476">
        <f t="array" ref="J1476">INDEX(Table3[#All],MATCH(1,(Table3[[#All],[Month]]=Table68[[#This Row],[Date]])*(Table3[[#All],[Region]]=Table68[[#This Row],[Region]]),0),3)</f>
        <v>5621</v>
      </c>
      <c r="K1476">
        <f>INDEX(Table1[#All], MATCH(Table68[[#This Row],[Date]],Table1[[#All],[Month]],0),2)</f>
        <v>1452447.6190476189</v>
      </c>
      <c r="L1476" s="8">
        <f>INDEX(Table2[#All], MATCH(Table68[[#This Row],[Date]],Table2[[#All],[Month]],0),2)</f>
        <v>595</v>
      </c>
      <c r="M1476">
        <f t="array" ref="M1476">INDEX(Table4[#All],MATCH(1,(Table4[[#All],[Month]]=Table68[[#This Row],[Date]])*(Table4[[#All],[Region]]=Table68[[#This Row],[Region]]),0),3)</f>
        <v>899</v>
      </c>
      <c r="N1476" s="2">
        <f t="array" ref="N1476">_xlfn.IFNA(INDEX(Table5[#All], MATCH(1,(Table5[[#All],[Month]]=Table68[[#This Row],[Date]])*(Table5[[#All],[Region]]=Table68[[#This Row],[Region]]),0),3),0)</f>
        <v>5480</v>
      </c>
      <c r="O1476" s="12">
        <f>INDEX(Table110[#All], MATCH(Table68[[#This Row],[Date]],Table110[[#All],[Month]],0),2)</f>
        <v>87246</v>
      </c>
      <c r="P1476" s="12">
        <f>INDEX(Table13[#All], MATCH(Table68[[#This Row],[Date]],Table13[[#All],[Month]],0),2)</f>
        <v>170316</v>
      </c>
      <c r="Q1476">
        <f>INDEX(Table111[#All], MATCH(Table68[[#This Row],[Date]],Table111[[#All],[Month]],0),2)</f>
        <v>5892</v>
      </c>
      <c r="R1476" s="2">
        <f>INDEX(Table111[#All], MATCH(Table68[[#This Row],[Date]],Table111[[#All],[Month]],0),3)</f>
        <v>1196</v>
      </c>
      <c r="S1476" s="2">
        <f>INDEX(Table413[#All], MATCH(Table68[[#This Row],[Date]],Table413[[#All],[Month]],0),2)</f>
        <v>0.9</v>
      </c>
      <c r="T1476" s="2">
        <f>INDEX(Table413[#All], MATCH(Table68[[#This Row],[Date]],Table413[[#All],[Month]],0),3)</f>
        <v>5.8</v>
      </c>
      <c r="U1476" s="2">
        <f>INDEX(Table413[#All], MATCH(Table68[[#This Row],[Date]],Table413[[#All],[Month]],0),4)</f>
        <v>5.5</v>
      </c>
    </row>
    <row r="1477" spans="1:21" x14ac:dyDescent="0.25">
      <c r="A1477" s="4">
        <v>41334</v>
      </c>
      <c r="B1477" s="3" t="s">
        <v>57</v>
      </c>
      <c r="C1477" s="3" t="s">
        <v>2</v>
      </c>
      <c r="D1477" s="3">
        <v>265</v>
      </c>
      <c r="E1477" s="3">
        <v>242</v>
      </c>
      <c r="F1477" s="3">
        <v>210</v>
      </c>
      <c r="G1477" s="3">
        <v>203</v>
      </c>
      <c r="H1477" s="3">
        <v>332</v>
      </c>
      <c r="I1477" s="3">
        <v>29</v>
      </c>
      <c r="J1477">
        <f t="array" ref="J1477">INDEX(Table3[#All],MATCH(1,(Table3[[#All],[Month]]=Table68[[#This Row],[Date]])*(Table3[[#All],[Region]]=Table68[[#This Row],[Region]]),0),3)</f>
        <v>5621</v>
      </c>
      <c r="K1477">
        <f>INDEX(Table1[#All], MATCH(Table68[[#This Row],[Date]],Table1[[#All],[Month]],0),2)</f>
        <v>1452447.6190476189</v>
      </c>
      <c r="L1477" s="8">
        <f>INDEX(Table2[#All], MATCH(Table68[[#This Row],[Date]],Table2[[#All],[Month]],0),2)</f>
        <v>595</v>
      </c>
      <c r="M1477">
        <f t="array" ref="M1477">INDEX(Table4[#All],MATCH(1,(Table4[[#All],[Month]]=Table68[[#This Row],[Date]])*(Table4[[#All],[Region]]=Table68[[#This Row],[Region]]),0),3)</f>
        <v>899</v>
      </c>
      <c r="N1477" s="2">
        <f t="array" ref="N1477">_xlfn.IFNA(INDEX(Table5[#All], MATCH(1,(Table5[[#All],[Month]]=Table68[[#This Row],[Date]])*(Table5[[#All],[Region]]=Table68[[#This Row],[Region]]),0),3),0)</f>
        <v>5480</v>
      </c>
      <c r="O1477" s="12">
        <f>INDEX(Table110[#All], MATCH(Table68[[#This Row],[Date]],Table110[[#All],[Month]],0),2)</f>
        <v>87246</v>
      </c>
      <c r="P1477" s="12">
        <f>INDEX(Table13[#All], MATCH(Table68[[#This Row],[Date]],Table13[[#All],[Month]],0),2)</f>
        <v>170316</v>
      </c>
      <c r="Q1477">
        <f>INDEX(Table111[#All], MATCH(Table68[[#This Row],[Date]],Table111[[#All],[Month]],0),2)</f>
        <v>5892</v>
      </c>
      <c r="R1477" s="2">
        <f>INDEX(Table111[#All], MATCH(Table68[[#This Row],[Date]],Table111[[#All],[Month]],0),3)</f>
        <v>1196</v>
      </c>
      <c r="S1477" s="2">
        <f>INDEX(Table413[#All], MATCH(Table68[[#This Row],[Date]],Table413[[#All],[Month]],0),2)</f>
        <v>0.9</v>
      </c>
      <c r="T1477" s="2">
        <f>INDEX(Table413[#All], MATCH(Table68[[#This Row],[Date]],Table413[[#All],[Month]],0),3)</f>
        <v>5.8</v>
      </c>
      <c r="U1477" s="2">
        <f>INDEX(Table413[#All], MATCH(Table68[[#This Row],[Date]],Table413[[#All],[Month]],0),4)</f>
        <v>5.5</v>
      </c>
    </row>
    <row r="1478" spans="1:21" x14ac:dyDescent="0.25">
      <c r="A1478" s="4">
        <v>41334</v>
      </c>
      <c r="B1478" s="3" t="s">
        <v>57</v>
      </c>
      <c r="C1478" s="3" t="s">
        <v>1</v>
      </c>
      <c r="D1478" s="3">
        <v>265</v>
      </c>
      <c r="E1478" s="3">
        <v>277</v>
      </c>
      <c r="F1478" s="3">
        <v>210</v>
      </c>
      <c r="G1478" s="3">
        <v>214</v>
      </c>
      <c r="H1478" s="3">
        <v>332</v>
      </c>
      <c r="I1478" s="3">
        <v>195</v>
      </c>
      <c r="J1478">
        <f t="array" ref="J1478">INDEX(Table3[#All],MATCH(1,(Table3[[#All],[Month]]=Table68[[#This Row],[Date]])*(Table3[[#All],[Region]]=Table68[[#This Row],[Region]]),0),3)</f>
        <v>5621</v>
      </c>
      <c r="K1478">
        <f>INDEX(Table1[#All], MATCH(Table68[[#This Row],[Date]],Table1[[#All],[Month]],0),2)</f>
        <v>1452447.6190476189</v>
      </c>
      <c r="L1478" s="8">
        <f>INDEX(Table2[#All], MATCH(Table68[[#This Row],[Date]],Table2[[#All],[Month]],0),2)</f>
        <v>595</v>
      </c>
      <c r="M1478">
        <f t="array" ref="M1478">INDEX(Table4[#All],MATCH(1,(Table4[[#All],[Month]]=Table68[[#This Row],[Date]])*(Table4[[#All],[Region]]=Table68[[#This Row],[Region]]),0),3)</f>
        <v>899</v>
      </c>
      <c r="N1478" s="2">
        <f t="array" ref="N1478">_xlfn.IFNA(INDEX(Table5[#All], MATCH(1,(Table5[[#All],[Month]]=Table68[[#This Row],[Date]])*(Table5[[#All],[Region]]=Table68[[#This Row],[Region]]),0),3),0)</f>
        <v>5480</v>
      </c>
      <c r="O1478" s="12">
        <f>INDEX(Table110[#All], MATCH(Table68[[#This Row],[Date]],Table110[[#All],[Month]],0),2)</f>
        <v>87246</v>
      </c>
      <c r="P1478" s="12">
        <f>INDEX(Table13[#All], MATCH(Table68[[#This Row],[Date]],Table13[[#All],[Month]],0),2)</f>
        <v>170316</v>
      </c>
      <c r="Q1478">
        <f>INDEX(Table111[#All], MATCH(Table68[[#This Row],[Date]],Table111[[#All],[Month]],0),2)</f>
        <v>5892</v>
      </c>
      <c r="R1478" s="2">
        <f>INDEX(Table111[#All], MATCH(Table68[[#This Row],[Date]],Table111[[#All],[Month]],0),3)</f>
        <v>1196</v>
      </c>
      <c r="S1478" s="2">
        <f>INDEX(Table413[#All], MATCH(Table68[[#This Row],[Date]],Table413[[#All],[Month]],0),2)</f>
        <v>0.9</v>
      </c>
      <c r="T1478" s="2">
        <f>INDEX(Table413[#All], MATCH(Table68[[#This Row],[Date]],Table413[[#All],[Month]],0),3)</f>
        <v>5.8</v>
      </c>
      <c r="U1478" s="2">
        <f>INDEX(Table413[#All], MATCH(Table68[[#This Row],[Date]],Table413[[#All],[Month]],0),4)</f>
        <v>5.5</v>
      </c>
    </row>
    <row r="1479" spans="1:21" x14ac:dyDescent="0.25">
      <c r="A1479" s="4">
        <v>41334</v>
      </c>
      <c r="B1479" s="3" t="s">
        <v>72</v>
      </c>
      <c r="C1479" s="3" t="s">
        <v>52</v>
      </c>
      <c r="D1479" s="3">
        <v>274</v>
      </c>
      <c r="E1479" s="3">
        <v>253</v>
      </c>
      <c r="F1479" s="3">
        <v>198</v>
      </c>
      <c r="G1479" s="3">
        <v>215</v>
      </c>
      <c r="H1479" s="3">
        <v>1050</v>
      </c>
      <c r="I1479" s="3">
        <v>46</v>
      </c>
      <c r="J1479">
        <f t="array" ref="J1479">INDEX(Table3[#All],MATCH(1,(Table3[[#All],[Month]]=Table68[[#This Row],[Date]])*(Table3[[#All],[Region]]=Table68[[#This Row],[Region]]),0),3)</f>
        <v>9547</v>
      </c>
      <c r="K1479">
        <f>INDEX(Table1[#All], MATCH(Table68[[#This Row],[Date]],Table1[[#All],[Month]],0),2)</f>
        <v>1452447.6190476189</v>
      </c>
      <c r="L1479" s="8">
        <f>INDEX(Table2[#All], MATCH(Table68[[#This Row],[Date]],Table2[[#All],[Month]],0),2)</f>
        <v>595</v>
      </c>
      <c r="M1479">
        <f t="array" ref="M1479">INDEX(Table4[#All],MATCH(1,(Table4[[#All],[Month]]=Table68[[#This Row],[Date]])*(Table4[[#All],[Region]]=Table68[[#This Row],[Region]]),0),3)</f>
        <v>1819</v>
      </c>
      <c r="N1479" s="2">
        <f t="array" ref="N1479">_xlfn.IFNA(INDEX(Table5[#All], MATCH(1,(Table5[[#All],[Month]]=Table68[[#This Row],[Date]])*(Table5[[#All],[Region]]=Table68[[#This Row],[Region]]),0),3),0)</f>
        <v>26360</v>
      </c>
      <c r="O1479" s="12">
        <f>INDEX(Table110[#All], MATCH(Table68[[#This Row],[Date]],Table110[[#All],[Month]],0),2)</f>
        <v>87246</v>
      </c>
      <c r="P1479" s="12">
        <f>INDEX(Table13[#All], MATCH(Table68[[#This Row],[Date]],Table13[[#All],[Month]],0),2)</f>
        <v>170316</v>
      </c>
      <c r="Q1479">
        <f>INDEX(Table111[#All], MATCH(Table68[[#This Row],[Date]],Table111[[#All],[Month]],0),2)</f>
        <v>5892</v>
      </c>
      <c r="R1479" s="2">
        <f>INDEX(Table111[#All], MATCH(Table68[[#This Row],[Date]],Table111[[#All],[Month]],0),3)</f>
        <v>1196</v>
      </c>
      <c r="S1479" s="2">
        <f>INDEX(Table413[#All], MATCH(Table68[[#This Row],[Date]],Table413[[#All],[Month]],0),2)</f>
        <v>0.9</v>
      </c>
      <c r="T1479" s="2">
        <f>INDEX(Table413[#All], MATCH(Table68[[#This Row],[Date]],Table413[[#All],[Month]],0),3)</f>
        <v>5.8</v>
      </c>
      <c r="U1479" s="2">
        <f>INDEX(Table413[#All], MATCH(Table68[[#This Row],[Date]],Table413[[#All],[Month]],0),4)</f>
        <v>5.5</v>
      </c>
    </row>
    <row r="1480" spans="1:21" x14ac:dyDescent="0.25">
      <c r="A1480" s="4">
        <v>41334</v>
      </c>
      <c r="B1480" s="3" t="s">
        <v>72</v>
      </c>
      <c r="C1480" s="3" t="s">
        <v>51</v>
      </c>
      <c r="D1480" s="3">
        <v>274</v>
      </c>
      <c r="E1480" s="3">
        <v>176</v>
      </c>
      <c r="F1480" s="3">
        <v>198</v>
      </c>
      <c r="G1480" s="3">
        <v>141</v>
      </c>
      <c r="H1480" s="3">
        <v>1050</v>
      </c>
      <c r="I1480" s="3">
        <v>22</v>
      </c>
      <c r="J1480">
        <f t="array" ref="J1480">INDEX(Table3[#All],MATCH(1,(Table3[[#All],[Month]]=Table68[[#This Row],[Date]])*(Table3[[#All],[Region]]=Table68[[#This Row],[Region]]),0),3)</f>
        <v>9547</v>
      </c>
      <c r="K1480">
        <f>INDEX(Table1[#All], MATCH(Table68[[#This Row],[Date]],Table1[[#All],[Month]],0),2)</f>
        <v>1452447.6190476189</v>
      </c>
      <c r="L1480" s="8">
        <f>INDEX(Table2[#All], MATCH(Table68[[#This Row],[Date]],Table2[[#All],[Month]],0),2)</f>
        <v>595</v>
      </c>
      <c r="M1480">
        <f t="array" ref="M1480">INDEX(Table4[#All],MATCH(1,(Table4[[#All],[Month]]=Table68[[#This Row],[Date]])*(Table4[[#All],[Region]]=Table68[[#This Row],[Region]]),0),3)</f>
        <v>1819</v>
      </c>
      <c r="N1480" s="2">
        <f t="array" ref="N1480">_xlfn.IFNA(INDEX(Table5[#All], MATCH(1,(Table5[[#All],[Month]]=Table68[[#This Row],[Date]])*(Table5[[#All],[Region]]=Table68[[#This Row],[Region]]),0),3),0)</f>
        <v>26360</v>
      </c>
      <c r="O1480" s="12">
        <f>INDEX(Table110[#All], MATCH(Table68[[#This Row],[Date]],Table110[[#All],[Month]],0),2)</f>
        <v>87246</v>
      </c>
      <c r="P1480" s="12">
        <f>INDEX(Table13[#All], MATCH(Table68[[#This Row],[Date]],Table13[[#All],[Month]],0),2)</f>
        <v>170316</v>
      </c>
      <c r="Q1480">
        <f>INDEX(Table111[#All], MATCH(Table68[[#This Row],[Date]],Table111[[#All],[Month]],0),2)</f>
        <v>5892</v>
      </c>
      <c r="R1480" s="2">
        <f>INDEX(Table111[#All], MATCH(Table68[[#This Row],[Date]],Table111[[#All],[Month]],0),3)</f>
        <v>1196</v>
      </c>
      <c r="S1480" s="2">
        <f>INDEX(Table413[#All], MATCH(Table68[[#This Row],[Date]],Table413[[#All],[Month]],0),2)</f>
        <v>0.9</v>
      </c>
      <c r="T1480" s="2">
        <f>INDEX(Table413[#All], MATCH(Table68[[#This Row],[Date]],Table413[[#All],[Month]],0),3)</f>
        <v>5.8</v>
      </c>
      <c r="U1480" s="2">
        <f>INDEX(Table413[#All], MATCH(Table68[[#This Row],[Date]],Table413[[#All],[Month]],0),4)</f>
        <v>5.5</v>
      </c>
    </row>
    <row r="1481" spans="1:21" x14ac:dyDescent="0.25">
      <c r="A1481" s="4">
        <v>41334</v>
      </c>
      <c r="B1481" s="3" t="s">
        <v>72</v>
      </c>
      <c r="C1481" s="3" t="s">
        <v>84</v>
      </c>
      <c r="D1481" s="3">
        <v>274</v>
      </c>
      <c r="E1481" s="3">
        <v>264</v>
      </c>
      <c r="F1481" s="3">
        <v>198</v>
      </c>
      <c r="G1481" s="3">
        <v>188</v>
      </c>
      <c r="H1481" s="3">
        <v>1050</v>
      </c>
      <c r="I1481" s="3">
        <v>802</v>
      </c>
      <c r="J1481">
        <f t="array" ref="J1481">INDEX(Table3[#All],MATCH(1,(Table3[[#All],[Month]]=Table68[[#This Row],[Date]])*(Table3[[#All],[Region]]=Table68[[#This Row],[Region]]),0),3)</f>
        <v>9547</v>
      </c>
      <c r="K1481">
        <f>INDEX(Table1[#All], MATCH(Table68[[#This Row],[Date]],Table1[[#All],[Month]],0),2)</f>
        <v>1452447.6190476189</v>
      </c>
      <c r="L1481" s="8">
        <f>INDEX(Table2[#All], MATCH(Table68[[#This Row],[Date]],Table2[[#All],[Month]],0),2)</f>
        <v>595</v>
      </c>
      <c r="M1481">
        <f t="array" ref="M1481">INDEX(Table4[#All],MATCH(1,(Table4[[#All],[Month]]=Table68[[#This Row],[Date]])*(Table4[[#All],[Region]]=Table68[[#This Row],[Region]]),0),3)</f>
        <v>1819</v>
      </c>
      <c r="N1481" s="2">
        <f t="array" ref="N1481">_xlfn.IFNA(INDEX(Table5[#All], MATCH(1,(Table5[[#All],[Month]]=Table68[[#This Row],[Date]])*(Table5[[#All],[Region]]=Table68[[#This Row],[Region]]),0),3),0)</f>
        <v>26360</v>
      </c>
      <c r="O1481" s="12">
        <f>INDEX(Table110[#All], MATCH(Table68[[#This Row],[Date]],Table110[[#All],[Month]],0),2)</f>
        <v>87246</v>
      </c>
      <c r="P1481" s="12">
        <f>INDEX(Table13[#All], MATCH(Table68[[#This Row],[Date]],Table13[[#All],[Month]],0),2)</f>
        <v>170316</v>
      </c>
      <c r="Q1481">
        <f>INDEX(Table111[#All], MATCH(Table68[[#This Row],[Date]],Table111[[#All],[Month]],0),2)</f>
        <v>5892</v>
      </c>
      <c r="R1481" s="2">
        <f>INDEX(Table111[#All], MATCH(Table68[[#This Row],[Date]],Table111[[#All],[Month]],0),3)</f>
        <v>1196</v>
      </c>
      <c r="S1481" s="2">
        <f>INDEX(Table413[#All], MATCH(Table68[[#This Row],[Date]],Table413[[#All],[Month]],0),2)</f>
        <v>0.9</v>
      </c>
      <c r="T1481" s="2">
        <f>INDEX(Table413[#All], MATCH(Table68[[#This Row],[Date]],Table413[[#All],[Month]],0),3)</f>
        <v>5.8</v>
      </c>
      <c r="U1481" s="2">
        <f>INDEX(Table413[#All], MATCH(Table68[[#This Row],[Date]],Table413[[#All],[Month]],0),4)</f>
        <v>5.5</v>
      </c>
    </row>
    <row r="1482" spans="1:21" x14ac:dyDescent="0.25">
      <c r="A1482" s="4">
        <v>41334</v>
      </c>
      <c r="B1482" s="3" t="s">
        <v>72</v>
      </c>
      <c r="C1482" s="3" t="s">
        <v>53</v>
      </c>
      <c r="D1482" s="3">
        <v>274</v>
      </c>
      <c r="E1482" s="3">
        <v>351</v>
      </c>
      <c r="F1482" s="3">
        <v>198</v>
      </c>
      <c r="G1482" s="3">
        <v>283</v>
      </c>
      <c r="H1482" s="3">
        <v>1050</v>
      </c>
      <c r="I1482" s="3">
        <v>180</v>
      </c>
      <c r="J1482">
        <f t="array" ref="J1482">INDEX(Table3[#All],MATCH(1,(Table3[[#All],[Month]]=Table68[[#This Row],[Date]])*(Table3[[#All],[Region]]=Table68[[#This Row],[Region]]),0),3)</f>
        <v>9547</v>
      </c>
      <c r="K1482">
        <f>INDEX(Table1[#All], MATCH(Table68[[#This Row],[Date]],Table1[[#All],[Month]],0),2)</f>
        <v>1452447.6190476189</v>
      </c>
      <c r="L1482" s="8">
        <f>INDEX(Table2[#All], MATCH(Table68[[#This Row],[Date]],Table2[[#All],[Month]],0),2)</f>
        <v>595</v>
      </c>
      <c r="M1482">
        <f t="array" ref="M1482">INDEX(Table4[#All],MATCH(1,(Table4[[#All],[Month]]=Table68[[#This Row],[Date]])*(Table4[[#All],[Region]]=Table68[[#This Row],[Region]]),0),3)</f>
        <v>1819</v>
      </c>
      <c r="N1482" s="2">
        <f t="array" ref="N1482">_xlfn.IFNA(INDEX(Table5[#All], MATCH(1,(Table5[[#All],[Month]]=Table68[[#This Row],[Date]])*(Table5[[#All],[Region]]=Table68[[#This Row],[Region]]),0),3),0)</f>
        <v>26360</v>
      </c>
      <c r="O1482" s="12">
        <f>INDEX(Table110[#All], MATCH(Table68[[#This Row],[Date]],Table110[[#All],[Month]],0),2)</f>
        <v>87246</v>
      </c>
      <c r="P1482" s="12">
        <f>INDEX(Table13[#All], MATCH(Table68[[#This Row],[Date]],Table13[[#All],[Month]],0),2)</f>
        <v>170316</v>
      </c>
      <c r="Q1482">
        <f>INDEX(Table111[#All], MATCH(Table68[[#This Row],[Date]],Table111[[#All],[Month]],0),2)</f>
        <v>5892</v>
      </c>
      <c r="R1482" s="2">
        <f>INDEX(Table111[#All], MATCH(Table68[[#This Row],[Date]],Table111[[#All],[Month]],0),3)</f>
        <v>1196</v>
      </c>
      <c r="S1482" s="2">
        <f>INDEX(Table413[#All], MATCH(Table68[[#This Row],[Date]],Table413[[#All],[Month]],0),2)</f>
        <v>0.9</v>
      </c>
      <c r="T1482" s="2">
        <f>INDEX(Table413[#All], MATCH(Table68[[#This Row],[Date]],Table413[[#All],[Month]],0),3)</f>
        <v>5.8</v>
      </c>
      <c r="U1482" s="2">
        <f>INDEX(Table413[#All], MATCH(Table68[[#This Row],[Date]],Table413[[#All],[Month]],0),4)</f>
        <v>5.5</v>
      </c>
    </row>
    <row r="1483" spans="1:21" x14ac:dyDescent="0.25">
      <c r="A1483" s="4">
        <v>41334</v>
      </c>
      <c r="B1483" s="3" t="s">
        <v>73</v>
      </c>
      <c r="C1483" s="3" t="s">
        <v>55</v>
      </c>
      <c r="D1483" s="3">
        <v>188</v>
      </c>
      <c r="E1483" s="3">
        <v>164</v>
      </c>
      <c r="F1483" s="3">
        <v>143</v>
      </c>
      <c r="G1483" s="3">
        <v>135</v>
      </c>
      <c r="H1483" s="3">
        <v>289</v>
      </c>
      <c r="I1483" s="3">
        <v>39</v>
      </c>
      <c r="J1483">
        <f t="array" ref="J1483">INDEX(Table3[#All],MATCH(1,(Table3[[#All],[Month]]=Table68[[#This Row],[Date]])*(Table3[[#All],[Region]]=Table68[[#This Row],[Region]]),0),3)</f>
        <v>4974</v>
      </c>
      <c r="K1483">
        <f>INDEX(Table1[#All], MATCH(Table68[[#This Row],[Date]],Table1[[#All],[Month]],0),2)</f>
        <v>1452447.6190476189</v>
      </c>
      <c r="L1483" s="8">
        <f>INDEX(Table2[#All], MATCH(Table68[[#This Row],[Date]],Table2[[#All],[Month]],0),2)</f>
        <v>595</v>
      </c>
      <c r="M1483">
        <f t="array" ref="M1483">INDEX(Table4[#All],MATCH(1,(Table4[[#All],[Month]]=Table68[[#This Row],[Date]])*(Table4[[#All],[Region]]=Table68[[#This Row],[Region]]),0),3)</f>
        <v>461</v>
      </c>
      <c r="N1483" s="2">
        <f t="array" ref="N1483">_xlfn.IFNA(INDEX(Table5[#All], MATCH(1,(Table5[[#All],[Month]]=Table68[[#This Row],[Date]])*(Table5[[#All],[Region]]=Table68[[#This Row],[Region]]),0),3),0)</f>
        <v>8395</v>
      </c>
      <c r="O1483" s="12">
        <f>INDEX(Table110[#All], MATCH(Table68[[#This Row],[Date]],Table110[[#All],[Month]],0),2)</f>
        <v>87246</v>
      </c>
      <c r="P1483" s="12">
        <f>INDEX(Table13[#All], MATCH(Table68[[#This Row],[Date]],Table13[[#All],[Month]],0),2)</f>
        <v>170316</v>
      </c>
      <c r="Q1483">
        <f>INDEX(Table111[#All], MATCH(Table68[[#This Row],[Date]],Table111[[#All],[Month]],0),2)</f>
        <v>5892</v>
      </c>
      <c r="R1483" s="2">
        <f>INDEX(Table111[#All], MATCH(Table68[[#This Row],[Date]],Table111[[#All],[Month]],0),3)</f>
        <v>1196</v>
      </c>
      <c r="S1483" s="2">
        <f>INDEX(Table413[#All], MATCH(Table68[[#This Row],[Date]],Table413[[#All],[Month]],0),2)</f>
        <v>0.9</v>
      </c>
      <c r="T1483" s="2">
        <f>INDEX(Table413[#All], MATCH(Table68[[#This Row],[Date]],Table413[[#All],[Month]],0),3)</f>
        <v>5.8</v>
      </c>
      <c r="U1483" s="2">
        <f>INDEX(Table413[#All], MATCH(Table68[[#This Row],[Date]],Table413[[#All],[Month]],0),4)</f>
        <v>5.5</v>
      </c>
    </row>
    <row r="1484" spans="1:21" x14ac:dyDescent="0.25">
      <c r="A1484" s="4">
        <v>41334</v>
      </c>
      <c r="B1484" s="3" t="s">
        <v>73</v>
      </c>
      <c r="C1484" s="3" t="s">
        <v>86</v>
      </c>
      <c r="D1484" s="3">
        <v>188</v>
      </c>
      <c r="E1484" s="3">
        <v>196</v>
      </c>
      <c r="F1484" s="3">
        <v>143</v>
      </c>
      <c r="G1484" s="3">
        <v>147</v>
      </c>
      <c r="H1484" s="3">
        <v>289</v>
      </c>
      <c r="I1484" s="3">
        <v>217</v>
      </c>
      <c r="J1484">
        <f t="array" ref="J1484">INDEX(Table3[#All],MATCH(1,(Table3[[#All],[Month]]=Table68[[#This Row],[Date]])*(Table3[[#All],[Region]]=Table68[[#This Row],[Region]]),0),3)</f>
        <v>4974</v>
      </c>
      <c r="K1484">
        <f>INDEX(Table1[#All], MATCH(Table68[[#This Row],[Date]],Table1[[#All],[Month]],0),2)</f>
        <v>1452447.6190476189</v>
      </c>
      <c r="L1484" s="8">
        <f>INDEX(Table2[#All], MATCH(Table68[[#This Row],[Date]],Table2[[#All],[Month]],0),2)</f>
        <v>595</v>
      </c>
      <c r="M1484">
        <f t="array" ref="M1484">INDEX(Table4[#All],MATCH(1,(Table4[[#All],[Month]]=Table68[[#This Row],[Date]])*(Table4[[#All],[Region]]=Table68[[#This Row],[Region]]),0),3)</f>
        <v>461</v>
      </c>
      <c r="N1484" s="2">
        <f t="array" ref="N1484">_xlfn.IFNA(INDEX(Table5[#All], MATCH(1,(Table5[[#All],[Month]]=Table68[[#This Row],[Date]])*(Table5[[#All],[Region]]=Table68[[#This Row],[Region]]),0),3),0)</f>
        <v>8395</v>
      </c>
      <c r="O1484" s="12">
        <f>INDEX(Table110[#All], MATCH(Table68[[#This Row],[Date]],Table110[[#All],[Month]],0),2)</f>
        <v>87246</v>
      </c>
      <c r="P1484" s="12">
        <f>INDEX(Table13[#All], MATCH(Table68[[#This Row],[Date]],Table13[[#All],[Month]],0),2)</f>
        <v>170316</v>
      </c>
      <c r="Q1484">
        <f>INDEX(Table111[#All], MATCH(Table68[[#This Row],[Date]],Table111[[#All],[Month]],0),2)</f>
        <v>5892</v>
      </c>
      <c r="R1484" s="2">
        <f>INDEX(Table111[#All], MATCH(Table68[[#This Row],[Date]],Table111[[#All],[Month]],0),3)</f>
        <v>1196</v>
      </c>
      <c r="S1484" s="2">
        <f>INDEX(Table413[#All], MATCH(Table68[[#This Row],[Date]],Table413[[#All],[Month]],0),2)</f>
        <v>0.9</v>
      </c>
      <c r="T1484" s="2">
        <f>INDEX(Table413[#All], MATCH(Table68[[#This Row],[Date]],Table413[[#All],[Month]],0),3)</f>
        <v>5.8</v>
      </c>
      <c r="U1484" s="2">
        <f>INDEX(Table413[#All], MATCH(Table68[[#This Row],[Date]],Table413[[#All],[Month]],0),4)</f>
        <v>5.5</v>
      </c>
    </row>
    <row r="1485" spans="1:21" x14ac:dyDescent="0.25">
      <c r="A1485" s="4">
        <v>41334</v>
      </c>
      <c r="B1485" s="3" t="s">
        <v>73</v>
      </c>
      <c r="C1485" s="3" t="s">
        <v>54</v>
      </c>
      <c r="D1485" s="3">
        <v>188</v>
      </c>
      <c r="E1485" s="3">
        <v>167</v>
      </c>
      <c r="F1485" s="3">
        <v>143</v>
      </c>
      <c r="G1485" s="3">
        <v>132</v>
      </c>
      <c r="H1485" s="3">
        <v>289</v>
      </c>
      <c r="I1485" s="3">
        <v>33</v>
      </c>
      <c r="J1485">
        <f t="array" ref="J1485">INDEX(Table3[#All],MATCH(1,(Table3[[#All],[Month]]=Table68[[#This Row],[Date]])*(Table3[[#All],[Region]]=Table68[[#This Row],[Region]]),0),3)</f>
        <v>4974</v>
      </c>
      <c r="K1485">
        <f>INDEX(Table1[#All], MATCH(Table68[[#This Row],[Date]],Table1[[#All],[Month]],0),2)</f>
        <v>1452447.6190476189</v>
      </c>
      <c r="L1485" s="8">
        <f>INDEX(Table2[#All], MATCH(Table68[[#This Row],[Date]],Table2[[#All],[Month]],0),2)</f>
        <v>595</v>
      </c>
      <c r="M1485">
        <f t="array" ref="M1485">INDEX(Table4[#All],MATCH(1,(Table4[[#All],[Month]]=Table68[[#This Row],[Date]])*(Table4[[#All],[Region]]=Table68[[#This Row],[Region]]),0),3)</f>
        <v>461</v>
      </c>
      <c r="N1485" s="2">
        <f t="array" ref="N1485">_xlfn.IFNA(INDEX(Table5[#All], MATCH(1,(Table5[[#All],[Month]]=Table68[[#This Row],[Date]])*(Table5[[#All],[Region]]=Table68[[#This Row],[Region]]),0),3),0)</f>
        <v>8395</v>
      </c>
      <c r="O1485" s="12">
        <f>INDEX(Table110[#All], MATCH(Table68[[#This Row],[Date]],Table110[[#All],[Month]],0),2)</f>
        <v>87246</v>
      </c>
      <c r="P1485" s="12">
        <f>INDEX(Table13[#All], MATCH(Table68[[#This Row],[Date]],Table13[[#All],[Month]],0),2)</f>
        <v>170316</v>
      </c>
      <c r="Q1485">
        <f>INDEX(Table111[#All], MATCH(Table68[[#This Row],[Date]],Table111[[#All],[Month]],0),2)</f>
        <v>5892</v>
      </c>
      <c r="R1485" s="2">
        <f>INDEX(Table111[#All], MATCH(Table68[[#This Row],[Date]],Table111[[#All],[Month]],0),3)</f>
        <v>1196</v>
      </c>
      <c r="S1485" s="2">
        <f>INDEX(Table413[#All], MATCH(Table68[[#This Row],[Date]],Table413[[#All],[Month]],0),2)</f>
        <v>0.9</v>
      </c>
      <c r="T1485" s="2">
        <f>INDEX(Table413[#All], MATCH(Table68[[#This Row],[Date]],Table413[[#All],[Month]],0),3)</f>
        <v>5.8</v>
      </c>
      <c r="U1485" s="2">
        <f>INDEX(Table413[#All], MATCH(Table68[[#This Row],[Date]],Table413[[#All],[Month]],0),4)</f>
        <v>5.5</v>
      </c>
    </row>
    <row r="1486" spans="1:21" x14ac:dyDescent="0.25">
      <c r="A1486" s="4">
        <v>41334</v>
      </c>
      <c r="B1486" s="3" t="s">
        <v>65</v>
      </c>
      <c r="C1486" s="3" t="s">
        <v>26</v>
      </c>
      <c r="D1486" s="3">
        <v>258</v>
      </c>
      <c r="E1486" s="3">
        <v>290</v>
      </c>
      <c r="F1486" s="3">
        <v>207</v>
      </c>
      <c r="G1486" s="3">
        <v>237</v>
      </c>
      <c r="H1486" s="3">
        <v>273</v>
      </c>
      <c r="I1486" s="3">
        <v>178</v>
      </c>
      <c r="J1486">
        <f t="array" ref="J1486">INDEX(Table3[#All],MATCH(1,(Table3[[#All],[Month]]=Table68[[#This Row],[Date]])*(Table3[[#All],[Region]]=Table68[[#This Row],[Region]]),0),3)</f>
        <v>8647</v>
      </c>
      <c r="K1486">
        <f>INDEX(Table1[#All], MATCH(Table68[[#This Row],[Date]],Table1[[#All],[Month]],0),2)</f>
        <v>1452447.6190476189</v>
      </c>
      <c r="L1486" s="8">
        <f>INDEX(Table2[#All], MATCH(Table68[[#This Row],[Date]],Table2[[#All],[Month]],0),2)</f>
        <v>595</v>
      </c>
      <c r="M1486">
        <f t="array" ref="M1486">INDEX(Table4[#All],MATCH(1,(Table4[[#All],[Month]]=Table68[[#This Row],[Date]])*(Table4[[#All],[Region]]=Table68[[#This Row],[Region]]),0),3)</f>
        <v>734</v>
      </c>
      <c r="N1486" s="2">
        <f t="array" ref="N1486">_xlfn.IFNA(INDEX(Table5[#All], MATCH(1,(Table5[[#All],[Month]]=Table68[[#This Row],[Date]])*(Table5[[#All],[Region]]=Table68[[#This Row],[Region]]),0),3),0)</f>
        <v>3185</v>
      </c>
      <c r="O1486" s="12">
        <f>INDEX(Table110[#All], MATCH(Table68[[#This Row],[Date]],Table110[[#All],[Month]],0),2)</f>
        <v>87246</v>
      </c>
      <c r="P1486" s="12">
        <f>INDEX(Table13[#All], MATCH(Table68[[#This Row],[Date]],Table13[[#All],[Month]],0),2)</f>
        <v>170316</v>
      </c>
      <c r="Q1486">
        <f>INDEX(Table111[#All], MATCH(Table68[[#This Row],[Date]],Table111[[#All],[Month]],0),2)</f>
        <v>5892</v>
      </c>
      <c r="R1486" s="2">
        <f>INDEX(Table111[#All], MATCH(Table68[[#This Row],[Date]],Table111[[#All],[Month]],0),3)</f>
        <v>1196</v>
      </c>
      <c r="S1486" s="2">
        <f>INDEX(Table413[#All], MATCH(Table68[[#This Row],[Date]],Table413[[#All],[Month]],0),2)</f>
        <v>0.9</v>
      </c>
      <c r="T1486" s="2">
        <f>INDEX(Table413[#All], MATCH(Table68[[#This Row],[Date]],Table413[[#All],[Month]],0),3)</f>
        <v>5.8</v>
      </c>
      <c r="U1486" s="2">
        <f>INDEX(Table413[#All], MATCH(Table68[[#This Row],[Date]],Table413[[#All],[Month]],0),4)</f>
        <v>5.5</v>
      </c>
    </row>
    <row r="1487" spans="1:21" x14ac:dyDescent="0.25">
      <c r="A1487" s="4">
        <v>41334</v>
      </c>
      <c r="B1487" s="3" t="s">
        <v>65</v>
      </c>
      <c r="C1487" s="3" t="s">
        <v>28</v>
      </c>
      <c r="D1487" s="3">
        <v>258</v>
      </c>
      <c r="E1487" s="3">
        <v>212</v>
      </c>
      <c r="F1487" s="3">
        <v>207</v>
      </c>
      <c r="G1487" s="3">
        <v>179</v>
      </c>
      <c r="H1487" s="3">
        <v>273</v>
      </c>
      <c r="I1487" s="3">
        <v>62</v>
      </c>
      <c r="J1487">
        <f t="array" ref="J1487">INDEX(Table3[#All],MATCH(1,(Table3[[#All],[Month]]=Table68[[#This Row],[Date]])*(Table3[[#All],[Region]]=Table68[[#This Row],[Region]]),0),3)</f>
        <v>8647</v>
      </c>
      <c r="K1487">
        <f>INDEX(Table1[#All], MATCH(Table68[[#This Row],[Date]],Table1[[#All],[Month]],0),2)</f>
        <v>1452447.6190476189</v>
      </c>
      <c r="L1487" s="8">
        <f>INDEX(Table2[#All], MATCH(Table68[[#This Row],[Date]],Table2[[#All],[Month]],0),2)</f>
        <v>595</v>
      </c>
      <c r="M1487">
        <f t="array" ref="M1487">INDEX(Table4[#All],MATCH(1,(Table4[[#All],[Month]]=Table68[[#This Row],[Date]])*(Table4[[#All],[Region]]=Table68[[#This Row],[Region]]),0),3)</f>
        <v>734</v>
      </c>
      <c r="N1487" s="2">
        <f t="array" ref="N1487">_xlfn.IFNA(INDEX(Table5[#All], MATCH(1,(Table5[[#All],[Month]]=Table68[[#This Row],[Date]])*(Table5[[#All],[Region]]=Table68[[#This Row],[Region]]),0),3),0)</f>
        <v>3185</v>
      </c>
      <c r="O1487" s="12">
        <f>INDEX(Table110[#All], MATCH(Table68[[#This Row],[Date]],Table110[[#All],[Month]],0),2)</f>
        <v>87246</v>
      </c>
      <c r="P1487" s="12">
        <f>INDEX(Table13[#All], MATCH(Table68[[#This Row],[Date]],Table13[[#All],[Month]],0),2)</f>
        <v>170316</v>
      </c>
      <c r="Q1487">
        <f>INDEX(Table111[#All], MATCH(Table68[[#This Row],[Date]],Table111[[#All],[Month]],0),2)</f>
        <v>5892</v>
      </c>
      <c r="R1487" s="2">
        <f>INDEX(Table111[#All], MATCH(Table68[[#This Row],[Date]],Table111[[#All],[Month]],0),3)</f>
        <v>1196</v>
      </c>
      <c r="S1487" s="2">
        <f>INDEX(Table413[#All], MATCH(Table68[[#This Row],[Date]],Table413[[#All],[Month]],0),2)</f>
        <v>0.9</v>
      </c>
      <c r="T1487" s="2">
        <f>INDEX(Table413[#All], MATCH(Table68[[#This Row],[Date]],Table413[[#All],[Month]],0),3)</f>
        <v>5.8</v>
      </c>
      <c r="U1487" s="2">
        <f>INDEX(Table413[#All], MATCH(Table68[[#This Row],[Date]],Table413[[#All],[Month]],0),4)</f>
        <v>5.5</v>
      </c>
    </row>
    <row r="1488" spans="1:21" x14ac:dyDescent="0.25">
      <c r="A1488" s="4">
        <v>41334</v>
      </c>
      <c r="B1488" s="3" t="s">
        <v>65</v>
      </c>
      <c r="C1488" s="3" t="s">
        <v>27</v>
      </c>
      <c r="D1488" s="3">
        <v>258</v>
      </c>
      <c r="E1488" s="3">
        <v>197</v>
      </c>
      <c r="F1488" s="3">
        <v>207</v>
      </c>
      <c r="G1488" s="3">
        <v>164</v>
      </c>
      <c r="H1488" s="3">
        <v>273</v>
      </c>
      <c r="I1488" s="3">
        <v>33</v>
      </c>
      <c r="J1488">
        <f t="array" ref="J1488">INDEX(Table3[#All],MATCH(1,(Table3[[#All],[Month]]=Table68[[#This Row],[Date]])*(Table3[[#All],[Region]]=Table68[[#This Row],[Region]]),0),3)</f>
        <v>8647</v>
      </c>
      <c r="K1488">
        <f>INDEX(Table1[#All], MATCH(Table68[[#This Row],[Date]],Table1[[#All],[Month]],0),2)</f>
        <v>1452447.6190476189</v>
      </c>
      <c r="L1488" s="8">
        <f>INDEX(Table2[#All], MATCH(Table68[[#This Row],[Date]],Table2[[#All],[Month]],0),2)</f>
        <v>595</v>
      </c>
      <c r="M1488">
        <f t="array" ref="M1488">INDEX(Table4[#All],MATCH(1,(Table4[[#All],[Month]]=Table68[[#This Row],[Date]])*(Table4[[#All],[Region]]=Table68[[#This Row],[Region]]),0),3)</f>
        <v>734</v>
      </c>
      <c r="N1488" s="2">
        <f t="array" ref="N1488">_xlfn.IFNA(INDEX(Table5[#All], MATCH(1,(Table5[[#All],[Month]]=Table68[[#This Row],[Date]])*(Table5[[#All],[Region]]=Table68[[#This Row],[Region]]),0),3),0)</f>
        <v>3185</v>
      </c>
      <c r="O1488" s="12">
        <f>INDEX(Table110[#All], MATCH(Table68[[#This Row],[Date]],Table110[[#All],[Month]],0),2)</f>
        <v>87246</v>
      </c>
      <c r="P1488" s="12">
        <f>INDEX(Table13[#All], MATCH(Table68[[#This Row],[Date]],Table13[[#All],[Month]],0),2)</f>
        <v>170316</v>
      </c>
      <c r="Q1488">
        <f>INDEX(Table111[#All], MATCH(Table68[[#This Row],[Date]],Table111[[#All],[Month]],0),2)</f>
        <v>5892</v>
      </c>
      <c r="R1488" s="2">
        <f>INDEX(Table111[#All], MATCH(Table68[[#This Row],[Date]],Table111[[#All],[Month]],0),3)</f>
        <v>1196</v>
      </c>
      <c r="S1488" s="2">
        <f>INDEX(Table413[#All], MATCH(Table68[[#This Row],[Date]],Table413[[#All],[Month]],0),2)</f>
        <v>0.9</v>
      </c>
      <c r="T1488" s="2">
        <f>INDEX(Table413[#All], MATCH(Table68[[#This Row],[Date]],Table413[[#All],[Month]],0),3)</f>
        <v>5.8</v>
      </c>
      <c r="U1488" s="2">
        <f>INDEX(Table413[#All], MATCH(Table68[[#This Row],[Date]],Table413[[#All],[Month]],0),4)</f>
        <v>5.5</v>
      </c>
    </row>
    <row r="1489" spans="1:21" x14ac:dyDescent="0.25">
      <c r="A1489" s="4">
        <v>41334</v>
      </c>
      <c r="B1489" s="3" t="s">
        <v>69</v>
      </c>
      <c r="C1489" s="3" t="s">
        <v>40</v>
      </c>
      <c r="D1489" s="3">
        <v>310</v>
      </c>
      <c r="E1489" s="3">
        <v>310</v>
      </c>
      <c r="F1489" s="3">
        <v>248</v>
      </c>
      <c r="G1489" s="3">
        <v>248</v>
      </c>
      <c r="H1489" s="3">
        <v>74</v>
      </c>
      <c r="I1489" s="3">
        <v>74</v>
      </c>
      <c r="J1489">
        <f t="array" ref="J1489">INDEX(Table3[#All],MATCH(1,(Table3[[#All],[Month]]=Table68[[#This Row],[Date]])*(Table3[[#All],[Region]]=Table68[[#This Row],[Region]]),0),3)</f>
        <v>3972</v>
      </c>
      <c r="K1489">
        <f>INDEX(Table1[#All], MATCH(Table68[[#This Row],[Date]],Table1[[#All],[Month]],0),2)</f>
        <v>1452447.6190476189</v>
      </c>
      <c r="L1489" s="8">
        <f>INDEX(Table2[#All], MATCH(Table68[[#This Row],[Date]],Table2[[#All],[Month]],0),2)</f>
        <v>595</v>
      </c>
      <c r="M1489">
        <f t="array" ref="M1489">INDEX(Table4[#All],MATCH(1,(Table4[[#All],[Month]]=Table68[[#This Row],[Date]])*(Table4[[#All],[Region]]=Table68[[#This Row],[Region]]),0),3)</f>
        <v>394</v>
      </c>
      <c r="N1489" s="2">
        <f t="array" ref="N1489">_xlfn.IFNA(INDEX(Table5[#All], MATCH(1,(Table5[[#All],[Month]]=Table68[[#This Row],[Date]])*(Table5[[#All],[Region]]=Table68[[#This Row],[Region]]),0),3),0)</f>
        <v>0</v>
      </c>
      <c r="O1489" s="12">
        <f>INDEX(Table110[#All], MATCH(Table68[[#This Row],[Date]],Table110[[#All],[Month]],0),2)</f>
        <v>87246</v>
      </c>
      <c r="P1489" s="12">
        <f>INDEX(Table13[#All], MATCH(Table68[[#This Row],[Date]],Table13[[#All],[Month]],0),2)</f>
        <v>170316</v>
      </c>
      <c r="Q1489">
        <f>INDEX(Table111[#All], MATCH(Table68[[#This Row],[Date]],Table111[[#All],[Month]],0),2)</f>
        <v>5892</v>
      </c>
      <c r="R1489" s="2">
        <f>INDEX(Table111[#All], MATCH(Table68[[#This Row],[Date]],Table111[[#All],[Month]],0),3)</f>
        <v>1196</v>
      </c>
      <c r="S1489" s="2">
        <f>INDEX(Table413[#All], MATCH(Table68[[#This Row],[Date]],Table413[[#All],[Month]],0),2)</f>
        <v>0.9</v>
      </c>
      <c r="T1489" s="2">
        <f>INDEX(Table413[#All], MATCH(Table68[[#This Row],[Date]],Table413[[#All],[Month]],0),3)</f>
        <v>5.8</v>
      </c>
      <c r="U1489" s="2">
        <f>INDEX(Table413[#All], MATCH(Table68[[#This Row],[Date]],Table413[[#All],[Month]],0),4)</f>
        <v>5.5</v>
      </c>
    </row>
    <row r="1490" spans="1:21" x14ac:dyDescent="0.25">
      <c r="A1490" s="4">
        <v>41334</v>
      </c>
      <c r="B1490" s="3" t="s">
        <v>60</v>
      </c>
      <c r="C1490" s="3" t="s">
        <v>85</v>
      </c>
      <c r="D1490" s="3">
        <v>280</v>
      </c>
      <c r="E1490" s="3">
        <v>300</v>
      </c>
      <c r="F1490" s="3">
        <v>221</v>
      </c>
      <c r="G1490" s="3">
        <v>237</v>
      </c>
      <c r="H1490" s="3">
        <v>1376</v>
      </c>
      <c r="I1490" s="3">
        <v>853</v>
      </c>
      <c r="J1490">
        <f t="array" ref="J1490">INDEX(Table3[#All],MATCH(1,(Table3[[#All],[Month]]=Table68[[#This Row],[Date]])*(Table3[[#All],[Region]]=Table68[[#This Row],[Region]]),0),3)</f>
        <v>18902</v>
      </c>
      <c r="K1490">
        <f>INDEX(Table1[#All], MATCH(Table68[[#This Row],[Date]],Table1[[#All],[Month]],0),2)</f>
        <v>1452447.6190476189</v>
      </c>
      <c r="L1490" s="8">
        <f>INDEX(Table2[#All], MATCH(Table68[[#This Row],[Date]],Table2[[#All],[Month]],0),2)</f>
        <v>595</v>
      </c>
      <c r="M1490">
        <f t="array" ref="M1490">INDEX(Table4[#All],MATCH(1,(Table4[[#All],[Month]]=Table68[[#This Row],[Date]])*(Table4[[#All],[Region]]=Table68[[#This Row],[Region]]),0),3)</f>
        <v>2554</v>
      </c>
      <c r="N1490" s="2">
        <f t="array" ref="N1490">_xlfn.IFNA(INDEX(Table5[#All], MATCH(1,(Table5[[#All],[Month]]=Table68[[#This Row],[Date]])*(Table5[[#All],[Region]]=Table68[[#This Row],[Region]]),0),3),0)</f>
        <v>21960</v>
      </c>
      <c r="O1490" s="12">
        <f>INDEX(Table110[#All], MATCH(Table68[[#This Row],[Date]],Table110[[#All],[Month]],0),2)</f>
        <v>87246</v>
      </c>
      <c r="P1490" s="12">
        <f>INDEX(Table13[#All], MATCH(Table68[[#This Row],[Date]],Table13[[#All],[Month]],0),2)</f>
        <v>170316</v>
      </c>
      <c r="Q1490">
        <f>INDEX(Table111[#All], MATCH(Table68[[#This Row],[Date]],Table111[[#All],[Month]],0),2)</f>
        <v>5892</v>
      </c>
      <c r="R1490" s="2">
        <f>INDEX(Table111[#All], MATCH(Table68[[#This Row],[Date]],Table111[[#All],[Month]],0),3)</f>
        <v>1196</v>
      </c>
      <c r="S1490" s="2">
        <f>INDEX(Table413[#All], MATCH(Table68[[#This Row],[Date]],Table413[[#All],[Month]],0),2)</f>
        <v>0.9</v>
      </c>
      <c r="T1490" s="2">
        <f>INDEX(Table413[#All], MATCH(Table68[[#This Row],[Date]],Table413[[#All],[Month]],0),3)</f>
        <v>5.8</v>
      </c>
      <c r="U1490" s="2">
        <f>INDEX(Table413[#All], MATCH(Table68[[#This Row],[Date]],Table413[[#All],[Month]],0),4)</f>
        <v>5.5</v>
      </c>
    </row>
    <row r="1491" spans="1:21" x14ac:dyDescent="0.25">
      <c r="A1491" s="4">
        <v>41334</v>
      </c>
      <c r="B1491" s="3" t="s">
        <v>60</v>
      </c>
      <c r="C1491" s="3" t="s">
        <v>13</v>
      </c>
      <c r="D1491" s="3">
        <v>280</v>
      </c>
      <c r="E1491" s="3">
        <v>230</v>
      </c>
      <c r="F1491" s="3">
        <v>221</v>
      </c>
      <c r="G1491" s="3">
        <v>206</v>
      </c>
      <c r="H1491" s="3">
        <v>1376</v>
      </c>
      <c r="I1491" s="3">
        <v>36</v>
      </c>
      <c r="J1491">
        <f t="array" ref="J1491">INDEX(Table3[#All],MATCH(1,(Table3[[#All],[Month]]=Table68[[#This Row],[Date]])*(Table3[[#All],[Region]]=Table68[[#This Row],[Region]]),0),3)</f>
        <v>18902</v>
      </c>
      <c r="K1491">
        <f>INDEX(Table1[#All], MATCH(Table68[[#This Row],[Date]],Table1[[#All],[Month]],0),2)</f>
        <v>1452447.6190476189</v>
      </c>
      <c r="L1491" s="8">
        <f>INDEX(Table2[#All], MATCH(Table68[[#This Row],[Date]],Table2[[#All],[Month]],0),2)</f>
        <v>595</v>
      </c>
      <c r="M1491">
        <f t="array" ref="M1491">INDEX(Table4[#All],MATCH(1,(Table4[[#All],[Month]]=Table68[[#This Row],[Date]])*(Table4[[#All],[Region]]=Table68[[#This Row],[Region]]),0),3)</f>
        <v>2554</v>
      </c>
      <c r="N1491" s="2">
        <f t="array" ref="N1491">_xlfn.IFNA(INDEX(Table5[#All], MATCH(1,(Table5[[#All],[Month]]=Table68[[#This Row],[Date]])*(Table5[[#All],[Region]]=Table68[[#This Row],[Region]]),0),3),0)</f>
        <v>21960</v>
      </c>
      <c r="O1491" s="12">
        <f>INDEX(Table110[#All], MATCH(Table68[[#This Row],[Date]],Table110[[#All],[Month]],0),2)</f>
        <v>87246</v>
      </c>
      <c r="P1491" s="12">
        <f>INDEX(Table13[#All], MATCH(Table68[[#This Row],[Date]],Table13[[#All],[Month]],0),2)</f>
        <v>170316</v>
      </c>
      <c r="Q1491">
        <f>INDEX(Table111[#All], MATCH(Table68[[#This Row],[Date]],Table111[[#All],[Month]],0),2)</f>
        <v>5892</v>
      </c>
      <c r="R1491" s="2">
        <f>INDEX(Table111[#All], MATCH(Table68[[#This Row],[Date]],Table111[[#All],[Month]],0),3)</f>
        <v>1196</v>
      </c>
      <c r="S1491" s="2">
        <f>INDEX(Table413[#All], MATCH(Table68[[#This Row],[Date]],Table413[[#All],[Month]],0),2)</f>
        <v>0.9</v>
      </c>
      <c r="T1491" s="2">
        <f>INDEX(Table413[#All], MATCH(Table68[[#This Row],[Date]],Table413[[#All],[Month]],0),3)</f>
        <v>5.8</v>
      </c>
      <c r="U1491" s="2">
        <f>INDEX(Table413[#All], MATCH(Table68[[#This Row],[Date]],Table413[[#All],[Month]],0),4)</f>
        <v>5.5</v>
      </c>
    </row>
    <row r="1492" spans="1:21" x14ac:dyDescent="0.25">
      <c r="A1492" s="4">
        <v>41334</v>
      </c>
      <c r="B1492" s="3" t="s">
        <v>60</v>
      </c>
      <c r="C1492" s="3" t="s">
        <v>15</v>
      </c>
      <c r="D1492" s="3">
        <v>280</v>
      </c>
      <c r="E1492" s="3">
        <v>240</v>
      </c>
      <c r="F1492" s="3">
        <v>221</v>
      </c>
      <c r="G1492" s="3">
        <v>204</v>
      </c>
      <c r="H1492" s="3">
        <v>1376</v>
      </c>
      <c r="I1492" s="3">
        <v>79</v>
      </c>
      <c r="J1492">
        <f t="array" ref="J1492">INDEX(Table3[#All],MATCH(1,(Table3[[#All],[Month]]=Table68[[#This Row],[Date]])*(Table3[[#All],[Region]]=Table68[[#This Row],[Region]]),0),3)</f>
        <v>18902</v>
      </c>
      <c r="K1492">
        <f>INDEX(Table1[#All], MATCH(Table68[[#This Row],[Date]],Table1[[#All],[Month]],0),2)</f>
        <v>1452447.6190476189</v>
      </c>
      <c r="L1492" s="8">
        <f>INDEX(Table2[#All], MATCH(Table68[[#This Row],[Date]],Table2[[#All],[Month]],0),2)</f>
        <v>595</v>
      </c>
      <c r="M1492">
        <f t="array" ref="M1492">INDEX(Table4[#All],MATCH(1,(Table4[[#All],[Month]]=Table68[[#This Row],[Date]])*(Table4[[#All],[Region]]=Table68[[#This Row],[Region]]),0),3)</f>
        <v>2554</v>
      </c>
      <c r="N1492" s="2">
        <f t="array" ref="N1492">_xlfn.IFNA(INDEX(Table5[#All], MATCH(1,(Table5[[#All],[Month]]=Table68[[#This Row],[Date]])*(Table5[[#All],[Region]]=Table68[[#This Row],[Region]]),0),3),0)</f>
        <v>21960</v>
      </c>
      <c r="O1492" s="12">
        <f>INDEX(Table110[#All], MATCH(Table68[[#This Row],[Date]],Table110[[#All],[Month]],0),2)</f>
        <v>87246</v>
      </c>
      <c r="P1492" s="12">
        <f>INDEX(Table13[#All], MATCH(Table68[[#This Row],[Date]],Table13[[#All],[Month]],0),2)</f>
        <v>170316</v>
      </c>
      <c r="Q1492">
        <f>INDEX(Table111[#All], MATCH(Table68[[#This Row],[Date]],Table111[[#All],[Month]],0),2)</f>
        <v>5892</v>
      </c>
      <c r="R1492" s="2">
        <f>INDEX(Table111[#All], MATCH(Table68[[#This Row],[Date]],Table111[[#All],[Month]],0),3)</f>
        <v>1196</v>
      </c>
      <c r="S1492" s="2">
        <f>INDEX(Table413[#All], MATCH(Table68[[#This Row],[Date]],Table413[[#All],[Month]],0),2)</f>
        <v>0.9</v>
      </c>
      <c r="T1492" s="2">
        <f>INDEX(Table413[#All], MATCH(Table68[[#This Row],[Date]],Table413[[#All],[Month]],0),3)</f>
        <v>5.8</v>
      </c>
      <c r="U1492" s="2">
        <f>INDEX(Table413[#All], MATCH(Table68[[#This Row],[Date]],Table413[[#All],[Month]],0),4)</f>
        <v>5.5</v>
      </c>
    </row>
    <row r="1493" spans="1:21" x14ac:dyDescent="0.25">
      <c r="A1493" s="4">
        <v>41334</v>
      </c>
      <c r="B1493" s="3" t="s">
        <v>60</v>
      </c>
      <c r="C1493" s="3" t="s">
        <v>16</v>
      </c>
      <c r="D1493" s="3">
        <v>280</v>
      </c>
      <c r="E1493" s="3">
        <v>165</v>
      </c>
      <c r="F1493" s="3">
        <v>221</v>
      </c>
      <c r="G1493" s="3">
        <v>139</v>
      </c>
      <c r="H1493" s="3">
        <v>1376</v>
      </c>
      <c r="I1493" s="3">
        <v>62</v>
      </c>
      <c r="J1493">
        <f t="array" ref="J1493">INDEX(Table3[#All],MATCH(1,(Table3[[#All],[Month]]=Table68[[#This Row],[Date]])*(Table3[[#All],[Region]]=Table68[[#This Row],[Region]]),0),3)</f>
        <v>18902</v>
      </c>
      <c r="K1493">
        <f>INDEX(Table1[#All], MATCH(Table68[[#This Row],[Date]],Table1[[#All],[Month]],0),2)</f>
        <v>1452447.6190476189</v>
      </c>
      <c r="L1493" s="8">
        <f>INDEX(Table2[#All], MATCH(Table68[[#This Row],[Date]],Table2[[#All],[Month]],0),2)</f>
        <v>595</v>
      </c>
      <c r="M1493">
        <f t="array" ref="M1493">INDEX(Table4[#All],MATCH(1,(Table4[[#All],[Month]]=Table68[[#This Row],[Date]])*(Table4[[#All],[Region]]=Table68[[#This Row],[Region]]),0),3)</f>
        <v>2554</v>
      </c>
      <c r="N1493" s="2">
        <f t="array" ref="N1493">_xlfn.IFNA(INDEX(Table5[#All], MATCH(1,(Table5[[#All],[Month]]=Table68[[#This Row],[Date]])*(Table5[[#All],[Region]]=Table68[[#This Row],[Region]]),0),3),0)</f>
        <v>21960</v>
      </c>
      <c r="O1493" s="12">
        <f>INDEX(Table110[#All], MATCH(Table68[[#This Row],[Date]],Table110[[#All],[Month]],0),2)</f>
        <v>87246</v>
      </c>
      <c r="P1493" s="12">
        <f>INDEX(Table13[#All], MATCH(Table68[[#This Row],[Date]],Table13[[#All],[Month]],0),2)</f>
        <v>170316</v>
      </c>
      <c r="Q1493">
        <f>INDEX(Table111[#All], MATCH(Table68[[#This Row],[Date]],Table111[[#All],[Month]],0),2)</f>
        <v>5892</v>
      </c>
      <c r="R1493" s="2">
        <f>INDEX(Table111[#All], MATCH(Table68[[#This Row],[Date]],Table111[[#All],[Month]],0),3)</f>
        <v>1196</v>
      </c>
      <c r="S1493" s="2">
        <f>INDEX(Table413[#All], MATCH(Table68[[#This Row],[Date]],Table413[[#All],[Month]],0),2)</f>
        <v>0.9</v>
      </c>
      <c r="T1493" s="2">
        <f>INDEX(Table413[#All], MATCH(Table68[[#This Row],[Date]],Table413[[#All],[Month]],0),3)</f>
        <v>5.8</v>
      </c>
      <c r="U1493" s="2">
        <f>INDEX(Table413[#All], MATCH(Table68[[#This Row],[Date]],Table413[[#All],[Month]],0),4)</f>
        <v>5.5</v>
      </c>
    </row>
    <row r="1494" spans="1:21" x14ac:dyDescent="0.25">
      <c r="A1494" s="4">
        <v>41334</v>
      </c>
      <c r="B1494" s="3" t="s">
        <v>60</v>
      </c>
      <c r="C1494" s="3" t="s">
        <v>10</v>
      </c>
      <c r="D1494" s="3">
        <v>280</v>
      </c>
      <c r="E1494" s="3">
        <v>269</v>
      </c>
      <c r="F1494" s="3">
        <v>221</v>
      </c>
      <c r="G1494" s="3">
        <v>213</v>
      </c>
      <c r="H1494" s="3">
        <v>1376</v>
      </c>
      <c r="I1494" s="3">
        <v>101</v>
      </c>
      <c r="J1494">
        <f t="array" ref="J1494">INDEX(Table3[#All],MATCH(1,(Table3[[#All],[Month]]=Table68[[#This Row],[Date]])*(Table3[[#All],[Region]]=Table68[[#This Row],[Region]]),0),3)</f>
        <v>18902</v>
      </c>
      <c r="K1494">
        <f>INDEX(Table1[#All], MATCH(Table68[[#This Row],[Date]],Table1[[#All],[Month]],0),2)</f>
        <v>1452447.6190476189</v>
      </c>
      <c r="L1494" s="8">
        <f>INDEX(Table2[#All], MATCH(Table68[[#This Row],[Date]],Table2[[#All],[Month]],0),2)</f>
        <v>595</v>
      </c>
      <c r="M1494">
        <f t="array" ref="M1494">INDEX(Table4[#All],MATCH(1,(Table4[[#All],[Month]]=Table68[[#This Row],[Date]])*(Table4[[#All],[Region]]=Table68[[#This Row],[Region]]),0),3)</f>
        <v>2554</v>
      </c>
      <c r="N1494" s="2">
        <f t="array" ref="N1494">_xlfn.IFNA(INDEX(Table5[#All], MATCH(1,(Table5[[#All],[Month]]=Table68[[#This Row],[Date]])*(Table5[[#All],[Region]]=Table68[[#This Row],[Region]]),0),3),0)</f>
        <v>21960</v>
      </c>
      <c r="O1494" s="12">
        <f>INDEX(Table110[#All], MATCH(Table68[[#This Row],[Date]],Table110[[#All],[Month]],0),2)</f>
        <v>87246</v>
      </c>
      <c r="P1494" s="12">
        <f>INDEX(Table13[#All], MATCH(Table68[[#This Row],[Date]],Table13[[#All],[Month]],0),2)</f>
        <v>170316</v>
      </c>
      <c r="Q1494">
        <f>INDEX(Table111[#All], MATCH(Table68[[#This Row],[Date]],Table111[[#All],[Month]],0),2)</f>
        <v>5892</v>
      </c>
      <c r="R1494" s="2">
        <f>INDEX(Table111[#All], MATCH(Table68[[#This Row],[Date]],Table111[[#All],[Month]],0),3)</f>
        <v>1196</v>
      </c>
      <c r="S1494" s="2">
        <f>INDEX(Table413[#All], MATCH(Table68[[#This Row],[Date]],Table413[[#All],[Month]],0),2)</f>
        <v>0.9</v>
      </c>
      <c r="T1494" s="2">
        <f>INDEX(Table413[#All], MATCH(Table68[[#This Row],[Date]],Table413[[#All],[Month]],0),3)</f>
        <v>5.8</v>
      </c>
      <c r="U1494" s="2">
        <f>INDEX(Table413[#All], MATCH(Table68[[#This Row],[Date]],Table413[[#All],[Month]],0),4)</f>
        <v>5.5</v>
      </c>
    </row>
    <row r="1495" spans="1:21" x14ac:dyDescent="0.25">
      <c r="A1495" s="4">
        <v>41334</v>
      </c>
      <c r="B1495" s="3" t="s">
        <v>60</v>
      </c>
      <c r="C1495" s="3" t="s">
        <v>12</v>
      </c>
      <c r="D1495" s="3">
        <v>280</v>
      </c>
      <c r="E1495" s="3">
        <v>254</v>
      </c>
      <c r="F1495" s="3">
        <v>221</v>
      </c>
      <c r="G1495" s="3">
        <v>217</v>
      </c>
      <c r="H1495" s="3">
        <v>1376</v>
      </c>
      <c r="I1495" s="3">
        <v>56</v>
      </c>
      <c r="J1495">
        <f t="array" ref="J1495">INDEX(Table3[#All],MATCH(1,(Table3[[#All],[Month]]=Table68[[#This Row],[Date]])*(Table3[[#All],[Region]]=Table68[[#This Row],[Region]]),0),3)</f>
        <v>18902</v>
      </c>
      <c r="K1495">
        <f>INDEX(Table1[#All], MATCH(Table68[[#This Row],[Date]],Table1[[#All],[Month]],0),2)</f>
        <v>1452447.6190476189</v>
      </c>
      <c r="L1495" s="8">
        <f>INDEX(Table2[#All], MATCH(Table68[[#This Row],[Date]],Table2[[#All],[Month]],0),2)</f>
        <v>595</v>
      </c>
      <c r="M1495">
        <f t="array" ref="M1495">INDEX(Table4[#All],MATCH(1,(Table4[[#All],[Month]]=Table68[[#This Row],[Date]])*(Table4[[#All],[Region]]=Table68[[#This Row],[Region]]),0),3)</f>
        <v>2554</v>
      </c>
      <c r="N1495" s="2">
        <f t="array" ref="N1495">_xlfn.IFNA(INDEX(Table5[#All], MATCH(1,(Table5[[#All],[Month]]=Table68[[#This Row],[Date]])*(Table5[[#All],[Region]]=Table68[[#This Row],[Region]]),0),3),0)</f>
        <v>21960</v>
      </c>
      <c r="O1495" s="12">
        <f>INDEX(Table110[#All], MATCH(Table68[[#This Row],[Date]],Table110[[#All],[Month]],0),2)</f>
        <v>87246</v>
      </c>
      <c r="P1495" s="12">
        <f>INDEX(Table13[#All], MATCH(Table68[[#This Row],[Date]],Table13[[#All],[Month]],0),2)</f>
        <v>170316</v>
      </c>
      <c r="Q1495">
        <f>INDEX(Table111[#All], MATCH(Table68[[#This Row],[Date]],Table111[[#All],[Month]],0),2)</f>
        <v>5892</v>
      </c>
      <c r="R1495" s="2">
        <f>INDEX(Table111[#All], MATCH(Table68[[#This Row],[Date]],Table111[[#All],[Month]],0),3)</f>
        <v>1196</v>
      </c>
      <c r="S1495" s="2">
        <f>INDEX(Table413[#All], MATCH(Table68[[#This Row],[Date]],Table413[[#All],[Month]],0),2)</f>
        <v>0.9</v>
      </c>
      <c r="T1495" s="2">
        <f>INDEX(Table413[#All], MATCH(Table68[[#This Row],[Date]],Table413[[#All],[Month]],0),3)</f>
        <v>5.8</v>
      </c>
      <c r="U1495" s="2">
        <f>INDEX(Table413[#All], MATCH(Table68[[#This Row],[Date]],Table413[[#All],[Month]],0),4)</f>
        <v>5.5</v>
      </c>
    </row>
    <row r="1496" spans="1:21" x14ac:dyDescent="0.25">
      <c r="A1496" s="4">
        <v>41334</v>
      </c>
      <c r="B1496" s="3" t="s">
        <v>60</v>
      </c>
      <c r="C1496" s="3" t="s">
        <v>6</v>
      </c>
      <c r="D1496" s="3">
        <v>280</v>
      </c>
      <c r="E1496" s="3">
        <v>282</v>
      </c>
      <c r="F1496" s="3">
        <v>221</v>
      </c>
      <c r="G1496" s="3">
        <v>239</v>
      </c>
      <c r="H1496" s="3">
        <v>1376</v>
      </c>
      <c r="I1496" s="3">
        <v>84</v>
      </c>
      <c r="J1496">
        <f t="array" ref="J1496">INDEX(Table3[#All],MATCH(1,(Table3[[#All],[Month]]=Table68[[#This Row],[Date]])*(Table3[[#All],[Region]]=Table68[[#This Row],[Region]]),0),3)</f>
        <v>18902</v>
      </c>
      <c r="K1496">
        <f>INDEX(Table1[#All], MATCH(Table68[[#This Row],[Date]],Table1[[#All],[Month]],0),2)</f>
        <v>1452447.6190476189</v>
      </c>
      <c r="L1496" s="8">
        <f>INDEX(Table2[#All], MATCH(Table68[[#This Row],[Date]],Table2[[#All],[Month]],0),2)</f>
        <v>595</v>
      </c>
      <c r="M1496">
        <f t="array" ref="M1496">INDEX(Table4[#All],MATCH(1,(Table4[[#All],[Month]]=Table68[[#This Row],[Date]])*(Table4[[#All],[Region]]=Table68[[#This Row],[Region]]),0),3)</f>
        <v>2554</v>
      </c>
      <c r="N1496" s="2">
        <f t="array" ref="N1496">_xlfn.IFNA(INDEX(Table5[#All], MATCH(1,(Table5[[#All],[Month]]=Table68[[#This Row],[Date]])*(Table5[[#All],[Region]]=Table68[[#This Row],[Region]]),0),3),0)</f>
        <v>21960</v>
      </c>
      <c r="O1496" s="12">
        <f>INDEX(Table110[#All], MATCH(Table68[[#This Row],[Date]],Table110[[#All],[Month]],0),2)</f>
        <v>87246</v>
      </c>
      <c r="P1496" s="12">
        <f>INDEX(Table13[#All], MATCH(Table68[[#This Row],[Date]],Table13[[#All],[Month]],0),2)</f>
        <v>170316</v>
      </c>
      <c r="Q1496">
        <f>INDEX(Table111[#All], MATCH(Table68[[#This Row],[Date]],Table111[[#All],[Month]],0),2)</f>
        <v>5892</v>
      </c>
      <c r="R1496" s="2">
        <f>INDEX(Table111[#All], MATCH(Table68[[#This Row],[Date]],Table111[[#All],[Month]],0),3)</f>
        <v>1196</v>
      </c>
      <c r="S1496" s="2">
        <f>INDEX(Table413[#All], MATCH(Table68[[#This Row],[Date]],Table413[[#All],[Month]],0),2)</f>
        <v>0.9</v>
      </c>
      <c r="T1496" s="2">
        <f>INDEX(Table413[#All], MATCH(Table68[[#This Row],[Date]],Table413[[#All],[Month]],0),3)</f>
        <v>5.8</v>
      </c>
      <c r="U1496" s="2">
        <f>INDEX(Table413[#All], MATCH(Table68[[#This Row],[Date]],Table413[[#All],[Month]],0),4)</f>
        <v>5.5</v>
      </c>
    </row>
    <row r="1497" spans="1:21" x14ac:dyDescent="0.25">
      <c r="A1497" s="4">
        <v>41334</v>
      </c>
      <c r="B1497" s="3" t="s">
        <v>60</v>
      </c>
      <c r="C1497" s="3" t="s">
        <v>7</v>
      </c>
      <c r="D1497" s="3">
        <v>280</v>
      </c>
      <c r="E1497" s="3">
        <v>287</v>
      </c>
      <c r="F1497" s="3">
        <v>221</v>
      </c>
      <c r="G1497" s="3">
        <v>231</v>
      </c>
      <c r="H1497" s="3">
        <v>1376</v>
      </c>
      <c r="I1497" s="3">
        <v>92</v>
      </c>
      <c r="J1497">
        <f t="array" ref="J1497">INDEX(Table3[#All],MATCH(1,(Table3[[#All],[Month]]=Table68[[#This Row],[Date]])*(Table3[[#All],[Region]]=Table68[[#This Row],[Region]]),0),3)</f>
        <v>18902</v>
      </c>
      <c r="K1497">
        <f>INDEX(Table1[#All], MATCH(Table68[[#This Row],[Date]],Table1[[#All],[Month]],0),2)</f>
        <v>1452447.6190476189</v>
      </c>
      <c r="L1497" s="8">
        <f>INDEX(Table2[#All], MATCH(Table68[[#This Row],[Date]],Table2[[#All],[Month]],0),2)</f>
        <v>595</v>
      </c>
      <c r="M1497">
        <f t="array" ref="M1497">INDEX(Table4[#All],MATCH(1,(Table4[[#All],[Month]]=Table68[[#This Row],[Date]])*(Table4[[#All],[Region]]=Table68[[#This Row],[Region]]),0),3)</f>
        <v>2554</v>
      </c>
      <c r="N1497" s="2">
        <f t="array" ref="N1497">_xlfn.IFNA(INDEX(Table5[#All], MATCH(1,(Table5[[#All],[Month]]=Table68[[#This Row],[Date]])*(Table5[[#All],[Region]]=Table68[[#This Row],[Region]]),0),3),0)</f>
        <v>21960</v>
      </c>
      <c r="O1497" s="12">
        <f>INDEX(Table110[#All], MATCH(Table68[[#This Row],[Date]],Table110[[#All],[Month]],0),2)</f>
        <v>87246</v>
      </c>
      <c r="P1497" s="12">
        <f>INDEX(Table13[#All], MATCH(Table68[[#This Row],[Date]],Table13[[#All],[Month]],0),2)</f>
        <v>170316</v>
      </c>
      <c r="Q1497">
        <f>INDEX(Table111[#All], MATCH(Table68[[#This Row],[Date]],Table111[[#All],[Month]],0),2)</f>
        <v>5892</v>
      </c>
      <c r="R1497" s="2">
        <f>INDEX(Table111[#All], MATCH(Table68[[#This Row],[Date]],Table111[[#All],[Month]],0),3)</f>
        <v>1196</v>
      </c>
      <c r="S1497" s="2">
        <f>INDEX(Table413[#All], MATCH(Table68[[#This Row],[Date]],Table413[[#All],[Month]],0),2)</f>
        <v>0.9</v>
      </c>
      <c r="T1497" s="2">
        <f>INDEX(Table413[#All], MATCH(Table68[[#This Row],[Date]],Table413[[#All],[Month]],0),3)</f>
        <v>5.8</v>
      </c>
      <c r="U1497" s="2">
        <f>INDEX(Table413[#All], MATCH(Table68[[#This Row],[Date]],Table413[[#All],[Month]],0),4)</f>
        <v>5.5</v>
      </c>
    </row>
    <row r="1498" spans="1:21" x14ac:dyDescent="0.25">
      <c r="A1498" s="4">
        <v>41334</v>
      </c>
      <c r="B1498" s="3" t="s">
        <v>60</v>
      </c>
      <c r="C1498" s="3" t="s">
        <v>9</v>
      </c>
      <c r="D1498" s="3">
        <v>280</v>
      </c>
      <c r="E1498" s="3">
        <v>200</v>
      </c>
      <c r="F1498" s="3">
        <v>221</v>
      </c>
      <c r="G1498" s="3">
        <v>169</v>
      </c>
      <c r="H1498" s="3">
        <v>1376</v>
      </c>
      <c r="I1498" s="3">
        <v>9</v>
      </c>
      <c r="J1498">
        <f t="array" ref="J1498">INDEX(Table3[#All],MATCH(1,(Table3[[#All],[Month]]=Table68[[#This Row],[Date]])*(Table3[[#All],[Region]]=Table68[[#This Row],[Region]]),0),3)</f>
        <v>18902</v>
      </c>
      <c r="K1498">
        <f>INDEX(Table1[#All], MATCH(Table68[[#This Row],[Date]],Table1[[#All],[Month]],0),2)</f>
        <v>1452447.6190476189</v>
      </c>
      <c r="L1498" s="8">
        <f>INDEX(Table2[#All], MATCH(Table68[[#This Row],[Date]],Table2[[#All],[Month]],0),2)</f>
        <v>595</v>
      </c>
      <c r="M1498">
        <f t="array" ref="M1498">INDEX(Table4[#All],MATCH(1,(Table4[[#All],[Month]]=Table68[[#This Row],[Date]])*(Table4[[#All],[Region]]=Table68[[#This Row],[Region]]),0),3)</f>
        <v>2554</v>
      </c>
      <c r="N1498" s="2">
        <f t="array" ref="N1498">_xlfn.IFNA(INDEX(Table5[#All], MATCH(1,(Table5[[#All],[Month]]=Table68[[#This Row],[Date]])*(Table5[[#All],[Region]]=Table68[[#This Row],[Region]]),0),3),0)</f>
        <v>21960</v>
      </c>
      <c r="O1498" s="12">
        <f>INDEX(Table110[#All], MATCH(Table68[[#This Row],[Date]],Table110[[#All],[Month]],0),2)</f>
        <v>87246</v>
      </c>
      <c r="P1498" s="12">
        <f>INDEX(Table13[#All], MATCH(Table68[[#This Row],[Date]],Table13[[#All],[Month]],0),2)</f>
        <v>170316</v>
      </c>
      <c r="Q1498">
        <f>INDEX(Table111[#All], MATCH(Table68[[#This Row],[Date]],Table111[[#All],[Month]],0),2)</f>
        <v>5892</v>
      </c>
      <c r="R1498" s="2">
        <f>INDEX(Table111[#All], MATCH(Table68[[#This Row],[Date]],Table111[[#All],[Month]],0),3)</f>
        <v>1196</v>
      </c>
      <c r="S1498" s="2">
        <f>INDEX(Table413[#All], MATCH(Table68[[#This Row],[Date]],Table413[[#All],[Month]],0),2)</f>
        <v>0.9</v>
      </c>
      <c r="T1498" s="2">
        <f>INDEX(Table413[#All], MATCH(Table68[[#This Row],[Date]],Table413[[#All],[Month]],0),3)</f>
        <v>5.8</v>
      </c>
      <c r="U1498" s="2">
        <f>INDEX(Table413[#All], MATCH(Table68[[#This Row],[Date]],Table413[[#All],[Month]],0),4)</f>
        <v>5.5</v>
      </c>
    </row>
    <row r="1499" spans="1:21" x14ac:dyDescent="0.25">
      <c r="A1499" s="4">
        <v>41334</v>
      </c>
      <c r="B1499" s="3" t="s">
        <v>66</v>
      </c>
      <c r="C1499" s="3" t="s">
        <v>35</v>
      </c>
      <c r="D1499" s="3">
        <v>363</v>
      </c>
      <c r="E1499" s="3">
        <v>250</v>
      </c>
      <c r="F1499" s="3">
        <v>261</v>
      </c>
      <c r="G1499" s="3">
        <v>230</v>
      </c>
      <c r="H1499" s="3">
        <v>2160</v>
      </c>
      <c r="I1499" s="3">
        <v>16</v>
      </c>
      <c r="J1499">
        <f t="array" ref="J1499">INDEX(Table3[#All],MATCH(1,(Table3[[#All],[Month]]=Table68[[#This Row],[Date]])*(Table3[[#All],[Region]]=Table68[[#This Row],[Region]]),0),3)</f>
        <v>30460</v>
      </c>
      <c r="K1499">
        <f>INDEX(Table1[#All], MATCH(Table68[[#This Row],[Date]],Table1[[#All],[Month]],0),2)</f>
        <v>1452447.6190476189</v>
      </c>
      <c r="L1499" s="8">
        <f>INDEX(Table2[#All], MATCH(Table68[[#This Row],[Date]],Table2[[#All],[Month]],0),2)</f>
        <v>595</v>
      </c>
      <c r="M1499">
        <f t="array" ref="M1499">INDEX(Table4[#All],MATCH(1,(Table4[[#All],[Month]]=Table68[[#This Row],[Date]])*(Table4[[#All],[Region]]=Table68[[#This Row],[Region]]),0),3)</f>
        <v>2737</v>
      </c>
      <c r="N1499" s="2">
        <f t="array" ref="N1499">_xlfn.IFNA(INDEX(Table5[#All], MATCH(1,(Table5[[#All],[Month]]=Table68[[#This Row],[Date]])*(Table5[[#All],[Region]]=Table68[[#This Row],[Region]]),0),3),0)</f>
        <v>101495</v>
      </c>
      <c r="O1499" s="12">
        <f>INDEX(Table110[#All], MATCH(Table68[[#This Row],[Date]],Table110[[#All],[Month]],0),2)</f>
        <v>87246</v>
      </c>
      <c r="P1499" s="12">
        <f>INDEX(Table13[#All], MATCH(Table68[[#This Row],[Date]],Table13[[#All],[Month]],0),2)</f>
        <v>170316</v>
      </c>
      <c r="Q1499">
        <f>INDEX(Table111[#All], MATCH(Table68[[#This Row],[Date]],Table111[[#All],[Month]],0),2)</f>
        <v>5892</v>
      </c>
      <c r="R1499" s="2">
        <f>INDEX(Table111[#All], MATCH(Table68[[#This Row],[Date]],Table111[[#All],[Month]],0),3)</f>
        <v>1196</v>
      </c>
      <c r="S1499" s="2">
        <f>INDEX(Table413[#All], MATCH(Table68[[#This Row],[Date]],Table413[[#All],[Month]],0),2)</f>
        <v>0.9</v>
      </c>
      <c r="T1499" s="2">
        <f>INDEX(Table413[#All], MATCH(Table68[[#This Row],[Date]],Table413[[#All],[Month]],0),3)</f>
        <v>5.8</v>
      </c>
      <c r="U1499" s="2">
        <f>INDEX(Table413[#All], MATCH(Table68[[#This Row],[Date]],Table413[[#All],[Month]],0),4)</f>
        <v>5.5</v>
      </c>
    </row>
    <row r="1500" spans="1:21" x14ac:dyDescent="0.25">
      <c r="A1500" s="4">
        <v>41334</v>
      </c>
      <c r="B1500" s="3" t="s">
        <v>66</v>
      </c>
      <c r="C1500" s="3" t="s">
        <v>33</v>
      </c>
      <c r="D1500" s="3">
        <v>363</v>
      </c>
      <c r="E1500" s="3">
        <v>311</v>
      </c>
      <c r="F1500" s="3">
        <v>261</v>
      </c>
      <c r="G1500" s="3">
        <v>249</v>
      </c>
      <c r="H1500" s="3">
        <v>2160</v>
      </c>
      <c r="I1500" s="3">
        <v>81</v>
      </c>
      <c r="J1500">
        <f t="array" ref="J1500">INDEX(Table3[#All],MATCH(1,(Table3[[#All],[Month]]=Table68[[#This Row],[Date]])*(Table3[[#All],[Region]]=Table68[[#This Row],[Region]]),0),3)</f>
        <v>30460</v>
      </c>
      <c r="K1500">
        <f>INDEX(Table1[#All], MATCH(Table68[[#This Row],[Date]],Table1[[#All],[Month]],0),2)</f>
        <v>1452447.6190476189</v>
      </c>
      <c r="L1500" s="8">
        <f>INDEX(Table2[#All], MATCH(Table68[[#This Row],[Date]],Table2[[#All],[Month]],0),2)</f>
        <v>595</v>
      </c>
      <c r="M1500">
        <f t="array" ref="M1500">INDEX(Table4[#All],MATCH(1,(Table4[[#All],[Month]]=Table68[[#This Row],[Date]])*(Table4[[#All],[Region]]=Table68[[#This Row],[Region]]),0),3)</f>
        <v>2737</v>
      </c>
      <c r="N1500" s="2">
        <f t="array" ref="N1500">_xlfn.IFNA(INDEX(Table5[#All], MATCH(1,(Table5[[#All],[Month]]=Table68[[#This Row],[Date]])*(Table5[[#All],[Region]]=Table68[[#This Row],[Region]]),0),3),0)</f>
        <v>101495</v>
      </c>
      <c r="O1500" s="12">
        <f>INDEX(Table110[#All], MATCH(Table68[[#This Row],[Date]],Table110[[#All],[Month]],0),2)</f>
        <v>87246</v>
      </c>
      <c r="P1500" s="12">
        <f>INDEX(Table13[#All], MATCH(Table68[[#This Row],[Date]],Table13[[#All],[Month]],0),2)</f>
        <v>170316</v>
      </c>
      <c r="Q1500">
        <f>INDEX(Table111[#All], MATCH(Table68[[#This Row],[Date]],Table111[[#All],[Month]],0),2)</f>
        <v>5892</v>
      </c>
      <c r="R1500" s="2">
        <f>INDEX(Table111[#All], MATCH(Table68[[#This Row],[Date]],Table111[[#All],[Month]],0),3)</f>
        <v>1196</v>
      </c>
      <c r="S1500" s="2">
        <f>INDEX(Table413[#All], MATCH(Table68[[#This Row],[Date]],Table413[[#All],[Month]],0),2)</f>
        <v>0.9</v>
      </c>
      <c r="T1500" s="2">
        <f>INDEX(Table413[#All], MATCH(Table68[[#This Row],[Date]],Table413[[#All],[Month]],0),3)</f>
        <v>5.8</v>
      </c>
      <c r="U1500" s="2">
        <f>INDEX(Table413[#All], MATCH(Table68[[#This Row],[Date]],Table413[[#All],[Month]],0),4)</f>
        <v>5.5</v>
      </c>
    </row>
    <row r="1501" spans="1:21" x14ac:dyDescent="0.25">
      <c r="A1501" s="4">
        <v>41334</v>
      </c>
      <c r="B1501" s="3" t="s">
        <v>66</v>
      </c>
      <c r="C1501" s="3" t="s">
        <v>87</v>
      </c>
      <c r="D1501" s="3">
        <v>363</v>
      </c>
      <c r="E1501" s="3">
        <v>291</v>
      </c>
      <c r="F1501" s="3">
        <v>261</v>
      </c>
      <c r="G1501" s="3">
        <v>221</v>
      </c>
      <c r="H1501" s="3">
        <v>2160</v>
      </c>
      <c r="I1501" s="3">
        <v>273</v>
      </c>
      <c r="J1501">
        <f t="array" ref="J1501">INDEX(Table3[#All],MATCH(1,(Table3[[#All],[Month]]=Table68[[#This Row],[Date]])*(Table3[[#All],[Region]]=Table68[[#This Row],[Region]]),0),3)</f>
        <v>30460</v>
      </c>
      <c r="K1501">
        <f>INDEX(Table1[#All], MATCH(Table68[[#This Row],[Date]],Table1[[#All],[Month]],0),2)</f>
        <v>1452447.6190476189</v>
      </c>
      <c r="L1501" s="8">
        <f>INDEX(Table2[#All], MATCH(Table68[[#This Row],[Date]],Table2[[#All],[Month]],0),2)</f>
        <v>595</v>
      </c>
      <c r="M1501">
        <f t="array" ref="M1501">INDEX(Table4[#All],MATCH(1,(Table4[[#All],[Month]]=Table68[[#This Row],[Date]])*(Table4[[#All],[Region]]=Table68[[#This Row],[Region]]),0),3)</f>
        <v>2737</v>
      </c>
      <c r="N1501" s="2">
        <f t="array" ref="N1501">_xlfn.IFNA(INDEX(Table5[#All], MATCH(1,(Table5[[#All],[Month]]=Table68[[#This Row],[Date]])*(Table5[[#All],[Region]]=Table68[[#This Row],[Region]]),0),3),0)</f>
        <v>101495</v>
      </c>
      <c r="O1501" s="12">
        <f>INDEX(Table110[#All], MATCH(Table68[[#This Row],[Date]],Table110[[#All],[Month]],0),2)</f>
        <v>87246</v>
      </c>
      <c r="P1501" s="12">
        <f>INDEX(Table13[#All], MATCH(Table68[[#This Row],[Date]],Table13[[#All],[Month]],0),2)</f>
        <v>170316</v>
      </c>
      <c r="Q1501">
        <f>INDEX(Table111[#All], MATCH(Table68[[#This Row],[Date]],Table111[[#All],[Month]],0),2)</f>
        <v>5892</v>
      </c>
      <c r="R1501" s="2">
        <f>INDEX(Table111[#All], MATCH(Table68[[#This Row],[Date]],Table111[[#All],[Month]],0),3)</f>
        <v>1196</v>
      </c>
      <c r="S1501" s="2">
        <f>INDEX(Table413[#All], MATCH(Table68[[#This Row],[Date]],Table413[[#All],[Month]],0),2)</f>
        <v>0.9</v>
      </c>
      <c r="T1501" s="2">
        <f>INDEX(Table413[#All], MATCH(Table68[[#This Row],[Date]],Table413[[#All],[Month]],0),3)</f>
        <v>5.8</v>
      </c>
      <c r="U1501" s="2">
        <f>INDEX(Table413[#All], MATCH(Table68[[#This Row],[Date]],Table413[[#All],[Month]],0),4)</f>
        <v>5.5</v>
      </c>
    </row>
    <row r="1502" spans="1:21" x14ac:dyDescent="0.25">
      <c r="A1502" s="4">
        <v>41334</v>
      </c>
      <c r="B1502" s="3" t="s">
        <v>66</v>
      </c>
      <c r="C1502" s="3" t="s">
        <v>34</v>
      </c>
      <c r="D1502" s="3">
        <v>363</v>
      </c>
      <c r="E1502" s="3">
        <v>239</v>
      </c>
      <c r="F1502" s="3">
        <v>261</v>
      </c>
      <c r="G1502" s="3">
        <v>204</v>
      </c>
      <c r="H1502" s="3">
        <v>2160</v>
      </c>
      <c r="I1502" s="3">
        <v>51</v>
      </c>
      <c r="J1502">
        <f t="array" ref="J1502">INDEX(Table3[#All],MATCH(1,(Table3[[#All],[Month]]=Table68[[#This Row],[Date]])*(Table3[[#All],[Region]]=Table68[[#This Row],[Region]]),0),3)</f>
        <v>30460</v>
      </c>
      <c r="K1502">
        <f>INDEX(Table1[#All], MATCH(Table68[[#This Row],[Date]],Table1[[#All],[Month]],0),2)</f>
        <v>1452447.6190476189</v>
      </c>
      <c r="L1502" s="8">
        <f>INDEX(Table2[#All], MATCH(Table68[[#This Row],[Date]],Table2[[#All],[Month]],0),2)</f>
        <v>595</v>
      </c>
      <c r="M1502">
        <f t="array" ref="M1502">INDEX(Table4[#All],MATCH(1,(Table4[[#All],[Month]]=Table68[[#This Row],[Date]])*(Table4[[#All],[Region]]=Table68[[#This Row],[Region]]),0),3)</f>
        <v>2737</v>
      </c>
      <c r="N1502" s="2">
        <f t="array" ref="N1502">_xlfn.IFNA(INDEX(Table5[#All], MATCH(1,(Table5[[#All],[Month]]=Table68[[#This Row],[Date]])*(Table5[[#All],[Region]]=Table68[[#This Row],[Region]]),0),3),0)</f>
        <v>101495</v>
      </c>
      <c r="O1502" s="12">
        <f>INDEX(Table110[#All], MATCH(Table68[[#This Row],[Date]],Table110[[#All],[Month]],0),2)</f>
        <v>87246</v>
      </c>
      <c r="P1502" s="12">
        <f>INDEX(Table13[#All], MATCH(Table68[[#This Row],[Date]],Table13[[#All],[Month]],0),2)</f>
        <v>170316</v>
      </c>
      <c r="Q1502">
        <f>INDEX(Table111[#All], MATCH(Table68[[#This Row],[Date]],Table111[[#All],[Month]],0),2)</f>
        <v>5892</v>
      </c>
      <c r="R1502" s="2">
        <f>INDEX(Table111[#All], MATCH(Table68[[#This Row],[Date]],Table111[[#All],[Month]],0),3)</f>
        <v>1196</v>
      </c>
      <c r="S1502" s="2">
        <f>INDEX(Table413[#All], MATCH(Table68[[#This Row],[Date]],Table413[[#All],[Month]],0),2)</f>
        <v>0.9</v>
      </c>
      <c r="T1502" s="2">
        <f>INDEX(Table413[#All], MATCH(Table68[[#This Row],[Date]],Table413[[#All],[Month]],0),3)</f>
        <v>5.8</v>
      </c>
      <c r="U1502" s="2">
        <f>INDEX(Table413[#All], MATCH(Table68[[#This Row],[Date]],Table413[[#All],[Month]],0),4)</f>
        <v>5.5</v>
      </c>
    </row>
    <row r="1503" spans="1:21" x14ac:dyDescent="0.25">
      <c r="A1503" s="4">
        <v>41334</v>
      </c>
      <c r="B1503" s="3" t="s">
        <v>66</v>
      </c>
      <c r="C1503" s="3" t="s">
        <v>92</v>
      </c>
      <c r="D1503" s="3">
        <v>363</v>
      </c>
      <c r="E1503" s="3">
        <v>326</v>
      </c>
      <c r="F1503" s="3">
        <v>261</v>
      </c>
      <c r="G1503" s="3">
        <v>261</v>
      </c>
      <c r="H1503" s="3">
        <v>2160</v>
      </c>
      <c r="I1503" s="3">
        <v>82</v>
      </c>
      <c r="J1503">
        <f t="array" ref="J1503">INDEX(Table3[#All],MATCH(1,(Table3[[#All],[Month]]=Table68[[#This Row],[Date]])*(Table3[[#All],[Region]]=Table68[[#This Row],[Region]]),0),3)</f>
        <v>30460</v>
      </c>
      <c r="K1503">
        <f>INDEX(Table1[#All], MATCH(Table68[[#This Row],[Date]],Table1[[#All],[Month]],0),2)</f>
        <v>1452447.6190476189</v>
      </c>
      <c r="L1503" s="8">
        <f>INDEX(Table2[#All], MATCH(Table68[[#This Row],[Date]],Table2[[#All],[Month]],0),2)</f>
        <v>595</v>
      </c>
      <c r="M1503">
        <f t="array" ref="M1503">INDEX(Table4[#All],MATCH(1,(Table4[[#All],[Month]]=Table68[[#This Row],[Date]])*(Table4[[#All],[Region]]=Table68[[#This Row],[Region]]),0),3)</f>
        <v>2737</v>
      </c>
      <c r="N1503" s="2">
        <f t="array" ref="N1503">_xlfn.IFNA(INDEX(Table5[#All], MATCH(1,(Table5[[#All],[Month]]=Table68[[#This Row],[Date]])*(Table5[[#All],[Region]]=Table68[[#This Row],[Region]]),0),3),0)</f>
        <v>101495</v>
      </c>
      <c r="O1503" s="12">
        <f>INDEX(Table110[#All], MATCH(Table68[[#This Row],[Date]],Table110[[#All],[Month]],0),2)</f>
        <v>87246</v>
      </c>
      <c r="P1503" s="12">
        <f>INDEX(Table13[#All], MATCH(Table68[[#This Row],[Date]],Table13[[#All],[Month]],0),2)</f>
        <v>170316</v>
      </c>
      <c r="Q1503">
        <f>INDEX(Table111[#All], MATCH(Table68[[#This Row],[Date]],Table111[[#All],[Month]],0),2)</f>
        <v>5892</v>
      </c>
      <c r="R1503" s="2">
        <f>INDEX(Table111[#All], MATCH(Table68[[#This Row],[Date]],Table111[[#All],[Month]],0),3)</f>
        <v>1196</v>
      </c>
      <c r="S1503" s="2">
        <f>INDEX(Table413[#All], MATCH(Table68[[#This Row],[Date]],Table413[[#All],[Month]],0),2)</f>
        <v>0.9</v>
      </c>
      <c r="T1503" s="2">
        <f>INDEX(Table413[#All], MATCH(Table68[[#This Row],[Date]],Table413[[#All],[Month]],0),3)</f>
        <v>5.8</v>
      </c>
      <c r="U1503" s="2">
        <f>INDEX(Table413[#All], MATCH(Table68[[#This Row],[Date]],Table413[[#All],[Month]],0),4)</f>
        <v>5.5</v>
      </c>
    </row>
    <row r="1504" spans="1:21" x14ac:dyDescent="0.25">
      <c r="A1504" s="4">
        <v>41334</v>
      </c>
      <c r="B1504" s="3" t="s">
        <v>66</v>
      </c>
      <c r="C1504" s="3" t="s">
        <v>36</v>
      </c>
      <c r="D1504" s="3">
        <v>363</v>
      </c>
      <c r="E1504" s="3">
        <v>237</v>
      </c>
      <c r="F1504" s="3">
        <v>261</v>
      </c>
      <c r="G1504" s="3">
        <v>200</v>
      </c>
      <c r="H1504" s="3">
        <v>2160</v>
      </c>
      <c r="I1504" s="3">
        <v>17</v>
      </c>
      <c r="J1504">
        <f t="array" ref="J1504">INDEX(Table3[#All],MATCH(1,(Table3[[#All],[Month]]=Table68[[#This Row],[Date]])*(Table3[[#All],[Region]]=Table68[[#This Row],[Region]]),0),3)</f>
        <v>30460</v>
      </c>
      <c r="K1504">
        <f>INDEX(Table1[#All], MATCH(Table68[[#This Row],[Date]],Table1[[#All],[Month]],0),2)</f>
        <v>1452447.6190476189</v>
      </c>
      <c r="L1504" s="8">
        <f>INDEX(Table2[#All], MATCH(Table68[[#This Row],[Date]],Table2[[#All],[Month]],0),2)</f>
        <v>595</v>
      </c>
      <c r="M1504">
        <f t="array" ref="M1504">INDEX(Table4[#All],MATCH(1,(Table4[[#All],[Month]]=Table68[[#This Row],[Date]])*(Table4[[#All],[Region]]=Table68[[#This Row],[Region]]),0),3)</f>
        <v>2737</v>
      </c>
      <c r="N1504" s="2">
        <f t="array" ref="N1504">_xlfn.IFNA(INDEX(Table5[#All], MATCH(1,(Table5[[#All],[Month]]=Table68[[#This Row],[Date]])*(Table5[[#All],[Region]]=Table68[[#This Row],[Region]]),0),3),0)</f>
        <v>101495</v>
      </c>
      <c r="O1504" s="12">
        <f>INDEX(Table110[#All], MATCH(Table68[[#This Row],[Date]],Table110[[#All],[Month]],0),2)</f>
        <v>87246</v>
      </c>
      <c r="P1504" s="12">
        <f>INDEX(Table13[#All], MATCH(Table68[[#This Row],[Date]],Table13[[#All],[Month]],0),2)</f>
        <v>170316</v>
      </c>
      <c r="Q1504">
        <f>INDEX(Table111[#All], MATCH(Table68[[#This Row],[Date]],Table111[[#All],[Month]],0),2)</f>
        <v>5892</v>
      </c>
      <c r="R1504" s="2">
        <f>INDEX(Table111[#All], MATCH(Table68[[#This Row],[Date]],Table111[[#All],[Month]],0),3)</f>
        <v>1196</v>
      </c>
      <c r="S1504" s="2">
        <f>INDEX(Table413[#All], MATCH(Table68[[#This Row],[Date]],Table413[[#All],[Month]],0),2)</f>
        <v>0.9</v>
      </c>
      <c r="T1504" s="2">
        <f>INDEX(Table413[#All], MATCH(Table68[[#This Row],[Date]],Table413[[#All],[Month]],0),3)</f>
        <v>5.8</v>
      </c>
      <c r="U1504" s="2">
        <f>INDEX(Table413[#All], MATCH(Table68[[#This Row],[Date]],Table413[[#All],[Month]],0),4)</f>
        <v>5.5</v>
      </c>
    </row>
    <row r="1505" spans="1:21" x14ac:dyDescent="0.25">
      <c r="A1505" s="4">
        <v>41334</v>
      </c>
      <c r="B1505" s="3" t="s">
        <v>66</v>
      </c>
      <c r="C1505" s="3" t="s">
        <v>93</v>
      </c>
      <c r="D1505" s="3">
        <v>363</v>
      </c>
      <c r="E1505" s="3">
        <v>285</v>
      </c>
      <c r="F1505" s="3">
        <v>261</v>
      </c>
      <c r="G1505" s="3">
        <v>230</v>
      </c>
      <c r="H1505" s="3">
        <v>2160</v>
      </c>
      <c r="I1505" s="3">
        <v>79</v>
      </c>
      <c r="J1505">
        <f t="array" ref="J1505">INDEX(Table3[#All],MATCH(1,(Table3[[#All],[Month]]=Table68[[#This Row],[Date]])*(Table3[[#All],[Region]]=Table68[[#This Row],[Region]]),0),3)</f>
        <v>30460</v>
      </c>
      <c r="K1505">
        <f>INDEX(Table1[#All], MATCH(Table68[[#This Row],[Date]],Table1[[#All],[Month]],0),2)</f>
        <v>1452447.6190476189</v>
      </c>
      <c r="L1505" s="8">
        <f>INDEX(Table2[#All], MATCH(Table68[[#This Row],[Date]],Table2[[#All],[Month]],0),2)</f>
        <v>595</v>
      </c>
      <c r="M1505">
        <f t="array" ref="M1505">INDEX(Table4[#All],MATCH(1,(Table4[[#All],[Month]]=Table68[[#This Row],[Date]])*(Table4[[#All],[Region]]=Table68[[#This Row],[Region]]),0),3)</f>
        <v>2737</v>
      </c>
      <c r="N1505" s="2">
        <f t="array" ref="N1505">_xlfn.IFNA(INDEX(Table5[#All], MATCH(1,(Table5[[#All],[Month]]=Table68[[#This Row],[Date]])*(Table5[[#All],[Region]]=Table68[[#This Row],[Region]]),0),3),0)</f>
        <v>101495</v>
      </c>
      <c r="O1505" s="12">
        <f>INDEX(Table110[#All], MATCH(Table68[[#This Row],[Date]],Table110[[#All],[Month]],0),2)</f>
        <v>87246</v>
      </c>
      <c r="P1505" s="12">
        <f>INDEX(Table13[#All], MATCH(Table68[[#This Row],[Date]],Table13[[#All],[Month]],0),2)</f>
        <v>170316</v>
      </c>
      <c r="Q1505">
        <f>INDEX(Table111[#All], MATCH(Table68[[#This Row],[Date]],Table111[[#All],[Month]],0),2)</f>
        <v>5892</v>
      </c>
      <c r="R1505" s="2">
        <f>INDEX(Table111[#All], MATCH(Table68[[#This Row],[Date]],Table111[[#All],[Month]],0),3)</f>
        <v>1196</v>
      </c>
      <c r="S1505" s="2">
        <f>INDEX(Table413[#All], MATCH(Table68[[#This Row],[Date]],Table413[[#All],[Month]],0),2)</f>
        <v>0.9</v>
      </c>
      <c r="T1505" s="2">
        <f>INDEX(Table413[#All], MATCH(Table68[[#This Row],[Date]],Table413[[#All],[Month]],0),3)</f>
        <v>5.8</v>
      </c>
      <c r="U1505" s="2">
        <f>INDEX(Table413[#All], MATCH(Table68[[#This Row],[Date]],Table413[[#All],[Month]],0),4)</f>
        <v>5.5</v>
      </c>
    </row>
    <row r="1506" spans="1:21" x14ac:dyDescent="0.25">
      <c r="A1506" s="4">
        <v>41334</v>
      </c>
      <c r="B1506" s="3" t="s">
        <v>66</v>
      </c>
      <c r="C1506" s="3" t="s">
        <v>66</v>
      </c>
      <c r="D1506" s="3">
        <v>363</v>
      </c>
      <c r="E1506" s="3">
        <v>395</v>
      </c>
      <c r="F1506" s="3">
        <v>261</v>
      </c>
      <c r="G1506" s="3">
        <v>282</v>
      </c>
      <c r="H1506" s="3">
        <v>2160</v>
      </c>
      <c r="I1506" s="3">
        <v>1561</v>
      </c>
      <c r="J1506">
        <f t="array" ref="J1506">INDEX(Table3[#All],MATCH(1,(Table3[[#All],[Month]]=Table68[[#This Row],[Date]])*(Table3[[#All],[Region]]=Table68[[#This Row],[Region]]),0),3)</f>
        <v>30460</v>
      </c>
      <c r="K1506">
        <f>INDEX(Table1[#All], MATCH(Table68[[#This Row],[Date]],Table1[[#All],[Month]],0),2)</f>
        <v>1452447.6190476189</v>
      </c>
      <c r="L1506" s="8">
        <f>INDEX(Table2[#All], MATCH(Table68[[#This Row],[Date]],Table2[[#All],[Month]],0),2)</f>
        <v>595</v>
      </c>
      <c r="M1506">
        <f t="array" ref="M1506">INDEX(Table4[#All],MATCH(1,(Table4[[#All],[Month]]=Table68[[#This Row],[Date]])*(Table4[[#All],[Region]]=Table68[[#This Row],[Region]]),0),3)</f>
        <v>2737</v>
      </c>
      <c r="N1506" s="2">
        <f t="array" ref="N1506">_xlfn.IFNA(INDEX(Table5[#All], MATCH(1,(Table5[[#All],[Month]]=Table68[[#This Row],[Date]])*(Table5[[#All],[Region]]=Table68[[#This Row],[Region]]),0),3),0)</f>
        <v>101495</v>
      </c>
      <c r="O1506" s="12">
        <f>INDEX(Table110[#All], MATCH(Table68[[#This Row],[Date]],Table110[[#All],[Month]],0),2)</f>
        <v>87246</v>
      </c>
      <c r="P1506" s="12">
        <f>INDEX(Table13[#All], MATCH(Table68[[#This Row],[Date]],Table13[[#All],[Month]],0),2)</f>
        <v>170316</v>
      </c>
      <c r="Q1506">
        <f>INDEX(Table111[#All], MATCH(Table68[[#This Row],[Date]],Table111[[#All],[Month]],0),2)</f>
        <v>5892</v>
      </c>
      <c r="R1506" s="2">
        <f>INDEX(Table111[#All], MATCH(Table68[[#This Row],[Date]],Table111[[#All],[Month]],0),3)</f>
        <v>1196</v>
      </c>
      <c r="S1506" s="2">
        <f>INDEX(Table413[#All], MATCH(Table68[[#This Row],[Date]],Table413[[#All],[Month]],0),2)</f>
        <v>0.9</v>
      </c>
      <c r="T1506" s="2">
        <f>INDEX(Table413[#All], MATCH(Table68[[#This Row],[Date]],Table413[[#All],[Month]],0),3)</f>
        <v>5.8</v>
      </c>
      <c r="U1506" s="2">
        <f>INDEX(Table413[#All], MATCH(Table68[[#This Row],[Date]],Table413[[#All],[Month]],0),4)</f>
        <v>5.5</v>
      </c>
    </row>
    <row r="1507" spans="1:21" x14ac:dyDescent="0.25">
      <c r="A1507" s="4">
        <v>41334</v>
      </c>
      <c r="B1507" s="3" t="s">
        <v>71</v>
      </c>
      <c r="C1507" s="3" t="s">
        <v>41</v>
      </c>
      <c r="D1507" s="3">
        <v>248</v>
      </c>
      <c r="E1507" s="3">
        <v>254</v>
      </c>
      <c r="F1507" s="3">
        <v>207</v>
      </c>
      <c r="G1507" s="3">
        <v>210</v>
      </c>
      <c r="H1507" s="3">
        <v>75</v>
      </c>
      <c r="I1507" s="3">
        <v>26</v>
      </c>
      <c r="J1507">
        <f t="array" ref="J1507">INDEX(Table3[#All],MATCH(1,(Table3[[#All],[Month]]=Table68[[#This Row],[Date]])*(Table3[[#All],[Region]]=Table68[[#This Row],[Region]]),0),3)</f>
        <v>1590</v>
      </c>
      <c r="K1507">
        <f>INDEX(Table1[#All], MATCH(Table68[[#This Row],[Date]],Table1[[#All],[Month]],0),2)</f>
        <v>1452447.6190476189</v>
      </c>
      <c r="L1507" s="8">
        <f>INDEX(Table2[#All], MATCH(Table68[[#This Row],[Date]],Table2[[#All],[Month]],0),2)</f>
        <v>595</v>
      </c>
      <c r="M1507">
        <f t="array" ref="M1507">INDEX(Table4[#All],MATCH(1,(Table4[[#All],[Month]]=Table68[[#This Row],[Date]])*(Table4[[#All],[Region]]=Table68[[#This Row],[Region]]),0),3)</f>
        <v>302</v>
      </c>
      <c r="N1507" s="2">
        <f t="array" ref="N1507">_xlfn.IFNA(INDEX(Table5[#All], MATCH(1,(Table5[[#All],[Month]]=Table68[[#This Row],[Date]])*(Table5[[#All],[Region]]=Table68[[#This Row],[Region]]),0),3),0)</f>
        <v>6455</v>
      </c>
      <c r="O1507" s="12">
        <f>INDEX(Table110[#All], MATCH(Table68[[#This Row],[Date]],Table110[[#All],[Month]],0),2)</f>
        <v>87246</v>
      </c>
      <c r="P1507" s="12">
        <f>INDEX(Table13[#All], MATCH(Table68[[#This Row],[Date]],Table13[[#All],[Month]],0),2)</f>
        <v>170316</v>
      </c>
      <c r="Q1507">
        <f>INDEX(Table111[#All], MATCH(Table68[[#This Row],[Date]],Table111[[#All],[Month]],0),2)</f>
        <v>5892</v>
      </c>
      <c r="R1507" s="2">
        <f>INDEX(Table111[#All], MATCH(Table68[[#This Row],[Date]],Table111[[#All],[Month]],0),3)</f>
        <v>1196</v>
      </c>
      <c r="S1507" s="2">
        <f>INDEX(Table413[#All], MATCH(Table68[[#This Row],[Date]],Table413[[#All],[Month]],0),2)</f>
        <v>0.9</v>
      </c>
      <c r="T1507" s="2">
        <f>INDEX(Table413[#All], MATCH(Table68[[#This Row],[Date]],Table413[[#All],[Month]],0),3)</f>
        <v>5.8</v>
      </c>
      <c r="U1507" s="2">
        <f>INDEX(Table413[#All], MATCH(Table68[[#This Row],[Date]],Table413[[#All],[Month]],0),4)</f>
        <v>5.5</v>
      </c>
    </row>
    <row r="1508" spans="1:21" x14ac:dyDescent="0.25">
      <c r="A1508" s="4">
        <v>41334</v>
      </c>
      <c r="B1508" s="3" t="s">
        <v>71</v>
      </c>
      <c r="C1508" s="3" t="s">
        <v>42</v>
      </c>
      <c r="D1508" s="3">
        <v>248</v>
      </c>
      <c r="E1508" s="3">
        <v>255</v>
      </c>
      <c r="F1508" s="3">
        <v>207</v>
      </c>
      <c r="G1508" s="3">
        <v>218</v>
      </c>
      <c r="H1508" s="3">
        <v>75</v>
      </c>
      <c r="I1508" s="3">
        <v>33</v>
      </c>
      <c r="J1508">
        <f t="array" ref="J1508">INDEX(Table3[#All],MATCH(1,(Table3[[#All],[Month]]=Table68[[#This Row],[Date]])*(Table3[[#All],[Region]]=Table68[[#This Row],[Region]]),0),3)</f>
        <v>1590</v>
      </c>
      <c r="K1508">
        <f>INDEX(Table1[#All], MATCH(Table68[[#This Row],[Date]],Table1[[#All],[Month]],0),2)</f>
        <v>1452447.6190476189</v>
      </c>
      <c r="L1508" s="8">
        <f>INDEX(Table2[#All], MATCH(Table68[[#This Row],[Date]],Table2[[#All],[Month]],0),2)</f>
        <v>595</v>
      </c>
      <c r="M1508">
        <f t="array" ref="M1508">INDEX(Table4[#All],MATCH(1,(Table4[[#All],[Month]]=Table68[[#This Row],[Date]])*(Table4[[#All],[Region]]=Table68[[#This Row],[Region]]),0),3)</f>
        <v>302</v>
      </c>
      <c r="N1508" s="2">
        <f t="array" ref="N1508">_xlfn.IFNA(INDEX(Table5[#All], MATCH(1,(Table5[[#All],[Month]]=Table68[[#This Row],[Date]])*(Table5[[#All],[Region]]=Table68[[#This Row],[Region]]),0),3),0)</f>
        <v>6455</v>
      </c>
      <c r="O1508" s="12">
        <f>INDEX(Table110[#All], MATCH(Table68[[#This Row],[Date]],Table110[[#All],[Month]],0),2)</f>
        <v>87246</v>
      </c>
      <c r="P1508" s="12">
        <f>INDEX(Table13[#All], MATCH(Table68[[#This Row],[Date]],Table13[[#All],[Month]],0),2)</f>
        <v>170316</v>
      </c>
      <c r="Q1508">
        <f>INDEX(Table111[#All], MATCH(Table68[[#This Row],[Date]],Table111[[#All],[Month]],0),2)</f>
        <v>5892</v>
      </c>
      <c r="R1508" s="2">
        <f>INDEX(Table111[#All], MATCH(Table68[[#This Row],[Date]],Table111[[#All],[Month]],0),3)</f>
        <v>1196</v>
      </c>
      <c r="S1508" s="2">
        <f>INDEX(Table413[#All], MATCH(Table68[[#This Row],[Date]],Table413[[#All],[Month]],0),2)</f>
        <v>0.9</v>
      </c>
      <c r="T1508" s="2">
        <f>INDEX(Table413[#All], MATCH(Table68[[#This Row],[Date]],Table413[[#All],[Month]],0),3)</f>
        <v>5.8</v>
      </c>
      <c r="U1508" s="2">
        <f>INDEX(Table413[#All], MATCH(Table68[[#This Row],[Date]],Table413[[#All],[Month]],0),4)</f>
        <v>5.5</v>
      </c>
    </row>
    <row r="1509" spans="1:21" x14ac:dyDescent="0.25">
      <c r="A1509" s="4">
        <v>41334</v>
      </c>
      <c r="B1509" s="3" t="s">
        <v>71</v>
      </c>
      <c r="C1509" s="3" t="s">
        <v>43</v>
      </c>
      <c r="D1509" s="3">
        <v>248</v>
      </c>
      <c r="E1509" s="3">
        <v>225</v>
      </c>
      <c r="F1509" s="3">
        <v>207</v>
      </c>
      <c r="G1509" s="3">
        <v>182</v>
      </c>
      <c r="H1509" s="3">
        <v>75</v>
      </c>
      <c r="I1509" s="3">
        <v>16</v>
      </c>
      <c r="J1509">
        <f t="array" ref="J1509">INDEX(Table3[#All],MATCH(1,(Table3[[#All],[Month]]=Table68[[#This Row],[Date]])*(Table3[[#All],[Region]]=Table68[[#This Row],[Region]]),0),3)</f>
        <v>1590</v>
      </c>
      <c r="K1509">
        <f>INDEX(Table1[#All], MATCH(Table68[[#This Row],[Date]],Table1[[#All],[Month]],0),2)</f>
        <v>1452447.6190476189</v>
      </c>
      <c r="L1509" s="8">
        <f>INDEX(Table2[#All], MATCH(Table68[[#This Row],[Date]],Table2[[#All],[Month]],0),2)</f>
        <v>595</v>
      </c>
      <c r="M1509">
        <f t="array" ref="M1509">INDEX(Table4[#All],MATCH(1,(Table4[[#All],[Month]]=Table68[[#This Row],[Date]])*(Table4[[#All],[Region]]=Table68[[#This Row],[Region]]),0),3)</f>
        <v>302</v>
      </c>
      <c r="N1509" s="2">
        <f t="array" ref="N1509">_xlfn.IFNA(INDEX(Table5[#All], MATCH(1,(Table5[[#All],[Month]]=Table68[[#This Row],[Date]])*(Table5[[#All],[Region]]=Table68[[#This Row],[Region]]),0),3),0)</f>
        <v>6455</v>
      </c>
      <c r="O1509" s="12">
        <f>INDEX(Table110[#All], MATCH(Table68[[#This Row],[Date]],Table110[[#All],[Month]],0),2)</f>
        <v>87246</v>
      </c>
      <c r="P1509" s="12">
        <f>INDEX(Table13[#All], MATCH(Table68[[#This Row],[Date]],Table13[[#All],[Month]],0),2)</f>
        <v>170316</v>
      </c>
      <c r="Q1509">
        <f>INDEX(Table111[#All], MATCH(Table68[[#This Row],[Date]],Table111[[#All],[Month]],0),2)</f>
        <v>5892</v>
      </c>
      <c r="R1509" s="2">
        <f>INDEX(Table111[#All], MATCH(Table68[[#This Row],[Date]],Table111[[#All],[Month]],0),3)</f>
        <v>1196</v>
      </c>
      <c r="S1509" s="2">
        <f>INDEX(Table413[#All], MATCH(Table68[[#This Row],[Date]],Table413[[#All],[Month]],0),2)</f>
        <v>0.9</v>
      </c>
      <c r="T1509" s="2">
        <f>INDEX(Table413[#All], MATCH(Table68[[#This Row],[Date]],Table413[[#All],[Month]],0),3)</f>
        <v>5.8</v>
      </c>
      <c r="U1509" s="2">
        <f>INDEX(Table413[#All], MATCH(Table68[[#This Row],[Date]],Table413[[#All],[Month]],0),4)</f>
        <v>5.5</v>
      </c>
    </row>
    <row r="1510" spans="1:21" x14ac:dyDescent="0.25">
      <c r="A1510" s="4">
        <v>41426</v>
      </c>
      <c r="B1510" s="3" t="s">
        <v>58</v>
      </c>
      <c r="C1510" s="3" t="s">
        <v>58</v>
      </c>
      <c r="D1510" s="3">
        <v>424</v>
      </c>
      <c r="E1510" s="3">
        <v>426</v>
      </c>
      <c r="F1510" s="3">
        <v>337</v>
      </c>
      <c r="G1510" s="3">
        <v>330</v>
      </c>
      <c r="H1510" s="3">
        <v>4002</v>
      </c>
      <c r="I1510" s="3">
        <v>1750</v>
      </c>
      <c r="J1510">
        <f t="array" ref="J1510">INDEX(Table3[#All],MATCH(1,(Table3[[#All],[Month]]=Table68[[#This Row],[Date]])*(Table3[[#All],[Region]]=Table68[[#This Row],[Region]]),0),3)</f>
        <v>80930</v>
      </c>
      <c r="K1510">
        <f>INDEX(Table1[#All], MATCH(Table68[[#This Row],[Date]],Table1[[#All],[Month]],0),2)</f>
        <v>1459480.7142857141</v>
      </c>
      <c r="L1510" s="8">
        <f>INDEX(Table2[#All], MATCH(Table68[[#This Row],[Date]],Table2[[#All],[Month]],0),2)</f>
        <v>612.39980609391375</v>
      </c>
      <c r="M1510">
        <f t="array" ref="M1510">INDEX(Table4[#All],MATCH(1,(Table4[[#All],[Month]]=Table68[[#This Row],[Date]])*(Table4[[#All],[Region]]=Table68[[#This Row],[Region]]),0),3)</f>
        <v>8949</v>
      </c>
      <c r="N1510" s="2">
        <f t="array" ref="N1510">_xlfn.IFNA(INDEX(Table5[#All], MATCH(1,(Table5[[#All],[Month]]=Table68[[#This Row],[Date]])*(Table5[[#All],[Region]]=Table68[[#This Row],[Region]]),0),3),0)</f>
        <v>94334</v>
      </c>
      <c r="O1510" s="12">
        <f>INDEX(Table110[#All], MATCH(Table68[[#This Row],[Date]],Table110[[#All],[Month]],0),2)</f>
        <v>90187.25</v>
      </c>
      <c r="P1510" s="12">
        <f>INDEX(Table13[#All], MATCH(Table68[[#This Row],[Date]],Table13[[#All],[Month]],0),2)</f>
        <v>174241.75</v>
      </c>
      <c r="Q1510">
        <f>INDEX(Table111[#All], MATCH(Table68[[#This Row],[Date]],Table111[[#All],[Month]],0),2)</f>
        <v>5914</v>
      </c>
      <c r="R1510" s="2">
        <f>INDEX(Table111[#All], MATCH(Table68[[#This Row],[Date]],Table111[[#All],[Month]],0),3)</f>
        <v>1200.75</v>
      </c>
      <c r="S1510" s="2">
        <f>INDEX(Table413[#All], MATCH(Table68[[#This Row],[Date]],Table413[[#All],[Month]],0),2)</f>
        <v>0.7</v>
      </c>
      <c r="T1510" s="2">
        <f>INDEX(Table413[#All], MATCH(Table68[[#This Row],[Date]],Table413[[#All],[Month]],0),3)</f>
        <v>5.8</v>
      </c>
      <c r="U1510" s="2">
        <f>INDEX(Table413[#All], MATCH(Table68[[#This Row],[Date]],Table413[[#All],[Month]],0),4)</f>
        <v>5.5</v>
      </c>
    </row>
    <row r="1511" spans="1:21" x14ac:dyDescent="0.25">
      <c r="A1511" s="4">
        <v>41426</v>
      </c>
      <c r="B1511" s="3" t="s">
        <v>58</v>
      </c>
      <c r="C1511" s="3" t="s">
        <v>4</v>
      </c>
      <c r="D1511" s="3">
        <v>424</v>
      </c>
      <c r="E1511" s="3">
        <v>348</v>
      </c>
      <c r="F1511" s="3">
        <v>337</v>
      </c>
      <c r="G1511" s="3">
        <v>290</v>
      </c>
      <c r="H1511" s="3">
        <v>4002</v>
      </c>
      <c r="I1511" s="3">
        <v>122</v>
      </c>
      <c r="J1511">
        <f t="array" ref="J1511">INDEX(Table3[#All],MATCH(1,(Table3[[#All],[Month]]=Table68[[#This Row],[Date]])*(Table3[[#All],[Region]]=Table68[[#This Row],[Region]]),0),3)</f>
        <v>80930</v>
      </c>
      <c r="K1511">
        <f>INDEX(Table1[#All], MATCH(Table68[[#This Row],[Date]],Table1[[#All],[Month]],0),2)</f>
        <v>1459480.7142857141</v>
      </c>
      <c r="L1511" s="8">
        <f>INDEX(Table2[#All], MATCH(Table68[[#This Row],[Date]],Table2[[#All],[Month]],0),2)</f>
        <v>612.39980609391375</v>
      </c>
      <c r="M1511">
        <f t="array" ref="M1511">INDEX(Table4[#All],MATCH(1,(Table4[[#All],[Month]]=Table68[[#This Row],[Date]])*(Table4[[#All],[Region]]=Table68[[#This Row],[Region]]),0),3)</f>
        <v>8949</v>
      </c>
      <c r="N1511" s="2">
        <f t="array" ref="N1511">_xlfn.IFNA(INDEX(Table5[#All], MATCH(1,(Table5[[#All],[Month]]=Table68[[#This Row],[Date]])*(Table5[[#All],[Region]]=Table68[[#This Row],[Region]]),0),3),0)</f>
        <v>94334</v>
      </c>
      <c r="O1511" s="12">
        <f>INDEX(Table110[#All], MATCH(Table68[[#This Row],[Date]],Table110[[#All],[Month]],0),2)</f>
        <v>90187.25</v>
      </c>
      <c r="P1511" s="12">
        <f>INDEX(Table13[#All], MATCH(Table68[[#This Row],[Date]],Table13[[#All],[Month]],0),2)</f>
        <v>174241.75</v>
      </c>
      <c r="Q1511">
        <f>INDEX(Table111[#All], MATCH(Table68[[#This Row],[Date]],Table111[[#All],[Month]],0),2)</f>
        <v>5914</v>
      </c>
      <c r="R1511" s="2">
        <f>INDEX(Table111[#All], MATCH(Table68[[#This Row],[Date]],Table111[[#All],[Month]],0),3)</f>
        <v>1200.75</v>
      </c>
      <c r="S1511" s="2">
        <f>INDEX(Table413[#All], MATCH(Table68[[#This Row],[Date]],Table413[[#All],[Month]],0),2)</f>
        <v>0.7</v>
      </c>
      <c r="T1511" s="2">
        <f>INDEX(Table413[#All], MATCH(Table68[[#This Row],[Date]],Table413[[#All],[Month]],0),3)</f>
        <v>5.8</v>
      </c>
      <c r="U1511" s="2">
        <f>INDEX(Table413[#All], MATCH(Table68[[#This Row],[Date]],Table413[[#All],[Month]],0),4)</f>
        <v>5.5</v>
      </c>
    </row>
    <row r="1512" spans="1:21" x14ac:dyDescent="0.25">
      <c r="A1512" s="4">
        <v>41426</v>
      </c>
      <c r="B1512" s="3" t="s">
        <v>58</v>
      </c>
      <c r="C1512" s="3" t="s">
        <v>88</v>
      </c>
      <c r="D1512" s="3">
        <v>424</v>
      </c>
      <c r="E1512" s="3">
        <v>422</v>
      </c>
      <c r="F1512" s="3">
        <v>337</v>
      </c>
      <c r="G1512" s="3">
        <v>353</v>
      </c>
      <c r="H1512" s="3">
        <v>4002</v>
      </c>
      <c r="I1512" s="3">
        <v>770</v>
      </c>
      <c r="J1512">
        <f t="array" ref="J1512">INDEX(Table3[#All],MATCH(1,(Table3[[#All],[Month]]=Table68[[#This Row],[Date]])*(Table3[[#All],[Region]]=Table68[[#This Row],[Region]]),0),3)</f>
        <v>80930</v>
      </c>
      <c r="K1512">
        <f>INDEX(Table1[#All], MATCH(Table68[[#This Row],[Date]],Table1[[#All],[Month]],0),2)</f>
        <v>1459480.7142857141</v>
      </c>
      <c r="L1512" s="8">
        <f>INDEX(Table2[#All], MATCH(Table68[[#This Row],[Date]],Table2[[#All],[Month]],0),2)</f>
        <v>612.39980609391375</v>
      </c>
      <c r="M1512">
        <f t="array" ref="M1512">INDEX(Table4[#All],MATCH(1,(Table4[[#All],[Month]]=Table68[[#This Row],[Date]])*(Table4[[#All],[Region]]=Table68[[#This Row],[Region]]),0),3)</f>
        <v>8949</v>
      </c>
      <c r="N1512" s="2">
        <f t="array" ref="N1512">_xlfn.IFNA(INDEX(Table5[#All], MATCH(1,(Table5[[#All],[Month]]=Table68[[#This Row],[Date]])*(Table5[[#All],[Region]]=Table68[[#This Row],[Region]]),0),3),0)</f>
        <v>94334</v>
      </c>
      <c r="O1512" s="12">
        <f>INDEX(Table110[#All], MATCH(Table68[[#This Row],[Date]],Table110[[#All],[Month]],0),2)</f>
        <v>90187.25</v>
      </c>
      <c r="P1512" s="12">
        <f>INDEX(Table13[#All], MATCH(Table68[[#This Row],[Date]],Table13[[#All],[Month]],0),2)</f>
        <v>174241.75</v>
      </c>
      <c r="Q1512">
        <f>INDEX(Table111[#All], MATCH(Table68[[#This Row],[Date]],Table111[[#All],[Month]],0),2)</f>
        <v>5914</v>
      </c>
      <c r="R1512" s="2">
        <f>INDEX(Table111[#All], MATCH(Table68[[#This Row],[Date]],Table111[[#All],[Month]],0),3)</f>
        <v>1200.75</v>
      </c>
      <c r="S1512" s="2">
        <f>INDEX(Table413[#All], MATCH(Table68[[#This Row],[Date]],Table413[[#All],[Month]],0),2)</f>
        <v>0.7</v>
      </c>
      <c r="T1512" s="2">
        <f>INDEX(Table413[#All], MATCH(Table68[[#This Row],[Date]],Table413[[#All],[Month]],0),3)</f>
        <v>5.8</v>
      </c>
      <c r="U1512" s="2">
        <f>INDEX(Table413[#All], MATCH(Table68[[#This Row],[Date]],Table413[[#All],[Month]],0),4)</f>
        <v>5.5</v>
      </c>
    </row>
    <row r="1513" spans="1:21" x14ac:dyDescent="0.25">
      <c r="A1513" s="4">
        <v>41426</v>
      </c>
      <c r="B1513" s="3" t="s">
        <v>58</v>
      </c>
      <c r="C1513" s="3" t="s">
        <v>90</v>
      </c>
      <c r="D1513" s="3">
        <v>424</v>
      </c>
      <c r="E1513" s="3">
        <v>471</v>
      </c>
      <c r="F1513" s="3">
        <v>337</v>
      </c>
      <c r="G1513" s="3">
        <v>373</v>
      </c>
      <c r="H1513" s="3">
        <v>4002</v>
      </c>
      <c r="I1513" s="3">
        <v>609</v>
      </c>
      <c r="J1513">
        <f t="array" ref="J1513">INDEX(Table3[#All],MATCH(1,(Table3[[#All],[Month]]=Table68[[#This Row],[Date]])*(Table3[[#All],[Region]]=Table68[[#This Row],[Region]]),0),3)</f>
        <v>80930</v>
      </c>
      <c r="K1513">
        <f>INDEX(Table1[#All], MATCH(Table68[[#This Row],[Date]],Table1[[#All],[Month]],0),2)</f>
        <v>1459480.7142857141</v>
      </c>
      <c r="L1513" s="8">
        <f>INDEX(Table2[#All], MATCH(Table68[[#This Row],[Date]],Table2[[#All],[Month]],0),2)</f>
        <v>612.39980609391375</v>
      </c>
      <c r="M1513">
        <f t="array" ref="M1513">INDEX(Table4[#All],MATCH(1,(Table4[[#All],[Month]]=Table68[[#This Row],[Date]])*(Table4[[#All],[Region]]=Table68[[#This Row],[Region]]),0),3)</f>
        <v>8949</v>
      </c>
      <c r="N1513" s="2">
        <f t="array" ref="N1513">_xlfn.IFNA(INDEX(Table5[#All], MATCH(1,(Table5[[#All],[Month]]=Table68[[#This Row],[Date]])*(Table5[[#All],[Region]]=Table68[[#This Row],[Region]]),0),3),0)</f>
        <v>94334</v>
      </c>
      <c r="O1513" s="12">
        <f>INDEX(Table110[#All], MATCH(Table68[[#This Row],[Date]],Table110[[#All],[Month]],0),2)</f>
        <v>90187.25</v>
      </c>
      <c r="P1513" s="12">
        <f>INDEX(Table13[#All], MATCH(Table68[[#This Row],[Date]],Table13[[#All],[Month]],0),2)</f>
        <v>174241.75</v>
      </c>
      <c r="Q1513">
        <f>INDEX(Table111[#All], MATCH(Table68[[#This Row],[Date]],Table111[[#All],[Month]],0),2)</f>
        <v>5914</v>
      </c>
      <c r="R1513" s="2">
        <f>INDEX(Table111[#All], MATCH(Table68[[#This Row],[Date]],Table111[[#All],[Month]],0),3)</f>
        <v>1200.75</v>
      </c>
      <c r="S1513" s="2">
        <f>INDEX(Table413[#All], MATCH(Table68[[#This Row],[Date]],Table413[[#All],[Month]],0),2)</f>
        <v>0.7</v>
      </c>
      <c r="T1513" s="2">
        <f>INDEX(Table413[#All], MATCH(Table68[[#This Row],[Date]],Table413[[#All],[Month]],0),3)</f>
        <v>5.8</v>
      </c>
      <c r="U1513" s="2">
        <f>INDEX(Table413[#All], MATCH(Table68[[#This Row],[Date]],Table413[[#All],[Month]],0),4)</f>
        <v>5.5</v>
      </c>
    </row>
    <row r="1514" spans="1:21" x14ac:dyDescent="0.25">
      <c r="A1514" s="4">
        <v>41426</v>
      </c>
      <c r="B1514" s="3" t="s">
        <v>58</v>
      </c>
      <c r="C1514" s="3" t="s">
        <v>5</v>
      </c>
      <c r="D1514" s="3">
        <v>424</v>
      </c>
      <c r="E1514" s="3">
        <v>396</v>
      </c>
      <c r="F1514" s="3">
        <v>337</v>
      </c>
      <c r="G1514" s="3">
        <v>340</v>
      </c>
      <c r="H1514" s="3">
        <v>4002</v>
      </c>
      <c r="I1514" s="3">
        <v>116</v>
      </c>
      <c r="J1514">
        <f t="array" ref="J1514">INDEX(Table3[#All],MATCH(1,(Table3[[#All],[Month]]=Table68[[#This Row],[Date]])*(Table3[[#All],[Region]]=Table68[[#This Row],[Region]]),0),3)</f>
        <v>80930</v>
      </c>
      <c r="K1514">
        <f>INDEX(Table1[#All], MATCH(Table68[[#This Row],[Date]],Table1[[#All],[Month]],0),2)</f>
        <v>1459480.7142857141</v>
      </c>
      <c r="L1514" s="8">
        <f>INDEX(Table2[#All], MATCH(Table68[[#This Row],[Date]],Table2[[#All],[Month]],0),2)</f>
        <v>612.39980609391375</v>
      </c>
      <c r="M1514">
        <f t="array" ref="M1514">INDEX(Table4[#All],MATCH(1,(Table4[[#All],[Month]]=Table68[[#This Row],[Date]])*(Table4[[#All],[Region]]=Table68[[#This Row],[Region]]),0),3)</f>
        <v>8949</v>
      </c>
      <c r="N1514" s="2">
        <f t="array" ref="N1514">_xlfn.IFNA(INDEX(Table5[#All], MATCH(1,(Table5[[#All],[Month]]=Table68[[#This Row],[Date]])*(Table5[[#All],[Region]]=Table68[[#This Row],[Region]]),0),3),0)</f>
        <v>94334</v>
      </c>
      <c r="O1514" s="12">
        <f>INDEX(Table110[#All], MATCH(Table68[[#This Row],[Date]],Table110[[#All],[Month]],0),2)</f>
        <v>90187.25</v>
      </c>
      <c r="P1514" s="12">
        <f>INDEX(Table13[#All], MATCH(Table68[[#This Row],[Date]],Table13[[#All],[Month]],0),2)</f>
        <v>174241.75</v>
      </c>
      <c r="Q1514">
        <f>INDEX(Table111[#All], MATCH(Table68[[#This Row],[Date]],Table111[[#All],[Month]],0),2)</f>
        <v>5914</v>
      </c>
      <c r="R1514" s="2">
        <f>INDEX(Table111[#All], MATCH(Table68[[#This Row],[Date]],Table111[[#All],[Month]],0),3)</f>
        <v>1200.75</v>
      </c>
      <c r="S1514" s="2">
        <f>INDEX(Table413[#All], MATCH(Table68[[#This Row],[Date]],Table413[[#All],[Month]],0),2)</f>
        <v>0.7</v>
      </c>
      <c r="T1514" s="2">
        <f>INDEX(Table413[#All], MATCH(Table68[[#This Row],[Date]],Table413[[#All],[Month]],0),3)</f>
        <v>5.8</v>
      </c>
      <c r="U1514" s="2">
        <f>INDEX(Table413[#All], MATCH(Table68[[#This Row],[Date]],Table413[[#All],[Month]],0),4)</f>
        <v>5.5</v>
      </c>
    </row>
    <row r="1515" spans="1:21" x14ac:dyDescent="0.25">
      <c r="A1515" s="4">
        <v>41426</v>
      </c>
      <c r="B1515" s="3" t="s">
        <v>58</v>
      </c>
      <c r="C1515" s="3" t="s">
        <v>3</v>
      </c>
      <c r="D1515" s="3">
        <v>424</v>
      </c>
      <c r="E1515" s="3">
        <v>413</v>
      </c>
      <c r="F1515" s="3">
        <v>337</v>
      </c>
      <c r="G1515" s="3">
        <v>335</v>
      </c>
      <c r="H1515" s="3">
        <v>4002</v>
      </c>
      <c r="I1515" s="3">
        <v>193</v>
      </c>
      <c r="J1515">
        <f t="array" ref="J1515">INDEX(Table3[#All],MATCH(1,(Table3[[#All],[Month]]=Table68[[#This Row],[Date]])*(Table3[[#All],[Region]]=Table68[[#This Row],[Region]]),0),3)</f>
        <v>80930</v>
      </c>
      <c r="K1515">
        <f>INDEX(Table1[#All], MATCH(Table68[[#This Row],[Date]],Table1[[#All],[Month]],0),2)</f>
        <v>1459480.7142857141</v>
      </c>
      <c r="L1515" s="8">
        <f>INDEX(Table2[#All], MATCH(Table68[[#This Row],[Date]],Table2[[#All],[Month]],0),2)</f>
        <v>612.39980609391375</v>
      </c>
      <c r="M1515">
        <f t="array" ref="M1515">INDEX(Table4[#All],MATCH(1,(Table4[[#All],[Month]]=Table68[[#This Row],[Date]])*(Table4[[#All],[Region]]=Table68[[#This Row],[Region]]),0),3)</f>
        <v>8949</v>
      </c>
      <c r="N1515" s="2">
        <f t="array" ref="N1515">_xlfn.IFNA(INDEX(Table5[#All], MATCH(1,(Table5[[#All],[Month]]=Table68[[#This Row],[Date]])*(Table5[[#All],[Region]]=Table68[[#This Row],[Region]]),0),3),0)</f>
        <v>94334</v>
      </c>
      <c r="O1515" s="12">
        <f>INDEX(Table110[#All], MATCH(Table68[[#This Row],[Date]],Table110[[#All],[Month]],0),2)</f>
        <v>90187.25</v>
      </c>
      <c r="P1515" s="12">
        <f>INDEX(Table13[#All], MATCH(Table68[[#This Row],[Date]],Table13[[#All],[Month]],0),2)</f>
        <v>174241.75</v>
      </c>
      <c r="Q1515">
        <f>INDEX(Table111[#All], MATCH(Table68[[#This Row],[Date]],Table111[[#All],[Month]],0),2)</f>
        <v>5914</v>
      </c>
      <c r="R1515" s="2">
        <f>INDEX(Table111[#All], MATCH(Table68[[#This Row],[Date]],Table111[[#All],[Month]],0),3)</f>
        <v>1200.75</v>
      </c>
      <c r="S1515" s="2">
        <f>INDEX(Table413[#All], MATCH(Table68[[#This Row],[Date]],Table413[[#All],[Month]],0),2)</f>
        <v>0.7</v>
      </c>
      <c r="T1515" s="2">
        <f>INDEX(Table413[#All], MATCH(Table68[[#This Row],[Date]],Table413[[#All],[Month]],0),3)</f>
        <v>5.8</v>
      </c>
      <c r="U1515" s="2">
        <f>INDEX(Table413[#All], MATCH(Table68[[#This Row],[Date]],Table413[[#All],[Month]],0),4)</f>
        <v>5.5</v>
      </c>
    </row>
    <row r="1516" spans="1:21" x14ac:dyDescent="0.25">
      <c r="A1516" s="4">
        <v>41426</v>
      </c>
      <c r="B1516" s="3" t="s">
        <v>58</v>
      </c>
      <c r="C1516" s="3" t="s">
        <v>59</v>
      </c>
      <c r="D1516" s="3">
        <v>424</v>
      </c>
      <c r="E1516" s="3">
        <v>390</v>
      </c>
      <c r="F1516" s="3">
        <v>337</v>
      </c>
      <c r="G1516" s="3">
        <v>325</v>
      </c>
      <c r="H1516" s="3">
        <v>4002</v>
      </c>
      <c r="I1516" s="3">
        <v>442</v>
      </c>
      <c r="J1516">
        <f t="array" ref="J1516">INDEX(Table3[#All],MATCH(1,(Table3[[#All],[Month]]=Table68[[#This Row],[Date]])*(Table3[[#All],[Region]]=Table68[[#This Row],[Region]]),0),3)</f>
        <v>80930</v>
      </c>
      <c r="K1516">
        <f>INDEX(Table1[#All], MATCH(Table68[[#This Row],[Date]],Table1[[#All],[Month]],0),2)</f>
        <v>1459480.7142857141</v>
      </c>
      <c r="L1516" s="8">
        <f>INDEX(Table2[#All], MATCH(Table68[[#This Row],[Date]],Table2[[#All],[Month]],0),2)</f>
        <v>612.39980609391375</v>
      </c>
      <c r="M1516">
        <f t="array" ref="M1516">INDEX(Table4[#All],MATCH(1,(Table4[[#All],[Month]]=Table68[[#This Row],[Date]])*(Table4[[#All],[Region]]=Table68[[#This Row],[Region]]),0),3)</f>
        <v>8949</v>
      </c>
      <c r="N1516" s="2">
        <f t="array" ref="N1516">_xlfn.IFNA(INDEX(Table5[#All], MATCH(1,(Table5[[#All],[Month]]=Table68[[#This Row],[Date]])*(Table5[[#All],[Region]]=Table68[[#This Row],[Region]]),0),3),0)</f>
        <v>94334</v>
      </c>
      <c r="O1516" s="12">
        <f>INDEX(Table110[#All], MATCH(Table68[[#This Row],[Date]],Table110[[#All],[Month]],0),2)</f>
        <v>90187.25</v>
      </c>
      <c r="P1516" s="12">
        <f>INDEX(Table13[#All], MATCH(Table68[[#This Row],[Date]],Table13[[#All],[Month]],0),2)</f>
        <v>174241.75</v>
      </c>
      <c r="Q1516">
        <f>INDEX(Table111[#All], MATCH(Table68[[#This Row],[Date]],Table111[[#All],[Month]],0),2)</f>
        <v>5914</v>
      </c>
      <c r="R1516" s="2">
        <f>INDEX(Table111[#All], MATCH(Table68[[#This Row],[Date]],Table111[[#All],[Month]],0),3)</f>
        <v>1200.75</v>
      </c>
      <c r="S1516" s="2">
        <f>INDEX(Table413[#All], MATCH(Table68[[#This Row],[Date]],Table413[[#All],[Month]],0),2)</f>
        <v>0.7</v>
      </c>
      <c r="T1516" s="2">
        <f>INDEX(Table413[#All], MATCH(Table68[[#This Row],[Date]],Table413[[#All],[Month]],0),3)</f>
        <v>5.8</v>
      </c>
      <c r="U1516" s="2">
        <f>INDEX(Table413[#All], MATCH(Table68[[#This Row],[Date]],Table413[[#All],[Month]],0),4)</f>
        <v>5.5</v>
      </c>
    </row>
    <row r="1517" spans="1:21" x14ac:dyDescent="0.25">
      <c r="A1517" s="4">
        <v>41426</v>
      </c>
      <c r="B1517" s="3" t="s">
        <v>62</v>
      </c>
      <c r="C1517" s="3" t="s">
        <v>20</v>
      </c>
      <c r="D1517" s="3">
        <v>282</v>
      </c>
      <c r="E1517" s="3">
        <v>184</v>
      </c>
      <c r="F1517" s="3">
        <v>223</v>
      </c>
      <c r="G1517" s="3">
        <v>171</v>
      </c>
      <c r="H1517" s="3">
        <v>874</v>
      </c>
      <c r="I1517" s="3">
        <v>21</v>
      </c>
      <c r="J1517">
        <f t="array" ref="J1517">INDEX(Table3[#All],MATCH(1,(Table3[[#All],[Month]]=Table68[[#This Row],[Date]])*(Table3[[#All],[Region]]=Table68[[#This Row],[Region]]),0),3)</f>
        <v>11640</v>
      </c>
      <c r="K1517">
        <f>INDEX(Table1[#All], MATCH(Table68[[#This Row],[Date]],Table1[[#All],[Month]],0),2)</f>
        <v>1459480.7142857141</v>
      </c>
      <c r="L1517" s="8">
        <f>INDEX(Table2[#All], MATCH(Table68[[#This Row],[Date]],Table2[[#All],[Month]],0),2)</f>
        <v>612.39980609391375</v>
      </c>
      <c r="M1517">
        <f t="array" ref="M1517">INDEX(Table4[#All],MATCH(1,(Table4[[#All],[Month]]=Table68[[#This Row],[Date]])*(Table4[[#All],[Region]]=Table68[[#This Row],[Region]]),0),3)</f>
        <v>1914</v>
      </c>
      <c r="N1517" s="2">
        <f t="array" ref="N1517">_xlfn.IFNA(INDEX(Table5[#All], MATCH(1,(Table5[[#All],[Month]]=Table68[[#This Row],[Date]])*(Table5[[#All],[Region]]=Table68[[#This Row],[Region]]),0),3),0)</f>
        <v>15453</v>
      </c>
      <c r="O1517" s="12">
        <f>INDEX(Table110[#All], MATCH(Table68[[#This Row],[Date]],Table110[[#All],[Month]],0),2)</f>
        <v>90187.25</v>
      </c>
      <c r="P1517" s="12">
        <f>INDEX(Table13[#All], MATCH(Table68[[#This Row],[Date]],Table13[[#All],[Month]],0),2)</f>
        <v>174241.75</v>
      </c>
      <c r="Q1517">
        <f>INDEX(Table111[#All], MATCH(Table68[[#This Row],[Date]],Table111[[#All],[Month]],0),2)</f>
        <v>5914</v>
      </c>
      <c r="R1517" s="2">
        <f>INDEX(Table111[#All], MATCH(Table68[[#This Row],[Date]],Table111[[#All],[Month]],0),3)</f>
        <v>1200.75</v>
      </c>
      <c r="S1517" s="2">
        <f>INDEX(Table413[#All], MATCH(Table68[[#This Row],[Date]],Table413[[#All],[Month]],0),2)</f>
        <v>0.7</v>
      </c>
      <c r="T1517" s="2">
        <f>INDEX(Table413[#All], MATCH(Table68[[#This Row],[Date]],Table413[[#All],[Month]],0),3)</f>
        <v>5.8</v>
      </c>
      <c r="U1517" s="2">
        <f>INDEX(Table413[#All], MATCH(Table68[[#This Row],[Date]],Table413[[#All],[Month]],0),4)</f>
        <v>5.5</v>
      </c>
    </row>
    <row r="1518" spans="1:21" x14ac:dyDescent="0.25">
      <c r="A1518" s="4">
        <v>41426</v>
      </c>
      <c r="B1518" s="3" t="s">
        <v>62</v>
      </c>
      <c r="C1518" s="3" t="s">
        <v>21</v>
      </c>
      <c r="D1518" s="3">
        <v>282</v>
      </c>
      <c r="E1518" s="3">
        <v>201</v>
      </c>
      <c r="F1518" s="3">
        <v>223</v>
      </c>
      <c r="G1518" s="3">
        <v>168</v>
      </c>
      <c r="H1518" s="3">
        <v>874</v>
      </c>
      <c r="I1518" s="3">
        <v>14</v>
      </c>
      <c r="J1518">
        <f t="array" ref="J1518">INDEX(Table3[#All],MATCH(1,(Table3[[#All],[Month]]=Table68[[#This Row],[Date]])*(Table3[[#All],[Region]]=Table68[[#This Row],[Region]]),0),3)</f>
        <v>11640</v>
      </c>
      <c r="K1518">
        <f>INDEX(Table1[#All], MATCH(Table68[[#This Row],[Date]],Table1[[#All],[Month]],0),2)</f>
        <v>1459480.7142857141</v>
      </c>
      <c r="L1518" s="8">
        <f>INDEX(Table2[#All], MATCH(Table68[[#This Row],[Date]],Table2[[#All],[Month]],0),2)</f>
        <v>612.39980609391375</v>
      </c>
      <c r="M1518">
        <f t="array" ref="M1518">INDEX(Table4[#All],MATCH(1,(Table4[[#All],[Month]]=Table68[[#This Row],[Date]])*(Table4[[#All],[Region]]=Table68[[#This Row],[Region]]),0),3)</f>
        <v>1914</v>
      </c>
      <c r="N1518" s="2">
        <f t="array" ref="N1518">_xlfn.IFNA(INDEX(Table5[#All], MATCH(1,(Table5[[#All],[Month]]=Table68[[#This Row],[Date]])*(Table5[[#All],[Region]]=Table68[[#This Row],[Region]]),0),3),0)</f>
        <v>15453</v>
      </c>
      <c r="O1518" s="12">
        <f>INDEX(Table110[#All], MATCH(Table68[[#This Row],[Date]],Table110[[#All],[Month]],0),2)</f>
        <v>90187.25</v>
      </c>
      <c r="P1518" s="12">
        <f>INDEX(Table13[#All], MATCH(Table68[[#This Row],[Date]],Table13[[#All],[Month]],0),2)</f>
        <v>174241.75</v>
      </c>
      <c r="Q1518">
        <f>INDEX(Table111[#All], MATCH(Table68[[#This Row],[Date]],Table111[[#All],[Month]],0),2)</f>
        <v>5914</v>
      </c>
      <c r="R1518" s="2">
        <f>INDEX(Table111[#All], MATCH(Table68[[#This Row],[Date]],Table111[[#All],[Month]],0),3)</f>
        <v>1200.75</v>
      </c>
      <c r="S1518" s="2">
        <f>INDEX(Table413[#All], MATCH(Table68[[#This Row],[Date]],Table413[[#All],[Month]],0),2)</f>
        <v>0.7</v>
      </c>
      <c r="T1518" s="2">
        <f>INDEX(Table413[#All], MATCH(Table68[[#This Row],[Date]],Table413[[#All],[Month]],0),3)</f>
        <v>5.8</v>
      </c>
      <c r="U1518" s="2">
        <f>INDEX(Table413[#All], MATCH(Table68[[#This Row],[Date]],Table413[[#All],[Month]],0),4)</f>
        <v>5.5</v>
      </c>
    </row>
    <row r="1519" spans="1:21" x14ac:dyDescent="0.25">
      <c r="A1519" s="4">
        <v>41426</v>
      </c>
      <c r="B1519" s="3" t="s">
        <v>62</v>
      </c>
      <c r="C1519" s="3" t="s">
        <v>18</v>
      </c>
      <c r="D1519" s="3">
        <v>282</v>
      </c>
      <c r="E1519" s="3">
        <v>245</v>
      </c>
      <c r="F1519" s="3">
        <v>223</v>
      </c>
      <c r="G1519" s="3">
        <v>195</v>
      </c>
      <c r="H1519" s="3">
        <v>874</v>
      </c>
      <c r="I1519" s="3">
        <v>266</v>
      </c>
      <c r="J1519">
        <f t="array" ref="J1519">INDEX(Table3[#All],MATCH(1,(Table3[[#All],[Month]]=Table68[[#This Row],[Date]])*(Table3[[#All],[Region]]=Table68[[#This Row],[Region]]),0),3)</f>
        <v>11640</v>
      </c>
      <c r="K1519">
        <f>INDEX(Table1[#All], MATCH(Table68[[#This Row],[Date]],Table1[[#All],[Month]],0),2)</f>
        <v>1459480.7142857141</v>
      </c>
      <c r="L1519" s="8">
        <f>INDEX(Table2[#All], MATCH(Table68[[#This Row],[Date]],Table2[[#All],[Month]],0),2)</f>
        <v>612.39980609391375</v>
      </c>
      <c r="M1519">
        <f t="array" ref="M1519">INDEX(Table4[#All],MATCH(1,(Table4[[#All],[Month]]=Table68[[#This Row],[Date]])*(Table4[[#All],[Region]]=Table68[[#This Row],[Region]]),0),3)</f>
        <v>1914</v>
      </c>
      <c r="N1519" s="2">
        <f t="array" ref="N1519">_xlfn.IFNA(INDEX(Table5[#All], MATCH(1,(Table5[[#All],[Month]]=Table68[[#This Row],[Date]])*(Table5[[#All],[Region]]=Table68[[#This Row],[Region]]),0),3),0)</f>
        <v>15453</v>
      </c>
      <c r="O1519" s="12">
        <f>INDEX(Table110[#All], MATCH(Table68[[#This Row],[Date]],Table110[[#All],[Month]],0),2)</f>
        <v>90187.25</v>
      </c>
      <c r="P1519" s="12">
        <f>INDEX(Table13[#All], MATCH(Table68[[#This Row],[Date]],Table13[[#All],[Month]],0),2)</f>
        <v>174241.75</v>
      </c>
      <c r="Q1519">
        <f>INDEX(Table111[#All], MATCH(Table68[[#This Row],[Date]],Table111[[#All],[Month]],0),2)</f>
        <v>5914</v>
      </c>
      <c r="R1519" s="2">
        <f>INDEX(Table111[#All], MATCH(Table68[[#This Row],[Date]],Table111[[#All],[Month]],0),3)</f>
        <v>1200.75</v>
      </c>
      <c r="S1519" s="2">
        <f>INDEX(Table413[#All], MATCH(Table68[[#This Row],[Date]],Table413[[#All],[Month]],0),2)</f>
        <v>0.7</v>
      </c>
      <c r="T1519" s="2">
        <f>INDEX(Table413[#All], MATCH(Table68[[#This Row],[Date]],Table413[[#All],[Month]],0),3)</f>
        <v>5.8</v>
      </c>
      <c r="U1519" s="2">
        <f>INDEX(Table413[#All], MATCH(Table68[[#This Row],[Date]],Table413[[#All],[Month]],0),4)</f>
        <v>5.5</v>
      </c>
    </row>
    <row r="1520" spans="1:21" x14ac:dyDescent="0.25">
      <c r="A1520" s="4">
        <v>41426</v>
      </c>
      <c r="B1520" s="3" t="s">
        <v>62</v>
      </c>
      <c r="C1520" s="3" t="s">
        <v>17</v>
      </c>
      <c r="D1520" s="3">
        <v>282</v>
      </c>
      <c r="E1520" s="3">
        <v>326</v>
      </c>
      <c r="F1520" s="3">
        <v>223</v>
      </c>
      <c r="G1520" s="3">
        <v>273</v>
      </c>
      <c r="H1520" s="3">
        <v>874</v>
      </c>
      <c r="I1520" s="3">
        <v>427</v>
      </c>
      <c r="J1520">
        <f t="array" ref="J1520">INDEX(Table3[#All],MATCH(1,(Table3[[#All],[Month]]=Table68[[#This Row],[Date]])*(Table3[[#All],[Region]]=Table68[[#This Row],[Region]]),0),3)</f>
        <v>11640</v>
      </c>
      <c r="K1520">
        <f>INDEX(Table1[#All], MATCH(Table68[[#This Row],[Date]],Table1[[#All],[Month]],0),2)</f>
        <v>1459480.7142857141</v>
      </c>
      <c r="L1520" s="8">
        <f>INDEX(Table2[#All], MATCH(Table68[[#This Row],[Date]],Table2[[#All],[Month]],0),2)</f>
        <v>612.39980609391375</v>
      </c>
      <c r="M1520">
        <f t="array" ref="M1520">INDEX(Table4[#All],MATCH(1,(Table4[[#All],[Month]]=Table68[[#This Row],[Date]])*(Table4[[#All],[Region]]=Table68[[#This Row],[Region]]),0),3)</f>
        <v>1914</v>
      </c>
      <c r="N1520" s="2">
        <f t="array" ref="N1520">_xlfn.IFNA(INDEX(Table5[#All], MATCH(1,(Table5[[#All],[Month]]=Table68[[#This Row],[Date]])*(Table5[[#All],[Region]]=Table68[[#This Row],[Region]]),0),3),0)</f>
        <v>15453</v>
      </c>
      <c r="O1520" s="12">
        <f>INDEX(Table110[#All], MATCH(Table68[[#This Row],[Date]],Table110[[#All],[Month]],0),2)</f>
        <v>90187.25</v>
      </c>
      <c r="P1520" s="12">
        <f>INDEX(Table13[#All], MATCH(Table68[[#This Row],[Date]],Table13[[#All],[Month]],0),2)</f>
        <v>174241.75</v>
      </c>
      <c r="Q1520">
        <f>INDEX(Table111[#All], MATCH(Table68[[#This Row],[Date]],Table111[[#All],[Month]],0),2)</f>
        <v>5914</v>
      </c>
      <c r="R1520" s="2">
        <f>INDEX(Table111[#All], MATCH(Table68[[#This Row],[Date]],Table111[[#All],[Month]],0),3)</f>
        <v>1200.75</v>
      </c>
      <c r="S1520" s="2">
        <f>INDEX(Table413[#All], MATCH(Table68[[#This Row],[Date]],Table413[[#All],[Month]],0),2)</f>
        <v>0.7</v>
      </c>
      <c r="T1520" s="2">
        <f>INDEX(Table413[#All], MATCH(Table68[[#This Row],[Date]],Table413[[#All],[Month]],0),3)</f>
        <v>5.8</v>
      </c>
      <c r="U1520" s="2">
        <f>INDEX(Table413[#All], MATCH(Table68[[#This Row],[Date]],Table413[[#All],[Month]],0),4)</f>
        <v>5.5</v>
      </c>
    </row>
    <row r="1521" spans="1:21" x14ac:dyDescent="0.25">
      <c r="A1521" s="4">
        <v>41426</v>
      </c>
      <c r="B1521" s="3" t="s">
        <v>62</v>
      </c>
      <c r="C1521" s="3" t="s">
        <v>14</v>
      </c>
      <c r="D1521" s="3">
        <v>282</v>
      </c>
      <c r="E1521" s="3">
        <v>286</v>
      </c>
      <c r="F1521" s="3">
        <v>223</v>
      </c>
      <c r="G1521" s="3">
        <v>237</v>
      </c>
      <c r="H1521" s="3">
        <v>874</v>
      </c>
      <c r="I1521" s="3">
        <v>74</v>
      </c>
      <c r="J1521">
        <f t="array" ref="J1521">INDEX(Table3[#All],MATCH(1,(Table3[[#All],[Month]]=Table68[[#This Row],[Date]])*(Table3[[#All],[Region]]=Table68[[#This Row],[Region]]),0),3)</f>
        <v>11640</v>
      </c>
      <c r="K1521">
        <f>INDEX(Table1[#All], MATCH(Table68[[#This Row],[Date]],Table1[[#All],[Month]],0),2)</f>
        <v>1459480.7142857141</v>
      </c>
      <c r="L1521" s="8">
        <f>INDEX(Table2[#All], MATCH(Table68[[#This Row],[Date]],Table2[[#All],[Month]],0),2)</f>
        <v>612.39980609391375</v>
      </c>
      <c r="M1521">
        <f t="array" ref="M1521">INDEX(Table4[#All],MATCH(1,(Table4[[#All],[Month]]=Table68[[#This Row],[Date]])*(Table4[[#All],[Region]]=Table68[[#This Row],[Region]]),0),3)</f>
        <v>1914</v>
      </c>
      <c r="N1521" s="2">
        <f t="array" ref="N1521">_xlfn.IFNA(INDEX(Table5[#All], MATCH(1,(Table5[[#All],[Month]]=Table68[[#This Row],[Date]])*(Table5[[#All],[Region]]=Table68[[#This Row],[Region]]),0),3),0)</f>
        <v>15453</v>
      </c>
      <c r="O1521" s="12">
        <f>INDEX(Table110[#All], MATCH(Table68[[#This Row],[Date]],Table110[[#All],[Month]],0),2)</f>
        <v>90187.25</v>
      </c>
      <c r="P1521" s="12">
        <f>INDEX(Table13[#All], MATCH(Table68[[#This Row],[Date]],Table13[[#All],[Month]],0),2)</f>
        <v>174241.75</v>
      </c>
      <c r="Q1521">
        <f>INDEX(Table111[#All], MATCH(Table68[[#This Row],[Date]],Table111[[#All],[Month]],0),2)</f>
        <v>5914</v>
      </c>
      <c r="R1521" s="2">
        <f>INDEX(Table111[#All], MATCH(Table68[[#This Row],[Date]],Table111[[#All],[Month]],0),3)</f>
        <v>1200.75</v>
      </c>
      <c r="S1521" s="2">
        <f>INDEX(Table413[#All], MATCH(Table68[[#This Row],[Date]],Table413[[#All],[Month]],0),2)</f>
        <v>0.7</v>
      </c>
      <c r="T1521" s="2">
        <f>INDEX(Table413[#All], MATCH(Table68[[#This Row],[Date]],Table413[[#All],[Month]],0),3)</f>
        <v>5.8</v>
      </c>
      <c r="U1521" s="2">
        <f>INDEX(Table413[#All], MATCH(Table68[[#This Row],[Date]],Table413[[#All],[Month]],0),4)</f>
        <v>5.5</v>
      </c>
    </row>
    <row r="1522" spans="1:21" x14ac:dyDescent="0.25">
      <c r="A1522" s="4">
        <v>41426</v>
      </c>
      <c r="B1522" s="3" t="s">
        <v>62</v>
      </c>
      <c r="C1522" s="3" t="s">
        <v>19</v>
      </c>
      <c r="D1522" s="3">
        <v>282</v>
      </c>
      <c r="E1522" s="3">
        <v>237</v>
      </c>
      <c r="F1522" s="3">
        <v>223</v>
      </c>
      <c r="G1522" s="3">
        <v>171</v>
      </c>
      <c r="H1522" s="3">
        <v>874</v>
      </c>
      <c r="I1522" s="3">
        <v>72</v>
      </c>
      <c r="J1522">
        <f t="array" ref="J1522">INDEX(Table3[#All],MATCH(1,(Table3[[#All],[Month]]=Table68[[#This Row],[Date]])*(Table3[[#All],[Region]]=Table68[[#This Row],[Region]]),0),3)</f>
        <v>11640</v>
      </c>
      <c r="K1522">
        <f>INDEX(Table1[#All], MATCH(Table68[[#This Row],[Date]],Table1[[#All],[Month]],0),2)</f>
        <v>1459480.7142857141</v>
      </c>
      <c r="L1522" s="8">
        <f>INDEX(Table2[#All], MATCH(Table68[[#This Row],[Date]],Table2[[#All],[Month]],0),2)</f>
        <v>612.39980609391375</v>
      </c>
      <c r="M1522">
        <f t="array" ref="M1522">INDEX(Table4[#All],MATCH(1,(Table4[[#All],[Month]]=Table68[[#This Row],[Date]])*(Table4[[#All],[Region]]=Table68[[#This Row],[Region]]),0),3)</f>
        <v>1914</v>
      </c>
      <c r="N1522" s="2">
        <f t="array" ref="N1522">_xlfn.IFNA(INDEX(Table5[#All], MATCH(1,(Table5[[#All],[Month]]=Table68[[#This Row],[Date]])*(Table5[[#All],[Region]]=Table68[[#This Row],[Region]]),0),3),0)</f>
        <v>15453</v>
      </c>
      <c r="O1522" s="12">
        <f>INDEX(Table110[#All], MATCH(Table68[[#This Row],[Date]],Table110[[#All],[Month]],0),2)</f>
        <v>90187.25</v>
      </c>
      <c r="P1522" s="12">
        <f>INDEX(Table13[#All], MATCH(Table68[[#This Row],[Date]],Table13[[#All],[Month]],0),2)</f>
        <v>174241.75</v>
      </c>
      <c r="Q1522">
        <f>INDEX(Table111[#All], MATCH(Table68[[#This Row],[Date]],Table111[[#All],[Month]],0),2)</f>
        <v>5914</v>
      </c>
      <c r="R1522" s="2">
        <f>INDEX(Table111[#All], MATCH(Table68[[#This Row],[Date]],Table111[[#All],[Month]],0),3)</f>
        <v>1200.75</v>
      </c>
      <c r="S1522" s="2">
        <f>INDEX(Table413[#All], MATCH(Table68[[#This Row],[Date]],Table413[[#All],[Month]],0),2)</f>
        <v>0.7</v>
      </c>
      <c r="T1522" s="2">
        <f>INDEX(Table413[#All], MATCH(Table68[[#This Row],[Date]],Table413[[#All],[Month]],0),3)</f>
        <v>5.8</v>
      </c>
      <c r="U1522" s="2">
        <f>INDEX(Table413[#All], MATCH(Table68[[#This Row],[Date]],Table413[[#All],[Month]],0),4)</f>
        <v>5.5</v>
      </c>
    </row>
    <row r="1523" spans="1:21" x14ac:dyDescent="0.25">
      <c r="A1523" s="4">
        <v>41426</v>
      </c>
      <c r="B1523" s="3" t="s">
        <v>68</v>
      </c>
      <c r="C1523" s="3" t="s">
        <v>46</v>
      </c>
      <c r="D1523" s="3">
        <v>337</v>
      </c>
      <c r="E1523" s="3">
        <v>288</v>
      </c>
      <c r="F1523" s="3">
        <v>249</v>
      </c>
      <c r="G1523" s="3">
        <v>249</v>
      </c>
      <c r="H1523" s="3">
        <v>1282</v>
      </c>
      <c r="I1523" s="3">
        <v>39</v>
      </c>
      <c r="J1523">
        <f t="array" ref="J1523">INDEX(Table3[#All],MATCH(1,(Table3[[#All],[Month]]=Table68[[#This Row],[Date]])*(Table3[[#All],[Region]]=Table68[[#This Row],[Region]]),0),3)</f>
        <v>28827</v>
      </c>
      <c r="K1523">
        <f>INDEX(Table1[#All], MATCH(Table68[[#This Row],[Date]],Table1[[#All],[Month]],0),2)</f>
        <v>1459480.7142857141</v>
      </c>
      <c r="L1523" s="8">
        <f>INDEX(Table2[#All], MATCH(Table68[[#This Row],[Date]],Table2[[#All],[Month]],0),2)</f>
        <v>612.39980609391375</v>
      </c>
      <c r="M1523">
        <f t="array" ref="M1523">INDEX(Table4[#All],MATCH(1,(Table4[[#All],[Month]]=Table68[[#This Row],[Date]])*(Table4[[#All],[Region]]=Table68[[#This Row],[Region]]),0),3)</f>
        <v>7379</v>
      </c>
      <c r="N1523" s="2">
        <f t="array" ref="N1523">_xlfn.IFNA(INDEX(Table5[#All], MATCH(1,(Table5[[#All],[Month]]=Table68[[#This Row],[Date]])*(Table5[[#All],[Region]]=Table68[[#This Row],[Region]]),0),3),0)</f>
        <v>35183</v>
      </c>
      <c r="O1523" s="12">
        <f>INDEX(Table110[#All], MATCH(Table68[[#This Row],[Date]],Table110[[#All],[Month]],0),2)</f>
        <v>90187.25</v>
      </c>
      <c r="P1523" s="12">
        <f>INDEX(Table13[#All], MATCH(Table68[[#This Row],[Date]],Table13[[#All],[Month]],0),2)</f>
        <v>174241.75</v>
      </c>
      <c r="Q1523">
        <f>INDEX(Table111[#All], MATCH(Table68[[#This Row],[Date]],Table111[[#All],[Month]],0),2)</f>
        <v>5914</v>
      </c>
      <c r="R1523" s="2">
        <f>INDEX(Table111[#All], MATCH(Table68[[#This Row],[Date]],Table111[[#All],[Month]],0),3)</f>
        <v>1200.75</v>
      </c>
      <c r="S1523" s="2">
        <f>INDEX(Table413[#All], MATCH(Table68[[#This Row],[Date]],Table413[[#All],[Month]],0),2)</f>
        <v>0.7</v>
      </c>
      <c r="T1523" s="2">
        <f>INDEX(Table413[#All], MATCH(Table68[[#This Row],[Date]],Table413[[#All],[Month]],0),3)</f>
        <v>5.8</v>
      </c>
      <c r="U1523" s="2">
        <f>INDEX(Table413[#All], MATCH(Table68[[#This Row],[Date]],Table413[[#All],[Month]],0),4)</f>
        <v>5.5</v>
      </c>
    </row>
    <row r="1524" spans="1:21" x14ac:dyDescent="0.25">
      <c r="A1524" s="4">
        <v>41426</v>
      </c>
      <c r="B1524" s="3" t="s">
        <v>68</v>
      </c>
      <c r="C1524" s="3" t="s">
        <v>83</v>
      </c>
      <c r="D1524" s="3">
        <v>337</v>
      </c>
      <c r="E1524" s="3">
        <v>353</v>
      </c>
      <c r="F1524" s="3">
        <v>249</v>
      </c>
      <c r="G1524" s="3">
        <v>258</v>
      </c>
      <c r="H1524" s="3">
        <v>1282</v>
      </c>
      <c r="I1524" s="3">
        <v>958</v>
      </c>
      <c r="J1524">
        <f t="array" ref="J1524">INDEX(Table3[#All],MATCH(1,(Table3[[#All],[Month]]=Table68[[#This Row],[Date]])*(Table3[[#All],[Region]]=Table68[[#This Row],[Region]]),0),3)</f>
        <v>28827</v>
      </c>
      <c r="K1524">
        <f>INDEX(Table1[#All], MATCH(Table68[[#This Row],[Date]],Table1[[#All],[Month]],0),2)</f>
        <v>1459480.7142857141</v>
      </c>
      <c r="L1524" s="8">
        <f>INDEX(Table2[#All], MATCH(Table68[[#This Row],[Date]],Table2[[#All],[Month]],0),2)</f>
        <v>612.39980609391375</v>
      </c>
      <c r="M1524">
        <f t="array" ref="M1524">INDEX(Table4[#All],MATCH(1,(Table4[[#All],[Month]]=Table68[[#This Row],[Date]])*(Table4[[#All],[Region]]=Table68[[#This Row],[Region]]),0),3)</f>
        <v>7379</v>
      </c>
      <c r="N1524" s="2">
        <f t="array" ref="N1524">_xlfn.IFNA(INDEX(Table5[#All], MATCH(1,(Table5[[#All],[Month]]=Table68[[#This Row],[Date]])*(Table5[[#All],[Region]]=Table68[[#This Row],[Region]]),0),3),0)</f>
        <v>35183</v>
      </c>
      <c r="O1524" s="12">
        <f>INDEX(Table110[#All], MATCH(Table68[[#This Row],[Date]],Table110[[#All],[Month]],0),2)</f>
        <v>90187.25</v>
      </c>
      <c r="P1524" s="12">
        <f>INDEX(Table13[#All], MATCH(Table68[[#This Row],[Date]],Table13[[#All],[Month]],0),2)</f>
        <v>174241.75</v>
      </c>
      <c r="Q1524">
        <f>INDEX(Table111[#All], MATCH(Table68[[#This Row],[Date]],Table111[[#All],[Month]],0),2)</f>
        <v>5914</v>
      </c>
      <c r="R1524" s="2">
        <f>INDEX(Table111[#All], MATCH(Table68[[#This Row],[Date]],Table111[[#All],[Month]],0),3)</f>
        <v>1200.75</v>
      </c>
      <c r="S1524" s="2">
        <f>INDEX(Table413[#All], MATCH(Table68[[#This Row],[Date]],Table413[[#All],[Month]],0),2)</f>
        <v>0.7</v>
      </c>
      <c r="T1524" s="2">
        <f>INDEX(Table413[#All], MATCH(Table68[[#This Row],[Date]],Table413[[#All],[Month]],0),3)</f>
        <v>5.8</v>
      </c>
      <c r="U1524" s="2">
        <f>INDEX(Table413[#All], MATCH(Table68[[#This Row],[Date]],Table413[[#All],[Month]],0),4)</f>
        <v>5.5</v>
      </c>
    </row>
    <row r="1525" spans="1:21" x14ac:dyDescent="0.25">
      <c r="A1525" s="4">
        <v>41426</v>
      </c>
      <c r="B1525" s="3" t="s">
        <v>68</v>
      </c>
      <c r="C1525" s="3" t="s">
        <v>38</v>
      </c>
      <c r="D1525" s="3">
        <v>337</v>
      </c>
      <c r="E1525" s="3">
        <v>271</v>
      </c>
      <c r="F1525" s="3">
        <v>249</v>
      </c>
      <c r="G1525" s="3">
        <v>230</v>
      </c>
      <c r="H1525" s="3">
        <v>1282</v>
      </c>
      <c r="I1525" s="3">
        <v>5</v>
      </c>
      <c r="J1525">
        <f t="array" ref="J1525">INDEX(Table3[#All],MATCH(1,(Table3[[#All],[Month]]=Table68[[#This Row],[Date]])*(Table3[[#All],[Region]]=Table68[[#This Row],[Region]]),0),3)</f>
        <v>28827</v>
      </c>
      <c r="K1525">
        <f>INDEX(Table1[#All], MATCH(Table68[[#This Row],[Date]],Table1[[#All],[Month]],0),2)</f>
        <v>1459480.7142857141</v>
      </c>
      <c r="L1525" s="8">
        <f>INDEX(Table2[#All], MATCH(Table68[[#This Row],[Date]],Table2[[#All],[Month]],0),2)</f>
        <v>612.39980609391375</v>
      </c>
      <c r="M1525">
        <f t="array" ref="M1525">INDEX(Table4[#All],MATCH(1,(Table4[[#All],[Month]]=Table68[[#This Row],[Date]])*(Table4[[#All],[Region]]=Table68[[#This Row],[Region]]),0),3)</f>
        <v>7379</v>
      </c>
      <c r="N1525" s="2">
        <f t="array" ref="N1525">_xlfn.IFNA(INDEX(Table5[#All], MATCH(1,(Table5[[#All],[Month]]=Table68[[#This Row],[Date]])*(Table5[[#All],[Region]]=Table68[[#This Row],[Region]]),0),3),0)</f>
        <v>35183</v>
      </c>
      <c r="O1525" s="12">
        <f>INDEX(Table110[#All], MATCH(Table68[[#This Row],[Date]],Table110[[#All],[Month]],0),2)</f>
        <v>90187.25</v>
      </c>
      <c r="P1525" s="12">
        <f>INDEX(Table13[#All], MATCH(Table68[[#This Row],[Date]],Table13[[#All],[Month]],0),2)</f>
        <v>174241.75</v>
      </c>
      <c r="Q1525">
        <f>INDEX(Table111[#All], MATCH(Table68[[#This Row],[Date]],Table111[[#All],[Month]],0),2)</f>
        <v>5914</v>
      </c>
      <c r="R1525" s="2">
        <f>INDEX(Table111[#All], MATCH(Table68[[#This Row],[Date]],Table111[[#All],[Month]],0),3)</f>
        <v>1200.75</v>
      </c>
      <c r="S1525" s="2">
        <f>INDEX(Table413[#All], MATCH(Table68[[#This Row],[Date]],Table413[[#All],[Month]],0),2)</f>
        <v>0.7</v>
      </c>
      <c r="T1525" s="2">
        <f>INDEX(Table413[#All], MATCH(Table68[[#This Row],[Date]],Table413[[#All],[Month]],0),3)</f>
        <v>5.8</v>
      </c>
      <c r="U1525" s="2">
        <f>INDEX(Table413[#All], MATCH(Table68[[#This Row],[Date]],Table413[[#All],[Month]],0),4)</f>
        <v>5.5</v>
      </c>
    </row>
    <row r="1526" spans="1:21" x14ac:dyDescent="0.25">
      <c r="A1526" s="4">
        <v>41426</v>
      </c>
      <c r="B1526" s="3" t="s">
        <v>68</v>
      </c>
      <c r="C1526" s="3" t="s">
        <v>39</v>
      </c>
      <c r="D1526" s="3">
        <v>337</v>
      </c>
      <c r="E1526" s="3">
        <v>269</v>
      </c>
      <c r="F1526" s="3">
        <v>249</v>
      </c>
      <c r="G1526" s="3">
        <v>234</v>
      </c>
      <c r="H1526" s="3">
        <v>1282</v>
      </c>
      <c r="I1526" s="3">
        <v>8</v>
      </c>
      <c r="J1526">
        <f t="array" ref="J1526">INDEX(Table3[#All],MATCH(1,(Table3[[#All],[Month]]=Table68[[#This Row],[Date]])*(Table3[[#All],[Region]]=Table68[[#This Row],[Region]]),0),3)</f>
        <v>28827</v>
      </c>
      <c r="K1526">
        <f>INDEX(Table1[#All], MATCH(Table68[[#This Row],[Date]],Table1[[#All],[Month]],0),2)</f>
        <v>1459480.7142857141</v>
      </c>
      <c r="L1526" s="8">
        <f>INDEX(Table2[#All], MATCH(Table68[[#This Row],[Date]],Table2[[#All],[Month]],0),2)</f>
        <v>612.39980609391375</v>
      </c>
      <c r="M1526">
        <f t="array" ref="M1526">INDEX(Table4[#All],MATCH(1,(Table4[[#All],[Month]]=Table68[[#This Row],[Date]])*(Table4[[#All],[Region]]=Table68[[#This Row],[Region]]),0),3)</f>
        <v>7379</v>
      </c>
      <c r="N1526" s="2">
        <f t="array" ref="N1526">_xlfn.IFNA(INDEX(Table5[#All], MATCH(1,(Table5[[#All],[Month]]=Table68[[#This Row],[Date]])*(Table5[[#All],[Region]]=Table68[[#This Row],[Region]]),0),3),0)</f>
        <v>35183</v>
      </c>
      <c r="O1526" s="12">
        <f>INDEX(Table110[#All], MATCH(Table68[[#This Row],[Date]],Table110[[#All],[Month]],0),2)</f>
        <v>90187.25</v>
      </c>
      <c r="P1526" s="12">
        <f>INDEX(Table13[#All], MATCH(Table68[[#This Row],[Date]],Table13[[#All],[Month]],0),2)</f>
        <v>174241.75</v>
      </c>
      <c r="Q1526">
        <f>INDEX(Table111[#All], MATCH(Table68[[#This Row],[Date]],Table111[[#All],[Month]],0),2)</f>
        <v>5914</v>
      </c>
      <c r="R1526" s="2">
        <f>INDEX(Table111[#All], MATCH(Table68[[#This Row],[Date]],Table111[[#All],[Month]],0),3)</f>
        <v>1200.75</v>
      </c>
      <c r="S1526" s="2">
        <f>INDEX(Table413[#All], MATCH(Table68[[#This Row],[Date]],Table413[[#All],[Month]],0),2)</f>
        <v>0.7</v>
      </c>
      <c r="T1526" s="2">
        <f>INDEX(Table413[#All], MATCH(Table68[[#This Row],[Date]],Table413[[#All],[Month]],0),3)</f>
        <v>5.8</v>
      </c>
      <c r="U1526" s="2">
        <f>INDEX(Table413[#All], MATCH(Table68[[#This Row],[Date]],Table413[[#All],[Month]],0),4)</f>
        <v>5.5</v>
      </c>
    </row>
    <row r="1527" spans="1:21" x14ac:dyDescent="0.25">
      <c r="A1527" s="4">
        <v>41426</v>
      </c>
      <c r="B1527" s="3" t="s">
        <v>68</v>
      </c>
      <c r="C1527" s="3" t="s">
        <v>48</v>
      </c>
      <c r="D1527" s="3">
        <v>337</v>
      </c>
      <c r="E1527" s="3">
        <v>237</v>
      </c>
      <c r="F1527" s="3">
        <v>249</v>
      </c>
      <c r="G1527" s="3">
        <v>192</v>
      </c>
      <c r="H1527" s="3">
        <v>1282</v>
      </c>
      <c r="I1527" s="3">
        <v>9</v>
      </c>
      <c r="J1527">
        <f t="array" ref="J1527">INDEX(Table3[#All],MATCH(1,(Table3[[#All],[Month]]=Table68[[#This Row],[Date]])*(Table3[[#All],[Region]]=Table68[[#This Row],[Region]]),0),3)</f>
        <v>28827</v>
      </c>
      <c r="K1527">
        <f>INDEX(Table1[#All], MATCH(Table68[[#This Row],[Date]],Table1[[#All],[Month]],0),2)</f>
        <v>1459480.7142857141</v>
      </c>
      <c r="L1527" s="8">
        <f>INDEX(Table2[#All], MATCH(Table68[[#This Row],[Date]],Table2[[#All],[Month]],0),2)</f>
        <v>612.39980609391375</v>
      </c>
      <c r="M1527">
        <f t="array" ref="M1527">INDEX(Table4[#All],MATCH(1,(Table4[[#All],[Month]]=Table68[[#This Row],[Date]])*(Table4[[#All],[Region]]=Table68[[#This Row],[Region]]),0),3)</f>
        <v>7379</v>
      </c>
      <c r="N1527" s="2">
        <f t="array" ref="N1527">_xlfn.IFNA(INDEX(Table5[#All], MATCH(1,(Table5[[#All],[Month]]=Table68[[#This Row],[Date]])*(Table5[[#All],[Region]]=Table68[[#This Row],[Region]]),0),3),0)</f>
        <v>35183</v>
      </c>
      <c r="O1527" s="12">
        <f>INDEX(Table110[#All], MATCH(Table68[[#This Row],[Date]],Table110[[#All],[Month]],0),2)</f>
        <v>90187.25</v>
      </c>
      <c r="P1527" s="12">
        <f>INDEX(Table13[#All], MATCH(Table68[[#This Row],[Date]],Table13[[#All],[Month]],0),2)</f>
        <v>174241.75</v>
      </c>
      <c r="Q1527">
        <f>INDEX(Table111[#All], MATCH(Table68[[#This Row],[Date]],Table111[[#All],[Month]],0),2)</f>
        <v>5914</v>
      </c>
      <c r="R1527" s="2">
        <f>INDEX(Table111[#All], MATCH(Table68[[#This Row],[Date]],Table111[[#All],[Month]],0),3)</f>
        <v>1200.75</v>
      </c>
      <c r="S1527" s="2">
        <f>INDEX(Table413[#All], MATCH(Table68[[#This Row],[Date]],Table413[[#All],[Month]],0),2)</f>
        <v>0.7</v>
      </c>
      <c r="T1527" s="2">
        <f>INDEX(Table413[#All], MATCH(Table68[[#This Row],[Date]],Table413[[#All],[Month]],0),3)</f>
        <v>5.8</v>
      </c>
      <c r="U1527" s="2">
        <f>INDEX(Table413[#All], MATCH(Table68[[#This Row],[Date]],Table413[[#All],[Month]],0),4)</f>
        <v>5.5</v>
      </c>
    </row>
    <row r="1528" spans="1:21" x14ac:dyDescent="0.25">
      <c r="A1528" s="4">
        <v>41426</v>
      </c>
      <c r="B1528" s="3" t="s">
        <v>68</v>
      </c>
      <c r="C1528" s="3" t="s">
        <v>45</v>
      </c>
      <c r="D1528" s="3">
        <v>337</v>
      </c>
      <c r="E1528" s="3">
        <v>412</v>
      </c>
      <c r="F1528" s="3">
        <v>249</v>
      </c>
      <c r="G1528" s="3">
        <v>318</v>
      </c>
      <c r="H1528" s="3">
        <v>1282</v>
      </c>
      <c r="I1528" s="3">
        <v>51</v>
      </c>
      <c r="J1528">
        <f t="array" ref="J1528">INDEX(Table3[#All],MATCH(1,(Table3[[#All],[Month]]=Table68[[#This Row],[Date]])*(Table3[[#All],[Region]]=Table68[[#This Row],[Region]]),0),3)</f>
        <v>28827</v>
      </c>
      <c r="K1528">
        <f>INDEX(Table1[#All], MATCH(Table68[[#This Row],[Date]],Table1[[#All],[Month]],0),2)</f>
        <v>1459480.7142857141</v>
      </c>
      <c r="L1528" s="8">
        <f>INDEX(Table2[#All], MATCH(Table68[[#This Row],[Date]],Table2[[#All],[Month]],0),2)</f>
        <v>612.39980609391375</v>
      </c>
      <c r="M1528">
        <f t="array" ref="M1528">INDEX(Table4[#All],MATCH(1,(Table4[[#All],[Month]]=Table68[[#This Row],[Date]])*(Table4[[#All],[Region]]=Table68[[#This Row],[Region]]),0),3)</f>
        <v>7379</v>
      </c>
      <c r="N1528" s="2">
        <f t="array" ref="N1528">_xlfn.IFNA(INDEX(Table5[#All], MATCH(1,(Table5[[#All],[Month]]=Table68[[#This Row],[Date]])*(Table5[[#All],[Region]]=Table68[[#This Row],[Region]]),0),3),0)</f>
        <v>35183</v>
      </c>
      <c r="O1528" s="12">
        <f>INDEX(Table110[#All], MATCH(Table68[[#This Row],[Date]],Table110[[#All],[Month]],0),2)</f>
        <v>90187.25</v>
      </c>
      <c r="P1528" s="12">
        <f>INDEX(Table13[#All], MATCH(Table68[[#This Row],[Date]],Table13[[#All],[Month]],0),2)</f>
        <v>174241.75</v>
      </c>
      <c r="Q1528">
        <f>INDEX(Table111[#All], MATCH(Table68[[#This Row],[Date]],Table111[[#All],[Month]],0),2)</f>
        <v>5914</v>
      </c>
      <c r="R1528" s="2">
        <f>INDEX(Table111[#All], MATCH(Table68[[#This Row],[Date]],Table111[[#All],[Month]],0),3)</f>
        <v>1200.75</v>
      </c>
      <c r="S1528" s="2">
        <f>INDEX(Table413[#All], MATCH(Table68[[#This Row],[Date]],Table413[[#All],[Month]],0),2)</f>
        <v>0.7</v>
      </c>
      <c r="T1528" s="2">
        <f>INDEX(Table413[#All], MATCH(Table68[[#This Row],[Date]],Table413[[#All],[Month]],0),3)</f>
        <v>5.8</v>
      </c>
      <c r="U1528" s="2">
        <f>INDEX(Table413[#All], MATCH(Table68[[#This Row],[Date]],Table413[[#All],[Month]],0),4)</f>
        <v>5.5</v>
      </c>
    </row>
    <row r="1529" spans="1:21" x14ac:dyDescent="0.25">
      <c r="A1529" s="4">
        <v>41426</v>
      </c>
      <c r="B1529" s="3" t="s">
        <v>68</v>
      </c>
      <c r="C1529" s="3" t="s">
        <v>47</v>
      </c>
      <c r="D1529" s="3">
        <v>337</v>
      </c>
      <c r="E1529" s="3">
        <v>243</v>
      </c>
      <c r="F1529" s="3">
        <v>249</v>
      </c>
      <c r="G1529" s="3">
        <v>199</v>
      </c>
      <c r="H1529" s="3">
        <v>1282</v>
      </c>
      <c r="I1529" s="3">
        <v>94</v>
      </c>
      <c r="J1529">
        <f t="array" ref="J1529">INDEX(Table3[#All],MATCH(1,(Table3[[#All],[Month]]=Table68[[#This Row],[Date]])*(Table3[[#All],[Region]]=Table68[[#This Row],[Region]]),0),3)</f>
        <v>28827</v>
      </c>
      <c r="K1529">
        <f>INDEX(Table1[#All], MATCH(Table68[[#This Row],[Date]],Table1[[#All],[Month]],0),2)</f>
        <v>1459480.7142857141</v>
      </c>
      <c r="L1529" s="8">
        <f>INDEX(Table2[#All], MATCH(Table68[[#This Row],[Date]],Table2[[#All],[Month]],0),2)</f>
        <v>612.39980609391375</v>
      </c>
      <c r="M1529">
        <f t="array" ref="M1529">INDEX(Table4[#All],MATCH(1,(Table4[[#All],[Month]]=Table68[[#This Row],[Date]])*(Table4[[#All],[Region]]=Table68[[#This Row],[Region]]),0),3)</f>
        <v>7379</v>
      </c>
      <c r="N1529" s="2">
        <f t="array" ref="N1529">_xlfn.IFNA(INDEX(Table5[#All], MATCH(1,(Table5[[#All],[Month]]=Table68[[#This Row],[Date]])*(Table5[[#All],[Region]]=Table68[[#This Row],[Region]]),0),3),0)</f>
        <v>35183</v>
      </c>
      <c r="O1529" s="12">
        <f>INDEX(Table110[#All], MATCH(Table68[[#This Row],[Date]],Table110[[#All],[Month]],0),2)</f>
        <v>90187.25</v>
      </c>
      <c r="P1529" s="12">
        <f>INDEX(Table13[#All], MATCH(Table68[[#This Row],[Date]],Table13[[#All],[Month]],0),2)</f>
        <v>174241.75</v>
      </c>
      <c r="Q1529">
        <f>INDEX(Table111[#All], MATCH(Table68[[#This Row],[Date]],Table111[[#All],[Month]],0),2)</f>
        <v>5914</v>
      </c>
      <c r="R1529" s="2">
        <f>INDEX(Table111[#All], MATCH(Table68[[#This Row],[Date]],Table111[[#All],[Month]],0),3)</f>
        <v>1200.75</v>
      </c>
      <c r="S1529" s="2">
        <f>INDEX(Table413[#All], MATCH(Table68[[#This Row],[Date]],Table413[[#All],[Month]],0),2)</f>
        <v>0.7</v>
      </c>
      <c r="T1529" s="2">
        <f>INDEX(Table413[#All], MATCH(Table68[[#This Row],[Date]],Table413[[#All],[Month]],0),3)</f>
        <v>5.8</v>
      </c>
      <c r="U1529" s="2">
        <f>INDEX(Table413[#All], MATCH(Table68[[#This Row],[Date]],Table413[[#All],[Month]],0),4)</f>
        <v>5.5</v>
      </c>
    </row>
    <row r="1530" spans="1:21" x14ac:dyDescent="0.25">
      <c r="A1530" s="4">
        <v>41426</v>
      </c>
      <c r="B1530" s="3" t="s">
        <v>68</v>
      </c>
      <c r="C1530" s="3" t="s">
        <v>44</v>
      </c>
      <c r="D1530" s="3">
        <v>337</v>
      </c>
      <c r="E1530" s="3">
        <v>399</v>
      </c>
      <c r="F1530" s="3">
        <v>249</v>
      </c>
      <c r="G1530" s="3">
        <v>337</v>
      </c>
      <c r="H1530" s="3">
        <v>1282</v>
      </c>
      <c r="I1530" s="3">
        <v>71</v>
      </c>
      <c r="J1530">
        <f t="array" ref="J1530">INDEX(Table3[#All],MATCH(1,(Table3[[#All],[Month]]=Table68[[#This Row],[Date]])*(Table3[[#All],[Region]]=Table68[[#This Row],[Region]]),0),3)</f>
        <v>28827</v>
      </c>
      <c r="K1530">
        <f>INDEX(Table1[#All], MATCH(Table68[[#This Row],[Date]],Table1[[#All],[Month]],0),2)</f>
        <v>1459480.7142857141</v>
      </c>
      <c r="L1530" s="8">
        <f>INDEX(Table2[#All], MATCH(Table68[[#This Row],[Date]],Table2[[#All],[Month]],0),2)</f>
        <v>612.39980609391375</v>
      </c>
      <c r="M1530">
        <f t="array" ref="M1530">INDEX(Table4[#All],MATCH(1,(Table4[[#All],[Month]]=Table68[[#This Row],[Date]])*(Table4[[#All],[Region]]=Table68[[#This Row],[Region]]),0),3)</f>
        <v>7379</v>
      </c>
      <c r="N1530" s="2">
        <f t="array" ref="N1530">_xlfn.IFNA(INDEX(Table5[#All], MATCH(1,(Table5[[#All],[Month]]=Table68[[#This Row],[Date]])*(Table5[[#All],[Region]]=Table68[[#This Row],[Region]]),0),3),0)</f>
        <v>35183</v>
      </c>
      <c r="O1530" s="12">
        <f>INDEX(Table110[#All], MATCH(Table68[[#This Row],[Date]],Table110[[#All],[Month]],0),2)</f>
        <v>90187.25</v>
      </c>
      <c r="P1530" s="12">
        <f>INDEX(Table13[#All], MATCH(Table68[[#This Row],[Date]],Table13[[#All],[Month]],0),2)</f>
        <v>174241.75</v>
      </c>
      <c r="Q1530">
        <f>INDEX(Table111[#All], MATCH(Table68[[#This Row],[Date]],Table111[[#All],[Month]],0),2)</f>
        <v>5914</v>
      </c>
      <c r="R1530" s="2">
        <f>INDEX(Table111[#All], MATCH(Table68[[#This Row],[Date]],Table111[[#All],[Month]],0),3)</f>
        <v>1200.75</v>
      </c>
      <c r="S1530" s="2">
        <f>INDEX(Table413[#All], MATCH(Table68[[#This Row],[Date]],Table413[[#All],[Month]],0),2)</f>
        <v>0.7</v>
      </c>
      <c r="T1530" s="2">
        <f>INDEX(Table413[#All], MATCH(Table68[[#This Row],[Date]],Table413[[#All],[Month]],0),3)</f>
        <v>5.8</v>
      </c>
      <c r="U1530" s="2">
        <f>INDEX(Table413[#All], MATCH(Table68[[#This Row],[Date]],Table413[[#All],[Month]],0),4)</f>
        <v>5.5</v>
      </c>
    </row>
    <row r="1531" spans="1:21" x14ac:dyDescent="0.25">
      <c r="A1531" s="4">
        <v>41426</v>
      </c>
      <c r="B1531" s="3" t="s">
        <v>68</v>
      </c>
      <c r="C1531" s="3" t="s">
        <v>49</v>
      </c>
      <c r="D1531" s="3">
        <v>337</v>
      </c>
      <c r="E1531" s="3">
        <v>201</v>
      </c>
      <c r="F1531" s="3">
        <v>249</v>
      </c>
      <c r="G1531" s="3">
        <v>186</v>
      </c>
      <c r="H1531" s="3">
        <v>1282</v>
      </c>
      <c r="I1531" s="3">
        <v>8</v>
      </c>
      <c r="J1531">
        <f t="array" ref="J1531">INDEX(Table3[#All],MATCH(1,(Table3[[#All],[Month]]=Table68[[#This Row],[Date]])*(Table3[[#All],[Region]]=Table68[[#This Row],[Region]]),0),3)</f>
        <v>28827</v>
      </c>
      <c r="K1531">
        <f>INDEX(Table1[#All], MATCH(Table68[[#This Row],[Date]],Table1[[#All],[Month]],0),2)</f>
        <v>1459480.7142857141</v>
      </c>
      <c r="L1531" s="8">
        <f>INDEX(Table2[#All], MATCH(Table68[[#This Row],[Date]],Table2[[#All],[Month]],0),2)</f>
        <v>612.39980609391375</v>
      </c>
      <c r="M1531">
        <f t="array" ref="M1531">INDEX(Table4[#All],MATCH(1,(Table4[[#All],[Month]]=Table68[[#This Row],[Date]])*(Table4[[#All],[Region]]=Table68[[#This Row],[Region]]),0),3)</f>
        <v>7379</v>
      </c>
      <c r="N1531" s="2">
        <f t="array" ref="N1531">_xlfn.IFNA(INDEX(Table5[#All], MATCH(1,(Table5[[#All],[Month]]=Table68[[#This Row],[Date]])*(Table5[[#All],[Region]]=Table68[[#This Row],[Region]]),0),3),0)</f>
        <v>35183</v>
      </c>
      <c r="O1531" s="12">
        <f>INDEX(Table110[#All], MATCH(Table68[[#This Row],[Date]],Table110[[#All],[Month]],0),2)</f>
        <v>90187.25</v>
      </c>
      <c r="P1531" s="12">
        <f>INDEX(Table13[#All], MATCH(Table68[[#This Row],[Date]],Table13[[#All],[Month]],0),2)</f>
        <v>174241.75</v>
      </c>
      <c r="Q1531">
        <f>INDEX(Table111[#All], MATCH(Table68[[#This Row],[Date]],Table111[[#All],[Month]],0),2)</f>
        <v>5914</v>
      </c>
      <c r="R1531" s="2">
        <f>INDEX(Table111[#All], MATCH(Table68[[#This Row],[Date]],Table111[[#All],[Month]],0),3)</f>
        <v>1200.75</v>
      </c>
      <c r="S1531" s="2">
        <f>INDEX(Table413[#All], MATCH(Table68[[#This Row],[Date]],Table413[[#All],[Month]],0),2)</f>
        <v>0.7</v>
      </c>
      <c r="T1531" s="2">
        <f>INDEX(Table413[#All], MATCH(Table68[[#This Row],[Date]],Table413[[#All],[Month]],0),3)</f>
        <v>5.8</v>
      </c>
      <c r="U1531" s="2">
        <f>INDEX(Table413[#All], MATCH(Table68[[#This Row],[Date]],Table413[[#All],[Month]],0),4)</f>
        <v>5.5</v>
      </c>
    </row>
    <row r="1532" spans="1:21" x14ac:dyDescent="0.25">
      <c r="A1532" s="4">
        <v>41426</v>
      </c>
      <c r="B1532" s="3" t="s">
        <v>68</v>
      </c>
      <c r="C1532" s="3" t="s">
        <v>50</v>
      </c>
      <c r="D1532" s="3">
        <v>337</v>
      </c>
      <c r="E1532" s="3">
        <v>220</v>
      </c>
      <c r="F1532" s="3">
        <v>249</v>
      </c>
      <c r="G1532" s="3">
        <v>177</v>
      </c>
      <c r="H1532" s="3">
        <v>1282</v>
      </c>
      <c r="I1532" s="3">
        <v>39</v>
      </c>
      <c r="J1532">
        <f t="array" ref="J1532">INDEX(Table3[#All],MATCH(1,(Table3[[#All],[Month]]=Table68[[#This Row],[Date]])*(Table3[[#All],[Region]]=Table68[[#This Row],[Region]]),0),3)</f>
        <v>28827</v>
      </c>
      <c r="K1532">
        <f>INDEX(Table1[#All], MATCH(Table68[[#This Row],[Date]],Table1[[#All],[Month]],0),2)</f>
        <v>1459480.7142857141</v>
      </c>
      <c r="L1532" s="8">
        <f>INDEX(Table2[#All], MATCH(Table68[[#This Row],[Date]],Table2[[#All],[Month]],0),2)</f>
        <v>612.39980609391375</v>
      </c>
      <c r="M1532">
        <f t="array" ref="M1532">INDEX(Table4[#All],MATCH(1,(Table4[[#All],[Month]]=Table68[[#This Row],[Date]])*(Table4[[#All],[Region]]=Table68[[#This Row],[Region]]),0),3)</f>
        <v>7379</v>
      </c>
      <c r="N1532" s="2">
        <f t="array" ref="N1532">_xlfn.IFNA(INDEX(Table5[#All], MATCH(1,(Table5[[#All],[Month]]=Table68[[#This Row],[Date]])*(Table5[[#All],[Region]]=Table68[[#This Row],[Region]]),0),3),0)</f>
        <v>35183</v>
      </c>
      <c r="O1532" s="12">
        <f>INDEX(Table110[#All], MATCH(Table68[[#This Row],[Date]],Table110[[#All],[Month]],0),2)</f>
        <v>90187.25</v>
      </c>
      <c r="P1532" s="12">
        <f>INDEX(Table13[#All], MATCH(Table68[[#This Row],[Date]],Table13[[#All],[Month]],0),2)</f>
        <v>174241.75</v>
      </c>
      <c r="Q1532">
        <f>INDEX(Table111[#All], MATCH(Table68[[#This Row],[Date]],Table111[[#All],[Month]],0),2)</f>
        <v>5914</v>
      </c>
      <c r="R1532" s="2">
        <f>INDEX(Table111[#All], MATCH(Table68[[#This Row],[Date]],Table111[[#All],[Month]],0),3)</f>
        <v>1200.75</v>
      </c>
      <c r="S1532" s="2">
        <f>INDEX(Table413[#All], MATCH(Table68[[#This Row],[Date]],Table413[[#All],[Month]],0),2)</f>
        <v>0.7</v>
      </c>
      <c r="T1532" s="2">
        <f>INDEX(Table413[#All], MATCH(Table68[[#This Row],[Date]],Table413[[#All],[Month]],0),3)</f>
        <v>5.8</v>
      </c>
      <c r="U1532" s="2">
        <f>INDEX(Table413[#All], MATCH(Table68[[#This Row],[Date]],Table413[[#All],[Month]],0),4)</f>
        <v>5.5</v>
      </c>
    </row>
    <row r="1533" spans="1:21" x14ac:dyDescent="0.25">
      <c r="A1533" s="4">
        <v>41426</v>
      </c>
      <c r="B1533" s="3" t="s">
        <v>63</v>
      </c>
      <c r="C1533" s="3" t="s">
        <v>22</v>
      </c>
      <c r="D1533" s="3">
        <v>264</v>
      </c>
      <c r="E1533" s="3">
        <v>264</v>
      </c>
      <c r="F1533" s="3">
        <v>220</v>
      </c>
      <c r="G1533" s="3">
        <v>220</v>
      </c>
      <c r="H1533" s="3">
        <v>110</v>
      </c>
      <c r="I1533" s="3">
        <v>110</v>
      </c>
      <c r="J1533">
        <f t="array" ref="J1533">INDEX(Table3[#All],MATCH(1,(Table3[[#All],[Month]]=Table68[[#This Row],[Date]])*(Table3[[#All],[Region]]=Table68[[#This Row],[Region]]),0),3)</f>
        <v>1614</v>
      </c>
      <c r="K1533">
        <f>INDEX(Table1[#All], MATCH(Table68[[#This Row],[Date]],Table1[[#All],[Month]],0),2)</f>
        <v>1459480.7142857141</v>
      </c>
      <c r="L1533" s="8">
        <f>INDEX(Table2[#All], MATCH(Table68[[#This Row],[Date]],Table2[[#All],[Month]],0),2)</f>
        <v>612.39980609391375</v>
      </c>
      <c r="M1533">
        <f t="array" ref="M1533">INDEX(Table4[#All],MATCH(1,(Table4[[#All],[Month]]=Table68[[#This Row],[Date]])*(Table4[[#All],[Region]]=Table68[[#This Row],[Region]]),0),3)</f>
        <v>295</v>
      </c>
      <c r="N1533" s="2">
        <f t="array" ref="N1533">_xlfn.IFNA(INDEX(Table5[#All], MATCH(1,(Table5[[#All],[Month]]=Table68[[#This Row],[Date]])*(Table5[[#All],[Region]]=Table68[[#This Row],[Region]]),0),3),0)</f>
        <v>0</v>
      </c>
      <c r="O1533" s="12">
        <f>INDEX(Table110[#All], MATCH(Table68[[#This Row],[Date]],Table110[[#All],[Month]],0),2)</f>
        <v>90187.25</v>
      </c>
      <c r="P1533" s="12">
        <f>INDEX(Table13[#All], MATCH(Table68[[#This Row],[Date]],Table13[[#All],[Month]],0),2)</f>
        <v>174241.75</v>
      </c>
      <c r="Q1533">
        <f>INDEX(Table111[#All], MATCH(Table68[[#This Row],[Date]],Table111[[#All],[Month]],0),2)</f>
        <v>5914</v>
      </c>
      <c r="R1533" s="2">
        <f>INDEX(Table111[#All], MATCH(Table68[[#This Row],[Date]],Table111[[#All],[Month]],0),3)</f>
        <v>1200.75</v>
      </c>
      <c r="S1533" s="2">
        <f>INDEX(Table413[#All], MATCH(Table68[[#This Row],[Date]],Table413[[#All],[Month]],0),2)</f>
        <v>0.7</v>
      </c>
      <c r="T1533" s="2">
        <f>INDEX(Table413[#All], MATCH(Table68[[#This Row],[Date]],Table413[[#All],[Month]],0),3)</f>
        <v>5.8</v>
      </c>
      <c r="U1533" s="2">
        <f>INDEX(Table413[#All], MATCH(Table68[[#This Row],[Date]],Table413[[#All],[Month]],0),4)</f>
        <v>5.5</v>
      </c>
    </row>
    <row r="1534" spans="1:21" x14ac:dyDescent="0.25">
      <c r="A1534" s="4">
        <v>41426</v>
      </c>
      <c r="B1534" s="3" t="s">
        <v>64</v>
      </c>
      <c r="C1534" s="3" t="s">
        <v>82</v>
      </c>
      <c r="D1534" s="3">
        <v>268</v>
      </c>
      <c r="E1534" s="3">
        <v>181</v>
      </c>
      <c r="F1534" s="3">
        <v>219</v>
      </c>
      <c r="G1534" s="3">
        <v>153</v>
      </c>
      <c r="H1534" s="3">
        <v>312</v>
      </c>
      <c r="I1534" s="3">
        <v>25</v>
      </c>
      <c r="J1534">
        <f t="array" ref="J1534">INDEX(Table3[#All],MATCH(1,(Table3[[#All],[Month]]=Table68[[#This Row],[Date]])*(Table3[[#All],[Region]]=Table68[[#This Row],[Region]]),0),3)</f>
        <v>6355</v>
      </c>
      <c r="K1534">
        <f>INDEX(Table1[#All], MATCH(Table68[[#This Row],[Date]],Table1[[#All],[Month]],0),2)</f>
        <v>1459480.7142857141</v>
      </c>
      <c r="L1534" s="8">
        <f>INDEX(Table2[#All], MATCH(Table68[[#This Row],[Date]],Table2[[#All],[Month]],0),2)</f>
        <v>612.39980609391375</v>
      </c>
      <c r="M1534">
        <f t="array" ref="M1534">INDEX(Table4[#All],MATCH(1,(Table4[[#All],[Month]]=Table68[[#This Row],[Date]])*(Table4[[#All],[Region]]=Table68[[#This Row],[Region]]),0),3)</f>
        <v>1212</v>
      </c>
      <c r="N1534" s="2">
        <f t="array" ref="N1534">_xlfn.IFNA(INDEX(Table5[#All], MATCH(1,(Table5[[#All],[Month]]=Table68[[#This Row],[Date]])*(Table5[[#All],[Region]]=Table68[[#This Row],[Region]]),0),3),0)</f>
        <v>7449</v>
      </c>
      <c r="O1534" s="12">
        <f>INDEX(Table110[#All], MATCH(Table68[[#This Row],[Date]],Table110[[#All],[Month]],0),2)</f>
        <v>90187.25</v>
      </c>
      <c r="P1534" s="12">
        <f>INDEX(Table13[#All], MATCH(Table68[[#This Row],[Date]],Table13[[#All],[Month]],0),2)</f>
        <v>174241.75</v>
      </c>
      <c r="Q1534">
        <f>INDEX(Table111[#All], MATCH(Table68[[#This Row],[Date]],Table111[[#All],[Month]],0),2)</f>
        <v>5914</v>
      </c>
      <c r="R1534" s="2">
        <f>INDEX(Table111[#All], MATCH(Table68[[#This Row],[Date]],Table111[[#All],[Month]],0),3)</f>
        <v>1200.75</v>
      </c>
      <c r="S1534" s="2">
        <f>INDEX(Table413[#All], MATCH(Table68[[#This Row],[Date]],Table413[[#All],[Month]],0),2)</f>
        <v>0.7</v>
      </c>
      <c r="T1534" s="2">
        <f>INDEX(Table413[#All], MATCH(Table68[[#This Row],[Date]],Table413[[#All],[Month]],0),3)</f>
        <v>5.8</v>
      </c>
      <c r="U1534" s="2">
        <f>INDEX(Table413[#All], MATCH(Table68[[#This Row],[Date]],Table413[[#All],[Month]],0),4)</f>
        <v>5.5</v>
      </c>
    </row>
    <row r="1535" spans="1:21" x14ac:dyDescent="0.25">
      <c r="A1535" s="4">
        <v>41426</v>
      </c>
      <c r="B1535" s="3" t="s">
        <v>64</v>
      </c>
      <c r="C1535" s="3" t="s">
        <v>24</v>
      </c>
      <c r="D1535" s="3">
        <v>268</v>
      </c>
      <c r="E1535" s="3">
        <v>274</v>
      </c>
      <c r="F1535" s="3">
        <v>219</v>
      </c>
      <c r="G1535" s="3">
        <v>231</v>
      </c>
      <c r="H1535" s="3">
        <v>312</v>
      </c>
      <c r="I1535" s="3">
        <v>125</v>
      </c>
      <c r="J1535">
        <f t="array" ref="J1535">INDEX(Table3[#All],MATCH(1,(Table3[[#All],[Month]]=Table68[[#This Row],[Date]])*(Table3[[#All],[Region]]=Table68[[#This Row],[Region]]),0),3)</f>
        <v>6355</v>
      </c>
      <c r="K1535">
        <f>INDEX(Table1[#All], MATCH(Table68[[#This Row],[Date]],Table1[[#All],[Month]],0),2)</f>
        <v>1459480.7142857141</v>
      </c>
      <c r="L1535" s="8">
        <f>INDEX(Table2[#All], MATCH(Table68[[#This Row],[Date]],Table2[[#All],[Month]],0),2)</f>
        <v>612.39980609391375</v>
      </c>
      <c r="M1535">
        <f t="array" ref="M1535">INDEX(Table4[#All],MATCH(1,(Table4[[#All],[Month]]=Table68[[#This Row],[Date]])*(Table4[[#All],[Region]]=Table68[[#This Row],[Region]]),0),3)</f>
        <v>1212</v>
      </c>
      <c r="N1535" s="2">
        <f t="array" ref="N1535">_xlfn.IFNA(INDEX(Table5[#All], MATCH(1,(Table5[[#All],[Month]]=Table68[[#This Row],[Date]])*(Table5[[#All],[Region]]=Table68[[#This Row],[Region]]),0),3),0)</f>
        <v>7449</v>
      </c>
      <c r="O1535" s="12">
        <f>INDEX(Table110[#All], MATCH(Table68[[#This Row],[Date]],Table110[[#All],[Month]],0),2)</f>
        <v>90187.25</v>
      </c>
      <c r="P1535" s="12">
        <f>INDEX(Table13[#All], MATCH(Table68[[#This Row],[Date]],Table13[[#All],[Month]],0),2)</f>
        <v>174241.75</v>
      </c>
      <c r="Q1535">
        <f>INDEX(Table111[#All], MATCH(Table68[[#This Row],[Date]],Table111[[#All],[Month]],0),2)</f>
        <v>5914</v>
      </c>
      <c r="R1535" s="2">
        <f>INDEX(Table111[#All], MATCH(Table68[[#This Row],[Date]],Table111[[#All],[Month]],0),3)</f>
        <v>1200.75</v>
      </c>
      <c r="S1535" s="2">
        <f>INDEX(Table413[#All], MATCH(Table68[[#This Row],[Date]],Table413[[#All],[Month]],0),2)</f>
        <v>0.7</v>
      </c>
      <c r="T1535" s="2">
        <f>INDEX(Table413[#All], MATCH(Table68[[#This Row],[Date]],Table413[[#All],[Month]],0),3)</f>
        <v>5.8</v>
      </c>
      <c r="U1535" s="2">
        <f>INDEX(Table413[#All], MATCH(Table68[[#This Row],[Date]],Table413[[#All],[Month]],0),4)</f>
        <v>5.5</v>
      </c>
    </row>
    <row r="1536" spans="1:21" x14ac:dyDescent="0.25">
      <c r="A1536" s="4">
        <v>41426</v>
      </c>
      <c r="B1536" s="3" t="s">
        <v>64</v>
      </c>
      <c r="C1536" s="3" t="s">
        <v>89</v>
      </c>
      <c r="D1536" s="3">
        <v>268</v>
      </c>
      <c r="E1536" s="3">
        <v>285</v>
      </c>
      <c r="F1536" s="3">
        <v>219</v>
      </c>
      <c r="G1536" s="3">
        <v>238</v>
      </c>
      <c r="H1536" s="3">
        <v>312</v>
      </c>
      <c r="I1536" s="3">
        <v>151</v>
      </c>
      <c r="J1536">
        <f t="array" ref="J1536">INDEX(Table3[#All],MATCH(1,(Table3[[#All],[Month]]=Table68[[#This Row],[Date]])*(Table3[[#All],[Region]]=Table68[[#This Row],[Region]]),0),3)</f>
        <v>6355</v>
      </c>
      <c r="K1536">
        <f>INDEX(Table1[#All], MATCH(Table68[[#This Row],[Date]],Table1[[#All],[Month]],0),2)</f>
        <v>1459480.7142857141</v>
      </c>
      <c r="L1536" s="8">
        <f>INDEX(Table2[#All], MATCH(Table68[[#This Row],[Date]],Table2[[#All],[Month]],0),2)</f>
        <v>612.39980609391375</v>
      </c>
      <c r="M1536">
        <f t="array" ref="M1536">INDEX(Table4[#All],MATCH(1,(Table4[[#All],[Month]]=Table68[[#This Row],[Date]])*(Table4[[#All],[Region]]=Table68[[#This Row],[Region]]),0),3)</f>
        <v>1212</v>
      </c>
      <c r="N1536" s="2">
        <f t="array" ref="N1536">_xlfn.IFNA(INDEX(Table5[#All], MATCH(1,(Table5[[#All],[Month]]=Table68[[#This Row],[Date]])*(Table5[[#All],[Region]]=Table68[[#This Row],[Region]]),0),3),0)</f>
        <v>7449</v>
      </c>
      <c r="O1536" s="12">
        <f>INDEX(Table110[#All], MATCH(Table68[[#This Row],[Date]],Table110[[#All],[Month]],0),2)</f>
        <v>90187.25</v>
      </c>
      <c r="P1536" s="12">
        <f>INDEX(Table13[#All], MATCH(Table68[[#This Row],[Date]],Table13[[#All],[Month]],0),2)</f>
        <v>174241.75</v>
      </c>
      <c r="Q1536">
        <f>INDEX(Table111[#All], MATCH(Table68[[#This Row],[Date]],Table111[[#All],[Month]],0),2)</f>
        <v>5914</v>
      </c>
      <c r="R1536" s="2">
        <f>INDEX(Table111[#All], MATCH(Table68[[#This Row],[Date]],Table111[[#All],[Month]],0),3)</f>
        <v>1200.75</v>
      </c>
      <c r="S1536" s="2">
        <f>INDEX(Table413[#All], MATCH(Table68[[#This Row],[Date]],Table413[[#All],[Month]],0),2)</f>
        <v>0.7</v>
      </c>
      <c r="T1536" s="2">
        <f>INDEX(Table413[#All], MATCH(Table68[[#This Row],[Date]],Table413[[#All],[Month]],0),3)</f>
        <v>5.8</v>
      </c>
      <c r="U1536" s="2">
        <f>INDEX(Table413[#All], MATCH(Table68[[#This Row],[Date]],Table413[[#All],[Month]],0),4)</f>
        <v>5.5</v>
      </c>
    </row>
    <row r="1537" spans="1:21" x14ac:dyDescent="0.25">
      <c r="A1537" s="4">
        <v>41426</v>
      </c>
      <c r="B1537" s="3" t="s">
        <v>64</v>
      </c>
      <c r="C1537" s="3" t="s">
        <v>23</v>
      </c>
      <c r="D1537" s="3">
        <v>268</v>
      </c>
      <c r="E1537" s="3">
        <v>198</v>
      </c>
      <c r="F1537" s="3">
        <v>219</v>
      </c>
      <c r="G1537" s="3">
        <v>150</v>
      </c>
      <c r="H1537" s="3">
        <v>312</v>
      </c>
      <c r="I1537" s="3">
        <v>11</v>
      </c>
      <c r="J1537">
        <f t="array" ref="J1537">INDEX(Table3[#All],MATCH(1,(Table3[[#All],[Month]]=Table68[[#This Row],[Date]])*(Table3[[#All],[Region]]=Table68[[#This Row],[Region]]),0),3)</f>
        <v>6355</v>
      </c>
      <c r="K1537">
        <f>INDEX(Table1[#All], MATCH(Table68[[#This Row],[Date]],Table1[[#All],[Month]],0),2)</f>
        <v>1459480.7142857141</v>
      </c>
      <c r="L1537" s="8">
        <f>INDEX(Table2[#All], MATCH(Table68[[#This Row],[Date]],Table2[[#All],[Month]],0),2)</f>
        <v>612.39980609391375</v>
      </c>
      <c r="M1537">
        <f t="array" ref="M1537">INDEX(Table4[#All],MATCH(1,(Table4[[#All],[Month]]=Table68[[#This Row],[Date]])*(Table4[[#All],[Region]]=Table68[[#This Row],[Region]]),0),3)</f>
        <v>1212</v>
      </c>
      <c r="N1537" s="2">
        <f t="array" ref="N1537">_xlfn.IFNA(INDEX(Table5[#All], MATCH(1,(Table5[[#All],[Month]]=Table68[[#This Row],[Date]])*(Table5[[#All],[Region]]=Table68[[#This Row],[Region]]),0),3),0)</f>
        <v>7449</v>
      </c>
      <c r="O1537" s="12">
        <f>INDEX(Table110[#All], MATCH(Table68[[#This Row],[Date]],Table110[[#All],[Month]],0),2)</f>
        <v>90187.25</v>
      </c>
      <c r="P1537" s="12">
        <f>INDEX(Table13[#All], MATCH(Table68[[#This Row],[Date]],Table13[[#All],[Month]],0),2)</f>
        <v>174241.75</v>
      </c>
      <c r="Q1537">
        <f>INDEX(Table111[#All], MATCH(Table68[[#This Row],[Date]],Table111[[#All],[Month]],0),2)</f>
        <v>5914</v>
      </c>
      <c r="R1537" s="2">
        <f>INDEX(Table111[#All], MATCH(Table68[[#This Row],[Date]],Table111[[#All],[Month]],0),3)</f>
        <v>1200.75</v>
      </c>
      <c r="S1537" s="2">
        <f>INDEX(Table413[#All], MATCH(Table68[[#This Row],[Date]],Table413[[#All],[Month]],0),2)</f>
        <v>0.7</v>
      </c>
      <c r="T1537" s="2">
        <f>INDEX(Table413[#All], MATCH(Table68[[#This Row],[Date]],Table413[[#All],[Month]],0),3)</f>
        <v>5.8</v>
      </c>
      <c r="U1537" s="2">
        <f>INDEX(Table413[#All], MATCH(Table68[[#This Row],[Date]],Table413[[#All],[Month]],0),4)</f>
        <v>5.5</v>
      </c>
    </row>
    <row r="1538" spans="1:21" x14ac:dyDescent="0.25">
      <c r="A1538" s="4">
        <v>41426</v>
      </c>
      <c r="B1538" s="3" t="s">
        <v>61</v>
      </c>
      <c r="C1538" s="3" t="s">
        <v>32</v>
      </c>
      <c r="D1538" s="3">
        <v>227</v>
      </c>
      <c r="E1538" s="3">
        <v>209</v>
      </c>
      <c r="F1538" s="3">
        <v>180</v>
      </c>
      <c r="G1538" s="3">
        <v>178</v>
      </c>
      <c r="H1538" s="3">
        <v>537</v>
      </c>
      <c r="I1538" s="3">
        <v>78</v>
      </c>
      <c r="J1538">
        <f t="array" ref="J1538">INDEX(Table3[#All],MATCH(1,(Table3[[#All],[Month]]=Table68[[#This Row],[Date]])*(Table3[[#All],[Region]]=Table68[[#This Row],[Region]]),0),3)</f>
        <v>8953</v>
      </c>
      <c r="K1538">
        <f>INDEX(Table1[#All], MATCH(Table68[[#This Row],[Date]],Table1[[#All],[Month]],0),2)</f>
        <v>1459480.7142857141</v>
      </c>
      <c r="L1538" s="8">
        <f>INDEX(Table2[#All], MATCH(Table68[[#This Row],[Date]],Table2[[#All],[Month]],0),2)</f>
        <v>612.39980609391375</v>
      </c>
      <c r="M1538">
        <f t="array" ref="M1538">INDEX(Table4[#All],MATCH(1,(Table4[[#All],[Month]]=Table68[[#This Row],[Date]])*(Table4[[#All],[Region]]=Table68[[#This Row],[Region]]),0),3)</f>
        <v>1370</v>
      </c>
      <c r="N1538" s="2">
        <f t="array" ref="N1538">_xlfn.IFNA(INDEX(Table5[#All], MATCH(1,(Table5[[#All],[Month]]=Table68[[#This Row],[Date]])*(Table5[[#All],[Region]]=Table68[[#This Row],[Region]]),0),3),0)</f>
        <v>5053</v>
      </c>
      <c r="O1538" s="12">
        <f>INDEX(Table110[#All], MATCH(Table68[[#This Row],[Date]],Table110[[#All],[Month]],0),2)</f>
        <v>90187.25</v>
      </c>
      <c r="P1538" s="12">
        <f>INDEX(Table13[#All], MATCH(Table68[[#This Row],[Date]],Table13[[#All],[Month]],0),2)</f>
        <v>174241.75</v>
      </c>
      <c r="Q1538">
        <f>INDEX(Table111[#All], MATCH(Table68[[#This Row],[Date]],Table111[[#All],[Month]],0),2)</f>
        <v>5914</v>
      </c>
      <c r="R1538" s="2">
        <f>INDEX(Table111[#All], MATCH(Table68[[#This Row],[Date]],Table111[[#All],[Month]],0),3)</f>
        <v>1200.75</v>
      </c>
      <c r="S1538" s="2">
        <f>INDEX(Table413[#All], MATCH(Table68[[#This Row],[Date]],Table413[[#All],[Month]],0),2)</f>
        <v>0.7</v>
      </c>
      <c r="T1538" s="2">
        <f>INDEX(Table413[#All], MATCH(Table68[[#This Row],[Date]],Table413[[#All],[Month]],0),3)</f>
        <v>5.8</v>
      </c>
      <c r="U1538" s="2">
        <f>INDEX(Table413[#All], MATCH(Table68[[#This Row],[Date]],Table413[[#All],[Month]],0),4)</f>
        <v>5.5</v>
      </c>
    </row>
    <row r="1539" spans="1:21" x14ac:dyDescent="0.25">
      <c r="A1539" s="4">
        <v>41426</v>
      </c>
      <c r="B1539" s="3" t="s">
        <v>61</v>
      </c>
      <c r="C1539" s="3" t="s">
        <v>31</v>
      </c>
      <c r="D1539" s="3">
        <v>227</v>
      </c>
      <c r="E1539" s="3">
        <v>241</v>
      </c>
      <c r="F1539" s="3">
        <v>180</v>
      </c>
      <c r="G1539" s="3">
        <v>193</v>
      </c>
      <c r="H1539" s="3">
        <v>537</v>
      </c>
      <c r="I1539" s="3">
        <v>58</v>
      </c>
      <c r="J1539">
        <f t="array" ref="J1539">INDEX(Table3[#All],MATCH(1,(Table3[[#All],[Month]]=Table68[[#This Row],[Date]])*(Table3[[#All],[Region]]=Table68[[#This Row],[Region]]),0),3)</f>
        <v>8953</v>
      </c>
      <c r="K1539">
        <f>INDEX(Table1[#All], MATCH(Table68[[#This Row],[Date]],Table1[[#All],[Month]],0),2)</f>
        <v>1459480.7142857141</v>
      </c>
      <c r="L1539" s="8">
        <f>INDEX(Table2[#All], MATCH(Table68[[#This Row],[Date]],Table2[[#All],[Month]],0),2)</f>
        <v>612.39980609391375</v>
      </c>
      <c r="M1539">
        <f t="array" ref="M1539">INDEX(Table4[#All],MATCH(1,(Table4[[#All],[Month]]=Table68[[#This Row],[Date]])*(Table4[[#All],[Region]]=Table68[[#This Row],[Region]]),0),3)</f>
        <v>1370</v>
      </c>
      <c r="N1539" s="2">
        <f t="array" ref="N1539">_xlfn.IFNA(INDEX(Table5[#All], MATCH(1,(Table5[[#All],[Month]]=Table68[[#This Row],[Date]])*(Table5[[#All],[Region]]=Table68[[#This Row],[Region]]),0),3),0)</f>
        <v>5053</v>
      </c>
      <c r="O1539" s="12">
        <f>INDEX(Table110[#All], MATCH(Table68[[#This Row],[Date]],Table110[[#All],[Month]],0),2)</f>
        <v>90187.25</v>
      </c>
      <c r="P1539" s="12">
        <f>INDEX(Table13[#All], MATCH(Table68[[#This Row],[Date]],Table13[[#All],[Month]],0),2)</f>
        <v>174241.75</v>
      </c>
      <c r="Q1539">
        <f>INDEX(Table111[#All], MATCH(Table68[[#This Row],[Date]],Table111[[#All],[Month]],0),2)</f>
        <v>5914</v>
      </c>
      <c r="R1539" s="2">
        <f>INDEX(Table111[#All], MATCH(Table68[[#This Row],[Date]],Table111[[#All],[Month]],0),3)</f>
        <v>1200.75</v>
      </c>
      <c r="S1539" s="2">
        <f>INDEX(Table413[#All], MATCH(Table68[[#This Row],[Date]],Table413[[#All],[Month]],0),2)</f>
        <v>0.7</v>
      </c>
      <c r="T1539" s="2">
        <f>INDEX(Table413[#All], MATCH(Table68[[#This Row],[Date]],Table413[[#All],[Month]],0),3)</f>
        <v>5.8</v>
      </c>
      <c r="U1539" s="2">
        <f>INDEX(Table413[#All], MATCH(Table68[[#This Row],[Date]],Table413[[#All],[Month]],0),4)</f>
        <v>5.5</v>
      </c>
    </row>
    <row r="1540" spans="1:21" x14ac:dyDescent="0.25">
      <c r="A1540" s="4">
        <v>41426</v>
      </c>
      <c r="B1540" s="3" t="s">
        <v>61</v>
      </c>
      <c r="C1540" s="3" t="s">
        <v>91</v>
      </c>
      <c r="D1540" s="3">
        <v>227</v>
      </c>
      <c r="E1540" s="3">
        <v>257</v>
      </c>
      <c r="F1540" s="3">
        <v>180</v>
      </c>
      <c r="G1540" s="3">
        <v>204</v>
      </c>
      <c r="H1540" s="3">
        <v>537</v>
      </c>
      <c r="I1540" s="3">
        <v>251</v>
      </c>
      <c r="J1540">
        <f t="array" ref="J1540">INDEX(Table3[#All],MATCH(1,(Table3[[#All],[Month]]=Table68[[#This Row],[Date]])*(Table3[[#All],[Region]]=Table68[[#This Row],[Region]]),0),3)</f>
        <v>8953</v>
      </c>
      <c r="K1540">
        <f>INDEX(Table1[#All], MATCH(Table68[[#This Row],[Date]],Table1[[#All],[Month]],0),2)</f>
        <v>1459480.7142857141</v>
      </c>
      <c r="L1540" s="8">
        <f>INDEX(Table2[#All], MATCH(Table68[[#This Row],[Date]],Table2[[#All],[Month]],0),2)</f>
        <v>612.39980609391375</v>
      </c>
      <c r="M1540">
        <f t="array" ref="M1540">INDEX(Table4[#All],MATCH(1,(Table4[[#All],[Month]]=Table68[[#This Row],[Date]])*(Table4[[#All],[Region]]=Table68[[#This Row],[Region]]),0),3)</f>
        <v>1370</v>
      </c>
      <c r="N1540" s="2">
        <f t="array" ref="N1540">_xlfn.IFNA(INDEX(Table5[#All], MATCH(1,(Table5[[#All],[Month]]=Table68[[#This Row],[Date]])*(Table5[[#All],[Region]]=Table68[[#This Row],[Region]]),0),3),0)</f>
        <v>5053</v>
      </c>
      <c r="O1540" s="12">
        <f>INDEX(Table110[#All], MATCH(Table68[[#This Row],[Date]],Table110[[#All],[Month]],0),2)</f>
        <v>90187.25</v>
      </c>
      <c r="P1540" s="12">
        <f>INDEX(Table13[#All], MATCH(Table68[[#This Row],[Date]],Table13[[#All],[Month]],0),2)</f>
        <v>174241.75</v>
      </c>
      <c r="Q1540">
        <f>INDEX(Table111[#All], MATCH(Table68[[#This Row],[Date]],Table111[[#All],[Month]],0),2)</f>
        <v>5914</v>
      </c>
      <c r="R1540" s="2">
        <f>INDEX(Table111[#All], MATCH(Table68[[#This Row],[Date]],Table111[[#All],[Month]],0),3)</f>
        <v>1200.75</v>
      </c>
      <c r="S1540" s="2">
        <f>INDEX(Table413[#All], MATCH(Table68[[#This Row],[Date]],Table413[[#All],[Month]],0),2)</f>
        <v>0.7</v>
      </c>
      <c r="T1540" s="2">
        <f>INDEX(Table413[#All], MATCH(Table68[[#This Row],[Date]],Table413[[#All],[Month]],0),3)</f>
        <v>5.8</v>
      </c>
      <c r="U1540" s="2">
        <f>INDEX(Table413[#All], MATCH(Table68[[#This Row],[Date]],Table413[[#All],[Month]],0),4)</f>
        <v>5.5</v>
      </c>
    </row>
    <row r="1541" spans="1:21" x14ac:dyDescent="0.25">
      <c r="A1541" s="4">
        <v>41426</v>
      </c>
      <c r="B1541" s="3" t="s">
        <v>61</v>
      </c>
      <c r="C1541" s="3" t="s">
        <v>30</v>
      </c>
      <c r="D1541" s="3">
        <v>227</v>
      </c>
      <c r="E1541" s="3">
        <v>172</v>
      </c>
      <c r="F1541" s="3">
        <v>180</v>
      </c>
      <c r="G1541" s="3">
        <v>152</v>
      </c>
      <c r="H1541" s="3">
        <v>537</v>
      </c>
      <c r="I1541" s="3">
        <v>16</v>
      </c>
      <c r="J1541">
        <f t="array" ref="J1541">INDEX(Table3[#All],MATCH(1,(Table3[[#All],[Month]]=Table68[[#This Row],[Date]])*(Table3[[#All],[Region]]=Table68[[#This Row],[Region]]),0),3)</f>
        <v>8953</v>
      </c>
      <c r="K1541">
        <f>INDEX(Table1[#All], MATCH(Table68[[#This Row],[Date]],Table1[[#All],[Month]],0),2)</f>
        <v>1459480.7142857141</v>
      </c>
      <c r="L1541" s="8">
        <f>INDEX(Table2[#All], MATCH(Table68[[#This Row],[Date]],Table2[[#All],[Month]],0),2)</f>
        <v>612.39980609391375</v>
      </c>
      <c r="M1541">
        <f t="array" ref="M1541">INDEX(Table4[#All],MATCH(1,(Table4[[#All],[Month]]=Table68[[#This Row],[Date]])*(Table4[[#All],[Region]]=Table68[[#This Row],[Region]]),0),3)</f>
        <v>1370</v>
      </c>
      <c r="N1541" s="2">
        <f t="array" ref="N1541">_xlfn.IFNA(INDEX(Table5[#All], MATCH(1,(Table5[[#All],[Month]]=Table68[[#This Row],[Date]])*(Table5[[#All],[Region]]=Table68[[#This Row],[Region]]),0),3),0)</f>
        <v>5053</v>
      </c>
      <c r="O1541" s="12">
        <f>INDEX(Table110[#All], MATCH(Table68[[#This Row],[Date]],Table110[[#All],[Month]],0),2)</f>
        <v>90187.25</v>
      </c>
      <c r="P1541" s="12">
        <f>INDEX(Table13[#All], MATCH(Table68[[#This Row],[Date]],Table13[[#All],[Month]],0),2)</f>
        <v>174241.75</v>
      </c>
      <c r="Q1541">
        <f>INDEX(Table111[#All], MATCH(Table68[[#This Row],[Date]],Table111[[#All],[Month]],0),2)</f>
        <v>5914</v>
      </c>
      <c r="R1541" s="2">
        <f>INDEX(Table111[#All], MATCH(Table68[[#This Row],[Date]],Table111[[#All],[Month]],0),3)</f>
        <v>1200.75</v>
      </c>
      <c r="S1541" s="2">
        <f>INDEX(Table413[#All], MATCH(Table68[[#This Row],[Date]],Table413[[#All],[Month]],0),2)</f>
        <v>0.7</v>
      </c>
      <c r="T1541" s="2">
        <f>INDEX(Table413[#All], MATCH(Table68[[#This Row],[Date]],Table413[[#All],[Month]],0),3)</f>
        <v>5.8</v>
      </c>
      <c r="U1541" s="2">
        <f>INDEX(Table413[#All], MATCH(Table68[[#This Row],[Date]],Table413[[#All],[Month]],0),4)</f>
        <v>5.5</v>
      </c>
    </row>
    <row r="1542" spans="1:21" x14ac:dyDescent="0.25">
      <c r="A1542" s="4">
        <v>41426</v>
      </c>
      <c r="B1542" s="3" t="s">
        <v>61</v>
      </c>
      <c r="C1542" s="3" t="s">
        <v>11</v>
      </c>
      <c r="D1542" s="3">
        <v>227</v>
      </c>
      <c r="E1542" s="3">
        <v>184</v>
      </c>
      <c r="F1542" s="3">
        <v>180</v>
      </c>
      <c r="G1542" s="3">
        <v>147</v>
      </c>
      <c r="H1542" s="3">
        <v>537</v>
      </c>
      <c r="I1542" s="3">
        <v>28</v>
      </c>
      <c r="J1542">
        <f t="array" ref="J1542">INDEX(Table3[#All],MATCH(1,(Table3[[#All],[Month]]=Table68[[#This Row],[Date]])*(Table3[[#All],[Region]]=Table68[[#This Row],[Region]]),0),3)</f>
        <v>8953</v>
      </c>
      <c r="K1542">
        <f>INDEX(Table1[#All], MATCH(Table68[[#This Row],[Date]],Table1[[#All],[Month]],0),2)</f>
        <v>1459480.7142857141</v>
      </c>
      <c r="L1542" s="8">
        <f>INDEX(Table2[#All], MATCH(Table68[[#This Row],[Date]],Table2[[#All],[Month]],0),2)</f>
        <v>612.39980609391375</v>
      </c>
      <c r="M1542">
        <f t="array" ref="M1542">INDEX(Table4[#All],MATCH(1,(Table4[[#All],[Month]]=Table68[[#This Row],[Date]])*(Table4[[#All],[Region]]=Table68[[#This Row],[Region]]),0),3)</f>
        <v>1370</v>
      </c>
      <c r="N1542" s="2">
        <f t="array" ref="N1542">_xlfn.IFNA(INDEX(Table5[#All], MATCH(1,(Table5[[#All],[Month]]=Table68[[#This Row],[Date]])*(Table5[[#All],[Region]]=Table68[[#This Row],[Region]]),0),3),0)</f>
        <v>5053</v>
      </c>
      <c r="O1542" s="12">
        <f>INDEX(Table110[#All], MATCH(Table68[[#This Row],[Date]],Table110[[#All],[Month]],0),2)</f>
        <v>90187.25</v>
      </c>
      <c r="P1542" s="12">
        <f>INDEX(Table13[#All], MATCH(Table68[[#This Row],[Date]],Table13[[#All],[Month]],0),2)</f>
        <v>174241.75</v>
      </c>
      <c r="Q1542">
        <f>INDEX(Table111[#All], MATCH(Table68[[#This Row],[Date]],Table111[[#All],[Month]],0),2)</f>
        <v>5914</v>
      </c>
      <c r="R1542" s="2">
        <f>INDEX(Table111[#All], MATCH(Table68[[#This Row],[Date]],Table111[[#All],[Month]],0),3)</f>
        <v>1200.75</v>
      </c>
      <c r="S1542" s="2">
        <f>INDEX(Table413[#All], MATCH(Table68[[#This Row],[Date]],Table413[[#All],[Month]],0),2)</f>
        <v>0.7</v>
      </c>
      <c r="T1542" s="2">
        <f>INDEX(Table413[#All], MATCH(Table68[[#This Row],[Date]],Table413[[#All],[Month]],0),3)</f>
        <v>5.8</v>
      </c>
      <c r="U1542" s="2">
        <f>INDEX(Table413[#All], MATCH(Table68[[#This Row],[Date]],Table413[[#All],[Month]],0),4)</f>
        <v>5.5</v>
      </c>
    </row>
    <row r="1543" spans="1:21" x14ac:dyDescent="0.25">
      <c r="A1543" s="4">
        <v>41426</v>
      </c>
      <c r="B1543" s="3" t="s">
        <v>61</v>
      </c>
      <c r="C1543" s="3" t="s">
        <v>25</v>
      </c>
      <c r="D1543" s="3">
        <v>227</v>
      </c>
      <c r="E1543" s="3">
        <v>164</v>
      </c>
      <c r="F1543" s="3">
        <v>180</v>
      </c>
      <c r="G1543" s="3">
        <v>135</v>
      </c>
      <c r="H1543" s="3">
        <v>537</v>
      </c>
      <c r="I1543" s="3">
        <v>24</v>
      </c>
      <c r="J1543">
        <f t="array" ref="J1543">INDEX(Table3[#All],MATCH(1,(Table3[[#All],[Month]]=Table68[[#This Row],[Date]])*(Table3[[#All],[Region]]=Table68[[#This Row],[Region]]),0),3)</f>
        <v>8953</v>
      </c>
      <c r="K1543">
        <f>INDEX(Table1[#All], MATCH(Table68[[#This Row],[Date]],Table1[[#All],[Month]],0),2)</f>
        <v>1459480.7142857141</v>
      </c>
      <c r="L1543" s="8">
        <f>INDEX(Table2[#All], MATCH(Table68[[#This Row],[Date]],Table2[[#All],[Month]],0),2)</f>
        <v>612.39980609391375</v>
      </c>
      <c r="M1543">
        <f t="array" ref="M1543">INDEX(Table4[#All],MATCH(1,(Table4[[#All],[Month]]=Table68[[#This Row],[Date]])*(Table4[[#All],[Region]]=Table68[[#This Row],[Region]]),0),3)</f>
        <v>1370</v>
      </c>
      <c r="N1543" s="2">
        <f t="array" ref="N1543">_xlfn.IFNA(INDEX(Table5[#All], MATCH(1,(Table5[[#All],[Month]]=Table68[[#This Row],[Date]])*(Table5[[#All],[Region]]=Table68[[#This Row],[Region]]),0),3),0)</f>
        <v>5053</v>
      </c>
      <c r="O1543" s="12">
        <f>INDEX(Table110[#All], MATCH(Table68[[#This Row],[Date]],Table110[[#All],[Month]],0),2)</f>
        <v>90187.25</v>
      </c>
      <c r="P1543" s="12">
        <f>INDEX(Table13[#All], MATCH(Table68[[#This Row],[Date]],Table13[[#All],[Month]],0),2)</f>
        <v>174241.75</v>
      </c>
      <c r="Q1543">
        <f>INDEX(Table111[#All], MATCH(Table68[[#This Row],[Date]],Table111[[#All],[Month]],0),2)</f>
        <v>5914</v>
      </c>
      <c r="R1543" s="2">
        <f>INDEX(Table111[#All], MATCH(Table68[[#This Row],[Date]],Table111[[#All],[Month]],0),3)</f>
        <v>1200.75</v>
      </c>
      <c r="S1543" s="2">
        <f>INDEX(Table413[#All], MATCH(Table68[[#This Row],[Date]],Table413[[#All],[Month]],0),2)</f>
        <v>0.7</v>
      </c>
      <c r="T1543" s="2">
        <f>INDEX(Table413[#All], MATCH(Table68[[#This Row],[Date]],Table413[[#All],[Month]],0),3)</f>
        <v>5.8</v>
      </c>
      <c r="U1543" s="2">
        <f>INDEX(Table413[#All], MATCH(Table68[[#This Row],[Date]],Table413[[#All],[Month]],0),4)</f>
        <v>5.5</v>
      </c>
    </row>
    <row r="1544" spans="1:21" x14ac:dyDescent="0.25">
      <c r="A1544" s="4">
        <v>41426</v>
      </c>
      <c r="B1544" s="3" t="s">
        <v>61</v>
      </c>
      <c r="C1544" s="3" t="s">
        <v>29</v>
      </c>
      <c r="D1544" s="3">
        <v>227</v>
      </c>
      <c r="E1544" s="3">
        <v>196</v>
      </c>
      <c r="F1544" s="3">
        <v>180</v>
      </c>
      <c r="G1544" s="3">
        <v>159</v>
      </c>
      <c r="H1544" s="3">
        <v>537</v>
      </c>
      <c r="I1544" s="3">
        <v>82</v>
      </c>
      <c r="J1544">
        <f t="array" ref="J1544">INDEX(Table3[#All],MATCH(1,(Table3[[#All],[Month]]=Table68[[#This Row],[Date]])*(Table3[[#All],[Region]]=Table68[[#This Row],[Region]]),0),3)</f>
        <v>8953</v>
      </c>
      <c r="K1544">
        <f>INDEX(Table1[#All], MATCH(Table68[[#This Row],[Date]],Table1[[#All],[Month]],0),2)</f>
        <v>1459480.7142857141</v>
      </c>
      <c r="L1544" s="8">
        <f>INDEX(Table2[#All], MATCH(Table68[[#This Row],[Date]],Table2[[#All],[Month]],0),2)</f>
        <v>612.39980609391375</v>
      </c>
      <c r="M1544">
        <f t="array" ref="M1544">INDEX(Table4[#All],MATCH(1,(Table4[[#All],[Month]]=Table68[[#This Row],[Date]])*(Table4[[#All],[Region]]=Table68[[#This Row],[Region]]),0),3)</f>
        <v>1370</v>
      </c>
      <c r="N1544" s="2">
        <f t="array" ref="N1544">_xlfn.IFNA(INDEX(Table5[#All], MATCH(1,(Table5[[#All],[Month]]=Table68[[#This Row],[Date]])*(Table5[[#All],[Region]]=Table68[[#This Row],[Region]]),0),3),0)</f>
        <v>5053</v>
      </c>
      <c r="O1544" s="12">
        <f>INDEX(Table110[#All], MATCH(Table68[[#This Row],[Date]],Table110[[#All],[Month]],0),2)</f>
        <v>90187.25</v>
      </c>
      <c r="P1544" s="12">
        <f>INDEX(Table13[#All], MATCH(Table68[[#This Row],[Date]],Table13[[#All],[Month]],0),2)</f>
        <v>174241.75</v>
      </c>
      <c r="Q1544">
        <f>INDEX(Table111[#All], MATCH(Table68[[#This Row],[Date]],Table111[[#All],[Month]],0),2)</f>
        <v>5914</v>
      </c>
      <c r="R1544" s="2">
        <f>INDEX(Table111[#All], MATCH(Table68[[#This Row],[Date]],Table111[[#All],[Month]],0),3)</f>
        <v>1200.75</v>
      </c>
      <c r="S1544" s="2">
        <f>INDEX(Table413[#All], MATCH(Table68[[#This Row],[Date]],Table413[[#All],[Month]],0),2)</f>
        <v>0.7</v>
      </c>
      <c r="T1544" s="2">
        <f>INDEX(Table413[#All], MATCH(Table68[[#This Row],[Date]],Table413[[#All],[Month]],0),3)</f>
        <v>5.8</v>
      </c>
      <c r="U1544" s="2">
        <f>INDEX(Table413[#All], MATCH(Table68[[#This Row],[Date]],Table413[[#All],[Month]],0),4)</f>
        <v>5.5</v>
      </c>
    </row>
    <row r="1545" spans="1:21" x14ac:dyDescent="0.25">
      <c r="A1545" s="4">
        <v>41426</v>
      </c>
      <c r="B1545" s="3" t="s">
        <v>67</v>
      </c>
      <c r="C1545" s="3" t="s">
        <v>37</v>
      </c>
      <c r="D1545" s="3">
        <v>278</v>
      </c>
      <c r="E1545" s="3">
        <v>278</v>
      </c>
      <c r="F1545" s="3">
        <v>235</v>
      </c>
      <c r="G1545" s="3">
        <v>235</v>
      </c>
      <c r="H1545" s="3">
        <v>111</v>
      </c>
      <c r="I1545" s="3">
        <v>111</v>
      </c>
      <c r="J1545">
        <f t="array" ref="J1545">INDEX(Table3[#All],MATCH(1,(Table3[[#All],[Month]]=Table68[[#This Row],[Date]])*(Table3[[#All],[Region]]=Table68[[#This Row],[Region]]),0),3)</f>
        <v>2300</v>
      </c>
      <c r="K1545">
        <f>INDEX(Table1[#All], MATCH(Table68[[#This Row],[Date]],Table1[[#All],[Month]],0),2)</f>
        <v>1459480.7142857141</v>
      </c>
      <c r="L1545" s="8">
        <f>INDEX(Table2[#All], MATCH(Table68[[#This Row],[Date]],Table2[[#All],[Month]],0),2)</f>
        <v>612.39980609391375</v>
      </c>
      <c r="M1545">
        <f t="array" ref="M1545">INDEX(Table4[#All],MATCH(1,(Table4[[#All],[Month]]=Table68[[#This Row],[Date]])*(Table4[[#All],[Region]]=Table68[[#This Row],[Region]]),0),3)</f>
        <v>356</v>
      </c>
      <c r="N1545" s="2">
        <f t="array" ref="N1545">_xlfn.IFNA(INDEX(Table5[#All], MATCH(1,(Table5[[#All],[Month]]=Table68[[#This Row],[Date]])*(Table5[[#All],[Region]]=Table68[[#This Row],[Region]]),0),3),0)</f>
        <v>0</v>
      </c>
      <c r="O1545" s="12">
        <f>INDEX(Table110[#All], MATCH(Table68[[#This Row],[Date]],Table110[[#All],[Month]],0),2)</f>
        <v>90187.25</v>
      </c>
      <c r="P1545" s="12">
        <f>INDEX(Table13[#All], MATCH(Table68[[#This Row],[Date]],Table13[[#All],[Month]],0),2)</f>
        <v>174241.75</v>
      </c>
      <c r="Q1545">
        <f>INDEX(Table111[#All], MATCH(Table68[[#This Row],[Date]],Table111[[#All],[Month]],0),2)</f>
        <v>5914</v>
      </c>
      <c r="R1545" s="2">
        <f>INDEX(Table111[#All], MATCH(Table68[[#This Row],[Date]],Table111[[#All],[Month]],0),3)</f>
        <v>1200.75</v>
      </c>
      <c r="S1545" s="2">
        <f>INDEX(Table413[#All], MATCH(Table68[[#This Row],[Date]],Table413[[#All],[Month]],0),2)</f>
        <v>0.7</v>
      </c>
      <c r="T1545" s="2">
        <f>INDEX(Table413[#All], MATCH(Table68[[#This Row],[Date]],Table413[[#All],[Month]],0),3)</f>
        <v>5.8</v>
      </c>
      <c r="U1545" s="2">
        <f>INDEX(Table413[#All], MATCH(Table68[[#This Row],[Date]],Table413[[#All],[Month]],0),4)</f>
        <v>5.5</v>
      </c>
    </row>
    <row r="1546" spans="1:21" x14ac:dyDescent="0.25">
      <c r="A1546" s="4">
        <v>41426</v>
      </c>
      <c r="B1546" s="3" t="s">
        <v>70</v>
      </c>
      <c r="C1546" s="3" t="s">
        <v>70</v>
      </c>
      <c r="D1546" s="3">
        <v>296</v>
      </c>
      <c r="E1546" s="3">
        <v>296</v>
      </c>
      <c r="F1546" s="3">
        <v>233</v>
      </c>
      <c r="G1546" s="3">
        <v>233</v>
      </c>
      <c r="H1546" s="3">
        <v>177</v>
      </c>
      <c r="I1546" s="3">
        <v>177</v>
      </c>
      <c r="J1546">
        <f t="array" ref="J1546">INDEX(Table3[#All],MATCH(1,(Table3[[#All],[Month]]=Table68[[#This Row],[Date]])*(Table3[[#All],[Region]]=Table68[[#This Row],[Region]]),0),3)</f>
        <v>4009</v>
      </c>
      <c r="K1546">
        <f>INDEX(Table1[#All], MATCH(Table68[[#This Row],[Date]],Table1[[#All],[Month]],0),2)</f>
        <v>1459480.7142857141</v>
      </c>
      <c r="L1546" s="8">
        <f>INDEX(Table2[#All], MATCH(Table68[[#This Row],[Date]],Table2[[#All],[Month]],0),2)</f>
        <v>612.39980609391375</v>
      </c>
      <c r="M1546">
        <f t="array" ref="M1546">INDEX(Table4[#All],MATCH(1,(Table4[[#All],[Month]]=Table68[[#This Row],[Date]])*(Table4[[#All],[Region]]=Table68[[#This Row],[Region]]),0),3)</f>
        <v>502</v>
      </c>
      <c r="N1546" s="2">
        <f t="array" ref="N1546">_xlfn.IFNA(INDEX(Table5[#All], MATCH(1,(Table5[[#All],[Month]]=Table68[[#This Row],[Date]])*(Table5[[#All],[Region]]=Table68[[#This Row],[Region]]),0),3),0)</f>
        <v>5133</v>
      </c>
      <c r="O1546" s="12">
        <f>INDEX(Table110[#All], MATCH(Table68[[#This Row],[Date]],Table110[[#All],[Month]],0),2)</f>
        <v>90187.25</v>
      </c>
      <c r="P1546" s="12">
        <f>INDEX(Table13[#All], MATCH(Table68[[#This Row],[Date]],Table13[[#All],[Month]],0),2)</f>
        <v>174241.75</v>
      </c>
      <c r="Q1546">
        <f>INDEX(Table111[#All], MATCH(Table68[[#This Row],[Date]],Table111[[#All],[Month]],0),2)</f>
        <v>5914</v>
      </c>
      <c r="R1546" s="2">
        <f>INDEX(Table111[#All], MATCH(Table68[[#This Row],[Date]],Table111[[#All],[Month]],0),3)</f>
        <v>1200.75</v>
      </c>
      <c r="S1546" s="2">
        <f>INDEX(Table413[#All], MATCH(Table68[[#This Row],[Date]],Table413[[#All],[Month]],0),2)</f>
        <v>0.7</v>
      </c>
      <c r="T1546" s="2">
        <f>INDEX(Table413[#All], MATCH(Table68[[#This Row],[Date]],Table413[[#All],[Month]],0),3)</f>
        <v>5.8</v>
      </c>
      <c r="U1546" s="2">
        <f>INDEX(Table413[#All], MATCH(Table68[[#This Row],[Date]],Table413[[#All],[Month]],0),4)</f>
        <v>5.5</v>
      </c>
    </row>
    <row r="1547" spans="1:21" x14ac:dyDescent="0.25">
      <c r="A1547" s="4">
        <v>41426</v>
      </c>
      <c r="B1547" s="3" t="s">
        <v>57</v>
      </c>
      <c r="C1547" s="3" t="s">
        <v>0</v>
      </c>
      <c r="D1547" s="3">
        <v>267</v>
      </c>
      <c r="E1547" s="3">
        <v>249</v>
      </c>
      <c r="F1547" s="3">
        <v>218</v>
      </c>
      <c r="G1547" s="3">
        <v>204</v>
      </c>
      <c r="H1547" s="3">
        <v>376</v>
      </c>
      <c r="I1547" s="3">
        <v>123</v>
      </c>
      <c r="J1547">
        <f t="array" ref="J1547">INDEX(Table3[#All],MATCH(1,(Table3[[#All],[Month]]=Table68[[#This Row],[Date]])*(Table3[[#All],[Region]]=Table68[[#This Row],[Region]]),0),3)</f>
        <v>5673</v>
      </c>
      <c r="K1547">
        <f>INDEX(Table1[#All], MATCH(Table68[[#This Row],[Date]],Table1[[#All],[Month]],0),2)</f>
        <v>1459480.7142857141</v>
      </c>
      <c r="L1547" s="8">
        <f>INDEX(Table2[#All], MATCH(Table68[[#This Row],[Date]],Table2[[#All],[Month]],0),2)</f>
        <v>612.39980609391375</v>
      </c>
      <c r="M1547">
        <f t="array" ref="M1547">INDEX(Table4[#All],MATCH(1,(Table4[[#All],[Month]]=Table68[[#This Row],[Date]])*(Table4[[#All],[Region]]=Table68[[#This Row],[Region]]),0),3)</f>
        <v>906</v>
      </c>
      <c r="N1547" s="2">
        <f t="array" ref="N1547">_xlfn.IFNA(INDEX(Table5[#All], MATCH(1,(Table5[[#All],[Month]]=Table68[[#This Row],[Date]])*(Table5[[#All],[Region]]=Table68[[#This Row],[Region]]),0),3),0)</f>
        <v>5636</v>
      </c>
      <c r="O1547" s="12">
        <f>INDEX(Table110[#All], MATCH(Table68[[#This Row],[Date]],Table110[[#All],[Month]],0),2)</f>
        <v>90187.25</v>
      </c>
      <c r="P1547" s="12">
        <f>INDEX(Table13[#All], MATCH(Table68[[#This Row],[Date]],Table13[[#All],[Month]],0),2)</f>
        <v>174241.75</v>
      </c>
      <c r="Q1547">
        <f>INDEX(Table111[#All], MATCH(Table68[[#This Row],[Date]],Table111[[#All],[Month]],0),2)</f>
        <v>5914</v>
      </c>
      <c r="R1547" s="2">
        <f>INDEX(Table111[#All], MATCH(Table68[[#This Row],[Date]],Table111[[#All],[Month]],0),3)</f>
        <v>1200.75</v>
      </c>
      <c r="S1547" s="2">
        <f>INDEX(Table413[#All], MATCH(Table68[[#This Row],[Date]],Table413[[#All],[Month]],0),2)</f>
        <v>0.7</v>
      </c>
      <c r="T1547" s="2">
        <f>INDEX(Table413[#All], MATCH(Table68[[#This Row],[Date]],Table413[[#All],[Month]],0),3)</f>
        <v>5.8</v>
      </c>
      <c r="U1547" s="2">
        <f>INDEX(Table413[#All], MATCH(Table68[[#This Row],[Date]],Table413[[#All],[Month]],0),4)</f>
        <v>5.5</v>
      </c>
    </row>
    <row r="1548" spans="1:21" x14ac:dyDescent="0.25">
      <c r="A1548" s="4">
        <v>41426</v>
      </c>
      <c r="B1548" s="3" t="s">
        <v>57</v>
      </c>
      <c r="C1548" s="3" t="s">
        <v>2</v>
      </c>
      <c r="D1548" s="3">
        <v>267</v>
      </c>
      <c r="E1548" s="3">
        <v>246</v>
      </c>
      <c r="F1548" s="3">
        <v>218</v>
      </c>
      <c r="G1548" s="3">
        <v>200</v>
      </c>
      <c r="H1548" s="3">
        <v>376</v>
      </c>
      <c r="I1548" s="3">
        <v>21</v>
      </c>
      <c r="J1548">
        <f t="array" ref="J1548">INDEX(Table3[#All],MATCH(1,(Table3[[#All],[Month]]=Table68[[#This Row],[Date]])*(Table3[[#All],[Region]]=Table68[[#This Row],[Region]]),0),3)</f>
        <v>5673</v>
      </c>
      <c r="K1548">
        <f>INDEX(Table1[#All], MATCH(Table68[[#This Row],[Date]],Table1[[#All],[Month]],0),2)</f>
        <v>1459480.7142857141</v>
      </c>
      <c r="L1548" s="8">
        <f>INDEX(Table2[#All], MATCH(Table68[[#This Row],[Date]],Table2[[#All],[Month]],0),2)</f>
        <v>612.39980609391375</v>
      </c>
      <c r="M1548">
        <f t="array" ref="M1548">INDEX(Table4[#All],MATCH(1,(Table4[[#All],[Month]]=Table68[[#This Row],[Date]])*(Table4[[#All],[Region]]=Table68[[#This Row],[Region]]),0),3)</f>
        <v>906</v>
      </c>
      <c r="N1548" s="2">
        <f t="array" ref="N1548">_xlfn.IFNA(INDEX(Table5[#All], MATCH(1,(Table5[[#All],[Month]]=Table68[[#This Row],[Date]])*(Table5[[#All],[Region]]=Table68[[#This Row],[Region]]),0),3),0)</f>
        <v>5636</v>
      </c>
      <c r="O1548" s="12">
        <f>INDEX(Table110[#All], MATCH(Table68[[#This Row],[Date]],Table110[[#All],[Month]],0),2)</f>
        <v>90187.25</v>
      </c>
      <c r="P1548" s="12">
        <f>INDEX(Table13[#All], MATCH(Table68[[#This Row],[Date]],Table13[[#All],[Month]],0),2)</f>
        <v>174241.75</v>
      </c>
      <c r="Q1548">
        <f>INDEX(Table111[#All], MATCH(Table68[[#This Row],[Date]],Table111[[#All],[Month]],0),2)</f>
        <v>5914</v>
      </c>
      <c r="R1548" s="2">
        <f>INDEX(Table111[#All], MATCH(Table68[[#This Row],[Date]],Table111[[#All],[Month]],0),3)</f>
        <v>1200.75</v>
      </c>
      <c r="S1548" s="2">
        <f>INDEX(Table413[#All], MATCH(Table68[[#This Row],[Date]],Table413[[#All],[Month]],0),2)</f>
        <v>0.7</v>
      </c>
      <c r="T1548" s="2">
        <f>INDEX(Table413[#All], MATCH(Table68[[#This Row],[Date]],Table413[[#All],[Month]],0),3)</f>
        <v>5.8</v>
      </c>
      <c r="U1548" s="2">
        <f>INDEX(Table413[#All], MATCH(Table68[[#This Row],[Date]],Table413[[#All],[Month]],0),4)</f>
        <v>5.5</v>
      </c>
    </row>
    <row r="1549" spans="1:21" x14ac:dyDescent="0.25">
      <c r="A1549" s="4">
        <v>41426</v>
      </c>
      <c r="B1549" s="3" t="s">
        <v>57</v>
      </c>
      <c r="C1549" s="3" t="s">
        <v>1</v>
      </c>
      <c r="D1549" s="3">
        <v>267</v>
      </c>
      <c r="E1549" s="3">
        <v>280</v>
      </c>
      <c r="F1549" s="3">
        <v>218</v>
      </c>
      <c r="G1549" s="3">
        <v>228</v>
      </c>
      <c r="H1549" s="3">
        <v>376</v>
      </c>
      <c r="I1549" s="3">
        <v>232</v>
      </c>
      <c r="J1549">
        <f t="array" ref="J1549">INDEX(Table3[#All],MATCH(1,(Table3[[#All],[Month]]=Table68[[#This Row],[Date]])*(Table3[[#All],[Region]]=Table68[[#This Row],[Region]]),0),3)</f>
        <v>5673</v>
      </c>
      <c r="K1549">
        <f>INDEX(Table1[#All], MATCH(Table68[[#This Row],[Date]],Table1[[#All],[Month]],0),2)</f>
        <v>1459480.7142857141</v>
      </c>
      <c r="L1549" s="8">
        <f>INDEX(Table2[#All], MATCH(Table68[[#This Row],[Date]],Table2[[#All],[Month]],0),2)</f>
        <v>612.39980609391375</v>
      </c>
      <c r="M1549">
        <f t="array" ref="M1549">INDEX(Table4[#All],MATCH(1,(Table4[[#All],[Month]]=Table68[[#This Row],[Date]])*(Table4[[#All],[Region]]=Table68[[#This Row],[Region]]),0),3)</f>
        <v>906</v>
      </c>
      <c r="N1549" s="2">
        <f t="array" ref="N1549">_xlfn.IFNA(INDEX(Table5[#All], MATCH(1,(Table5[[#All],[Month]]=Table68[[#This Row],[Date]])*(Table5[[#All],[Region]]=Table68[[#This Row],[Region]]),0),3),0)</f>
        <v>5636</v>
      </c>
      <c r="O1549" s="12">
        <f>INDEX(Table110[#All], MATCH(Table68[[#This Row],[Date]],Table110[[#All],[Month]],0),2)</f>
        <v>90187.25</v>
      </c>
      <c r="P1549" s="12">
        <f>INDEX(Table13[#All], MATCH(Table68[[#This Row],[Date]],Table13[[#All],[Month]],0),2)</f>
        <v>174241.75</v>
      </c>
      <c r="Q1549">
        <f>INDEX(Table111[#All], MATCH(Table68[[#This Row],[Date]],Table111[[#All],[Month]],0),2)</f>
        <v>5914</v>
      </c>
      <c r="R1549" s="2">
        <f>INDEX(Table111[#All], MATCH(Table68[[#This Row],[Date]],Table111[[#All],[Month]],0),3)</f>
        <v>1200.75</v>
      </c>
      <c r="S1549" s="2">
        <f>INDEX(Table413[#All], MATCH(Table68[[#This Row],[Date]],Table413[[#All],[Month]],0),2)</f>
        <v>0.7</v>
      </c>
      <c r="T1549" s="2">
        <f>INDEX(Table413[#All], MATCH(Table68[[#This Row],[Date]],Table413[[#All],[Month]],0),3)</f>
        <v>5.8</v>
      </c>
      <c r="U1549" s="2">
        <f>INDEX(Table413[#All], MATCH(Table68[[#This Row],[Date]],Table413[[#All],[Month]],0),4)</f>
        <v>5.5</v>
      </c>
    </row>
    <row r="1550" spans="1:21" x14ac:dyDescent="0.25">
      <c r="A1550" s="4">
        <v>41426</v>
      </c>
      <c r="B1550" s="3" t="s">
        <v>72</v>
      </c>
      <c r="C1550" s="3" t="s">
        <v>52</v>
      </c>
      <c r="D1550" s="3">
        <v>296</v>
      </c>
      <c r="E1550" s="3">
        <v>258</v>
      </c>
      <c r="F1550" s="3">
        <v>221</v>
      </c>
      <c r="G1550" s="3">
        <v>215</v>
      </c>
      <c r="H1550" s="3">
        <v>593</v>
      </c>
      <c r="I1550" s="3">
        <v>40</v>
      </c>
      <c r="J1550">
        <f t="array" ref="J1550">INDEX(Table3[#All],MATCH(1,(Table3[[#All],[Month]]=Table68[[#This Row],[Date]])*(Table3[[#All],[Region]]=Table68[[#This Row],[Region]]),0),3)</f>
        <v>9641</v>
      </c>
      <c r="K1550">
        <f>INDEX(Table1[#All], MATCH(Table68[[#This Row],[Date]],Table1[[#All],[Month]],0),2)</f>
        <v>1459480.7142857141</v>
      </c>
      <c r="L1550" s="8">
        <f>INDEX(Table2[#All], MATCH(Table68[[#This Row],[Date]],Table2[[#All],[Month]],0),2)</f>
        <v>612.39980609391375</v>
      </c>
      <c r="M1550">
        <f t="array" ref="M1550">INDEX(Table4[#All],MATCH(1,(Table4[[#All],[Month]]=Table68[[#This Row],[Date]])*(Table4[[#All],[Region]]=Table68[[#This Row],[Region]]),0),3)</f>
        <v>2669</v>
      </c>
      <c r="N1550" s="2">
        <f t="array" ref="N1550">_xlfn.IFNA(INDEX(Table5[#All], MATCH(1,(Table5[[#All],[Month]]=Table68[[#This Row],[Date]])*(Table5[[#All],[Region]]=Table68[[#This Row],[Region]]),0),3),0)</f>
        <v>26415</v>
      </c>
      <c r="O1550" s="12">
        <f>INDEX(Table110[#All], MATCH(Table68[[#This Row],[Date]],Table110[[#All],[Month]],0),2)</f>
        <v>90187.25</v>
      </c>
      <c r="P1550" s="12">
        <f>INDEX(Table13[#All], MATCH(Table68[[#This Row],[Date]],Table13[[#All],[Month]],0),2)</f>
        <v>174241.75</v>
      </c>
      <c r="Q1550">
        <f>INDEX(Table111[#All], MATCH(Table68[[#This Row],[Date]],Table111[[#All],[Month]],0),2)</f>
        <v>5914</v>
      </c>
      <c r="R1550" s="2">
        <f>INDEX(Table111[#All], MATCH(Table68[[#This Row],[Date]],Table111[[#All],[Month]],0),3)</f>
        <v>1200.75</v>
      </c>
      <c r="S1550" s="2">
        <f>INDEX(Table413[#All], MATCH(Table68[[#This Row],[Date]],Table413[[#All],[Month]],0),2)</f>
        <v>0.7</v>
      </c>
      <c r="T1550" s="2">
        <f>INDEX(Table413[#All], MATCH(Table68[[#This Row],[Date]],Table413[[#All],[Month]],0),3)</f>
        <v>5.8</v>
      </c>
      <c r="U1550" s="2">
        <f>INDEX(Table413[#All], MATCH(Table68[[#This Row],[Date]],Table413[[#All],[Month]],0),4)</f>
        <v>5.5</v>
      </c>
    </row>
    <row r="1551" spans="1:21" x14ac:dyDescent="0.25">
      <c r="A1551" s="4">
        <v>41426</v>
      </c>
      <c r="B1551" s="3" t="s">
        <v>72</v>
      </c>
      <c r="C1551" s="3" t="s">
        <v>51</v>
      </c>
      <c r="D1551" s="3">
        <v>296</v>
      </c>
      <c r="E1551" s="3">
        <v>183</v>
      </c>
      <c r="F1551" s="3">
        <v>221</v>
      </c>
      <c r="G1551" s="3">
        <v>152</v>
      </c>
      <c r="H1551" s="3">
        <v>593</v>
      </c>
      <c r="I1551" s="3">
        <v>19</v>
      </c>
      <c r="J1551">
        <f t="array" ref="J1551">INDEX(Table3[#All],MATCH(1,(Table3[[#All],[Month]]=Table68[[#This Row],[Date]])*(Table3[[#All],[Region]]=Table68[[#This Row],[Region]]),0),3)</f>
        <v>9641</v>
      </c>
      <c r="K1551">
        <f>INDEX(Table1[#All], MATCH(Table68[[#This Row],[Date]],Table1[[#All],[Month]],0),2)</f>
        <v>1459480.7142857141</v>
      </c>
      <c r="L1551" s="8">
        <f>INDEX(Table2[#All], MATCH(Table68[[#This Row],[Date]],Table2[[#All],[Month]],0),2)</f>
        <v>612.39980609391375</v>
      </c>
      <c r="M1551">
        <f t="array" ref="M1551">INDEX(Table4[#All],MATCH(1,(Table4[[#All],[Month]]=Table68[[#This Row],[Date]])*(Table4[[#All],[Region]]=Table68[[#This Row],[Region]]),0),3)</f>
        <v>2669</v>
      </c>
      <c r="N1551" s="2">
        <f t="array" ref="N1551">_xlfn.IFNA(INDEX(Table5[#All], MATCH(1,(Table5[[#All],[Month]]=Table68[[#This Row],[Date]])*(Table5[[#All],[Region]]=Table68[[#This Row],[Region]]),0),3),0)</f>
        <v>26415</v>
      </c>
      <c r="O1551" s="12">
        <f>INDEX(Table110[#All], MATCH(Table68[[#This Row],[Date]],Table110[[#All],[Month]],0),2)</f>
        <v>90187.25</v>
      </c>
      <c r="P1551" s="12">
        <f>INDEX(Table13[#All], MATCH(Table68[[#This Row],[Date]],Table13[[#All],[Month]],0),2)</f>
        <v>174241.75</v>
      </c>
      <c r="Q1551">
        <f>INDEX(Table111[#All], MATCH(Table68[[#This Row],[Date]],Table111[[#All],[Month]],0),2)</f>
        <v>5914</v>
      </c>
      <c r="R1551" s="2">
        <f>INDEX(Table111[#All], MATCH(Table68[[#This Row],[Date]],Table111[[#All],[Month]],0),3)</f>
        <v>1200.75</v>
      </c>
      <c r="S1551" s="2">
        <f>INDEX(Table413[#All], MATCH(Table68[[#This Row],[Date]],Table413[[#All],[Month]],0),2)</f>
        <v>0.7</v>
      </c>
      <c r="T1551" s="2">
        <f>INDEX(Table413[#All], MATCH(Table68[[#This Row],[Date]],Table413[[#All],[Month]],0),3)</f>
        <v>5.8</v>
      </c>
      <c r="U1551" s="2">
        <f>INDEX(Table413[#All], MATCH(Table68[[#This Row],[Date]],Table413[[#All],[Month]],0),4)</f>
        <v>5.5</v>
      </c>
    </row>
    <row r="1552" spans="1:21" x14ac:dyDescent="0.25">
      <c r="A1552" s="4">
        <v>41426</v>
      </c>
      <c r="B1552" s="3" t="s">
        <v>72</v>
      </c>
      <c r="C1552" s="3" t="s">
        <v>84</v>
      </c>
      <c r="D1552" s="3">
        <v>296</v>
      </c>
      <c r="E1552" s="3">
        <v>268</v>
      </c>
      <c r="F1552" s="3">
        <v>221</v>
      </c>
      <c r="G1552" s="3">
        <v>200</v>
      </c>
      <c r="H1552" s="3">
        <v>593</v>
      </c>
      <c r="I1552" s="3">
        <v>304</v>
      </c>
      <c r="J1552">
        <f t="array" ref="J1552">INDEX(Table3[#All],MATCH(1,(Table3[[#All],[Month]]=Table68[[#This Row],[Date]])*(Table3[[#All],[Region]]=Table68[[#This Row],[Region]]),0),3)</f>
        <v>9641</v>
      </c>
      <c r="K1552">
        <f>INDEX(Table1[#All], MATCH(Table68[[#This Row],[Date]],Table1[[#All],[Month]],0),2)</f>
        <v>1459480.7142857141</v>
      </c>
      <c r="L1552" s="8">
        <f>INDEX(Table2[#All], MATCH(Table68[[#This Row],[Date]],Table2[[#All],[Month]],0),2)</f>
        <v>612.39980609391375</v>
      </c>
      <c r="M1552">
        <f t="array" ref="M1552">INDEX(Table4[#All],MATCH(1,(Table4[[#All],[Month]]=Table68[[#This Row],[Date]])*(Table4[[#All],[Region]]=Table68[[#This Row],[Region]]),0),3)</f>
        <v>2669</v>
      </c>
      <c r="N1552" s="2">
        <f t="array" ref="N1552">_xlfn.IFNA(INDEX(Table5[#All], MATCH(1,(Table5[[#All],[Month]]=Table68[[#This Row],[Date]])*(Table5[[#All],[Region]]=Table68[[#This Row],[Region]]),0),3),0)</f>
        <v>26415</v>
      </c>
      <c r="O1552" s="12">
        <f>INDEX(Table110[#All], MATCH(Table68[[#This Row],[Date]],Table110[[#All],[Month]],0),2)</f>
        <v>90187.25</v>
      </c>
      <c r="P1552" s="12">
        <f>INDEX(Table13[#All], MATCH(Table68[[#This Row],[Date]],Table13[[#All],[Month]],0),2)</f>
        <v>174241.75</v>
      </c>
      <c r="Q1552">
        <f>INDEX(Table111[#All], MATCH(Table68[[#This Row],[Date]],Table111[[#All],[Month]],0),2)</f>
        <v>5914</v>
      </c>
      <c r="R1552" s="2">
        <f>INDEX(Table111[#All], MATCH(Table68[[#This Row],[Date]],Table111[[#All],[Month]],0),3)</f>
        <v>1200.75</v>
      </c>
      <c r="S1552" s="2">
        <f>INDEX(Table413[#All], MATCH(Table68[[#This Row],[Date]],Table413[[#All],[Month]],0),2)</f>
        <v>0.7</v>
      </c>
      <c r="T1552" s="2">
        <f>INDEX(Table413[#All], MATCH(Table68[[#This Row],[Date]],Table413[[#All],[Month]],0),3)</f>
        <v>5.8</v>
      </c>
      <c r="U1552" s="2">
        <f>INDEX(Table413[#All], MATCH(Table68[[#This Row],[Date]],Table413[[#All],[Month]],0),4)</f>
        <v>5.5</v>
      </c>
    </row>
    <row r="1553" spans="1:21" x14ac:dyDescent="0.25">
      <c r="A1553" s="4">
        <v>41426</v>
      </c>
      <c r="B1553" s="3" t="s">
        <v>72</v>
      </c>
      <c r="C1553" s="3" t="s">
        <v>53</v>
      </c>
      <c r="D1553" s="3">
        <v>296</v>
      </c>
      <c r="E1553" s="3">
        <v>359</v>
      </c>
      <c r="F1553" s="3">
        <v>221</v>
      </c>
      <c r="G1553" s="3">
        <v>277</v>
      </c>
      <c r="H1553" s="3">
        <v>593</v>
      </c>
      <c r="I1553" s="3">
        <v>230</v>
      </c>
      <c r="J1553">
        <f t="array" ref="J1553">INDEX(Table3[#All],MATCH(1,(Table3[[#All],[Month]]=Table68[[#This Row],[Date]])*(Table3[[#All],[Region]]=Table68[[#This Row],[Region]]),0),3)</f>
        <v>9641</v>
      </c>
      <c r="K1553">
        <f>INDEX(Table1[#All], MATCH(Table68[[#This Row],[Date]],Table1[[#All],[Month]],0),2)</f>
        <v>1459480.7142857141</v>
      </c>
      <c r="L1553" s="8">
        <f>INDEX(Table2[#All], MATCH(Table68[[#This Row],[Date]],Table2[[#All],[Month]],0),2)</f>
        <v>612.39980609391375</v>
      </c>
      <c r="M1553">
        <f t="array" ref="M1553">INDEX(Table4[#All],MATCH(1,(Table4[[#All],[Month]]=Table68[[#This Row],[Date]])*(Table4[[#All],[Region]]=Table68[[#This Row],[Region]]),0),3)</f>
        <v>2669</v>
      </c>
      <c r="N1553" s="2">
        <f t="array" ref="N1553">_xlfn.IFNA(INDEX(Table5[#All], MATCH(1,(Table5[[#All],[Month]]=Table68[[#This Row],[Date]])*(Table5[[#All],[Region]]=Table68[[#This Row],[Region]]),0),3),0)</f>
        <v>26415</v>
      </c>
      <c r="O1553" s="12">
        <f>INDEX(Table110[#All], MATCH(Table68[[#This Row],[Date]],Table110[[#All],[Month]],0),2)</f>
        <v>90187.25</v>
      </c>
      <c r="P1553" s="12">
        <f>INDEX(Table13[#All], MATCH(Table68[[#This Row],[Date]],Table13[[#All],[Month]],0),2)</f>
        <v>174241.75</v>
      </c>
      <c r="Q1553">
        <f>INDEX(Table111[#All], MATCH(Table68[[#This Row],[Date]],Table111[[#All],[Month]],0),2)</f>
        <v>5914</v>
      </c>
      <c r="R1553" s="2">
        <f>INDEX(Table111[#All], MATCH(Table68[[#This Row],[Date]],Table111[[#All],[Month]],0),3)</f>
        <v>1200.75</v>
      </c>
      <c r="S1553" s="2">
        <f>INDEX(Table413[#All], MATCH(Table68[[#This Row],[Date]],Table413[[#All],[Month]],0),2)</f>
        <v>0.7</v>
      </c>
      <c r="T1553" s="2">
        <f>INDEX(Table413[#All], MATCH(Table68[[#This Row],[Date]],Table413[[#All],[Month]],0),3)</f>
        <v>5.8</v>
      </c>
      <c r="U1553" s="2">
        <f>INDEX(Table413[#All], MATCH(Table68[[#This Row],[Date]],Table413[[#All],[Month]],0),4)</f>
        <v>5.5</v>
      </c>
    </row>
    <row r="1554" spans="1:21" x14ac:dyDescent="0.25">
      <c r="A1554" s="4">
        <v>41426</v>
      </c>
      <c r="B1554" s="3" t="s">
        <v>73</v>
      </c>
      <c r="C1554" s="3" t="s">
        <v>55</v>
      </c>
      <c r="D1554" s="3">
        <v>199</v>
      </c>
      <c r="E1554" s="3">
        <v>169</v>
      </c>
      <c r="F1554" s="3">
        <v>159</v>
      </c>
      <c r="G1554" s="3">
        <v>136</v>
      </c>
      <c r="H1554" s="3">
        <v>204</v>
      </c>
      <c r="I1554" s="3">
        <v>28</v>
      </c>
      <c r="J1554">
        <f t="array" ref="J1554">INDEX(Table3[#All],MATCH(1,(Table3[[#All],[Month]]=Table68[[#This Row],[Date]])*(Table3[[#All],[Region]]=Table68[[#This Row],[Region]]),0),3)</f>
        <v>5020</v>
      </c>
      <c r="K1554">
        <f>INDEX(Table1[#All], MATCH(Table68[[#This Row],[Date]],Table1[[#All],[Month]],0),2)</f>
        <v>1459480.7142857141</v>
      </c>
      <c r="L1554" s="8">
        <f>INDEX(Table2[#All], MATCH(Table68[[#This Row],[Date]],Table2[[#All],[Month]],0),2)</f>
        <v>612.39980609391375</v>
      </c>
      <c r="M1554">
        <f t="array" ref="M1554">INDEX(Table4[#All],MATCH(1,(Table4[[#All],[Month]]=Table68[[#This Row],[Date]])*(Table4[[#All],[Region]]=Table68[[#This Row],[Region]]),0),3)</f>
        <v>741</v>
      </c>
      <c r="N1554" s="2">
        <f t="array" ref="N1554">_xlfn.IFNA(INDEX(Table5[#All], MATCH(1,(Table5[[#All],[Month]]=Table68[[#This Row],[Date]])*(Table5[[#All],[Region]]=Table68[[#This Row],[Region]]),0),3),0)</f>
        <v>8501</v>
      </c>
      <c r="O1554" s="12">
        <f>INDEX(Table110[#All], MATCH(Table68[[#This Row],[Date]],Table110[[#All],[Month]],0),2)</f>
        <v>90187.25</v>
      </c>
      <c r="P1554" s="12">
        <f>INDEX(Table13[#All], MATCH(Table68[[#This Row],[Date]],Table13[[#All],[Month]],0),2)</f>
        <v>174241.75</v>
      </c>
      <c r="Q1554">
        <f>INDEX(Table111[#All], MATCH(Table68[[#This Row],[Date]],Table111[[#All],[Month]],0),2)</f>
        <v>5914</v>
      </c>
      <c r="R1554" s="2">
        <f>INDEX(Table111[#All], MATCH(Table68[[#This Row],[Date]],Table111[[#All],[Month]],0),3)</f>
        <v>1200.75</v>
      </c>
      <c r="S1554" s="2">
        <f>INDEX(Table413[#All], MATCH(Table68[[#This Row],[Date]],Table413[[#All],[Month]],0),2)</f>
        <v>0.7</v>
      </c>
      <c r="T1554" s="2">
        <f>INDEX(Table413[#All], MATCH(Table68[[#This Row],[Date]],Table413[[#All],[Month]],0),3)</f>
        <v>5.8</v>
      </c>
      <c r="U1554" s="2">
        <f>INDEX(Table413[#All], MATCH(Table68[[#This Row],[Date]],Table413[[#All],[Month]],0),4)</f>
        <v>5.5</v>
      </c>
    </row>
    <row r="1555" spans="1:21" x14ac:dyDescent="0.25">
      <c r="A1555" s="4">
        <v>41426</v>
      </c>
      <c r="B1555" s="3" t="s">
        <v>73</v>
      </c>
      <c r="C1555" s="3" t="s">
        <v>86</v>
      </c>
      <c r="D1555" s="3">
        <v>199</v>
      </c>
      <c r="E1555" s="3">
        <v>209</v>
      </c>
      <c r="F1555" s="3">
        <v>159</v>
      </c>
      <c r="G1555" s="3">
        <v>168</v>
      </c>
      <c r="H1555" s="3">
        <v>204</v>
      </c>
      <c r="I1555" s="3">
        <v>142</v>
      </c>
      <c r="J1555">
        <f t="array" ref="J1555">INDEX(Table3[#All],MATCH(1,(Table3[[#All],[Month]]=Table68[[#This Row],[Date]])*(Table3[[#All],[Region]]=Table68[[#This Row],[Region]]),0),3)</f>
        <v>5020</v>
      </c>
      <c r="K1555">
        <f>INDEX(Table1[#All], MATCH(Table68[[#This Row],[Date]],Table1[[#All],[Month]],0),2)</f>
        <v>1459480.7142857141</v>
      </c>
      <c r="L1555" s="8">
        <f>INDEX(Table2[#All], MATCH(Table68[[#This Row],[Date]],Table2[[#All],[Month]],0),2)</f>
        <v>612.39980609391375</v>
      </c>
      <c r="M1555">
        <f t="array" ref="M1555">INDEX(Table4[#All],MATCH(1,(Table4[[#All],[Month]]=Table68[[#This Row],[Date]])*(Table4[[#All],[Region]]=Table68[[#This Row],[Region]]),0),3)</f>
        <v>741</v>
      </c>
      <c r="N1555" s="2">
        <f t="array" ref="N1555">_xlfn.IFNA(INDEX(Table5[#All], MATCH(1,(Table5[[#All],[Month]]=Table68[[#This Row],[Date]])*(Table5[[#All],[Region]]=Table68[[#This Row],[Region]]),0),3),0)</f>
        <v>8501</v>
      </c>
      <c r="O1555" s="12">
        <f>INDEX(Table110[#All], MATCH(Table68[[#This Row],[Date]],Table110[[#All],[Month]],0),2)</f>
        <v>90187.25</v>
      </c>
      <c r="P1555" s="12">
        <f>INDEX(Table13[#All], MATCH(Table68[[#This Row],[Date]],Table13[[#All],[Month]],0),2)</f>
        <v>174241.75</v>
      </c>
      <c r="Q1555">
        <f>INDEX(Table111[#All], MATCH(Table68[[#This Row],[Date]],Table111[[#All],[Month]],0),2)</f>
        <v>5914</v>
      </c>
      <c r="R1555" s="2">
        <f>INDEX(Table111[#All], MATCH(Table68[[#This Row],[Date]],Table111[[#All],[Month]],0),3)</f>
        <v>1200.75</v>
      </c>
      <c r="S1555" s="2">
        <f>INDEX(Table413[#All], MATCH(Table68[[#This Row],[Date]],Table413[[#All],[Month]],0),2)</f>
        <v>0.7</v>
      </c>
      <c r="T1555" s="2">
        <f>INDEX(Table413[#All], MATCH(Table68[[#This Row],[Date]],Table413[[#All],[Month]],0),3)</f>
        <v>5.8</v>
      </c>
      <c r="U1555" s="2">
        <f>INDEX(Table413[#All], MATCH(Table68[[#This Row],[Date]],Table413[[#All],[Month]],0),4)</f>
        <v>5.5</v>
      </c>
    </row>
    <row r="1556" spans="1:21" x14ac:dyDescent="0.25">
      <c r="A1556" s="4">
        <v>41426</v>
      </c>
      <c r="B1556" s="3" t="s">
        <v>73</v>
      </c>
      <c r="C1556" s="3" t="s">
        <v>54</v>
      </c>
      <c r="D1556" s="3">
        <v>199</v>
      </c>
      <c r="E1556" s="3">
        <v>189</v>
      </c>
      <c r="F1556" s="3">
        <v>159</v>
      </c>
      <c r="G1556" s="3">
        <v>148</v>
      </c>
      <c r="H1556" s="3">
        <v>204</v>
      </c>
      <c r="I1556" s="3">
        <v>34</v>
      </c>
      <c r="J1556">
        <f t="array" ref="J1556">INDEX(Table3[#All],MATCH(1,(Table3[[#All],[Month]]=Table68[[#This Row],[Date]])*(Table3[[#All],[Region]]=Table68[[#This Row],[Region]]),0),3)</f>
        <v>5020</v>
      </c>
      <c r="K1556">
        <f>INDEX(Table1[#All], MATCH(Table68[[#This Row],[Date]],Table1[[#All],[Month]],0),2)</f>
        <v>1459480.7142857141</v>
      </c>
      <c r="L1556" s="8">
        <f>INDEX(Table2[#All], MATCH(Table68[[#This Row],[Date]],Table2[[#All],[Month]],0),2)</f>
        <v>612.39980609391375</v>
      </c>
      <c r="M1556">
        <f t="array" ref="M1556">INDEX(Table4[#All],MATCH(1,(Table4[[#All],[Month]]=Table68[[#This Row],[Date]])*(Table4[[#All],[Region]]=Table68[[#This Row],[Region]]),0),3)</f>
        <v>741</v>
      </c>
      <c r="N1556" s="2">
        <f t="array" ref="N1556">_xlfn.IFNA(INDEX(Table5[#All], MATCH(1,(Table5[[#All],[Month]]=Table68[[#This Row],[Date]])*(Table5[[#All],[Region]]=Table68[[#This Row],[Region]]),0),3),0)</f>
        <v>8501</v>
      </c>
      <c r="O1556" s="12">
        <f>INDEX(Table110[#All], MATCH(Table68[[#This Row],[Date]],Table110[[#All],[Month]],0),2)</f>
        <v>90187.25</v>
      </c>
      <c r="P1556" s="12">
        <f>INDEX(Table13[#All], MATCH(Table68[[#This Row],[Date]],Table13[[#All],[Month]],0),2)</f>
        <v>174241.75</v>
      </c>
      <c r="Q1556">
        <f>INDEX(Table111[#All], MATCH(Table68[[#This Row],[Date]],Table111[[#All],[Month]],0),2)</f>
        <v>5914</v>
      </c>
      <c r="R1556" s="2">
        <f>INDEX(Table111[#All], MATCH(Table68[[#This Row],[Date]],Table111[[#All],[Month]],0),3)</f>
        <v>1200.75</v>
      </c>
      <c r="S1556" s="2">
        <f>INDEX(Table413[#All], MATCH(Table68[[#This Row],[Date]],Table413[[#All],[Month]],0),2)</f>
        <v>0.7</v>
      </c>
      <c r="T1556" s="2">
        <f>INDEX(Table413[#All], MATCH(Table68[[#This Row],[Date]],Table413[[#All],[Month]],0),3)</f>
        <v>5.8</v>
      </c>
      <c r="U1556" s="2">
        <f>INDEX(Table413[#All], MATCH(Table68[[#This Row],[Date]],Table413[[#All],[Month]],0),4)</f>
        <v>5.5</v>
      </c>
    </row>
    <row r="1557" spans="1:21" x14ac:dyDescent="0.25">
      <c r="A1557" s="4">
        <v>41426</v>
      </c>
      <c r="B1557" s="3" t="s">
        <v>65</v>
      </c>
      <c r="C1557" s="3" t="s">
        <v>26</v>
      </c>
      <c r="D1557" s="3">
        <v>284</v>
      </c>
      <c r="E1557" s="3">
        <v>310</v>
      </c>
      <c r="F1557" s="3">
        <v>223</v>
      </c>
      <c r="G1557" s="3">
        <v>250</v>
      </c>
      <c r="H1557" s="3">
        <v>226</v>
      </c>
      <c r="I1557" s="3">
        <v>175</v>
      </c>
      <c r="J1557">
        <f t="array" ref="J1557">INDEX(Table3[#All],MATCH(1,(Table3[[#All],[Month]]=Table68[[#This Row],[Date]])*(Table3[[#All],[Region]]=Table68[[#This Row],[Region]]),0),3)</f>
        <v>8739</v>
      </c>
      <c r="K1557">
        <f>INDEX(Table1[#All], MATCH(Table68[[#This Row],[Date]],Table1[[#All],[Month]],0),2)</f>
        <v>1459480.7142857141</v>
      </c>
      <c r="L1557" s="8">
        <f>INDEX(Table2[#All], MATCH(Table68[[#This Row],[Date]],Table2[[#All],[Month]],0),2)</f>
        <v>612.39980609391375</v>
      </c>
      <c r="M1557">
        <f t="array" ref="M1557">INDEX(Table4[#All],MATCH(1,(Table4[[#All],[Month]]=Table68[[#This Row],[Date]])*(Table4[[#All],[Region]]=Table68[[#This Row],[Region]]),0),3)</f>
        <v>896</v>
      </c>
      <c r="N1557" s="2">
        <f t="array" ref="N1557">_xlfn.IFNA(INDEX(Table5[#All], MATCH(1,(Table5[[#All],[Month]]=Table68[[#This Row],[Date]])*(Table5[[#All],[Region]]=Table68[[#This Row],[Region]]),0),3),0)</f>
        <v>3158</v>
      </c>
      <c r="O1557" s="12">
        <f>INDEX(Table110[#All], MATCH(Table68[[#This Row],[Date]],Table110[[#All],[Month]],0),2)</f>
        <v>90187.25</v>
      </c>
      <c r="P1557" s="12">
        <f>INDEX(Table13[#All], MATCH(Table68[[#This Row],[Date]],Table13[[#All],[Month]],0),2)</f>
        <v>174241.75</v>
      </c>
      <c r="Q1557">
        <f>INDEX(Table111[#All], MATCH(Table68[[#This Row],[Date]],Table111[[#All],[Month]],0),2)</f>
        <v>5914</v>
      </c>
      <c r="R1557" s="2">
        <f>INDEX(Table111[#All], MATCH(Table68[[#This Row],[Date]],Table111[[#All],[Month]],0),3)</f>
        <v>1200.75</v>
      </c>
      <c r="S1557" s="2">
        <f>INDEX(Table413[#All], MATCH(Table68[[#This Row],[Date]],Table413[[#All],[Month]],0),2)</f>
        <v>0.7</v>
      </c>
      <c r="T1557" s="2">
        <f>INDEX(Table413[#All], MATCH(Table68[[#This Row],[Date]],Table413[[#All],[Month]],0),3)</f>
        <v>5.8</v>
      </c>
      <c r="U1557" s="2">
        <f>INDEX(Table413[#All], MATCH(Table68[[#This Row],[Date]],Table413[[#All],[Month]],0),4)</f>
        <v>5.5</v>
      </c>
    </row>
    <row r="1558" spans="1:21" x14ac:dyDescent="0.25">
      <c r="A1558" s="4">
        <v>41426</v>
      </c>
      <c r="B1558" s="3" t="s">
        <v>65</v>
      </c>
      <c r="C1558" s="3" t="s">
        <v>28</v>
      </c>
      <c r="D1558" s="3">
        <v>284</v>
      </c>
      <c r="E1558" s="3">
        <v>208</v>
      </c>
      <c r="F1558" s="3">
        <v>223</v>
      </c>
      <c r="G1558" s="3">
        <v>171</v>
      </c>
      <c r="H1558" s="3">
        <v>226</v>
      </c>
      <c r="I1558" s="3">
        <v>40</v>
      </c>
      <c r="J1558">
        <f t="array" ref="J1558">INDEX(Table3[#All],MATCH(1,(Table3[[#All],[Month]]=Table68[[#This Row],[Date]])*(Table3[[#All],[Region]]=Table68[[#This Row],[Region]]),0),3)</f>
        <v>8739</v>
      </c>
      <c r="K1558">
        <f>INDEX(Table1[#All], MATCH(Table68[[#This Row],[Date]],Table1[[#All],[Month]],0),2)</f>
        <v>1459480.7142857141</v>
      </c>
      <c r="L1558" s="8">
        <f>INDEX(Table2[#All], MATCH(Table68[[#This Row],[Date]],Table2[[#All],[Month]],0),2)</f>
        <v>612.39980609391375</v>
      </c>
      <c r="M1558">
        <f t="array" ref="M1558">INDEX(Table4[#All],MATCH(1,(Table4[[#All],[Month]]=Table68[[#This Row],[Date]])*(Table4[[#All],[Region]]=Table68[[#This Row],[Region]]),0),3)</f>
        <v>896</v>
      </c>
      <c r="N1558" s="2">
        <f t="array" ref="N1558">_xlfn.IFNA(INDEX(Table5[#All], MATCH(1,(Table5[[#All],[Month]]=Table68[[#This Row],[Date]])*(Table5[[#All],[Region]]=Table68[[#This Row],[Region]]),0),3),0)</f>
        <v>3158</v>
      </c>
      <c r="O1558" s="12">
        <f>INDEX(Table110[#All], MATCH(Table68[[#This Row],[Date]],Table110[[#All],[Month]],0),2)</f>
        <v>90187.25</v>
      </c>
      <c r="P1558" s="12">
        <f>INDEX(Table13[#All], MATCH(Table68[[#This Row],[Date]],Table13[[#All],[Month]],0),2)</f>
        <v>174241.75</v>
      </c>
      <c r="Q1558">
        <f>INDEX(Table111[#All], MATCH(Table68[[#This Row],[Date]],Table111[[#All],[Month]],0),2)</f>
        <v>5914</v>
      </c>
      <c r="R1558" s="2">
        <f>INDEX(Table111[#All], MATCH(Table68[[#This Row],[Date]],Table111[[#All],[Month]],0),3)</f>
        <v>1200.75</v>
      </c>
      <c r="S1558" s="2">
        <f>INDEX(Table413[#All], MATCH(Table68[[#This Row],[Date]],Table413[[#All],[Month]],0),2)</f>
        <v>0.7</v>
      </c>
      <c r="T1558" s="2">
        <f>INDEX(Table413[#All], MATCH(Table68[[#This Row],[Date]],Table413[[#All],[Month]],0),3)</f>
        <v>5.8</v>
      </c>
      <c r="U1558" s="2">
        <f>INDEX(Table413[#All], MATCH(Table68[[#This Row],[Date]],Table413[[#All],[Month]],0),4)</f>
        <v>5.5</v>
      </c>
    </row>
    <row r="1559" spans="1:21" x14ac:dyDescent="0.25">
      <c r="A1559" s="4">
        <v>41426</v>
      </c>
      <c r="B1559" s="3" t="s">
        <v>65</v>
      </c>
      <c r="C1559" s="3" t="s">
        <v>27</v>
      </c>
      <c r="D1559" s="3">
        <v>284</v>
      </c>
      <c r="E1559" s="3">
        <v>215</v>
      </c>
      <c r="F1559" s="3">
        <v>223</v>
      </c>
      <c r="G1559" s="3">
        <v>172</v>
      </c>
      <c r="H1559" s="3">
        <v>226</v>
      </c>
      <c r="I1559" s="3">
        <v>11</v>
      </c>
      <c r="J1559">
        <f t="array" ref="J1559">INDEX(Table3[#All],MATCH(1,(Table3[[#All],[Month]]=Table68[[#This Row],[Date]])*(Table3[[#All],[Region]]=Table68[[#This Row],[Region]]),0),3)</f>
        <v>8739</v>
      </c>
      <c r="K1559">
        <f>INDEX(Table1[#All], MATCH(Table68[[#This Row],[Date]],Table1[[#All],[Month]],0),2)</f>
        <v>1459480.7142857141</v>
      </c>
      <c r="L1559" s="8">
        <f>INDEX(Table2[#All], MATCH(Table68[[#This Row],[Date]],Table2[[#All],[Month]],0),2)</f>
        <v>612.39980609391375</v>
      </c>
      <c r="M1559">
        <f t="array" ref="M1559">INDEX(Table4[#All],MATCH(1,(Table4[[#All],[Month]]=Table68[[#This Row],[Date]])*(Table4[[#All],[Region]]=Table68[[#This Row],[Region]]),0),3)</f>
        <v>896</v>
      </c>
      <c r="N1559" s="2">
        <f t="array" ref="N1559">_xlfn.IFNA(INDEX(Table5[#All], MATCH(1,(Table5[[#All],[Month]]=Table68[[#This Row],[Date]])*(Table5[[#All],[Region]]=Table68[[#This Row],[Region]]),0),3),0)</f>
        <v>3158</v>
      </c>
      <c r="O1559" s="12">
        <f>INDEX(Table110[#All], MATCH(Table68[[#This Row],[Date]],Table110[[#All],[Month]],0),2)</f>
        <v>90187.25</v>
      </c>
      <c r="P1559" s="12">
        <f>INDEX(Table13[#All], MATCH(Table68[[#This Row],[Date]],Table13[[#All],[Month]],0),2)</f>
        <v>174241.75</v>
      </c>
      <c r="Q1559">
        <f>INDEX(Table111[#All], MATCH(Table68[[#This Row],[Date]],Table111[[#All],[Month]],0),2)</f>
        <v>5914</v>
      </c>
      <c r="R1559" s="2">
        <f>INDEX(Table111[#All], MATCH(Table68[[#This Row],[Date]],Table111[[#All],[Month]],0),3)</f>
        <v>1200.75</v>
      </c>
      <c r="S1559" s="2">
        <f>INDEX(Table413[#All], MATCH(Table68[[#This Row],[Date]],Table413[[#All],[Month]],0),2)</f>
        <v>0.7</v>
      </c>
      <c r="T1559" s="2">
        <f>INDEX(Table413[#All], MATCH(Table68[[#This Row],[Date]],Table413[[#All],[Month]],0),3)</f>
        <v>5.8</v>
      </c>
      <c r="U1559" s="2">
        <f>INDEX(Table413[#All], MATCH(Table68[[#This Row],[Date]],Table413[[#All],[Month]],0),4)</f>
        <v>5.5</v>
      </c>
    </row>
    <row r="1560" spans="1:21" x14ac:dyDescent="0.25">
      <c r="A1560" s="4">
        <v>41426</v>
      </c>
      <c r="B1560" s="3" t="s">
        <v>69</v>
      </c>
      <c r="C1560" s="3" t="s">
        <v>40</v>
      </c>
      <c r="D1560" s="3">
        <v>331</v>
      </c>
      <c r="E1560" s="3">
        <v>331</v>
      </c>
      <c r="F1560" s="3">
        <v>282</v>
      </c>
      <c r="G1560" s="3">
        <v>282</v>
      </c>
      <c r="H1560" s="3">
        <v>90</v>
      </c>
      <c r="I1560" s="3">
        <v>90</v>
      </c>
      <c r="J1560">
        <f t="array" ref="J1560">INDEX(Table3[#All],MATCH(1,(Table3[[#All],[Month]]=Table68[[#This Row],[Date]])*(Table3[[#All],[Region]]=Table68[[#This Row],[Region]]),0),3)</f>
        <v>4009</v>
      </c>
      <c r="K1560">
        <f>INDEX(Table1[#All], MATCH(Table68[[#This Row],[Date]],Table1[[#All],[Month]],0),2)</f>
        <v>1459480.7142857141</v>
      </c>
      <c r="L1560" s="8">
        <f>INDEX(Table2[#All], MATCH(Table68[[#This Row],[Date]],Table2[[#All],[Month]],0),2)</f>
        <v>612.39980609391375</v>
      </c>
      <c r="M1560">
        <f t="array" ref="M1560">INDEX(Table4[#All],MATCH(1,(Table4[[#All],[Month]]=Table68[[#This Row],[Date]])*(Table4[[#All],[Region]]=Table68[[#This Row],[Region]]),0),3)</f>
        <v>609</v>
      </c>
      <c r="N1560" s="2">
        <f t="array" ref="N1560">_xlfn.IFNA(INDEX(Table5[#All], MATCH(1,(Table5[[#All],[Month]]=Table68[[#This Row],[Date]])*(Table5[[#All],[Region]]=Table68[[#This Row],[Region]]),0),3),0)</f>
        <v>0</v>
      </c>
      <c r="O1560" s="12">
        <f>INDEX(Table110[#All], MATCH(Table68[[#This Row],[Date]],Table110[[#All],[Month]],0),2)</f>
        <v>90187.25</v>
      </c>
      <c r="P1560" s="12">
        <f>INDEX(Table13[#All], MATCH(Table68[[#This Row],[Date]],Table13[[#All],[Month]],0),2)</f>
        <v>174241.75</v>
      </c>
      <c r="Q1560">
        <f>INDEX(Table111[#All], MATCH(Table68[[#This Row],[Date]],Table111[[#All],[Month]],0),2)</f>
        <v>5914</v>
      </c>
      <c r="R1560" s="2">
        <f>INDEX(Table111[#All], MATCH(Table68[[#This Row],[Date]],Table111[[#All],[Month]],0),3)</f>
        <v>1200.75</v>
      </c>
      <c r="S1560" s="2">
        <f>INDEX(Table413[#All], MATCH(Table68[[#This Row],[Date]],Table413[[#All],[Month]],0),2)</f>
        <v>0.7</v>
      </c>
      <c r="T1560" s="2">
        <f>INDEX(Table413[#All], MATCH(Table68[[#This Row],[Date]],Table413[[#All],[Month]],0),3)</f>
        <v>5.8</v>
      </c>
      <c r="U1560" s="2">
        <f>INDEX(Table413[#All], MATCH(Table68[[#This Row],[Date]],Table413[[#All],[Month]],0),4)</f>
        <v>5.5</v>
      </c>
    </row>
    <row r="1561" spans="1:21" x14ac:dyDescent="0.25">
      <c r="A1561" s="4">
        <v>41426</v>
      </c>
      <c r="B1561" s="3" t="s">
        <v>60</v>
      </c>
      <c r="C1561" s="3" t="s">
        <v>85</v>
      </c>
      <c r="D1561" s="3">
        <v>271</v>
      </c>
      <c r="E1561" s="3">
        <v>293</v>
      </c>
      <c r="F1561" s="3">
        <v>216</v>
      </c>
      <c r="G1561" s="3">
        <v>231</v>
      </c>
      <c r="H1561" s="3">
        <v>1017</v>
      </c>
      <c r="I1561" s="3">
        <v>474</v>
      </c>
      <c r="J1561">
        <f t="array" ref="J1561">INDEX(Table3[#All],MATCH(1,(Table3[[#All],[Month]]=Table68[[#This Row],[Date]])*(Table3[[#All],[Region]]=Table68[[#This Row],[Region]]),0),3)</f>
        <v>19085</v>
      </c>
      <c r="K1561">
        <f>INDEX(Table1[#All], MATCH(Table68[[#This Row],[Date]],Table1[[#All],[Month]],0),2)</f>
        <v>1459480.7142857141</v>
      </c>
      <c r="L1561" s="8">
        <f>INDEX(Table2[#All], MATCH(Table68[[#This Row],[Date]],Table2[[#All],[Month]],0),2)</f>
        <v>612.39980609391375</v>
      </c>
      <c r="M1561">
        <f t="array" ref="M1561">INDEX(Table4[#All],MATCH(1,(Table4[[#All],[Month]]=Table68[[#This Row],[Date]])*(Table4[[#All],[Region]]=Table68[[#This Row],[Region]]),0),3)</f>
        <v>3320</v>
      </c>
      <c r="N1561" s="2">
        <f t="array" ref="N1561">_xlfn.IFNA(INDEX(Table5[#All], MATCH(1,(Table5[[#All],[Month]]=Table68[[#This Row],[Date]])*(Table5[[#All],[Region]]=Table68[[#This Row],[Region]]),0),3),0)</f>
        <v>22070</v>
      </c>
      <c r="O1561" s="12">
        <f>INDEX(Table110[#All], MATCH(Table68[[#This Row],[Date]],Table110[[#All],[Month]],0),2)</f>
        <v>90187.25</v>
      </c>
      <c r="P1561" s="12">
        <f>INDEX(Table13[#All], MATCH(Table68[[#This Row],[Date]],Table13[[#All],[Month]],0),2)</f>
        <v>174241.75</v>
      </c>
      <c r="Q1561">
        <f>INDEX(Table111[#All], MATCH(Table68[[#This Row],[Date]],Table111[[#All],[Month]],0),2)</f>
        <v>5914</v>
      </c>
      <c r="R1561" s="2">
        <f>INDEX(Table111[#All], MATCH(Table68[[#This Row],[Date]],Table111[[#All],[Month]],0),3)</f>
        <v>1200.75</v>
      </c>
      <c r="S1561" s="2">
        <f>INDEX(Table413[#All], MATCH(Table68[[#This Row],[Date]],Table413[[#All],[Month]],0),2)</f>
        <v>0.7</v>
      </c>
      <c r="T1561" s="2">
        <f>INDEX(Table413[#All], MATCH(Table68[[#This Row],[Date]],Table413[[#All],[Month]],0),3)</f>
        <v>5.8</v>
      </c>
      <c r="U1561" s="2">
        <f>INDEX(Table413[#All], MATCH(Table68[[#This Row],[Date]],Table413[[#All],[Month]],0),4)</f>
        <v>5.5</v>
      </c>
    </row>
    <row r="1562" spans="1:21" x14ac:dyDescent="0.25">
      <c r="A1562" s="4">
        <v>41426</v>
      </c>
      <c r="B1562" s="3" t="s">
        <v>60</v>
      </c>
      <c r="C1562" s="3" t="s">
        <v>13</v>
      </c>
      <c r="D1562" s="3">
        <v>271</v>
      </c>
      <c r="E1562" s="3">
        <v>246</v>
      </c>
      <c r="F1562" s="3">
        <v>216</v>
      </c>
      <c r="G1562" s="3">
        <v>218</v>
      </c>
      <c r="H1562" s="3">
        <v>1017</v>
      </c>
      <c r="I1562" s="3">
        <v>30</v>
      </c>
      <c r="J1562">
        <f t="array" ref="J1562">INDEX(Table3[#All],MATCH(1,(Table3[[#All],[Month]]=Table68[[#This Row],[Date]])*(Table3[[#All],[Region]]=Table68[[#This Row],[Region]]),0),3)</f>
        <v>19085</v>
      </c>
      <c r="K1562">
        <f>INDEX(Table1[#All], MATCH(Table68[[#This Row],[Date]],Table1[[#All],[Month]],0),2)</f>
        <v>1459480.7142857141</v>
      </c>
      <c r="L1562" s="8">
        <f>INDEX(Table2[#All], MATCH(Table68[[#This Row],[Date]],Table2[[#All],[Month]],0),2)</f>
        <v>612.39980609391375</v>
      </c>
      <c r="M1562">
        <f t="array" ref="M1562">INDEX(Table4[#All],MATCH(1,(Table4[[#All],[Month]]=Table68[[#This Row],[Date]])*(Table4[[#All],[Region]]=Table68[[#This Row],[Region]]),0),3)</f>
        <v>3320</v>
      </c>
      <c r="N1562" s="2">
        <f t="array" ref="N1562">_xlfn.IFNA(INDEX(Table5[#All], MATCH(1,(Table5[[#All],[Month]]=Table68[[#This Row],[Date]])*(Table5[[#All],[Region]]=Table68[[#This Row],[Region]]),0),3),0)</f>
        <v>22070</v>
      </c>
      <c r="O1562" s="12">
        <f>INDEX(Table110[#All], MATCH(Table68[[#This Row],[Date]],Table110[[#All],[Month]],0),2)</f>
        <v>90187.25</v>
      </c>
      <c r="P1562" s="12">
        <f>INDEX(Table13[#All], MATCH(Table68[[#This Row],[Date]],Table13[[#All],[Month]],0),2)</f>
        <v>174241.75</v>
      </c>
      <c r="Q1562">
        <f>INDEX(Table111[#All], MATCH(Table68[[#This Row],[Date]],Table111[[#All],[Month]],0),2)</f>
        <v>5914</v>
      </c>
      <c r="R1562" s="2">
        <f>INDEX(Table111[#All], MATCH(Table68[[#This Row],[Date]],Table111[[#All],[Month]],0),3)</f>
        <v>1200.75</v>
      </c>
      <c r="S1562" s="2">
        <f>INDEX(Table413[#All], MATCH(Table68[[#This Row],[Date]],Table413[[#All],[Month]],0),2)</f>
        <v>0.7</v>
      </c>
      <c r="T1562" s="2">
        <f>INDEX(Table413[#All], MATCH(Table68[[#This Row],[Date]],Table413[[#All],[Month]],0),3)</f>
        <v>5.8</v>
      </c>
      <c r="U1562" s="2">
        <f>INDEX(Table413[#All], MATCH(Table68[[#This Row],[Date]],Table413[[#All],[Month]],0),4)</f>
        <v>5.5</v>
      </c>
    </row>
    <row r="1563" spans="1:21" x14ac:dyDescent="0.25">
      <c r="A1563" s="4">
        <v>41426</v>
      </c>
      <c r="B1563" s="3" t="s">
        <v>60</v>
      </c>
      <c r="C1563" s="3" t="s">
        <v>15</v>
      </c>
      <c r="D1563" s="3">
        <v>271</v>
      </c>
      <c r="E1563" s="3">
        <v>248</v>
      </c>
      <c r="F1563" s="3">
        <v>216</v>
      </c>
      <c r="G1563" s="3">
        <v>210</v>
      </c>
      <c r="H1563" s="3">
        <v>1017</v>
      </c>
      <c r="I1563" s="3">
        <v>72</v>
      </c>
      <c r="J1563">
        <f t="array" ref="J1563">INDEX(Table3[#All],MATCH(1,(Table3[[#All],[Month]]=Table68[[#This Row],[Date]])*(Table3[[#All],[Region]]=Table68[[#This Row],[Region]]),0),3)</f>
        <v>19085</v>
      </c>
      <c r="K1563">
        <f>INDEX(Table1[#All], MATCH(Table68[[#This Row],[Date]],Table1[[#All],[Month]],0),2)</f>
        <v>1459480.7142857141</v>
      </c>
      <c r="L1563" s="8">
        <f>INDEX(Table2[#All], MATCH(Table68[[#This Row],[Date]],Table2[[#All],[Month]],0),2)</f>
        <v>612.39980609391375</v>
      </c>
      <c r="M1563">
        <f t="array" ref="M1563">INDEX(Table4[#All],MATCH(1,(Table4[[#All],[Month]]=Table68[[#This Row],[Date]])*(Table4[[#All],[Region]]=Table68[[#This Row],[Region]]),0),3)</f>
        <v>3320</v>
      </c>
      <c r="N1563" s="2">
        <f t="array" ref="N1563">_xlfn.IFNA(INDEX(Table5[#All], MATCH(1,(Table5[[#All],[Month]]=Table68[[#This Row],[Date]])*(Table5[[#All],[Region]]=Table68[[#This Row],[Region]]),0),3),0)</f>
        <v>22070</v>
      </c>
      <c r="O1563" s="12">
        <f>INDEX(Table110[#All], MATCH(Table68[[#This Row],[Date]],Table110[[#All],[Month]],0),2)</f>
        <v>90187.25</v>
      </c>
      <c r="P1563" s="12">
        <f>INDEX(Table13[#All], MATCH(Table68[[#This Row],[Date]],Table13[[#All],[Month]],0),2)</f>
        <v>174241.75</v>
      </c>
      <c r="Q1563">
        <f>INDEX(Table111[#All], MATCH(Table68[[#This Row],[Date]],Table111[[#All],[Month]],0),2)</f>
        <v>5914</v>
      </c>
      <c r="R1563" s="2">
        <f>INDEX(Table111[#All], MATCH(Table68[[#This Row],[Date]],Table111[[#All],[Month]],0),3)</f>
        <v>1200.75</v>
      </c>
      <c r="S1563" s="2">
        <f>INDEX(Table413[#All], MATCH(Table68[[#This Row],[Date]],Table413[[#All],[Month]],0),2)</f>
        <v>0.7</v>
      </c>
      <c r="T1563" s="2">
        <f>INDEX(Table413[#All], MATCH(Table68[[#This Row],[Date]],Table413[[#All],[Month]],0),3)</f>
        <v>5.8</v>
      </c>
      <c r="U1563" s="2">
        <f>INDEX(Table413[#All], MATCH(Table68[[#This Row],[Date]],Table413[[#All],[Month]],0),4)</f>
        <v>5.5</v>
      </c>
    </row>
    <row r="1564" spans="1:21" x14ac:dyDescent="0.25">
      <c r="A1564" s="4">
        <v>41426</v>
      </c>
      <c r="B1564" s="3" t="s">
        <v>60</v>
      </c>
      <c r="C1564" s="3" t="s">
        <v>8</v>
      </c>
      <c r="D1564" s="3">
        <v>271</v>
      </c>
      <c r="E1564" s="3">
        <v>220</v>
      </c>
      <c r="F1564" s="3">
        <v>216</v>
      </c>
      <c r="G1564" s="3">
        <v>165</v>
      </c>
      <c r="H1564" s="3">
        <v>1017</v>
      </c>
      <c r="I1564" s="3">
        <v>16</v>
      </c>
      <c r="J1564">
        <f t="array" ref="J1564">INDEX(Table3[#All],MATCH(1,(Table3[[#All],[Month]]=Table68[[#This Row],[Date]])*(Table3[[#All],[Region]]=Table68[[#This Row],[Region]]),0),3)</f>
        <v>19085</v>
      </c>
      <c r="K1564">
        <f>INDEX(Table1[#All], MATCH(Table68[[#This Row],[Date]],Table1[[#All],[Month]],0),2)</f>
        <v>1459480.7142857141</v>
      </c>
      <c r="L1564" s="8">
        <f>INDEX(Table2[#All], MATCH(Table68[[#This Row],[Date]],Table2[[#All],[Month]],0),2)</f>
        <v>612.39980609391375</v>
      </c>
      <c r="M1564">
        <f t="array" ref="M1564">INDEX(Table4[#All],MATCH(1,(Table4[[#All],[Month]]=Table68[[#This Row],[Date]])*(Table4[[#All],[Region]]=Table68[[#This Row],[Region]]),0),3)</f>
        <v>3320</v>
      </c>
      <c r="N1564" s="2">
        <f t="array" ref="N1564">_xlfn.IFNA(INDEX(Table5[#All], MATCH(1,(Table5[[#All],[Month]]=Table68[[#This Row],[Date]])*(Table5[[#All],[Region]]=Table68[[#This Row],[Region]]),0),3),0)</f>
        <v>22070</v>
      </c>
      <c r="O1564" s="12">
        <f>INDEX(Table110[#All], MATCH(Table68[[#This Row],[Date]],Table110[[#All],[Month]],0),2)</f>
        <v>90187.25</v>
      </c>
      <c r="P1564" s="12">
        <f>INDEX(Table13[#All], MATCH(Table68[[#This Row],[Date]],Table13[[#All],[Month]],0),2)</f>
        <v>174241.75</v>
      </c>
      <c r="Q1564">
        <f>INDEX(Table111[#All], MATCH(Table68[[#This Row],[Date]],Table111[[#All],[Month]],0),2)</f>
        <v>5914</v>
      </c>
      <c r="R1564" s="2">
        <f>INDEX(Table111[#All], MATCH(Table68[[#This Row],[Date]],Table111[[#All],[Month]],0),3)</f>
        <v>1200.75</v>
      </c>
      <c r="S1564" s="2">
        <f>INDEX(Table413[#All], MATCH(Table68[[#This Row],[Date]],Table413[[#All],[Month]],0),2)</f>
        <v>0.7</v>
      </c>
      <c r="T1564" s="2">
        <f>INDEX(Table413[#All], MATCH(Table68[[#This Row],[Date]],Table413[[#All],[Month]],0),3)</f>
        <v>5.8</v>
      </c>
      <c r="U1564" s="2">
        <f>INDEX(Table413[#All], MATCH(Table68[[#This Row],[Date]],Table413[[#All],[Month]],0),4)</f>
        <v>5.5</v>
      </c>
    </row>
    <row r="1565" spans="1:21" x14ac:dyDescent="0.25">
      <c r="A1565" s="4">
        <v>41426</v>
      </c>
      <c r="B1565" s="3" t="s">
        <v>60</v>
      </c>
      <c r="C1565" s="3" t="s">
        <v>16</v>
      </c>
      <c r="D1565" s="3">
        <v>271</v>
      </c>
      <c r="E1565" s="3">
        <v>166</v>
      </c>
      <c r="F1565" s="3">
        <v>216</v>
      </c>
      <c r="G1565" s="3">
        <v>142</v>
      </c>
      <c r="H1565" s="3">
        <v>1017</v>
      </c>
      <c r="I1565" s="3">
        <v>52</v>
      </c>
      <c r="J1565">
        <f t="array" ref="J1565">INDEX(Table3[#All],MATCH(1,(Table3[[#All],[Month]]=Table68[[#This Row],[Date]])*(Table3[[#All],[Region]]=Table68[[#This Row],[Region]]),0),3)</f>
        <v>19085</v>
      </c>
      <c r="K1565">
        <f>INDEX(Table1[#All], MATCH(Table68[[#This Row],[Date]],Table1[[#All],[Month]],0),2)</f>
        <v>1459480.7142857141</v>
      </c>
      <c r="L1565" s="8">
        <f>INDEX(Table2[#All], MATCH(Table68[[#This Row],[Date]],Table2[[#All],[Month]],0),2)</f>
        <v>612.39980609391375</v>
      </c>
      <c r="M1565">
        <f t="array" ref="M1565">INDEX(Table4[#All],MATCH(1,(Table4[[#All],[Month]]=Table68[[#This Row],[Date]])*(Table4[[#All],[Region]]=Table68[[#This Row],[Region]]),0),3)</f>
        <v>3320</v>
      </c>
      <c r="N1565" s="2">
        <f t="array" ref="N1565">_xlfn.IFNA(INDEX(Table5[#All], MATCH(1,(Table5[[#All],[Month]]=Table68[[#This Row],[Date]])*(Table5[[#All],[Region]]=Table68[[#This Row],[Region]]),0),3),0)</f>
        <v>22070</v>
      </c>
      <c r="O1565" s="12">
        <f>INDEX(Table110[#All], MATCH(Table68[[#This Row],[Date]],Table110[[#All],[Month]],0),2)</f>
        <v>90187.25</v>
      </c>
      <c r="P1565" s="12">
        <f>INDEX(Table13[#All], MATCH(Table68[[#This Row],[Date]],Table13[[#All],[Month]],0),2)</f>
        <v>174241.75</v>
      </c>
      <c r="Q1565">
        <f>INDEX(Table111[#All], MATCH(Table68[[#This Row],[Date]],Table111[[#All],[Month]],0),2)</f>
        <v>5914</v>
      </c>
      <c r="R1565" s="2">
        <f>INDEX(Table111[#All], MATCH(Table68[[#This Row],[Date]],Table111[[#All],[Month]],0),3)</f>
        <v>1200.75</v>
      </c>
      <c r="S1565" s="2">
        <f>INDEX(Table413[#All], MATCH(Table68[[#This Row],[Date]],Table413[[#All],[Month]],0),2)</f>
        <v>0.7</v>
      </c>
      <c r="T1565" s="2">
        <f>INDEX(Table413[#All], MATCH(Table68[[#This Row],[Date]],Table413[[#All],[Month]],0),3)</f>
        <v>5.8</v>
      </c>
      <c r="U1565" s="2">
        <f>INDEX(Table413[#All], MATCH(Table68[[#This Row],[Date]],Table413[[#All],[Month]],0),4)</f>
        <v>5.5</v>
      </c>
    </row>
    <row r="1566" spans="1:21" x14ac:dyDescent="0.25">
      <c r="A1566" s="4">
        <v>41426</v>
      </c>
      <c r="B1566" s="3" t="s">
        <v>60</v>
      </c>
      <c r="C1566" s="3" t="s">
        <v>10</v>
      </c>
      <c r="D1566" s="3">
        <v>271</v>
      </c>
      <c r="E1566" s="3">
        <v>270</v>
      </c>
      <c r="F1566" s="3">
        <v>216</v>
      </c>
      <c r="G1566" s="3">
        <v>222</v>
      </c>
      <c r="H1566" s="3">
        <v>1017</v>
      </c>
      <c r="I1566" s="3">
        <v>94</v>
      </c>
      <c r="J1566">
        <f t="array" ref="J1566">INDEX(Table3[#All],MATCH(1,(Table3[[#All],[Month]]=Table68[[#This Row],[Date]])*(Table3[[#All],[Region]]=Table68[[#This Row],[Region]]),0),3)</f>
        <v>19085</v>
      </c>
      <c r="K1566">
        <f>INDEX(Table1[#All], MATCH(Table68[[#This Row],[Date]],Table1[[#All],[Month]],0),2)</f>
        <v>1459480.7142857141</v>
      </c>
      <c r="L1566" s="8">
        <f>INDEX(Table2[#All], MATCH(Table68[[#This Row],[Date]],Table2[[#All],[Month]],0),2)</f>
        <v>612.39980609391375</v>
      </c>
      <c r="M1566">
        <f t="array" ref="M1566">INDEX(Table4[#All],MATCH(1,(Table4[[#All],[Month]]=Table68[[#This Row],[Date]])*(Table4[[#All],[Region]]=Table68[[#This Row],[Region]]),0),3)</f>
        <v>3320</v>
      </c>
      <c r="N1566" s="2">
        <f t="array" ref="N1566">_xlfn.IFNA(INDEX(Table5[#All], MATCH(1,(Table5[[#All],[Month]]=Table68[[#This Row],[Date]])*(Table5[[#All],[Region]]=Table68[[#This Row],[Region]]),0),3),0)</f>
        <v>22070</v>
      </c>
      <c r="O1566" s="12">
        <f>INDEX(Table110[#All], MATCH(Table68[[#This Row],[Date]],Table110[[#All],[Month]],0),2)</f>
        <v>90187.25</v>
      </c>
      <c r="P1566" s="12">
        <f>INDEX(Table13[#All], MATCH(Table68[[#This Row],[Date]],Table13[[#All],[Month]],0),2)</f>
        <v>174241.75</v>
      </c>
      <c r="Q1566">
        <f>INDEX(Table111[#All], MATCH(Table68[[#This Row],[Date]],Table111[[#All],[Month]],0),2)</f>
        <v>5914</v>
      </c>
      <c r="R1566" s="2">
        <f>INDEX(Table111[#All], MATCH(Table68[[#This Row],[Date]],Table111[[#All],[Month]],0),3)</f>
        <v>1200.75</v>
      </c>
      <c r="S1566" s="2">
        <f>INDEX(Table413[#All], MATCH(Table68[[#This Row],[Date]],Table413[[#All],[Month]],0),2)</f>
        <v>0.7</v>
      </c>
      <c r="T1566" s="2">
        <f>INDEX(Table413[#All], MATCH(Table68[[#This Row],[Date]],Table413[[#All],[Month]],0),3)</f>
        <v>5.8</v>
      </c>
      <c r="U1566" s="2">
        <f>INDEX(Table413[#All], MATCH(Table68[[#This Row],[Date]],Table413[[#All],[Month]],0),4)</f>
        <v>5.5</v>
      </c>
    </row>
    <row r="1567" spans="1:21" x14ac:dyDescent="0.25">
      <c r="A1567" s="4">
        <v>41426</v>
      </c>
      <c r="B1567" s="3" t="s">
        <v>60</v>
      </c>
      <c r="C1567" s="3" t="s">
        <v>12</v>
      </c>
      <c r="D1567" s="3">
        <v>271</v>
      </c>
      <c r="E1567" s="3">
        <v>266</v>
      </c>
      <c r="F1567" s="3">
        <v>216</v>
      </c>
      <c r="G1567" s="3">
        <v>227</v>
      </c>
      <c r="H1567" s="3">
        <v>1017</v>
      </c>
      <c r="I1567" s="3">
        <v>76</v>
      </c>
      <c r="J1567">
        <f t="array" ref="J1567">INDEX(Table3[#All],MATCH(1,(Table3[[#All],[Month]]=Table68[[#This Row],[Date]])*(Table3[[#All],[Region]]=Table68[[#This Row],[Region]]),0),3)</f>
        <v>19085</v>
      </c>
      <c r="K1567">
        <f>INDEX(Table1[#All], MATCH(Table68[[#This Row],[Date]],Table1[[#All],[Month]],0),2)</f>
        <v>1459480.7142857141</v>
      </c>
      <c r="L1567" s="8">
        <f>INDEX(Table2[#All], MATCH(Table68[[#This Row],[Date]],Table2[[#All],[Month]],0),2)</f>
        <v>612.39980609391375</v>
      </c>
      <c r="M1567">
        <f t="array" ref="M1567">INDEX(Table4[#All],MATCH(1,(Table4[[#All],[Month]]=Table68[[#This Row],[Date]])*(Table4[[#All],[Region]]=Table68[[#This Row],[Region]]),0),3)</f>
        <v>3320</v>
      </c>
      <c r="N1567" s="2">
        <f t="array" ref="N1567">_xlfn.IFNA(INDEX(Table5[#All], MATCH(1,(Table5[[#All],[Month]]=Table68[[#This Row],[Date]])*(Table5[[#All],[Region]]=Table68[[#This Row],[Region]]),0),3),0)</f>
        <v>22070</v>
      </c>
      <c r="O1567" s="12">
        <f>INDEX(Table110[#All], MATCH(Table68[[#This Row],[Date]],Table110[[#All],[Month]],0),2)</f>
        <v>90187.25</v>
      </c>
      <c r="P1567" s="12">
        <f>INDEX(Table13[#All], MATCH(Table68[[#This Row],[Date]],Table13[[#All],[Month]],0),2)</f>
        <v>174241.75</v>
      </c>
      <c r="Q1567">
        <f>INDEX(Table111[#All], MATCH(Table68[[#This Row],[Date]],Table111[[#All],[Month]],0),2)</f>
        <v>5914</v>
      </c>
      <c r="R1567" s="2">
        <f>INDEX(Table111[#All], MATCH(Table68[[#This Row],[Date]],Table111[[#All],[Month]],0),3)</f>
        <v>1200.75</v>
      </c>
      <c r="S1567" s="2">
        <f>INDEX(Table413[#All], MATCH(Table68[[#This Row],[Date]],Table413[[#All],[Month]],0),2)</f>
        <v>0.7</v>
      </c>
      <c r="T1567" s="2">
        <f>INDEX(Table413[#All], MATCH(Table68[[#This Row],[Date]],Table413[[#All],[Month]],0),3)</f>
        <v>5.8</v>
      </c>
      <c r="U1567" s="2">
        <f>INDEX(Table413[#All], MATCH(Table68[[#This Row],[Date]],Table413[[#All],[Month]],0),4)</f>
        <v>5.5</v>
      </c>
    </row>
    <row r="1568" spans="1:21" x14ac:dyDescent="0.25">
      <c r="A1568" s="4">
        <v>41426</v>
      </c>
      <c r="B1568" s="3" t="s">
        <v>60</v>
      </c>
      <c r="C1568" s="3" t="s">
        <v>6</v>
      </c>
      <c r="D1568" s="3">
        <v>271</v>
      </c>
      <c r="E1568" s="3">
        <v>274</v>
      </c>
      <c r="F1568" s="3">
        <v>216</v>
      </c>
      <c r="G1568" s="3">
        <v>227</v>
      </c>
      <c r="H1568" s="3">
        <v>1017</v>
      </c>
      <c r="I1568" s="3">
        <v>74</v>
      </c>
      <c r="J1568">
        <f t="array" ref="J1568">INDEX(Table3[#All],MATCH(1,(Table3[[#All],[Month]]=Table68[[#This Row],[Date]])*(Table3[[#All],[Region]]=Table68[[#This Row],[Region]]),0),3)</f>
        <v>19085</v>
      </c>
      <c r="K1568">
        <f>INDEX(Table1[#All], MATCH(Table68[[#This Row],[Date]],Table1[[#All],[Month]],0),2)</f>
        <v>1459480.7142857141</v>
      </c>
      <c r="L1568" s="8">
        <f>INDEX(Table2[#All], MATCH(Table68[[#This Row],[Date]],Table2[[#All],[Month]],0),2)</f>
        <v>612.39980609391375</v>
      </c>
      <c r="M1568">
        <f t="array" ref="M1568">INDEX(Table4[#All],MATCH(1,(Table4[[#All],[Month]]=Table68[[#This Row],[Date]])*(Table4[[#All],[Region]]=Table68[[#This Row],[Region]]),0),3)</f>
        <v>3320</v>
      </c>
      <c r="N1568" s="2">
        <f t="array" ref="N1568">_xlfn.IFNA(INDEX(Table5[#All], MATCH(1,(Table5[[#All],[Month]]=Table68[[#This Row],[Date]])*(Table5[[#All],[Region]]=Table68[[#This Row],[Region]]),0),3),0)</f>
        <v>22070</v>
      </c>
      <c r="O1568" s="12">
        <f>INDEX(Table110[#All], MATCH(Table68[[#This Row],[Date]],Table110[[#All],[Month]],0),2)</f>
        <v>90187.25</v>
      </c>
      <c r="P1568" s="12">
        <f>INDEX(Table13[#All], MATCH(Table68[[#This Row],[Date]],Table13[[#All],[Month]],0),2)</f>
        <v>174241.75</v>
      </c>
      <c r="Q1568">
        <f>INDEX(Table111[#All], MATCH(Table68[[#This Row],[Date]],Table111[[#All],[Month]],0),2)</f>
        <v>5914</v>
      </c>
      <c r="R1568" s="2">
        <f>INDEX(Table111[#All], MATCH(Table68[[#This Row],[Date]],Table111[[#All],[Month]],0),3)</f>
        <v>1200.75</v>
      </c>
      <c r="S1568" s="2">
        <f>INDEX(Table413[#All], MATCH(Table68[[#This Row],[Date]],Table413[[#All],[Month]],0),2)</f>
        <v>0.7</v>
      </c>
      <c r="T1568" s="2">
        <f>INDEX(Table413[#All], MATCH(Table68[[#This Row],[Date]],Table413[[#All],[Month]],0),3)</f>
        <v>5.8</v>
      </c>
      <c r="U1568" s="2">
        <f>INDEX(Table413[#All], MATCH(Table68[[#This Row],[Date]],Table413[[#All],[Month]],0),4)</f>
        <v>5.5</v>
      </c>
    </row>
    <row r="1569" spans="1:21" x14ac:dyDescent="0.25">
      <c r="A1569" s="4">
        <v>41426</v>
      </c>
      <c r="B1569" s="3" t="s">
        <v>60</v>
      </c>
      <c r="C1569" s="3" t="s">
        <v>7</v>
      </c>
      <c r="D1569" s="3">
        <v>271</v>
      </c>
      <c r="E1569" s="3">
        <v>299</v>
      </c>
      <c r="F1569" s="3">
        <v>216</v>
      </c>
      <c r="G1569" s="3">
        <v>252</v>
      </c>
      <c r="H1569" s="3">
        <v>1017</v>
      </c>
      <c r="I1569" s="3">
        <v>113</v>
      </c>
      <c r="J1569">
        <f t="array" ref="J1569">INDEX(Table3[#All],MATCH(1,(Table3[[#All],[Month]]=Table68[[#This Row],[Date]])*(Table3[[#All],[Region]]=Table68[[#This Row],[Region]]),0),3)</f>
        <v>19085</v>
      </c>
      <c r="K1569">
        <f>INDEX(Table1[#All], MATCH(Table68[[#This Row],[Date]],Table1[[#All],[Month]],0),2)</f>
        <v>1459480.7142857141</v>
      </c>
      <c r="L1569" s="8">
        <f>INDEX(Table2[#All], MATCH(Table68[[#This Row],[Date]],Table2[[#All],[Month]],0),2)</f>
        <v>612.39980609391375</v>
      </c>
      <c r="M1569">
        <f t="array" ref="M1569">INDEX(Table4[#All],MATCH(1,(Table4[[#All],[Month]]=Table68[[#This Row],[Date]])*(Table4[[#All],[Region]]=Table68[[#This Row],[Region]]),0),3)</f>
        <v>3320</v>
      </c>
      <c r="N1569" s="2">
        <f t="array" ref="N1569">_xlfn.IFNA(INDEX(Table5[#All], MATCH(1,(Table5[[#All],[Month]]=Table68[[#This Row],[Date]])*(Table5[[#All],[Region]]=Table68[[#This Row],[Region]]),0),3),0)</f>
        <v>22070</v>
      </c>
      <c r="O1569" s="12">
        <f>INDEX(Table110[#All], MATCH(Table68[[#This Row],[Date]],Table110[[#All],[Month]],0),2)</f>
        <v>90187.25</v>
      </c>
      <c r="P1569" s="12">
        <f>INDEX(Table13[#All], MATCH(Table68[[#This Row],[Date]],Table13[[#All],[Month]],0),2)</f>
        <v>174241.75</v>
      </c>
      <c r="Q1569">
        <f>INDEX(Table111[#All], MATCH(Table68[[#This Row],[Date]],Table111[[#All],[Month]],0),2)</f>
        <v>5914</v>
      </c>
      <c r="R1569" s="2">
        <f>INDEX(Table111[#All], MATCH(Table68[[#This Row],[Date]],Table111[[#All],[Month]],0),3)</f>
        <v>1200.75</v>
      </c>
      <c r="S1569" s="2">
        <f>INDEX(Table413[#All], MATCH(Table68[[#This Row],[Date]],Table413[[#All],[Month]],0),2)</f>
        <v>0.7</v>
      </c>
      <c r="T1569" s="2">
        <f>INDEX(Table413[#All], MATCH(Table68[[#This Row],[Date]],Table413[[#All],[Month]],0),3)</f>
        <v>5.8</v>
      </c>
      <c r="U1569" s="2">
        <f>INDEX(Table413[#All], MATCH(Table68[[#This Row],[Date]],Table413[[#All],[Month]],0),4)</f>
        <v>5.5</v>
      </c>
    </row>
    <row r="1570" spans="1:21" x14ac:dyDescent="0.25">
      <c r="A1570" s="4">
        <v>41426</v>
      </c>
      <c r="B1570" s="3" t="s">
        <v>60</v>
      </c>
      <c r="C1570" s="3" t="s">
        <v>9</v>
      </c>
      <c r="D1570" s="3">
        <v>271</v>
      </c>
      <c r="E1570" s="3">
        <v>182</v>
      </c>
      <c r="F1570" s="3">
        <v>216</v>
      </c>
      <c r="G1570" s="3">
        <v>152</v>
      </c>
      <c r="H1570" s="3">
        <v>1017</v>
      </c>
      <c r="I1570" s="3">
        <v>16</v>
      </c>
      <c r="J1570">
        <f t="array" ref="J1570">INDEX(Table3[#All],MATCH(1,(Table3[[#All],[Month]]=Table68[[#This Row],[Date]])*(Table3[[#All],[Region]]=Table68[[#This Row],[Region]]),0),3)</f>
        <v>19085</v>
      </c>
      <c r="K1570">
        <f>INDEX(Table1[#All], MATCH(Table68[[#This Row],[Date]],Table1[[#All],[Month]],0),2)</f>
        <v>1459480.7142857141</v>
      </c>
      <c r="L1570" s="8">
        <f>INDEX(Table2[#All], MATCH(Table68[[#This Row],[Date]],Table2[[#All],[Month]],0),2)</f>
        <v>612.39980609391375</v>
      </c>
      <c r="M1570">
        <f t="array" ref="M1570">INDEX(Table4[#All],MATCH(1,(Table4[[#All],[Month]]=Table68[[#This Row],[Date]])*(Table4[[#All],[Region]]=Table68[[#This Row],[Region]]),0),3)</f>
        <v>3320</v>
      </c>
      <c r="N1570" s="2">
        <f t="array" ref="N1570">_xlfn.IFNA(INDEX(Table5[#All], MATCH(1,(Table5[[#All],[Month]]=Table68[[#This Row],[Date]])*(Table5[[#All],[Region]]=Table68[[#This Row],[Region]]),0),3),0)</f>
        <v>22070</v>
      </c>
      <c r="O1570" s="12">
        <f>INDEX(Table110[#All], MATCH(Table68[[#This Row],[Date]],Table110[[#All],[Month]],0),2)</f>
        <v>90187.25</v>
      </c>
      <c r="P1570" s="12">
        <f>INDEX(Table13[#All], MATCH(Table68[[#This Row],[Date]],Table13[[#All],[Month]],0),2)</f>
        <v>174241.75</v>
      </c>
      <c r="Q1570">
        <f>INDEX(Table111[#All], MATCH(Table68[[#This Row],[Date]],Table111[[#All],[Month]],0),2)</f>
        <v>5914</v>
      </c>
      <c r="R1570" s="2">
        <f>INDEX(Table111[#All], MATCH(Table68[[#This Row],[Date]],Table111[[#All],[Month]],0),3)</f>
        <v>1200.75</v>
      </c>
      <c r="S1570" s="2">
        <f>INDEX(Table413[#All], MATCH(Table68[[#This Row],[Date]],Table413[[#All],[Month]],0),2)</f>
        <v>0.7</v>
      </c>
      <c r="T1570" s="2">
        <f>INDEX(Table413[#All], MATCH(Table68[[#This Row],[Date]],Table413[[#All],[Month]],0),3)</f>
        <v>5.8</v>
      </c>
      <c r="U1570" s="2">
        <f>INDEX(Table413[#All], MATCH(Table68[[#This Row],[Date]],Table413[[#All],[Month]],0),4)</f>
        <v>5.5</v>
      </c>
    </row>
    <row r="1571" spans="1:21" x14ac:dyDescent="0.25">
      <c r="A1571" s="4">
        <v>41426</v>
      </c>
      <c r="B1571" s="3" t="s">
        <v>66</v>
      </c>
      <c r="C1571" s="3" t="s">
        <v>35</v>
      </c>
      <c r="D1571" s="3">
        <v>346</v>
      </c>
      <c r="E1571" s="3">
        <v>244</v>
      </c>
      <c r="F1571" s="3">
        <v>264</v>
      </c>
      <c r="G1571" s="3">
        <v>222</v>
      </c>
      <c r="H1571" s="3">
        <v>1277</v>
      </c>
      <c r="I1571" s="3">
        <v>14</v>
      </c>
      <c r="J1571">
        <f t="array" ref="J1571">INDEX(Table3[#All],MATCH(1,(Table3[[#All],[Month]]=Table68[[#This Row],[Date]])*(Table3[[#All],[Region]]=Table68[[#This Row],[Region]]),0),3)</f>
        <v>30729</v>
      </c>
      <c r="K1571">
        <f>INDEX(Table1[#All], MATCH(Table68[[#This Row],[Date]],Table1[[#All],[Month]],0),2)</f>
        <v>1459480.7142857141</v>
      </c>
      <c r="L1571" s="8">
        <f>INDEX(Table2[#All], MATCH(Table68[[#This Row],[Date]],Table2[[#All],[Month]],0),2)</f>
        <v>612.39980609391375</v>
      </c>
      <c r="M1571">
        <f t="array" ref="M1571">INDEX(Table4[#All],MATCH(1,(Table4[[#All],[Month]]=Table68[[#This Row],[Date]])*(Table4[[#All],[Region]]=Table68[[#This Row],[Region]]),0),3)</f>
        <v>3767</v>
      </c>
      <c r="N1571" s="2">
        <f t="array" ref="N1571">_xlfn.IFNA(INDEX(Table5[#All], MATCH(1,(Table5[[#All],[Month]]=Table68[[#This Row],[Date]])*(Table5[[#All],[Region]]=Table68[[#This Row],[Region]]),0),3),0)</f>
        <v>101030</v>
      </c>
      <c r="O1571" s="12">
        <f>INDEX(Table110[#All], MATCH(Table68[[#This Row],[Date]],Table110[[#All],[Month]],0),2)</f>
        <v>90187.25</v>
      </c>
      <c r="P1571" s="12">
        <f>INDEX(Table13[#All], MATCH(Table68[[#This Row],[Date]],Table13[[#All],[Month]],0),2)</f>
        <v>174241.75</v>
      </c>
      <c r="Q1571">
        <f>INDEX(Table111[#All], MATCH(Table68[[#This Row],[Date]],Table111[[#All],[Month]],0),2)</f>
        <v>5914</v>
      </c>
      <c r="R1571" s="2">
        <f>INDEX(Table111[#All], MATCH(Table68[[#This Row],[Date]],Table111[[#All],[Month]],0),3)</f>
        <v>1200.75</v>
      </c>
      <c r="S1571" s="2">
        <f>INDEX(Table413[#All], MATCH(Table68[[#This Row],[Date]],Table413[[#All],[Month]],0),2)</f>
        <v>0.7</v>
      </c>
      <c r="T1571" s="2">
        <f>INDEX(Table413[#All], MATCH(Table68[[#This Row],[Date]],Table413[[#All],[Month]],0),3)</f>
        <v>5.8</v>
      </c>
      <c r="U1571" s="2">
        <f>INDEX(Table413[#All], MATCH(Table68[[#This Row],[Date]],Table413[[#All],[Month]],0),4)</f>
        <v>5.5</v>
      </c>
    </row>
    <row r="1572" spans="1:21" x14ac:dyDescent="0.25">
      <c r="A1572" s="4">
        <v>41426</v>
      </c>
      <c r="B1572" s="3" t="s">
        <v>66</v>
      </c>
      <c r="C1572" s="3" t="s">
        <v>33</v>
      </c>
      <c r="D1572" s="3">
        <v>346</v>
      </c>
      <c r="E1572" s="3">
        <v>325</v>
      </c>
      <c r="F1572" s="3">
        <v>264</v>
      </c>
      <c r="G1572" s="3">
        <v>274</v>
      </c>
      <c r="H1572" s="3">
        <v>1277</v>
      </c>
      <c r="I1572" s="3">
        <v>110</v>
      </c>
      <c r="J1572">
        <f t="array" ref="J1572">INDEX(Table3[#All],MATCH(1,(Table3[[#All],[Month]]=Table68[[#This Row],[Date]])*(Table3[[#All],[Region]]=Table68[[#This Row],[Region]]),0),3)</f>
        <v>30729</v>
      </c>
      <c r="K1572">
        <f>INDEX(Table1[#All], MATCH(Table68[[#This Row],[Date]],Table1[[#All],[Month]],0),2)</f>
        <v>1459480.7142857141</v>
      </c>
      <c r="L1572" s="8">
        <f>INDEX(Table2[#All], MATCH(Table68[[#This Row],[Date]],Table2[[#All],[Month]],0),2)</f>
        <v>612.39980609391375</v>
      </c>
      <c r="M1572">
        <f t="array" ref="M1572">INDEX(Table4[#All],MATCH(1,(Table4[[#All],[Month]]=Table68[[#This Row],[Date]])*(Table4[[#All],[Region]]=Table68[[#This Row],[Region]]),0),3)</f>
        <v>3767</v>
      </c>
      <c r="N1572" s="2">
        <f t="array" ref="N1572">_xlfn.IFNA(INDEX(Table5[#All], MATCH(1,(Table5[[#All],[Month]]=Table68[[#This Row],[Date]])*(Table5[[#All],[Region]]=Table68[[#This Row],[Region]]),0),3),0)</f>
        <v>101030</v>
      </c>
      <c r="O1572" s="12">
        <f>INDEX(Table110[#All], MATCH(Table68[[#This Row],[Date]],Table110[[#All],[Month]],0),2)</f>
        <v>90187.25</v>
      </c>
      <c r="P1572" s="12">
        <f>INDEX(Table13[#All], MATCH(Table68[[#This Row],[Date]],Table13[[#All],[Month]],0),2)</f>
        <v>174241.75</v>
      </c>
      <c r="Q1572">
        <f>INDEX(Table111[#All], MATCH(Table68[[#This Row],[Date]],Table111[[#All],[Month]],0),2)</f>
        <v>5914</v>
      </c>
      <c r="R1572" s="2">
        <f>INDEX(Table111[#All], MATCH(Table68[[#This Row],[Date]],Table111[[#All],[Month]],0),3)</f>
        <v>1200.75</v>
      </c>
      <c r="S1572" s="2">
        <f>INDEX(Table413[#All], MATCH(Table68[[#This Row],[Date]],Table413[[#All],[Month]],0),2)</f>
        <v>0.7</v>
      </c>
      <c r="T1572" s="2">
        <f>INDEX(Table413[#All], MATCH(Table68[[#This Row],[Date]],Table413[[#All],[Month]],0),3)</f>
        <v>5.8</v>
      </c>
      <c r="U1572" s="2">
        <f>INDEX(Table413[#All], MATCH(Table68[[#This Row],[Date]],Table413[[#All],[Month]],0),4)</f>
        <v>5.5</v>
      </c>
    </row>
    <row r="1573" spans="1:21" x14ac:dyDescent="0.25">
      <c r="A1573" s="4">
        <v>41426</v>
      </c>
      <c r="B1573" s="3" t="s">
        <v>66</v>
      </c>
      <c r="C1573" s="3" t="s">
        <v>87</v>
      </c>
      <c r="D1573" s="3">
        <v>346</v>
      </c>
      <c r="E1573" s="3">
        <v>314</v>
      </c>
      <c r="F1573" s="3">
        <v>264</v>
      </c>
      <c r="G1573" s="3">
        <v>247</v>
      </c>
      <c r="H1573" s="3">
        <v>1277</v>
      </c>
      <c r="I1573" s="3">
        <v>212</v>
      </c>
      <c r="J1573">
        <f t="array" ref="J1573">INDEX(Table3[#All],MATCH(1,(Table3[[#All],[Month]]=Table68[[#This Row],[Date]])*(Table3[[#All],[Region]]=Table68[[#This Row],[Region]]),0),3)</f>
        <v>30729</v>
      </c>
      <c r="K1573">
        <f>INDEX(Table1[#All], MATCH(Table68[[#This Row],[Date]],Table1[[#All],[Month]],0),2)</f>
        <v>1459480.7142857141</v>
      </c>
      <c r="L1573" s="8">
        <f>INDEX(Table2[#All], MATCH(Table68[[#This Row],[Date]],Table2[[#All],[Month]],0),2)</f>
        <v>612.39980609391375</v>
      </c>
      <c r="M1573">
        <f t="array" ref="M1573">INDEX(Table4[#All],MATCH(1,(Table4[[#All],[Month]]=Table68[[#This Row],[Date]])*(Table4[[#All],[Region]]=Table68[[#This Row],[Region]]),0),3)</f>
        <v>3767</v>
      </c>
      <c r="N1573" s="2">
        <f t="array" ref="N1573">_xlfn.IFNA(INDEX(Table5[#All], MATCH(1,(Table5[[#All],[Month]]=Table68[[#This Row],[Date]])*(Table5[[#All],[Region]]=Table68[[#This Row],[Region]]),0),3),0)</f>
        <v>101030</v>
      </c>
      <c r="O1573" s="12">
        <f>INDEX(Table110[#All], MATCH(Table68[[#This Row],[Date]],Table110[[#All],[Month]],0),2)</f>
        <v>90187.25</v>
      </c>
      <c r="P1573" s="12">
        <f>INDEX(Table13[#All], MATCH(Table68[[#This Row],[Date]],Table13[[#All],[Month]],0),2)</f>
        <v>174241.75</v>
      </c>
      <c r="Q1573">
        <f>INDEX(Table111[#All], MATCH(Table68[[#This Row],[Date]],Table111[[#All],[Month]],0),2)</f>
        <v>5914</v>
      </c>
      <c r="R1573" s="2">
        <f>INDEX(Table111[#All], MATCH(Table68[[#This Row],[Date]],Table111[[#All],[Month]],0),3)</f>
        <v>1200.75</v>
      </c>
      <c r="S1573" s="2">
        <f>INDEX(Table413[#All], MATCH(Table68[[#This Row],[Date]],Table413[[#All],[Month]],0),2)</f>
        <v>0.7</v>
      </c>
      <c r="T1573" s="2">
        <f>INDEX(Table413[#All], MATCH(Table68[[#This Row],[Date]],Table413[[#All],[Month]],0),3)</f>
        <v>5.8</v>
      </c>
      <c r="U1573" s="2">
        <f>INDEX(Table413[#All], MATCH(Table68[[#This Row],[Date]],Table413[[#All],[Month]],0),4)</f>
        <v>5.5</v>
      </c>
    </row>
    <row r="1574" spans="1:21" x14ac:dyDescent="0.25">
      <c r="A1574" s="4">
        <v>41426</v>
      </c>
      <c r="B1574" s="3" t="s">
        <v>66</v>
      </c>
      <c r="C1574" s="3" t="s">
        <v>34</v>
      </c>
      <c r="D1574" s="3">
        <v>346</v>
      </c>
      <c r="E1574" s="3">
        <v>236</v>
      </c>
      <c r="F1574" s="3">
        <v>264</v>
      </c>
      <c r="G1574" s="3">
        <v>193</v>
      </c>
      <c r="H1574" s="3">
        <v>1277</v>
      </c>
      <c r="I1574" s="3">
        <v>47</v>
      </c>
      <c r="J1574">
        <f t="array" ref="J1574">INDEX(Table3[#All],MATCH(1,(Table3[[#All],[Month]]=Table68[[#This Row],[Date]])*(Table3[[#All],[Region]]=Table68[[#This Row],[Region]]),0),3)</f>
        <v>30729</v>
      </c>
      <c r="K1574">
        <f>INDEX(Table1[#All], MATCH(Table68[[#This Row],[Date]],Table1[[#All],[Month]],0),2)</f>
        <v>1459480.7142857141</v>
      </c>
      <c r="L1574" s="8">
        <f>INDEX(Table2[#All], MATCH(Table68[[#This Row],[Date]],Table2[[#All],[Month]],0),2)</f>
        <v>612.39980609391375</v>
      </c>
      <c r="M1574">
        <f t="array" ref="M1574">INDEX(Table4[#All],MATCH(1,(Table4[[#All],[Month]]=Table68[[#This Row],[Date]])*(Table4[[#All],[Region]]=Table68[[#This Row],[Region]]),0),3)</f>
        <v>3767</v>
      </c>
      <c r="N1574" s="2">
        <f t="array" ref="N1574">_xlfn.IFNA(INDEX(Table5[#All], MATCH(1,(Table5[[#All],[Month]]=Table68[[#This Row],[Date]])*(Table5[[#All],[Region]]=Table68[[#This Row],[Region]]),0),3),0)</f>
        <v>101030</v>
      </c>
      <c r="O1574" s="12">
        <f>INDEX(Table110[#All], MATCH(Table68[[#This Row],[Date]],Table110[[#All],[Month]],0),2)</f>
        <v>90187.25</v>
      </c>
      <c r="P1574" s="12">
        <f>INDEX(Table13[#All], MATCH(Table68[[#This Row],[Date]],Table13[[#All],[Month]],0),2)</f>
        <v>174241.75</v>
      </c>
      <c r="Q1574">
        <f>INDEX(Table111[#All], MATCH(Table68[[#This Row],[Date]],Table111[[#All],[Month]],0),2)</f>
        <v>5914</v>
      </c>
      <c r="R1574" s="2">
        <f>INDEX(Table111[#All], MATCH(Table68[[#This Row],[Date]],Table111[[#All],[Month]],0),3)</f>
        <v>1200.75</v>
      </c>
      <c r="S1574" s="2">
        <f>INDEX(Table413[#All], MATCH(Table68[[#This Row],[Date]],Table413[[#All],[Month]],0),2)</f>
        <v>0.7</v>
      </c>
      <c r="T1574" s="2">
        <f>INDEX(Table413[#All], MATCH(Table68[[#This Row],[Date]],Table413[[#All],[Month]],0),3)</f>
        <v>5.8</v>
      </c>
      <c r="U1574" s="2">
        <f>INDEX(Table413[#All], MATCH(Table68[[#This Row],[Date]],Table413[[#All],[Month]],0),4)</f>
        <v>5.5</v>
      </c>
    </row>
    <row r="1575" spans="1:21" x14ac:dyDescent="0.25">
      <c r="A1575" s="4">
        <v>41426</v>
      </c>
      <c r="B1575" s="3" t="s">
        <v>66</v>
      </c>
      <c r="C1575" s="3" t="s">
        <v>92</v>
      </c>
      <c r="D1575" s="3">
        <v>346</v>
      </c>
      <c r="E1575" s="3">
        <v>362</v>
      </c>
      <c r="F1575" s="3">
        <v>264</v>
      </c>
      <c r="G1575" s="3">
        <v>291</v>
      </c>
      <c r="H1575" s="3">
        <v>1277</v>
      </c>
      <c r="I1575" s="3">
        <v>91</v>
      </c>
      <c r="J1575">
        <f t="array" ref="J1575">INDEX(Table3[#All],MATCH(1,(Table3[[#All],[Month]]=Table68[[#This Row],[Date]])*(Table3[[#All],[Region]]=Table68[[#This Row],[Region]]),0),3)</f>
        <v>30729</v>
      </c>
      <c r="K1575">
        <f>INDEX(Table1[#All], MATCH(Table68[[#This Row],[Date]],Table1[[#All],[Month]],0),2)</f>
        <v>1459480.7142857141</v>
      </c>
      <c r="L1575" s="8">
        <f>INDEX(Table2[#All], MATCH(Table68[[#This Row],[Date]],Table2[[#All],[Month]],0),2)</f>
        <v>612.39980609391375</v>
      </c>
      <c r="M1575">
        <f t="array" ref="M1575">INDEX(Table4[#All],MATCH(1,(Table4[[#All],[Month]]=Table68[[#This Row],[Date]])*(Table4[[#All],[Region]]=Table68[[#This Row],[Region]]),0),3)</f>
        <v>3767</v>
      </c>
      <c r="N1575" s="2">
        <f t="array" ref="N1575">_xlfn.IFNA(INDEX(Table5[#All], MATCH(1,(Table5[[#All],[Month]]=Table68[[#This Row],[Date]])*(Table5[[#All],[Region]]=Table68[[#This Row],[Region]]),0),3),0)</f>
        <v>101030</v>
      </c>
      <c r="O1575" s="12">
        <f>INDEX(Table110[#All], MATCH(Table68[[#This Row],[Date]],Table110[[#All],[Month]],0),2)</f>
        <v>90187.25</v>
      </c>
      <c r="P1575" s="12">
        <f>INDEX(Table13[#All], MATCH(Table68[[#This Row],[Date]],Table13[[#All],[Month]],0),2)</f>
        <v>174241.75</v>
      </c>
      <c r="Q1575">
        <f>INDEX(Table111[#All], MATCH(Table68[[#This Row],[Date]],Table111[[#All],[Month]],0),2)</f>
        <v>5914</v>
      </c>
      <c r="R1575" s="2">
        <f>INDEX(Table111[#All], MATCH(Table68[[#This Row],[Date]],Table111[[#All],[Month]],0),3)</f>
        <v>1200.75</v>
      </c>
      <c r="S1575" s="2">
        <f>INDEX(Table413[#All], MATCH(Table68[[#This Row],[Date]],Table413[[#All],[Month]],0),2)</f>
        <v>0.7</v>
      </c>
      <c r="T1575" s="2">
        <f>INDEX(Table413[#All], MATCH(Table68[[#This Row],[Date]],Table413[[#All],[Month]],0),3)</f>
        <v>5.8</v>
      </c>
      <c r="U1575" s="2">
        <f>INDEX(Table413[#All], MATCH(Table68[[#This Row],[Date]],Table413[[#All],[Month]],0),4)</f>
        <v>5.5</v>
      </c>
    </row>
    <row r="1576" spans="1:21" x14ac:dyDescent="0.25">
      <c r="A1576" s="4">
        <v>41426</v>
      </c>
      <c r="B1576" s="3" t="s">
        <v>66</v>
      </c>
      <c r="C1576" s="3" t="s">
        <v>36</v>
      </c>
      <c r="D1576" s="3">
        <v>346</v>
      </c>
      <c r="E1576" s="3">
        <v>239</v>
      </c>
      <c r="F1576" s="3">
        <v>264</v>
      </c>
      <c r="G1576" s="3">
        <v>202</v>
      </c>
      <c r="H1576" s="3">
        <v>1277</v>
      </c>
      <c r="I1576" s="3">
        <v>9</v>
      </c>
      <c r="J1576">
        <f t="array" ref="J1576">INDEX(Table3[#All],MATCH(1,(Table3[[#All],[Month]]=Table68[[#This Row],[Date]])*(Table3[[#All],[Region]]=Table68[[#This Row],[Region]]),0),3)</f>
        <v>30729</v>
      </c>
      <c r="K1576">
        <f>INDEX(Table1[#All], MATCH(Table68[[#This Row],[Date]],Table1[[#All],[Month]],0),2)</f>
        <v>1459480.7142857141</v>
      </c>
      <c r="L1576" s="8">
        <f>INDEX(Table2[#All], MATCH(Table68[[#This Row],[Date]],Table2[[#All],[Month]],0),2)</f>
        <v>612.39980609391375</v>
      </c>
      <c r="M1576">
        <f t="array" ref="M1576">INDEX(Table4[#All],MATCH(1,(Table4[[#All],[Month]]=Table68[[#This Row],[Date]])*(Table4[[#All],[Region]]=Table68[[#This Row],[Region]]),0),3)</f>
        <v>3767</v>
      </c>
      <c r="N1576" s="2">
        <f t="array" ref="N1576">_xlfn.IFNA(INDEX(Table5[#All], MATCH(1,(Table5[[#All],[Month]]=Table68[[#This Row],[Date]])*(Table5[[#All],[Region]]=Table68[[#This Row],[Region]]),0),3),0)</f>
        <v>101030</v>
      </c>
      <c r="O1576" s="12">
        <f>INDEX(Table110[#All], MATCH(Table68[[#This Row],[Date]],Table110[[#All],[Month]],0),2)</f>
        <v>90187.25</v>
      </c>
      <c r="P1576" s="12">
        <f>INDEX(Table13[#All], MATCH(Table68[[#This Row],[Date]],Table13[[#All],[Month]],0),2)</f>
        <v>174241.75</v>
      </c>
      <c r="Q1576">
        <f>INDEX(Table111[#All], MATCH(Table68[[#This Row],[Date]],Table111[[#All],[Month]],0),2)</f>
        <v>5914</v>
      </c>
      <c r="R1576" s="2">
        <f>INDEX(Table111[#All], MATCH(Table68[[#This Row],[Date]],Table111[[#All],[Month]],0),3)</f>
        <v>1200.75</v>
      </c>
      <c r="S1576" s="2">
        <f>INDEX(Table413[#All], MATCH(Table68[[#This Row],[Date]],Table413[[#All],[Month]],0),2)</f>
        <v>0.7</v>
      </c>
      <c r="T1576" s="2">
        <f>INDEX(Table413[#All], MATCH(Table68[[#This Row],[Date]],Table413[[#All],[Month]],0),3)</f>
        <v>5.8</v>
      </c>
      <c r="U1576" s="2">
        <f>INDEX(Table413[#All], MATCH(Table68[[#This Row],[Date]],Table413[[#All],[Month]],0),4)</f>
        <v>5.5</v>
      </c>
    </row>
    <row r="1577" spans="1:21" x14ac:dyDescent="0.25">
      <c r="A1577" s="4">
        <v>41426</v>
      </c>
      <c r="B1577" s="3" t="s">
        <v>66</v>
      </c>
      <c r="C1577" s="3" t="s">
        <v>93</v>
      </c>
      <c r="D1577" s="3">
        <v>346</v>
      </c>
      <c r="E1577" s="3">
        <v>286</v>
      </c>
      <c r="F1577" s="3">
        <v>264</v>
      </c>
      <c r="G1577" s="3">
        <v>226</v>
      </c>
      <c r="H1577" s="3">
        <v>1277</v>
      </c>
      <c r="I1577" s="3">
        <v>79</v>
      </c>
      <c r="J1577">
        <f t="array" ref="J1577">INDEX(Table3[#All],MATCH(1,(Table3[[#All],[Month]]=Table68[[#This Row],[Date]])*(Table3[[#All],[Region]]=Table68[[#This Row],[Region]]),0),3)</f>
        <v>30729</v>
      </c>
      <c r="K1577">
        <f>INDEX(Table1[#All], MATCH(Table68[[#This Row],[Date]],Table1[[#All],[Month]],0),2)</f>
        <v>1459480.7142857141</v>
      </c>
      <c r="L1577" s="8">
        <f>INDEX(Table2[#All], MATCH(Table68[[#This Row],[Date]],Table2[[#All],[Month]],0),2)</f>
        <v>612.39980609391375</v>
      </c>
      <c r="M1577">
        <f t="array" ref="M1577">INDEX(Table4[#All],MATCH(1,(Table4[[#All],[Month]]=Table68[[#This Row],[Date]])*(Table4[[#All],[Region]]=Table68[[#This Row],[Region]]),0),3)</f>
        <v>3767</v>
      </c>
      <c r="N1577" s="2">
        <f t="array" ref="N1577">_xlfn.IFNA(INDEX(Table5[#All], MATCH(1,(Table5[[#All],[Month]]=Table68[[#This Row],[Date]])*(Table5[[#All],[Region]]=Table68[[#This Row],[Region]]),0),3),0)</f>
        <v>101030</v>
      </c>
      <c r="O1577" s="12">
        <f>INDEX(Table110[#All], MATCH(Table68[[#This Row],[Date]],Table110[[#All],[Month]],0),2)</f>
        <v>90187.25</v>
      </c>
      <c r="P1577" s="12">
        <f>INDEX(Table13[#All], MATCH(Table68[[#This Row],[Date]],Table13[[#All],[Month]],0),2)</f>
        <v>174241.75</v>
      </c>
      <c r="Q1577">
        <f>INDEX(Table111[#All], MATCH(Table68[[#This Row],[Date]],Table111[[#All],[Month]],0),2)</f>
        <v>5914</v>
      </c>
      <c r="R1577" s="2">
        <f>INDEX(Table111[#All], MATCH(Table68[[#This Row],[Date]],Table111[[#All],[Month]],0),3)</f>
        <v>1200.75</v>
      </c>
      <c r="S1577" s="2">
        <f>INDEX(Table413[#All], MATCH(Table68[[#This Row],[Date]],Table413[[#All],[Month]],0),2)</f>
        <v>0.7</v>
      </c>
      <c r="T1577" s="2">
        <f>INDEX(Table413[#All], MATCH(Table68[[#This Row],[Date]],Table413[[#All],[Month]],0),3)</f>
        <v>5.8</v>
      </c>
      <c r="U1577" s="2">
        <f>INDEX(Table413[#All], MATCH(Table68[[#This Row],[Date]],Table413[[#All],[Month]],0),4)</f>
        <v>5.5</v>
      </c>
    </row>
    <row r="1578" spans="1:21" x14ac:dyDescent="0.25">
      <c r="A1578" s="4">
        <v>41426</v>
      </c>
      <c r="B1578" s="3" t="s">
        <v>66</v>
      </c>
      <c r="C1578" s="3" t="s">
        <v>66</v>
      </c>
      <c r="D1578" s="3">
        <v>346</v>
      </c>
      <c r="E1578" s="3">
        <v>379</v>
      </c>
      <c r="F1578" s="3">
        <v>264</v>
      </c>
      <c r="G1578" s="3">
        <v>285</v>
      </c>
      <c r="H1578" s="3">
        <v>1277</v>
      </c>
      <c r="I1578" s="3">
        <v>715</v>
      </c>
      <c r="J1578">
        <f t="array" ref="J1578">INDEX(Table3[#All],MATCH(1,(Table3[[#All],[Month]]=Table68[[#This Row],[Date]])*(Table3[[#All],[Region]]=Table68[[#This Row],[Region]]),0),3)</f>
        <v>30729</v>
      </c>
      <c r="K1578">
        <f>INDEX(Table1[#All], MATCH(Table68[[#This Row],[Date]],Table1[[#All],[Month]],0),2)</f>
        <v>1459480.7142857141</v>
      </c>
      <c r="L1578" s="8">
        <f>INDEX(Table2[#All], MATCH(Table68[[#This Row],[Date]],Table2[[#All],[Month]],0),2)</f>
        <v>612.39980609391375</v>
      </c>
      <c r="M1578">
        <f t="array" ref="M1578">INDEX(Table4[#All],MATCH(1,(Table4[[#All],[Month]]=Table68[[#This Row],[Date]])*(Table4[[#All],[Region]]=Table68[[#This Row],[Region]]),0),3)</f>
        <v>3767</v>
      </c>
      <c r="N1578" s="2">
        <f t="array" ref="N1578">_xlfn.IFNA(INDEX(Table5[#All], MATCH(1,(Table5[[#All],[Month]]=Table68[[#This Row],[Date]])*(Table5[[#All],[Region]]=Table68[[#This Row],[Region]]),0),3),0)</f>
        <v>101030</v>
      </c>
      <c r="O1578" s="12">
        <f>INDEX(Table110[#All], MATCH(Table68[[#This Row],[Date]],Table110[[#All],[Month]],0),2)</f>
        <v>90187.25</v>
      </c>
      <c r="P1578" s="12">
        <f>INDEX(Table13[#All], MATCH(Table68[[#This Row],[Date]],Table13[[#All],[Month]],0),2)</f>
        <v>174241.75</v>
      </c>
      <c r="Q1578">
        <f>INDEX(Table111[#All], MATCH(Table68[[#This Row],[Date]],Table111[[#All],[Month]],0),2)</f>
        <v>5914</v>
      </c>
      <c r="R1578" s="2">
        <f>INDEX(Table111[#All], MATCH(Table68[[#This Row],[Date]],Table111[[#All],[Month]],0),3)</f>
        <v>1200.75</v>
      </c>
      <c r="S1578" s="2">
        <f>INDEX(Table413[#All], MATCH(Table68[[#This Row],[Date]],Table413[[#All],[Month]],0),2)</f>
        <v>0.7</v>
      </c>
      <c r="T1578" s="2">
        <f>INDEX(Table413[#All], MATCH(Table68[[#This Row],[Date]],Table413[[#All],[Month]],0),3)</f>
        <v>5.8</v>
      </c>
      <c r="U1578" s="2">
        <f>INDEX(Table413[#All], MATCH(Table68[[#This Row],[Date]],Table413[[#All],[Month]],0),4)</f>
        <v>5.5</v>
      </c>
    </row>
    <row r="1579" spans="1:21" x14ac:dyDescent="0.25">
      <c r="A1579" s="4">
        <v>41426</v>
      </c>
      <c r="B1579" s="3" t="s">
        <v>71</v>
      </c>
      <c r="C1579" s="3" t="s">
        <v>41</v>
      </c>
      <c r="D1579" s="3">
        <v>248</v>
      </c>
      <c r="E1579" s="3">
        <v>253</v>
      </c>
      <c r="F1579" s="3">
        <v>207</v>
      </c>
      <c r="G1579" s="3">
        <v>214</v>
      </c>
      <c r="H1579" s="3">
        <v>70</v>
      </c>
      <c r="I1579" s="3">
        <v>32</v>
      </c>
      <c r="J1579">
        <f t="array" ref="J1579">INDEX(Table3[#All],MATCH(1,(Table3[[#All],[Month]]=Table68[[#This Row],[Date]])*(Table3[[#All],[Region]]=Table68[[#This Row],[Region]]),0),3)</f>
        <v>1607</v>
      </c>
      <c r="K1579">
        <f>INDEX(Table1[#All], MATCH(Table68[[#This Row],[Date]],Table1[[#All],[Month]],0),2)</f>
        <v>1459480.7142857141</v>
      </c>
      <c r="L1579" s="8">
        <f>INDEX(Table2[#All], MATCH(Table68[[#This Row],[Date]],Table2[[#All],[Month]],0),2)</f>
        <v>612.39980609391375</v>
      </c>
      <c r="M1579">
        <f t="array" ref="M1579">INDEX(Table4[#All],MATCH(1,(Table4[[#All],[Month]]=Table68[[#This Row],[Date]])*(Table4[[#All],[Region]]=Table68[[#This Row],[Region]]),0),3)</f>
        <v>395</v>
      </c>
      <c r="N1579" s="2">
        <f t="array" ref="N1579">_xlfn.IFNA(INDEX(Table5[#All], MATCH(1,(Table5[[#All],[Month]]=Table68[[#This Row],[Date]])*(Table5[[#All],[Region]]=Table68[[#This Row],[Region]]),0),3),0)</f>
        <v>6403</v>
      </c>
      <c r="O1579" s="12">
        <f>INDEX(Table110[#All], MATCH(Table68[[#This Row],[Date]],Table110[[#All],[Month]],0),2)</f>
        <v>90187.25</v>
      </c>
      <c r="P1579" s="12">
        <f>INDEX(Table13[#All], MATCH(Table68[[#This Row],[Date]],Table13[[#All],[Month]],0),2)</f>
        <v>174241.75</v>
      </c>
      <c r="Q1579">
        <f>INDEX(Table111[#All], MATCH(Table68[[#This Row],[Date]],Table111[[#All],[Month]],0),2)</f>
        <v>5914</v>
      </c>
      <c r="R1579" s="2">
        <f>INDEX(Table111[#All], MATCH(Table68[[#This Row],[Date]],Table111[[#All],[Month]],0),3)</f>
        <v>1200.75</v>
      </c>
      <c r="S1579" s="2">
        <f>INDEX(Table413[#All], MATCH(Table68[[#This Row],[Date]],Table413[[#All],[Month]],0),2)</f>
        <v>0.7</v>
      </c>
      <c r="T1579" s="2">
        <f>INDEX(Table413[#All], MATCH(Table68[[#This Row],[Date]],Table413[[#All],[Month]],0),3)</f>
        <v>5.8</v>
      </c>
      <c r="U1579" s="2">
        <f>INDEX(Table413[#All], MATCH(Table68[[#This Row],[Date]],Table413[[#All],[Month]],0),4)</f>
        <v>5.5</v>
      </c>
    </row>
    <row r="1580" spans="1:21" x14ac:dyDescent="0.25">
      <c r="A1580" s="4">
        <v>41426</v>
      </c>
      <c r="B1580" s="3" t="s">
        <v>71</v>
      </c>
      <c r="C1580" s="3" t="s">
        <v>42</v>
      </c>
      <c r="D1580" s="3">
        <v>248</v>
      </c>
      <c r="E1580" s="3">
        <v>258</v>
      </c>
      <c r="F1580" s="3">
        <v>207</v>
      </c>
      <c r="G1580" s="3">
        <v>225</v>
      </c>
      <c r="H1580" s="3">
        <v>70</v>
      </c>
      <c r="I1580" s="3">
        <v>21</v>
      </c>
      <c r="J1580">
        <f t="array" ref="J1580">INDEX(Table3[#All],MATCH(1,(Table3[[#All],[Month]]=Table68[[#This Row],[Date]])*(Table3[[#All],[Region]]=Table68[[#This Row],[Region]]),0),3)</f>
        <v>1607</v>
      </c>
      <c r="K1580">
        <f>INDEX(Table1[#All], MATCH(Table68[[#This Row],[Date]],Table1[[#All],[Month]],0),2)</f>
        <v>1459480.7142857141</v>
      </c>
      <c r="L1580" s="8">
        <f>INDEX(Table2[#All], MATCH(Table68[[#This Row],[Date]],Table2[[#All],[Month]],0),2)</f>
        <v>612.39980609391375</v>
      </c>
      <c r="M1580">
        <f t="array" ref="M1580">INDEX(Table4[#All],MATCH(1,(Table4[[#All],[Month]]=Table68[[#This Row],[Date]])*(Table4[[#All],[Region]]=Table68[[#This Row],[Region]]),0),3)</f>
        <v>395</v>
      </c>
      <c r="N1580" s="2">
        <f t="array" ref="N1580">_xlfn.IFNA(INDEX(Table5[#All], MATCH(1,(Table5[[#All],[Month]]=Table68[[#This Row],[Date]])*(Table5[[#All],[Region]]=Table68[[#This Row],[Region]]),0),3),0)</f>
        <v>6403</v>
      </c>
      <c r="O1580" s="12">
        <f>INDEX(Table110[#All], MATCH(Table68[[#This Row],[Date]],Table110[[#All],[Month]],0),2)</f>
        <v>90187.25</v>
      </c>
      <c r="P1580" s="12">
        <f>INDEX(Table13[#All], MATCH(Table68[[#This Row],[Date]],Table13[[#All],[Month]],0),2)</f>
        <v>174241.75</v>
      </c>
      <c r="Q1580">
        <f>INDEX(Table111[#All], MATCH(Table68[[#This Row],[Date]],Table111[[#All],[Month]],0),2)</f>
        <v>5914</v>
      </c>
      <c r="R1580" s="2">
        <f>INDEX(Table111[#All], MATCH(Table68[[#This Row],[Date]],Table111[[#All],[Month]],0),3)</f>
        <v>1200.75</v>
      </c>
      <c r="S1580" s="2">
        <f>INDEX(Table413[#All], MATCH(Table68[[#This Row],[Date]],Table413[[#All],[Month]],0),2)</f>
        <v>0.7</v>
      </c>
      <c r="T1580" s="2">
        <f>INDEX(Table413[#All], MATCH(Table68[[#This Row],[Date]],Table413[[#All],[Month]],0),3)</f>
        <v>5.8</v>
      </c>
      <c r="U1580" s="2">
        <f>INDEX(Table413[#All], MATCH(Table68[[#This Row],[Date]],Table413[[#All],[Month]],0),4)</f>
        <v>5.5</v>
      </c>
    </row>
    <row r="1581" spans="1:21" x14ac:dyDescent="0.25">
      <c r="A1581" s="4">
        <v>41426</v>
      </c>
      <c r="B1581" s="3" t="s">
        <v>71</v>
      </c>
      <c r="C1581" s="3" t="s">
        <v>43</v>
      </c>
      <c r="D1581" s="3">
        <v>248</v>
      </c>
      <c r="E1581" s="3">
        <v>226</v>
      </c>
      <c r="F1581" s="3">
        <v>207</v>
      </c>
      <c r="G1581" s="3">
        <v>178</v>
      </c>
      <c r="H1581" s="3">
        <v>70</v>
      </c>
      <c r="I1581" s="3">
        <v>17</v>
      </c>
      <c r="J1581">
        <f t="array" ref="J1581">INDEX(Table3[#All],MATCH(1,(Table3[[#All],[Month]]=Table68[[#This Row],[Date]])*(Table3[[#All],[Region]]=Table68[[#This Row],[Region]]),0),3)</f>
        <v>1607</v>
      </c>
      <c r="K1581">
        <f>INDEX(Table1[#All], MATCH(Table68[[#This Row],[Date]],Table1[[#All],[Month]],0),2)</f>
        <v>1459480.7142857141</v>
      </c>
      <c r="L1581" s="8">
        <f>INDEX(Table2[#All], MATCH(Table68[[#This Row],[Date]],Table2[[#All],[Month]],0),2)</f>
        <v>612.39980609391375</v>
      </c>
      <c r="M1581">
        <f t="array" ref="M1581">INDEX(Table4[#All],MATCH(1,(Table4[[#All],[Month]]=Table68[[#This Row],[Date]])*(Table4[[#All],[Region]]=Table68[[#This Row],[Region]]),0),3)</f>
        <v>395</v>
      </c>
      <c r="N1581" s="2">
        <f t="array" ref="N1581">_xlfn.IFNA(INDEX(Table5[#All], MATCH(1,(Table5[[#All],[Month]]=Table68[[#This Row],[Date]])*(Table5[[#All],[Region]]=Table68[[#This Row],[Region]]),0),3),0)</f>
        <v>6403</v>
      </c>
      <c r="O1581" s="12">
        <f>INDEX(Table110[#All], MATCH(Table68[[#This Row],[Date]],Table110[[#All],[Month]],0),2)</f>
        <v>90187.25</v>
      </c>
      <c r="P1581" s="12">
        <f>INDEX(Table13[#All], MATCH(Table68[[#This Row],[Date]],Table13[[#All],[Month]],0),2)</f>
        <v>174241.75</v>
      </c>
      <c r="Q1581">
        <f>INDEX(Table111[#All], MATCH(Table68[[#This Row],[Date]],Table111[[#All],[Month]],0),2)</f>
        <v>5914</v>
      </c>
      <c r="R1581" s="2">
        <f>INDEX(Table111[#All], MATCH(Table68[[#This Row],[Date]],Table111[[#All],[Month]],0),3)</f>
        <v>1200.75</v>
      </c>
      <c r="S1581" s="2">
        <f>INDEX(Table413[#All], MATCH(Table68[[#This Row],[Date]],Table413[[#All],[Month]],0),2)</f>
        <v>0.7</v>
      </c>
      <c r="T1581" s="2">
        <f>INDEX(Table413[#All], MATCH(Table68[[#This Row],[Date]],Table413[[#All],[Month]],0),3)</f>
        <v>5.8</v>
      </c>
      <c r="U1581" s="2">
        <f>INDEX(Table413[#All], MATCH(Table68[[#This Row],[Date]],Table413[[#All],[Month]],0),4)</f>
        <v>5.5</v>
      </c>
    </row>
    <row r="1582" spans="1:21" x14ac:dyDescent="0.25">
      <c r="A1582" s="4">
        <v>41518</v>
      </c>
      <c r="B1582" s="3" t="s">
        <v>58</v>
      </c>
      <c r="C1582" s="3" t="s">
        <v>58</v>
      </c>
      <c r="D1582" s="3">
        <v>422</v>
      </c>
      <c r="E1582" s="3">
        <v>433</v>
      </c>
      <c r="F1582" s="3">
        <v>335</v>
      </c>
      <c r="G1582" s="3">
        <v>338</v>
      </c>
      <c r="H1582" s="3">
        <v>4716</v>
      </c>
      <c r="I1582" s="3">
        <v>2114</v>
      </c>
      <c r="J1582">
        <f t="array" ref="J1582">INDEX(Table3[#All],MATCH(1,(Table3[[#All],[Month]]=Table68[[#This Row],[Date]])*(Table3[[#All],[Region]]=Table68[[#This Row],[Region]]),0),3)</f>
        <v>81706</v>
      </c>
      <c r="K1582">
        <f>INDEX(Table1[#All], MATCH(Table68[[#This Row],[Date]],Table1[[#All],[Month]],0),2)</f>
        <v>1466513.8095238095</v>
      </c>
      <c r="L1582" s="8">
        <f>INDEX(Table2[#All], MATCH(Table68[[#This Row],[Date]],Table2[[#All],[Month]],0),2)</f>
        <v>615.52540831820397</v>
      </c>
      <c r="M1582">
        <f t="array" ref="M1582">INDEX(Table4[#All],MATCH(1,(Table4[[#All],[Month]]=Table68[[#This Row],[Date]])*(Table4[[#All],[Region]]=Table68[[#This Row],[Region]]),0),3)</f>
        <v>9063</v>
      </c>
      <c r="N1582" s="2">
        <f t="array" ref="N1582">_xlfn.IFNA(INDEX(Table5[#All], MATCH(1,(Table5[[#All],[Month]]=Table68[[#This Row],[Date]])*(Table5[[#All],[Region]]=Table68[[#This Row],[Region]]),0),3),0)</f>
        <v>94233</v>
      </c>
      <c r="O1582" s="12">
        <f>INDEX(Table110[#All], MATCH(Table68[[#This Row],[Date]],Table110[[#All],[Month]],0),2)</f>
        <v>93128.5</v>
      </c>
      <c r="P1582" s="12">
        <f>INDEX(Table13[#All], MATCH(Table68[[#This Row],[Date]],Table13[[#All],[Month]],0),2)</f>
        <v>178167.5</v>
      </c>
      <c r="Q1582">
        <f>INDEX(Table111[#All], MATCH(Table68[[#This Row],[Date]],Table111[[#All],[Month]],0),2)</f>
        <v>5936</v>
      </c>
      <c r="R1582" s="2">
        <f>INDEX(Table111[#All], MATCH(Table68[[#This Row],[Date]],Table111[[#All],[Month]],0),3)</f>
        <v>1205.5</v>
      </c>
      <c r="S1582" s="2">
        <f>INDEX(Table413[#All], MATCH(Table68[[#This Row],[Date]],Table413[[#All],[Month]],0),2)</f>
        <v>1.4</v>
      </c>
      <c r="T1582" s="2">
        <f>INDEX(Table413[#All], MATCH(Table68[[#This Row],[Date]],Table413[[#All],[Month]],0),3)</f>
        <v>5.8</v>
      </c>
      <c r="U1582" s="2">
        <f>INDEX(Table413[#All], MATCH(Table68[[#This Row],[Date]],Table413[[#All],[Month]],0),4)</f>
        <v>5.8</v>
      </c>
    </row>
    <row r="1583" spans="1:21" x14ac:dyDescent="0.25">
      <c r="A1583" s="4">
        <v>41518</v>
      </c>
      <c r="B1583" s="3" t="s">
        <v>58</v>
      </c>
      <c r="C1583" s="3" t="s">
        <v>4</v>
      </c>
      <c r="D1583" s="3">
        <v>422</v>
      </c>
      <c r="E1583" s="3">
        <v>372</v>
      </c>
      <c r="F1583" s="3">
        <v>335</v>
      </c>
      <c r="G1583" s="3">
        <v>307</v>
      </c>
      <c r="H1583" s="3">
        <v>4716</v>
      </c>
      <c r="I1583" s="3">
        <v>160</v>
      </c>
      <c r="J1583">
        <f t="array" ref="J1583">INDEX(Table3[#All],MATCH(1,(Table3[[#All],[Month]]=Table68[[#This Row],[Date]])*(Table3[[#All],[Region]]=Table68[[#This Row],[Region]]),0),3)</f>
        <v>81706</v>
      </c>
      <c r="K1583">
        <f>INDEX(Table1[#All], MATCH(Table68[[#This Row],[Date]],Table1[[#All],[Month]],0),2)</f>
        <v>1466513.8095238095</v>
      </c>
      <c r="L1583" s="8">
        <f>INDEX(Table2[#All], MATCH(Table68[[#This Row],[Date]],Table2[[#All],[Month]],0),2)</f>
        <v>615.52540831820397</v>
      </c>
      <c r="M1583">
        <f t="array" ref="M1583">INDEX(Table4[#All],MATCH(1,(Table4[[#All],[Month]]=Table68[[#This Row],[Date]])*(Table4[[#All],[Region]]=Table68[[#This Row],[Region]]),0),3)</f>
        <v>9063</v>
      </c>
      <c r="N1583" s="2">
        <f t="array" ref="N1583">_xlfn.IFNA(INDEX(Table5[#All], MATCH(1,(Table5[[#All],[Month]]=Table68[[#This Row],[Date]])*(Table5[[#All],[Region]]=Table68[[#This Row],[Region]]),0),3),0)</f>
        <v>94233</v>
      </c>
      <c r="O1583" s="12">
        <f>INDEX(Table110[#All], MATCH(Table68[[#This Row],[Date]],Table110[[#All],[Month]],0),2)</f>
        <v>93128.5</v>
      </c>
      <c r="P1583" s="12">
        <f>INDEX(Table13[#All], MATCH(Table68[[#This Row],[Date]],Table13[[#All],[Month]],0),2)</f>
        <v>178167.5</v>
      </c>
      <c r="Q1583">
        <f>INDEX(Table111[#All], MATCH(Table68[[#This Row],[Date]],Table111[[#All],[Month]],0),2)</f>
        <v>5936</v>
      </c>
      <c r="R1583" s="2">
        <f>INDEX(Table111[#All], MATCH(Table68[[#This Row],[Date]],Table111[[#All],[Month]],0),3)</f>
        <v>1205.5</v>
      </c>
      <c r="S1583" s="2">
        <f>INDEX(Table413[#All], MATCH(Table68[[#This Row],[Date]],Table413[[#All],[Month]],0),2)</f>
        <v>1.4</v>
      </c>
      <c r="T1583" s="2">
        <f>INDEX(Table413[#All], MATCH(Table68[[#This Row],[Date]],Table413[[#All],[Month]],0),3)</f>
        <v>5.8</v>
      </c>
      <c r="U1583" s="2">
        <f>INDEX(Table413[#All], MATCH(Table68[[#This Row],[Date]],Table413[[#All],[Month]],0),4)</f>
        <v>5.8</v>
      </c>
    </row>
    <row r="1584" spans="1:21" x14ac:dyDescent="0.25">
      <c r="A1584" s="4">
        <v>41518</v>
      </c>
      <c r="B1584" s="3" t="s">
        <v>58</v>
      </c>
      <c r="C1584" s="3" t="s">
        <v>88</v>
      </c>
      <c r="D1584" s="3">
        <v>422</v>
      </c>
      <c r="E1584" s="3">
        <v>418</v>
      </c>
      <c r="F1584" s="3">
        <v>335</v>
      </c>
      <c r="G1584" s="3">
        <v>351</v>
      </c>
      <c r="H1584" s="3">
        <v>4716</v>
      </c>
      <c r="I1584" s="3">
        <v>849</v>
      </c>
      <c r="J1584">
        <f t="array" ref="J1584">INDEX(Table3[#All],MATCH(1,(Table3[[#All],[Month]]=Table68[[#This Row],[Date]])*(Table3[[#All],[Region]]=Table68[[#This Row],[Region]]),0),3)</f>
        <v>81706</v>
      </c>
      <c r="K1584">
        <f>INDEX(Table1[#All], MATCH(Table68[[#This Row],[Date]],Table1[[#All],[Month]],0),2)</f>
        <v>1466513.8095238095</v>
      </c>
      <c r="L1584" s="8">
        <f>INDEX(Table2[#All], MATCH(Table68[[#This Row],[Date]],Table2[[#All],[Month]],0),2)</f>
        <v>615.52540831820397</v>
      </c>
      <c r="M1584">
        <f t="array" ref="M1584">INDEX(Table4[#All],MATCH(1,(Table4[[#All],[Month]]=Table68[[#This Row],[Date]])*(Table4[[#All],[Region]]=Table68[[#This Row],[Region]]),0),3)</f>
        <v>9063</v>
      </c>
      <c r="N1584" s="2">
        <f t="array" ref="N1584">_xlfn.IFNA(INDEX(Table5[#All], MATCH(1,(Table5[[#All],[Month]]=Table68[[#This Row],[Date]])*(Table5[[#All],[Region]]=Table68[[#This Row],[Region]]),0),3),0)</f>
        <v>94233</v>
      </c>
      <c r="O1584" s="12">
        <f>INDEX(Table110[#All], MATCH(Table68[[#This Row],[Date]],Table110[[#All],[Month]],0),2)</f>
        <v>93128.5</v>
      </c>
      <c r="P1584" s="12">
        <f>INDEX(Table13[#All], MATCH(Table68[[#This Row],[Date]],Table13[[#All],[Month]],0),2)</f>
        <v>178167.5</v>
      </c>
      <c r="Q1584">
        <f>INDEX(Table111[#All], MATCH(Table68[[#This Row],[Date]],Table111[[#All],[Month]],0),2)</f>
        <v>5936</v>
      </c>
      <c r="R1584" s="2">
        <f>INDEX(Table111[#All], MATCH(Table68[[#This Row],[Date]],Table111[[#All],[Month]],0),3)</f>
        <v>1205.5</v>
      </c>
      <c r="S1584" s="2">
        <f>INDEX(Table413[#All], MATCH(Table68[[#This Row],[Date]],Table413[[#All],[Month]],0),2)</f>
        <v>1.4</v>
      </c>
      <c r="T1584" s="2">
        <f>INDEX(Table413[#All], MATCH(Table68[[#This Row],[Date]],Table413[[#All],[Month]],0),3)</f>
        <v>5.8</v>
      </c>
      <c r="U1584" s="2">
        <f>INDEX(Table413[#All], MATCH(Table68[[#This Row],[Date]],Table413[[#All],[Month]],0),4)</f>
        <v>5.8</v>
      </c>
    </row>
    <row r="1585" spans="1:21" x14ac:dyDescent="0.25">
      <c r="A1585" s="4">
        <v>41518</v>
      </c>
      <c r="B1585" s="3" t="s">
        <v>58</v>
      </c>
      <c r="C1585" s="3" t="s">
        <v>90</v>
      </c>
      <c r="D1585" s="3">
        <v>422</v>
      </c>
      <c r="E1585" s="3">
        <v>453</v>
      </c>
      <c r="F1585" s="3">
        <v>335</v>
      </c>
      <c r="G1585" s="3">
        <v>349</v>
      </c>
      <c r="H1585" s="3">
        <v>4716</v>
      </c>
      <c r="I1585" s="3">
        <v>715</v>
      </c>
      <c r="J1585">
        <f t="array" ref="J1585">INDEX(Table3[#All],MATCH(1,(Table3[[#All],[Month]]=Table68[[#This Row],[Date]])*(Table3[[#All],[Region]]=Table68[[#This Row],[Region]]),0),3)</f>
        <v>81706</v>
      </c>
      <c r="K1585">
        <f>INDEX(Table1[#All], MATCH(Table68[[#This Row],[Date]],Table1[[#All],[Month]],0),2)</f>
        <v>1466513.8095238095</v>
      </c>
      <c r="L1585" s="8">
        <f>INDEX(Table2[#All], MATCH(Table68[[#This Row],[Date]],Table2[[#All],[Month]],0),2)</f>
        <v>615.52540831820397</v>
      </c>
      <c r="M1585">
        <f t="array" ref="M1585">INDEX(Table4[#All],MATCH(1,(Table4[[#All],[Month]]=Table68[[#This Row],[Date]])*(Table4[[#All],[Region]]=Table68[[#This Row],[Region]]),0),3)</f>
        <v>9063</v>
      </c>
      <c r="N1585" s="2">
        <f t="array" ref="N1585">_xlfn.IFNA(INDEX(Table5[#All], MATCH(1,(Table5[[#All],[Month]]=Table68[[#This Row],[Date]])*(Table5[[#All],[Region]]=Table68[[#This Row],[Region]]),0),3),0)</f>
        <v>94233</v>
      </c>
      <c r="O1585" s="12">
        <f>INDEX(Table110[#All], MATCH(Table68[[#This Row],[Date]],Table110[[#All],[Month]],0),2)</f>
        <v>93128.5</v>
      </c>
      <c r="P1585" s="12">
        <f>INDEX(Table13[#All], MATCH(Table68[[#This Row],[Date]],Table13[[#All],[Month]],0),2)</f>
        <v>178167.5</v>
      </c>
      <c r="Q1585">
        <f>INDEX(Table111[#All], MATCH(Table68[[#This Row],[Date]],Table111[[#All],[Month]],0),2)</f>
        <v>5936</v>
      </c>
      <c r="R1585" s="2">
        <f>INDEX(Table111[#All], MATCH(Table68[[#This Row],[Date]],Table111[[#All],[Month]],0),3)</f>
        <v>1205.5</v>
      </c>
      <c r="S1585" s="2">
        <f>INDEX(Table413[#All], MATCH(Table68[[#This Row],[Date]],Table413[[#All],[Month]],0),2)</f>
        <v>1.4</v>
      </c>
      <c r="T1585" s="2">
        <f>INDEX(Table413[#All], MATCH(Table68[[#This Row],[Date]],Table413[[#All],[Month]],0),3)</f>
        <v>5.8</v>
      </c>
      <c r="U1585" s="2">
        <f>INDEX(Table413[#All], MATCH(Table68[[#This Row],[Date]],Table413[[#All],[Month]],0),4)</f>
        <v>5.8</v>
      </c>
    </row>
    <row r="1586" spans="1:21" x14ac:dyDescent="0.25">
      <c r="A1586" s="4">
        <v>41518</v>
      </c>
      <c r="B1586" s="3" t="s">
        <v>58</v>
      </c>
      <c r="C1586" s="3" t="s">
        <v>5</v>
      </c>
      <c r="D1586" s="3">
        <v>422</v>
      </c>
      <c r="E1586" s="3">
        <v>384</v>
      </c>
      <c r="F1586" s="3">
        <v>335</v>
      </c>
      <c r="G1586" s="3">
        <v>327</v>
      </c>
      <c r="H1586" s="3">
        <v>4716</v>
      </c>
      <c r="I1586" s="3">
        <v>137</v>
      </c>
      <c r="J1586">
        <f t="array" ref="J1586">INDEX(Table3[#All],MATCH(1,(Table3[[#All],[Month]]=Table68[[#This Row],[Date]])*(Table3[[#All],[Region]]=Table68[[#This Row],[Region]]),0),3)</f>
        <v>81706</v>
      </c>
      <c r="K1586">
        <f>INDEX(Table1[#All], MATCH(Table68[[#This Row],[Date]],Table1[[#All],[Month]],0),2)</f>
        <v>1466513.8095238095</v>
      </c>
      <c r="L1586" s="8">
        <f>INDEX(Table2[#All], MATCH(Table68[[#This Row],[Date]],Table2[[#All],[Month]],0),2)</f>
        <v>615.52540831820397</v>
      </c>
      <c r="M1586">
        <f t="array" ref="M1586">INDEX(Table4[#All],MATCH(1,(Table4[[#All],[Month]]=Table68[[#This Row],[Date]])*(Table4[[#All],[Region]]=Table68[[#This Row],[Region]]),0),3)</f>
        <v>9063</v>
      </c>
      <c r="N1586" s="2">
        <f t="array" ref="N1586">_xlfn.IFNA(INDEX(Table5[#All], MATCH(1,(Table5[[#All],[Month]]=Table68[[#This Row],[Date]])*(Table5[[#All],[Region]]=Table68[[#This Row],[Region]]),0),3),0)</f>
        <v>94233</v>
      </c>
      <c r="O1586" s="12">
        <f>INDEX(Table110[#All], MATCH(Table68[[#This Row],[Date]],Table110[[#All],[Month]],0),2)</f>
        <v>93128.5</v>
      </c>
      <c r="P1586" s="12">
        <f>INDEX(Table13[#All], MATCH(Table68[[#This Row],[Date]],Table13[[#All],[Month]],0),2)</f>
        <v>178167.5</v>
      </c>
      <c r="Q1586">
        <f>INDEX(Table111[#All], MATCH(Table68[[#This Row],[Date]],Table111[[#All],[Month]],0),2)</f>
        <v>5936</v>
      </c>
      <c r="R1586" s="2">
        <f>INDEX(Table111[#All], MATCH(Table68[[#This Row],[Date]],Table111[[#All],[Month]],0),3)</f>
        <v>1205.5</v>
      </c>
      <c r="S1586" s="2">
        <f>INDEX(Table413[#All], MATCH(Table68[[#This Row],[Date]],Table413[[#All],[Month]],0),2)</f>
        <v>1.4</v>
      </c>
      <c r="T1586" s="2">
        <f>INDEX(Table413[#All], MATCH(Table68[[#This Row],[Date]],Table413[[#All],[Month]],0),3)</f>
        <v>5.8</v>
      </c>
      <c r="U1586" s="2">
        <f>INDEX(Table413[#All], MATCH(Table68[[#This Row],[Date]],Table413[[#All],[Month]],0),4)</f>
        <v>5.8</v>
      </c>
    </row>
    <row r="1587" spans="1:21" x14ac:dyDescent="0.25">
      <c r="A1587" s="4">
        <v>41518</v>
      </c>
      <c r="B1587" s="3" t="s">
        <v>58</v>
      </c>
      <c r="C1587" s="3" t="s">
        <v>3</v>
      </c>
      <c r="D1587" s="3">
        <v>422</v>
      </c>
      <c r="E1587" s="3">
        <v>397</v>
      </c>
      <c r="F1587" s="3">
        <v>335</v>
      </c>
      <c r="G1587" s="3">
        <v>313</v>
      </c>
      <c r="H1587" s="3">
        <v>4716</v>
      </c>
      <c r="I1587" s="3">
        <v>268</v>
      </c>
      <c r="J1587">
        <f t="array" ref="J1587">INDEX(Table3[#All],MATCH(1,(Table3[[#All],[Month]]=Table68[[#This Row],[Date]])*(Table3[[#All],[Region]]=Table68[[#This Row],[Region]]),0),3)</f>
        <v>81706</v>
      </c>
      <c r="K1587">
        <f>INDEX(Table1[#All], MATCH(Table68[[#This Row],[Date]],Table1[[#All],[Month]],0),2)</f>
        <v>1466513.8095238095</v>
      </c>
      <c r="L1587" s="8">
        <f>INDEX(Table2[#All], MATCH(Table68[[#This Row],[Date]],Table2[[#All],[Month]],0),2)</f>
        <v>615.52540831820397</v>
      </c>
      <c r="M1587">
        <f t="array" ref="M1587">INDEX(Table4[#All],MATCH(1,(Table4[[#All],[Month]]=Table68[[#This Row],[Date]])*(Table4[[#All],[Region]]=Table68[[#This Row],[Region]]),0),3)</f>
        <v>9063</v>
      </c>
      <c r="N1587" s="2">
        <f t="array" ref="N1587">_xlfn.IFNA(INDEX(Table5[#All], MATCH(1,(Table5[[#All],[Month]]=Table68[[#This Row],[Date]])*(Table5[[#All],[Region]]=Table68[[#This Row],[Region]]),0),3),0)</f>
        <v>94233</v>
      </c>
      <c r="O1587" s="12">
        <f>INDEX(Table110[#All], MATCH(Table68[[#This Row],[Date]],Table110[[#All],[Month]],0),2)</f>
        <v>93128.5</v>
      </c>
      <c r="P1587" s="12">
        <f>INDEX(Table13[#All], MATCH(Table68[[#This Row],[Date]],Table13[[#All],[Month]],0),2)</f>
        <v>178167.5</v>
      </c>
      <c r="Q1587">
        <f>INDEX(Table111[#All], MATCH(Table68[[#This Row],[Date]],Table111[[#All],[Month]],0),2)</f>
        <v>5936</v>
      </c>
      <c r="R1587" s="2">
        <f>INDEX(Table111[#All], MATCH(Table68[[#This Row],[Date]],Table111[[#All],[Month]],0),3)</f>
        <v>1205.5</v>
      </c>
      <c r="S1587" s="2">
        <f>INDEX(Table413[#All], MATCH(Table68[[#This Row],[Date]],Table413[[#All],[Month]],0),2)</f>
        <v>1.4</v>
      </c>
      <c r="T1587" s="2">
        <f>INDEX(Table413[#All], MATCH(Table68[[#This Row],[Date]],Table413[[#All],[Month]],0),3)</f>
        <v>5.8</v>
      </c>
      <c r="U1587" s="2">
        <f>INDEX(Table413[#All], MATCH(Table68[[#This Row],[Date]],Table413[[#All],[Month]],0),4)</f>
        <v>5.8</v>
      </c>
    </row>
    <row r="1588" spans="1:21" x14ac:dyDescent="0.25">
      <c r="A1588" s="4">
        <v>41518</v>
      </c>
      <c r="B1588" s="3" t="s">
        <v>58</v>
      </c>
      <c r="C1588" s="3" t="s">
        <v>59</v>
      </c>
      <c r="D1588" s="3">
        <v>422</v>
      </c>
      <c r="E1588" s="3">
        <v>385</v>
      </c>
      <c r="F1588" s="3">
        <v>335</v>
      </c>
      <c r="G1588" s="3">
        <v>315</v>
      </c>
      <c r="H1588" s="3">
        <v>4716</v>
      </c>
      <c r="I1588" s="3">
        <v>473</v>
      </c>
      <c r="J1588">
        <f t="array" ref="J1588">INDEX(Table3[#All],MATCH(1,(Table3[[#All],[Month]]=Table68[[#This Row],[Date]])*(Table3[[#All],[Region]]=Table68[[#This Row],[Region]]),0),3)</f>
        <v>81706</v>
      </c>
      <c r="K1588">
        <f>INDEX(Table1[#All], MATCH(Table68[[#This Row],[Date]],Table1[[#All],[Month]],0),2)</f>
        <v>1466513.8095238095</v>
      </c>
      <c r="L1588" s="8">
        <f>INDEX(Table2[#All], MATCH(Table68[[#This Row],[Date]],Table2[[#All],[Month]],0),2)</f>
        <v>615.52540831820397</v>
      </c>
      <c r="M1588">
        <f t="array" ref="M1588">INDEX(Table4[#All],MATCH(1,(Table4[[#All],[Month]]=Table68[[#This Row],[Date]])*(Table4[[#All],[Region]]=Table68[[#This Row],[Region]]),0),3)</f>
        <v>9063</v>
      </c>
      <c r="N1588" s="2">
        <f t="array" ref="N1588">_xlfn.IFNA(INDEX(Table5[#All], MATCH(1,(Table5[[#All],[Month]]=Table68[[#This Row],[Date]])*(Table5[[#All],[Region]]=Table68[[#This Row],[Region]]),0),3),0)</f>
        <v>94233</v>
      </c>
      <c r="O1588" s="12">
        <f>INDEX(Table110[#All], MATCH(Table68[[#This Row],[Date]],Table110[[#All],[Month]],0),2)</f>
        <v>93128.5</v>
      </c>
      <c r="P1588" s="12">
        <f>INDEX(Table13[#All], MATCH(Table68[[#This Row],[Date]],Table13[[#All],[Month]],0),2)</f>
        <v>178167.5</v>
      </c>
      <c r="Q1588">
        <f>INDEX(Table111[#All], MATCH(Table68[[#This Row],[Date]],Table111[[#All],[Month]],0),2)</f>
        <v>5936</v>
      </c>
      <c r="R1588" s="2">
        <f>INDEX(Table111[#All], MATCH(Table68[[#This Row],[Date]],Table111[[#All],[Month]],0),3)</f>
        <v>1205.5</v>
      </c>
      <c r="S1588" s="2">
        <f>INDEX(Table413[#All], MATCH(Table68[[#This Row],[Date]],Table413[[#All],[Month]],0),2)</f>
        <v>1.4</v>
      </c>
      <c r="T1588" s="2">
        <f>INDEX(Table413[#All], MATCH(Table68[[#This Row],[Date]],Table413[[#All],[Month]],0),3)</f>
        <v>5.8</v>
      </c>
      <c r="U1588" s="2">
        <f>INDEX(Table413[#All], MATCH(Table68[[#This Row],[Date]],Table413[[#All],[Month]],0),4)</f>
        <v>5.8</v>
      </c>
    </row>
    <row r="1589" spans="1:21" x14ac:dyDescent="0.25">
      <c r="A1589" s="4">
        <v>41518</v>
      </c>
      <c r="B1589" s="3" t="s">
        <v>62</v>
      </c>
      <c r="C1589" s="3" t="s">
        <v>20</v>
      </c>
      <c r="D1589" s="3">
        <v>284</v>
      </c>
      <c r="E1589" s="3">
        <v>164</v>
      </c>
      <c r="F1589" s="3">
        <v>230</v>
      </c>
      <c r="G1589" s="3">
        <v>136</v>
      </c>
      <c r="H1589" s="3">
        <v>1013</v>
      </c>
      <c r="I1589" s="3">
        <v>14</v>
      </c>
      <c r="J1589">
        <f t="array" ref="J1589">INDEX(Table3[#All],MATCH(1,(Table3[[#All],[Month]]=Table68[[#This Row],[Date]])*(Table3[[#All],[Region]]=Table68[[#This Row],[Region]]),0),3)</f>
        <v>11751</v>
      </c>
      <c r="K1589">
        <f>INDEX(Table1[#All], MATCH(Table68[[#This Row],[Date]],Table1[[#All],[Month]],0),2)</f>
        <v>1466513.8095238095</v>
      </c>
      <c r="L1589" s="8">
        <f>INDEX(Table2[#All], MATCH(Table68[[#This Row],[Date]],Table2[[#All],[Month]],0),2)</f>
        <v>615.52540831820397</v>
      </c>
      <c r="M1589">
        <f t="array" ref="M1589">INDEX(Table4[#All],MATCH(1,(Table4[[#All],[Month]]=Table68[[#This Row],[Date]])*(Table4[[#All],[Region]]=Table68[[#This Row],[Region]]),0),3)</f>
        <v>2093</v>
      </c>
      <c r="N1589" s="2">
        <f t="array" ref="N1589">_xlfn.IFNA(INDEX(Table5[#All], MATCH(1,(Table5[[#All],[Month]]=Table68[[#This Row],[Date]])*(Table5[[#All],[Region]]=Table68[[#This Row],[Region]]),0),3),0)</f>
        <v>15490</v>
      </c>
      <c r="O1589" s="12">
        <f>INDEX(Table110[#All], MATCH(Table68[[#This Row],[Date]],Table110[[#All],[Month]],0),2)</f>
        <v>93128.5</v>
      </c>
      <c r="P1589" s="12">
        <f>INDEX(Table13[#All], MATCH(Table68[[#This Row],[Date]],Table13[[#All],[Month]],0),2)</f>
        <v>178167.5</v>
      </c>
      <c r="Q1589">
        <f>INDEX(Table111[#All], MATCH(Table68[[#This Row],[Date]],Table111[[#All],[Month]],0),2)</f>
        <v>5936</v>
      </c>
      <c r="R1589" s="2">
        <f>INDEX(Table111[#All], MATCH(Table68[[#This Row],[Date]],Table111[[#All],[Month]],0),3)</f>
        <v>1205.5</v>
      </c>
      <c r="S1589" s="2">
        <f>INDEX(Table413[#All], MATCH(Table68[[#This Row],[Date]],Table413[[#All],[Month]],0),2)</f>
        <v>1.4</v>
      </c>
      <c r="T1589" s="2">
        <f>INDEX(Table413[#All], MATCH(Table68[[#This Row],[Date]],Table413[[#All],[Month]],0),3)</f>
        <v>5.8</v>
      </c>
      <c r="U1589" s="2">
        <f>INDEX(Table413[#All], MATCH(Table68[[#This Row],[Date]],Table413[[#All],[Month]],0),4)</f>
        <v>5.8</v>
      </c>
    </row>
    <row r="1590" spans="1:21" x14ac:dyDescent="0.25">
      <c r="A1590" s="4">
        <v>41518</v>
      </c>
      <c r="B1590" s="3" t="s">
        <v>62</v>
      </c>
      <c r="C1590" s="3" t="s">
        <v>21</v>
      </c>
      <c r="D1590" s="3">
        <v>284</v>
      </c>
      <c r="E1590" s="3">
        <v>183</v>
      </c>
      <c r="F1590" s="3">
        <v>230</v>
      </c>
      <c r="G1590" s="3">
        <v>165</v>
      </c>
      <c r="H1590" s="3">
        <v>1013</v>
      </c>
      <c r="I1590" s="3">
        <v>23</v>
      </c>
      <c r="J1590">
        <f t="array" ref="J1590">INDEX(Table3[#All],MATCH(1,(Table3[[#All],[Month]]=Table68[[#This Row],[Date]])*(Table3[[#All],[Region]]=Table68[[#This Row],[Region]]),0),3)</f>
        <v>11751</v>
      </c>
      <c r="K1590">
        <f>INDEX(Table1[#All], MATCH(Table68[[#This Row],[Date]],Table1[[#All],[Month]],0),2)</f>
        <v>1466513.8095238095</v>
      </c>
      <c r="L1590" s="8">
        <f>INDEX(Table2[#All], MATCH(Table68[[#This Row],[Date]],Table2[[#All],[Month]],0),2)</f>
        <v>615.52540831820397</v>
      </c>
      <c r="M1590">
        <f t="array" ref="M1590">INDEX(Table4[#All],MATCH(1,(Table4[[#All],[Month]]=Table68[[#This Row],[Date]])*(Table4[[#All],[Region]]=Table68[[#This Row],[Region]]),0),3)</f>
        <v>2093</v>
      </c>
      <c r="N1590" s="2">
        <f t="array" ref="N1590">_xlfn.IFNA(INDEX(Table5[#All], MATCH(1,(Table5[[#All],[Month]]=Table68[[#This Row],[Date]])*(Table5[[#All],[Region]]=Table68[[#This Row],[Region]]),0),3),0)</f>
        <v>15490</v>
      </c>
      <c r="O1590" s="12">
        <f>INDEX(Table110[#All], MATCH(Table68[[#This Row],[Date]],Table110[[#All],[Month]],0),2)</f>
        <v>93128.5</v>
      </c>
      <c r="P1590" s="12">
        <f>INDEX(Table13[#All], MATCH(Table68[[#This Row],[Date]],Table13[[#All],[Month]],0),2)</f>
        <v>178167.5</v>
      </c>
      <c r="Q1590">
        <f>INDEX(Table111[#All], MATCH(Table68[[#This Row],[Date]],Table111[[#All],[Month]],0),2)</f>
        <v>5936</v>
      </c>
      <c r="R1590" s="2">
        <f>INDEX(Table111[#All], MATCH(Table68[[#This Row],[Date]],Table111[[#All],[Month]],0),3)</f>
        <v>1205.5</v>
      </c>
      <c r="S1590" s="2">
        <f>INDEX(Table413[#All], MATCH(Table68[[#This Row],[Date]],Table413[[#All],[Month]],0),2)</f>
        <v>1.4</v>
      </c>
      <c r="T1590" s="2">
        <f>INDEX(Table413[#All], MATCH(Table68[[#This Row],[Date]],Table413[[#All],[Month]],0),3)</f>
        <v>5.8</v>
      </c>
      <c r="U1590" s="2">
        <f>INDEX(Table413[#All], MATCH(Table68[[#This Row],[Date]],Table413[[#All],[Month]],0),4)</f>
        <v>5.8</v>
      </c>
    </row>
    <row r="1591" spans="1:21" x14ac:dyDescent="0.25">
      <c r="A1591" s="4">
        <v>41518</v>
      </c>
      <c r="B1591" s="3" t="s">
        <v>62</v>
      </c>
      <c r="C1591" s="3" t="s">
        <v>18</v>
      </c>
      <c r="D1591" s="3">
        <v>284</v>
      </c>
      <c r="E1591" s="3">
        <v>244</v>
      </c>
      <c r="F1591" s="3">
        <v>230</v>
      </c>
      <c r="G1591" s="3">
        <v>200</v>
      </c>
      <c r="H1591" s="3">
        <v>1013</v>
      </c>
      <c r="I1591" s="3">
        <v>254</v>
      </c>
      <c r="J1591">
        <f t="array" ref="J1591">INDEX(Table3[#All],MATCH(1,(Table3[[#All],[Month]]=Table68[[#This Row],[Date]])*(Table3[[#All],[Region]]=Table68[[#This Row],[Region]]),0),3)</f>
        <v>11751</v>
      </c>
      <c r="K1591">
        <f>INDEX(Table1[#All], MATCH(Table68[[#This Row],[Date]],Table1[[#All],[Month]],0),2)</f>
        <v>1466513.8095238095</v>
      </c>
      <c r="L1591" s="8">
        <f>INDEX(Table2[#All], MATCH(Table68[[#This Row],[Date]],Table2[[#All],[Month]],0),2)</f>
        <v>615.52540831820397</v>
      </c>
      <c r="M1591">
        <f t="array" ref="M1591">INDEX(Table4[#All],MATCH(1,(Table4[[#All],[Month]]=Table68[[#This Row],[Date]])*(Table4[[#All],[Region]]=Table68[[#This Row],[Region]]),0),3)</f>
        <v>2093</v>
      </c>
      <c r="N1591" s="2">
        <f t="array" ref="N1591">_xlfn.IFNA(INDEX(Table5[#All], MATCH(1,(Table5[[#All],[Month]]=Table68[[#This Row],[Date]])*(Table5[[#All],[Region]]=Table68[[#This Row],[Region]]),0),3),0)</f>
        <v>15490</v>
      </c>
      <c r="O1591" s="12">
        <f>INDEX(Table110[#All], MATCH(Table68[[#This Row],[Date]],Table110[[#All],[Month]],0),2)</f>
        <v>93128.5</v>
      </c>
      <c r="P1591" s="12">
        <f>INDEX(Table13[#All], MATCH(Table68[[#This Row],[Date]],Table13[[#All],[Month]],0),2)</f>
        <v>178167.5</v>
      </c>
      <c r="Q1591">
        <f>INDEX(Table111[#All], MATCH(Table68[[#This Row],[Date]],Table111[[#All],[Month]],0),2)</f>
        <v>5936</v>
      </c>
      <c r="R1591" s="2">
        <f>INDEX(Table111[#All], MATCH(Table68[[#This Row],[Date]],Table111[[#All],[Month]],0),3)</f>
        <v>1205.5</v>
      </c>
      <c r="S1591" s="2">
        <f>INDEX(Table413[#All], MATCH(Table68[[#This Row],[Date]],Table413[[#All],[Month]],0),2)</f>
        <v>1.4</v>
      </c>
      <c r="T1591" s="2">
        <f>INDEX(Table413[#All], MATCH(Table68[[#This Row],[Date]],Table413[[#All],[Month]],0),3)</f>
        <v>5.8</v>
      </c>
      <c r="U1591" s="2">
        <f>INDEX(Table413[#All], MATCH(Table68[[#This Row],[Date]],Table413[[#All],[Month]],0),4)</f>
        <v>5.8</v>
      </c>
    </row>
    <row r="1592" spans="1:21" x14ac:dyDescent="0.25">
      <c r="A1592" s="4">
        <v>41518</v>
      </c>
      <c r="B1592" s="3" t="s">
        <v>62</v>
      </c>
      <c r="C1592" s="3" t="s">
        <v>17</v>
      </c>
      <c r="D1592" s="3">
        <v>284</v>
      </c>
      <c r="E1592" s="3">
        <v>325</v>
      </c>
      <c r="F1592" s="3">
        <v>230</v>
      </c>
      <c r="G1592" s="3">
        <v>272</v>
      </c>
      <c r="H1592" s="3">
        <v>1013</v>
      </c>
      <c r="I1592" s="3">
        <v>488</v>
      </c>
      <c r="J1592">
        <f t="array" ref="J1592">INDEX(Table3[#All],MATCH(1,(Table3[[#All],[Month]]=Table68[[#This Row],[Date]])*(Table3[[#All],[Region]]=Table68[[#This Row],[Region]]),0),3)</f>
        <v>11751</v>
      </c>
      <c r="K1592">
        <f>INDEX(Table1[#All], MATCH(Table68[[#This Row],[Date]],Table1[[#All],[Month]],0),2)</f>
        <v>1466513.8095238095</v>
      </c>
      <c r="L1592" s="8">
        <f>INDEX(Table2[#All], MATCH(Table68[[#This Row],[Date]],Table2[[#All],[Month]],0),2)</f>
        <v>615.52540831820397</v>
      </c>
      <c r="M1592">
        <f t="array" ref="M1592">INDEX(Table4[#All],MATCH(1,(Table4[[#All],[Month]]=Table68[[#This Row],[Date]])*(Table4[[#All],[Region]]=Table68[[#This Row],[Region]]),0),3)</f>
        <v>2093</v>
      </c>
      <c r="N1592" s="2">
        <f t="array" ref="N1592">_xlfn.IFNA(INDEX(Table5[#All], MATCH(1,(Table5[[#All],[Month]]=Table68[[#This Row],[Date]])*(Table5[[#All],[Region]]=Table68[[#This Row],[Region]]),0),3),0)</f>
        <v>15490</v>
      </c>
      <c r="O1592" s="12">
        <f>INDEX(Table110[#All], MATCH(Table68[[#This Row],[Date]],Table110[[#All],[Month]],0),2)</f>
        <v>93128.5</v>
      </c>
      <c r="P1592" s="12">
        <f>INDEX(Table13[#All], MATCH(Table68[[#This Row],[Date]],Table13[[#All],[Month]],0),2)</f>
        <v>178167.5</v>
      </c>
      <c r="Q1592">
        <f>INDEX(Table111[#All], MATCH(Table68[[#This Row],[Date]],Table111[[#All],[Month]],0),2)</f>
        <v>5936</v>
      </c>
      <c r="R1592" s="2">
        <f>INDEX(Table111[#All], MATCH(Table68[[#This Row],[Date]],Table111[[#All],[Month]],0),3)</f>
        <v>1205.5</v>
      </c>
      <c r="S1592" s="2">
        <f>INDEX(Table413[#All], MATCH(Table68[[#This Row],[Date]],Table413[[#All],[Month]],0),2)</f>
        <v>1.4</v>
      </c>
      <c r="T1592" s="2">
        <f>INDEX(Table413[#All], MATCH(Table68[[#This Row],[Date]],Table413[[#All],[Month]],0),3)</f>
        <v>5.8</v>
      </c>
      <c r="U1592" s="2">
        <f>INDEX(Table413[#All], MATCH(Table68[[#This Row],[Date]],Table413[[#All],[Month]],0),4)</f>
        <v>5.8</v>
      </c>
    </row>
    <row r="1593" spans="1:21" x14ac:dyDescent="0.25">
      <c r="A1593" s="4">
        <v>41518</v>
      </c>
      <c r="B1593" s="3" t="s">
        <v>62</v>
      </c>
      <c r="C1593" s="3" t="s">
        <v>14</v>
      </c>
      <c r="D1593" s="3">
        <v>284</v>
      </c>
      <c r="E1593" s="3">
        <v>275</v>
      </c>
      <c r="F1593" s="3">
        <v>230</v>
      </c>
      <c r="G1593" s="3">
        <v>229</v>
      </c>
      <c r="H1593" s="3">
        <v>1013</v>
      </c>
      <c r="I1593" s="3">
        <v>127</v>
      </c>
      <c r="J1593">
        <f t="array" ref="J1593">INDEX(Table3[#All],MATCH(1,(Table3[[#All],[Month]]=Table68[[#This Row],[Date]])*(Table3[[#All],[Region]]=Table68[[#This Row],[Region]]),0),3)</f>
        <v>11751</v>
      </c>
      <c r="K1593">
        <f>INDEX(Table1[#All], MATCH(Table68[[#This Row],[Date]],Table1[[#All],[Month]],0),2)</f>
        <v>1466513.8095238095</v>
      </c>
      <c r="L1593" s="8">
        <f>INDEX(Table2[#All], MATCH(Table68[[#This Row],[Date]],Table2[[#All],[Month]],0),2)</f>
        <v>615.52540831820397</v>
      </c>
      <c r="M1593">
        <f t="array" ref="M1593">INDEX(Table4[#All],MATCH(1,(Table4[[#All],[Month]]=Table68[[#This Row],[Date]])*(Table4[[#All],[Region]]=Table68[[#This Row],[Region]]),0),3)</f>
        <v>2093</v>
      </c>
      <c r="N1593" s="2">
        <f t="array" ref="N1593">_xlfn.IFNA(INDEX(Table5[#All], MATCH(1,(Table5[[#All],[Month]]=Table68[[#This Row],[Date]])*(Table5[[#All],[Region]]=Table68[[#This Row],[Region]]),0),3),0)</f>
        <v>15490</v>
      </c>
      <c r="O1593" s="12">
        <f>INDEX(Table110[#All], MATCH(Table68[[#This Row],[Date]],Table110[[#All],[Month]],0),2)</f>
        <v>93128.5</v>
      </c>
      <c r="P1593" s="12">
        <f>INDEX(Table13[#All], MATCH(Table68[[#This Row],[Date]],Table13[[#All],[Month]],0),2)</f>
        <v>178167.5</v>
      </c>
      <c r="Q1593">
        <f>INDEX(Table111[#All], MATCH(Table68[[#This Row],[Date]],Table111[[#All],[Month]],0),2)</f>
        <v>5936</v>
      </c>
      <c r="R1593" s="2">
        <f>INDEX(Table111[#All], MATCH(Table68[[#This Row],[Date]],Table111[[#All],[Month]],0),3)</f>
        <v>1205.5</v>
      </c>
      <c r="S1593" s="2">
        <f>INDEX(Table413[#All], MATCH(Table68[[#This Row],[Date]],Table413[[#All],[Month]],0),2)</f>
        <v>1.4</v>
      </c>
      <c r="T1593" s="2">
        <f>INDEX(Table413[#All], MATCH(Table68[[#This Row],[Date]],Table413[[#All],[Month]],0),3)</f>
        <v>5.8</v>
      </c>
      <c r="U1593" s="2">
        <f>INDEX(Table413[#All], MATCH(Table68[[#This Row],[Date]],Table413[[#All],[Month]],0),4)</f>
        <v>5.8</v>
      </c>
    </row>
    <row r="1594" spans="1:21" x14ac:dyDescent="0.25">
      <c r="A1594" s="4">
        <v>41518</v>
      </c>
      <c r="B1594" s="3" t="s">
        <v>62</v>
      </c>
      <c r="C1594" s="3" t="s">
        <v>19</v>
      </c>
      <c r="D1594" s="3">
        <v>284</v>
      </c>
      <c r="E1594" s="3">
        <v>271</v>
      </c>
      <c r="F1594" s="3">
        <v>230</v>
      </c>
      <c r="G1594" s="3">
        <v>226</v>
      </c>
      <c r="H1594" s="3">
        <v>1013</v>
      </c>
      <c r="I1594" s="3">
        <v>107</v>
      </c>
      <c r="J1594">
        <f t="array" ref="J1594">INDEX(Table3[#All],MATCH(1,(Table3[[#All],[Month]]=Table68[[#This Row],[Date]])*(Table3[[#All],[Region]]=Table68[[#This Row],[Region]]),0),3)</f>
        <v>11751</v>
      </c>
      <c r="K1594">
        <f>INDEX(Table1[#All], MATCH(Table68[[#This Row],[Date]],Table1[[#All],[Month]],0),2)</f>
        <v>1466513.8095238095</v>
      </c>
      <c r="L1594" s="8">
        <f>INDEX(Table2[#All], MATCH(Table68[[#This Row],[Date]],Table2[[#All],[Month]],0),2)</f>
        <v>615.52540831820397</v>
      </c>
      <c r="M1594">
        <f t="array" ref="M1594">INDEX(Table4[#All],MATCH(1,(Table4[[#All],[Month]]=Table68[[#This Row],[Date]])*(Table4[[#All],[Region]]=Table68[[#This Row],[Region]]),0),3)</f>
        <v>2093</v>
      </c>
      <c r="N1594" s="2">
        <f t="array" ref="N1594">_xlfn.IFNA(INDEX(Table5[#All], MATCH(1,(Table5[[#All],[Month]]=Table68[[#This Row],[Date]])*(Table5[[#All],[Region]]=Table68[[#This Row],[Region]]),0),3),0)</f>
        <v>15490</v>
      </c>
      <c r="O1594" s="12">
        <f>INDEX(Table110[#All], MATCH(Table68[[#This Row],[Date]],Table110[[#All],[Month]],0),2)</f>
        <v>93128.5</v>
      </c>
      <c r="P1594" s="12">
        <f>INDEX(Table13[#All], MATCH(Table68[[#This Row],[Date]],Table13[[#All],[Month]],0),2)</f>
        <v>178167.5</v>
      </c>
      <c r="Q1594">
        <f>INDEX(Table111[#All], MATCH(Table68[[#This Row],[Date]],Table111[[#All],[Month]],0),2)</f>
        <v>5936</v>
      </c>
      <c r="R1594" s="2">
        <f>INDEX(Table111[#All], MATCH(Table68[[#This Row],[Date]],Table111[[#All],[Month]],0),3)</f>
        <v>1205.5</v>
      </c>
      <c r="S1594" s="2">
        <f>INDEX(Table413[#All], MATCH(Table68[[#This Row],[Date]],Table413[[#All],[Month]],0),2)</f>
        <v>1.4</v>
      </c>
      <c r="T1594" s="2">
        <f>INDEX(Table413[#All], MATCH(Table68[[#This Row],[Date]],Table413[[#All],[Month]],0),3)</f>
        <v>5.8</v>
      </c>
      <c r="U1594" s="2">
        <f>INDEX(Table413[#All], MATCH(Table68[[#This Row],[Date]],Table413[[#All],[Month]],0),4)</f>
        <v>5.8</v>
      </c>
    </row>
    <row r="1595" spans="1:21" x14ac:dyDescent="0.25">
      <c r="A1595" s="4">
        <v>41518</v>
      </c>
      <c r="B1595" s="3" t="s">
        <v>68</v>
      </c>
      <c r="C1595" s="3" t="s">
        <v>46</v>
      </c>
      <c r="D1595" s="3">
        <v>344</v>
      </c>
      <c r="E1595" s="3">
        <v>283</v>
      </c>
      <c r="F1595" s="3">
        <v>257</v>
      </c>
      <c r="G1595" s="3">
        <v>218</v>
      </c>
      <c r="H1595" s="3">
        <v>1394</v>
      </c>
      <c r="I1595" s="3">
        <v>47</v>
      </c>
      <c r="J1595">
        <f t="array" ref="J1595">INDEX(Table3[#All],MATCH(1,(Table3[[#All],[Month]]=Table68[[#This Row],[Date]])*(Table3[[#All],[Region]]=Table68[[#This Row],[Region]]),0),3)</f>
        <v>29139</v>
      </c>
      <c r="K1595">
        <f>INDEX(Table1[#All], MATCH(Table68[[#This Row],[Date]],Table1[[#All],[Month]],0),2)</f>
        <v>1466513.8095238095</v>
      </c>
      <c r="L1595" s="8">
        <f>INDEX(Table2[#All], MATCH(Table68[[#This Row],[Date]],Table2[[#All],[Month]],0),2)</f>
        <v>615.52540831820397</v>
      </c>
      <c r="M1595">
        <f t="array" ref="M1595">INDEX(Table4[#All],MATCH(1,(Table4[[#All],[Month]]=Table68[[#This Row],[Date]])*(Table4[[#All],[Region]]=Table68[[#This Row],[Region]]),0),3)</f>
        <v>8273</v>
      </c>
      <c r="N1595" s="2">
        <f t="array" ref="N1595">_xlfn.IFNA(INDEX(Table5[#All], MATCH(1,(Table5[[#All],[Month]]=Table68[[#This Row],[Date]])*(Table5[[#All],[Region]]=Table68[[#This Row],[Region]]),0),3),0)</f>
        <v>34800</v>
      </c>
      <c r="O1595" s="12">
        <f>INDEX(Table110[#All], MATCH(Table68[[#This Row],[Date]],Table110[[#All],[Month]],0),2)</f>
        <v>93128.5</v>
      </c>
      <c r="P1595" s="12">
        <f>INDEX(Table13[#All], MATCH(Table68[[#This Row],[Date]],Table13[[#All],[Month]],0),2)</f>
        <v>178167.5</v>
      </c>
      <c r="Q1595">
        <f>INDEX(Table111[#All], MATCH(Table68[[#This Row],[Date]],Table111[[#All],[Month]],0),2)</f>
        <v>5936</v>
      </c>
      <c r="R1595" s="2">
        <f>INDEX(Table111[#All], MATCH(Table68[[#This Row],[Date]],Table111[[#All],[Month]],0),3)</f>
        <v>1205.5</v>
      </c>
      <c r="S1595" s="2">
        <f>INDEX(Table413[#All], MATCH(Table68[[#This Row],[Date]],Table413[[#All],[Month]],0),2)</f>
        <v>1.4</v>
      </c>
      <c r="T1595" s="2">
        <f>INDEX(Table413[#All], MATCH(Table68[[#This Row],[Date]],Table413[[#All],[Month]],0),3)</f>
        <v>5.8</v>
      </c>
      <c r="U1595" s="2">
        <f>INDEX(Table413[#All], MATCH(Table68[[#This Row],[Date]],Table413[[#All],[Month]],0),4)</f>
        <v>5.8</v>
      </c>
    </row>
    <row r="1596" spans="1:21" x14ac:dyDescent="0.25">
      <c r="A1596" s="4">
        <v>41518</v>
      </c>
      <c r="B1596" s="3" t="s">
        <v>68</v>
      </c>
      <c r="C1596" s="3" t="s">
        <v>83</v>
      </c>
      <c r="D1596" s="3">
        <v>344</v>
      </c>
      <c r="E1596" s="3">
        <v>361</v>
      </c>
      <c r="F1596" s="3">
        <v>257</v>
      </c>
      <c r="G1596" s="3">
        <v>269</v>
      </c>
      <c r="H1596" s="3">
        <v>1394</v>
      </c>
      <c r="I1596" s="3">
        <v>1043</v>
      </c>
      <c r="J1596">
        <f t="array" ref="J1596">INDEX(Table3[#All],MATCH(1,(Table3[[#All],[Month]]=Table68[[#This Row],[Date]])*(Table3[[#All],[Region]]=Table68[[#This Row],[Region]]),0),3)</f>
        <v>29139</v>
      </c>
      <c r="K1596">
        <f>INDEX(Table1[#All], MATCH(Table68[[#This Row],[Date]],Table1[[#All],[Month]],0),2)</f>
        <v>1466513.8095238095</v>
      </c>
      <c r="L1596" s="8">
        <f>INDEX(Table2[#All], MATCH(Table68[[#This Row],[Date]],Table2[[#All],[Month]],0),2)</f>
        <v>615.52540831820397</v>
      </c>
      <c r="M1596">
        <f t="array" ref="M1596">INDEX(Table4[#All],MATCH(1,(Table4[[#All],[Month]]=Table68[[#This Row],[Date]])*(Table4[[#All],[Region]]=Table68[[#This Row],[Region]]),0),3)</f>
        <v>8273</v>
      </c>
      <c r="N1596" s="2">
        <f t="array" ref="N1596">_xlfn.IFNA(INDEX(Table5[#All], MATCH(1,(Table5[[#All],[Month]]=Table68[[#This Row],[Date]])*(Table5[[#All],[Region]]=Table68[[#This Row],[Region]]),0),3),0)</f>
        <v>34800</v>
      </c>
      <c r="O1596" s="12">
        <f>INDEX(Table110[#All], MATCH(Table68[[#This Row],[Date]],Table110[[#All],[Month]],0),2)</f>
        <v>93128.5</v>
      </c>
      <c r="P1596" s="12">
        <f>INDEX(Table13[#All], MATCH(Table68[[#This Row],[Date]],Table13[[#All],[Month]],0),2)</f>
        <v>178167.5</v>
      </c>
      <c r="Q1596">
        <f>INDEX(Table111[#All], MATCH(Table68[[#This Row],[Date]],Table111[[#All],[Month]],0),2)</f>
        <v>5936</v>
      </c>
      <c r="R1596" s="2">
        <f>INDEX(Table111[#All], MATCH(Table68[[#This Row],[Date]],Table111[[#All],[Month]],0),3)</f>
        <v>1205.5</v>
      </c>
      <c r="S1596" s="2">
        <f>INDEX(Table413[#All], MATCH(Table68[[#This Row],[Date]],Table413[[#All],[Month]],0),2)</f>
        <v>1.4</v>
      </c>
      <c r="T1596" s="2">
        <f>INDEX(Table413[#All], MATCH(Table68[[#This Row],[Date]],Table413[[#All],[Month]],0),3)</f>
        <v>5.8</v>
      </c>
      <c r="U1596" s="2">
        <f>INDEX(Table413[#All], MATCH(Table68[[#This Row],[Date]],Table413[[#All],[Month]],0),4)</f>
        <v>5.8</v>
      </c>
    </row>
    <row r="1597" spans="1:21" x14ac:dyDescent="0.25">
      <c r="A1597" s="4">
        <v>41518</v>
      </c>
      <c r="B1597" s="3" t="s">
        <v>68</v>
      </c>
      <c r="C1597" s="3" t="s">
        <v>38</v>
      </c>
      <c r="D1597" s="3">
        <v>344</v>
      </c>
      <c r="E1597" s="3">
        <v>284</v>
      </c>
      <c r="F1597" s="3">
        <v>257</v>
      </c>
      <c r="G1597" s="3">
        <v>223</v>
      </c>
      <c r="H1597" s="3">
        <v>1394</v>
      </c>
      <c r="I1597" s="3">
        <v>19</v>
      </c>
      <c r="J1597">
        <f t="array" ref="J1597">INDEX(Table3[#All],MATCH(1,(Table3[[#All],[Month]]=Table68[[#This Row],[Date]])*(Table3[[#All],[Region]]=Table68[[#This Row],[Region]]),0),3)</f>
        <v>29139</v>
      </c>
      <c r="K1597">
        <f>INDEX(Table1[#All], MATCH(Table68[[#This Row],[Date]],Table1[[#All],[Month]],0),2)</f>
        <v>1466513.8095238095</v>
      </c>
      <c r="L1597" s="8">
        <f>INDEX(Table2[#All], MATCH(Table68[[#This Row],[Date]],Table2[[#All],[Month]],0),2)</f>
        <v>615.52540831820397</v>
      </c>
      <c r="M1597">
        <f t="array" ref="M1597">INDEX(Table4[#All],MATCH(1,(Table4[[#All],[Month]]=Table68[[#This Row],[Date]])*(Table4[[#All],[Region]]=Table68[[#This Row],[Region]]),0),3)</f>
        <v>8273</v>
      </c>
      <c r="N1597" s="2">
        <f t="array" ref="N1597">_xlfn.IFNA(INDEX(Table5[#All], MATCH(1,(Table5[[#All],[Month]]=Table68[[#This Row],[Date]])*(Table5[[#All],[Region]]=Table68[[#This Row],[Region]]),0),3),0)</f>
        <v>34800</v>
      </c>
      <c r="O1597" s="12">
        <f>INDEX(Table110[#All], MATCH(Table68[[#This Row],[Date]],Table110[[#All],[Month]],0),2)</f>
        <v>93128.5</v>
      </c>
      <c r="P1597" s="12">
        <f>INDEX(Table13[#All], MATCH(Table68[[#This Row],[Date]],Table13[[#All],[Month]],0),2)</f>
        <v>178167.5</v>
      </c>
      <c r="Q1597">
        <f>INDEX(Table111[#All], MATCH(Table68[[#This Row],[Date]],Table111[[#All],[Month]],0),2)</f>
        <v>5936</v>
      </c>
      <c r="R1597" s="2">
        <f>INDEX(Table111[#All], MATCH(Table68[[#This Row],[Date]],Table111[[#All],[Month]],0),3)</f>
        <v>1205.5</v>
      </c>
      <c r="S1597" s="2">
        <f>INDEX(Table413[#All], MATCH(Table68[[#This Row],[Date]],Table413[[#All],[Month]],0),2)</f>
        <v>1.4</v>
      </c>
      <c r="T1597" s="2">
        <f>INDEX(Table413[#All], MATCH(Table68[[#This Row],[Date]],Table413[[#All],[Month]],0),3)</f>
        <v>5.8</v>
      </c>
      <c r="U1597" s="2">
        <f>INDEX(Table413[#All], MATCH(Table68[[#This Row],[Date]],Table413[[#All],[Month]],0),4)</f>
        <v>5.8</v>
      </c>
    </row>
    <row r="1598" spans="1:21" x14ac:dyDescent="0.25">
      <c r="A1598" s="4">
        <v>41518</v>
      </c>
      <c r="B1598" s="3" t="s">
        <v>68</v>
      </c>
      <c r="C1598" s="3" t="s">
        <v>39</v>
      </c>
      <c r="D1598" s="3">
        <v>344</v>
      </c>
      <c r="E1598" s="3">
        <v>231</v>
      </c>
      <c r="F1598" s="3">
        <v>257</v>
      </c>
      <c r="G1598" s="3">
        <v>199</v>
      </c>
      <c r="H1598" s="3">
        <v>1394</v>
      </c>
      <c r="I1598" s="3">
        <v>14</v>
      </c>
      <c r="J1598">
        <f t="array" ref="J1598">INDEX(Table3[#All],MATCH(1,(Table3[[#All],[Month]]=Table68[[#This Row],[Date]])*(Table3[[#All],[Region]]=Table68[[#This Row],[Region]]),0),3)</f>
        <v>29139</v>
      </c>
      <c r="K1598">
        <f>INDEX(Table1[#All], MATCH(Table68[[#This Row],[Date]],Table1[[#All],[Month]],0),2)</f>
        <v>1466513.8095238095</v>
      </c>
      <c r="L1598" s="8">
        <f>INDEX(Table2[#All], MATCH(Table68[[#This Row],[Date]],Table2[[#All],[Month]],0),2)</f>
        <v>615.52540831820397</v>
      </c>
      <c r="M1598">
        <f t="array" ref="M1598">INDEX(Table4[#All],MATCH(1,(Table4[[#All],[Month]]=Table68[[#This Row],[Date]])*(Table4[[#All],[Region]]=Table68[[#This Row],[Region]]),0),3)</f>
        <v>8273</v>
      </c>
      <c r="N1598" s="2">
        <f t="array" ref="N1598">_xlfn.IFNA(INDEX(Table5[#All], MATCH(1,(Table5[[#All],[Month]]=Table68[[#This Row],[Date]])*(Table5[[#All],[Region]]=Table68[[#This Row],[Region]]),0),3),0)</f>
        <v>34800</v>
      </c>
      <c r="O1598" s="12">
        <f>INDEX(Table110[#All], MATCH(Table68[[#This Row],[Date]],Table110[[#All],[Month]],0),2)</f>
        <v>93128.5</v>
      </c>
      <c r="P1598" s="12">
        <f>INDEX(Table13[#All], MATCH(Table68[[#This Row],[Date]],Table13[[#All],[Month]],0),2)</f>
        <v>178167.5</v>
      </c>
      <c r="Q1598">
        <f>INDEX(Table111[#All], MATCH(Table68[[#This Row],[Date]],Table111[[#All],[Month]],0),2)</f>
        <v>5936</v>
      </c>
      <c r="R1598" s="2">
        <f>INDEX(Table111[#All], MATCH(Table68[[#This Row],[Date]],Table111[[#All],[Month]],0),3)</f>
        <v>1205.5</v>
      </c>
      <c r="S1598" s="2">
        <f>INDEX(Table413[#All], MATCH(Table68[[#This Row],[Date]],Table413[[#All],[Month]],0),2)</f>
        <v>1.4</v>
      </c>
      <c r="T1598" s="2">
        <f>INDEX(Table413[#All], MATCH(Table68[[#This Row],[Date]],Table413[[#All],[Month]],0),3)</f>
        <v>5.8</v>
      </c>
      <c r="U1598" s="2">
        <f>INDEX(Table413[#All], MATCH(Table68[[#This Row],[Date]],Table413[[#All],[Month]],0),4)</f>
        <v>5.8</v>
      </c>
    </row>
    <row r="1599" spans="1:21" x14ac:dyDescent="0.25">
      <c r="A1599" s="4">
        <v>41518</v>
      </c>
      <c r="B1599" s="3" t="s">
        <v>68</v>
      </c>
      <c r="C1599" s="3" t="s">
        <v>48</v>
      </c>
      <c r="D1599" s="3">
        <v>344</v>
      </c>
      <c r="E1599" s="3">
        <v>270</v>
      </c>
      <c r="F1599" s="3">
        <v>257</v>
      </c>
      <c r="G1599" s="3">
        <v>230</v>
      </c>
      <c r="H1599" s="3">
        <v>1394</v>
      </c>
      <c r="I1599" s="3">
        <v>11</v>
      </c>
      <c r="J1599">
        <f t="array" ref="J1599">INDEX(Table3[#All],MATCH(1,(Table3[[#All],[Month]]=Table68[[#This Row],[Date]])*(Table3[[#All],[Region]]=Table68[[#This Row],[Region]]),0),3)</f>
        <v>29139</v>
      </c>
      <c r="K1599">
        <f>INDEX(Table1[#All], MATCH(Table68[[#This Row],[Date]],Table1[[#All],[Month]],0),2)</f>
        <v>1466513.8095238095</v>
      </c>
      <c r="L1599" s="8">
        <f>INDEX(Table2[#All], MATCH(Table68[[#This Row],[Date]],Table2[[#All],[Month]],0),2)</f>
        <v>615.52540831820397</v>
      </c>
      <c r="M1599">
        <f t="array" ref="M1599">INDEX(Table4[#All],MATCH(1,(Table4[[#All],[Month]]=Table68[[#This Row],[Date]])*(Table4[[#All],[Region]]=Table68[[#This Row],[Region]]),0),3)</f>
        <v>8273</v>
      </c>
      <c r="N1599" s="2">
        <f t="array" ref="N1599">_xlfn.IFNA(INDEX(Table5[#All], MATCH(1,(Table5[[#All],[Month]]=Table68[[#This Row],[Date]])*(Table5[[#All],[Region]]=Table68[[#This Row],[Region]]),0),3),0)</f>
        <v>34800</v>
      </c>
      <c r="O1599" s="12">
        <f>INDEX(Table110[#All], MATCH(Table68[[#This Row],[Date]],Table110[[#All],[Month]],0),2)</f>
        <v>93128.5</v>
      </c>
      <c r="P1599" s="12">
        <f>INDEX(Table13[#All], MATCH(Table68[[#This Row],[Date]],Table13[[#All],[Month]],0),2)</f>
        <v>178167.5</v>
      </c>
      <c r="Q1599">
        <f>INDEX(Table111[#All], MATCH(Table68[[#This Row],[Date]],Table111[[#All],[Month]],0),2)</f>
        <v>5936</v>
      </c>
      <c r="R1599" s="2">
        <f>INDEX(Table111[#All], MATCH(Table68[[#This Row],[Date]],Table111[[#All],[Month]],0),3)</f>
        <v>1205.5</v>
      </c>
      <c r="S1599" s="2">
        <f>INDEX(Table413[#All], MATCH(Table68[[#This Row],[Date]],Table413[[#All],[Month]],0),2)</f>
        <v>1.4</v>
      </c>
      <c r="T1599" s="2">
        <f>INDEX(Table413[#All], MATCH(Table68[[#This Row],[Date]],Table413[[#All],[Month]],0),3)</f>
        <v>5.8</v>
      </c>
      <c r="U1599" s="2">
        <f>INDEX(Table413[#All], MATCH(Table68[[#This Row],[Date]],Table413[[#All],[Month]],0),4)</f>
        <v>5.8</v>
      </c>
    </row>
    <row r="1600" spans="1:21" x14ac:dyDescent="0.25">
      <c r="A1600" s="4">
        <v>41518</v>
      </c>
      <c r="B1600" s="3" t="s">
        <v>68</v>
      </c>
      <c r="C1600" s="3" t="s">
        <v>45</v>
      </c>
      <c r="D1600" s="3">
        <v>344</v>
      </c>
      <c r="E1600" s="3">
        <v>458</v>
      </c>
      <c r="F1600" s="3">
        <v>257</v>
      </c>
      <c r="G1600" s="3">
        <v>369</v>
      </c>
      <c r="H1600" s="3">
        <v>1394</v>
      </c>
      <c r="I1600" s="3">
        <v>48</v>
      </c>
      <c r="J1600">
        <f t="array" ref="J1600">INDEX(Table3[#All],MATCH(1,(Table3[[#All],[Month]]=Table68[[#This Row],[Date]])*(Table3[[#All],[Region]]=Table68[[#This Row],[Region]]),0),3)</f>
        <v>29139</v>
      </c>
      <c r="K1600">
        <f>INDEX(Table1[#All], MATCH(Table68[[#This Row],[Date]],Table1[[#All],[Month]],0),2)</f>
        <v>1466513.8095238095</v>
      </c>
      <c r="L1600" s="8">
        <f>INDEX(Table2[#All], MATCH(Table68[[#This Row],[Date]],Table2[[#All],[Month]],0),2)</f>
        <v>615.52540831820397</v>
      </c>
      <c r="M1600">
        <f t="array" ref="M1600">INDEX(Table4[#All],MATCH(1,(Table4[[#All],[Month]]=Table68[[#This Row],[Date]])*(Table4[[#All],[Region]]=Table68[[#This Row],[Region]]),0),3)</f>
        <v>8273</v>
      </c>
      <c r="N1600" s="2">
        <f t="array" ref="N1600">_xlfn.IFNA(INDEX(Table5[#All], MATCH(1,(Table5[[#All],[Month]]=Table68[[#This Row],[Date]])*(Table5[[#All],[Region]]=Table68[[#This Row],[Region]]),0),3),0)</f>
        <v>34800</v>
      </c>
      <c r="O1600" s="12">
        <f>INDEX(Table110[#All], MATCH(Table68[[#This Row],[Date]],Table110[[#All],[Month]],0),2)</f>
        <v>93128.5</v>
      </c>
      <c r="P1600" s="12">
        <f>INDEX(Table13[#All], MATCH(Table68[[#This Row],[Date]],Table13[[#All],[Month]],0),2)</f>
        <v>178167.5</v>
      </c>
      <c r="Q1600">
        <f>INDEX(Table111[#All], MATCH(Table68[[#This Row],[Date]],Table111[[#All],[Month]],0),2)</f>
        <v>5936</v>
      </c>
      <c r="R1600" s="2">
        <f>INDEX(Table111[#All], MATCH(Table68[[#This Row],[Date]],Table111[[#All],[Month]],0),3)</f>
        <v>1205.5</v>
      </c>
      <c r="S1600" s="2">
        <f>INDEX(Table413[#All], MATCH(Table68[[#This Row],[Date]],Table413[[#All],[Month]],0),2)</f>
        <v>1.4</v>
      </c>
      <c r="T1600" s="2">
        <f>INDEX(Table413[#All], MATCH(Table68[[#This Row],[Date]],Table413[[#All],[Month]],0),3)</f>
        <v>5.8</v>
      </c>
      <c r="U1600" s="2">
        <f>INDEX(Table413[#All], MATCH(Table68[[#This Row],[Date]],Table413[[#All],[Month]],0),4)</f>
        <v>5.8</v>
      </c>
    </row>
    <row r="1601" spans="1:21" x14ac:dyDescent="0.25">
      <c r="A1601" s="4">
        <v>41518</v>
      </c>
      <c r="B1601" s="3" t="s">
        <v>68</v>
      </c>
      <c r="C1601" s="3" t="s">
        <v>47</v>
      </c>
      <c r="D1601" s="3">
        <v>344</v>
      </c>
      <c r="E1601" s="3">
        <v>251</v>
      </c>
      <c r="F1601" s="3">
        <v>257</v>
      </c>
      <c r="G1601" s="3">
        <v>216</v>
      </c>
      <c r="H1601" s="3">
        <v>1394</v>
      </c>
      <c r="I1601" s="3">
        <v>81</v>
      </c>
      <c r="J1601">
        <f t="array" ref="J1601">INDEX(Table3[#All],MATCH(1,(Table3[[#All],[Month]]=Table68[[#This Row],[Date]])*(Table3[[#All],[Region]]=Table68[[#This Row],[Region]]),0),3)</f>
        <v>29139</v>
      </c>
      <c r="K1601">
        <f>INDEX(Table1[#All], MATCH(Table68[[#This Row],[Date]],Table1[[#All],[Month]],0),2)</f>
        <v>1466513.8095238095</v>
      </c>
      <c r="L1601" s="8">
        <f>INDEX(Table2[#All], MATCH(Table68[[#This Row],[Date]],Table2[[#All],[Month]],0),2)</f>
        <v>615.52540831820397</v>
      </c>
      <c r="M1601">
        <f t="array" ref="M1601">INDEX(Table4[#All],MATCH(1,(Table4[[#All],[Month]]=Table68[[#This Row],[Date]])*(Table4[[#All],[Region]]=Table68[[#This Row],[Region]]),0),3)</f>
        <v>8273</v>
      </c>
      <c r="N1601" s="2">
        <f t="array" ref="N1601">_xlfn.IFNA(INDEX(Table5[#All], MATCH(1,(Table5[[#All],[Month]]=Table68[[#This Row],[Date]])*(Table5[[#All],[Region]]=Table68[[#This Row],[Region]]),0),3),0)</f>
        <v>34800</v>
      </c>
      <c r="O1601" s="12">
        <f>INDEX(Table110[#All], MATCH(Table68[[#This Row],[Date]],Table110[[#All],[Month]],0),2)</f>
        <v>93128.5</v>
      </c>
      <c r="P1601" s="12">
        <f>INDEX(Table13[#All], MATCH(Table68[[#This Row],[Date]],Table13[[#All],[Month]],0),2)</f>
        <v>178167.5</v>
      </c>
      <c r="Q1601">
        <f>INDEX(Table111[#All], MATCH(Table68[[#This Row],[Date]],Table111[[#All],[Month]],0),2)</f>
        <v>5936</v>
      </c>
      <c r="R1601" s="2">
        <f>INDEX(Table111[#All], MATCH(Table68[[#This Row],[Date]],Table111[[#All],[Month]],0),3)</f>
        <v>1205.5</v>
      </c>
      <c r="S1601" s="2">
        <f>INDEX(Table413[#All], MATCH(Table68[[#This Row],[Date]],Table413[[#All],[Month]],0),2)</f>
        <v>1.4</v>
      </c>
      <c r="T1601" s="2">
        <f>INDEX(Table413[#All], MATCH(Table68[[#This Row],[Date]],Table413[[#All],[Month]],0),3)</f>
        <v>5.8</v>
      </c>
      <c r="U1601" s="2">
        <f>INDEX(Table413[#All], MATCH(Table68[[#This Row],[Date]],Table413[[#All],[Month]],0),4)</f>
        <v>5.8</v>
      </c>
    </row>
    <row r="1602" spans="1:21" x14ac:dyDescent="0.25">
      <c r="A1602" s="4">
        <v>41518</v>
      </c>
      <c r="B1602" s="3" t="s">
        <v>68</v>
      </c>
      <c r="C1602" s="3" t="s">
        <v>44</v>
      </c>
      <c r="D1602" s="3">
        <v>344</v>
      </c>
      <c r="E1602" s="3">
        <v>392</v>
      </c>
      <c r="F1602" s="3">
        <v>257</v>
      </c>
      <c r="G1602" s="3">
        <v>321</v>
      </c>
      <c r="H1602" s="3">
        <v>1394</v>
      </c>
      <c r="I1602" s="3">
        <v>69</v>
      </c>
      <c r="J1602">
        <f t="array" ref="J1602">INDEX(Table3[#All],MATCH(1,(Table3[[#All],[Month]]=Table68[[#This Row],[Date]])*(Table3[[#All],[Region]]=Table68[[#This Row],[Region]]),0),3)</f>
        <v>29139</v>
      </c>
      <c r="K1602">
        <f>INDEX(Table1[#All], MATCH(Table68[[#This Row],[Date]],Table1[[#All],[Month]],0),2)</f>
        <v>1466513.8095238095</v>
      </c>
      <c r="L1602" s="8">
        <f>INDEX(Table2[#All], MATCH(Table68[[#This Row],[Date]],Table2[[#All],[Month]],0),2)</f>
        <v>615.52540831820397</v>
      </c>
      <c r="M1602">
        <f t="array" ref="M1602">INDEX(Table4[#All],MATCH(1,(Table4[[#All],[Month]]=Table68[[#This Row],[Date]])*(Table4[[#All],[Region]]=Table68[[#This Row],[Region]]),0),3)</f>
        <v>8273</v>
      </c>
      <c r="N1602" s="2">
        <f t="array" ref="N1602">_xlfn.IFNA(INDEX(Table5[#All], MATCH(1,(Table5[[#All],[Month]]=Table68[[#This Row],[Date]])*(Table5[[#All],[Region]]=Table68[[#This Row],[Region]]),0),3),0)</f>
        <v>34800</v>
      </c>
      <c r="O1602" s="12">
        <f>INDEX(Table110[#All], MATCH(Table68[[#This Row],[Date]],Table110[[#All],[Month]],0),2)</f>
        <v>93128.5</v>
      </c>
      <c r="P1602" s="12">
        <f>INDEX(Table13[#All], MATCH(Table68[[#This Row],[Date]],Table13[[#All],[Month]],0),2)</f>
        <v>178167.5</v>
      </c>
      <c r="Q1602">
        <f>INDEX(Table111[#All], MATCH(Table68[[#This Row],[Date]],Table111[[#All],[Month]],0),2)</f>
        <v>5936</v>
      </c>
      <c r="R1602" s="2">
        <f>INDEX(Table111[#All], MATCH(Table68[[#This Row],[Date]],Table111[[#All],[Month]],0),3)</f>
        <v>1205.5</v>
      </c>
      <c r="S1602" s="2">
        <f>INDEX(Table413[#All], MATCH(Table68[[#This Row],[Date]],Table413[[#All],[Month]],0),2)</f>
        <v>1.4</v>
      </c>
      <c r="T1602" s="2">
        <f>INDEX(Table413[#All], MATCH(Table68[[#This Row],[Date]],Table413[[#All],[Month]],0),3)</f>
        <v>5.8</v>
      </c>
      <c r="U1602" s="2">
        <f>INDEX(Table413[#All], MATCH(Table68[[#This Row],[Date]],Table413[[#All],[Month]],0),4)</f>
        <v>5.8</v>
      </c>
    </row>
    <row r="1603" spans="1:21" x14ac:dyDescent="0.25">
      <c r="A1603" s="4">
        <v>41518</v>
      </c>
      <c r="B1603" s="3" t="s">
        <v>68</v>
      </c>
      <c r="C1603" s="3" t="s">
        <v>49</v>
      </c>
      <c r="D1603" s="3">
        <v>344</v>
      </c>
      <c r="E1603" s="3">
        <v>172</v>
      </c>
      <c r="F1603" s="3">
        <v>257</v>
      </c>
      <c r="G1603" s="3">
        <v>151</v>
      </c>
      <c r="H1603" s="3">
        <v>1394</v>
      </c>
      <c r="I1603" s="3">
        <v>7</v>
      </c>
      <c r="J1603">
        <f t="array" ref="J1603">INDEX(Table3[#All],MATCH(1,(Table3[[#All],[Month]]=Table68[[#This Row],[Date]])*(Table3[[#All],[Region]]=Table68[[#This Row],[Region]]),0),3)</f>
        <v>29139</v>
      </c>
      <c r="K1603">
        <f>INDEX(Table1[#All], MATCH(Table68[[#This Row],[Date]],Table1[[#All],[Month]],0),2)</f>
        <v>1466513.8095238095</v>
      </c>
      <c r="L1603" s="8">
        <f>INDEX(Table2[#All], MATCH(Table68[[#This Row],[Date]],Table2[[#All],[Month]],0),2)</f>
        <v>615.52540831820397</v>
      </c>
      <c r="M1603">
        <f t="array" ref="M1603">INDEX(Table4[#All],MATCH(1,(Table4[[#All],[Month]]=Table68[[#This Row],[Date]])*(Table4[[#All],[Region]]=Table68[[#This Row],[Region]]),0),3)</f>
        <v>8273</v>
      </c>
      <c r="N1603" s="2">
        <f t="array" ref="N1603">_xlfn.IFNA(INDEX(Table5[#All], MATCH(1,(Table5[[#All],[Month]]=Table68[[#This Row],[Date]])*(Table5[[#All],[Region]]=Table68[[#This Row],[Region]]),0),3),0)</f>
        <v>34800</v>
      </c>
      <c r="O1603" s="12">
        <f>INDEX(Table110[#All], MATCH(Table68[[#This Row],[Date]],Table110[[#All],[Month]],0),2)</f>
        <v>93128.5</v>
      </c>
      <c r="P1603" s="12">
        <f>INDEX(Table13[#All], MATCH(Table68[[#This Row],[Date]],Table13[[#All],[Month]],0),2)</f>
        <v>178167.5</v>
      </c>
      <c r="Q1603">
        <f>INDEX(Table111[#All], MATCH(Table68[[#This Row],[Date]],Table111[[#All],[Month]],0),2)</f>
        <v>5936</v>
      </c>
      <c r="R1603" s="2">
        <f>INDEX(Table111[#All], MATCH(Table68[[#This Row],[Date]],Table111[[#All],[Month]],0),3)</f>
        <v>1205.5</v>
      </c>
      <c r="S1603" s="2">
        <f>INDEX(Table413[#All], MATCH(Table68[[#This Row],[Date]],Table413[[#All],[Month]],0),2)</f>
        <v>1.4</v>
      </c>
      <c r="T1603" s="2">
        <f>INDEX(Table413[#All], MATCH(Table68[[#This Row],[Date]],Table413[[#All],[Month]],0),3)</f>
        <v>5.8</v>
      </c>
      <c r="U1603" s="2">
        <f>INDEX(Table413[#All], MATCH(Table68[[#This Row],[Date]],Table413[[#All],[Month]],0),4)</f>
        <v>5.8</v>
      </c>
    </row>
    <row r="1604" spans="1:21" x14ac:dyDescent="0.25">
      <c r="A1604" s="4">
        <v>41518</v>
      </c>
      <c r="B1604" s="3" t="s">
        <v>68</v>
      </c>
      <c r="C1604" s="3" t="s">
        <v>50</v>
      </c>
      <c r="D1604" s="3">
        <v>344</v>
      </c>
      <c r="E1604" s="3">
        <v>231</v>
      </c>
      <c r="F1604" s="3">
        <v>257</v>
      </c>
      <c r="G1604" s="3">
        <v>192</v>
      </c>
      <c r="H1604" s="3">
        <v>1394</v>
      </c>
      <c r="I1604" s="3">
        <v>55</v>
      </c>
      <c r="J1604">
        <f t="array" ref="J1604">INDEX(Table3[#All],MATCH(1,(Table3[[#All],[Month]]=Table68[[#This Row],[Date]])*(Table3[[#All],[Region]]=Table68[[#This Row],[Region]]),0),3)</f>
        <v>29139</v>
      </c>
      <c r="K1604">
        <f>INDEX(Table1[#All], MATCH(Table68[[#This Row],[Date]],Table1[[#All],[Month]],0),2)</f>
        <v>1466513.8095238095</v>
      </c>
      <c r="L1604" s="8">
        <f>INDEX(Table2[#All], MATCH(Table68[[#This Row],[Date]],Table2[[#All],[Month]],0),2)</f>
        <v>615.52540831820397</v>
      </c>
      <c r="M1604">
        <f t="array" ref="M1604">INDEX(Table4[#All],MATCH(1,(Table4[[#All],[Month]]=Table68[[#This Row],[Date]])*(Table4[[#All],[Region]]=Table68[[#This Row],[Region]]),0),3)</f>
        <v>8273</v>
      </c>
      <c r="N1604" s="2">
        <f t="array" ref="N1604">_xlfn.IFNA(INDEX(Table5[#All], MATCH(1,(Table5[[#All],[Month]]=Table68[[#This Row],[Date]])*(Table5[[#All],[Region]]=Table68[[#This Row],[Region]]),0),3),0)</f>
        <v>34800</v>
      </c>
      <c r="O1604" s="12">
        <f>INDEX(Table110[#All], MATCH(Table68[[#This Row],[Date]],Table110[[#All],[Month]],0),2)</f>
        <v>93128.5</v>
      </c>
      <c r="P1604" s="12">
        <f>INDEX(Table13[#All], MATCH(Table68[[#This Row],[Date]],Table13[[#All],[Month]],0),2)</f>
        <v>178167.5</v>
      </c>
      <c r="Q1604">
        <f>INDEX(Table111[#All], MATCH(Table68[[#This Row],[Date]],Table111[[#All],[Month]],0),2)</f>
        <v>5936</v>
      </c>
      <c r="R1604" s="2">
        <f>INDEX(Table111[#All], MATCH(Table68[[#This Row],[Date]],Table111[[#All],[Month]],0),3)</f>
        <v>1205.5</v>
      </c>
      <c r="S1604" s="2">
        <f>INDEX(Table413[#All], MATCH(Table68[[#This Row],[Date]],Table413[[#All],[Month]],0),2)</f>
        <v>1.4</v>
      </c>
      <c r="T1604" s="2">
        <f>INDEX(Table413[#All], MATCH(Table68[[#This Row],[Date]],Table413[[#All],[Month]],0),3)</f>
        <v>5.8</v>
      </c>
      <c r="U1604" s="2">
        <f>INDEX(Table413[#All], MATCH(Table68[[#This Row],[Date]],Table413[[#All],[Month]],0),4)</f>
        <v>5.8</v>
      </c>
    </row>
    <row r="1605" spans="1:21" x14ac:dyDescent="0.25">
      <c r="A1605" s="4">
        <v>41518</v>
      </c>
      <c r="B1605" s="3" t="s">
        <v>63</v>
      </c>
      <c r="C1605" s="3" t="s">
        <v>22</v>
      </c>
      <c r="D1605" s="3">
        <v>253</v>
      </c>
      <c r="E1605" s="3">
        <v>253</v>
      </c>
      <c r="F1605" s="3">
        <v>208</v>
      </c>
      <c r="G1605" s="3">
        <v>208</v>
      </c>
      <c r="H1605" s="3">
        <v>127</v>
      </c>
      <c r="I1605" s="3">
        <v>127</v>
      </c>
      <c r="J1605">
        <f t="array" ref="J1605">INDEX(Table3[#All],MATCH(1,(Table3[[#All],[Month]]=Table68[[#This Row],[Date]])*(Table3[[#All],[Region]]=Table68[[#This Row],[Region]]),0),3)</f>
        <v>1626</v>
      </c>
      <c r="K1605">
        <f>INDEX(Table1[#All], MATCH(Table68[[#This Row],[Date]],Table1[[#All],[Month]],0),2)</f>
        <v>1466513.8095238095</v>
      </c>
      <c r="L1605" s="8">
        <f>INDEX(Table2[#All], MATCH(Table68[[#This Row],[Date]],Table2[[#All],[Month]],0),2)</f>
        <v>615.52540831820397</v>
      </c>
      <c r="M1605">
        <f t="array" ref="M1605">INDEX(Table4[#All],MATCH(1,(Table4[[#All],[Month]]=Table68[[#This Row],[Date]])*(Table4[[#All],[Region]]=Table68[[#This Row],[Region]]),0),3)</f>
        <v>300</v>
      </c>
      <c r="N1605" s="2">
        <f t="array" ref="N1605">_xlfn.IFNA(INDEX(Table5[#All], MATCH(1,(Table5[[#All],[Month]]=Table68[[#This Row],[Date]])*(Table5[[#All],[Region]]=Table68[[#This Row],[Region]]),0),3),0)</f>
        <v>0</v>
      </c>
      <c r="O1605" s="12">
        <f>INDEX(Table110[#All], MATCH(Table68[[#This Row],[Date]],Table110[[#All],[Month]],0),2)</f>
        <v>93128.5</v>
      </c>
      <c r="P1605" s="12">
        <f>INDEX(Table13[#All], MATCH(Table68[[#This Row],[Date]],Table13[[#All],[Month]],0),2)</f>
        <v>178167.5</v>
      </c>
      <c r="Q1605">
        <f>INDEX(Table111[#All], MATCH(Table68[[#This Row],[Date]],Table111[[#All],[Month]],0),2)</f>
        <v>5936</v>
      </c>
      <c r="R1605" s="2">
        <f>INDEX(Table111[#All], MATCH(Table68[[#This Row],[Date]],Table111[[#All],[Month]],0),3)</f>
        <v>1205.5</v>
      </c>
      <c r="S1605" s="2">
        <f>INDEX(Table413[#All], MATCH(Table68[[#This Row],[Date]],Table413[[#All],[Month]],0),2)</f>
        <v>1.4</v>
      </c>
      <c r="T1605" s="2">
        <f>INDEX(Table413[#All], MATCH(Table68[[#This Row],[Date]],Table413[[#All],[Month]],0),3)</f>
        <v>5.8</v>
      </c>
      <c r="U1605" s="2">
        <f>INDEX(Table413[#All], MATCH(Table68[[#This Row],[Date]],Table413[[#All],[Month]],0),4)</f>
        <v>5.8</v>
      </c>
    </row>
    <row r="1606" spans="1:21" x14ac:dyDescent="0.25">
      <c r="A1606" s="4">
        <v>41518</v>
      </c>
      <c r="B1606" s="3" t="s">
        <v>64</v>
      </c>
      <c r="C1606" s="3" t="s">
        <v>82</v>
      </c>
      <c r="D1606" s="3">
        <v>274</v>
      </c>
      <c r="E1606" s="3">
        <v>185</v>
      </c>
      <c r="F1606" s="3">
        <v>224</v>
      </c>
      <c r="G1606" s="3">
        <v>150</v>
      </c>
      <c r="H1606" s="3">
        <v>413</v>
      </c>
      <c r="I1606" s="3">
        <v>30</v>
      </c>
      <c r="J1606">
        <f t="array" ref="J1606">INDEX(Table3[#All],MATCH(1,(Table3[[#All],[Month]]=Table68[[#This Row],[Date]])*(Table3[[#All],[Region]]=Table68[[#This Row],[Region]]),0),3)</f>
        <v>6402</v>
      </c>
      <c r="K1606">
        <f>INDEX(Table1[#All], MATCH(Table68[[#This Row],[Date]],Table1[[#All],[Month]],0),2)</f>
        <v>1466513.8095238095</v>
      </c>
      <c r="L1606" s="8">
        <f>INDEX(Table2[#All], MATCH(Table68[[#This Row],[Date]],Table2[[#All],[Month]],0),2)</f>
        <v>615.52540831820397</v>
      </c>
      <c r="M1606">
        <f t="array" ref="M1606">INDEX(Table4[#All],MATCH(1,(Table4[[#All],[Month]]=Table68[[#This Row],[Date]])*(Table4[[#All],[Region]]=Table68[[#This Row],[Region]]),0),3)</f>
        <v>1036</v>
      </c>
      <c r="N1606" s="2">
        <f t="array" ref="N1606">_xlfn.IFNA(INDEX(Table5[#All], MATCH(1,(Table5[[#All],[Month]]=Table68[[#This Row],[Date]])*(Table5[[#All],[Region]]=Table68[[#This Row],[Region]]),0),3),0)</f>
        <v>7683</v>
      </c>
      <c r="O1606" s="12">
        <f>INDEX(Table110[#All], MATCH(Table68[[#This Row],[Date]],Table110[[#All],[Month]],0),2)</f>
        <v>93128.5</v>
      </c>
      <c r="P1606" s="12">
        <f>INDEX(Table13[#All], MATCH(Table68[[#This Row],[Date]],Table13[[#All],[Month]],0),2)</f>
        <v>178167.5</v>
      </c>
      <c r="Q1606">
        <f>INDEX(Table111[#All], MATCH(Table68[[#This Row],[Date]],Table111[[#All],[Month]],0),2)</f>
        <v>5936</v>
      </c>
      <c r="R1606" s="2">
        <f>INDEX(Table111[#All], MATCH(Table68[[#This Row],[Date]],Table111[[#All],[Month]],0),3)</f>
        <v>1205.5</v>
      </c>
      <c r="S1606" s="2">
        <f>INDEX(Table413[#All], MATCH(Table68[[#This Row],[Date]],Table413[[#All],[Month]],0),2)</f>
        <v>1.4</v>
      </c>
      <c r="T1606" s="2">
        <f>INDEX(Table413[#All], MATCH(Table68[[#This Row],[Date]],Table413[[#All],[Month]],0),3)</f>
        <v>5.8</v>
      </c>
      <c r="U1606" s="2">
        <f>INDEX(Table413[#All], MATCH(Table68[[#This Row],[Date]],Table413[[#All],[Month]],0),4)</f>
        <v>5.8</v>
      </c>
    </row>
    <row r="1607" spans="1:21" x14ac:dyDescent="0.25">
      <c r="A1607" s="4">
        <v>41518</v>
      </c>
      <c r="B1607" s="3" t="s">
        <v>64</v>
      </c>
      <c r="C1607" s="3" t="s">
        <v>24</v>
      </c>
      <c r="D1607" s="3">
        <v>274</v>
      </c>
      <c r="E1607" s="3">
        <v>274</v>
      </c>
      <c r="F1607" s="3">
        <v>224</v>
      </c>
      <c r="G1607" s="3">
        <v>233</v>
      </c>
      <c r="H1607" s="3">
        <v>413</v>
      </c>
      <c r="I1607" s="3">
        <v>175</v>
      </c>
      <c r="J1607">
        <f t="array" ref="J1607">INDEX(Table3[#All],MATCH(1,(Table3[[#All],[Month]]=Table68[[#This Row],[Date]])*(Table3[[#All],[Region]]=Table68[[#This Row],[Region]]),0),3)</f>
        <v>6402</v>
      </c>
      <c r="K1607">
        <f>INDEX(Table1[#All], MATCH(Table68[[#This Row],[Date]],Table1[[#All],[Month]],0),2)</f>
        <v>1466513.8095238095</v>
      </c>
      <c r="L1607" s="8">
        <f>INDEX(Table2[#All], MATCH(Table68[[#This Row],[Date]],Table2[[#All],[Month]],0),2)</f>
        <v>615.52540831820397</v>
      </c>
      <c r="M1607">
        <f t="array" ref="M1607">INDEX(Table4[#All],MATCH(1,(Table4[[#All],[Month]]=Table68[[#This Row],[Date]])*(Table4[[#All],[Region]]=Table68[[#This Row],[Region]]),0),3)</f>
        <v>1036</v>
      </c>
      <c r="N1607" s="2">
        <f t="array" ref="N1607">_xlfn.IFNA(INDEX(Table5[#All], MATCH(1,(Table5[[#All],[Month]]=Table68[[#This Row],[Date]])*(Table5[[#All],[Region]]=Table68[[#This Row],[Region]]),0),3),0)</f>
        <v>7683</v>
      </c>
      <c r="O1607" s="12">
        <f>INDEX(Table110[#All], MATCH(Table68[[#This Row],[Date]],Table110[[#All],[Month]],0),2)</f>
        <v>93128.5</v>
      </c>
      <c r="P1607" s="12">
        <f>INDEX(Table13[#All], MATCH(Table68[[#This Row],[Date]],Table13[[#All],[Month]],0),2)</f>
        <v>178167.5</v>
      </c>
      <c r="Q1607">
        <f>INDEX(Table111[#All], MATCH(Table68[[#This Row],[Date]],Table111[[#All],[Month]],0),2)</f>
        <v>5936</v>
      </c>
      <c r="R1607" s="2">
        <f>INDEX(Table111[#All], MATCH(Table68[[#This Row],[Date]],Table111[[#All],[Month]],0),3)</f>
        <v>1205.5</v>
      </c>
      <c r="S1607" s="2">
        <f>INDEX(Table413[#All], MATCH(Table68[[#This Row],[Date]],Table413[[#All],[Month]],0),2)</f>
        <v>1.4</v>
      </c>
      <c r="T1607" s="2">
        <f>INDEX(Table413[#All], MATCH(Table68[[#This Row],[Date]],Table413[[#All],[Month]],0),3)</f>
        <v>5.8</v>
      </c>
      <c r="U1607" s="2">
        <f>INDEX(Table413[#All], MATCH(Table68[[#This Row],[Date]],Table413[[#All],[Month]],0),4)</f>
        <v>5.8</v>
      </c>
    </row>
    <row r="1608" spans="1:21" x14ac:dyDescent="0.25">
      <c r="A1608" s="4">
        <v>41518</v>
      </c>
      <c r="B1608" s="3" t="s">
        <v>64</v>
      </c>
      <c r="C1608" s="3" t="s">
        <v>89</v>
      </c>
      <c r="D1608" s="3">
        <v>274</v>
      </c>
      <c r="E1608" s="3">
        <v>297</v>
      </c>
      <c r="F1608" s="3">
        <v>224</v>
      </c>
      <c r="G1608" s="3">
        <v>248</v>
      </c>
      <c r="H1608" s="3">
        <v>413</v>
      </c>
      <c r="I1608" s="3">
        <v>197</v>
      </c>
      <c r="J1608">
        <f t="array" ref="J1608">INDEX(Table3[#All],MATCH(1,(Table3[[#All],[Month]]=Table68[[#This Row],[Date]])*(Table3[[#All],[Region]]=Table68[[#This Row],[Region]]),0),3)</f>
        <v>6402</v>
      </c>
      <c r="K1608">
        <f>INDEX(Table1[#All], MATCH(Table68[[#This Row],[Date]],Table1[[#All],[Month]],0),2)</f>
        <v>1466513.8095238095</v>
      </c>
      <c r="L1608" s="8">
        <f>INDEX(Table2[#All], MATCH(Table68[[#This Row],[Date]],Table2[[#All],[Month]],0),2)</f>
        <v>615.52540831820397</v>
      </c>
      <c r="M1608">
        <f t="array" ref="M1608">INDEX(Table4[#All],MATCH(1,(Table4[[#All],[Month]]=Table68[[#This Row],[Date]])*(Table4[[#All],[Region]]=Table68[[#This Row],[Region]]),0),3)</f>
        <v>1036</v>
      </c>
      <c r="N1608" s="2">
        <f t="array" ref="N1608">_xlfn.IFNA(INDEX(Table5[#All], MATCH(1,(Table5[[#All],[Month]]=Table68[[#This Row],[Date]])*(Table5[[#All],[Region]]=Table68[[#This Row],[Region]]),0),3),0)</f>
        <v>7683</v>
      </c>
      <c r="O1608" s="12">
        <f>INDEX(Table110[#All], MATCH(Table68[[#This Row],[Date]],Table110[[#All],[Month]],0),2)</f>
        <v>93128.5</v>
      </c>
      <c r="P1608" s="12">
        <f>INDEX(Table13[#All], MATCH(Table68[[#This Row],[Date]],Table13[[#All],[Month]],0),2)</f>
        <v>178167.5</v>
      </c>
      <c r="Q1608">
        <f>INDEX(Table111[#All], MATCH(Table68[[#This Row],[Date]],Table111[[#All],[Month]],0),2)</f>
        <v>5936</v>
      </c>
      <c r="R1608" s="2">
        <f>INDEX(Table111[#All], MATCH(Table68[[#This Row],[Date]],Table111[[#All],[Month]],0),3)</f>
        <v>1205.5</v>
      </c>
      <c r="S1608" s="2">
        <f>INDEX(Table413[#All], MATCH(Table68[[#This Row],[Date]],Table413[[#All],[Month]],0),2)</f>
        <v>1.4</v>
      </c>
      <c r="T1608" s="2">
        <f>INDEX(Table413[#All], MATCH(Table68[[#This Row],[Date]],Table413[[#All],[Month]],0),3)</f>
        <v>5.8</v>
      </c>
      <c r="U1608" s="2">
        <f>INDEX(Table413[#All], MATCH(Table68[[#This Row],[Date]],Table413[[#All],[Month]],0),4)</f>
        <v>5.8</v>
      </c>
    </row>
    <row r="1609" spans="1:21" x14ac:dyDescent="0.25">
      <c r="A1609" s="4">
        <v>41518</v>
      </c>
      <c r="B1609" s="3" t="s">
        <v>64</v>
      </c>
      <c r="C1609" s="3" t="s">
        <v>23</v>
      </c>
      <c r="D1609" s="3">
        <v>274</v>
      </c>
      <c r="E1609" s="3">
        <v>159</v>
      </c>
      <c r="F1609" s="3">
        <v>224</v>
      </c>
      <c r="G1609" s="3">
        <v>135</v>
      </c>
      <c r="H1609" s="3">
        <v>413</v>
      </c>
      <c r="I1609" s="3">
        <v>11</v>
      </c>
      <c r="J1609">
        <f t="array" ref="J1609">INDEX(Table3[#All],MATCH(1,(Table3[[#All],[Month]]=Table68[[#This Row],[Date]])*(Table3[[#All],[Region]]=Table68[[#This Row],[Region]]),0),3)</f>
        <v>6402</v>
      </c>
      <c r="K1609">
        <f>INDEX(Table1[#All], MATCH(Table68[[#This Row],[Date]],Table1[[#All],[Month]],0),2)</f>
        <v>1466513.8095238095</v>
      </c>
      <c r="L1609" s="8">
        <f>INDEX(Table2[#All], MATCH(Table68[[#This Row],[Date]],Table2[[#All],[Month]],0),2)</f>
        <v>615.52540831820397</v>
      </c>
      <c r="M1609">
        <f t="array" ref="M1609">INDEX(Table4[#All],MATCH(1,(Table4[[#All],[Month]]=Table68[[#This Row],[Date]])*(Table4[[#All],[Region]]=Table68[[#This Row],[Region]]),0),3)</f>
        <v>1036</v>
      </c>
      <c r="N1609" s="2">
        <f t="array" ref="N1609">_xlfn.IFNA(INDEX(Table5[#All], MATCH(1,(Table5[[#All],[Month]]=Table68[[#This Row],[Date]])*(Table5[[#All],[Region]]=Table68[[#This Row],[Region]]),0),3),0)</f>
        <v>7683</v>
      </c>
      <c r="O1609" s="12">
        <f>INDEX(Table110[#All], MATCH(Table68[[#This Row],[Date]],Table110[[#All],[Month]],0),2)</f>
        <v>93128.5</v>
      </c>
      <c r="P1609" s="12">
        <f>INDEX(Table13[#All], MATCH(Table68[[#This Row],[Date]],Table13[[#All],[Month]],0),2)</f>
        <v>178167.5</v>
      </c>
      <c r="Q1609">
        <f>INDEX(Table111[#All], MATCH(Table68[[#This Row],[Date]],Table111[[#All],[Month]],0),2)</f>
        <v>5936</v>
      </c>
      <c r="R1609" s="2">
        <f>INDEX(Table111[#All], MATCH(Table68[[#This Row],[Date]],Table111[[#All],[Month]],0),3)</f>
        <v>1205.5</v>
      </c>
      <c r="S1609" s="2">
        <f>INDEX(Table413[#All], MATCH(Table68[[#This Row],[Date]],Table413[[#All],[Month]],0),2)</f>
        <v>1.4</v>
      </c>
      <c r="T1609" s="2">
        <f>INDEX(Table413[#All], MATCH(Table68[[#This Row],[Date]],Table413[[#All],[Month]],0),3)</f>
        <v>5.8</v>
      </c>
      <c r="U1609" s="2">
        <f>INDEX(Table413[#All], MATCH(Table68[[#This Row],[Date]],Table413[[#All],[Month]],0),4)</f>
        <v>5.8</v>
      </c>
    </row>
    <row r="1610" spans="1:21" x14ac:dyDescent="0.25">
      <c r="A1610" s="4">
        <v>41518</v>
      </c>
      <c r="B1610" s="3" t="s">
        <v>61</v>
      </c>
      <c r="C1610" s="3" t="s">
        <v>32</v>
      </c>
      <c r="D1610" s="3">
        <v>221</v>
      </c>
      <c r="E1610" s="3">
        <v>206</v>
      </c>
      <c r="F1610" s="3">
        <v>173</v>
      </c>
      <c r="G1610" s="3">
        <v>175</v>
      </c>
      <c r="H1610" s="3">
        <v>641</v>
      </c>
      <c r="I1610" s="3">
        <v>88</v>
      </c>
      <c r="J1610">
        <f t="array" ref="J1610">INDEX(Table3[#All],MATCH(1,(Table3[[#All],[Month]]=Table68[[#This Row],[Date]])*(Table3[[#All],[Region]]=Table68[[#This Row],[Region]]),0),3)</f>
        <v>9024</v>
      </c>
      <c r="K1610">
        <f>INDEX(Table1[#All], MATCH(Table68[[#This Row],[Date]],Table1[[#All],[Month]],0),2)</f>
        <v>1466513.8095238095</v>
      </c>
      <c r="L1610" s="8">
        <f>INDEX(Table2[#All], MATCH(Table68[[#This Row],[Date]],Table2[[#All],[Month]],0),2)</f>
        <v>615.52540831820397</v>
      </c>
      <c r="M1610">
        <f t="array" ref="M1610">INDEX(Table4[#All],MATCH(1,(Table4[[#All],[Month]]=Table68[[#This Row],[Date]])*(Table4[[#All],[Region]]=Table68[[#This Row],[Region]]),0),3)</f>
        <v>1103</v>
      </c>
      <c r="N1610" s="2">
        <f t="array" ref="N1610">_xlfn.IFNA(INDEX(Table5[#All], MATCH(1,(Table5[[#All],[Month]]=Table68[[#This Row],[Date]])*(Table5[[#All],[Region]]=Table68[[#This Row],[Region]]),0),3),0)</f>
        <v>5085</v>
      </c>
      <c r="O1610" s="12">
        <f>INDEX(Table110[#All], MATCH(Table68[[#This Row],[Date]],Table110[[#All],[Month]],0),2)</f>
        <v>93128.5</v>
      </c>
      <c r="P1610" s="12">
        <f>INDEX(Table13[#All], MATCH(Table68[[#This Row],[Date]],Table13[[#All],[Month]],0),2)</f>
        <v>178167.5</v>
      </c>
      <c r="Q1610">
        <f>INDEX(Table111[#All], MATCH(Table68[[#This Row],[Date]],Table111[[#All],[Month]],0),2)</f>
        <v>5936</v>
      </c>
      <c r="R1610" s="2">
        <f>INDEX(Table111[#All], MATCH(Table68[[#This Row],[Date]],Table111[[#All],[Month]],0),3)</f>
        <v>1205.5</v>
      </c>
      <c r="S1610" s="2">
        <f>INDEX(Table413[#All], MATCH(Table68[[#This Row],[Date]],Table413[[#All],[Month]],0),2)</f>
        <v>1.4</v>
      </c>
      <c r="T1610" s="2">
        <f>INDEX(Table413[#All], MATCH(Table68[[#This Row],[Date]],Table413[[#All],[Month]],0),3)</f>
        <v>5.8</v>
      </c>
      <c r="U1610" s="2">
        <f>INDEX(Table413[#All], MATCH(Table68[[#This Row],[Date]],Table413[[#All],[Month]],0),4)</f>
        <v>5.8</v>
      </c>
    </row>
    <row r="1611" spans="1:21" x14ac:dyDescent="0.25">
      <c r="A1611" s="4">
        <v>41518</v>
      </c>
      <c r="B1611" s="3" t="s">
        <v>61</v>
      </c>
      <c r="C1611" s="3" t="s">
        <v>31</v>
      </c>
      <c r="D1611" s="3">
        <v>221</v>
      </c>
      <c r="E1611" s="3">
        <v>229</v>
      </c>
      <c r="F1611" s="3">
        <v>173</v>
      </c>
      <c r="G1611" s="3">
        <v>185</v>
      </c>
      <c r="H1611" s="3">
        <v>641</v>
      </c>
      <c r="I1611" s="3">
        <v>61</v>
      </c>
      <c r="J1611">
        <f t="array" ref="J1611">INDEX(Table3[#All],MATCH(1,(Table3[[#All],[Month]]=Table68[[#This Row],[Date]])*(Table3[[#All],[Region]]=Table68[[#This Row],[Region]]),0),3)</f>
        <v>9024</v>
      </c>
      <c r="K1611">
        <f>INDEX(Table1[#All], MATCH(Table68[[#This Row],[Date]],Table1[[#All],[Month]],0),2)</f>
        <v>1466513.8095238095</v>
      </c>
      <c r="L1611" s="8">
        <f>INDEX(Table2[#All], MATCH(Table68[[#This Row],[Date]],Table2[[#All],[Month]],0),2)</f>
        <v>615.52540831820397</v>
      </c>
      <c r="M1611">
        <f t="array" ref="M1611">INDEX(Table4[#All],MATCH(1,(Table4[[#All],[Month]]=Table68[[#This Row],[Date]])*(Table4[[#All],[Region]]=Table68[[#This Row],[Region]]),0),3)</f>
        <v>1103</v>
      </c>
      <c r="N1611" s="2">
        <f t="array" ref="N1611">_xlfn.IFNA(INDEX(Table5[#All], MATCH(1,(Table5[[#All],[Month]]=Table68[[#This Row],[Date]])*(Table5[[#All],[Region]]=Table68[[#This Row],[Region]]),0),3),0)</f>
        <v>5085</v>
      </c>
      <c r="O1611" s="12">
        <f>INDEX(Table110[#All], MATCH(Table68[[#This Row],[Date]],Table110[[#All],[Month]],0),2)</f>
        <v>93128.5</v>
      </c>
      <c r="P1611" s="12">
        <f>INDEX(Table13[#All], MATCH(Table68[[#This Row],[Date]],Table13[[#All],[Month]],0),2)</f>
        <v>178167.5</v>
      </c>
      <c r="Q1611">
        <f>INDEX(Table111[#All], MATCH(Table68[[#This Row],[Date]],Table111[[#All],[Month]],0),2)</f>
        <v>5936</v>
      </c>
      <c r="R1611" s="2">
        <f>INDEX(Table111[#All], MATCH(Table68[[#This Row],[Date]],Table111[[#All],[Month]],0),3)</f>
        <v>1205.5</v>
      </c>
      <c r="S1611" s="2">
        <f>INDEX(Table413[#All], MATCH(Table68[[#This Row],[Date]],Table413[[#All],[Month]],0),2)</f>
        <v>1.4</v>
      </c>
      <c r="T1611" s="2">
        <f>INDEX(Table413[#All], MATCH(Table68[[#This Row],[Date]],Table413[[#All],[Month]],0),3)</f>
        <v>5.8</v>
      </c>
      <c r="U1611" s="2">
        <f>INDEX(Table413[#All], MATCH(Table68[[#This Row],[Date]],Table413[[#All],[Month]],0),4)</f>
        <v>5.8</v>
      </c>
    </row>
    <row r="1612" spans="1:21" x14ac:dyDescent="0.25">
      <c r="A1612" s="4">
        <v>41518</v>
      </c>
      <c r="B1612" s="3" t="s">
        <v>61</v>
      </c>
      <c r="C1612" s="3" t="s">
        <v>91</v>
      </c>
      <c r="D1612" s="3">
        <v>221</v>
      </c>
      <c r="E1612" s="3">
        <v>260</v>
      </c>
      <c r="F1612" s="3">
        <v>173</v>
      </c>
      <c r="G1612" s="3">
        <v>207</v>
      </c>
      <c r="H1612" s="3">
        <v>641</v>
      </c>
      <c r="I1612" s="3">
        <v>288</v>
      </c>
      <c r="J1612">
        <f t="array" ref="J1612">INDEX(Table3[#All],MATCH(1,(Table3[[#All],[Month]]=Table68[[#This Row],[Date]])*(Table3[[#All],[Region]]=Table68[[#This Row],[Region]]),0),3)</f>
        <v>9024</v>
      </c>
      <c r="K1612">
        <f>INDEX(Table1[#All], MATCH(Table68[[#This Row],[Date]],Table1[[#All],[Month]],0),2)</f>
        <v>1466513.8095238095</v>
      </c>
      <c r="L1612" s="8">
        <f>INDEX(Table2[#All], MATCH(Table68[[#This Row],[Date]],Table2[[#All],[Month]],0),2)</f>
        <v>615.52540831820397</v>
      </c>
      <c r="M1612">
        <f t="array" ref="M1612">INDEX(Table4[#All],MATCH(1,(Table4[[#All],[Month]]=Table68[[#This Row],[Date]])*(Table4[[#All],[Region]]=Table68[[#This Row],[Region]]),0),3)</f>
        <v>1103</v>
      </c>
      <c r="N1612" s="2">
        <f t="array" ref="N1612">_xlfn.IFNA(INDEX(Table5[#All], MATCH(1,(Table5[[#All],[Month]]=Table68[[#This Row],[Date]])*(Table5[[#All],[Region]]=Table68[[#This Row],[Region]]),0),3),0)</f>
        <v>5085</v>
      </c>
      <c r="O1612" s="12">
        <f>INDEX(Table110[#All], MATCH(Table68[[#This Row],[Date]],Table110[[#All],[Month]],0),2)</f>
        <v>93128.5</v>
      </c>
      <c r="P1612" s="12">
        <f>INDEX(Table13[#All], MATCH(Table68[[#This Row],[Date]],Table13[[#All],[Month]],0),2)</f>
        <v>178167.5</v>
      </c>
      <c r="Q1612">
        <f>INDEX(Table111[#All], MATCH(Table68[[#This Row],[Date]],Table111[[#All],[Month]],0),2)</f>
        <v>5936</v>
      </c>
      <c r="R1612" s="2">
        <f>INDEX(Table111[#All], MATCH(Table68[[#This Row],[Date]],Table111[[#All],[Month]],0),3)</f>
        <v>1205.5</v>
      </c>
      <c r="S1612" s="2">
        <f>INDEX(Table413[#All], MATCH(Table68[[#This Row],[Date]],Table413[[#All],[Month]],0),2)</f>
        <v>1.4</v>
      </c>
      <c r="T1612" s="2">
        <f>INDEX(Table413[#All], MATCH(Table68[[#This Row],[Date]],Table413[[#All],[Month]],0),3)</f>
        <v>5.8</v>
      </c>
      <c r="U1612" s="2">
        <f>INDEX(Table413[#All], MATCH(Table68[[#This Row],[Date]],Table413[[#All],[Month]],0),4)</f>
        <v>5.8</v>
      </c>
    </row>
    <row r="1613" spans="1:21" x14ac:dyDescent="0.25">
      <c r="A1613" s="4">
        <v>41518</v>
      </c>
      <c r="B1613" s="3" t="s">
        <v>61</v>
      </c>
      <c r="C1613" s="3" t="s">
        <v>30</v>
      </c>
      <c r="D1613" s="3">
        <v>221</v>
      </c>
      <c r="E1613" s="3">
        <v>164</v>
      </c>
      <c r="F1613" s="3">
        <v>173</v>
      </c>
      <c r="G1613" s="3">
        <v>132</v>
      </c>
      <c r="H1613" s="3">
        <v>641</v>
      </c>
      <c r="I1613" s="3">
        <v>28</v>
      </c>
      <c r="J1613">
        <f t="array" ref="J1613">INDEX(Table3[#All],MATCH(1,(Table3[[#All],[Month]]=Table68[[#This Row],[Date]])*(Table3[[#All],[Region]]=Table68[[#This Row],[Region]]),0),3)</f>
        <v>9024</v>
      </c>
      <c r="K1613">
        <f>INDEX(Table1[#All], MATCH(Table68[[#This Row],[Date]],Table1[[#All],[Month]],0),2)</f>
        <v>1466513.8095238095</v>
      </c>
      <c r="L1613" s="8">
        <f>INDEX(Table2[#All], MATCH(Table68[[#This Row],[Date]],Table2[[#All],[Month]],0),2)</f>
        <v>615.52540831820397</v>
      </c>
      <c r="M1613">
        <f t="array" ref="M1613">INDEX(Table4[#All],MATCH(1,(Table4[[#All],[Month]]=Table68[[#This Row],[Date]])*(Table4[[#All],[Region]]=Table68[[#This Row],[Region]]),0),3)</f>
        <v>1103</v>
      </c>
      <c r="N1613" s="2">
        <f t="array" ref="N1613">_xlfn.IFNA(INDEX(Table5[#All], MATCH(1,(Table5[[#All],[Month]]=Table68[[#This Row],[Date]])*(Table5[[#All],[Region]]=Table68[[#This Row],[Region]]),0),3),0)</f>
        <v>5085</v>
      </c>
      <c r="O1613" s="12">
        <f>INDEX(Table110[#All], MATCH(Table68[[#This Row],[Date]],Table110[[#All],[Month]],0),2)</f>
        <v>93128.5</v>
      </c>
      <c r="P1613" s="12">
        <f>INDEX(Table13[#All], MATCH(Table68[[#This Row],[Date]],Table13[[#All],[Month]],0),2)</f>
        <v>178167.5</v>
      </c>
      <c r="Q1613">
        <f>INDEX(Table111[#All], MATCH(Table68[[#This Row],[Date]],Table111[[#All],[Month]],0),2)</f>
        <v>5936</v>
      </c>
      <c r="R1613" s="2">
        <f>INDEX(Table111[#All], MATCH(Table68[[#This Row],[Date]],Table111[[#All],[Month]],0),3)</f>
        <v>1205.5</v>
      </c>
      <c r="S1613" s="2">
        <f>INDEX(Table413[#All], MATCH(Table68[[#This Row],[Date]],Table413[[#All],[Month]],0),2)</f>
        <v>1.4</v>
      </c>
      <c r="T1613" s="2">
        <f>INDEX(Table413[#All], MATCH(Table68[[#This Row],[Date]],Table413[[#All],[Month]],0),3)</f>
        <v>5.8</v>
      </c>
      <c r="U1613" s="2">
        <f>INDEX(Table413[#All], MATCH(Table68[[#This Row],[Date]],Table413[[#All],[Month]],0),4)</f>
        <v>5.8</v>
      </c>
    </row>
    <row r="1614" spans="1:21" x14ac:dyDescent="0.25">
      <c r="A1614" s="4">
        <v>41518</v>
      </c>
      <c r="B1614" s="3" t="s">
        <v>61</v>
      </c>
      <c r="C1614" s="3" t="s">
        <v>11</v>
      </c>
      <c r="D1614" s="3">
        <v>221</v>
      </c>
      <c r="E1614" s="3">
        <v>163</v>
      </c>
      <c r="F1614" s="3">
        <v>173</v>
      </c>
      <c r="G1614" s="3">
        <v>128</v>
      </c>
      <c r="H1614" s="3">
        <v>641</v>
      </c>
      <c r="I1614" s="3">
        <v>50</v>
      </c>
      <c r="J1614">
        <f t="array" ref="J1614">INDEX(Table3[#All],MATCH(1,(Table3[[#All],[Month]]=Table68[[#This Row],[Date]])*(Table3[[#All],[Region]]=Table68[[#This Row],[Region]]),0),3)</f>
        <v>9024</v>
      </c>
      <c r="K1614">
        <f>INDEX(Table1[#All], MATCH(Table68[[#This Row],[Date]],Table1[[#All],[Month]],0),2)</f>
        <v>1466513.8095238095</v>
      </c>
      <c r="L1614" s="8">
        <f>INDEX(Table2[#All], MATCH(Table68[[#This Row],[Date]],Table2[[#All],[Month]],0),2)</f>
        <v>615.52540831820397</v>
      </c>
      <c r="M1614">
        <f t="array" ref="M1614">INDEX(Table4[#All],MATCH(1,(Table4[[#All],[Month]]=Table68[[#This Row],[Date]])*(Table4[[#All],[Region]]=Table68[[#This Row],[Region]]),0),3)</f>
        <v>1103</v>
      </c>
      <c r="N1614" s="2">
        <f t="array" ref="N1614">_xlfn.IFNA(INDEX(Table5[#All], MATCH(1,(Table5[[#All],[Month]]=Table68[[#This Row],[Date]])*(Table5[[#All],[Region]]=Table68[[#This Row],[Region]]),0),3),0)</f>
        <v>5085</v>
      </c>
      <c r="O1614" s="12">
        <f>INDEX(Table110[#All], MATCH(Table68[[#This Row],[Date]],Table110[[#All],[Month]],0),2)</f>
        <v>93128.5</v>
      </c>
      <c r="P1614" s="12">
        <f>INDEX(Table13[#All], MATCH(Table68[[#This Row],[Date]],Table13[[#All],[Month]],0),2)</f>
        <v>178167.5</v>
      </c>
      <c r="Q1614">
        <f>INDEX(Table111[#All], MATCH(Table68[[#This Row],[Date]],Table111[[#All],[Month]],0),2)</f>
        <v>5936</v>
      </c>
      <c r="R1614" s="2">
        <f>INDEX(Table111[#All], MATCH(Table68[[#This Row],[Date]],Table111[[#All],[Month]],0),3)</f>
        <v>1205.5</v>
      </c>
      <c r="S1614" s="2">
        <f>INDEX(Table413[#All], MATCH(Table68[[#This Row],[Date]],Table413[[#All],[Month]],0),2)</f>
        <v>1.4</v>
      </c>
      <c r="T1614" s="2">
        <f>INDEX(Table413[#All], MATCH(Table68[[#This Row],[Date]],Table413[[#All],[Month]],0),3)</f>
        <v>5.8</v>
      </c>
      <c r="U1614" s="2">
        <f>INDEX(Table413[#All], MATCH(Table68[[#This Row],[Date]],Table413[[#All],[Month]],0),4)</f>
        <v>5.8</v>
      </c>
    </row>
    <row r="1615" spans="1:21" x14ac:dyDescent="0.25">
      <c r="A1615" s="4">
        <v>41518</v>
      </c>
      <c r="B1615" s="3" t="s">
        <v>61</v>
      </c>
      <c r="C1615" s="3" t="s">
        <v>25</v>
      </c>
      <c r="D1615" s="3">
        <v>221</v>
      </c>
      <c r="E1615" s="3">
        <v>152</v>
      </c>
      <c r="F1615" s="3">
        <v>173</v>
      </c>
      <c r="G1615" s="3">
        <v>119</v>
      </c>
      <c r="H1615" s="3">
        <v>641</v>
      </c>
      <c r="I1615" s="3">
        <v>30</v>
      </c>
      <c r="J1615">
        <f t="array" ref="J1615">INDEX(Table3[#All],MATCH(1,(Table3[[#All],[Month]]=Table68[[#This Row],[Date]])*(Table3[[#All],[Region]]=Table68[[#This Row],[Region]]),0),3)</f>
        <v>9024</v>
      </c>
      <c r="K1615">
        <f>INDEX(Table1[#All], MATCH(Table68[[#This Row],[Date]],Table1[[#All],[Month]],0),2)</f>
        <v>1466513.8095238095</v>
      </c>
      <c r="L1615" s="8">
        <f>INDEX(Table2[#All], MATCH(Table68[[#This Row],[Date]],Table2[[#All],[Month]],0),2)</f>
        <v>615.52540831820397</v>
      </c>
      <c r="M1615">
        <f t="array" ref="M1615">INDEX(Table4[#All],MATCH(1,(Table4[[#All],[Month]]=Table68[[#This Row],[Date]])*(Table4[[#All],[Region]]=Table68[[#This Row],[Region]]),0),3)</f>
        <v>1103</v>
      </c>
      <c r="N1615" s="2">
        <f t="array" ref="N1615">_xlfn.IFNA(INDEX(Table5[#All], MATCH(1,(Table5[[#All],[Month]]=Table68[[#This Row],[Date]])*(Table5[[#All],[Region]]=Table68[[#This Row],[Region]]),0),3),0)</f>
        <v>5085</v>
      </c>
      <c r="O1615" s="12">
        <f>INDEX(Table110[#All], MATCH(Table68[[#This Row],[Date]],Table110[[#All],[Month]],0),2)</f>
        <v>93128.5</v>
      </c>
      <c r="P1615" s="12">
        <f>INDEX(Table13[#All], MATCH(Table68[[#This Row],[Date]],Table13[[#All],[Month]],0),2)</f>
        <v>178167.5</v>
      </c>
      <c r="Q1615">
        <f>INDEX(Table111[#All], MATCH(Table68[[#This Row],[Date]],Table111[[#All],[Month]],0),2)</f>
        <v>5936</v>
      </c>
      <c r="R1615" s="2">
        <f>INDEX(Table111[#All], MATCH(Table68[[#This Row],[Date]],Table111[[#All],[Month]],0),3)</f>
        <v>1205.5</v>
      </c>
      <c r="S1615" s="2">
        <f>INDEX(Table413[#All], MATCH(Table68[[#This Row],[Date]],Table413[[#All],[Month]],0),2)</f>
        <v>1.4</v>
      </c>
      <c r="T1615" s="2">
        <f>INDEX(Table413[#All], MATCH(Table68[[#This Row],[Date]],Table413[[#All],[Month]],0),3)</f>
        <v>5.8</v>
      </c>
      <c r="U1615" s="2">
        <f>INDEX(Table413[#All], MATCH(Table68[[#This Row],[Date]],Table413[[#All],[Month]],0),4)</f>
        <v>5.8</v>
      </c>
    </row>
    <row r="1616" spans="1:21" x14ac:dyDescent="0.25">
      <c r="A1616" s="4">
        <v>41518</v>
      </c>
      <c r="B1616" s="3" t="s">
        <v>61</v>
      </c>
      <c r="C1616" s="3" t="s">
        <v>29</v>
      </c>
      <c r="D1616" s="3">
        <v>221</v>
      </c>
      <c r="E1616" s="3">
        <v>199</v>
      </c>
      <c r="F1616" s="3">
        <v>173</v>
      </c>
      <c r="G1616" s="3">
        <v>164</v>
      </c>
      <c r="H1616" s="3">
        <v>641</v>
      </c>
      <c r="I1616" s="3">
        <v>96</v>
      </c>
      <c r="J1616">
        <f t="array" ref="J1616">INDEX(Table3[#All],MATCH(1,(Table3[[#All],[Month]]=Table68[[#This Row],[Date]])*(Table3[[#All],[Region]]=Table68[[#This Row],[Region]]),0),3)</f>
        <v>9024</v>
      </c>
      <c r="K1616">
        <f>INDEX(Table1[#All], MATCH(Table68[[#This Row],[Date]],Table1[[#All],[Month]],0),2)</f>
        <v>1466513.8095238095</v>
      </c>
      <c r="L1616" s="8">
        <f>INDEX(Table2[#All], MATCH(Table68[[#This Row],[Date]],Table2[[#All],[Month]],0),2)</f>
        <v>615.52540831820397</v>
      </c>
      <c r="M1616">
        <f t="array" ref="M1616">INDEX(Table4[#All],MATCH(1,(Table4[[#All],[Month]]=Table68[[#This Row],[Date]])*(Table4[[#All],[Region]]=Table68[[#This Row],[Region]]),0),3)</f>
        <v>1103</v>
      </c>
      <c r="N1616" s="2">
        <f t="array" ref="N1616">_xlfn.IFNA(INDEX(Table5[#All], MATCH(1,(Table5[[#All],[Month]]=Table68[[#This Row],[Date]])*(Table5[[#All],[Region]]=Table68[[#This Row],[Region]]),0),3),0)</f>
        <v>5085</v>
      </c>
      <c r="O1616" s="12">
        <f>INDEX(Table110[#All], MATCH(Table68[[#This Row],[Date]],Table110[[#All],[Month]],0),2)</f>
        <v>93128.5</v>
      </c>
      <c r="P1616" s="12">
        <f>INDEX(Table13[#All], MATCH(Table68[[#This Row],[Date]],Table13[[#All],[Month]],0),2)</f>
        <v>178167.5</v>
      </c>
      <c r="Q1616">
        <f>INDEX(Table111[#All], MATCH(Table68[[#This Row],[Date]],Table111[[#All],[Month]],0),2)</f>
        <v>5936</v>
      </c>
      <c r="R1616" s="2">
        <f>INDEX(Table111[#All], MATCH(Table68[[#This Row],[Date]],Table111[[#All],[Month]],0),3)</f>
        <v>1205.5</v>
      </c>
      <c r="S1616" s="2">
        <f>INDEX(Table413[#All], MATCH(Table68[[#This Row],[Date]],Table413[[#All],[Month]],0),2)</f>
        <v>1.4</v>
      </c>
      <c r="T1616" s="2">
        <f>INDEX(Table413[#All], MATCH(Table68[[#This Row],[Date]],Table413[[#All],[Month]],0),3)</f>
        <v>5.8</v>
      </c>
      <c r="U1616" s="2">
        <f>INDEX(Table413[#All], MATCH(Table68[[#This Row],[Date]],Table413[[#All],[Month]],0),4)</f>
        <v>5.8</v>
      </c>
    </row>
    <row r="1617" spans="1:21" x14ac:dyDescent="0.25">
      <c r="A1617" s="4">
        <v>41518</v>
      </c>
      <c r="B1617" s="3" t="s">
        <v>67</v>
      </c>
      <c r="C1617" s="3" t="s">
        <v>37</v>
      </c>
      <c r="D1617" s="3">
        <v>265</v>
      </c>
      <c r="E1617" s="3">
        <v>265</v>
      </c>
      <c r="F1617" s="3">
        <v>218</v>
      </c>
      <c r="G1617" s="3">
        <v>218</v>
      </c>
      <c r="H1617" s="3">
        <v>132</v>
      </c>
      <c r="I1617" s="3">
        <v>132</v>
      </c>
      <c r="J1617">
        <f t="array" ref="J1617">INDEX(Table3[#All],MATCH(1,(Table3[[#All],[Month]]=Table68[[#This Row],[Date]])*(Table3[[#All],[Region]]=Table68[[#This Row],[Region]]),0),3)</f>
        <v>2325</v>
      </c>
      <c r="K1617">
        <f>INDEX(Table1[#All], MATCH(Table68[[#This Row],[Date]],Table1[[#All],[Month]],0),2)</f>
        <v>1466513.8095238095</v>
      </c>
      <c r="L1617" s="8">
        <f>INDEX(Table2[#All], MATCH(Table68[[#This Row],[Date]],Table2[[#All],[Month]],0),2)</f>
        <v>615.52540831820397</v>
      </c>
      <c r="M1617">
        <f t="array" ref="M1617">INDEX(Table4[#All],MATCH(1,(Table4[[#All],[Month]]=Table68[[#This Row],[Date]])*(Table4[[#All],[Region]]=Table68[[#This Row],[Region]]),0),3)</f>
        <v>326</v>
      </c>
      <c r="N1617" s="2">
        <f t="array" ref="N1617">_xlfn.IFNA(INDEX(Table5[#All], MATCH(1,(Table5[[#All],[Month]]=Table68[[#This Row],[Date]])*(Table5[[#All],[Region]]=Table68[[#This Row],[Region]]),0),3),0)</f>
        <v>0</v>
      </c>
      <c r="O1617" s="12">
        <f>INDEX(Table110[#All], MATCH(Table68[[#This Row],[Date]],Table110[[#All],[Month]],0),2)</f>
        <v>93128.5</v>
      </c>
      <c r="P1617" s="12">
        <f>INDEX(Table13[#All], MATCH(Table68[[#This Row],[Date]],Table13[[#All],[Month]],0),2)</f>
        <v>178167.5</v>
      </c>
      <c r="Q1617">
        <f>INDEX(Table111[#All], MATCH(Table68[[#This Row],[Date]],Table111[[#All],[Month]],0),2)</f>
        <v>5936</v>
      </c>
      <c r="R1617" s="2">
        <f>INDEX(Table111[#All], MATCH(Table68[[#This Row],[Date]],Table111[[#All],[Month]],0),3)</f>
        <v>1205.5</v>
      </c>
      <c r="S1617" s="2">
        <f>INDEX(Table413[#All], MATCH(Table68[[#This Row],[Date]],Table413[[#All],[Month]],0),2)</f>
        <v>1.4</v>
      </c>
      <c r="T1617" s="2">
        <f>INDEX(Table413[#All], MATCH(Table68[[#This Row],[Date]],Table413[[#All],[Month]],0),3)</f>
        <v>5.8</v>
      </c>
      <c r="U1617" s="2">
        <f>INDEX(Table413[#All], MATCH(Table68[[#This Row],[Date]],Table413[[#All],[Month]],0),4)</f>
        <v>5.8</v>
      </c>
    </row>
    <row r="1618" spans="1:21" x14ac:dyDescent="0.25">
      <c r="A1618" s="4">
        <v>41518</v>
      </c>
      <c r="B1618" s="3" t="s">
        <v>70</v>
      </c>
      <c r="C1618" s="3" t="s">
        <v>70</v>
      </c>
      <c r="D1618" s="3">
        <v>287</v>
      </c>
      <c r="E1618" s="3">
        <v>287</v>
      </c>
      <c r="F1618" s="3">
        <v>226</v>
      </c>
      <c r="G1618" s="3">
        <v>226</v>
      </c>
      <c r="H1618" s="3">
        <v>241</v>
      </c>
      <c r="I1618" s="3">
        <v>241</v>
      </c>
      <c r="J1618">
        <f t="array" ref="J1618">INDEX(Table3[#All],MATCH(1,(Table3[[#All],[Month]]=Table68[[#This Row],[Date]])*(Table3[[#All],[Region]]=Table68[[#This Row],[Region]]),0),3)</f>
        <v>4046</v>
      </c>
      <c r="K1618">
        <f>INDEX(Table1[#All], MATCH(Table68[[#This Row],[Date]],Table1[[#All],[Month]],0),2)</f>
        <v>1466513.8095238095</v>
      </c>
      <c r="L1618" s="8">
        <f>INDEX(Table2[#All], MATCH(Table68[[#This Row],[Date]],Table2[[#All],[Month]],0),2)</f>
        <v>615.52540831820397</v>
      </c>
      <c r="M1618">
        <f t="array" ref="M1618">INDEX(Table4[#All],MATCH(1,(Table4[[#All],[Month]]=Table68[[#This Row],[Date]])*(Table4[[#All],[Region]]=Table68[[#This Row],[Region]]),0),3)</f>
        <v>396</v>
      </c>
      <c r="N1618" s="2">
        <f t="array" ref="N1618">_xlfn.IFNA(INDEX(Table5[#All], MATCH(1,(Table5[[#All],[Month]]=Table68[[#This Row],[Date]])*(Table5[[#All],[Region]]=Table68[[#This Row],[Region]]),0),3),0)</f>
        <v>5085</v>
      </c>
      <c r="O1618" s="12">
        <f>INDEX(Table110[#All], MATCH(Table68[[#This Row],[Date]],Table110[[#All],[Month]],0),2)</f>
        <v>93128.5</v>
      </c>
      <c r="P1618" s="12">
        <f>INDEX(Table13[#All], MATCH(Table68[[#This Row],[Date]],Table13[[#All],[Month]],0),2)</f>
        <v>178167.5</v>
      </c>
      <c r="Q1618">
        <f>INDEX(Table111[#All], MATCH(Table68[[#This Row],[Date]],Table111[[#All],[Month]],0),2)</f>
        <v>5936</v>
      </c>
      <c r="R1618" s="2">
        <f>INDEX(Table111[#All], MATCH(Table68[[#This Row],[Date]],Table111[[#All],[Month]],0),3)</f>
        <v>1205.5</v>
      </c>
      <c r="S1618" s="2">
        <f>INDEX(Table413[#All], MATCH(Table68[[#This Row],[Date]],Table413[[#All],[Month]],0),2)</f>
        <v>1.4</v>
      </c>
      <c r="T1618" s="2">
        <f>INDEX(Table413[#All], MATCH(Table68[[#This Row],[Date]],Table413[[#All],[Month]],0),3)</f>
        <v>5.8</v>
      </c>
      <c r="U1618" s="2">
        <f>INDEX(Table413[#All], MATCH(Table68[[#This Row],[Date]],Table413[[#All],[Month]],0),4)</f>
        <v>5.8</v>
      </c>
    </row>
    <row r="1619" spans="1:21" x14ac:dyDescent="0.25">
      <c r="A1619" s="4">
        <v>41518</v>
      </c>
      <c r="B1619" s="3" t="s">
        <v>57</v>
      </c>
      <c r="C1619" s="3" t="s">
        <v>0</v>
      </c>
      <c r="D1619" s="3">
        <v>263</v>
      </c>
      <c r="E1619" s="3">
        <v>242</v>
      </c>
      <c r="F1619" s="3">
        <v>218</v>
      </c>
      <c r="G1619" s="3">
        <v>202</v>
      </c>
      <c r="H1619" s="3">
        <v>447</v>
      </c>
      <c r="I1619" s="3">
        <v>144</v>
      </c>
      <c r="J1619">
        <f t="array" ref="J1619">INDEX(Table3[#All],MATCH(1,(Table3[[#All],[Month]]=Table68[[#This Row],[Date]])*(Table3[[#All],[Region]]=Table68[[#This Row],[Region]]),0),3)</f>
        <v>5724</v>
      </c>
      <c r="K1619">
        <f>INDEX(Table1[#All], MATCH(Table68[[#This Row],[Date]],Table1[[#All],[Month]],0),2)</f>
        <v>1466513.8095238095</v>
      </c>
      <c r="L1619" s="8">
        <f>INDEX(Table2[#All], MATCH(Table68[[#This Row],[Date]],Table2[[#All],[Month]],0),2)</f>
        <v>615.52540831820397</v>
      </c>
      <c r="M1619">
        <f t="array" ref="M1619">INDEX(Table4[#All],MATCH(1,(Table4[[#All],[Month]]=Table68[[#This Row],[Date]])*(Table4[[#All],[Region]]=Table68[[#This Row],[Region]]),0),3)</f>
        <v>1099</v>
      </c>
      <c r="N1619" s="2">
        <f t="array" ref="N1619">_xlfn.IFNA(INDEX(Table5[#All], MATCH(1,(Table5[[#All],[Month]]=Table68[[#This Row],[Date]])*(Table5[[#All],[Region]]=Table68[[#This Row],[Region]]),0),3),0)</f>
        <v>5793</v>
      </c>
      <c r="O1619" s="12">
        <f>INDEX(Table110[#All], MATCH(Table68[[#This Row],[Date]],Table110[[#All],[Month]],0),2)</f>
        <v>93128.5</v>
      </c>
      <c r="P1619" s="12">
        <f>INDEX(Table13[#All], MATCH(Table68[[#This Row],[Date]],Table13[[#All],[Month]],0),2)</f>
        <v>178167.5</v>
      </c>
      <c r="Q1619">
        <f>INDEX(Table111[#All], MATCH(Table68[[#This Row],[Date]],Table111[[#All],[Month]],0),2)</f>
        <v>5936</v>
      </c>
      <c r="R1619" s="2">
        <f>INDEX(Table111[#All], MATCH(Table68[[#This Row],[Date]],Table111[[#All],[Month]],0),3)</f>
        <v>1205.5</v>
      </c>
      <c r="S1619" s="2">
        <f>INDEX(Table413[#All], MATCH(Table68[[#This Row],[Date]],Table413[[#All],[Month]],0),2)</f>
        <v>1.4</v>
      </c>
      <c r="T1619" s="2">
        <f>INDEX(Table413[#All], MATCH(Table68[[#This Row],[Date]],Table413[[#All],[Month]],0),3)</f>
        <v>5.8</v>
      </c>
      <c r="U1619" s="2">
        <f>INDEX(Table413[#All], MATCH(Table68[[#This Row],[Date]],Table413[[#All],[Month]],0),4)</f>
        <v>5.8</v>
      </c>
    </row>
    <row r="1620" spans="1:21" x14ac:dyDescent="0.25">
      <c r="A1620" s="4">
        <v>41518</v>
      </c>
      <c r="B1620" s="3" t="s">
        <v>57</v>
      </c>
      <c r="C1620" s="3" t="s">
        <v>2</v>
      </c>
      <c r="D1620" s="3">
        <v>263</v>
      </c>
      <c r="E1620" s="3">
        <v>246</v>
      </c>
      <c r="F1620" s="3">
        <v>218</v>
      </c>
      <c r="G1620" s="3">
        <v>209</v>
      </c>
      <c r="H1620" s="3">
        <v>447</v>
      </c>
      <c r="I1620" s="3">
        <v>39</v>
      </c>
      <c r="J1620">
        <f t="array" ref="J1620">INDEX(Table3[#All],MATCH(1,(Table3[[#All],[Month]]=Table68[[#This Row],[Date]])*(Table3[[#All],[Region]]=Table68[[#This Row],[Region]]),0),3)</f>
        <v>5724</v>
      </c>
      <c r="K1620">
        <f>INDEX(Table1[#All], MATCH(Table68[[#This Row],[Date]],Table1[[#All],[Month]],0),2)</f>
        <v>1466513.8095238095</v>
      </c>
      <c r="L1620" s="8">
        <f>INDEX(Table2[#All], MATCH(Table68[[#This Row],[Date]],Table2[[#All],[Month]],0),2)</f>
        <v>615.52540831820397</v>
      </c>
      <c r="M1620">
        <f t="array" ref="M1620">INDEX(Table4[#All],MATCH(1,(Table4[[#All],[Month]]=Table68[[#This Row],[Date]])*(Table4[[#All],[Region]]=Table68[[#This Row],[Region]]),0),3)</f>
        <v>1099</v>
      </c>
      <c r="N1620" s="2">
        <f t="array" ref="N1620">_xlfn.IFNA(INDEX(Table5[#All], MATCH(1,(Table5[[#All],[Month]]=Table68[[#This Row],[Date]])*(Table5[[#All],[Region]]=Table68[[#This Row],[Region]]),0),3),0)</f>
        <v>5793</v>
      </c>
      <c r="O1620" s="12">
        <f>INDEX(Table110[#All], MATCH(Table68[[#This Row],[Date]],Table110[[#All],[Month]],0),2)</f>
        <v>93128.5</v>
      </c>
      <c r="P1620" s="12">
        <f>INDEX(Table13[#All], MATCH(Table68[[#This Row],[Date]],Table13[[#All],[Month]],0),2)</f>
        <v>178167.5</v>
      </c>
      <c r="Q1620">
        <f>INDEX(Table111[#All], MATCH(Table68[[#This Row],[Date]],Table111[[#All],[Month]],0),2)</f>
        <v>5936</v>
      </c>
      <c r="R1620" s="2">
        <f>INDEX(Table111[#All], MATCH(Table68[[#This Row],[Date]],Table111[[#All],[Month]],0),3)</f>
        <v>1205.5</v>
      </c>
      <c r="S1620" s="2">
        <f>INDEX(Table413[#All], MATCH(Table68[[#This Row],[Date]],Table413[[#All],[Month]],0),2)</f>
        <v>1.4</v>
      </c>
      <c r="T1620" s="2">
        <f>INDEX(Table413[#All], MATCH(Table68[[#This Row],[Date]],Table413[[#All],[Month]],0),3)</f>
        <v>5.8</v>
      </c>
      <c r="U1620" s="2">
        <f>INDEX(Table413[#All], MATCH(Table68[[#This Row],[Date]],Table413[[#All],[Month]],0),4)</f>
        <v>5.8</v>
      </c>
    </row>
    <row r="1621" spans="1:21" x14ac:dyDescent="0.25">
      <c r="A1621" s="4">
        <v>41518</v>
      </c>
      <c r="B1621" s="3" t="s">
        <v>57</v>
      </c>
      <c r="C1621" s="3" t="s">
        <v>1</v>
      </c>
      <c r="D1621" s="3">
        <v>263</v>
      </c>
      <c r="E1621" s="3">
        <v>278</v>
      </c>
      <c r="F1621" s="3">
        <v>218</v>
      </c>
      <c r="G1621" s="3">
        <v>230</v>
      </c>
      <c r="H1621" s="3">
        <v>447</v>
      </c>
      <c r="I1621" s="3">
        <v>264</v>
      </c>
      <c r="J1621">
        <f t="array" ref="J1621">INDEX(Table3[#All],MATCH(1,(Table3[[#All],[Month]]=Table68[[#This Row],[Date]])*(Table3[[#All],[Region]]=Table68[[#This Row],[Region]]),0),3)</f>
        <v>5724</v>
      </c>
      <c r="K1621">
        <f>INDEX(Table1[#All], MATCH(Table68[[#This Row],[Date]],Table1[[#All],[Month]],0),2)</f>
        <v>1466513.8095238095</v>
      </c>
      <c r="L1621" s="8">
        <f>INDEX(Table2[#All], MATCH(Table68[[#This Row],[Date]],Table2[[#All],[Month]],0),2)</f>
        <v>615.52540831820397</v>
      </c>
      <c r="M1621">
        <f t="array" ref="M1621">INDEX(Table4[#All],MATCH(1,(Table4[[#All],[Month]]=Table68[[#This Row],[Date]])*(Table4[[#All],[Region]]=Table68[[#This Row],[Region]]),0),3)</f>
        <v>1099</v>
      </c>
      <c r="N1621" s="2">
        <f t="array" ref="N1621">_xlfn.IFNA(INDEX(Table5[#All], MATCH(1,(Table5[[#All],[Month]]=Table68[[#This Row],[Date]])*(Table5[[#All],[Region]]=Table68[[#This Row],[Region]]),0),3),0)</f>
        <v>5793</v>
      </c>
      <c r="O1621" s="12">
        <f>INDEX(Table110[#All], MATCH(Table68[[#This Row],[Date]],Table110[[#All],[Month]],0),2)</f>
        <v>93128.5</v>
      </c>
      <c r="P1621" s="12">
        <f>INDEX(Table13[#All], MATCH(Table68[[#This Row],[Date]],Table13[[#All],[Month]],0),2)</f>
        <v>178167.5</v>
      </c>
      <c r="Q1621">
        <f>INDEX(Table111[#All], MATCH(Table68[[#This Row],[Date]],Table111[[#All],[Month]],0),2)</f>
        <v>5936</v>
      </c>
      <c r="R1621" s="2">
        <f>INDEX(Table111[#All], MATCH(Table68[[#This Row],[Date]],Table111[[#All],[Month]],0),3)</f>
        <v>1205.5</v>
      </c>
      <c r="S1621" s="2">
        <f>INDEX(Table413[#All], MATCH(Table68[[#This Row],[Date]],Table413[[#All],[Month]],0),2)</f>
        <v>1.4</v>
      </c>
      <c r="T1621" s="2">
        <f>INDEX(Table413[#All], MATCH(Table68[[#This Row],[Date]],Table413[[#All],[Month]],0),3)</f>
        <v>5.8</v>
      </c>
      <c r="U1621" s="2">
        <f>INDEX(Table413[#All], MATCH(Table68[[#This Row],[Date]],Table413[[#All],[Month]],0),4)</f>
        <v>5.8</v>
      </c>
    </row>
    <row r="1622" spans="1:21" x14ac:dyDescent="0.25">
      <c r="A1622" s="4">
        <v>41518</v>
      </c>
      <c r="B1622" s="3" t="s">
        <v>72</v>
      </c>
      <c r="C1622" s="3" t="s">
        <v>52</v>
      </c>
      <c r="D1622" s="3">
        <v>282</v>
      </c>
      <c r="E1622" s="3">
        <v>238</v>
      </c>
      <c r="F1622" s="3">
        <v>201</v>
      </c>
      <c r="G1622" s="3">
        <v>208</v>
      </c>
      <c r="H1622" s="3">
        <v>634</v>
      </c>
      <c r="I1622" s="3">
        <v>36</v>
      </c>
      <c r="J1622">
        <f t="array" ref="J1622">INDEX(Table3[#All],MATCH(1,(Table3[[#All],[Month]]=Table68[[#This Row],[Date]])*(Table3[[#All],[Region]]=Table68[[#This Row],[Region]]),0),3)</f>
        <v>9735</v>
      </c>
      <c r="K1622">
        <f>INDEX(Table1[#All], MATCH(Table68[[#This Row],[Date]],Table1[[#All],[Month]],0),2)</f>
        <v>1466513.8095238095</v>
      </c>
      <c r="L1622" s="8">
        <f>INDEX(Table2[#All], MATCH(Table68[[#This Row],[Date]],Table2[[#All],[Month]],0),2)</f>
        <v>615.52540831820397</v>
      </c>
      <c r="M1622">
        <f t="array" ref="M1622">INDEX(Table4[#All],MATCH(1,(Table4[[#All],[Month]]=Table68[[#This Row],[Date]])*(Table4[[#All],[Region]]=Table68[[#This Row],[Region]]),0),3)</f>
        <v>2393</v>
      </c>
      <c r="N1622" s="2">
        <f t="array" ref="N1622">_xlfn.IFNA(INDEX(Table5[#All], MATCH(1,(Table5[[#All],[Month]]=Table68[[#This Row],[Date]])*(Table5[[#All],[Region]]=Table68[[#This Row],[Region]]),0),3),0)</f>
        <v>26470</v>
      </c>
      <c r="O1622" s="12">
        <f>INDEX(Table110[#All], MATCH(Table68[[#This Row],[Date]],Table110[[#All],[Month]],0),2)</f>
        <v>93128.5</v>
      </c>
      <c r="P1622" s="12">
        <f>INDEX(Table13[#All], MATCH(Table68[[#This Row],[Date]],Table13[[#All],[Month]],0),2)</f>
        <v>178167.5</v>
      </c>
      <c r="Q1622">
        <f>INDEX(Table111[#All], MATCH(Table68[[#This Row],[Date]],Table111[[#All],[Month]],0),2)</f>
        <v>5936</v>
      </c>
      <c r="R1622" s="2">
        <f>INDEX(Table111[#All], MATCH(Table68[[#This Row],[Date]],Table111[[#All],[Month]],0),3)</f>
        <v>1205.5</v>
      </c>
      <c r="S1622" s="2">
        <f>INDEX(Table413[#All], MATCH(Table68[[#This Row],[Date]],Table413[[#All],[Month]],0),2)</f>
        <v>1.4</v>
      </c>
      <c r="T1622" s="2">
        <f>INDEX(Table413[#All], MATCH(Table68[[#This Row],[Date]],Table413[[#All],[Month]],0),3)</f>
        <v>5.8</v>
      </c>
      <c r="U1622" s="2">
        <f>INDEX(Table413[#All], MATCH(Table68[[#This Row],[Date]],Table413[[#All],[Month]],0),4)</f>
        <v>5.8</v>
      </c>
    </row>
    <row r="1623" spans="1:21" x14ac:dyDescent="0.25">
      <c r="A1623" s="4">
        <v>41518</v>
      </c>
      <c r="B1623" s="3" t="s">
        <v>72</v>
      </c>
      <c r="C1623" s="3" t="s">
        <v>51</v>
      </c>
      <c r="D1623" s="3">
        <v>282</v>
      </c>
      <c r="E1623" s="3">
        <v>191</v>
      </c>
      <c r="F1623" s="3">
        <v>201</v>
      </c>
      <c r="G1623" s="3">
        <v>168</v>
      </c>
      <c r="H1623" s="3">
        <v>634</v>
      </c>
      <c r="I1623" s="3">
        <v>21</v>
      </c>
      <c r="J1623">
        <f t="array" ref="J1623">INDEX(Table3[#All],MATCH(1,(Table3[[#All],[Month]]=Table68[[#This Row],[Date]])*(Table3[[#All],[Region]]=Table68[[#This Row],[Region]]),0),3)</f>
        <v>9735</v>
      </c>
      <c r="K1623">
        <f>INDEX(Table1[#All], MATCH(Table68[[#This Row],[Date]],Table1[[#All],[Month]],0),2)</f>
        <v>1466513.8095238095</v>
      </c>
      <c r="L1623" s="8">
        <f>INDEX(Table2[#All], MATCH(Table68[[#This Row],[Date]],Table2[[#All],[Month]],0),2)</f>
        <v>615.52540831820397</v>
      </c>
      <c r="M1623">
        <f t="array" ref="M1623">INDEX(Table4[#All],MATCH(1,(Table4[[#All],[Month]]=Table68[[#This Row],[Date]])*(Table4[[#All],[Region]]=Table68[[#This Row],[Region]]),0),3)</f>
        <v>2393</v>
      </c>
      <c r="N1623" s="2">
        <f t="array" ref="N1623">_xlfn.IFNA(INDEX(Table5[#All], MATCH(1,(Table5[[#All],[Month]]=Table68[[#This Row],[Date]])*(Table5[[#All],[Region]]=Table68[[#This Row],[Region]]),0),3),0)</f>
        <v>26470</v>
      </c>
      <c r="O1623" s="12">
        <f>INDEX(Table110[#All], MATCH(Table68[[#This Row],[Date]],Table110[[#All],[Month]],0),2)</f>
        <v>93128.5</v>
      </c>
      <c r="P1623" s="12">
        <f>INDEX(Table13[#All], MATCH(Table68[[#This Row],[Date]],Table13[[#All],[Month]],0),2)</f>
        <v>178167.5</v>
      </c>
      <c r="Q1623">
        <f>INDEX(Table111[#All], MATCH(Table68[[#This Row],[Date]],Table111[[#All],[Month]],0),2)</f>
        <v>5936</v>
      </c>
      <c r="R1623" s="2">
        <f>INDEX(Table111[#All], MATCH(Table68[[#This Row],[Date]],Table111[[#All],[Month]],0),3)</f>
        <v>1205.5</v>
      </c>
      <c r="S1623" s="2">
        <f>INDEX(Table413[#All], MATCH(Table68[[#This Row],[Date]],Table413[[#All],[Month]],0),2)</f>
        <v>1.4</v>
      </c>
      <c r="T1623" s="2">
        <f>INDEX(Table413[#All], MATCH(Table68[[#This Row],[Date]],Table413[[#All],[Month]],0),3)</f>
        <v>5.8</v>
      </c>
      <c r="U1623" s="2">
        <f>INDEX(Table413[#All], MATCH(Table68[[#This Row],[Date]],Table413[[#All],[Month]],0),4)</f>
        <v>5.8</v>
      </c>
    </row>
    <row r="1624" spans="1:21" x14ac:dyDescent="0.25">
      <c r="A1624" s="4">
        <v>41518</v>
      </c>
      <c r="B1624" s="3" t="s">
        <v>72</v>
      </c>
      <c r="C1624" s="3" t="s">
        <v>84</v>
      </c>
      <c r="D1624" s="3">
        <v>282</v>
      </c>
      <c r="E1624" s="3">
        <v>282</v>
      </c>
      <c r="F1624" s="3">
        <v>201</v>
      </c>
      <c r="G1624" s="3">
        <v>196</v>
      </c>
      <c r="H1624" s="3">
        <v>634</v>
      </c>
      <c r="I1624" s="3">
        <v>482</v>
      </c>
      <c r="J1624">
        <f t="array" ref="J1624">INDEX(Table3[#All],MATCH(1,(Table3[[#All],[Month]]=Table68[[#This Row],[Date]])*(Table3[[#All],[Region]]=Table68[[#This Row],[Region]]),0),3)</f>
        <v>9735</v>
      </c>
      <c r="K1624">
        <f>INDEX(Table1[#All], MATCH(Table68[[#This Row],[Date]],Table1[[#All],[Month]],0),2)</f>
        <v>1466513.8095238095</v>
      </c>
      <c r="L1624" s="8">
        <f>INDEX(Table2[#All], MATCH(Table68[[#This Row],[Date]],Table2[[#All],[Month]],0),2)</f>
        <v>615.52540831820397</v>
      </c>
      <c r="M1624">
        <f t="array" ref="M1624">INDEX(Table4[#All],MATCH(1,(Table4[[#All],[Month]]=Table68[[#This Row],[Date]])*(Table4[[#All],[Region]]=Table68[[#This Row],[Region]]),0),3)</f>
        <v>2393</v>
      </c>
      <c r="N1624" s="2">
        <f t="array" ref="N1624">_xlfn.IFNA(INDEX(Table5[#All], MATCH(1,(Table5[[#All],[Month]]=Table68[[#This Row],[Date]])*(Table5[[#All],[Region]]=Table68[[#This Row],[Region]]),0),3),0)</f>
        <v>26470</v>
      </c>
      <c r="O1624" s="12">
        <f>INDEX(Table110[#All], MATCH(Table68[[#This Row],[Date]],Table110[[#All],[Month]],0),2)</f>
        <v>93128.5</v>
      </c>
      <c r="P1624" s="12">
        <f>INDEX(Table13[#All], MATCH(Table68[[#This Row],[Date]],Table13[[#All],[Month]],0),2)</f>
        <v>178167.5</v>
      </c>
      <c r="Q1624">
        <f>INDEX(Table111[#All], MATCH(Table68[[#This Row],[Date]],Table111[[#All],[Month]],0),2)</f>
        <v>5936</v>
      </c>
      <c r="R1624" s="2">
        <f>INDEX(Table111[#All], MATCH(Table68[[#This Row],[Date]],Table111[[#All],[Month]],0),3)</f>
        <v>1205.5</v>
      </c>
      <c r="S1624" s="2">
        <f>INDEX(Table413[#All], MATCH(Table68[[#This Row],[Date]],Table413[[#All],[Month]],0),2)</f>
        <v>1.4</v>
      </c>
      <c r="T1624" s="2">
        <f>INDEX(Table413[#All], MATCH(Table68[[#This Row],[Date]],Table413[[#All],[Month]],0),3)</f>
        <v>5.8</v>
      </c>
      <c r="U1624" s="2">
        <f>INDEX(Table413[#All], MATCH(Table68[[#This Row],[Date]],Table413[[#All],[Month]],0),4)</f>
        <v>5.8</v>
      </c>
    </row>
    <row r="1625" spans="1:21" x14ac:dyDescent="0.25">
      <c r="A1625" s="4">
        <v>41518</v>
      </c>
      <c r="B1625" s="3" t="s">
        <v>72</v>
      </c>
      <c r="C1625" s="3" t="s">
        <v>53</v>
      </c>
      <c r="D1625" s="3">
        <v>282</v>
      </c>
      <c r="E1625" s="3">
        <v>331</v>
      </c>
      <c r="F1625" s="3">
        <v>201</v>
      </c>
      <c r="G1625" s="3">
        <v>253</v>
      </c>
      <c r="H1625" s="3">
        <v>634</v>
      </c>
      <c r="I1625" s="3">
        <v>95</v>
      </c>
      <c r="J1625">
        <f t="array" ref="J1625">INDEX(Table3[#All],MATCH(1,(Table3[[#All],[Month]]=Table68[[#This Row],[Date]])*(Table3[[#All],[Region]]=Table68[[#This Row],[Region]]),0),3)</f>
        <v>9735</v>
      </c>
      <c r="K1625">
        <f>INDEX(Table1[#All], MATCH(Table68[[#This Row],[Date]],Table1[[#All],[Month]],0),2)</f>
        <v>1466513.8095238095</v>
      </c>
      <c r="L1625" s="8">
        <f>INDEX(Table2[#All], MATCH(Table68[[#This Row],[Date]],Table2[[#All],[Month]],0),2)</f>
        <v>615.52540831820397</v>
      </c>
      <c r="M1625">
        <f t="array" ref="M1625">INDEX(Table4[#All],MATCH(1,(Table4[[#All],[Month]]=Table68[[#This Row],[Date]])*(Table4[[#All],[Region]]=Table68[[#This Row],[Region]]),0),3)</f>
        <v>2393</v>
      </c>
      <c r="N1625" s="2">
        <f t="array" ref="N1625">_xlfn.IFNA(INDEX(Table5[#All], MATCH(1,(Table5[[#All],[Month]]=Table68[[#This Row],[Date]])*(Table5[[#All],[Region]]=Table68[[#This Row],[Region]]),0),3),0)</f>
        <v>26470</v>
      </c>
      <c r="O1625" s="12">
        <f>INDEX(Table110[#All], MATCH(Table68[[#This Row],[Date]],Table110[[#All],[Month]],0),2)</f>
        <v>93128.5</v>
      </c>
      <c r="P1625" s="12">
        <f>INDEX(Table13[#All], MATCH(Table68[[#This Row],[Date]],Table13[[#All],[Month]],0),2)</f>
        <v>178167.5</v>
      </c>
      <c r="Q1625">
        <f>INDEX(Table111[#All], MATCH(Table68[[#This Row],[Date]],Table111[[#All],[Month]],0),2)</f>
        <v>5936</v>
      </c>
      <c r="R1625" s="2">
        <f>INDEX(Table111[#All], MATCH(Table68[[#This Row],[Date]],Table111[[#All],[Month]],0),3)</f>
        <v>1205.5</v>
      </c>
      <c r="S1625" s="2">
        <f>INDEX(Table413[#All], MATCH(Table68[[#This Row],[Date]],Table413[[#All],[Month]],0),2)</f>
        <v>1.4</v>
      </c>
      <c r="T1625" s="2">
        <f>INDEX(Table413[#All], MATCH(Table68[[#This Row],[Date]],Table413[[#All],[Month]],0),3)</f>
        <v>5.8</v>
      </c>
      <c r="U1625" s="2">
        <f>INDEX(Table413[#All], MATCH(Table68[[#This Row],[Date]],Table413[[#All],[Month]],0),4)</f>
        <v>5.8</v>
      </c>
    </row>
    <row r="1626" spans="1:21" x14ac:dyDescent="0.25">
      <c r="A1626" s="4">
        <v>41518</v>
      </c>
      <c r="B1626" s="3" t="s">
        <v>73</v>
      </c>
      <c r="C1626" s="3" t="s">
        <v>55</v>
      </c>
      <c r="D1626" s="3">
        <v>204</v>
      </c>
      <c r="E1626" s="3">
        <v>167</v>
      </c>
      <c r="F1626" s="3">
        <v>169</v>
      </c>
      <c r="G1626" s="3">
        <v>138</v>
      </c>
      <c r="H1626" s="3">
        <v>276</v>
      </c>
      <c r="I1626" s="3">
        <v>39</v>
      </c>
      <c r="J1626">
        <f t="array" ref="J1626">INDEX(Table3[#All],MATCH(1,(Table3[[#All],[Month]]=Table68[[#This Row],[Date]])*(Table3[[#All],[Region]]=Table68[[#This Row],[Region]]),0),3)</f>
        <v>5066</v>
      </c>
      <c r="K1626">
        <f>INDEX(Table1[#All], MATCH(Table68[[#This Row],[Date]],Table1[[#All],[Month]],0),2)</f>
        <v>1466513.8095238095</v>
      </c>
      <c r="L1626" s="8">
        <f>INDEX(Table2[#All], MATCH(Table68[[#This Row],[Date]],Table2[[#All],[Month]],0),2)</f>
        <v>615.52540831820397</v>
      </c>
      <c r="M1626">
        <f t="array" ref="M1626">INDEX(Table4[#All],MATCH(1,(Table4[[#All],[Month]]=Table68[[#This Row],[Date]])*(Table4[[#All],[Region]]=Table68[[#This Row],[Region]]),0),3)</f>
        <v>537</v>
      </c>
      <c r="N1626" s="2">
        <f t="array" ref="N1626">_xlfn.IFNA(INDEX(Table5[#All], MATCH(1,(Table5[[#All],[Month]]=Table68[[#This Row],[Date]])*(Table5[[#All],[Region]]=Table68[[#This Row],[Region]]),0),3),0)</f>
        <v>8608</v>
      </c>
      <c r="O1626" s="12">
        <f>INDEX(Table110[#All], MATCH(Table68[[#This Row],[Date]],Table110[[#All],[Month]],0),2)</f>
        <v>93128.5</v>
      </c>
      <c r="P1626" s="12">
        <f>INDEX(Table13[#All], MATCH(Table68[[#This Row],[Date]],Table13[[#All],[Month]],0),2)</f>
        <v>178167.5</v>
      </c>
      <c r="Q1626">
        <f>INDEX(Table111[#All], MATCH(Table68[[#This Row],[Date]],Table111[[#All],[Month]],0),2)</f>
        <v>5936</v>
      </c>
      <c r="R1626" s="2">
        <f>INDEX(Table111[#All], MATCH(Table68[[#This Row],[Date]],Table111[[#All],[Month]],0),3)</f>
        <v>1205.5</v>
      </c>
      <c r="S1626" s="2">
        <f>INDEX(Table413[#All], MATCH(Table68[[#This Row],[Date]],Table413[[#All],[Month]],0),2)</f>
        <v>1.4</v>
      </c>
      <c r="T1626" s="2">
        <f>INDEX(Table413[#All], MATCH(Table68[[#This Row],[Date]],Table413[[#All],[Month]],0),3)</f>
        <v>5.8</v>
      </c>
      <c r="U1626" s="2">
        <f>INDEX(Table413[#All], MATCH(Table68[[#This Row],[Date]],Table413[[#All],[Month]],0),4)</f>
        <v>5.8</v>
      </c>
    </row>
    <row r="1627" spans="1:21" x14ac:dyDescent="0.25">
      <c r="A1627" s="4">
        <v>41518</v>
      </c>
      <c r="B1627" s="3" t="s">
        <v>73</v>
      </c>
      <c r="C1627" s="3" t="s">
        <v>86</v>
      </c>
      <c r="D1627" s="3">
        <v>204</v>
      </c>
      <c r="E1627" s="3">
        <v>213</v>
      </c>
      <c r="F1627" s="3">
        <v>169</v>
      </c>
      <c r="G1627" s="3">
        <v>178</v>
      </c>
      <c r="H1627" s="3">
        <v>276</v>
      </c>
      <c r="I1627" s="3">
        <v>195</v>
      </c>
      <c r="J1627">
        <f t="array" ref="J1627">INDEX(Table3[#All],MATCH(1,(Table3[[#All],[Month]]=Table68[[#This Row],[Date]])*(Table3[[#All],[Region]]=Table68[[#This Row],[Region]]),0),3)</f>
        <v>5066</v>
      </c>
      <c r="K1627">
        <f>INDEX(Table1[#All], MATCH(Table68[[#This Row],[Date]],Table1[[#All],[Month]],0),2)</f>
        <v>1466513.8095238095</v>
      </c>
      <c r="L1627" s="8">
        <f>INDEX(Table2[#All], MATCH(Table68[[#This Row],[Date]],Table2[[#All],[Month]],0),2)</f>
        <v>615.52540831820397</v>
      </c>
      <c r="M1627">
        <f t="array" ref="M1627">INDEX(Table4[#All],MATCH(1,(Table4[[#All],[Month]]=Table68[[#This Row],[Date]])*(Table4[[#All],[Region]]=Table68[[#This Row],[Region]]),0),3)</f>
        <v>537</v>
      </c>
      <c r="N1627" s="2">
        <f t="array" ref="N1627">_xlfn.IFNA(INDEX(Table5[#All], MATCH(1,(Table5[[#All],[Month]]=Table68[[#This Row],[Date]])*(Table5[[#All],[Region]]=Table68[[#This Row],[Region]]),0),3),0)</f>
        <v>8608</v>
      </c>
      <c r="O1627" s="12">
        <f>INDEX(Table110[#All], MATCH(Table68[[#This Row],[Date]],Table110[[#All],[Month]],0),2)</f>
        <v>93128.5</v>
      </c>
      <c r="P1627" s="12">
        <f>INDEX(Table13[#All], MATCH(Table68[[#This Row],[Date]],Table13[[#All],[Month]],0),2)</f>
        <v>178167.5</v>
      </c>
      <c r="Q1627">
        <f>INDEX(Table111[#All], MATCH(Table68[[#This Row],[Date]],Table111[[#All],[Month]],0),2)</f>
        <v>5936</v>
      </c>
      <c r="R1627" s="2">
        <f>INDEX(Table111[#All], MATCH(Table68[[#This Row],[Date]],Table111[[#All],[Month]],0),3)</f>
        <v>1205.5</v>
      </c>
      <c r="S1627" s="2">
        <f>INDEX(Table413[#All], MATCH(Table68[[#This Row],[Date]],Table413[[#All],[Month]],0),2)</f>
        <v>1.4</v>
      </c>
      <c r="T1627" s="2">
        <f>INDEX(Table413[#All], MATCH(Table68[[#This Row],[Date]],Table413[[#All],[Month]],0),3)</f>
        <v>5.8</v>
      </c>
      <c r="U1627" s="2">
        <f>INDEX(Table413[#All], MATCH(Table68[[#This Row],[Date]],Table413[[#All],[Month]],0),4)</f>
        <v>5.8</v>
      </c>
    </row>
    <row r="1628" spans="1:21" x14ac:dyDescent="0.25">
      <c r="A1628" s="4">
        <v>41518</v>
      </c>
      <c r="B1628" s="3" t="s">
        <v>73</v>
      </c>
      <c r="C1628" s="3" t="s">
        <v>54</v>
      </c>
      <c r="D1628" s="3">
        <v>204</v>
      </c>
      <c r="E1628" s="3">
        <v>202</v>
      </c>
      <c r="F1628" s="3">
        <v>169</v>
      </c>
      <c r="G1628" s="3">
        <v>168</v>
      </c>
      <c r="H1628" s="3">
        <v>276</v>
      </c>
      <c r="I1628" s="3">
        <v>42</v>
      </c>
      <c r="J1628">
        <f t="array" ref="J1628">INDEX(Table3[#All],MATCH(1,(Table3[[#All],[Month]]=Table68[[#This Row],[Date]])*(Table3[[#All],[Region]]=Table68[[#This Row],[Region]]),0),3)</f>
        <v>5066</v>
      </c>
      <c r="K1628">
        <f>INDEX(Table1[#All], MATCH(Table68[[#This Row],[Date]],Table1[[#All],[Month]],0),2)</f>
        <v>1466513.8095238095</v>
      </c>
      <c r="L1628" s="8">
        <f>INDEX(Table2[#All], MATCH(Table68[[#This Row],[Date]],Table2[[#All],[Month]],0),2)</f>
        <v>615.52540831820397</v>
      </c>
      <c r="M1628">
        <f t="array" ref="M1628">INDEX(Table4[#All],MATCH(1,(Table4[[#All],[Month]]=Table68[[#This Row],[Date]])*(Table4[[#All],[Region]]=Table68[[#This Row],[Region]]),0),3)</f>
        <v>537</v>
      </c>
      <c r="N1628" s="2">
        <f t="array" ref="N1628">_xlfn.IFNA(INDEX(Table5[#All], MATCH(1,(Table5[[#All],[Month]]=Table68[[#This Row],[Date]])*(Table5[[#All],[Region]]=Table68[[#This Row],[Region]]),0),3),0)</f>
        <v>8608</v>
      </c>
      <c r="O1628" s="12">
        <f>INDEX(Table110[#All], MATCH(Table68[[#This Row],[Date]],Table110[[#All],[Month]],0),2)</f>
        <v>93128.5</v>
      </c>
      <c r="P1628" s="12">
        <f>INDEX(Table13[#All], MATCH(Table68[[#This Row],[Date]],Table13[[#All],[Month]],0),2)</f>
        <v>178167.5</v>
      </c>
      <c r="Q1628">
        <f>INDEX(Table111[#All], MATCH(Table68[[#This Row],[Date]],Table111[[#All],[Month]],0),2)</f>
        <v>5936</v>
      </c>
      <c r="R1628" s="2">
        <f>INDEX(Table111[#All], MATCH(Table68[[#This Row],[Date]],Table111[[#All],[Month]],0),3)</f>
        <v>1205.5</v>
      </c>
      <c r="S1628" s="2">
        <f>INDEX(Table413[#All], MATCH(Table68[[#This Row],[Date]],Table413[[#All],[Month]],0),2)</f>
        <v>1.4</v>
      </c>
      <c r="T1628" s="2">
        <f>INDEX(Table413[#All], MATCH(Table68[[#This Row],[Date]],Table413[[#All],[Month]],0),3)</f>
        <v>5.8</v>
      </c>
      <c r="U1628" s="2">
        <f>INDEX(Table413[#All], MATCH(Table68[[#This Row],[Date]],Table413[[#All],[Month]],0),4)</f>
        <v>5.8</v>
      </c>
    </row>
    <row r="1629" spans="1:21" x14ac:dyDescent="0.25">
      <c r="A1629" s="4">
        <v>41518</v>
      </c>
      <c r="B1629" s="3" t="s">
        <v>65</v>
      </c>
      <c r="C1629" s="3" t="s">
        <v>26</v>
      </c>
      <c r="D1629" s="3">
        <v>285</v>
      </c>
      <c r="E1629" s="3">
        <v>312</v>
      </c>
      <c r="F1629" s="3">
        <v>223</v>
      </c>
      <c r="G1629" s="3">
        <v>248</v>
      </c>
      <c r="H1629" s="3">
        <v>304</v>
      </c>
      <c r="I1629" s="3">
        <v>230</v>
      </c>
      <c r="J1629">
        <f t="array" ref="J1629">INDEX(Table3[#All],MATCH(1,(Table3[[#All],[Month]]=Table68[[#This Row],[Date]])*(Table3[[#All],[Region]]=Table68[[#This Row],[Region]]),0),3)</f>
        <v>8831</v>
      </c>
      <c r="K1629">
        <f>INDEX(Table1[#All], MATCH(Table68[[#This Row],[Date]],Table1[[#All],[Month]],0),2)</f>
        <v>1466513.8095238095</v>
      </c>
      <c r="L1629" s="8">
        <f>INDEX(Table2[#All], MATCH(Table68[[#This Row],[Date]],Table2[[#All],[Month]],0),2)</f>
        <v>615.52540831820397</v>
      </c>
      <c r="M1629">
        <f t="array" ref="M1629">INDEX(Table4[#All],MATCH(1,(Table4[[#All],[Month]]=Table68[[#This Row],[Date]])*(Table4[[#All],[Region]]=Table68[[#This Row],[Region]]),0),3)</f>
        <v>859</v>
      </c>
      <c r="N1629" s="2">
        <f t="array" ref="N1629">_xlfn.IFNA(INDEX(Table5[#All], MATCH(1,(Table5[[#All],[Month]]=Table68[[#This Row],[Date]])*(Table5[[#All],[Region]]=Table68[[#This Row],[Region]]),0),3),0)</f>
        <v>3130</v>
      </c>
      <c r="O1629" s="12">
        <f>INDEX(Table110[#All], MATCH(Table68[[#This Row],[Date]],Table110[[#All],[Month]],0),2)</f>
        <v>93128.5</v>
      </c>
      <c r="P1629" s="12">
        <f>INDEX(Table13[#All], MATCH(Table68[[#This Row],[Date]],Table13[[#All],[Month]],0),2)</f>
        <v>178167.5</v>
      </c>
      <c r="Q1629">
        <f>INDEX(Table111[#All], MATCH(Table68[[#This Row],[Date]],Table111[[#All],[Month]],0),2)</f>
        <v>5936</v>
      </c>
      <c r="R1629" s="2">
        <f>INDEX(Table111[#All], MATCH(Table68[[#This Row],[Date]],Table111[[#All],[Month]],0),3)</f>
        <v>1205.5</v>
      </c>
      <c r="S1629" s="2">
        <f>INDEX(Table413[#All], MATCH(Table68[[#This Row],[Date]],Table413[[#All],[Month]],0),2)</f>
        <v>1.4</v>
      </c>
      <c r="T1629" s="2">
        <f>INDEX(Table413[#All], MATCH(Table68[[#This Row],[Date]],Table413[[#All],[Month]],0),3)</f>
        <v>5.8</v>
      </c>
      <c r="U1629" s="2">
        <f>INDEX(Table413[#All], MATCH(Table68[[#This Row],[Date]],Table413[[#All],[Month]],0),4)</f>
        <v>5.8</v>
      </c>
    </row>
    <row r="1630" spans="1:21" x14ac:dyDescent="0.25">
      <c r="A1630" s="4">
        <v>41518</v>
      </c>
      <c r="B1630" s="3" t="s">
        <v>65</v>
      </c>
      <c r="C1630" s="3" t="s">
        <v>28</v>
      </c>
      <c r="D1630" s="3">
        <v>285</v>
      </c>
      <c r="E1630" s="3">
        <v>212</v>
      </c>
      <c r="F1630" s="3">
        <v>223</v>
      </c>
      <c r="G1630" s="3">
        <v>175</v>
      </c>
      <c r="H1630" s="3">
        <v>304</v>
      </c>
      <c r="I1630" s="3">
        <v>54</v>
      </c>
      <c r="J1630">
        <f t="array" ref="J1630">INDEX(Table3[#All],MATCH(1,(Table3[[#All],[Month]]=Table68[[#This Row],[Date]])*(Table3[[#All],[Region]]=Table68[[#This Row],[Region]]),0),3)</f>
        <v>8831</v>
      </c>
      <c r="K1630">
        <f>INDEX(Table1[#All], MATCH(Table68[[#This Row],[Date]],Table1[[#All],[Month]],0),2)</f>
        <v>1466513.8095238095</v>
      </c>
      <c r="L1630" s="8">
        <f>INDEX(Table2[#All], MATCH(Table68[[#This Row],[Date]],Table2[[#All],[Month]],0),2)</f>
        <v>615.52540831820397</v>
      </c>
      <c r="M1630">
        <f t="array" ref="M1630">INDEX(Table4[#All],MATCH(1,(Table4[[#All],[Month]]=Table68[[#This Row],[Date]])*(Table4[[#All],[Region]]=Table68[[#This Row],[Region]]),0),3)</f>
        <v>859</v>
      </c>
      <c r="N1630" s="2">
        <f t="array" ref="N1630">_xlfn.IFNA(INDEX(Table5[#All], MATCH(1,(Table5[[#All],[Month]]=Table68[[#This Row],[Date]])*(Table5[[#All],[Region]]=Table68[[#This Row],[Region]]),0),3),0)</f>
        <v>3130</v>
      </c>
      <c r="O1630" s="12">
        <f>INDEX(Table110[#All], MATCH(Table68[[#This Row],[Date]],Table110[[#All],[Month]],0),2)</f>
        <v>93128.5</v>
      </c>
      <c r="P1630" s="12">
        <f>INDEX(Table13[#All], MATCH(Table68[[#This Row],[Date]],Table13[[#All],[Month]],0),2)</f>
        <v>178167.5</v>
      </c>
      <c r="Q1630">
        <f>INDEX(Table111[#All], MATCH(Table68[[#This Row],[Date]],Table111[[#All],[Month]],0),2)</f>
        <v>5936</v>
      </c>
      <c r="R1630" s="2">
        <f>INDEX(Table111[#All], MATCH(Table68[[#This Row],[Date]],Table111[[#All],[Month]],0),3)</f>
        <v>1205.5</v>
      </c>
      <c r="S1630" s="2">
        <f>INDEX(Table413[#All], MATCH(Table68[[#This Row],[Date]],Table413[[#All],[Month]],0),2)</f>
        <v>1.4</v>
      </c>
      <c r="T1630" s="2">
        <f>INDEX(Table413[#All], MATCH(Table68[[#This Row],[Date]],Table413[[#All],[Month]],0),3)</f>
        <v>5.8</v>
      </c>
      <c r="U1630" s="2">
        <f>INDEX(Table413[#All], MATCH(Table68[[#This Row],[Date]],Table413[[#All],[Month]],0),4)</f>
        <v>5.8</v>
      </c>
    </row>
    <row r="1631" spans="1:21" x14ac:dyDescent="0.25">
      <c r="A1631" s="4">
        <v>41518</v>
      </c>
      <c r="B1631" s="3" t="s">
        <v>65</v>
      </c>
      <c r="C1631" s="3" t="s">
        <v>27</v>
      </c>
      <c r="D1631" s="3">
        <v>285</v>
      </c>
      <c r="E1631" s="3">
        <v>214</v>
      </c>
      <c r="F1631" s="3">
        <v>223</v>
      </c>
      <c r="G1631" s="3">
        <v>183</v>
      </c>
      <c r="H1631" s="3">
        <v>304</v>
      </c>
      <c r="I1631" s="3">
        <v>20</v>
      </c>
      <c r="J1631">
        <f t="array" ref="J1631">INDEX(Table3[#All],MATCH(1,(Table3[[#All],[Month]]=Table68[[#This Row],[Date]])*(Table3[[#All],[Region]]=Table68[[#This Row],[Region]]),0),3)</f>
        <v>8831</v>
      </c>
      <c r="K1631">
        <f>INDEX(Table1[#All], MATCH(Table68[[#This Row],[Date]],Table1[[#All],[Month]],0),2)</f>
        <v>1466513.8095238095</v>
      </c>
      <c r="L1631" s="8">
        <f>INDEX(Table2[#All], MATCH(Table68[[#This Row],[Date]],Table2[[#All],[Month]],0),2)</f>
        <v>615.52540831820397</v>
      </c>
      <c r="M1631">
        <f t="array" ref="M1631">INDEX(Table4[#All],MATCH(1,(Table4[[#All],[Month]]=Table68[[#This Row],[Date]])*(Table4[[#All],[Region]]=Table68[[#This Row],[Region]]),0),3)</f>
        <v>859</v>
      </c>
      <c r="N1631" s="2">
        <f t="array" ref="N1631">_xlfn.IFNA(INDEX(Table5[#All], MATCH(1,(Table5[[#All],[Month]]=Table68[[#This Row],[Date]])*(Table5[[#All],[Region]]=Table68[[#This Row],[Region]]),0),3),0)</f>
        <v>3130</v>
      </c>
      <c r="O1631" s="12">
        <f>INDEX(Table110[#All], MATCH(Table68[[#This Row],[Date]],Table110[[#All],[Month]],0),2)</f>
        <v>93128.5</v>
      </c>
      <c r="P1631" s="12">
        <f>INDEX(Table13[#All], MATCH(Table68[[#This Row],[Date]],Table13[[#All],[Month]],0),2)</f>
        <v>178167.5</v>
      </c>
      <c r="Q1631">
        <f>INDEX(Table111[#All], MATCH(Table68[[#This Row],[Date]],Table111[[#All],[Month]],0),2)</f>
        <v>5936</v>
      </c>
      <c r="R1631" s="2">
        <f>INDEX(Table111[#All], MATCH(Table68[[#This Row],[Date]],Table111[[#All],[Month]],0),3)</f>
        <v>1205.5</v>
      </c>
      <c r="S1631" s="2">
        <f>INDEX(Table413[#All], MATCH(Table68[[#This Row],[Date]],Table413[[#All],[Month]],0),2)</f>
        <v>1.4</v>
      </c>
      <c r="T1631" s="2">
        <f>INDEX(Table413[#All], MATCH(Table68[[#This Row],[Date]],Table413[[#All],[Month]],0),3)</f>
        <v>5.8</v>
      </c>
      <c r="U1631" s="2">
        <f>INDEX(Table413[#All], MATCH(Table68[[#This Row],[Date]],Table413[[#All],[Month]],0),4)</f>
        <v>5.8</v>
      </c>
    </row>
    <row r="1632" spans="1:21" x14ac:dyDescent="0.25">
      <c r="A1632" s="4">
        <v>41518</v>
      </c>
      <c r="B1632" s="3" t="s">
        <v>69</v>
      </c>
      <c r="C1632" s="3" t="s">
        <v>40</v>
      </c>
      <c r="D1632" s="3">
        <v>314</v>
      </c>
      <c r="E1632" s="3">
        <v>314</v>
      </c>
      <c r="F1632" s="3">
        <v>257</v>
      </c>
      <c r="G1632" s="3">
        <v>257</v>
      </c>
      <c r="H1632" s="3">
        <v>111</v>
      </c>
      <c r="I1632" s="3">
        <v>111</v>
      </c>
      <c r="J1632">
        <f t="array" ref="J1632">INDEX(Table3[#All],MATCH(1,(Table3[[#All],[Month]]=Table68[[#This Row],[Date]])*(Table3[[#All],[Region]]=Table68[[#This Row],[Region]]),0),3)</f>
        <v>4046</v>
      </c>
      <c r="K1632">
        <f>INDEX(Table1[#All], MATCH(Table68[[#This Row],[Date]],Table1[[#All],[Month]],0),2)</f>
        <v>1466513.8095238095</v>
      </c>
      <c r="L1632" s="8">
        <f>INDEX(Table2[#All], MATCH(Table68[[#This Row],[Date]],Table2[[#All],[Month]],0),2)</f>
        <v>615.52540831820397</v>
      </c>
      <c r="M1632">
        <f t="array" ref="M1632">INDEX(Table4[#All],MATCH(1,(Table4[[#All],[Month]]=Table68[[#This Row],[Date]])*(Table4[[#All],[Region]]=Table68[[#This Row],[Region]]),0),3)</f>
        <v>461</v>
      </c>
      <c r="N1632" s="2">
        <f t="array" ref="N1632">_xlfn.IFNA(INDEX(Table5[#All], MATCH(1,(Table5[[#All],[Month]]=Table68[[#This Row],[Date]])*(Table5[[#All],[Region]]=Table68[[#This Row],[Region]]),0),3),0)</f>
        <v>0</v>
      </c>
      <c r="O1632" s="12">
        <f>INDEX(Table110[#All], MATCH(Table68[[#This Row],[Date]],Table110[[#All],[Month]],0),2)</f>
        <v>93128.5</v>
      </c>
      <c r="P1632" s="12">
        <f>INDEX(Table13[#All], MATCH(Table68[[#This Row],[Date]],Table13[[#All],[Month]],0),2)</f>
        <v>178167.5</v>
      </c>
      <c r="Q1632">
        <f>INDEX(Table111[#All], MATCH(Table68[[#This Row],[Date]],Table111[[#All],[Month]],0),2)</f>
        <v>5936</v>
      </c>
      <c r="R1632" s="2">
        <f>INDEX(Table111[#All], MATCH(Table68[[#This Row],[Date]],Table111[[#All],[Month]],0),3)</f>
        <v>1205.5</v>
      </c>
      <c r="S1632" s="2">
        <f>INDEX(Table413[#All], MATCH(Table68[[#This Row],[Date]],Table413[[#All],[Month]],0),2)</f>
        <v>1.4</v>
      </c>
      <c r="T1632" s="2">
        <f>INDEX(Table413[#All], MATCH(Table68[[#This Row],[Date]],Table413[[#All],[Month]],0),3)</f>
        <v>5.8</v>
      </c>
      <c r="U1632" s="2">
        <f>INDEX(Table413[#All], MATCH(Table68[[#This Row],[Date]],Table413[[#All],[Month]],0),4)</f>
        <v>5.8</v>
      </c>
    </row>
    <row r="1633" spans="1:21" x14ac:dyDescent="0.25">
      <c r="A1633" s="4">
        <v>41518</v>
      </c>
      <c r="B1633" s="3" t="s">
        <v>60</v>
      </c>
      <c r="C1633" s="3" t="s">
        <v>85</v>
      </c>
      <c r="D1633" s="3">
        <v>277</v>
      </c>
      <c r="E1633" s="3">
        <v>297</v>
      </c>
      <c r="F1633" s="3">
        <v>220</v>
      </c>
      <c r="G1633" s="3">
        <v>235</v>
      </c>
      <c r="H1633" s="3">
        <v>1254</v>
      </c>
      <c r="I1633" s="3">
        <v>637</v>
      </c>
      <c r="J1633">
        <f t="array" ref="J1633">INDEX(Table3[#All],MATCH(1,(Table3[[#All],[Month]]=Table68[[#This Row],[Date]])*(Table3[[#All],[Region]]=Table68[[#This Row],[Region]]),0),3)</f>
        <v>19268</v>
      </c>
      <c r="K1633">
        <f>INDEX(Table1[#All], MATCH(Table68[[#This Row],[Date]],Table1[[#All],[Month]],0),2)</f>
        <v>1466513.8095238095</v>
      </c>
      <c r="L1633" s="8">
        <f>INDEX(Table2[#All], MATCH(Table68[[#This Row],[Date]],Table2[[#All],[Month]],0),2)</f>
        <v>615.52540831820397</v>
      </c>
      <c r="M1633">
        <f t="array" ref="M1633">INDEX(Table4[#All],MATCH(1,(Table4[[#All],[Month]]=Table68[[#This Row],[Date]])*(Table4[[#All],[Region]]=Table68[[#This Row],[Region]]),0),3)</f>
        <v>3398</v>
      </c>
      <c r="N1633" s="2">
        <f t="array" ref="N1633">_xlfn.IFNA(INDEX(Table5[#All], MATCH(1,(Table5[[#All],[Month]]=Table68[[#This Row],[Date]])*(Table5[[#All],[Region]]=Table68[[#This Row],[Region]]),0),3),0)</f>
        <v>22180</v>
      </c>
      <c r="O1633" s="12">
        <f>INDEX(Table110[#All], MATCH(Table68[[#This Row],[Date]],Table110[[#All],[Month]],0),2)</f>
        <v>93128.5</v>
      </c>
      <c r="P1633" s="12">
        <f>INDEX(Table13[#All], MATCH(Table68[[#This Row],[Date]],Table13[[#All],[Month]],0),2)</f>
        <v>178167.5</v>
      </c>
      <c r="Q1633">
        <f>INDEX(Table111[#All], MATCH(Table68[[#This Row],[Date]],Table111[[#All],[Month]],0),2)</f>
        <v>5936</v>
      </c>
      <c r="R1633" s="2">
        <f>INDEX(Table111[#All], MATCH(Table68[[#This Row],[Date]],Table111[[#All],[Month]],0),3)</f>
        <v>1205.5</v>
      </c>
      <c r="S1633" s="2">
        <f>INDEX(Table413[#All], MATCH(Table68[[#This Row],[Date]],Table413[[#All],[Month]],0),2)</f>
        <v>1.4</v>
      </c>
      <c r="T1633" s="2">
        <f>INDEX(Table413[#All], MATCH(Table68[[#This Row],[Date]],Table413[[#All],[Month]],0),3)</f>
        <v>5.8</v>
      </c>
      <c r="U1633" s="2">
        <f>INDEX(Table413[#All], MATCH(Table68[[#This Row],[Date]],Table413[[#All],[Month]],0),4)</f>
        <v>5.8</v>
      </c>
    </row>
    <row r="1634" spans="1:21" x14ac:dyDescent="0.25">
      <c r="A1634" s="4">
        <v>41518</v>
      </c>
      <c r="B1634" s="3" t="s">
        <v>60</v>
      </c>
      <c r="C1634" s="3" t="s">
        <v>13</v>
      </c>
      <c r="D1634" s="3">
        <v>277</v>
      </c>
      <c r="E1634" s="3">
        <v>234</v>
      </c>
      <c r="F1634" s="3">
        <v>220</v>
      </c>
      <c r="G1634" s="3">
        <v>206</v>
      </c>
      <c r="H1634" s="3">
        <v>1254</v>
      </c>
      <c r="I1634" s="3">
        <v>49</v>
      </c>
      <c r="J1634">
        <f t="array" ref="J1634">INDEX(Table3[#All],MATCH(1,(Table3[[#All],[Month]]=Table68[[#This Row],[Date]])*(Table3[[#All],[Region]]=Table68[[#This Row],[Region]]),0),3)</f>
        <v>19268</v>
      </c>
      <c r="K1634">
        <f>INDEX(Table1[#All], MATCH(Table68[[#This Row],[Date]],Table1[[#All],[Month]],0),2)</f>
        <v>1466513.8095238095</v>
      </c>
      <c r="L1634" s="8">
        <f>INDEX(Table2[#All], MATCH(Table68[[#This Row],[Date]],Table2[[#All],[Month]],0),2)</f>
        <v>615.52540831820397</v>
      </c>
      <c r="M1634">
        <f t="array" ref="M1634">INDEX(Table4[#All],MATCH(1,(Table4[[#All],[Month]]=Table68[[#This Row],[Date]])*(Table4[[#All],[Region]]=Table68[[#This Row],[Region]]),0),3)</f>
        <v>3398</v>
      </c>
      <c r="N1634" s="2">
        <f t="array" ref="N1634">_xlfn.IFNA(INDEX(Table5[#All], MATCH(1,(Table5[[#All],[Month]]=Table68[[#This Row],[Date]])*(Table5[[#All],[Region]]=Table68[[#This Row],[Region]]),0),3),0)</f>
        <v>22180</v>
      </c>
      <c r="O1634" s="12">
        <f>INDEX(Table110[#All], MATCH(Table68[[#This Row],[Date]],Table110[[#All],[Month]],0),2)</f>
        <v>93128.5</v>
      </c>
      <c r="P1634" s="12">
        <f>INDEX(Table13[#All], MATCH(Table68[[#This Row],[Date]],Table13[[#All],[Month]],0),2)</f>
        <v>178167.5</v>
      </c>
      <c r="Q1634">
        <f>INDEX(Table111[#All], MATCH(Table68[[#This Row],[Date]],Table111[[#All],[Month]],0),2)</f>
        <v>5936</v>
      </c>
      <c r="R1634" s="2">
        <f>INDEX(Table111[#All], MATCH(Table68[[#This Row],[Date]],Table111[[#All],[Month]],0),3)</f>
        <v>1205.5</v>
      </c>
      <c r="S1634" s="2">
        <f>INDEX(Table413[#All], MATCH(Table68[[#This Row],[Date]],Table413[[#All],[Month]],0),2)</f>
        <v>1.4</v>
      </c>
      <c r="T1634" s="2">
        <f>INDEX(Table413[#All], MATCH(Table68[[#This Row],[Date]],Table413[[#All],[Month]],0),3)</f>
        <v>5.8</v>
      </c>
      <c r="U1634" s="2">
        <f>INDEX(Table413[#All], MATCH(Table68[[#This Row],[Date]],Table413[[#All],[Month]],0),4)</f>
        <v>5.8</v>
      </c>
    </row>
    <row r="1635" spans="1:21" x14ac:dyDescent="0.25">
      <c r="A1635" s="4">
        <v>41518</v>
      </c>
      <c r="B1635" s="3" t="s">
        <v>60</v>
      </c>
      <c r="C1635" s="3" t="s">
        <v>15</v>
      </c>
      <c r="D1635" s="3">
        <v>277</v>
      </c>
      <c r="E1635" s="3">
        <v>265</v>
      </c>
      <c r="F1635" s="3">
        <v>220</v>
      </c>
      <c r="G1635" s="3">
        <v>231</v>
      </c>
      <c r="H1635" s="3">
        <v>1254</v>
      </c>
      <c r="I1635" s="3">
        <v>73</v>
      </c>
      <c r="J1635">
        <f t="array" ref="J1635">INDEX(Table3[#All],MATCH(1,(Table3[[#All],[Month]]=Table68[[#This Row],[Date]])*(Table3[[#All],[Region]]=Table68[[#This Row],[Region]]),0),3)</f>
        <v>19268</v>
      </c>
      <c r="K1635">
        <f>INDEX(Table1[#All], MATCH(Table68[[#This Row],[Date]],Table1[[#All],[Month]],0),2)</f>
        <v>1466513.8095238095</v>
      </c>
      <c r="L1635" s="8">
        <f>INDEX(Table2[#All], MATCH(Table68[[#This Row],[Date]],Table2[[#All],[Month]],0),2)</f>
        <v>615.52540831820397</v>
      </c>
      <c r="M1635">
        <f t="array" ref="M1635">INDEX(Table4[#All],MATCH(1,(Table4[[#All],[Month]]=Table68[[#This Row],[Date]])*(Table4[[#All],[Region]]=Table68[[#This Row],[Region]]),0),3)</f>
        <v>3398</v>
      </c>
      <c r="N1635" s="2">
        <f t="array" ref="N1635">_xlfn.IFNA(INDEX(Table5[#All], MATCH(1,(Table5[[#All],[Month]]=Table68[[#This Row],[Date]])*(Table5[[#All],[Region]]=Table68[[#This Row],[Region]]),0),3),0)</f>
        <v>22180</v>
      </c>
      <c r="O1635" s="12">
        <f>INDEX(Table110[#All], MATCH(Table68[[#This Row],[Date]],Table110[[#All],[Month]],0),2)</f>
        <v>93128.5</v>
      </c>
      <c r="P1635" s="12">
        <f>INDEX(Table13[#All], MATCH(Table68[[#This Row],[Date]],Table13[[#All],[Month]],0),2)</f>
        <v>178167.5</v>
      </c>
      <c r="Q1635">
        <f>INDEX(Table111[#All], MATCH(Table68[[#This Row],[Date]],Table111[[#All],[Month]],0),2)</f>
        <v>5936</v>
      </c>
      <c r="R1635" s="2">
        <f>INDEX(Table111[#All], MATCH(Table68[[#This Row],[Date]],Table111[[#All],[Month]],0),3)</f>
        <v>1205.5</v>
      </c>
      <c r="S1635" s="2">
        <f>INDEX(Table413[#All], MATCH(Table68[[#This Row],[Date]],Table413[[#All],[Month]],0),2)</f>
        <v>1.4</v>
      </c>
      <c r="T1635" s="2">
        <f>INDEX(Table413[#All], MATCH(Table68[[#This Row],[Date]],Table413[[#All],[Month]],0),3)</f>
        <v>5.8</v>
      </c>
      <c r="U1635" s="2">
        <f>INDEX(Table413[#All], MATCH(Table68[[#This Row],[Date]],Table413[[#All],[Month]],0),4)</f>
        <v>5.8</v>
      </c>
    </row>
    <row r="1636" spans="1:21" x14ac:dyDescent="0.25">
      <c r="A1636" s="4">
        <v>41518</v>
      </c>
      <c r="B1636" s="3" t="s">
        <v>60</v>
      </c>
      <c r="C1636" s="3" t="s">
        <v>8</v>
      </c>
      <c r="D1636" s="3">
        <v>277</v>
      </c>
      <c r="E1636" s="3">
        <v>177</v>
      </c>
      <c r="F1636" s="3">
        <v>220</v>
      </c>
      <c r="G1636" s="3">
        <v>132</v>
      </c>
      <c r="H1636" s="3">
        <v>1254</v>
      </c>
      <c r="I1636" s="3">
        <v>9</v>
      </c>
      <c r="J1636">
        <f t="array" ref="J1636">INDEX(Table3[#All],MATCH(1,(Table3[[#All],[Month]]=Table68[[#This Row],[Date]])*(Table3[[#All],[Region]]=Table68[[#This Row],[Region]]),0),3)</f>
        <v>19268</v>
      </c>
      <c r="K1636">
        <f>INDEX(Table1[#All], MATCH(Table68[[#This Row],[Date]],Table1[[#All],[Month]],0),2)</f>
        <v>1466513.8095238095</v>
      </c>
      <c r="L1636" s="8">
        <f>INDEX(Table2[#All], MATCH(Table68[[#This Row],[Date]],Table2[[#All],[Month]],0),2)</f>
        <v>615.52540831820397</v>
      </c>
      <c r="M1636">
        <f t="array" ref="M1636">INDEX(Table4[#All],MATCH(1,(Table4[[#All],[Month]]=Table68[[#This Row],[Date]])*(Table4[[#All],[Region]]=Table68[[#This Row],[Region]]),0),3)</f>
        <v>3398</v>
      </c>
      <c r="N1636" s="2">
        <f t="array" ref="N1636">_xlfn.IFNA(INDEX(Table5[#All], MATCH(1,(Table5[[#All],[Month]]=Table68[[#This Row],[Date]])*(Table5[[#All],[Region]]=Table68[[#This Row],[Region]]),0),3),0)</f>
        <v>22180</v>
      </c>
      <c r="O1636" s="12">
        <f>INDEX(Table110[#All], MATCH(Table68[[#This Row],[Date]],Table110[[#All],[Month]],0),2)</f>
        <v>93128.5</v>
      </c>
      <c r="P1636" s="12">
        <f>INDEX(Table13[#All], MATCH(Table68[[#This Row],[Date]],Table13[[#All],[Month]],0),2)</f>
        <v>178167.5</v>
      </c>
      <c r="Q1636">
        <f>INDEX(Table111[#All], MATCH(Table68[[#This Row],[Date]],Table111[[#All],[Month]],0),2)</f>
        <v>5936</v>
      </c>
      <c r="R1636" s="2">
        <f>INDEX(Table111[#All], MATCH(Table68[[#This Row],[Date]],Table111[[#All],[Month]],0),3)</f>
        <v>1205.5</v>
      </c>
      <c r="S1636" s="2">
        <f>INDEX(Table413[#All], MATCH(Table68[[#This Row],[Date]],Table413[[#All],[Month]],0),2)</f>
        <v>1.4</v>
      </c>
      <c r="T1636" s="2">
        <f>INDEX(Table413[#All], MATCH(Table68[[#This Row],[Date]],Table413[[#All],[Month]],0),3)</f>
        <v>5.8</v>
      </c>
      <c r="U1636" s="2">
        <f>INDEX(Table413[#All], MATCH(Table68[[#This Row],[Date]],Table413[[#All],[Month]],0),4)</f>
        <v>5.8</v>
      </c>
    </row>
    <row r="1637" spans="1:21" x14ac:dyDescent="0.25">
      <c r="A1637" s="4">
        <v>41518</v>
      </c>
      <c r="B1637" s="3" t="s">
        <v>60</v>
      </c>
      <c r="C1637" s="3" t="s">
        <v>16</v>
      </c>
      <c r="D1637" s="3">
        <v>277</v>
      </c>
      <c r="E1637" s="3">
        <v>179</v>
      </c>
      <c r="F1637" s="3">
        <v>220</v>
      </c>
      <c r="G1637" s="3">
        <v>150</v>
      </c>
      <c r="H1637" s="3">
        <v>1254</v>
      </c>
      <c r="I1637" s="3">
        <v>61</v>
      </c>
      <c r="J1637">
        <f t="array" ref="J1637">INDEX(Table3[#All],MATCH(1,(Table3[[#All],[Month]]=Table68[[#This Row],[Date]])*(Table3[[#All],[Region]]=Table68[[#This Row],[Region]]),0),3)</f>
        <v>19268</v>
      </c>
      <c r="K1637">
        <f>INDEX(Table1[#All], MATCH(Table68[[#This Row],[Date]],Table1[[#All],[Month]],0),2)</f>
        <v>1466513.8095238095</v>
      </c>
      <c r="L1637" s="8">
        <f>INDEX(Table2[#All], MATCH(Table68[[#This Row],[Date]],Table2[[#All],[Month]],0),2)</f>
        <v>615.52540831820397</v>
      </c>
      <c r="M1637">
        <f t="array" ref="M1637">INDEX(Table4[#All],MATCH(1,(Table4[[#All],[Month]]=Table68[[#This Row],[Date]])*(Table4[[#All],[Region]]=Table68[[#This Row],[Region]]),0),3)</f>
        <v>3398</v>
      </c>
      <c r="N1637" s="2">
        <f t="array" ref="N1637">_xlfn.IFNA(INDEX(Table5[#All], MATCH(1,(Table5[[#All],[Month]]=Table68[[#This Row],[Date]])*(Table5[[#All],[Region]]=Table68[[#This Row],[Region]]),0),3),0)</f>
        <v>22180</v>
      </c>
      <c r="O1637" s="12">
        <f>INDEX(Table110[#All], MATCH(Table68[[#This Row],[Date]],Table110[[#All],[Month]],0),2)</f>
        <v>93128.5</v>
      </c>
      <c r="P1637" s="12">
        <f>INDEX(Table13[#All], MATCH(Table68[[#This Row],[Date]],Table13[[#All],[Month]],0),2)</f>
        <v>178167.5</v>
      </c>
      <c r="Q1637">
        <f>INDEX(Table111[#All], MATCH(Table68[[#This Row],[Date]],Table111[[#All],[Month]],0),2)</f>
        <v>5936</v>
      </c>
      <c r="R1637" s="2">
        <f>INDEX(Table111[#All], MATCH(Table68[[#This Row],[Date]],Table111[[#All],[Month]],0),3)</f>
        <v>1205.5</v>
      </c>
      <c r="S1637" s="2">
        <f>INDEX(Table413[#All], MATCH(Table68[[#This Row],[Date]],Table413[[#All],[Month]],0),2)</f>
        <v>1.4</v>
      </c>
      <c r="T1637" s="2">
        <f>INDEX(Table413[#All], MATCH(Table68[[#This Row],[Date]],Table413[[#All],[Month]],0),3)</f>
        <v>5.8</v>
      </c>
      <c r="U1637" s="2">
        <f>INDEX(Table413[#All], MATCH(Table68[[#This Row],[Date]],Table413[[#All],[Month]],0),4)</f>
        <v>5.8</v>
      </c>
    </row>
    <row r="1638" spans="1:21" x14ac:dyDescent="0.25">
      <c r="A1638" s="4">
        <v>41518</v>
      </c>
      <c r="B1638" s="3" t="s">
        <v>60</v>
      </c>
      <c r="C1638" s="3" t="s">
        <v>10</v>
      </c>
      <c r="D1638" s="3">
        <v>277</v>
      </c>
      <c r="E1638" s="3">
        <v>272</v>
      </c>
      <c r="F1638" s="3">
        <v>220</v>
      </c>
      <c r="G1638" s="3">
        <v>223</v>
      </c>
      <c r="H1638" s="3">
        <v>1254</v>
      </c>
      <c r="I1638" s="3">
        <v>133</v>
      </c>
      <c r="J1638">
        <f t="array" ref="J1638">INDEX(Table3[#All],MATCH(1,(Table3[[#All],[Month]]=Table68[[#This Row],[Date]])*(Table3[[#All],[Region]]=Table68[[#This Row],[Region]]),0),3)</f>
        <v>19268</v>
      </c>
      <c r="K1638">
        <f>INDEX(Table1[#All], MATCH(Table68[[#This Row],[Date]],Table1[[#All],[Month]],0),2)</f>
        <v>1466513.8095238095</v>
      </c>
      <c r="L1638" s="8">
        <f>INDEX(Table2[#All], MATCH(Table68[[#This Row],[Date]],Table2[[#All],[Month]],0),2)</f>
        <v>615.52540831820397</v>
      </c>
      <c r="M1638">
        <f t="array" ref="M1638">INDEX(Table4[#All],MATCH(1,(Table4[[#All],[Month]]=Table68[[#This Row],[Date]])*(Table4[[#All],[Region]]=Table68[[#This Row],[Region]]),0),3)</f>
        <v>3398</v>
      </c>
      <c r="N1638" s="2">
        <f t="array" ref="N1638">_xlfn.IFNA(INDEX(Table5[#All], MATCH(1,(Table5[[#All],[Month]]=Table68[[#This Row],[Date]])*(Table5[[#All],[Region]]=Table68[[#This Row],[Region]]),0),3),0)</f>
        <v>22180</v>
      </c>
      <c r="O1638" s="12">
        <f>INDEX(Table110[#All], MATCH(Table68[[#This Row],[Date]],Table110[[#All],[Month]],0),2)</f>
        <v>93128.5</v>
      </c>
      <c r="P1638" s="12">
        <f>INDEX(Table13[#All], MATCH(Table68[[#This Row],[Date]],Table13[[#All],[Month]],0),2)</f>
        <v>178167.5</v>
      </c>
      <c r="Q1638">
        <f>INDEX(Table111[#All], MATCH(Table68[[#This Row],[Date]],Table111[[#All],[Month]],0),2)</f>
        <v>5936</v>
      </c>
      <c r="R1638" s="2">
        <f>INDEX(Table111[#All], MATCH(Table68[[#This Row],[Date]],Table111[[#All],[Month]],0),3)</f>
        <v>1205.5</v>
      </c>
      <c r="S1638" s="2">
        <f>INDEX(Table413[#All], MATCH(Table68[[#This Row],[Date]],Table413[[#All],[Month]],0),2)</f>
        <v>1.4</v>
      </c>
      <c r="T1638" s="2">
        <f>INDEX(Table413[#All], MATCH(Table68[[#This Row],[Date]],Table413[[#All],[Month]],0),3)</f>
        <v>5.8</v>
      </c>
      <c r="U1638" s="2">
        <f>INDEX(Table413[#All], MATCH(Table68[[#This Row],[Date]],Table413[[#All],[Month]],0),4)</f>
        <v>5.8</v>
      </c>
    </row>
    <row r="1639" spans="1:21" x14ac:dyDescent="0.25">
      <c r="A1639" s="4">
        <v>41518</v>
      </c>
      <c r="B1639" s="3" t="s">
        <v>60</v>
      </c>
      <c r="C1639" s="3" t="s">
        <v>12</v>
      </c>
      <c r="D1639" s="3">
        <v>277</v>
      </c>
      <c r="E1639" s="3">
        <v>264</v>
      </c>
      <c r="F1639" s="3">
        <v>220</v>
      </c>
      <c r="G1639" s="3">
        <v>228</v>
      </c>
      <c r="H1639" s="3">
        <v>1254</v>
      </c>
      <c r="I1639" s="3">
        <v>78</v>
      </c>
      <c r="J1639">
        <f t="array" ref="J1639">INDEX(Table3[#All],MATCH(1,(Table3[[#All],[Month]]=Table68[[#This Row],[Date]])*(Table3[[#All],[Region]]=Table68[[#This Row],[Region]]),0),3)</f>
        <v>19268</v>
      </c>
      <c r="K1639">
        <f>INDEX(Table1[#All], MATCH(Table68[[#This Row],[Date]],Table1[[#All],[Month]],0),2)</f>
        <v>1466513.8095238095</v>
      </c>
      <c r="L1639" s="8">
        <f>INDEX(Table2[#All], MATCH(Table68[[#This Row],[Date]],Table2[[#All],[Month]],0),2)</f>
        <v>615.52540831820397</v>
      </c>
      <c r="M1639">
        <f t="array" ref="M1639">INDEX(Table4[#All],MATCH(1,(Table4[[#All],[Month]]=Table68[[#This Row],[Date]])*(Table4[[#All],[Region]]=Table68[[#This Row],[Region]]),0),3)</f>
        <v>3398</v>
      </c>
      <c r="N1639" s="2">
        <f t="array" ref="N1639">_xlfn.IFNA(INDEX(Table5[#All], MATCH(1,(Table5[[#All],[Month]]=Table68[[#This Row],[Date]])*(Table5[[#All],[Region]]=Table68[[#This Row],[Region]]),0),3),0)</f>
        <v>22180</v>
      </c>
      <c r="O1639" s="12">
        <f>INDEX(Table110[#All], MATCH(Table68[[#This Row],[Date]],Table110[[#All],[Month]],0),2)</f>
        <v>93128.5</v>
      </c>
      <c r="P1639" s="12">
        <f>INDEX(Table13[#All], MATCH(Table68[[#This Row],[Date]],Table13[[#All],[Month]],0),2)</f>
        <v>178167.5</v>
      </c>
      <c r="Q1639">
        <f>INDEX(Table111[#All], MATCH(Table68[[#This Row],[Date]],Table111[[#All],[Month]],0),2)</f>
        <v>5936</v>
      </c>
      <c r="R1639" s="2">
        <f>INDEX(Table111[#All], MATCH(Table68[[#This Row],[Date]],Table111[[#All],[Month]],0),3)</f>
        <v>1205.5</v>
      </c>
      <c r="S1639" s="2">
        <f>INDEX(Table413[#All], MATCH(Table68[[#This Row],[Date]],Table413[[#All],[Month]],0),2)</f>
        <v>1.4</v>
      </c>
      <c r="T1639" s="2">
        <f>INDEX(Table413[#All], MATCH(Table68[[#This Row],[Date]],Table413[[#All],[Month]],0),3)</f>
        <v>5.8</v>
      </c>
      <c r="U1639" s="2">
        <f>INDEX(Table413[#All], MATCH(Table68[[#This Row],[Date]],Table413[[#All],[Month]],0),4)</f>
        <v>5.8</v>
      </c>
    </row>
    <row r="1640" spans="1:21" x14ac:dyDescent="0.25">
      <c r="A1640" s="4">
        <v>41518</v>
      </c>
      <c r="B1640" s="3" t="s">
        <v>60</v>
      </c>
      <c r="C1640" s="3" t="s">
        <v>6</v>
      </c>
      <c r="D1640" s="3">
        <v>277</v>
      </c>
      <c r="E1640" s="3">
        <v>275</v>
      </c>
      <c r="F1640" s="3">
        <v>220</v>
      </c>
      <c r="G1640" s="3">
        <v>221</v>
      </c>
      <c r="H1640" s="3">
        <v>1254</v>
      </c>
      <c r="I1640" s="3">
        <v>98</v>
      </c>
      <c r="J1640">
        <f t="array" ref="J1640">INDEX(Table3[#All],MATCH(1,(Table3[[#All],[Month]]=Table68[[#This Row],[Date]])*(Table3[[#All],[Region]]=Table68[[#This Row],[Region]]),0),3)</f>
        <v>19268</v>
      </c>
      <c r="K1640">
        <f>INDEX(Table1[#All], MATCH(Table68[[#This Row],[Date]],Table1[[#All],[Month]],0),2)</f>
        <v>1466513.8095238095</v>
      </c>
      <c r="L1640" s="8">
        <f>INDEX(Table2[#All], MATCH(Table68[[#This Row],[Date]],Table2[[#All],[Month]],0),2)</f>
        <v>615.52540831820397</v>
      </c>
      <c r="M1640">
        <f t="array" ref="M1640">INDEX(Table4[#All],MATCH(1,(Table4[[#All],[Month]]=Table68[[#This Row],[Date]])*(Table4[[#All],[Region]]=Table68[[#This Row],[Region]]),0),3)</f>
        <v>3398</v>
      </c>
      <c r="N1640" s="2">
        <f t="array" ref="N1640">_xlfn.IFNA(INDEX(Table5[#All], MATCH(1,(Table5[[#All],[Month]]=Table68[[#This Row],[Date]])*(Table5[[#All],[Region]]=Table68[[#This Row],[Region]]),0),3),0)</f>
        <v>22180</v>
      </c>
      <c r="O1640" s="12">
        <f>INDEX(Table110[#All], MATCH(Table68[[#This Row],[Date]],Table110[[#All],[Month]],0),2)</f>
        <v>93128.5</v>
      </c>
      <c r="P1640" s="12">
        <f>INDEX(Table13[#All], MATCH(Table68[[#This Row],[Date]],Table13[[#All],[Month]],0),2)</f>
        <v>178167.5</v>
      </c>
      <c r="Q1640">
        <f>INDEX(Table111[#All], MATCH(Table68[[#This Row],[Date]],Table111[[#All],[Month]],0),2)</f>
        <v>5936</v>
      </c>
      <c r="R1640" s="2">
        <f>INDEX(Table111[#All], MATCH(Table68[[#This Row],[Date]],Table111[[#All],[Month]],0),3)</f>
        <v>1205.5</v>
      </c>
      <c r="S1640" s="2">
        <f>INDEX(Table413[#All], MATCH(Table68[[#This Row],[Date]],Table413[[#All],[Month]],0),2)</f>
        <v>1.4</v>
      </c>
      <c r="T1640" s="2">
        <f>INDEX(Table413[#All], MATCH(Table68[[#This Row],[Date]],Table413[[#All],[Month]],0),3)</f>
        <v>5.8</v>
      </c>
      <c r="U1640" s="2">
        <f>INDEX(Table413[#All], MATCH(Table68[[#This Row],[Date]],Table413[[#All],[Month]],0),4)</f>
        <v>5.8</v>
      </c>
    </row>
    <row r="1641" spans="1:21" x14ac:dyDescent="0.25">
      <c r="A1641" s="4">
        <v>41518</v>
      </c>
      <c r="B1641" s="3" t="s">
        <v>60</v>
      </c>
      <c r="C1641" s="3" t="s">
        <v>7</v>
      </c>
      <c r="D1641" s="3">
        <v>277</v>
      </c>
      <c r="E1641" s="3">
        <v>297</v>
      </c>
      <c r="F1641" s="3">
        <v>220</v>
      </c>
      <c r="G1641" s="3">
        <v>234</v>
      </c>
      <c r="H1641" s="3">
        <v>1254</v>
      </c>
      <c r="I1641" s="3">
        <v>108</v>
      </c>
      <c r="J1641">
        <f t="array" ref="J1641">INDEX(Table3[#All],MATCH(1,(Table3[[#All],[Month]]=Table68[[#This Row],[Date]])*(Table3[[#All],[Region]]=Table68[[#This Row],[Region]]),0),3)</f>
        <v>19268</v>
      </c>
      <c r="K1641">
        <f>INDEX(Table1[#All], MATCH(Table68[[#This Row],[Date]],Table1[[#All],[Month]],0),2)</f>
        <v>1466513.8095238095</v>
      </c>
      <c r="L1641" s="8">
        <f>INDEX(Table2[#All], MATCH(Table68[[#This Row],[Date]],Table2[[#All],[Month]],0),2)</f>
        <v>615.52540831820397</v>
      </c>
      <c r="M1641">
        <f t="array" ref="M1641">INDEX(Table4[#All],MATCH(1,(Table4[[#All],[Month]]=Table68[[#This Row],[Date]])*(Table4[[#All],[Region]]=Table68[[#This Row],[Region]]),0),3)</f>
        <v>3398</v>
      </c>
      <c r="N1641" s="2">
        <f t="array" ref="N1641">_xlfn.IFNA(INDEX(Table5[#All], MATCH(1,(Table5[[#All],[Month]]=Table68[[#This Row],[Date]])*(Table5[[#All],[Region]]=Table68[[#This Row],[Region]]),0),3),0)</f>
        <v>22180</v>
      </c>
      <c r="O1641" s="12">
        <f>INDEX(Table110[#All], MATCH(Table68[[#This Row],[Date]],Table110[[#All],[Month]],0),2)</f>
        <v>93128.5</v>
      </c>
      <c r="P1641" s="12">
        <f>INDEX(Table13[#All], MATCH(Table68[[#This Row],[Date]],Table13[[#All],[Month]],0),2)</f>
        <v>178167.5</v>
      </c>
      <c r="Q1641">
        <f>INDEX(Table111[#All], MATCH(Table68[[#This Row],[Date]],Table111[[#All],[Month]],0),2)</f>
        <v>5936</v>
      </c>
      <c r="R1641" s="2">
        <f>INDEX(Table111[#All], MATCH(Table68[[#This Row],[Date]],Table111[[#All],[Month]],0),3)</f>
        <v>1205.5</v>
      </c>
      <c r="S1641" s="2">
        <f>INDEX(Table413[#All], MATCH(Table68[[#This Row],[Date]],Table413[[#All],[Month]],0),2)</f>
        <v>1.4</v>
      </c>
      <c r="T1641" s="2">
        <f>INDEX(Table413[#All], MATCH(Table68[[#This Row],[Date]],Table413[[#All],[Month]],0),3)</f>
        <v>5.8</v>
      </c>
      <c r="U1641" s="2">
        <f>INDEX(Table413[#All], MATCH(Table68[[#This Row],[Date]],Table413[[#All],[Month]],0),4)</f>
        <v>5.8</v>
      </c>
    </row>
    <row r="1642" spans="1:21" x14ac:dyDescent="0.25">
      <c r="A1642" s="4">
        <v>41518</v>
      </c>
      <c r="B1642" s="3" t="s">
        <v>60</v>
      </c>
      <c r="C1642" s="3" t="s">
        <v>9</v>
      </c>
      <c r="D1642" s="3">
        <v>277</v>
      </c>
      <c r="E1642" s="3">
        <v>211</v>
      </c>
      <c r="F1642" s="3">
        <v>220</v>
      </c>
      <c r="G1642" s="3">
        <v>192</v>
      </c>
      <c r="H1642" s="3">
        <v>1254</v>
      </c>
      <c r="I1642" s="3">
        <v>8</v>
      </c>
      <c r="J1642">
        <f t="array" ref="J1642">INDEX(Table3[#All],MATCH(1,(Table3[[#All],[Month]]=Table68[[#This Row],[Date]])*(Table3[[#All],[Region]]=Table68[[#This Row],[Region]]),0),3)</f>
        <v>19268</v>
      </c>
      <c r="K1642">
        <f>INDEX(Table1[#All], MATCH(Table68[[#This Row],[Date]],Table1[[#All],[Month]],0),2)</f>
        <v>1466513.8095238095</v>
      </c>
      <c r="L1642" s="8">
        <f>INDEX(Table2[#All], MATCH(Table68[[#This Row],[Date]],Table2[[#All],[Month]],0),2)</f>
        <v>615.52540831820397</v>
      </c>
      <c r="M1642">
        <f t="array" ref="M1642">INDEX(Table4[#All],MATCH(1,(Table4[[#All],[Month]]=Table68[[#This Row],[Date]])*(Table4[[#All],[Region]]=Table68[[#This Row],[Region]]),0),3)</f>
        <v>3398</v>
      </c>
      <c r="N1642" s="2">
        <f t="array" ref="N1642">_xlfn.IFNA(INDEX(Table5[#All], MATCH(1,(Table5[[#All],[Month]]=Table68[[#This Row],[Date]])*(Table5[[#All],[Region]]=Table68[[#This Row],[Region]]),0),3),0)</f>
        <v>22180</v>
      </c>
      <c r="O1642" s="12">
        <f>INDEX(Table110[#All], MATCH(Table68[[#This Row],[Date]],Table110[[#All],[Month]],0),2)</f>
        <v>93128.5</v>
      </c>
      <c r="P1642" s="12">
        <f>INDEX(Table13[#All], MATCH(Table68[[#This Row],[Date]],Table13[[#All],[Month]],0),2)</f>
        <v>178167.5</v>
      </c>
      <c r="Q1642">
        <f>INDEX(Table111[#All], MATCH(Table68[[#This Row],[Date]],Table111[[#All],[Month]],0),2)</f>
        <v>5936</v>
      </c>
      <c r="R1642" s="2">
        <f>INDEX(Table111[#All], MATCH(Table68[[#This Row],[Date]],Table111[[#All],[Month]],0),3)</f>
        <v>1205.5</v>
      </c>
      <c r="S1642" s="2">
        <f>INDEX(Table413[#All], MATCH(Table68[[#This Row],[Date]],Table413[[#All],[Month]],0),2)</f>
        <v>1.4</v>
      </c>
      <c r="T1642" s="2">
        <f>INDEX(Table413[#All], MATCH(Table68[[#This Row],[Date]],Table413[[#All],[Month]],0),3)</f>
        <v>5.8</v>
      </c>
      <c r="U1642" s="2">
        <f>INDEX(Table413[#All], MATCH(Table68[[#This Row],[Date]],Table413[[#All],[Month]],0),4)</f>
        <v>5.8</v>
      </c>
    </row>
    <row r="1643" spans="1:21" x14ac:dyDescent="0.25">
      <c r="A1643" s="4">
        <v>41518</v>
      </c>
      <c r="B1643" s="3" t="s">
        <v>66</v>
      </c>
      <c r="C1643" s="3" t="s">
        <v>35</v>
      </c>
      <c r="D1643" s="3">
        <v>339</v>
      </c>
      <c r="E1643" s="3">
        <v>219</v>
      </c>
      <c r="F1643" s="3">
        <v>260</v>
      </c>
      <c r="G1643" s="3">
        <v>171</v>
      </c>
      <c r="H1643" s="3">
        <v>1483</v>
      </c>
      <c r="I1643" s="3">
        <v>9</v>
      </c>
      <c r="J1643">
        <f t="array" ref="J1643">INDEX(Table3[#All],MATCH(1,(Table3[[#All],[Month]]=Table68[[#This Row],[Date]])*(Table3[[#All],[Region]]=Table68[[#This Row],[Region]]),0),3)</f>
        <v>30999</v>
      </c>
      <c r="K1643">
        <f>INDEX(Table1[#All], MATCH(Table68[[#This Row],[Date]],Table1[[#All],[Month]],0),2)</f>
        <v>1466513.8095238095</v>
      </c>
      <c r="L1643" s="8">
        <f>INDEX(Table2[#All], MATCH(Table68[[#This Row],[Date]],Table2[[#All],[Month]],0),2)</f>
        <v>615.52540831820397</v>
      </c>
      <c r="M1643">
        <f t="array" ref="M1643">INDEX(Table4[#All],MATCH(1,(Table4[[#All],[Month]]=Table68[[#This Row],[Date]])*(Table4[[#All],[Region]]=Table68[[#This Row],[Region]]),0),3)</f>
        <v>3646</v>
      </c>
      <c r="N1643" s="2">
        <f t="array" ref="N1643">_xlfn.IFNA(INDEX(Table5[#All], MATCH(1,(Table5[[#All],[Month]]=Table68[[#This Row],[Date]])*(Table5[[#All],[Region]]=Table68[[#This Row],[Region]]),0),3),0)</f>
        <v>100564</v>
      </c>
      <c r="O1643" s="12">
        <f>INDEX(Table110[#All], MATCH(Table68[[#This Row],[Date]],Table110[[#All],[Month]],0),2)</f>
        <v>93128.5</v>
      </c>
      <c r="P1643" s="12">
        <f>INDEX(Table13[#All], MATCH(Table68[[#This Row],[Date]],Table13[[#All],[Month]],0),2)</f>
        <v>178167.5</v>
      </c>
      <c r="Q1643">
        <f>INDEX(Table111[#All], MATCH(Table68[[#This Row],[Date]],Table111[[#All],[Month]],0),2)</f>
        <v>5936</v>
      </c>
      <c r="R1643" s="2">
        <f>INDEX(Table111[#All], MATCH(Table68[[#This Row],[Date]],Table111[[#All],[Month]],0),3)</f>
        <v>1205.5</v>
      </c>
      <c r="S1643" s="2">
        <f>INDEX(Table413[#All], MATCH(Table68[[#This Row],[Date]],Table413[[#All],[Month]],0),2)</f>
        <v>1.4</v>
      </c>
      <c r="T1643" s="2">
        <f>INDEX(Table413[#All], MATCH(Table68[[#This Row],[Date]],Table413[[#All],[Month]],0),3)</f>
        <v>5.8</v>
      </c>
      <c r="U1643" s="2">
        <f>INDEX(Table413[#All], MATCH(Table68[[#This Row],[Date]],Table413[[#All],[Month]],0),4)</f>
        <v>5.8</v>
      </c>
    </row>
    <row r="1644" spans="1:21" x14ac:dyDescent="0.25">
      <c r="A1644" s="4">
        <v>41518</v>
      </c>
      <c r="B1644" s="3" t="s">
        <v>66</v>
      </c>
      <c r="C1644" s="3" t="s">
        <v>33</v>
      </c>
      <c r="D1644" s="3">
        <v>339</v>
      </c>
      <c r="E1644" s="3">
        <v>321</v>
      </c>
      <c r="F1644" s="3">
        <v>260</v>
      </c>
      <c r="G1644" s="3">
        <v>269</v>
      </c>
      <c r="H1644" s="3">
        <v>1483</v>
      </c>
      <c r="I1644" s="3">
        <v>130</v>
      </c>
      <c r="J1644">
        <f t="array" ref="J1644">INDEX(Table3[#All],MATCH(1,(Table3[[#All],[Month]]=Table68[[#This Row],[Date]])*(Table3[[#All],[Region]]=Table68[[#This Row],[Region]]),0),3)</f>
        <v>30999</v>
      </c>
      <c r="K1644">
        <f>INDEX(Table1[#All], MATCH(Table68[[#This Row],[Date]],Table1[[#All],[Month]],0),2)</f>
        <v>1466513.8095238095</v>
      </c>
      <c r="L1644" s="8">
        <f>INDEX(Table2[#All], MATCH(Table68[[#This Row],[Date]],Table2[[#All],[Month]],0),2)</f>
        <v>615.52540831820397</v>
      </c>
      <c r="M1644">
        <f t="array" ref="M1644">INDEX(Table4[#All],MATCH(1,(Table4[[#All],[Month]]=Table68[[#This Row],[Date]])*(Table4[[#All],[Region]]=Table68[[#This Row],[Region]]),0),3)</f>
        <v>3646</v>
      </c>
      <c r="N1644" s="2">
        <f t="array" ref="N1644">_xlfn.IFNA(INDEX(Table5[#All], MATCH(1,(Table5[[#All],[Month]]=Table68[[#This Row],[Date]])*(Table5[[#All],[Region]]=Table68[[#This Row],[Region]]),0),3),0)</f>
        <v>100564</v>
      </c>
      <c r="O1644" s="12">
        <f>INDEX(Table110[#All], MATCH(Table68[[#This Row],[Date]],Table110[[#All],[Month]],0),2)</f>
        <v>93128.5</v>
      </c>
      <c r="P1644" s="12">
        <f>INDEX(Table13[#All], MATCH(Table68[[#This Row],[Date]],Table13[[#All],[Month]],0),2)</f>
        <v>178167.5</v>
      </c>
      <c r="Q1644">
        <f>INDEX(Table111[#All], MATCH(Table68[[#This Row],[Date]],Table111[[#All],[Month]],0),2)</f>
        <v>5936</v>
      </c>
      <c r="R1644" s="2">
        <f>INDEX(Table111[#All], MATCH(Table68[[#This Row],[Date]],Table111[[#All],[Month]],0),3)</f>
        <v>1205.5</v>
      </c>
      <c r="S1644" s="2">
        <f>INDEX(Table413[#All], MATCH(Table68[[#This Row],[Date]],Table413[[#All],[Month]],0),2)</f>
        <v>1.4</v>
      </c>
      <c r="T1644" s="2">
        <f>INDEX(Table413[#All], MATCH(Table68[[#This Row],[Date]],Table413[[#All],[Month]],0),3)</f>
        <v>5.8</v>
      </c>
      <c r="U1644" s="2">
        <f>INDEX(Table413[#All], MATCH(Table68[[#This Row],[Date]],Table413[[#All],[Month]],0),4)</f>
        <v>5.8</v>
      </c>
    </row>
    <row r="1645" spans="1:21" x14ac:dyDescent="0.25">
      <c r="A1645" s="4">
        <v>41518</v>
      </c>
      <c r="B1645" s="3" t="s">
        <v>66</v>
      </c>
      <c r="C1645" s="3" t="s">
        <v>87</v>
      </c>
      <c r="D1645" s="3">
        <v>339</v>
      </c>
      <c r="E1645" s="3">
        <v>306</v>
      </c>
      <c r="F1645" s="3">
        <v>260</v>
      </c>
      <c r="G1645" s="3">
        <v>244</v>
      </c>
      <c r="H1645" s="3">
        <v>1483</v>
      </c>
      <c r="I1645" s="3">
        <v>235</v>
      </c>
      <c r="J1645">
        <f t="array" ref="J1645">INDEX(Table3[#All],MATCH(1,(Table3[[#All],[Month]]=Table68[[#This Row],[Date]])*(Table3[[#All],[Region]]=Table68[[#This Row],[Region]]),0),3)</f>
        <v>30999</v>
      </c>
      <c r="K1645">
        <f>INDEX(Table1[#All], MATCH(Table68[[#This Row],[Date]],Table1[[#All],[Month]],0),2)</f>
        <v>1466513.8095238095</v>
      </c>
      <c r="L1645" s="8">
        <f>INDEX(Table2[#All], MATCH(Table68[[#This Row],[Date]],Table2[[#All],[Month]],0),2)</f>
        <v>615.52540831820397</v>
      </c>
      <c r="M1645">
        <f t="array" ref="M1645">INDEX(Table4[#All],MATCH(1,(Table4[[#All],[Month]]=Table68[[#This Row],[Date]])*(Table4[[#All],[Region]]=Table68[[#This Row],[Region]]),0),3)</f>
        <v>3646</v>
      </c>
      <c r="N1645" s="2">
        <f t="array" ref="N1645">_xlfn.IFNA(INDEX(Table5[#All], MATCH(1,(Table5[[#All],[Month]]=Table68[[#This Row],[Date]])*(Table5[[#All],[Region]]=Table68[[#This Row],[Region]]),0),3),0)</f>
        <v>100564</v>
      </c>
      <c r="O1645" s="12">
        <f>INDEX(Table110[#All], MATCH(Table68[[#This Row],[Date]],Table110[[#All],[Month]],0),2)</f>
        <v>93128.5</v>
      </c>
      <c r="P1645" s="12">
        <f>INDEX(Table13[#All], MATCH(Table68[[#This Row],[Date]],Table13[[#All],[Month]],0),2)</f>
        <v>178167.5</v>
      </c>
      <c r="Q1645">
        <f>INDEX(Table111[#All], MATCH(Table68[[#This Row],[Date]],Table111[[#All],[Month]],0),2)</f>
        <v>5936</v>
      </c>
      <c r="R1645" s="2">
        <f>INDEX(Table111[#All], MATCH(Table68[[#This Row],[Date]],Table111[[#All],[Month]],0),3)</f>
        <v>1205.5</v>
      </c>
      <c r="S1645" s="2">
        <f>INDEX(Table413[#All], MATCH(Table68[[#This Row],[Date]],Table413[[#All],[Month]],0),2)</f>
        <v>1.4</v>
      </c>
      <c r="T1645" s="2">
        <f>INDEX(Table413[#All], MATCH(Table68[[#This Row],[Date]],Table413[[#All],[Month]],0),3)</f>
        <v>5.8</v>
      </c>
      <c r="U1645" s="2">
        <f>INDEX(Table413[#All], MATCH(Table68[[#This Row],[Date]],Table413[[#All],[Month]],0),4)</f>
        <v>5.8</v>
      </c>
    </row>
    <row r="1646" spans="1:21" x14ac:dyDescent="0.25">
      <c r="A1646" s="4">
        <v>41518</v>
      </c>
      <c r="B1646" s="3" t="s">
        <v>66</v>
      </c>
      <c r="C1646" s="3" t="s">
        <v>34</v>
      </c>
      <c r="D1646" s="3">
        <v>339</v>
      </c>
      <c r="E1646" s="3">
        <v>250</v>
      </c>
      <c r="F1646" s="3">
        <v>260</v>
      </c>
      <c r="G1646" s="3">
        <v>219</v>
      </c>
      <c r="H1646" s="3">
        <v>1483</v>
      </c>
      <c r="I1646" s="3">
        <v>71</v>
      </c>
      <c r="J1646">
        <f t="array" ref="J1646">INDEX(Table3[#All],MATCH(1,(Table3[[#All],[Month]]=Table68[[#This Row],[Date]])*(Table3[[#All],[Region]]=Table68[[#This Row],[Region]]),0),3)</f>
        <v>30999</v>
      </c>
      <c r="K1646">
        <f>INDEX(Table1[#All], MATCH(Table68[[#This Row],[Date]],Table1[[#All],[Month]],0),2)</f>
        <v>1466513.8095238095</v>
      </c>
      <c r="L1646" s="8">
        <f>INDEX(Table2[#All], MATCH(Table68[[#This Row],[Date]],Table2[[#All],[Month]],0),2)</f>
        <v>615.52540831820397</v>
      </c>
      <c r="M1646">
        <f t="array" ref="M1646">INDEX(Table4[#All],MATCH(1,(Table4[[#All],[Month]]=Table68[[#This Row],[Date]])*(Table4[[#All],[Region]]=Table68[[#This Row],[Region]]),0),3)</f>
        <v>3646</v>
      </c>
      <c r="N1646" s="2">
        <f t="array" ref="N1646">_xlfn.IFNA(INDEX(Table5[#All], MATCH(1,(Table5[[#All],[Month]]=Table68[[#This Row],[Date]])*(Table5[[#All],[Region]]=Table68[[#This Row],[Region]]),0),3),0)</f>
        <v>100564</v>
      </c>
      <c r="O1646" s="12">
        <f>INDEX(Table110[#All], MATCH(Table68[[#This Row],[Date]],Table110[[#All],[Month]],0),2)</f>
        <v>93128.5</v>
      </c>
      <c r="P1646" s="12">
        <f>INDEX(Table13[#All], MATCH(Table68[[#This Row],[Date]],Table13[[#All],[Month]],0),2)</f>
        <v>178167.5</v>
      </c>
      <c r="Q1646">
        <f>INDEX(Table111[#All], MATCH(Table68[[#This Row],[Date]],Table111[[#All],[Month]],0),2)</f>
        <v>5936</v>
      </c>
      <c r="R1646" s="2">
        <f>INDEX(Table111[#All], MATCH(Table68[[#This Row],[Date]],Table111[[#All],[Month]],0),3)</f>
        <v>1205.5</v>
      </c>
      <c r="S1646" s="2">
        <f>INDEX(Table413[#All], MATCH(Table68[[#This Row],[Date]],Table413[[#All],[Month]],0),2)</f>
        <v>1.4</v>
      </c>
      <c r="T1646" s="2">
        <f>INDEX(Table413[#All], MATCH(Table68[[#This Row],[Date]],Table413[[#All],[Month]],0),3)</f>
        <v>5.8</v>
      </c>
      <c r="U1646" s="2">
        <f>INDEX(Table413[#All], MATCH(Table68[[#This Row],[Date]],Table413[[#All],[Month]],0),4)</f>
        <v>5.8</v>
      </c>
    </row>
    <row r="1647" spans="1:21" x14ac:dyDescent="0.25">
      <c r="A1647" s="4">
        <v>41518</v>
      </c>
      <c r="B1647" s="3" t="s">
        <v>66</v>
      </c>
      <c r="C1647" s="3" t="s">
        <v>92</v>
      </c>
      <c r="D1647" s="3">
        <v>339</v>
      </c>
      <c r="E1647" s="3">
        <v>342</v>
      </c>
      <c r="F1647" s="3">
        <v>260</v>
      </c>
      <c r="G1647" s="3">
        <v>280</v>
      </c>
      <c r="H1647" s="3">
        <v>1483</v>
      </c>
      <c r="I1647" s="3">
        <v>79</v>
      </c>
      <c r="J1647">
        <f t="array" ref="J1647">INDEX(Table3[#All],MATCH(1,(Table3[[#All],[Month]]=Table68[[#This Row],[Date]])*(Table3[[#All],[Region]]=Table68[[#This Row],[Region]]),0),3)</f>
        <v>30999</v>
      </c>
      <c r="K1647">
        <f>INDEX(Table1[#All], MATCH(Table68[[#This Row],[Date]],Table1[[#All],[Month]],0),2)</f>
        <v>1466513.8095238095</v>
      </c>
      <c r="L1647" s="8">
        <f>INDEX(Table2[#All], MATCH(Table68[[#This Row],[Date]],Table2[[#All],[Month]],0),2)</f>
        <v>615.52540831820397</v>
      </c>
      <c r="M1647">
        <f t="array" ref="M1647">INDEX(Table4[#All],MATCH(1,(Table4[[#All],[Month]]=Table68[[#This Row],[Date]])*(Table4[[#All],[Region]]=Table68[[#This Row],[Region]]),0),3)</f>
        <v>3646</v>
      </c>
      <c r="N1647" s="2">
        <f t="array" ref="N1647">_xlfn.IFNA(INDEX(Table5[#All], MATCH(1,(Table5[[#All],[Month]]=Table68[[#This Row],[Date]])*(Table5[[#All],[Region]]=Table68[[#This Row],[Region]]),0),3),0)</f>
        <v>100564</v>
      </c>
      <c r="O1647" s="12">
        <f>INDEX(Table110[#All], MATCH(Table68[[#This Row],[Date]],Table110[[#All],[Month]],0),2)</f>
        <v>93128.5</v>
      </c>
      <c r="P1647" s="12">
        <f>INDEX(Table13[#All], MATCH(Table68[[#This Row],[Date]],Table13[[#All],[Month]],0),2)</f>
        <v>178167.5</v>
      </c>
      <c r="Q1647">
        <f>INDEX(Table111[#All], MATCH(Table68[[#This Row],[Date]],Table111[[#All],[Month]],0),2)</f>
        <v>5936</v>
      </c>
      <c r="R1647" s="2">
        <f>INDEX(Table111[#All], MATCH(Table68[[#This Row],[Date]],Table111[[#All],[Month]],0),3)</f>
        <v>1205.5</v>
      </c>
      <c r="S1647" s="2">
        <f>INDEX(Table413[#All], MATCH(Table68[[#This Row],[Date]],Table413[[#All],[Month]],0),2)</f>
        <v>1.4</v>
      </c>
      <c r="T1647" s="2">
        <f>INDEX(Table413[#All], MATCH(Table68[[#This Row],[Date]],Table413[[#All],[Month]],0),3)</f>
        <v>5.8</v>
      </c>
      <c r="U1647" s="2">
        <f>INDEX(Table413[#All], MATCH(Table68[[#This Row],[Date]],Table413[[#All],[Month]],0),4)</f>
        <v>5.8</v>
      </c>
    </row>
    <row r="1648" spans="1:21" x14ac:dyDescent="0.25">
      <c r="A1648" s="4">
        <v>41518</v>
      </c>
      <c r="B1648" s="3" t="s">
        <v>66</v>
      </c>
      <c r="C1648" s="3" t="s">
        <v>36</v>
      </c>
      <c r="D1648" s="3">
        <v>339</v>
      </c>
      <c r="E1648" s="3">
        <v>243</v>
      </c>
      <c r="F1648" s="3">
        <v>260</v>
      </c>
      <c r="G1648" s="3">
        <v>209</v>
      </c>
      <c r="H1648" s="3">
        <v>1483</v>
      </c>
      <c r="I1648" s="3">
        <v>24</v>
      </c>
      <c r="J1648">
        <f t="array" ref="J1648">INDEX(Table3[#All],MATCH(1,(Table3[[#All],[Month]]=Table68[[#This Row],[Date]])*(Table3[[#All],[Region]]=Table68[[#This Row],[Region]]),0),3)</f>
        <v>30999</v>
      </c>
      <c r="K1648">
        <f>INDEX(Table1[#All], MATCH(Table68[[#This Row],[Date]],Table1[[#All],[Month]],0),2)</f>
        <v>1466513.8095238095</v>
      </c>
      <c r="L1648" s="8">
        <f>INDEX(Table2[#All], MATCH(Table68[[#This Row],[Date]],Table2[[#All],[Month]],0),2)</f>
        <v>615.52540831820397</v>
      </c>
      <c r="M1648">
        <f t="array" ref="M1648">INDEX(Table4[#All],MATCH(1,(Table4[[#All],[Month]]=Table68[[#This Row],[Date]])*(Table4[[#All],[Region]]=Table68[[#This Row],[Region]]),0),3)</f>
        <v>3646</v>
      </c>
      <c r="N1648" s="2">
        <f t="array" ref="N1648">_xlfn.IFNA(INDEX(Table5[#All], MATCH(1,(Table5[[#All],[Month]]=Table68[[#This Row],[Date]])*(Table5[[#All],[Region]]=Table68[[#This Row],[Region]]),0),3),0)</f>
        <v>100564</v>
      </c>
      <c r="O1648" s="12">
        <f>INDEX(Table110[#All], MATCH(Table68[[#This Row],[Date]],Table110[[#All],[Month]],0),2)</f>
        <v>93128.5</v>
      </c>
      <c r="P1648" s="12">
        <f>INDEX(Table13[#All], MATCH(Table68[[#This Row],[Date]],Table13[[#All],[Month]],0),2)</f>
        <v>178167.5</v>
      </c>
      <c r="Q1648">
        <f>INDEX(Table111[#All], MATCH(Table68[[#This Row],[Date]],Table111[[#All],[Month]],0),2)</f>
        <v>5936</v>
      </c>
      <c r="R1648" s="2">
        <f>INDEX(Table111[#All], MATCH(Table68[[#This Row],[Date]],Table111[[#All],[Month]],0),3)</f>
        <v>1205.5</v>
      </c>
      <c r="S1648" s="2">
        <f>INDEX(Table413[#All], MATCH(Table68[[#This Row],[Date]],Table413[[#All],[Month]],0),2)</f>
        <v>1.4</v>
      </c>
      <c r="T1648" s="2">
        <f>INDEX(Table413[#All], MATCH(Table68[[#This Row],[Date]],Table413[[#All],[Month]],0),3)</f>
        <v>5.8</v>
      </c>
      <c r="U1648" s="2">
        <f>INDEX(Table413[#All], MATCH(Table68[[#This Row],[Date]],Table413[[#All],[Month]],0),4)</f>
        <v>5.8</v>
      </c>
    </row>
    <row r="1649" spans="1:21" x14ac:dyDescent="0.25">
      <c r="A1649" s="4">
        <v>41518</v>
      </c>
      <c r="B1649" s="3" t="s">
        <v>66</v>
      </c>
      <c r="C1649" s="3" t="s">
        <v>93</v>
      </c>
      <c r="D1649" s="3">
        <v>339</v>
      </c>
      <c r="E1649" s="3">
        <v>289</v>
      </c>
      <c r="F1649" s="3">
        <v>260</v>
      </c>
      <c r="G1649" s="3">
        <v>226</v>
      </c>
      <c r="H1649" s="3">
        <v>1483</v>
      </c>
      <c r="I1649" s="3">
        <v>106</v>
      </c>
      <c r="J1649">
        <f t="array" ref="J1649">INDEX(Table3[#All],MATCH(1,(Table3[[#All],[Month]]=Table68[[#This Row],[Date]])*(Table3[[#All],[Region]]=Table68[[#This Row],[Region]]),0),3)</f>
        <v>30999</v>
      </c>
      <c r="K1649">
        <f>INDEX(Table1[#All], MATCH(Table68[[#This Row],[Date]],Table1[[#All],[Month]],0),2)</f>
        <v>1466513.8095238095</v>
      </c>
      <c r="L1649" s="8">
        <f>INDEX(Table2[#All], MATCH(Table68[[#This Row],[Date]],Table2[[#All],[Month]],0),2)</f>
        <v>615.52540831820397</v>
      </c>
      <c r="M1649">
        <f t="array" ref="M1649">INDEX(Table4[#All],MATCH(1,(Table4[[#All],[Month]]=Table68[[#This Row],[Date]])*(Table4[[#All],[Region]]=Table68[[#This Row],[Region]]),0),3)</f>
        <v>3646</v>
      </c>
      <c r="N1649" s="2">
        <f t="array" ref="N1649">_xlfn.IFNA(INDEX(Table5[#All], MATCH(1,(Table5[[#All],[Month]]=Table68[[#This Row],[Date]])*(Table5[[#All],[Region]]=Table68[[#This Row],[Region]]),0),3),0)</f>
        <v>100564</v>
      </c>
      <c r="O1649" s="12">
        <f>INDEX(Table110[#All], MATCH(Table68[[#This Row],[Date]],Table110[[#All],[Month]],0),2)</f>
        <v>93128.5</v>
      </c>
      <c r="P1649" s="12">
        <f>INDEX(Table13[#All], MATCH(Table68[[#This Row],[Date]],Table13[[#All],[Month]],0),2)</f>
        <v>178167.5</v>
      </c>
      <c r="Q1649">
        <f>INDEX(Table111[#All], MATCH(Table68[[#This Row],[Date]],Table111[[#All],[Month]],0),2)</f>
        <v>5936</v>
      </c>
      <c r="R1649" s="2">
        <f>INDEX(Table111[#All], MATCH(Table68[[#This Row],[Date]],Table111[[#All],[Month]],0),3)</f>
        <v>1205.5</v>
      </c>
      <c r="S1649" s="2">
        <f>INDEX(Table413[#All], MATCH(Table68[[#This Row],[Date]],Table413[[#All],[Month]],0),2)</f>
        <v>1.4</v>
      </c>
      <c r="T1649" s="2">
        <f>INDEX(Table413[#All], MATCH(Table68[[#This Row],[Date]],Table413[[#All],[Month]],0),3)</f>
        <v>5.8</v>
      </c>
      <c r="U1649" s="2">
        <f>INDEX(Table413[#All], MATCH(Table68[[#This Row],[Date]],Table413[[#All],[Month]],0),4)</f>
        <v>5.8</v>
      </c>
    </row>
    <row r="1650" spans="1:21" x14ac:dyDescent="0.25">
      <c r="A1650" s="4">
        <v>41518</v>
      </c>
      <c r="B1650" s="3" t="s">
        <v>66</v>
      </c>
      <c r="C1650" s="3" t="s">
        <v>66</v>
      </c>
      <c r="D1650" s="3">
        <v>339</v>
      </c>
      <c r="E1650" s="3">
        <v>375</v>
      </c>
      <c r="F1650" s="3">
        <v>260</v>
      </c>
      <c r="G1650" s="3">
        <v>282</v>
      </c>
      <c r="H1650" s="3">
        <v>1483</v>
      </c>
      <c r="I1650" s="3">
        <v>829</v>
      </c>
      <c r="J1650">
        <f t="array" ref="J1650">INDEX(Table3[#All],MATCH(1,(Table3[[#All],[Month]]=Table68[[#This Row],[Date]])*(Table3[[#All],[Region]]=Table68[[#This Row],[Region]]),0),3)</f>
        <v>30999</v>
      </c>
      <c r="K1650">
        <f>INDEX(Table1[#All], MATCH(Table68[[#This Row],[Date]],Table1[[#All],[Month]],0),2)</f>
        <v>1466513.8095238095</v>
      </c>
      <c r="L1650" s="8">
        <f>INDEX(Table2[#All], MATCH(Table68[[#This Row],[Date]],Table2[[#All],[Month]],0),2)</f>
        <v>615.52540831820397</v>
      </c>
      <c r="M1650">
        <f t="array" ref="M1650">INDEX(Table4[#All],MATCH(1,(Table4[[#All],[Month]]=Table68[[#This Row],[Date]])*(Table4[[#All],[Region]]=Table68[[#This Row],[Region]]),0),3)</f>
        <v>3646</v>
      </c>
      <c r="N1650" s="2">
        <f t="array" ref="N1650">_xlfn.IFNA(INDEX(Table5[#All], MATCH(1,(Table5[[#All],[Month]]=Table68[[#This Row],[Date]])*(Table5[[#All],[Region]]=Table68[[#This Row],[Region]]),0),3),0)</f>
        <v>100564</v>
      </c>
      <c r="O1650" s="12">
        <f>INDEX(Table110[#All], MATCH(Table68[[#This Row],[Date]],Table110[[#All],[Month]],0),2)</f>
        <v>93128.5</v>
      </c>
      <c r="P1650" s="12">
        <f>INDEX(Table13[#All], MATCH(Table68[[#This Row],[Date]],Table13[[#All],[Month]],0),2)</f>
        <v>178167.5</v>
      </c>
      <c r="Q1650">
        <f>INDEX(Table111[#All], MATCH(Table68[[#This Row],[Date]],Table111[[#All],[Month]],0),2)</f>
        <v>5936</v>
      </c>
      <c r="R1650" s="2">
        <f>INDEX(Table111[#All], MATCH(Table68[[#This Row],[Date]],Table111[[#All],[Month]],0),3)</f>
        <v>1205.5</v>
      </c>
      <c r="S1650" s="2">
        <f>INDEX(Table413[#All], MATCH(Table68[[#This Row],[Date]],Table413[[#All],[Month]],0),2)</f>
        <v>1.4</v>
      </c>
      <c r="T1650" s="2">
        <f>INDEX(Table413[#All], MATCH(Table68[[#This Row],[Date]],Table413[[#All],[Month]],0),3)</f>
        <v>5.8</v>
      </c>
      <c r="U1650" s="2">
        <f>INDEX(Table413[#All], MATCH(Table68[[#This Row],[Date]],Table413[[#All],[Month]],0),4)</f>
        <v>5.8</v>
      </c>
    </row>
    <row r="1651" spans="1:21" x14ac:dyDescent="0.25">
      <c r="A1651" s="4">
        <v>41518</v>
      </c>
      <c r="B1651" s="3" t="s">
        <v>71</v>
      </c>
      <c r="C1651" s="3" t="s">
        <v>41</v>
      </c>
      <c r="D1651" s="3">
        <v>231</v>
      </c>
      <c r="E1651" s="3">
        <v>228</v>
      </c>
      <c r="F1651" s="3">
        <v>192</v>
      </c>
      <c r="G1651" s="3">
        <v>191</v>
      </c>
      <c r="H1651" s="3">
        <v>76</v>
      </c>
      <c r="I1651" s="3">
        <v>19</v>
      </c>
      <c r="J1651">
        <f t="array" ref="J1651">INDEX(Table3[#All],MATCH(1,(Table3[[#All],[Month]]=Table68[[#This Row],[Date]])*(Table3[[#All],[Region]]=Table68[[#This Row],[Region]]),0),3)</f>
        <v>1624</v>
      </c>
      <c r="K1651">
        <f>INDEX(Table1[#All], MATCH(Table68[[#This Row],[Date]],Table1[[#All],[Month]],0),2)</f>
        <v>1466513.8095238095</v>
      </c>
      <c r="L1651" s="8">
        <f>INDEX(Table2[#All], MATCH(Table68[[#This Row],[Date]],Table2[[#All],[Month]],0),2)</f>
        <v>615.52540831820397</v>
      </c>
      <c r="M1651">
        <f t="array" ref="M1651">INDEX(Table4[#All],MATCH(1,(Table4[[#All],[Month]]=Table68[[#This Row],[Date]])*(Table4[[#All],[Region]]=Table68[[#This Row],[Region]]),0),3)</f>
        <v>315</v>
      </c>
      <c r="N1651" s="2">
        <f t="array" ref="N1651">_xlfn.IFNA(INDEX(Table5[#All], MATCH(1,(Table5[[#All],[Month]]=Table68[[#This Row],[Date]])*(Table5[[#All],[Region]]=Table68[[#This Row],[Region]]),0),3),0)</f>
        <v>6350</v>
      </c>
      <c r="O1651" s="12">
        <f>INDEX(Table110[#All], MATCH(Table68[[#This Row],[Date]],Table110[[#All],[Month]],0),2)</f>
        <v>93128.5</v>
      </c>
      <c r="P1651" s="12">
        <f>INDEX(Table13[#All], MATCH(Table68[[#This Row],[Date]],Table13[[#All],[Month]],0),2)</f>
        <v>178167.5</v>
      </c>
      <c r="Q1651">
        <f>INDEX(Table111[#All], MATCH(Table68[[#This Row],[Date]],Table111[[#All],[Month]],0),2)</f>
        <v>5936</v>
      </c>
      <c r="R1651" s="2">
        <f>INDEX(Table111[#All], MATCH(Table68[[#This Row],[Date]],Table111[[#All],[Month]],0),3)</f>
        <v>1205.5</v>
      </c>
      <c r="S1651" s="2">
        <f>INDEX(Table413[#All], MATCH(Table68[[#This Row],[Date]],Table413[[#All],[Month]],0),2)</f>
        <v>1.4</v>
      </c>
      <c r="T1651" s="2">
        <f>INDEX(Table413[#All], MATCH(Table68[[#This Row],[Date]],Table413[[#All],[Month]],0),3)</f>
        <v>5.8</v>
      </c>
      <c r="U1651" s="2">
        <f>INDEX(Table413[#All], MATCH(Table68[[#This Row],[Date]],Table413[[#All],[Month]],0),4)</f>
        <v>5.8</v>
      </c>
    </row>
    <row r="1652" spans="1:21" x14ac:dyDescent="0.25">
      <c r="A1652" s="4">
        <v>41518</v>
      </c>
      <c r="B1652" s="3" t="s">
        <v>71</v>
      </c>
      <c r="C1652" s="3" t="s">
        <v>42</v>
      </c>
      <c r="D1652" s="3">
        <v>231</v>
      </c>
      <c r="E1652" s="3">
        <v>252</v>
      </c>
      <c r="F1652" s="3">
        <v>192</v>
      </c>
      <c r="G1652" s="3">
        <v>216</v>
      </c>
      <c r="H1652" s="3">
        <v>76</v>
      </c>
      <c r="I1652" s="3">
        <v>35</v>
      </c>
      <c r="J1652">
        <f t="array" ref="J1652">INDEX(Table3[#All],MATCH(1,(Table3[[#All],[Month]]=Table68[[#This Row],[Date]])*(Table3[[#All],[Region]]=Table68[[#This Row],[Region]]),0),3)</f>
        <v>1624</v>
      </c>
      <c r="K1652">
        <f>INDEX(Table1[#All], MATCH(Table68[[#This Row],[Date]],Table1[[#All],[Month]],0),2)</f>
        <v>1466513.8095238095</v>
      </c>
      <c r="L1652" s="8">
        <f>INDEX(Table2[#All], MATCH(Table68[[#This Row],[Date]],Table2[[#All],[Month]],0),2)</f>
        <v>615.52540831820397</v>
      </c>
      <c r="M1652">
        <f t="array" ref="M1652">INDEX(Table4[#All],MATCH(1,(Table4[[#All],[Month]]=Table68[[#This Row],[Date]])*(Table4[[#All],[Region]]=Table68[[#This Row],[Region]]),0),3)</f>
        <v>315</v>
      </c>
      <c r="N1652" s="2">
        <f t="array" ref="N1652">_xlfn.IFNA(INDEX(Table5[#All], MATCH(1,(Table5[[#All],[Month]]=Table68[[#This Row],[Date]])*(Table5[[#All],[Region]]=Table68[[#This Row],[Region]]),0),3),0)</f>
        <v>6350</v>
      </c>
      <c r="O1652" s="12">
        <f>INDEX(Table110[#All], MATCH(Table68[[#This Row],[Date]],Table110[[#All],[Month]],0),2)</f>
        <v>93128.5</v>
      </c>
      <c r="P1652" s="12">
        <f>INDEX(Table13[#All], MATCH(Table68[[#This Row],[Date]],Table13[[#All],[Month]],0),2)</f>
        <v>178167.5</v>
      </c>
      <c r="Q1652">
        <f>INDEX(Table111[#All], MATCH(Table68[[#This Row],[Date]],Table111[[#All],[Month]],0),2)</f>
        <v>5936</v>
      </c>
      <c r="R1652" s="2">
        <f>INDEX(Table111[#All], MATCH(Table68[[#This Row],[Date]],Table111[[#All],[Month]],0),3)</f>
        <v>1205.5</v>
      </c>
      <c r="S1652" s="2">
        <f>INDEX(Table413[#All], MATCH(Table68[[#This Row],[Date]],Table413[[#All],[Month]],0),2)</f>
        <v>1.4</v>
      </c>
      <c r="T1652" s="2">
        <f>INDEX(Table413[#All], MATCH(Table68[[#This Row],[Date]],Table413[[#All],[Month]],0),3)</f>
        <v>5.8</v>
      </c>
      <c r="U1652" s="2">
        <f>INDEX(Table413[#All], MATCH(Table68[[#This Row],[Date]],Table413[[#All],[Month]],0),4)</f>
        <v>5.8</v>
      </c>
    </row>
    <row r="1653" spans="1:21" x14ac:dyDescent="0.25">
      <c r="A1653" s="4">
        <v>41518</v>
      </c>
      <c r="B1653" s="3" t="s">
        <v>71</v>
      </c>
      <c r="C1653" s="3" t="s">
        <v>43</v>
      </c>
      <c r="D1653" s="3">
        <v>231</v>
      </c>
      <c r="E1653" s="3">
        <v>202</v>
      </c>
      <c r="F1653" s="3">
        <v>192</v>
      </c>
      <c r="G1653" s="3">
        <v>164</v>
      </c>
      <c r="H1653" s="3">
        <v>76</v>
      </c>
      <c r="I1653" s="3">
        <v>22</v>
      </c>
      <c r="J1653">
        <f t="array" ref="J1653">INDEX(Table3[#All],MATCH(1,(Table3[[#All],[Month]]=Table68[[#This Row],[Date]])*(Table3[[#All],[Region]]=Table68[[#This Row],[Region]]),0),3)</f>
        <v>1624</v>
      </c>
      <c r="K1653">
        <f>INDEX(Table1[#All], MATCH(Table68[[#This Row],[Date]],Table1[[#All],[Month]],0),2)</f>
        <v>1466513.8095238095</v>
      </c>
      <c r="L1653" s="8">
        <f>INDEX(Table2[#All], MATCH(Table68[[#This Row],[Date]],Table2[[#All],[Month]],0),2)</f>
        <v>615.52540831820397</v>
      </c>
      <c r="M1653">
        <f t="array" ref="M1653">INDEX(Table4[#All],MATCH(1,(Table4[[#All],[Month]]=Table68[[#This Row],[Date]])*(Table4[[#All],[Region]]=Table68[[#This Row],[Region]]),0),3)</f>
        <v>315</v>
      </c>
      <c r="N1653" s="2">
        <f t="array" ref="N1653">_xlfn.IFNA(INDEX(Table5[#All], MATCH(1,(Table5[[#All],[Month]]=Table68[[#This Row],[Date]])*(Table5[[#All],[Region]]=Table68[[#This Row],[Region]]),0),3),0)</f>
        <v>6350</v>
      </c>
      <c r="O1653" s="12">
        <f>INDEX(Table110[#All], MATCH(Table68[[#This Row],[Date]],Table110[[#All],[Month]],0),2)</f>
        <v>93128.5</v>
      </c>
      <c r="P1653" s="12">
        <f>INDEX(Table13[#All], MATCH(Table68[[#This Row],[Date]],Table13[[#All],[Month]],0),2)</f>
        <v>178167.5</v>
      </c>
      <c r="Q1653">
        <f>INDEX(Table111[#All], MATCH(Table68[[#This Row],[Date]],Table111[[#All],[Month]],0),2)</f>
        <v>5936</v>
      </c>
      <c r="R1653" s="2">
        <f>INDEX(Table111[#All], MATCH(Table68[[#This Row],[Date]],Table111[[#All],[Month]],0),3)</f>
        <v>1205.5</v>
      </c>
      <c r="S1653" s="2">
        <f>INDEX(Table413[#All], MATCH(Table68[[#This Row],[Date]],Table413[[#All],[Month]],0),2)</f>
        <v>1.4</v>
      </c>
      <c r="T1653" s="2">
        <f>INDEX(Table413[#All], MATCH(Table68[[#This Row],[Date]],Table413[[#All],[Month]],0),3)</f>
        <v>5.8</v>
      </c>
      <c r="U1653" s="2">
        <f>INDEX(Table413[#All], MATCH(Table68[[#This Row],[Date]],Table413[[#All],[Month]],0),4)</f>
        <v>5.8</v>
      </c>
    </row>
    <row r="1654" spans="1:21" x14ac:dyDescent="0.25">
      <c r="A1654" s="4">
        <v>41609</v>
      </c>
      <c r="B1654" s="3" t="s">
        <v>58</v>
      </c>
      <c r="C1654" s="3" t="s">
        <v>58</v>
      </c>
      <c r="D1654" s="3">
        <v>426</v>
      </c>
      <c r="E1654" s="3">
        <v>433</v>
      </c>
      <c r="F1654" s="3">
        <v>339</v>
      </c>
      <c r="G1654" s="3">
        <v>335</v>
      </c>
      <c r="H1654" s="3">
        <v>3701</v>
      </c>
      <c r="I1654" s="3">
        <v>1625</v>
      </c>
      <c r="J1654">
        <f t="array" ref="J1654">INDEX(Table3[#All],MATCH(1,(Table3[[#All],[Month]]=Table68[[#This Row],[Date]])*(Table3[[#All],[Region]]=Table68[[#This Row],[Region]]),0),3)</f>
        <v>82482</v>
      </c>
      <c r="K1654">
        <f>INDEX(Table1[#All], MATCH(Table68[[#This Row],[Date]],Table1[[#All],[Month]],0),2)</f>
        <v>1473546.9047619046</v>
      </c>
      <c r="L1654" s="8">
        <f>INDEX(Table2[#All], MATCH(Table68[[#This Row],[Date]],Table2[[#All],[Month]],0),2)</f>
        <v>618.61703660527371</v>
      </c>
      <c r="M1654">
        <f t="array" ref="M1654">INDEX(Table4[#All],MATCH(1,(Table4[[#All],[Month]]=Table68[[#This Row],[Date]])*(Table4[[#All],[Region]]=Table68[[#This Row],[Region]]),0),3)</f>
        <v>10401</v>
      </c>
      <c r="N1654" s="2">
        <f t="array" ref="N1654">_xlfn.IFNA(INDEX(Table5[#All], MATCH(1,(Table5[[#All],[Month]]=Table68[[#This Row],[Date]])*(Table5[[#All],[Region]]=Table68[[#This Row],[Region]]),0),3),0)</f>
        <v>94131</v>
      </c>
      <c r="O1654" s="12">
        <f>INDEX(Table110[#All], MATCH(Table68[[#This Row],[Date]],Table110[[#All],[Month]],0),2)</f>
        <v>96069.75</v>
      </c>
      <c r="P1654" s="12">
        <f>INDEX(Table13[#All], MATCH(Table68[[#This Row],[Date]],Table13[[#All],[Month]],0),2)</f>
        <v>182093.25</v>
      </c>
      <c r="Q1654">
        <f>INDEX(Table111[#All], MATCH(Table68[[#This Row],[Date]],Table111[[#All],[Month]],0),2)</f>
        <v>5958</v>
      </c>
      <c r="R1654" s="2">
        <f>INDEX(Table111[#All], MATCH(Table68[[#This Row],[Date]],Table111[[#All],[Month]],0),3)</f>
        <v>1210.25</v>
      </c>
      <c r="S1654" s="2">
        <f>INDEX(Table413[#All], MATCH(Table68[[#This Row],[Date]],Table413[[#All],[Month]],0),2)</f>
        <v>1.6</v>
      </c>
      <c r="T1654" s="2">
        <f>INDEX(Table413[#All], MATCH(Table68[[#This Row],[Date]],Table413[[#All],[Month]],0),3)</f>
        <v>5.8</v>
      </c>
      <c r="U1654" s="2">
        <f>INDEX(Table413[#All], MATCH(Table68[[#This Row],[Date]],Table413[[#All],[Month]],0),4)</f>
        <v>6</v>
      </c>
    </row>
    <row r="1655" spans="1:21" x14ac:dyDescent="0.25">
      <c r="A1655" s="4">
        <v>41609</v>
      </c>
      <c r="B1655" s="3" t="s">
        <v>58</v>
      </c>
      <c r="C1655" s="3" t="s">
        <v>4</v>
      </c>
      <c r="D1655" s="3">
        <v>426</v>
      </c>
      <c r="E1655" s="3">
        <v>345</v>
      </c>
      <c r="F1655" s="3">
        <v>339</v>
      </c>
      <c r="G1655" s="3">
        <v>289</v>
      </c>
      <c r="H1655" s="3">
        <v>3701</v>
      </c>
      <c r="I1655" s="3">
        <v>120</v>
      </c>
      <c r="J1655">
        <f t="array" ref="J1655">INDEX(Table3[#All],MATCH(1,(Table3[[#All],[Month]]=Table68[[#This Row],[Date]])*(Table3[[#All],[Region]]=Table68[[#This Row],[Region]]),0),3)</f>
        <v>82482</v>
      </c>
      <c r="K1655">
        <f>INDEX(Table1[#All], MATCH(Table68[[#This Row],[Date]],Table1[[#All],[Month]],0),2)</f>
        <v>1473546.9047619046</v>
      </c>
      <c r="L1655" s="8">
        <f>INDEX(Table2[#All], MATCH(Table68[[#This Row],[Date]],Table2[[#All],[Month]],0),2)</f>
        <v>618.61703660527371</v>
      </c>
      <c r="M1655">
        <f t="array" ref="M1655">INDEX(Table4[#All],MATCH(1,(Table4[[#All],[Month]]=Table68[[#This Row],[Date]])*(Table4[[#All],[Region]]=Table68[[#This Row],[Region]]),0),3)</f>
        <v>10401</v>
      </c>
      <c r="N1655" s="2">
        <f t="array" ref="N1655">_xlfn.IFNA(INDEX(Table5[#All], MATCH(1,(Table5[[#All],[Month]]=Table68[[#This Row],[Date]])*(Table5[[#All],[Region]]=Table68[[#This Row],[Region]]),0),3),0)</f>
        <v>94131</v>
      </c>
      <c r="O1655" s="12">
        <f>INDEX(Table110[#All], MATCH(Table68[[#This Row],[Date]],Table110[[#All],[Month]],0),2)</f>
        <v>96069.75</v>
      </c>
      <c r="P1655" s="12">
        <f>INDEX(Table13[#All], MATCH(Table68[[#This Row],[Date]],Table13[[#All],[Month]],0),2)</f>
        <v>182093.25</v>
      </c>
      <c r="Q1655">
        <f>INDEX(Table111[#All], MATCH(Table68[[#This Row],[Date]],Table111[[#All],[Month]],0),2)</f>
        <v>5958</v>
      </c>
      <c r="R1655" s="2">
        <f>INDEX(Table111[#All], MATCH(Table68[[#This Row],[Date]],Table111[[#All],[Month]],0),3)</f>
        <v>1210.25</v>
      </c>
      <c r="S1655" s="2">
        <f>INDEX(Table413[#All], MATCH(Table68[[#This Row],[Date]],Table413[[#All],[Month]],0),2)</f>
        <v>1.6</v>
      </c>
      <c r="T1655" s="2">
        <f>INDEX(Table413[#All], MATCH(Table68[[#This Row],[Date]],Table413[[#All],[Month]],0),3)</f>
        <v>5.8</v>
      </c>
      <c r="U1655" s="2">
        <f>INDEX(Table413[#All], MATCH(Table68[[#This Row],[Date]],Table413[[#All],[Month]],0),4)</f>
        <v>6</v>
      </c>
    </row>
    <row r="1656" spans="1:21" x14ac:dyDescent="0.25">
      <c r="A1656" s="4">
        <v>41609</v>
      </c>
      <c r="B1656" s="3" t="s">
        <v>58</v>
      </c>
      <c r="C1656" s="3" t="s">
        <v>88</v>
      </c>
      <c r="D1656" s="3">
        <v>426</v>
      </c>
      <c r="E1656" s="3">
        <v>420</v>
      </c>
      <c r="F1656" s="3">
        <v>339</v>
      </c>
      <c r="G1656" s="3">
        <v>356</v>
      </c>
      <c r="H1656" s="3">
        <v>3701</v>
      </c>
      <c r="I1656" s="3">
        <v>684</v>
      </c>
      <c r="J1656">
        <f t="array" ref="J1656">INDEX(Table3[#All],MATCH(1,(Table3[[#All],[Month]]=Table68[[#This Row],[Date]])*(Table3[[#All],[Region]]=Table68[[#This Row],[Region]]),0),3)</f>
        <v>82482</v>
      </c>
      <c r="K1656">
        <f>INDEX(Table1[#All], MATCH(Table68[[#This Row],[Date]],Table1[[#All],[Month]],0),2)</f>
        <v>1473546.9047619046</v>
      </c>
      <c r="L1656" s="8">
        <f>INDEX(Table2[#All], MATCH(Table68[[#This Row],[Date]],Table2[[#All],[Month]],0),2)</f>
        <v>618.61703660527371</v>
      </c>
      <c r="M1656">
        <f t="array" ref="M1656">INDEX(Table4[#All],MATCH(1,(Table4[[#All],[Month]]=Table68[[#This Row],[Date]])*(Table4[[#All],[Region]]=Table68[[#This Row],[Region]]),0),3)</f>
        <v>10401</v>
      </c>
      <c r="N1656" s="2">
        <f t="array" ref="N1656">_xlfn.IFNA(INDEX(Table5[#All], MATCH(1,(Table5[[#All],[Month]]=Table68[[#This Row],[Date]])*(Table5[[#All],[Region]]=Table68[[#This Row],[Region]]),0),3),0)</f>
        <v>94131</v>
      </c>
      <c r="O1656" s="12">
        <f>INDEX(Table110[#All], MATCH(Table68[[#This Row],[Date]],Table110[[#All],[Month]],0),2)</f>
        <v>96069.75</v>
      </c>
      <c r="P1656" s="12">
        <f>INDEX(Table13[#All], MATCH(Table68[[#This Row],[Date]],Table13[[#All],[Month]],0),2)</f>
        <v>182093.25</v>
      </c>
      <c r="Q1656">
        <f>INDEX(Table111[#All], MATCH(Table68[[#This Row],[Date]],Table111[[#All],[Month]],0),2)</f>
        <v>5958</v>
      </c>
      <c r="R1656" s="2">
        <f>INDEX(Table111[#All], MATCH(Table68[[#This Row],[Date]],Table111[[#All],[Month]],0),3)</f>
        <v>1210.25</v>
      </c>
      <c r="S1656" s="2">
        <f>INDEX(Table413[#All], MATCH(Table68[[#This Row],[Date]],Table413[[#All],[Month]],0),2)</f>
        <v>1.6</v>
      </c>
      <c r="T1656" s="2">
        <f>INDEX(Table413[#All], MATCH(Table68[[#This Row],[Date]],Table413[[#All],[Month]],0),3)</f>
        <v>5.8</v>
      </c>
      <c r="U1656" s="2">
        <f>INDEX(Table413[#All], MATCH(Table68[[#This Row],[Date]],Table413[[#All],[Month]],0),4)</f>
        <v>6</v>
      </c>
    </row>
    <row r="1657" spans="1:21" x14ac:dyDescent="0.25">
      <c r="A1657" s="4">
        <v>41609</v>
      </c>
      <c r="B1657" s="3" t="s">
        <v>58</v>
      </c>
      <c r="C1657" s="3" t="s">
        <v>90</v>
      </c>
      <c r="D1657" s="3">
        <v>426</v>
      </c>
      <c r="E1657" s="3">
        <v>483</v>
      </c>
      <c r="F1657" s="3">
        <v>339</v>
      </c>
      <c r="G1657" s="3">
        <v>386</v>
      </c>
      <c r="H1657" s="3">
        <v>3701</v>
      </c>
      <c r="I1657" s="3">
        <v>594</v>
      </c>
      <c r="J1657">
        <f t="array" ref="J1657">INDEX(Table3[#All],MATCH(1,(Table3[[#All],[Month]]=Table68[[#This Row],[Date]])*(Table3[[#All],[Region]]=Table68[[#This Row],[Region]]),0),3)</f>
        <v>82482</v>
      </c>
      <c r="K1657">
        <f>INDEX(Table1[#All], MATCH(Table68[[#This Row],[Date]],Table1[[#All],[Month]],0),2)</f>
        <v>1473546.9047619046</v>
      </c>
      <c r="L1657" s="8">
        <f>INDEX(Table2[#All], MATCH(Table68[[#This Row],[Date]],Table2[[#All],[Month]],0),2)</f>
        <v>618.61703660527371</v>
      </c>
      <c r="M1657">
        <f t="array" ref="M1657">INDEX(Table4[#All],MATCH(1,(Table4[[#All],[Month]]=Table68[[#This Row],[Date]])*(Table4[[#All],[Region]]=Table68[[#This Row],[Region]]),0),3)</f>
        <v>10401</v>
      </c>
      <c r="N1657" s="2">
        <f t="array" ref="N1657">_xlfn.IFNA(INDEX(Table5[#All], MATCH(1,(Table5[[#All],[Month]]=Table68[[#This Row],[Date]])*(Table5[[#All],[Region]]=Table68[[#This Row],[Region]]),0),3),0)</f>
        <v>94131</v>
      </c>
      <c r="O1657" s="12">
        <f>INDEX(Table110[#All], MATCH(Table68[[#This Row],[Date]],Table110[[#All],[Month]],0),2)</f>
        <v>96069.75</v>
      </c>
      <c r="P1657" s="12">
        <f>INDEX(Table13[#All], MATCH(Table68[[#This Row],[Date]],Table13[[#All],[Month]],0),2)</f>
        <v>182093.25</v>
      </c>
      <c r="Q1657">
        <f>INDEX(Table111[#All], MATCH(Table68[[#This Row],[Date]],Table111[[#All],[Month]],0),2)</f>
        <v>5958</v>
      </c>
      <c r="R1657" s="2">
        <f>INDEX(Table111[#All], MATCH(Table68[[#This Row],[Date]],Table111[[#All],[Month]],0),3)</f>
        <v>1210.25</v>
      </c>
      <c r="S1657" s="2">
        <f>INDEX(Table413[#All], MATCH(Table68[[#This Row],[Date]],Table413[[#All],[Month]],0),2)</f>
        <v>1.6</v>
      </c>
      <c r="T1657" s="2">
        <f>INDEX(Table413[#All], MATCH(Table68[[#This Row],[Date]],Table413[[#All],[Month]],0),3)</f>
        <v>5.8</v>
      </c>
      <c r="U1657" s="2">
        <f>INDEX(Table413[#All], MATCH(Table68[[#This Row],[Date]],Table413[[#All],[Month]],0),4)</f>
        <v>6</v>
      </c>
    </row>
    <row r="1658" spans="1:21" x14ac:dyDescent="0.25">
      <c r="A1658" s="4">
        <v>41609</v>
      </c>
      <c r="B1658" s="3" t="s">
        <v>58</v>
      </c>
      <c r="C1658" s="3" t="s">
        <v>5</v>
      </c>
      <c r="D1658" s="3">
        <v>426</v>
      </c>
      <c r="E1658" s="3">
        <v>371</v>
      </c>
      <c r="F1658" s="3">
        <v>339</v>
      </c>
      <c r="G1658" s="3">
        <v>315</v>
      </c>
      <c r="H1658" s="3">
        <v>3701</v>
      </c>
      <c r="I1658" s="3">
        <v>88</v>
      </c>
      <c r="J1658">
        <f t="array" ref="J1658">INDEX(Table3[#All],MATCH(1,(Table3[[#All],[Month]]=Table68[[#This Row],[Date]])*(Table3[[#All],[Region]]=Table68[[#This Row],[Region]]),0),3)</f>
        <v>82482</v>
      </c>
      <c r="K1658">
        <f>INDEX(Table1[#All], MATCH(Table68[[#This Row],[Date]],Table1[[#All],[Month]],0),2)</f>
        <v>1473546.9047619046</v>
      </c>
      <c r="L1658" s="8">
        <f>INDEX(Table2[#All], MATCH(Table68[[#This Row],[Date]],Table2[[#All],[Month]],0),2)</f>
        <v>618.61703660527371</v>
      </c>
      <c r="M1658">
        <f t="array" ref="M1658">INDEX(Table4[#All],MATCH(1,(Table4[[#All],[Month]]=Table68[[#This Row],[Date]])*(Table4[[#All],[Region]]=Table68[[#This Row],[Region]]),0),3)</f>
        <v>10401</v>
      </c>
      <c r="N1658" s="2">
        <f t="array" ref="N1658">_xlfn.IFNA(INDEX(Table5[#All], MATCH(1,(Table5[[#All],[Month]]=Table68[[#This Row],[Date]])*(Table5[[#All],[Region]]=Table68[[#This Row],[Region]]),0),3),0)</f>
        <v>94131</v>
      </c>
      <c r="O1658" s="12">
        <f>INDEX(Table110[#All], MATCH(Table68[[#This Row],[Date]],Table110[[#All],[Month]],0),2)</f>
        <v>96069.75</v>
      </c>
      <c r="P1658" s="12">
        <f>INDEX(Table13[#All], MATCH(Table68[[#This Row],[Date]],Table13[[#All],[Month]],0),2)</f>
        <v>182093.25</v>
      </c>
      <c r="Q1658">
        <f>INDEX(Table111[#All], MATCH(Table68[[#This Row],[Date]],Table111[[#All],[Month]],0),2)</f>
        <v>5958</v>
      </c>
      <c r="R1658" s="2">
        <f>INDEX(Table111[#All], MATCH(Table68[[#This Row],[Date]],Table111[[#All],[Month]],0),3)</f>
        <v>1210.25</v>
      </c>
      <c r="S1658" s="2">
        <f>INDEX(Table413[#All], MATCH(Table68[[#This Row],[Date]],Table413[[#All],[Month]],0),2)</f>
        <v>1.6</v>
      </c>
      <c r="T1658" s="2">
        <f>INDEX(Table413[#All], MATCH(Table68[[#This Row],[Date]],Table413[[#All],[Month]],0),3)</f>
        <v>5.8</v>
      </c>
      <c r="U1658" s="2">
        <f>INDEX(Table413[#All], MATCH(Table68[[#This Row],[Date]],Table413[[#All],[Month]],0),4)</f>
        <v>6</v>
      </c>
    </row>
    <row r="1659" spans="1:21" x14ac:dyDescent="0.25">
      <c r="A1659" s="4">
        <v>41609</v>
      </c>
      <c r="B1659" s="3" t="s">
        <v>58</v>
      </c>
      <c r="C1659" s="3" t="s">
        <v>3</v>
      </c>
      <c r="D1659" s="3">
        <v>426</v>
      </c>
      <c r="E1659" s="3">
        <v>401</v>
      </c>
      <c r="F1659" s="3">
        <v>339</v>
      </c>
      <c r="G1659" s="3">
        <v>325</v>
      </c>
      <c r="H1659" s="3">
        <v>3701</v>
      </c>
      <c r="I1659" s="3">
        <v>222</v>
      </c>
      <c r="J1659">
        <f t="array" ref="J1659">INDEX(Table3[#All],MATCH(1,(Table3[[#All],[Month]]=Table68[[#This Row],[Date]])*(Table3[[#All],[Region]]=Table68[[#This Row],[Region]]),0),3)</f>
        <v>82482</v>
      </c>
      <c r="K1659">
        <f>INDEX(Table1[#All], MATCH(Table68[[#This Row],[Date]],Table1[[#All],[Month]],0),2)</f>
        <v>1473546.9047619046</v>
      </c>
      <c r="L1659" s="8">
        <f>INDEX(Table2[#All], MATCH(Table68[[#This Row],[Date]],Table2[[#All],[Month]],0),2)</f>
        <v>618.61703660527371</v>
      </c>
      <c r="M1659">
        <f t="array" ref="M1659">INDEX(Table4[#All],MATCH(1,(Table4[[#All],[Month]]=Table68[[#This Row],[Date]])*(Table4[[#All],[Region]]=Table68[[#This Row],[Region]]),0),3)</f>
        <v>10401</v>
      </c>
      <c r="N1659" s="2">
        <f t="array" ref="N1659">_xlfn.IFNA(INDEX(Table5[#All], MATCH(1,(Table5[[#All],[Month]]=Table68[[#This Row],[Date]])*(Table5[[#All],[Region]]=Table68[[#This Row],[Region]]),0),3),0)</f>
        <v>94131</v>
      </c>
      <c r="O1659" s="12">
        <f>INDEX(Table110[#All], MATCH(Table68[[#This Row],[Date]],Table110[[#All],[Month]],0),2)</f>
        <v>96069.75</v>
      </c>
      <c r="P1659" s="12">
        <f>INDEX(Table13[#All], MATCH(Table68[[#This Row],[Date]],Table13[[#All],[Month]],0),2)</f>
        <v>182093.25</v>
      </c>
      <c r="Q1659">
        <f>INDEX(Table111[#All], MATCH(Table68[[#This Row],[Date]],Table111[[#All],[Month]],0),2)</f>
        <v>5958</v>
      </c>
      <c r="R1659" s="2">
        <f>INDEX(Table111[#All], MATCH(Table68[[#This Row],[Date]],Table111[[#All],[Month]],0),3)</f>
        <v>1210.25</v>
      </c>
      <c r="S1659" s="2">
        <f>INDEX(Table413[#All], MATCH(Table68[[#This Row],[Date]],Table413[[#All],[Month]],0),2)</f>
        <v>1.6</v>
      </c>
      <c r="T1659" s="2">
        <f>INDEX(Table413[#All], MATCH(Table68[[#This Row],[Date]],Table413[[#All],[Month]],0),3)</f>
        <v>5.8</v>
      </c>
      <c r="U1659" s="2">
        <f>INDEX(Table413[#All], MATCH(Table68[[#This Row],[Date]],Table413[[#All],[Month]],0),4)</f>
        <v>6</v>
      </c>
    </row>
    <row r="1660" spans="1:21" x14ac:dyDescent="0.25">
      <c r="A1660" s="4">
        <v>41609</v>
      </c>
      <c r="B1660" s="3" t="s">
        <v>58</v>
      </c>
      <c r="C1660" s="3" t="s">
        <v>59</v>
      </c>
      <c r="D1660" s="3">
        <v>426</v>
      </c>
      <c r="E1660" s="3">
        <v>385</v>
      </c>
      <c r="F1660" s="3">
        <v>339</v>
      </c>
      <c r="G1660" s="3">
        <v>320</v>
      </c>
      <c r="H1660" s="3">
        <v>3701</v>
      </c>
      <c r="I1660" s="3">
        <v>368</v>
      </c>
      <c r="J1660">
        <f t="array" ref="J1660">INDEX(Table3[#All],MATCH(1,(Table3[[#All],[Month]]=Table68[[#This Row],[Date]])*(Table3[[#All],[Region]]=Table68[[#This Row],[Region]]),0),3)</f>
        <v>82482</v>
      </c>
      <c r="K1660">
        <f>INDEX(Table1[#All], MATCH(Table68[[#This Row],[Date]],Table1[[#All],[Month]],0),2)</f>
        <v>1473546.9047619046</v>
      </c>
      <c r="L1660" s="8">
        <f>INDEX(Table2[#All], MATCH(Table68[[#This Row],[Date]],Table2[[#All],[Month]],0),2)</f>
        <v>618.61703660527371</v>
      </c>
      <c r="M1660">
        <f t="array" ref="M1660">INDEX(Table4[#All],MATCH(1,(Table4[[#All],[Month]]=Table68[[#This Row],[Date]])*(Table4[[#All],[Region]]=Table68[[#This Row],[Region]]),0),3)</f>
        <v>10401</v>
      </c>
      <c r="N1660" s="2">
        <f t="array" ref="N1660">_xlfn.IFNA(INDEX(Table5[#All], MATCH(1,(Table5[[#All],[Month]]=Table68[[#This Row],[Date]])*(Table5[[#All],[Region]]=Table68[[#This Row],[Region]]),0),3),0)</f>
        <v>94131</v>
      </c>
      <c r="O1660" s="12">
        <f>INDEX(Table110[#All], MATCH(Table68[[#This Row],[Date]],Table110[[#All],[Month]],0),2)</f>
        <v>96069.75</v>
      </c>
      <c r="P1660" s="12">
        <f>INDEX(Table13[#All], MATCH(Table68[[#This Row],[Date]],Table13[[#All],[Month]],0),2)</f>
        <v>182093.25</v>
      </c>
      <c r="Q1660">
        <f>INDEX(Table111[#All], MATCH(Table68[[#This Row],[Date]],Table111[[#All],[Month]],0),2)</f>
        <v>5958</v>
      </c>
      <c r="R1660" s="2">
        <f>INDEX(Table111[#All], MATCH(Table68[[#This Row],[Date]],Table111[[#All],[Month]],0),3)</f>
        <v>1210.25</v>
      </c>
      <c r="S1660" s="2">
        <f>INDEX(Table413[#All], MATCH(Table68[[#This Row],[Date]],Table413[[#All],[Month]],0),2)</f>
        <v>1.6</v>
      </c>
      <c r="T1660" s="2">
        <f>INDEX(Table413[#All], MATCH(Table68[[#This Row],[Date]],Table413[[#All],[Month]],0),3)</f>
        <v>5.8</v>
      </c>
      <c r="U1660" s="2">
        <f>INDEX(Table413[#All], MATCH(Table68[[#This Row],[Date]],Table413[[#All],[Month]],0),4)</f>
        <v>6</v>
      </c>
    </row>
    <row r="1661" spans="1:21" x14ac:dyDescent="0.25">
      <c r="A1661" s="4">
        <v>41609</v>
      </c>
      <c r="B1661" s="3" t="s">
        <v>62</v>
      </c>
      <c r="C1661" s="3" t="s">
        <v>20</v>
      </c>
      <c r="D1661" s="3">
        <v>292</v>
      </c>
      <c r="E1661" s="3">
        <v>197</v>
      </c>
      <c r="F1661" s="3">
        <v>236</v>
      </c>
      <c r="G1661" s="3">
        <v>174</v>
      </c>
      <c r="H1661" s="3">
        <v>833</v>
      </c>
      <c r="I1661" s="3">
        <v>11</v>
      </c>
      <c r="J1661">
        <f t="array" ref="J1661">INDEX(Table3[#All],MATCH(1,(Table3[[#All],[Month]]=Table68[[#This Row],[Date]])*(Table3[[#All],[Region]]=Table68[[#This Row],[Region]]),0),3)</f>
        <v>11862</v>
      </c>
      <c r="K1661">
        <f>INDEX(Table1[#All], MATCH(Table68[[#This Row],[Date]],Table1[[#All],[Month]],0),2)</f>
        <v>1473546.9047619046</v>
      </c>
      <c r="L1661" s="8">
        <f>INDEX(Table2[#All], MATCH(Table68[[#This Row],[Date]],Table2[[#All],[Month]],0),2)</f>
        <v>618.61703660527371</v>
      </c>
      <c r="M1661">
        <f t="array" ref="M1661">INDEX(Table4[#All],MATCH(1,(Table4[[#All],[Month]]=Table68[[#This Row],[Date]])*(Table4[[#All],[Region]]=Table68[[#This Row],[Region]]),0),3)</f>
        <v>1972</v>
      </c>
      <c r="N1661" s="2">
        <f t="array" ref="N1661">_xlfn.IFNA(INDEX(Table5[#All], MATCH(1,(Table5[[#All],[Month]]=Table68[[#This Row],[Date]])*(Table5[[#All],[Region]]=Table68[[#This Row],[Region]]),0),3),0)</f>
        <v>15528</v>
      </c>
      <c r="O1661" s="12">
        <f>INDEX(Table110[#All], MATCH(Table68[[#This Row],[Date]],Table110[[#All],[Month]],0),2)</f>
        <v>96069.75</v>
      </c>
      <c r="P1661" s="12">
        <f>INDEX(Table13[#All], MATCH(Table68[[#This Row],[Date]],Table13[[#All],[Month]],0),2)</f>
        <v>182093.25</v>
      </c>
      <c r="Q1661">
        <f>INDEX(Table111[#All], MATCH(Table68[[#This Row],[Date]],Table111[[#All],[Month]],0),2)</f>
        <v>5958</v>
      </c>
      <c r="R1661" s="2">
        <f>INDEX(Table111[#All], MATCH(Table68[[#This Row],[Date]],Table111[[#All],[Month]],0),3)</f>
        <v>1210.25</v>
      </c>
      <c r="S1661" s="2">
        <f>INDEX(Table413[#All], MATCH(Table68[[#This Row],[Date]],Table413[[#All],[Month]],0),2)</f>
        <v>1.6</v>
      </c>
      <c r="T1661" s="2">
        <f>INDEX(Table413[#All], MATCH(Table68[[#This Row],[Date]],Table413[[#All],[Month]],0),3)</f>
        <v>5.8</v>
      </c>
      <c r="U1661" s="2">
        <f>INDEX(Table413[#All], MATCH(Table68[[#This Row],[Date]],Table413[[#All],[Month]],0),4)</f>
        <v>6</v>
      </c>
    </row>
    <row r="1662" spans="1:21" x14ac:dyDescent="0.25">
      <c r="A1662" s="4">
        <v>41609</v>
      </c>
      <c r="B1662" s="3" t="s">
        <v>62</v>
      </c>
      <c r="C1662" s="3" t="s">
        <v>21</v>
      </c>
      <c r="D1662" s="3">
        <v>292</v>
      </c>
      <c r="E1662" s="3">
        <v>189</v>
      </c>
      <c r="F1662" s="3">
        <v>236</v>
      </c>
      <c r="G1662" s="3">
        <v>173</v>
      </c>
      <c r="H1662" s="3">
        <v>833</v>
      </c>
      <c r="I1662" s="3">
        <v>23</v>
      </c>
      <c r="J1662">
        <f t="array" ref="J1662">INDEX(Table3[#All],MATCH(1,(Table3[[#All],[Month]]=Table68[[#This Row],[Date]])*(Table3[[#All],[Region]]=Table68[[#This Row],[Region]]),0),3)</f>
        <v>11862</v>
      </c>
      <c r="K1662">
        <f>INDEX(Table1[#All], MATCH(Table68[[#This Row],[Date]],Table1[[#All],[Month]],0),2)</f>
        <v>1473546.9047619046</v>
      </c>
      <c r="L1662" s="8">
        <f>INDEX(Table2[#All], MATCH(Table68[[#This Row],[Date]],Table2[[#All],[Month]],0),2)</f>
        <v>618.61703660527371</v>
      </c>
      <c r="M1662">
        <f t="array" ref="M1662">INDEX(Table4[#All],MATCH(1,(Table4[[#All],[Month]]=Table68[[#This Row],[Date]])*(Table4[[#All],[Region]]=Table68[[#This Row],[Region]]),0),3)</f>
        <v>1972</v>
      </c>
      <c r="N1662" s="2">
        <f t="array" ref="N1662">_xlfn.IFNA(INDEX(Table5[#All], MATCH(1,(Table5[[#All],[Month]]=Table68[[#This Row],[Date]])*(Table5[[#All],[Region]]=Table68[[#This Row],[Region]]),0),3),0)</f>
        <v>15528</v>
      </c>
      <c r="O1662" s="12">
        <f>INDEX(Table110[#All], MATCH(Table68[[#This Row],[Date]],Table110[[#All],[Month]],0),2)</f>
        <v>96069.75</v>
      </c>
      <c r="P1662" s="12">
        <f>INDEX(Table13[#All], MATCH(Table68[[#This Row],[Date]],Table13[[#All],[Month]],0),2)</f>
        <v>182093.25</v>
      </c>
      <c r="Q1662">
        <f>INDEX(Table111[#All], MATCH(Table68[[#This Row],[Date]],Table111[[#All],[Month]],0),2)</f>
        <v>5958</v>
      </c>
      <c r="R1662" s="2">
        <f>INDEX(Table111[#All], MATCH(Table68[[#This Row],[Date]],Table111[[#All],[Month]],0),3)</f>
        <v>1210.25</v>
      </c>
      <c r="S1662" s="2">
        <f>INDEX(Table413[#All], MATCH(Table68[[#This Row],[Date]],Table413[[#All],[Month]],0),2)</f>
        <v>1.6</v>
      </c>
      <c r="T1662" s="2">
        <f>INDEX(Table413[#All], MATCH(Table68[[#This Row],[Date]],Table413[[#All],[Month]],0),3)</f>
        <v>5.8</v>
      </c>
      <c r="U1662" s="2">
        <f>INDEX(Table413[#All], MATCH(Table68[[#This Row],[Date]],Table413[[#All],[Month]],0),4)</f>
        <v>6</v>
      </c>
    </row>
    <row r="1663" spans="1:21" x14ac:dyDescent="0.25">
      <c r="A1663" s="4">
        <v>41609</v>
      </c>
      <c r="B1663" s="3" t="s">
        <v>62</v>
      </c>
      <c r="C1663" s="3" t="s">
        <v>18</v>
      </c>
      <c r="D1663" s="3">
        <v>292</v>
      </c>
      <c r="E1663" s="3">
        <v>251</v>
      </c>
      <c r="F1663" s="3">
        <v>236</v>
      </c>
      <c r="G1663" s="3">
        <v>203</v>
      </c>
      <c r="H1663" s="3">
        <v>833</v>
      </c>
      <c r="I1663" s="3">
        <v>226</v>
      </c>
      <c r="J1663">
        <f t="array" ref="J1663">INDEX(Table3[#All],MATCH(1,(Table3[[#All],[Month]]=Table68[[#This Row],[Date]])*(Table3[[#All],[Region]]=Table68[[#This Row],[Region]]),0),3)</f>
        <v>11862</v>
      </c>
      <c r="K1663">
        <f>INDEX(Table1[#All], MATCH(Table68[[#This Row],[Date]],Table1[[#All],[Month]],0),2)</f>
        <v>1473546.9047619046</v>
      </c>
      <c r="L1663" s="8">
        <f>INDEX(Table2[#All], MATCH(Table68[[#This Row],[Date]],Table2[[#All],[Month]],0),2)</f>
        <v>618.61703660527371</v>
      </c>
      <c r="M1663">
        <f t="array" ref="M1663">INDEX(Table4[#All],MATCH(1,(Table4[[#All],[Month]]=Table68[[#This Row],[Date]])*(Table4[[#All],[Region]]=Table68[[#This Row],[Region]]),0),3)</f>
        <v>1972</v>
      </c>
      <c r="N1663" s="2">
        <f t="array" ref="N1663">_xlfn.IFNA(INDEX(Table5[#All], MATCH(1,(Table5[[#All],[Month]]=Table68[[#This Row],[Date]])*(Table5[[#All],[Region]]=Table68[[#This Row],[Region]]),0),3),0)</f>
        <v>15528</v>
      </c>
      <c r="O1663" s="12">
        <f>INDEX(Table110[#All], MATCH(Table68[[#This Row],[Date]],Table110[[#All],[Month]],0),2)</f>
        <v>96069.75</v>
      </c>
      <c r="P1663" s="12">
        <f>INDEX(Table13[#All], MATCH(Table68[[#This Row],[Date]],Table13[[#All],[Month]],0),2)</f>
        <v>182093.25</v>
      </c>
      <c r="Q1663">
        <f>INDEX(Table111[#All], MATCH(Table68[[#This Row],[Date]],Table111[[#All],[Month]],0),2)</f>
        <v>5958</v>
      </c>
      <c r="R1663" s="2">
        <f>INDEX(Table111[#All], MATCH(Table68[[#This Row],[Date]],Table111[[#All],[Month]],0),3)</f>
        <v>1210.25</v>
      </c>
      <c r="S1663" s="2">
        <f>INDEX(Table413[#All], MATCH(Table68[[#This Row],[Date]],Table413[[#All],[Month]],0),2)</f>
        <v>1.6</v>
      </c>
      <c r="T1663" s="2">
        <f>INDEX(Table413[#All], MATCH(Table68[[#This Row],[Date]],Table413[[#All],[Month]],0),3)</f>
        <v>5.8</v>
      </c>
      <c r="U1663" s="2">
        <f>INDEX(Table413[#All], MATCH(Table68[[#This Row],[Date]],Table413[[#All],[Month]],0),4)</f>
        <v>6</v>
      </c>
    </row>
    <row r="1664" spans="1:21" x14ac:dyDescent="0.25">
      <c r="A1664" s="4">
        <v>41609</v>
      </c>
      <c r="B1664" s="3" t="s">
        <v>62</v>
      </c>
      <c r="C1664" s="3" t="s">
        <v>17</v>
      </c>
      <c r="D1664" s="3">
        <v>292</v>
      </c>
      <c r="E1664" s="3">
        <v>337</v>
      </c>
      <c r="F1664" s="3">
        <v>236</v>
      </c>
      <c r="G1664" s="3">
        <v>284</v>
      </c>
      <c r="H1664" s="3">
        <v>833</v>
      </c>
      <c r="I1664" s="3">
        <v>408</v>
      </c>
      <c r="J1664">
        <f t="array" ref="J1664">INDEX(Table3[#All],MATCH(1,(Table3[[#All],[Month]]=Table68[[#This Row],[Date]])*(Table3[[#All],[Region]]=Table68[[#This Row],[Region]]),0),3)</f>
        <v>11862</v>
      </c>
      <c r="K1664">
        <f>INDEX(Table1[#All], MATCH(Table68[[#This Row],[Date]],Table1[[#All],[Month]],0),2)</f>
        <v>1473546.9047619046</v>
      </c>
      <c r="L1664" s="8">
        <f>INDEX(Table2[#All], MATCH(Table68[[#This Row],[Date]],Table2[[#All],[Month]],0),2)</f>
        <v>618.61703660527371</v>
      </c>
      <c r="M1664">
        <f t="array" ref="M1664">INDEX(Table4[#All],MATCH(1,(Table4[[#All],[Month]]=Table68[[#This Row],[Date]])*(Table4[[#All],[Region]]=Table68[[#This Row],[Region]]),0),3)</f>
        <v>1972</v>
      </c>
      <c r="N1664" s="2">
        <f t="array" ref="N1664">_xlfn.IFNA(INDEX(Table5[#All], MATCH(1,(Table5[[#All],[Month]]=Table68[[#This Row],[Date]])*(Table5[[#All],[Region]]=Table68[[#This Row],[Region]]),0),3),0)</f>
        <v>15528</v>
      </c>
      <c r="O1664" s="12">
        <f>INDEX(Table110[#All], MATCH(Table68[[#This Row],[Date]],Table110[[#All],[Month]],0),2)</f>
        <v>96069.75</v>
      </c>
      <c r="P1664" s="12">
        <f>INDEX(Table13[#All], MATCH(Table68[[#This Row],[Date]],Table13[[#All],[Month]],0),2)</f>
        <v>182093.25</v>
      </c>
      <c r="Q1664">
        <f>INDEX(Table111[#All], MATCH(Table68[[#This Row],[Date]],Table111[[#All],[Month]],0),2)</f>
        <v>5958</v>
      </c>
      <c r="R1664" s="2">
        <f>INDEX(Table111[#All], MATCH(Table68[[#This Row],[Date]],Table111[[#All],[Month]],0),3)</f>
        <v>1210.25</v>
      </c>
      <c r="S1664" s="2">
        <f>INDEX(Table413[#All], MATCH(Table68[[#This Row],[Date]],Table413[[#All],[Month]],0),2)</f>
        <v>1.6</v>
      </c>
      <c r="T1664" s="2">
        <f>INDEX(Table413[#All], MATCH(Table68[[#This Row],[Date]],Table413[[#All],[Month]],0),3)</f>
        <v>5.8</v>
      </c>
      <c r="U1664" s="2">
        <f>INDEX(Table413[#All], MATCH(Table68[[#This Row],[Date]],Table413[[#All],[Month]],0),4)</f>
        <v>6</v>
      </c>
    </row>
    <row r="1665" spans="1:21" x14ac:dyDescent="0.25">
      <c r="A1665" s="4">
        <v>41609</v>
      </c>
      <c r="B1665" s="3" t="s">
        <v>62</v>
      </c>
      <c r="C1665" s="3" t="s">
        <v>14</v>
      </c>
      <c r="D1665" s="3">
        <v>292</v>
      </c>
      <c r="E1665" s="3">
        <v>287</v>
      </c>
      <c r="F1665" s="3">
        <v>236</v>
      </c>
      <c r="G1665" s="3">
        <v>236</v>
      </c>
      <c r="H1665" s="3">
        <v>833</v>
      </c>
      <c r="I1665" s="3">
        <v>104</v>
      </c>
      <c r="J1665">
        <f t="array" ref="J1665">INDEX(Table3[#All],MATCH(1,(Table3[[#All],[Month]]=Table68[[#This Row],[Date]])*(Table3[[#All],[Region]]=Table68[[#This Row],[Region]]),0),3)</f>
        <v>11862</v>
      </c>
      <c r="K1665">
        <f>INDEX(Table1[#All], MATCH(Table68[[#This Row],[Date]],Table1[[#All],[Month]],0),2)</f>
        <v>1473546.9047619046</v>
      </c>
      <c r="L1665" s="8">
        <f>INDEX(Table2[#All], MATCH(Table68[[#This Row],[Date]],Table2[[#All],[Month]],0),2)</f>
        <v>618.61703660527371</v>
      </c>
      <c r="M1665">
        <f t="array" ref="M1665">INDEX(Table4[#All],MATCH(1,(Table4[[#All],[Month]]=Table68[[#This Row],[Date]])*(Table4[[#All],[Region]]=Table68[[#This Row],[Region]]),0),3)</f>
        <v>1972</v>
      </c>
      <c r="N1665" s="2">
        <f t="array" ref="N1665">_xlfn.IFNA(INDEX(Table5[#All], MATCH(1,(Table5[[#All],[Month]]=Table68[[#This Row],[Date]])*(Table5[[#All],[Region]]=Table68[[#This Row],[Region]]),0),3),0)</f>
        <v>15528</v>
      </c>
      <c r="O1665" s="12">
        <f>INDEX(Table110[#All], MATCH(Table68[[#This Row],[Date]],Table110[[#All],[Month]],0),2)</f>
        <v>96069.75</v>
      </c>
      <c r="P1665" s="12">
        <f>INDEX(Table13[#All], MATCH(Table68[[#This Row],[Date]],Table13[[#All],[Month]],0),2)</f>
        <v>182093.25</v>
      </c>
      <c r="Q1665">
        <f>INDEX(Table111[#All], MATCH(Table68[[#This Row],[Date]],Table111[[#All],[Month]],0),2)</f>
        <v>5958</v>
      </c>
      <c r="R1665" s="2">
        <f>INDEX(Table111[#All], MATCH(Table68[[#This Row],[Date]],Table111[[#All],[Month]],0),3)</f>
        <v>1210.25</v>
      </c>
      <c r="S1665" s="2">
        <f>INDEX(Table413[#All], MATCH(Table68[[#This Row],[Date]],Table413[[#All],[Month]],0),2)</f>
        <v>1.6</v>
      </c>
      <c r="T1665" s="2">
        <f>INDEX(Table413[#All], MATCH(Table68[[#This Row],[Date]],Table413[[#All],[Month]],0),3)</f>
        <v>5.8</v>
      </c>
      <c r="U1665" s="2">
        <f>INDEX(Table413[#All], MATCH(Table68[[#This Row],[Date]],Table413[[#All],[Month]],0),4)</f>
        <v>6</v>
      </c>
    </row>
    <row r="1666" spans="1:21" x14ac:dyDescent="0.25">
      <c r="A1666" s="4">
        <v>41609</v>
      </c>
      <c r="B1666" s="3" t="s">
        <v>62</v>
      </c>
      <c r="C1666" s="3" t="s">
        <v>19</v>
      </c>
      <c r="D1666" s="3">
        <v>292</v>
      </c>
      <c r="E1666" s="3">
        <v>270</v>
      </c>
      <c r="F1666" s="3">
        <v>236</v>
      </c>
      <c r="G1666" s="3">
        <v>221</v>
      </c>
      <c r="H1666" s="3">
        <v>833</v>
      </c>
      <c r="I1666" s="3">
        <v>61</v>
      </c>
      <c r="J1666">
        <f t="array" ref="J1666">INDEX(Table3[#All],MATCH(1,(Table3[[#All],[Month]]=Table68[[#This Row],[Date]])*(Table3[[#All],[Region]]=Table68[[#This Row],[Region]]),0),3)</f>
        <v>11862</v>
      </c>
      <c r="K1666">
        <f>INDEX(Table1[#All], MATCH(Table68[[#This Row],[Date]],Table1[[#All],[Month]],0),2)</f>
        <v>1473546.9047619046</v>
      </c>
      <c r="L1666" s="8">
        <f>INDEX(Table2[#All], MATCH(Table68[[#This Row],[Date]],Table2[[#All],[Month]],0),2)</f>
        <v>618.61703660527371</v>
      </c>
      <c r="M1666">
        <f t="array" ref="M1666">INDEX(Table4[#All],MATCH(1,(Table4[[#All],[Month]]=Table68[[#This Row],[Date]])*(Table4[[#All],[Region]]=Table68[[#This Row],[Region]]),0),3)</f>
        <v>1972</v>
      </c>
      <c r="N1666" s="2">
        <f t="array" ref="N1666">_xlfn.IFNA(INDEX(Table5[#All], MATCH(1,(Table5[[#All],[Month]]=Table68[[#This Row],[Date]])*(Table5[[#All],[Region]]=Table68[[#This Row],[Region]]),0),3),0)</f>
        <v>15528</v>
      </c>
      <c r="O1666" s="12">
        <f>INDEX(Table110[#All], MATCH(Table68[[#This Row],[Date]],Table110[[#All],[Month]],0),2)</f>
        <v>96069.75</v>
      </c>
      <c r="P1666" s="12">
        <f>INDEX(Table13[#All], MATCH(Table68[[#This Row],[Date]],Table13[[#All],[Month]],0),2)</f>
        <v>182093.25</v>
      </c>
      <c r="Q1666">
        <f>INDEX(Table111[#All], MATCH(Table68[[#This Row],[Date]],Table111[[#All],[Month]],0),2)</f>
        <v>5958</v>
      </c>
      <c r="R1666" s="2">
        <f>INDEX(Table111[#All], MATCH(Table68[[#This Row],[Date]],Table111[[#All],[Month]],0),3)</f>
        <v>1210.25</v>
      </c>
      <c r="S1666" s="2">
        <f>INDEX(Table413[#All], MATCH(Table68[[#This Row],[Date]],Table413[[#All],[Month]],0),2)</f>
        <v>1.6</v>
      </c>
      <c r="T1666" s="2">
        <f>INDEX(Table413[#All], MATCH(Table68[[#This Row],[Date]],Table413[[#All],[Month]],0),3)</f>
        <v>5.8</v>
      </c>
      <c r="U1666" s="2">
        <f>INDEX(Table413[#All], MATCH(Table68[[#This Row],[Date]],Table413[[#All],[Month]],0),4)</f>
        <v>6</v>
      </c>
    </row>
    <row r="1667" spans="1:21" x14ac:dyDescent="0.25">
      <c r="A1667" s="4">
        <v>41609</v>
      </c>
      <c r="B1667" s="3" t="s">
        <v>68</v>
      </c>
      <c r="C1667" s="3" t="s">
        <v>46</v>
      </c>
      <c r="D1667" s="3">
        <v>338</v>
      </c>
      <c r="E1667" s="3">
        <v>303</v>
      </c>
      <c r="F1667" s="3">
        <v>250</v>
      </c>
      <c r="G1667" s="3">
        <v>261</v>
      </c>
      <c r="H1667" s="3">
        <v>1414</v>
      </c>
      <c r="I1667" s="3">
        <v>66</v>
      </c>
      <c r="J1667">
        <f t="array" ref="J1667">INDEX(Table3[#All],MATCH(1,(Table3[[#All],[Month]]=Table68[[#This Row],[Date]])*(Table3[[#All],[Region]]=Table68[[#This Row],[Region]]),0),3)</f>
        <v>29451</v>
      </c>
      <c r="K1667">
        <f>INDEX(Table1[#All], MATCH(Table68[[#This Row],[Date]],Table1[[#All],[Month]],0),2)</f>
        <v>1473546.9047619046</v>
      </c>
      <c r="L1667" s="8">
        <f>INDEX(Table2[#All], MATCH(Table68[[#This Row],[Date]],Table2[[#All],[Month]],0),2)</f>
        <v>618.61703660527371</v>
      </c>
      <c r="M1667">
        <f t="array" ref="M1667">INDEX(Table4[#All],MATCH(1,(Table4[[#All],[Month]]=Table68[[#This Row],[Date]])*(Table4[[#All],[Region]]=Table68[[#This Row],[Region]]),0),3)</f>
        <v>7898</v>
      </c>
      <c r="N1667" s="2">
        <f t="array" ref="N1667">_xlfn.IFNA(INDEX(Table5[#All], MATCH(1,(Table5[[#All],[Month]]=Table68[[#This Row],[Date]])*(Table5[[#All],[Region]]=Table68[[#This Row],[Region]]),0),3),0)</f>
        <v>34418</v>
      </c>
      <c r="O1667" s="12">
        <f>INDEX(Table110[#All], MATCH(Table68[[#This Row],[Date]],Table110[[#All],[Month]],0),2)</f>
        <v>96069.75</v>
      </c>
      <c r="P1667" s="12">
        <f>INDEX(Table13[#All], MATCH(Table68[[#This Row],[Date]],Table13[[#All],[Month]],0),2)</f>
        <v>182093.25</v>
      </c>
      <c r="Q1667">
        <f>INDEX(Table111[#All], MATCH(Table68[[#This Row],[Date]],Table111[[#All],[Month]],0),2)</f>
        <v>5958</v>
      </c>
      <c r="R1667" s="2">
        <f>INDEX(Table111[#All], MATCH(Table68[[#This Row],[Date]],Table111[[#All],[Month]],0),3)</f>
        <v>1210.25</v>
      </c>
      <c r="S1667" s="2">
        <f>INDEX(Table413[#All], MATCH(Table68[[#This Row],[Date]],Table413[[#All],[Month]],0),2)</f>
        <v>1.6</v>
      </c>
      <c r="T1667" s="2">
        <f>INDEX(Table413[#All], MATCH(Table68[[#This Row],[Date]],Table413[[#All],[Month]],0),3)</f>
        <v>5.8</v>
      </c>
      <c r="U1667" s="2">
        <f>INDEX(Table413[#All], MATCH(Table68[[#This Row],[Date]],Table413[[#All],[Month]],0),4)</f>
        <v>6</v>
      </c>
    </row>
    <row r="1668" spans="1:21" x14ac:dyDescent="0.25">
      <c r="A1668" s="4">
        <v>41609</v>
      </c>
      <c r="B1668" s="3" t="s">
        <v>68</v>
      </c>
      <c r="C1668" s="3" t="s">
        <v>83</v>
      </c>
      <c r="D1668" s="3">
        <v>338</v>
      </c>
      <c r="E1668" s="3">
        <v>348</v>
      </c>
      <c r="F1668" s="3">
        <v>250</v>
      </c>
      <c r="G1668" s="3">
        <v>254</v>
      </c>
      <c r="H1668" s="3">
        <v>1414</v>
      </c>
      <c r="I1668" s="3">
        <v>1112</v>
      </c>
      <c r="J1668">
        <f t="array" ref="J1668">INDEX(Table3[#All],MATCH(1,(Table3[[#All],[Month]]=Table68[[#This Row],[Date]])*(Table3[[#All],[Region]]=Table68[[#This Row],[Region]]),0),3)</f>
        <v>29451</v>
      </c>
      <c r="K1668">
        <f>INDEX(Table1[#All], MATCH(Table68[[#This Row],[Date]],Table1[[#All],[Month]],0),2)</f>
        <v>1473546.9047619046</v>
      </c>
      <c r="L1668" s="8">
        <f>INDEX(Table2[#All], MATCH(Table68[[#This Row],[Date]],Table2[[#All],[Month]],0),2)</f>
        <v>618.61703660527371</v>
      </c>
      <c r="M1668">
        <f t="array" ref="M1668">INDEX(Table4[#All],MATCH(1,(Table4[[#All],[Month]]=Table68[[#This Row],[Date]])*(Table4[[#All],[Region]]=Table68[[#This Row],[Region]]),0),3)</f>
        <v>7898</v>
      </c>
      <c r="N1668" s="2">
        <f t="array" ref="N1668">_xlfn.IFNA(INDEX(Table5[#All], MATCH(1,(Table5[[#All],[Month]]=Table68[[#This Row],[Date]])*(Table5[[#All],[Region]]=Table68[[#This Row],[Region]]),0),3),0)</f>
        <v>34418</v>
      </c>
      <c r="O1668" s="12">
        <f>INDEX(Table110[#All], MATCH(Table68[[#This Row],[Date]],Table110[[#All],[Month]],0),2)</f>
        <v>96069.75</v>
      </c>
      <c r="P1668" s="12">
        <f>INDEX(Table13[#All], MATCH(Table68[[#This Row],[Date]],Table13[[#All],[Month]],0),2)</f>
        <v>182093.25</v>
      </c>
      <c r="Q1668">
        <f>INDEX(Table111[#All], MATCH(Table68[[#This Row],[Date]],Table111[[#All],[Month]],0),2)</f>
        <v>5958</v>
      </c>
      <c r="R1668" s="2">
        <f>INDEX(Table111[#All], MATCH(Table68[[#This Row],[Date]],Table111[[#All],[Month]],0),3)</f>
        <v>1210.25</v>
      </c>
      <c r="S1668" s="2">
        <f>INDEX(Table413[#All], MATCH(Table68[[#This Row],[Date]],Table413[[#All],[Month]],0),2)</f>
        <v>1.6</v>
      </c>
      <c r="T1668" s="2">
        <f>INDEX(Table413[#All], MATCH(Table68[[#This Row],[Date]],Table413[[#All],[Month]],0),3)</f>
        <v>5.8</v>
      </c>
      <c r="U1668" s="2">
        <f>INDEX(Table413[#All], MATCH(Table68[[#This Row],[Date]],Table413[[#All],[Month]],0),4)</f>
        <v>6</v>
      </c>
    </row>
    <row r="1669" spans="1:21" x14ac:dyDescent="0.25">
      <c r="A1669" s="4">
        <v>41609</v>
      </c>
      <c r="B1669" s="3" t="s">
        <v>68</v>
      </c>
      <c r="C1669" s="3" t="s">
        <v>48</v>
      </c>
      <c r="D1669" s="3">
        <v>338</v>
      </c>
      <c r="E1669" s="3">
        <v>207</v>
      </c>
      <c r="F1669" s="3">
        <v>250</v>
      </c>
      <c r="G1669" s="3">
        <v>189</v>
      </c>
      <c r="H1669" s="3">
        <v>1414</v>
      </c>
      <c r="I1669" s="3">
        <v>5</v>
      </c>
      <c r="J1669">
        <f t="array" ref="J1669">INDEX(Table3[#All],MATCH(1,(Table3[[#All],[Month]]=Table68[[#This Row],[Date]])*(Table3[[#All],[Region]]=Table68[[#This Row],[Region]]),0),3)</f>
        <v>29451</v>
      </c>
      <c r="K1669">
        <f>INDEX(Table1[#All], MATCH(Table68[[#This Row],[Date]],Table1[[#All],[Month]],0),2)</f>
        <v>1473546.9047619046</v>
      </c>
      <c r="L1669" s="8">
        <f>INDEX(Table2[#All], MATCH(Table68[[#This Row],[Date]],Table2[[#All],[Month]],0),2)</f>
        <v>618.61703660527371</v>
      </c>
      <c r="M1669">
        <f t="array" ref="M1669">INDEX(Table4[#All],MATCH(1,(Table4[[#All],[Month]]=Table68[[#This Row],[Date]])*(Table4[[#All],[Region]]=Table68[[#This Row],[Region]]),0),3)</f>
        <v>7898</v>
      </c>
      <c r="N1669" s="2">
        <f t="array" ref="N1669">_xlfn.IFNA(INDEX(Table5[#All], MATCH(1,(Table5[[#All],[Month]]=Table68[[#This Row],[Date]])*(Table5[[#All],[Region]]=Table68[[#This Row],[Region]]),0),3),0)</f>
        <v>34418</v>
      </c>
      <c r="O1669" s="12">
        <f>INDEX(Table110[#All], MATCH(Table68[[#This Row],[Date]],Table110[[#All],[Month]],0),2)</f>
        <v>96069.75</v>
      </c>
      <c r="P1669" s="12">
        <f>INDEX(Table13[#All], MATCH(Table68[[#This Row],[Date]],Table13[[#All],[Month]],0),2)</f>
        <v>182093.25</v>
      </c>
      <c r="Q1669">
        <f>INDEX(Table111[#All], MATCH(Table68[[#This Row],[Date]],Table111[[#All],[Month]],0),2)</f>
        <v>5958</v>
      </c>
      <c r="R1669" s="2">
        <f>INDEX(Table111[#All], MATCH(Table68[[#This Row],[Date]],Table111[[#All],[Month]],0),3)</f>
        <v>1210.25</v>
      </c>
      <c r="S1669" s="2">
        <f>INDEX(Table413[#All], MATCH(Table68[[#This Row],[Date]],Table413[[#All],[Month]],0),2)</f>
        <v>1.6</v>
      </c>
      <c r="T1669" s="2">
        <f>INDEX(Table413[#All], MATCH(Table68[[#This Row],[Date]],Table413[[#All],[Month]],0),3)</f>
        <v>5.8</v>
      </c>
      <c r="U1669" s="2">
        <f>INDEX(Table413[#All], MATCH(Table68[[#This Row],[Date]],Table413[[#All],[Month]],0),4)</f>
        <v>6</v>
      </c>
    </row>
    <row r="1670" spans="1:21" x14ac:dyDescent="0.25">
      <c r="A1670" s="4">
        <v>41609</v>
      </c>
      <c r="B1670" s="3" t="s">
        <v>68</v>
      </c>
      <c r="C1670" s="3" t="s">
        <v>45</v>
      </c>
      <c r="D1670" s="3">
        <v>338</v>
      </c>
      <c r="E1670" s="3">
        <v>417</v>
      </c>
      <c r="F1670" s="3">
        <v>250</v>
      </c>
      <c r="G1670" s="3">
        <v>338</v>
      </c>
      <c r="H1670" s="3">
        <v>1414</v>
      </c>
      <c r="I1670" s="3">
        <v>40</v>
      </c>
      <c r="J1670">
        <f t="array" ref="J1670">INDEX(Table3[#All],MATCH(1,(Table3[[#All],[Month]]=Table68[[#This Row],[Date]])*(Table3[[#All],[Region]]=Table68[[#This Row],[Region]]),0),3)</f>
        <v>29451</v>
      </c>
      <c r="K1670">
        <f>INDEX(Table1[#All], MATCH(Table68[[#This Row],[Date]],Table1[[#All],[Month]],0),2)</f>
        <v>1473546.9047619046</v>
      </c>
      <c r="L1670" s="8">
        <f>INDEX(Table2[#All], MATCH(Table68[[#This Row],[Date]],Table2[[#All],[Month]],0),2)</f>
        <v>618.61703660527371</v>
      </c>
      <c r="M1670">
        <f t="array" ref="M1670">INDEX(Table4[#All],MATCH(1,(Table4[[#All],[Month]]=Table68[[#This Row],[Date]])*(Table4[[#All],[Region]]=Table68[[#This Row],[Region]]),0),3)</f>
        <v>7898</v>
      </c>
      <c r="N1670" s="2">
        <f t="array" ref="N1670">_xlfn.IFNA(INDEX(Table5[#All], MATCH(1,(Table5[[#All],[Month]]=Table68[[#This Row],[Date]])*(Table5[[#All],[Region]]=Table68[[#This Row],[Region]]),0),3),0)</f>
        <v>34418</v>
      </c>
      <c r="O1670" s="12">
        <f>INDEX(Table110[#All], MATCH(Table68[[#This Row],[Date]],Table110[[#All],[Month]],0),2)</f>
        <v>96069.75</v>
      </c>
      <c r="P1670" s="12">
        <f>INDEX(Table13[#All], MATCH(Table68[[#This Row],[Date]],Table13[[#All],[Month]],0),2)</f>
        <v>182093.25</v>
      </c>
      <c r="Q1670">
        <f>INDEX(Table111[#All], MATCH(Table68[[#This Row],[Date]],Table111[[#All],[Month]],0),2)</f>
        <v>5958</v>
      </c>
      <c r="R1670" s="2">
        <f>INDEX(Table111[#All], MATCH(Table68[[#This Row],[Date]],Table111[[#All],[Month]],0),3)</f>
        <v>1210.25</v>
      </c>
      <c r="S1670" s="2">
        <f>INDEX(Table413[#All], MATCH(Table68[[#This Row],[Date]],Table413[[#All],[Month]],0),2)</f>
        <v>1.6</v>
      </c>
      <c r="T1670" s="2">
        <f>INDEX(Table413[#All], MATCH(Table68[[#This Row],[Date]],Table413[[#All],[Month]],0),3)</f>
        <v>5.8</v>
      </c>
      <c r="U1670" s="2">
        <f>INDEX(Table413[#All], MATCH(Table68[[#This Row],[Date]],Table413[[#All],[Month]],0),4)</f>
        <v>6</v>
      </c>
    </row>
    <row r="1671" spans="1:21" x14ac:dyDescent="0.25">
      <c r="A1671" s="4">
        <v>41609</v>
      </c>
      <c r="B1671" s="3" t="s">
        <v>68</v>
      </c>
      <c r="C1671" s="3" t="s">
        <v>47</v>
      </c>
      <c r="D1671" s="3">
        <v>338</v>
      </c>
      <c r="E1671" s="3">
        <v>254</v>
      </c>
      <c r="F1671" s="3">
        <v>250</v>
      </c>
      <c r="G1671" s="3">
        <v>213</v>
      </c>
      <c r="H1671" s="3">
        <v>1414</v>
      </c>
      <c r="I1671" s="3">
        <v>86</v>
      </c>
      <c r="J1671">
        <f t="array" ref="J1671">INDEX(Table3[#All],MATCH(1,(Table3[[#All],[Month]]=Table68[[#This Row],[Date]])*(Table3[[#All],[Region]]=Table68[[#This Row],[Region]]),0),3)</f>
        <v>29451</v>
      </c>
      <c r="K1671">
        <f>INDEX(Table1[#All], MATCH(Table68[[#This Row],[Date]],Table1[[#All],[Month]],0),2)</f>
        <v>1473546.9047619046</v>
      </c>
      <c r="L1671" s="8">
        <f>INDEX(Table2[#All], MATCH(Table68[[#This Row],[Date]],Table2[[#All],[Month]],0),2)</f>
        <v>618.61703660527371</v>
      </c>
      <c r="M1671">
        <f t="array" ref="M1671">INDEX(Table4[#All],MATCH(1,(Table4[[#All],[Month]]=Table68[[#This Row],[Date]])*(Table4[[#All],[Region]]=Table68[[#This Row],[Region]]),0),3)</f>
        <v>7898</v>
      </c>
      <c r="N1671" s="2">
        <f t="array" ref="N1671">_xlfn.IFNA(INDEX(Table5[#All], MATCH(1,(Table5[[#All],[Month]]=Table68[[#This Row],[Date]])*(Table5[[#All],[Region]]=Table68[[#This Row],[Region]]),0),3),0)</f>
        <v>34418</v>
      </c>
      <c r="O1671" s="12">
        <f>INDEX(Table110[#All], MATCH(Table68[[#This Row],[Date]],Table110[[#All],[Month]],0),2)</f>
        <v>96069.75</v>
      </c>
      <c r="P1671" s="12">
        <f>INDEX(Table13[#All], MATCH(Table68[[#This Row],[Date]],Table13[[#All],[Month]],0),2)</f>
        <v>182093.25</v>
      </c>
      <c r="Q1671">
        <f>INDEX(Table111[#All], MATCH(Table68[[#This Row],[Date]],Table111[[#All],[Month]],0),2)</f>
        <v>5958</v>
      </c>
      <c r="R1671" s="2">
        <f>INDEX(Table111[#All], MATCH(Table68[[#This Row],[Date]],Table111[[#All],[Month]],0),3)</f>
        <v>1210.25</v>
      </c>
      <c r="S1671" s="2">
        <f>INDEX(Table413[#All], MATCH(Table68[[#This Row],[Date]],Table413[[#All],[Month]],0),2)</f>
        <v>1.6</v>
      </c>
      <c r="T1671" s="2">
        <f>INDEX(Table413[#All], MATCH(Table68[[#This Row],[Date]],Table413[[#All],[Month]],0),3)</f>
        <v>5.8</v>
      </c>
      <c r="U1671" s="2">
        <f>INDEX(Table413[#All], MATCH(Table68[[#This Row],[Date]],Table413[[#All],[Month]],0),4)</f>
        <v>6</v>
      </c>
    </row>
    <row r="1672" spans="1:21" x14ac:dyDescent="0.25">
      <c r="A1672" s="4">
        <v>41609</v>
      </c>
      <c r="B1672" s="3" t="s">
        <v>68</v>
      </c>
      <c r="C1672" s="3" t="s">
        <v>44</v>
      </c>
      <c r="D1672" s="3">
        <v>338</v>
      </c>
      <c r="E1672" s="3">
        <v>394</v>
      </c>
      <c r="F1672" s="3">
        <v>250</v>
      </c>
      <c r="G1672" s="3">
        <v>337</v>
      </c>
      <c r="H1672" s="3">
        <v>1414</v>
      </c>
      <c r="I1672" s="3">
        <v>54</v>
      </c>
      <c r="J1672">
        <f t="array" ref="J1672">INDEX(Table3[#All],MATCH(1,(Table3[[#All],[Month]]=Table68[[#This Row],[Date]])*(Table3[[#All],[Region]]=Table68[[#This Row],[Region]]),0),3)</f>
        <v>29451</v>
      </c>
      <c r="K1672">
        <f>INDEX(Table1[#All], MATCH(Table68[[#This Row],[Date]],Table1[[#All],[Month]],0),2)</f>
        <v>1473546.9047619046</v>
      </c>
      <c r="L1672" s="8">
        <f>INDEX(Table2[#All], MATCH(Table68[[#This Row],[Date]],Table2[[#All],[Month]],0),2)</f>
        <v>618.61703660527371</v>
      </c>
      <c r="M1672">
        <f t="array" ref="M1672">INDEX(Table4[#All],MATCH(1,(Table4[[#All],[Month]]=Table68[[#This Row],[Date]])*(Table4[[#All],[Region]]=Table68[[#This Row],[Region]]),0),3)</f>
        <v>7898</v>
      </c>
      <c r="N1672" s="2">
        <f t="array" ref="N1672">_xlfn.IFNA(INDEX(Table5[#All], MATCH(1,(Table5[[#All],[Month]]=Table68[[#This Row],[Date]])*(Table5[[#All],[Region]]=Table68[[#This Row],[Region]]),0),3),0)</f>
        <v>34418</v>
      </c>
      <c r="O1672" s="12">
        <f>INDEX(Table110[#All], MATCH(Table68[[#This Row],[Date]],Table110[[#All],[Month]],0),2)</f>
        <v>96069.75</v>
      </c>
      <c r="P1672" s="12">
        <f>INDEX(Table13[#All], MATCH(Table68[[#This Row],[Date]],Table13[[#All],[Month]],0),2)</f>
        <v>182093.25</v>
      </c>
      <c r="Q1672">
        <f>INDEX(Table111[#All], MATCH(Table68[[#This Row],[Date]],Table111[[#All],[Month]],0),2)</f>
        <v>5958</v>
      </c>
      <c r="R1672" s="2">
        <f>INDEX(Table111[#All], MATCH(Table68[[#This Row],[Date]],Table111[[#All],[Month]],0),3)</f>
        <v>1210.25</v>
      </c>
      <c r="S1672" s="2">
        <f>INDEX(Table413[#All], MATCH(Table68[[#This Row],[Date]],Table413[[#All],[Month]],0),2)</f>
        <v>1.6</v>
      </c>
      <c r="T1672" s="2">
        <f>INDEX(Table413[#All], MATCH(Table68[[#This Row],[Date]],Table413[[#All],[Month]],0),3)</f>
        <v>5.8</v>
      </c>
      <c r="U1672" s="2">
        <f>INDEX(Table413[#All], MATCH(Table68[[#This Row],[Date]],Table413[[#All],[Month]],0),4)</f>
        <v>6</v>
      </c>
    </row>
    <row r="1673" spans="1:21" x14ac:dyDescent="0.25">
      <c r="A1673" s="4">
        <v>41609</v>
      </c>
      <c r="B1673" s="3" t="s">
        <v>68</v>
      </c>
      <c r="C1673" s="3" t="s">
        <v>49</v>
      </c>
      <c r="D1673" s="3">
        <v>338</v>
      </c>
      <c r="E1673" s="3">
        <v>202</v>
      </c>
      <c r="F1673" s="3">
        <v>250</v>
      </c>
      <c r="G1673" s="3">
        <v>178</v>
      </c>
      <c r="H1673" s="3">
        <v>1414</v>
      </c>
      <c r="I1673" s="3">
        <v>9</v>
      </c>
      <c r="J1673">
        <f t="array" ref="J1673">INDEX(Table3[#All],MATCH(1,(Table3[[#All],[Month]]=Table68[[#This Row],[Date]])*(Table3[[#All],[Region]]=Table68[[#This Row],[Region]]),0),3)</f>
        <v>29451</v>
      </c>
      <c r="K1673">
        <f>INDEX(Table1[#All], MATCH(Table68[[#This Row],[Date]],Table1[[#All],[Month]],0),2)</f>
        <v>1473546.9047619046</v>
      </c>
      <c r="L1673" s="8">
        <f>INDEX(Table2[#All], MATCH(Table68[[#This Row],[Date]],Table2[[#All],[Month]],0),2)</f>
        <v>618.61703660527371</v>
      </c>
      <c r="M1673">
        <f t="array" ref="M1673">INDEX(Table4[#All],MATCH(1,(Table4[[#All],[Month]]=Table68[[#This Row],[Date]])*(Table4[[#All],[Region]]=Table68[[#This Row],[Region]]),0),3)</f>
        <v>7898</v>
      </c>
      <c r="N1673" s="2">
        <f t="array" ref="N1673">_xlfn.IFNA(INDEX(Table5[#All], MATCH(1,(Table5[[#All],[Month]]=Table68[[#This Row],[Date]])*(Table5[[#All],[Region]]=Table68[[#This Row],[Region]]),0),3),0)</f>
        <v>34418</v>
      </c>
      <c r="O1673" s="12">
        <f>INDEX(Table110[#All], MATCH(Table68[[#This Row],[Date]],Table110[[#All],[Month]],0),2)</f>
        <v>96069.75</v>
      </c>
      <c r="P1673" s="12">
        <f>INDEX(Table13[#All], MATCH(Table68[[#This Row],[Date]],Table13[[#All],[Month]],0),2)</f>
        <v>182093.25</v>
      </c>
      <c r="Q1673">
        <f>INDEX(Table111[#All], MATCH(Table68[[#This Row],[Date]],Table111[[#All],[Month]],0),2)</f>
        <v>5958</v>
      </c>
      <c r="R1673" s="2">
        <f>INDEX(Table111[#All], MATCH(Table68[[#This Row],[Date]],Table111[[#All],[Month]],0),3)</f>
        <v>1210.25</v>
      </c>
      <c r="S1673" s="2">
        <f>INDEX(Table413[#All], MATCH(Table68[[#This Row],[Date]],Table413[[#All],[Month]],0),2)</f>
        <v>1.6</v>
      </c>
      <c r="T1673" s="2">
        <f>INDEX(Table413[#All], MATCH(Table68[[#This Row],[Date]],Table413[[#All],[Month]],0),3)</f>
        <v>5.8</v>
      </c>
      <c r="U1673" s="2">
        <f>INDEX(Table413[#All], MATCH(Table68[[#This Row],[Date]],Table413[[#All],[Month]],0),4)</f>
        <v>6</v>
      </c>
    </row>
    <row r="1674" spans="1:21" x14ac:dyDescent="0.25">
      <c r="A1674" s="4">
        <v>41609</v>
      </c>
      <c r="B1674" s="3" t="s">
        <v>68</v>
      </c>
      <c r="C1674" s="3" t="s">
        <v>50</v>
      </c>
      <c r="D1674" s="3">
        <v>338</v>
      </c>
      <c r="E1674" s="3">
        <v>248</v>
      </c>
      <c r="F1674" s="3">
        <v>250</v>
      </c>
      <c r="G1674" s="3">
        <v>210</v>
      </c>
      <c r="H1674" s="3">
        <v>1414</v>
      </c>
      <c r="I1674" s="3">
        <v>36</v>
      </c>
      <c r="J1674">
        <f t="array" ref="J1674">INDEX(Table3[#All],MATCH(1,(Table3[[#All],[Month]]=Table68[[#This Row],[Date]])*(Table3[[#All],[Region]]=Table68[[#This Row],[Region]]),0),3)</f>
        <v>29451</v>
      </c>
      <c r="K1674">
        <f>INDEX(Table1[#All], MATCH(Table68[[#This Row],[Date]],Table1[[#All],[Month]],0),2)</f>
        <v>1473546.9047619046</v>
      </c>
      <c r="L1674" s="8">
        <f>INDEX(Table2[#All], MATCH(Table68[[#This Row],[Date]],Table2[[#All],[Month]],0),2)</f>
        <v>618.61703660527371</v>
      </c>
      <c r="M1674">
        <f t="array" ref="M1674">INDEX(Table4[#All],MATCH(1,(Table4[[#All],[Month]]=Table68[[#This Row],[Date]])*(Table4[[#All],[Region]]=Table68[[#This Row],[Region]]),0),3)</f>
        <v>7898</v>
      </c>
      <c r="N1674" s="2">
        <f t="array" ref="N1674">_xlfn.IFNA(INDEX(Table5[#All], MATCH(1,(Table5[[#All],[Month]]=Table68[[#This Row],[Date]])*(Table5[[#All],[Region]]=Table68[[#This Row],[Region]]),0),3),0)</f>
        <v>34418</v>
      </c>
      <c r="O1674" s="12">
        <f>INDEX(Table110[#All], MATCH(Table68[[#This Row],[Date]],Table110[[#All],[Month]],0),2)</f>
        <v>96069.75</v>
      </c>
      <c r="P1674" s="12">
        <f>INDEX(Table13[#All], MATCH(Table68[[#This Row],[Date]],Table13[[#All],[Month]],0),2)</f>
        <v>182093.25</v>
      </c>
      <c r="Q1674">
        <f>INDEX(Table111[#All], MATCH(Table68[[#This Row],[Date]],Table111[[#All],[Month]],0),2)</f>
        <v>5958</v>
      </c>
      <c r="R1674" s="2">
        <f>INDEX(Table111[#All], MATCH(Table68[[#This Row],[Date]],Table111[[#All],[Month]],0),3)</f>
        <v>1210.25</v>
      </c>
      <c r="S1674" s="2">
        <f>INDEX(Table413[#All], MATCH(Table68[[#This Row],[Date]],Table413[[#All],[Month]],0),2)</f>
        <v>1.6</v>
      </c>
      <c r="T1674" s="2">
        <f>INDEX(Table413[#All], MATCH(Table68[[#This Row],[Date]],Table413[[#All],[Month]],0),3)</f>
        <v>5.8</v>
      </c>
      <c r="U1674" s="2">
        <f>INDEX(Table413[#All], MATCH(Table68[[#This Row],[Date]],Table413[[#All],[Month]],0),4)</f>
        <v>6</v>
      </c>
    </row>
    <row r="1675" spans="1:21" x14ac:dyDescent="0.25">
      <c r="A1675" s="4">
        <v>41609</v>
      </c>
      <c r="B1675" s="3" t="s">
        <v>63</v>
      </c>
      <c r="C1675" s="3" t="s">
        <v>22</v>
      </c>
      <c r="D1675" s="3">
        <v>253</v>
      </c>
      <c r="E1675" s="3">
        <v>253</v>
      </c>
      <c r="F1675" s="3">
        <v>216</v>
      </c>
      <c r="G1675" s="3">
        <v>216</v>
      </c>
      <c r="H1675" s="3">
        <v>116</v>
      </c>
      <c r="I1675" s="3">
        <v>116</v>
      </c>
      <c r="J1675">
        <f t="array" ref="J1675">INDEX(Table3[#All],MATCH(1,(Table3[[#All],[Month]]=Table68[[#This Row],[Date]])*(Table3[[#All],[Region]]=Table68[[#This Row],[Region]]),0),3)</f>
        <v>1639</v>
      </c>
      <c r="K1675">
        <f>INDEX(Table1[#All], MATCH(Table68[[#This Row],[Date]],Table1[[#All],[Month]],0),2)</f>
        <v>1473546.9047619046</v>
      </c>
      <c r="L1675" s="8">
        <f>INDEX(Table2[#All], MATCH(Table68[[#This Row],[Date]],Table2[[#All],[Month]],0),2)</f>
        <v>618.61703660527371</v>
      </c>
      <c r="M1675">
        <f t="array" ref="M1675">INDEX(Table4[#All],MATCH(1,(Table4[[#All],[Month]]=Table68[[#This Row],[Date]])*(Table4[[#All],[Region]]=Table68[[#This Row],[Region]]),0),3)</f>
        <v>220</v>
      </c>
      <c r="N1675" s="2">
        <f t="array" ref="N1675">_xlfn.IFNA(INDEX(Table5[#All], MATCH(1,(Table5[[#All],[Month]]=Table68[[#This Row],[Date]])*(Table5[[#All],[Region]]=Table68[[#This Row],[Region]]),0),3),0)</f>
        <v>0</v>
      </c>
      <c r="O1675" s="12">
        <f>INDEX(Table110[#All], MATCH(Table68[[#This Row],[Date]],Table110[[#All],[Month]],0),2)</f>
        <v>96069.75</v>
      </c>
      <c r="P1675" s="12">
        <f>INDEX(Table13[#All], MATCH(Table68[[#This Row],[Date]],Table13[[#All],[Month]],0),2)</f>
        <v>182093.25</v>
      </c>
      <c r="Q1675">
        <f>INDEX(Table111[#All], MATCH(Table68[[#This Row],[Date]],Table111[[#All],[Month]],0),2)</f>
        <v>5958</v>
      </c>
      <c r="R1675" s="2">
        <f>INDEX(Table111[#All], MATCH(Table68[[#This Row],[Date]],Table111[[#All],[Month]],0),3)</f>
        <v>1210.25</v>
      </c>
      <c r="S1675" s="2">
        <f>INDEX(Table413[#All], MATCH(Table68[[#This Row],[Date]],Table413[[#All],[Month]],0),2)</f>
        <v>1.6</v>
      </c>
      <c r="T1675" s="2">
        <f>INDEX(Table413[#All], MATCH(Table68[[#This Row],[Date]],Table413[[#All],[Month]],0),3)</f>
        <v>5.8</v>
      </c>
      <c r="U1675" s="2">
        <f>INDEX(Table413[#All], MATCH(Table68[[#This Row],[Date]],Table413[[#All],[Month]],0),4)</f>
        <v>6</v>
      </c>
    </row>
    <row r="1676" spans="1:21" x14ac:dyDescent="0.25">
      <c r="A1676" s="4">
        <v>41609</v>
      </c>
      <c r="B1676" s="3" t="s">
        <v>64</v>
      </c>
      <c r="C1676" s="3" t="s">
        <v>82</v>
      </c>
      <c r="D1676" s="3">
        <v>278</v>
      </c>
      <c r="E1676" s="3">
        <v>183</v>
      </c>
      <c r="F1676" s="3">
        <v>230</v>
      </c>
      <c r="G1676" s="3">
        <v>157</v>
      </c>
      <c r="H1676" s="3">
        <v>339</v>
      </c>
      <c r="I1676" s="3">
        <v>9</v>
      </c>
      <c r="J1676">
        <f t="array" ref="J1676">INDEX(Table3[#All],MATCH(1,(Table3[[#All],[Month]]=Table68[[#This Row],[Date]])*(Table3[[#All],[Region]]=Table68[[#This Row],[Region]]),0),3)</f>
        <v>6450</v>
      </c>
      <c r="K1676">
        <f>INDEX(Table1[#All], MATCH(Table68[[#This Row],[Date]],Table1[[#All],[Month]],0),2)</f>
        <v>1473546.9047619046</v>
      </c>
      <c r="L1676" s="8">
        <f>INDEX(Table2[#All], MATCH(Table68[[#This Row],[Date]],Table2[[#All],[Month]],0),2)</f>
        <v>618.61703660527371</v>
      </c>
      <c r="M1676">
        <f t="array" ref="M1676">INDEX(Table4[#All],MATCH(1,(Table4[[#All],[Month]]=Table68[[#This Row],[Date]])*(Table4[[#All],[Region]]=Table68[[#This Row],[Region]]),0),3)</f>
        <v>1037</v>
      </c>
      <c r="N1676" s="2">
        <f t="array" ref="N1676">_xlfn.IFNA(INDEX(Table5[#All], MATCH(1,(Table5[[#All],[Month]]=Table68[[#This Row],[Date]])*(Table5[[#All],[Region]]=Table68[[#This Row],[Region]]),0),3),0)</f>
        <v>7916</v>
      </c>
      <c r="O1676" s="12">
        <f>INDEX(Table110[#All], MATCH(Table68[[#This Row],[Date]],Table110[[#All],[Month]],0),2)</f>
        <v>96069.75</v>
      </c>
      <c r="P1676" s="12">
        <f>INDEX(Table13[#All], MATCH(Table68[[#This Row],[Date]],Table13[[#All],[Month]],0),2)</f>
        <v>182093.25</v>
      </c>
      <c r="Q1676">
        <f>INDEX(Table111[#All], MATCH(Table68[[#This Row],[Date]],Table111[[#All],[Month]],0),2)</f>
        <v>5958</v>
      </c>
      <c r="R1676" s="2">
        <f>INDEX(Table111[#All], MATCH(Table68[[#This Row],[Date]],Table111[[#All],[Month]],0),3)</f>
        <v>1210.25</v>
      </c>
      <c r="S1676" s="2">
        <f>INDEX(Table413[#All], MATCH(Table68[[#This Row],[Date]],Table413[[#All],[Month]],0),2)</f>
        <v>1.6</v>
      </c>
      <c r="T1676" s="2">
        <f>INDEX(Table413[#All], MATCH(Table68[[#This Row],[Date]],Table413[[#All],[Month]],0),3)</f>
        <v>5.8</v>
      </c>
      <c r="U1676" s="2">
        <f>INDEX(Table413[#All], MATCH(Table68[[#This Row],[Date]],Table413[[#All],[Month]],0),4)</f>
        <v>6</v>
      </c>
    </row>
    <row r="1677" spans="1:21" x14ac:dyDescent="0.25">
      <c r="A1677" s="4">
        <v>41609</v>
      </c>
      <c r="B1677" s="3" t="s">
        <v>64</v>
      </c>
      <c r="C1677" s="3" t="s">
        <v>24</v>
      </c>
      <c r="D1677" s="3">
        <v>278</v>
      </c>
      <c r="E1677" s="3">
        <v>270</v>
      </c>
      <c r="F1677" s="3">
        <v>230</v>
      </c>
      <c r="G1677" s="3">
        <v>227</v>
      </c>
      <c r="H1677" s="3">
        <v>339</v>
      </c>
      <c r="I1677" s="3">
        <v>162</v>
      </c>
      <c r="J1677">
        <f t="array" ref="J1677">INDEX(Table3[#All],MATCH(1,(Table3[[#All],[Month]]=Table68[[#This Row],[Date]])*(Table3[[#All],[Region]]=Table68[[#This Row],[Region]]),0),3)</f>
        <v>6450</v>
      </c>
      <c r="K1677">
        <f>INDEX(Table1[#All], MATCH(Table68[[#This Row],[Date]],Table1[[#All],[Month]],0),2)</f>
        <v>1473546.9047619046</v>
      </c>
      <c r="L1677" s="8">
        <f>INDEX(Table2[#All], MATCH(Table68[[#This Row],[Date]],Table2[[#All],[Month]],0),2)</f>
        <v>618.61703660527371</v>
      </c>
      <c r="M1677">
        <f t="array" ref="M1677">INDEX(Table4[#All],MATCH(1,(Table4[[#All],[Month]]=Table68[[#This Row],[Date]])*(Table4[[#All],[Region]]=Table68[[#This Row],[Region]]),0),3)</f>
        <v>1037</v>
      </c>
      <c r="N1677" s="2">
        <f t="array" ref="N1677">_xlfn.IFNA(INDEX(Table5[#All], MATCH(1,(Table5[[#All],[Month]]=Table68[[#This Row],[Date]])*(Table5[[#All],[Region]]=Table68[[#This Row],[Region]]),0),3),0)</f>
        <v>7916</v>
      </c>
      <c r="O1677" s="12">
        <f>INDEX(Table110[#All], MATCH(Table68[[#This Row],[Date]],Table110[[#All],[Month]],0),2)</f>
        <v>96069.75</v>
      </c>
      <c r="P1677" s="12">
        <f>INDEX(Table13[#All], MATCH(Table68[[#This Row],[Date]],Table13[[#All],[Month]],0),2)</f>
        <v>182093.25</v>
      </c>
      <c r="Q1677">
        <f>INDEX(Table111[#All], MATCH(Table68[[#This Row],[Date]],Table111[[#All],[Month]],0),2)</f>
        <v>5958</v>
      </c>
      <c r="R1677" s="2">
        <f>INDEX(Table111[#All], MATCH(Table68[[#This Row],[Date]],Table111[[#All],[Month]],0),3)</f>
        <v>1210.25</v>
      </c>
      <c r="S1677" s="2">
        <f>INDEX(Table413[#All], MATCH(Table68[[#This Row],[Date]],Table413[[#All],[Month]],0),2)</f>
        <v>1.6</v>
      </c>
      <c r="T1677" s="2">
        <f>INDEX(Table413[#All], MATCH(Table68[[#This Row],[Date]],Table413[[#All],[Month]],0),3)</f>
        <v>5.8</v>
      </c>
      <c r="U1677" s="2">
        <f>INDEX(Table413[#All], MATCH(Table68[[#This Row],[Date]],Table413[[#All],[Month]],0),4)</f>
        <v>6</v>
      </c>
    </row>
    <row r="1678" spans="1:21" x14ac:dyDescent="0.25">
      <c r="A1678" s="4">
        <v>41609</v>
      </c>
      <c r="B1678" s="3" t="s">
        <v>64</v>
      </c>
      <c r="C1678" s="3" t="s">
        <v>89</v>
      </c>
      <c r="D1678" s="3">
        <v>278</v>
      </c>
      <c r="E1678" s="3">
        <v>307</v>
      </c>
      <c r="F1678" s="3">
        <v>230</v>
      </c>
      <c r="G1678" s="3">
        <v>259</v>
      </c>
      <c r="H1678" s="3">
        <v>339</v>
      </c>
      <c r="I1678" s="3">
        <v>157</v>
      </c>
      <c r="J1678">
        <f t="array" ref="J1678">INDEX(Table3[#All],MATCH(1,(Table3[[#All],[Month]]=Table68[[#This Row],[Date]])*(Table3[[#All],[Region]]=Table68[[#This Row],[Region]]),0),3)</f>
        <v>6450</v>
      </c>
      <c r="K1678">
        <f>INDEX(Table1[#All], MATCH(Table68[[#This Row],[Date]],Table1[[#All],[Month]],0),2)</f>
        <v>1473546.9047619046</v>
      </c>
      <c r="L1678" s="8">
        <f>INDEX(Table2[#All], MATCH(Table68[[#This Row],[Date]],Table2[[#All],[Month]],0),2)</f>
        <v>618.61703660527371</v>
      </c>
      <c r="M1678">
        <f t="array" ref="M1678">INDEX(Table4[#All],MATCH(1,(Table4[[#All],[Month]]=Table68[[#This Row],[Date]])*(Table4[[#All],[Region]]=Table68[[#This Row],[Region]]),0),3)</f>
        <v>1037</v>
      </c>
      <c r="N1678" s="2">
        <f t="array" ref="N1678">_xlfn.IFNA(INDEX(Table5[#All], MATCH(1,(Table5[[#All],[Month]]=Table68[[#This Row],[Date]])*(Table5[[#All],[Region]]=Table68[[#This Row],[Region]]),0),3),0)</f>
        <v>7916</v>
      </c>
      <c r="O1678" s="12">
        <f>INDEX(Table110[#All], MATCH(Table68[[#This Row],[Date]],Table110[[#All],[Month]],0),2)</f>
        <v>96069.75</v>
      </c>
      <c r="P1678" s="12">
        <f>INDEX(Table13[#All], MATCH(Table68[[#This Row],[Date]],Table13[[#All],[Month]],0),2)</f>
        <v>182093.25</v>
      </c>
      <c r="Q1678">
        <f>INDEX(Table111[#All], MATCH(Table68[[#This Row],[Date]],Table111[[#All],[Month]],0),2)</f>
        <v>5958</v>
      </c>
      <c r="R1678" s="2">
        <f>INDEX(Table111[#All], MATCH(Table68[[#This Row],[Date]],Table111[[#All],[Month]],0),3)</f>
        <v>1210.25</v>
      </c>
      <c r="S1678" s="2">
        <f>INDEX(Table413[#All], MATCH(Table68[[#This Row],[Date]],Table413[[#All],[Month]],0),2)</f>
        <v>1.6</v>
      </c>
      <c r="T1678" s="2">
        <f>INDEX(Table413[#All], MATCH(Table68[[#This Row],[Date]],Table413[[#All],[Month]],0),3)</f>
        <v>5.8</v>
      </c>
      <c r="U1678" s="2">
        <f>INDEX(Table413[#All], MATCH(Table68[[#This Row],[Date]],Table413[[#All],[Month]],0),4)</f>
        <v>6</v>
      </c>
    </row>
    <row r="1679" spans="1:21" x14ac:dyDescent="0.25">
      <c r="A1679" s="4">
        <v>41609</v>
      </c>
      <c r="B1679" s="3" t="s">
        <v>64</v>
      </c>
      <c r="C1679" s="3" t="s">
        <v>23</v>
      </c>
      <c r="D1679" s="3">
        <v>278</v>
      </c>
      <c r="E1679" s="3">
        <v>163</v>
      </c>
      <c r="F1679" s="3">
        <v>230</v>
      </c>
      <c r="G1679" s="3">
        <v>148</v>
      </c>
      <c r="H1679" s="3">
        <v>339</v>
      </c>
      <c r="I1679" s="3">
        <v>11</v>
      </c>
      <c r="J1679">
        <f t="array" ref="J1679">INDEX(Table3[#All],MATCH(1,(Table3[[#All],[Month]]=Table68[[#This Row],[Date]])*(Table3[[#All],[Region]]=Table68[[#This Row],[Region]]),0),3)</f>
        <v>6450</v>
      </c>
      <c r="K1679">
        <f>INDEX(Table1[#All], MATCH(Table68[[#This Row],[Date]],Table1[[#All],[Month]],0),2)</f>
        <v>1473546.9047619046</v>
      </c>
      <c r="L1679" s="8">
        <f>INDEX(Table2[#All], MATCH(Table68[[#This Row],[Date]],Table2[[#All],[Month]],0),2)</f>
        <v>618.61703660527371</v>
      </c>
      <c r="M1679">
        <f t="array" ref="M1679">INDEX(Table4[#All],MATCH(1,(Table4[[#All],[Month]]=Table68[[#This Row],[Date]])*(Table4[[#All],[Region]]=Table68[[#This Row],[Region]]),0),3)</f>
        <v>1037</v>
      </c>
      <c r="N1679" s="2">
        <f t="array" ref="N1679">_xlfn.IFNA(INDEX(Table5[#All], MATCH(1,(Table5[[#All],[Month]]=Table68[[#This Row],[Date]])*(Table5[[#All],[Region]]=Table68[[#This Row],[Region]]),0),3),0)</f>
        <v>7916</v>
      </c>
      <c r="O1679" s="12">
        <f>INDEX(Table110[#All], MATCH(Table68[[#This Row],[Date]],Table110[[#All],[Month]],0),2)</f>
        <v>96069.75</v>
      </c>
      <c r="P1679" s="12">
        <f>INDEX(Table13[#All], MATCH(Table68[[#This Row],[Date]],Table13[[#All],[Month]],0),2)</f>
        <v>182093.25</v>
      </c>
      <c r="Q1679">
        <f>INDEX(Table111[#All], MATCH(Table68[[#This Row],[Date]],Table111[[#All],[Month]],0),2)</f>
        <v>5958</v>
      </c>
      <c r="R1679" s="2">
        <f>INDEX(Table111[#All], MATCH(Table68[[#This Row],[Date]],Table111[[#All],[Month]],0),3)</f>
        <v>1210.25</v>
      </c>
      <c r="S1679" s="2">
        <f>INDEX(Table413[#All], MATCH(Table68[[#This Row],[Date]],Table413[[#All],[Month]],0),2)</f>
        <v>1.6</v>
      </c>
      <c r="T1679" s="2">
        <f>INDEX(Table413[#All], MATCH(Table68[[#This Row],[Date]],Table413[[#All],[Month]],0),3)</f>
        <v>5.8</v>
      </c>
      <c r="U1679" s="2">
        <f>INDEX(Table413[#All], MATCH(Table68[[#This Row],[Date]],Table413[[#All],[Month]],0),4)</f>
        <v>6</v>
      </c>
    </row>
    <row r="1680" spans="1:21" x14ac:dyDescent="0.25">
      <c r="A1680" s="4">
        <v>41609</v>
      </c>
      <c r="B1680" s="3" t="s">
        <v>61</v>
      </c>
      <c r="C1680" s="3" t="s">
        <v>32</v>
      </c>
      <c r="D1680" s="3">
        <v>236</v>
      </c>
      <c r="E1680" s="3">
        <v>198</v>
      </c>
      <c r="F1680" s="3">
        <v>183</v>
      </c>
      <c r="G1680" s="3">
        <v>167</v>
      </c>
      <c r="H1680" s="3">
        <v>596</v>
      </c>
      <c r="I1680" s="3">
        <v>71</v>
      </c>
      <c r="J1680">
        <f t="array" ref="J1680">INDEX(Table3[#All],MATCH(1,(Table3[[#All],[Month]]=Table68[[#This Row],[Date]])*(Table3[[#All],[Region]]=Table68[[#This Row],[Region]]),0),3)</f>
        <v>9094</v>
      </c>
      <c r="K1680">
        <f>INDEX(Table1[#All], MATCH(Table68[[#This Row],[Date]],Table1[[#All],[Month]],0),2)</f>
        <v>1473546.9047619046</v>
      </c>
      <c r="L1680" s="8">
        <f>INDEX(Table2[#All], MATCH(Table68[[#This Row],[Date]],Table2[[#All],[Month]],0),2)</f>
        <v>618.61703660527371</v>
      </c>
      <c r="M1680">
        <f t="array" ref="M1680">INDEX(Table4[#All],MATCH(1,(Table4[[#All],[Month]]=Table68[[#This Row],[Date]])*(Table4[[#All],[Region]]=Table68[[#This Row],[Region]]),0),3)</f>
        <v>1144</v>
      </c>
      <c r="N1680" s="2">
        <f t="array" ref="N1680">_xlfn.IFNA(INDEX(Table5[#All], MATCH(1,(Table5[[#All],[Month]]=Table68[[#This Row],[Date]])*(Table5[[#All],[Region]]=Table68[[#This Row],[Region]]),0),3),0)</f>
        <v>5118</v>
      </c>
      <c r="O1680" s="12">
        <f>INDEX(Table110[#All], MATCH(Table68[[#This Row],[Date]],Table110[[#All],[Month]],0),2)</f>
        <v>96069.75</v>
      </c>
      <c r="P1680" s="12">
        <f>INDEX(Table13[#All], MATCH(Table68[[#This Row],[Date]],Table13[[#All],[Month]],0),2)</f>
        <v>182093.25</v>
      </c>
      <c r="Q1680">
        <f>INDEX(Table111[#All], MATCH(Table68[[#This Row],[Date]],Table111[[#All],[Month]],0),2)</f>
        <v>5958</v>
      </c>
      <c r="R1680" s="2">
        <f>INDEX(Table111[#All], MATCH(Table68[[#This Row],[Date]],Table111[[#All],[Month]],0),3)</f>
        <v>1210.25</v>
      </c>
      <c r="S1680" s="2">
        <f>INDEX(Table413[#All], MATCH(Table68[[#This Row],[Date]],Table413[[#All],[Month]],0),2)</f>
        <v>1.6</v>
      </c>
      <c r="T1680" s="2">
        <f>INDEX(Table413[#All], MATCH(Table68[[#This Row],[Date]],Table413[[#All],[Month]],0),3)</f>
        <v>5.8</v>
      </c>
      <c r="U1680" s="2">
        <f>INDEX(Table413[#All], MATCH(Table68[[#This Row],[Date]],Table413[[#All],[Month]],0),4)</f>
        <v>6</v>
      </c>
    </row>
    <row r="1681" spans="1:21" x14ac:dyDescent="0.25">
      <c r="A1681" s="4">
        <v>41609</v>
      </c>
      <c r="B1681" s="3" t="s">
        <v>61</v>
      </c>
      <c r="C1681" s="3" t="s">
        <v>31</v>
      </c>
      <c r="D1681" s="3">
        <v>236</v>
      </c>
      <c r="E1681" s="3">
        <v>252</v>
      </c>
      <c r="F1681" s="3">
        <v>183</v>
      </c>
      <c r="G1681" s="3">
        <v>199</v>
      </c>
      <c r="H1681" s="3">
        <v>596</v>
      </c>
      <c r="I1681" s="3">
        <v>57</v>
      </c>
      <c r="J1681">
        <f t="array" ref="J1681">INDEX(Table3[#All],MATCH(1,(Table3[[#All],[Month]]=Table68[[#This Row],[Date]])*(Table3[[#All],[Region]]=Table68[[#This Row],[Region]]),0),3)</f>
        <v>9094</v>
      </c>
      <c r="K1681">
        <f>INDEX(Table1[#All], MATCH(Table68[[#This Row],[Date]],Table1[[#All],[Month]],0),2)</f>
        <v>1473546.9047619046</v>
      </c>
      <c r="L1681" s="8">
        <f>INDEX(Table2[#All], MATCH(Table68[[#This Row],[Date]],Table2[[#All],[Month]],0),2)</f>
        <v>618.61703660527371</v>
      </c>
      <c r="M1681">
        <f t="array" ref="M1681">INDEX(Table4[#All],MATCH(1,(Table4[[#All],[Month]]=Table68[[#This Row],[Date]])*(Table4[[#All],[Region]]=Table68[[#This Row],[Region]]),0),3)</f>
        <v>1144</v>
      </c>
      <c r="N1681" s="2">
        <f t="array" ref="N1681">_xlfn.IFNA(INDEX(Table5[#All], MATCH(1,(Table5[[#All],[Month]]=Table68[[#This Row],[Date]])*(Table5[[#All],[Region]]=Table68[[#This Row],[Region]]),0),3),0)</f>
        <v>5118</v>
      </c>
      <c r="O1681" s="12">
        <f>INDEX(Table110[#All], MATCH(Table68[[#This Row],[Date]],Table110[[#All],[Month]],0),2)</f>
        <v>96069.75</v>
      </c>
      <c r="P1681" s="12">
        <f>INDEX(Table13[#All], MATCH(Table68[[#This Row],[Date]],Table13[[#All],[Month]],0),2)</f>
        <v>182093.25</v>
      </c>
      <c r="Q1681">
        <f>INDEX(Table111[#All], MATCH(Table68[[#This Row],[Date]],Table111[[#All],[Month]],0),2)</f>
        <v>5958</v>
      </c>
      <c r="R1681" s="2">
        <f>INDEX(Table111[#All], MATCH(Table68[[#This Row],[Date]],Table111[[#All],[Month]],0),3)</f>
        <v>1210.25</v>
      </c>
      <c r="S1681" s="2">
        <f>INDEX(Table413[#All], MATCH(Table68[[#This Row],[Date]],Table413[[#All],[Month]],0),2)</f>
        <v>1.6</v>
      </c>
      <c r="T1681" s="2">
        <f>INDEX(Table413[#All], MATCH(Table68[[#This Row],[Date]],Table413[[#All],[Month]],0),3)</f>
        <v>5.8</v>
      </c>
      <c r="U1681" s="2">
        <f>INDEX(Table413[#All], MATCH(Table68[[#This Row],[Date]],Table413[[#All],[Month]],0),4)</f>
        <v>6</v>
      </c>
    </row>
    <row r="1682" spans="1:21" x14ac:dyDescent="0.25">
      <c r="A1682" s="4">
        <v>41609</v>
      </c>
      <c r="B1682" s="3" t="s">
        <v>61</v>
      </c>
      <c r="C1682" s="3" t="s">
        <v>91</v>
      </c>
      <c r="D1682" s="3">
        <v>236</v>
      </c>
      <c r="E1682" s="3">
        <v>280</v>
      </c>
      <c r="F1682" s="3">
        <v>183</v>
      </c>
      <c r="G1682" s="3">
        <v>220</v>
      </c>
      <c r="H1682" s="3">
        <v>596</v>
      </c>
      <c r="I1682" s="3">
        <v>287</v>
      </c>
      <c r="J1682">
        <f t="array" ref="J1682">INDEX(Table3[#All],MATCH(1,(Table3[[#All],[Month]]=Table68[[#This Row],[Date]])*(Table3[[#All],[Region]]=Table68[[#This Row],[Region]]),0),3)</f>
        <v>9094</v>
      </c>
      <c r="K1682">
        <f>INDEX(Table1[#All], MATCH(Table68[[#This Row],[Date]],Table1[[#All],[Month]],0),2)</f>
        <v>1473546.9047619046</v>
      </c>
      <c r="L1682" s="8">
        <f>INDEX(Table2[#All], MATCH(Table68[[#This Row],[Date]],Table2[[#All],[Month]],0),2)</f>
        <v>618.61703660527371</v>
      </c>
      <c r="M1682">
        <f t="array" ref="M1682">INDEX(Table4[#All],MATCH(1,(Table4[[#All],[Month]]=Table68[[#This Row],[Date]])*(Table4[[#All],[Region]]=Table68[[#This Row],[Region]]),0),3)</f>
        <v>1144</v>
      </c>
      <c r="N1682" s="2">
        <f t="array" ref="N1682">_xlfn.IFNA(INDEX(Table5[#All], MATCH(1,(Table5[[#All],[Month]]=Table68[[#This Row],[Date]])*(Table5[[#All],[Region]]=Table68[[#This Row],[Region]]),0),3),0)</f>
        <v>5118</v>
      </c>
      <c r="O1682" s="12">
        <f>INDEX(Table110[#All], MATCH(Table68[[#This Row],[Date]],Table110[[#All],[Month]],0),2)</f>
        <v>96069.75</v>
      </c>
      <c r="P1682" s="12">
        <f>INDEX(Table13[#All], MATCH(Table68[[#This Row],[Date]],Table13[[#All],[Month]],0),2)</f>
        <v>182093.25</v>
      </c>
      <c r="Q1682">
        <f>INDEX(Table111[#All], MATCH(Table68[[#This Row],[Date]],Table111[[#All],[Month]],0),2)</f>
        <v>5958</v>
      </c>
      <c r="R1682" s="2">
        <f>INDEX(Table111[#All], MATCH(Table68[[#This Row],[Date]],Table111[[#All],[Month]],0),3)</f>
        <v>1210.25</v>
      </c>
      <c r="S1682" s="2">
        <f>INDEX(Table413[#All], MATCH(Table68[[#This Row],[Date]],Table413[[#All],[Month]],0),2)</f>
        <v>1.6</v>
      </c>
      <c r="T1682" s="2">
        <f>INDEX(Table413[#All], MATCH(Table68[[#This Row],[Date]],Table413[[#All],[Month]],0),3)</f>
        <v>5.8</v>
      </c>
      <c r="U1682" s="2">
        <f>INDEX(Table413[#All], MATCH(Table68[[#This Row],[Date]],Table413[[#All],[Month]],0),4)</f>
        <v>6</v>
      </c>
    </row>
    <row r="1683" spans="1:21" x14ac:dyDescent="0.25">
      <c r="A1683" s="4">
        <v>41609</v>
      </c>
      <c r="B1683" s="3" t="s">
        <v>61</v>
      </c>
      <c r="C1683" s="3" t="s">
        <v>30</v>
      </c>
      <c r="D1683" s="3">
        <v>236</v>
      </c>
      <c r="E1683" s="3">
        <v>179</v>
      </c>
      <c r="F1683" s="3">
        <v>183</v>
      </c>
      <c r="G1683" s="3">
        <v>152</v>
      </c>
      <c r="H1683" s="3">
        <v>596</v>
      </c>
      <c r="I1683" s="3">
        <v>32</v>
      </c>
      <c r="J1683">
        <f t="array" ref="J1683">INDEX(Table3[#All],MATCH(1,(Table3[[#All],[Month]]=Table68[[#This Row],[Date]])*(Table3[[#All],[Region]]=Table68[[#This Row],[Region]]),0),3)</f>
        <v>9094</v>
      </c>
      <c r="K1683">
        <f>INDEX(Table1[#All], MATCH(Table68[[#This Row],[Date]],Table1[[#All],[Month]],0),2)</f>
        <v>1473546.9047619046</v>
      </c>
      <c r="L1683" s="8">
        <f>INDEX(Table2[#All], MATCH(Table68[[#This Row],[Date]],Table2[[#All],[Month]],0),2)</f>
        <v>618.61703660527371</v>
      </c>
      <c r="M1683">
        <f t="array" ref="M1683">INDEX(Table4[#All],MATCH(1,(Table4[[#All],[Month]]=Table68[[#This Row],[Date]])*(Table4[[#All],[Region]]=Table68[[#This Row],[Region]]),0),3)</f>
        <v>1144</v>
      </c>
      <c r="N1683" s="2">
        <f t="array" ref="N1683">_xlfn.IFNA(INDEX(Table5[#All], MATCH(1,(Table5[[#All],[Month]]=Table68[[#This Row],[Date]])*(Table5[[#All],[Region]]=Table68[[#This Row],[Region]]),0),3),0)</f>
        <v>5118</v>
      </c>
      <c r="O1683" s="12">
        <f>INDEX(Table110[#All], MATCH(Table68[[#This Row],[Date]],Table110[[#All],[Month]],0),2)</f>
        <v>96069.75</v>
      </c>
      <c r="P1683" s="12">
        <f>INDEX(Table13[#All], MATCH(Table68[[#This Row],[Date]],Table13[[#All],[Month]],0),2)</f>
        <v>182093.25</v>
      </c>
      <c r="Q1683">
        <f>INDEX(Table111[#All], MATCH(Table68[[#This Row],[Date]],Table111[[#All],[Month]],0),2)</f>
        <v>5958</v>
      </c>
      <c r="R1683" s="2">
        <f>INDEX(Table111[#All], MATCH(Table68[[#This Row],[Date]],Table111[[#All],[Month]],0),3)</f>
        <v>1210.25</v>
      </c>
      <c r="S1683" s="2">
        <f>INDEX(Table413[#All], MATCH(Table68[[#This Row],[Date]],Table413[[#All],[Month]],0),2)</f>
        <v>1.6</v>
      </c>
      <c r="T1683" s="2">
        <f>INDEX(Table413[#All], MATCH(Table68[[#This Row],[Date]],Table413[[#All],[Month]],0),3)</f>
        <v>5.8</v>
      </c>
      <c r="U1683" s="2">
        <f>INDEX(Table413[#All], MATCH(Table68[[#This Row],[Date]],Table413[[#All],[Month]],0),4)</f>
        <v>6</v>
      </c>
    </row>
    <row r="1684" spans="1:21" x14ac:dyDescent="0.25">
      <c r="A1684" s="4">
        <v>41609</v>
      </c>
      <c r="B1684" s="3" t="s">
        <v>61</v>
      </c>
      <c r="C1684" s="3" t="s">
        <v>11</v>
      </c>
      <c r="D1684" s="3">
        <v>236</v>
      </c>
      <c r="E1684" s="3">
        <v>177</v>
      </c>
      <c r="F1684" s="3">
        <v>183</v>
      </c>
      <c r="G1684" s="3">
        <v>148</v>
      </c>
      <c r="H1684" s="3">
        <v>596</v>
      </c>
      <c r="I1684" s="3">
        <v>19</v>
      </c>
      <c r="J1684">
        <f t="array" ref="J1684">INDEX(Table3[#All],MATCH(1,(Table3[[#All],[Month]]=Table68[[#This Row],[Date]])*(Table3[[#All],[Region]]=Table68[[#This Row],[Region]]),0),3)</f>
        <v>9094</v>
      </c>
      <c r="K1684">
        <f>INDEX(Table1[#All], MATCH(Table68[[#This Row],[Date]],Table1[[#All],[Month]],0),2)</f>
        <v>1473546.9047619046</v>
      </c>
      <c r="L1684" s="8">
        <f>INDEX(Table2[#All], MATCH(Table68[[#This Row],[Date]],Table2[[#All],[Month]],0),2)</f>
        <v>618.61703660527371</v>
      </c>
      <c r="M1684">
        <f t="array" ref="M1684">INDEX(Table4[#All],MATCH(1,(Table4[[#All],[Month]]=Table68[[#This Row],[Date]])*(Table4[[#All],[Region]]=Table68[[#This Row],[Region]]),0),3)</f>
        <v>1144</v>
      </c>
      <c r="N1684" s="2">
        <f t="array" ref="N1684">_xlfn.IFNA(INDEX(Table5[#All], MATCH(1,(Table5[[#All],[Month]]=Table68[[#This Row],[Date]])*(Table5[[#All],[Region]]=Table68[[#This Row],[Region]]),0),3),0)</f>
        <v>5118</v>
      </c>
      <c r="O1684" s="12">
        <f>INDEX(Table110[#All], MATCH(Table68[[#This Row],[Date]],Table110[[#All],[Month]],0),2)</f>
        <v>96069.75</v>
      </c>
      <c r="P1684" s="12">
        <f>INDEX(Table13[#All], MATCH(Table68[[#This Row],[Date]],Table13[[#All],[Month]],0),2)</f>
        <v>182093.25</v>
      </c>
      <c r="Q1684">
        <f>INDEX(Table111[#All], MATCH(Table68[[#This Row],[Date]],Table111[[#All],[Month]],0),2)</f>
        <v>5958</v>
      </c>
      <c r="R1684" s="2">
        <f>INDEX(Table111[#All], MATCH(Table68[[#This Row],[Date]],Table111[[#All],[Month]],0),3)</f>
        <v>1210.25</v>
      </c>
      <c r="S1684" s="2">
        <f>INDEX(Table413[#All], MATCH(Table68[[#This Row],[Date]],Table413[[#All],[Month]],0),2)</f>
        <v>1.6</v>
      </c>
      <c r="T1684" s="2">
        <f>INDEX(Table413[#All], MATCH(Table68[[#This Row],[Date]],Table413[[#All],[Month]],0),3)</f>
        <v>5.8</v>
      </c>
      <c r="U1684" s="2">
        <f>INDEX(Table413[#All], MATCH(Table68[[#This Row],[Date]],Table413[[#All],[Month]],0),4)</f>
        <v>6</v>
      </c>
    </row>
    <row r="1685" spans="1:21" x14ac:dyDescent="0.25">
      <c r="A1685" s="4">
        <v>41609</v>
      </c>
      <c r="B1685" s="3" t="s">
        <v>61</v>
      </c>
      <c r="C1685" s="3" t="s">
        <v>25</v>
      </c>
      <c r="D1685" s="3">
        <v>236</v>
      </c>
      <c r="E1685" s="3">
        <v>170</v>
      </c>
      <c r="F1685" s="3">
        <v>183</v>
      </c>
      <c r="G1685" s="3">
        <v>140</v>
      </c>
      <c r="H1685" s="3">
        <v>596</v>
      </c>
      <c r="I1685" s="3">
        <v>21</v>
      </c>
      <c r="J1685">
        <f t="array" ref="J1685">INDEX(Table3[#All],MATCH(1,(Table3[[#All],[Month]]=Table68[[#This Row],[Date]])*(Table3[[#All],[Region]]=Table68[[#This Row],[Region]]),0),3)</f>
        <v>9094</v>
      </c>
      <c r="K1685">
        <f>INDEX(Table1[#All], MATCH(Table68[[#This Row],[Date]],Table1[[#All],[Month]],0),2)</f>
        <v>1473546.9047619046</v>
      </c>
      <c r="L1685" s="8">
        <f>INDEX(Table2[#All], MATCH(Table68[[#This Row],[Date]],Table2[[#All],[Month]],0),2)</f>
        <v>618.61703660527371</v>
      </c>
      <c r="M1685">
        <f t="array" ref="M1685">INDEX(Table4[#All],MATCH(1,(Table4[[#All],[Month]]=Table68[[#This Row],[Date]])*(Table4[[#All],[Region]]=Table68[[#This Row],[Region]]),0),3)</f>
        <v>1144</v>
      </c>
      <c r="N1685" s="2">
        <f t="array" ref="N1685">_xlfn.IFNA(INDEX(Table5[#All], MATCH(1,(Table5[[#All],[Month]]=Table68[[#This Row],[Date]])*(Table5[[#All],[Region]]=Table68[[#This Row],[Region]]),0),3),0)</f>
        <v>5118</v>
      </c>
      <c r="O1685" s="12">
        <f>INDEX(Table110[#All], MATCH(Table68[[#This Row],[Date]],Table110[[#All],[Month]],0),2)</f>
        <v>96069.75</v>
      </c>
      <c r="P1685" s="12">
        <f>INDEX(Table13[#All], MATCH(Table68[[#This Row],[Date]],Table13[[#All],[Month]],0),2)</f>
        <v>182093.25</v>
      </c>
      <c r="Q1685">
        <f>INDEX(Table111[#All], MATCH(Table68[[#This Row],[Date]],Table111[[#All],[Month]],0),2)</f>
        <v>5958</v>
      </c>
      <c r="R1685" s="2">
        <f>INDEX(Table111[#All], MATCH(Table68[[#This Row],[Date]],Table111[[#All],[Month]],0),3)</f>
        <v>1210.25</v>
      </c>
      <c r="S1685" s="2">
        <f>INDEX(Table413[#All], MATCH(Table68[[#This Row],[Date]],Table413[[#All],[Month]],0),2)</f>
        <v>1.6</v>
      </c>
      <c r="T1685" s="2">
        <f>INDEX(Table413[#All], MATCH(Table68[[#This Row],[Date]],Table413[[#All],[Month]],0),3)</f>
        <v>5.8</v>
      </c>
      <c r="U1685" s="2">
        <f>INDEX(Table413[#All], MATCH(Table68[[#This Row],[Date]],Table413[[#All],[Month]],0),4)</f>
        <v>6</v>
      </c>
    </row>
    <row r="1686" spans="1:21" x14ac:dyDescent="0.25">
      <c r="A1686" s="4">
        <v>41609</v>
      </c>
      <c r="B1686" s="3" t="s">
        <v>61</v>
      </c>
      <c r="C1686" s="3" t="s">
        <v>29</v>
      </c>
      <c r="D1686" s="3">
        <v>236</v>
      </c>
      <c r="E1686" s="3">
        <v>199</v>
      </c>
      <c r="F1686" s="3">
        <v>183</v>
      </c>
      <c r="G1686" s="3">
        <v>162</v>
      </c>
      <c r="H1686" s="3">
        <v>596</v>
      </c>
      <c r="I1686" s="3">
        <v>109</v>
      </c>
      <c r="J1686">
        <f t="array" ref="J1686">INDEX(Table3[#All],MATCH(1,(Table3[[#All],[Month]]=Table68[[#This Row],[Date]])*(Table3[[#All],[Region]]=Table68[[#This Row],[Region]]),0),3)</f>
        <v>9094</v>
      </c>
      <c r="K1686">
        <f>INDEX(Table1[#All], MATCH(Table68[[#This Row],[Date]],Table1[[#All],[Month]],0),2)</f>
        <v>1473546.9047619046</v>
      </c>
      <c r="L1686" s="8">
        <f>INDEX(Table2[#All], MATCH(Table68[[#This Row],[Date]],Table2[[#All],[Month]],0),2)</f>
        <v>618.61703660527371</v>
      </c>
      <c r="M1686">
        <f t="array" ref="M1686">INDEX(Table4[#All],MATCH(1,(Table4[[#All],[Month]]=Table68[[#This Row],[Date]])*(Table4[[#All],[Region]]=Table68[[#This Row],[Region]]),0),3)</f>
        <v>1144</v>
      </c>
      <c r="N1686" s="2">
        <f t="array" ref="N1686">_xlfn.IFNA(INDEX(Table5[#All], MATCH(1,(Table5[[#All],[Month]]=Table68[[#This Row],[Date]])*(Table5[[#All],[Region]]=Table68[[#This Row],[Region]]),0),3),0)</f>
        <v>5118</v>
      </c>
      <c r="O1686" s="12">
        <f>INDEX(Table110[#All], MATCH(Table68[[#This Row],[Date]],Table110[[#All],[Month]],0),2)</f>
        <v>96069.75</v>
      </c>
      <c r="P1686" s="12">
        <f>INDEX(Table13[#All], MATCH(Table68[[#This Row],[Date]],Table13[[#All],[Month]],0),2)</f>
        <v>182093.25</v>
      </c>
      <c r="Q1686">
        <f>INDEX(Table111[#All], MATCH(Table68[[#This Row],[Date]],Table111[[#All],[Month]],0),2)</f>
        <v>5958</v>
      </c>
      <c r="R1686" s="2">
        <f>INDEX(Table111[#All], MATCH(Table68[[#This Row],[Date]],Table111[[#All],[Month]],0),3)</f>
        <v>1210.25</v>
      </c>
      <c r="S1686" s="2">
        <f>INDEX(Table413[#All], MATCH(Table68[[#This Row],[Date]],Table413[[#All],[Month]],0),2)</f>
        <v>1.6</v>
      </c>
      <c r="T1686" s="2">
        <f>INDEX(Table413[#All], MATCH(Table68[[#This Row],[Date]],Table413[[#All],[Month]],0),3)</f>
        <v>5.8</v>
      </c>
      <c r="U1686" s="2">
        <f>INDEX(Table413[#All], MATCH(Table68[[#This Row],[Date]],Table413[[#All],[Month]],0),4)</f>
        <v>6</v>
      </c>
    </row>
    <row r="1687" spans="1:21" x14ac:dyDescent="0.25">
      <c r="A1687" s="4">
        <v>41609</v>
      </c>
      <c r="B1687" s="3" t="s">
        <v>67</v>
      </c>
      <c r="C1687" s="3" t="s">
        <v>37</v>
      </c>
      <c r="D1687" s="3">
        <v>290</v>
      </c>
      <c r="E1687" s="3">
        <v>290</v>
      </c>
      <c r="F1687" s="3">
        <v>246</v>
      </c>
      <c r="G1687" s="3">
        <v>246</v>
      </c>
      <c r="H1687" s="3">
        <v>100</v>
      </c>
      <c r="I1687" s="3">
        <v>100</v>
      </c>
      <c r="J1687">
        <f t="array" ref="J1687">INDEX(Table3[#All],MATCH(1,(Table3[[#All],[Month]]=Table68[[#This Row],[Date]])*(Table3[[#All],[Region]]=Table68[[#This Row],[Region]]),0),3)</f>
        <v>2350</v>
      </c>
      <c r="K1687">
        <f>INDEX(Table1[#All], MATCH(Table68[[#This Row],[Date]],Table1[[#All],[Month]],0),2)</f>
        <v>1473546.9047619046</v>
      </c>
      <c r="L1687" s="8">
        <f>INDEX(Table2[#All], MATCH(Table68[[#This Row],[Date]],Table2[[#All],[Month]],0),2)</f>
        <v>618.61703660527371</v>
      </c>
      <c r="M1687">
        <f t="array" ref="M1687">INDEX(Table4[#All],MATCH(1,(Table4[[#All],[Month]]=Table68[[#This Row],[Date]])*(Table4[[#All],[Region]]=Table68[[#This Row],[Region]]),0),3)</f>
        <v>327</v>
      </c>
      <c r="N1687" s="2">
        <f t="array" ref="N1687">_xlfn.IFNA(INDEX(Table5[#All], MATCH(1,(Table5[[#All],[Month]]=Table68[[#This Row],[Date]])*(Table5[[#All],[Region]]=Table68[[#This Row],[Region]]),0),3),0)</f>
        <v>0</v>
      </c>
      <c r="O1687" s="12">
        <f>INDEX(Table110[#All], MATCH(Table68[[#This Row],[Date]],Table110[[#All],[Month]],0),2)</f>
        <v>96069.75</v>
      </c>
      <c r="P1687" s="12">
        <f>INDEX(Table13[#All], MATCH(Table68[[#This Row],[Date]],Table13[[#All],[Month]],0),2)</f>
        <v>182093.25</v>
      </c>
      <c r="Q1687">
        <f>INDEX(Table111[#All], MATCH(Table68[[#This Row],[Date]],Table111[[#All],[Month]],0),2)</f>
        <v>5958</v>
      </c>
      <c r="R1687" s="2">
        <f>INDEX(Table111[#All], MATCH(Table68[[#This Row],[Date]],Table111[[#All],[Month]],0),3)</f>
        <v>1210.25</v>
      </c>
      <c r="S1687" s="2">
        <f>INDEX(Table413[#All], MATCH(Table68[[#This Row],[Date]],Table413[[#All],[Month]],0),2)</f>
        <v>1.6</v>
      </c>
      <c r="T1687" s="2">
        <f>INDEX(Table413[#All], MATCH(Table68[[#This Row],[Date]],Table413[[#All],[Month]],0),3)</f>
        <v>5.8</v>
      </c>
      <c r="U1687" s="2">
        <f>INDEX(Table413[#All], MATCH(Table68[[#This Row],[Date]],Table413[[#All],[Month]],0),4)</f>
        <v>6</v>
      </c>
    </row>
    <row r="1688" spans="1:21" x14ac:dyDescent="0.25">
      <c r="A1688" s="4">
        <v>41609</v>
      </c>
      <c r="B1688" s="3" t="s">
        <v>70</v>
      </c>
      <c r="C1688" s="3" t="s">
        <v>70</v>
      </c>
      <c r="D1688" s="3">
        <v>296</v>
      </c>
      <c r="E1688" s="3">
        <v>296</v>
      </c>
      <c r="F1688" s="3">
        <v>235</v>
      </c>
      <c r="G1688" s="3">
        <v>235</v>
      </c>
      <c r="H1688" s="3">
        <v>197</v>
      </c>
      <c r="I1688" s="3">
        <v>197</v>
      </c>
      <c r="J1688">
        <f t="array" ref="J1688">INDEX(Table3[#All],MATCH(1,(Table3[[#All],[Month]]=Table68[[#This Row],[Date]])*(Table3[[#All],[Region]]=Table68[[#This Row],[Region]]),0),3)</f>
        <v>4083</v>
      </c>
      <c r="K1688">
        <f>INDEX(Table1[#All], MATCH(Table68[[#This Row],[Date]],Table1[[#All],[Month]],0),2)</f>
        <v>1473546.9047619046</v>
      </c>
      <c r="L1688" s="8">
        <f>INDEX(Table2[#All], MATCH(Table68[[#This Row],[Date]],Table2[[#All],[Month]],0),2)</f>
        <v>618.61703660527371</v>
      </c>
      <c r="M1688">
        <f t="array" ref="M1688">INDEX(Table4[#All],MATCH(1,(Table4[[#All],[Month]]=Table68[[#This Row],[Date]])*(Table4[[#All],[Region]]=Table68[[#This Row],[Region]]),0),3)</f>
        <v>376</v>
      </c>
      <c r="N1688" s="2">
        <f t="array" ref="N1688">_xlfn.IFNA(INDEX(Table5[#All], MATCH(1,(Table5[[#All],[Month]]=Table68[[#This Row],[Date]])*(Table5[[#All],[Region]]=Table68[[#This Row],[Region]]),0),3),0)</f>
        <v>5038</v>
      </c>
      <c r="O1688" s="12">
        <f>INDEX(Table110[#All], MATCH(Table68[[#This Row],[Date]],Table110[[#All],[Month]],0),2)</f>
        <v>96069.75</v>
      </c>
      <c r="P1688" s="12">
        <f>INDEX(Table13[#All], MATCH(Table68[[#This Row],[Date]],Table13[[#All],[Month]],0),2)</f>
        <v>182093.25</v>
      </c>
      <c r="Q1688">
        <f>INDEX(Table111[#All], MATCH(Table68[[#This Row],[Date]],Table111[[#All],[Month]],0),2)</f>
        <v>5958</v>
      </c>
      <c r="R1688" s="2">
        <f>INDEX(Table111[#All], MATCH(Table68[[#This Row],[Date]],Table111[[#All],[Month]],0),3)</f>
        <v>1210.25</v>
      </c>
      <c r="S1688" s="2">
        <f>INDEX(Table413[#All], MATCH(Table68[[#This Row],[Date]],Table413[[#All],[Month]],0),2)</f>
        <v>1.6</v>
      </c>
      <c r="T1688" s="2">
        <f>INDEX(Table413[#All], MATCH(Table68[[#This Row],[Date]],Table413[[#All],[Month]],0),3)</f>
        <v>5.8</v>
      </c>
      <c r="U1688" s="2">
        <f>INDEX(Table413[#All], MATCH(Table68[[#This Row],[Date]],Table413[[#All],[Month]],0),4)</f>
        <v>6</v>
      </c>
    </row>
    <row r="1689" spans="1:21" x14ac:dyDescent="0.25">
      <c r="A1689" s="4">
        <v>41609</v>
      </c>
      <c r="B1689" s="3" t="s">
        <v>57</v>
      </c>
      <c r="C1689" s="3" t="s">
        <v>0</v>
      </c>
      <c r="D1689" s="3">
        <v>266</v>
      </c>
      <c r="E1689" s="3">
        <v>244</v>
      </c>
      <c r="F1689" s="3">
        <v>219</v>
      </c>
      <c r="G1689" s="3">
        <v>204</v>
      </c>
      <c r="H1689" s="3">
        <v>405</v>
      </c>
      <c r="I1689" s="3">
        <v>127</v>
      </c>
      <c r="J1689">
        <f t="array" ref="J1689">INDEX(Table3[#All],MATCH(1,(Table3[[#All],[Month]]=Table68[[#This Row],[Date]])*(Table3[[#All],[Region]]=Table68[[#This Row],[Region]]),0),3)</f>
        <v>5775</v>
      </c>
      <c r="K1689">
        <f>INDEX(Table1[#All], MATCH(Table68[[#This Row],[Date]],Table1[[#All],[Month]],0),2)</f>
        <v>1473546.9047619046</v>
      </c>
      <c r="L1689" s="8">
        <f>INDEX(Table2[#All], MATCH(Table68[[#This Row],[Date]],Table2[[#All],[Month]],0),2)</f>
        <v>618.61703660527371</v>
      </c>
      <c r="M1689">
        <f t="array" ref="M1689">INDEX(Table4[#All],MATCH(1,(Table4[[#All],[Month]]=Table68[[#This Row],[Date]])*(Table4[[#All],[Region]]=Table68[[#This Row],[Region]]),0),3)</f>
        <v>1054</v>
      </c>
      <c r="N1689" s="2">
        <f t="array" ref="N1689">_xlfn.IFNA(INDEX(Table5[#All], MATCH(1,(Table5[[#All],[Month]]=Table68[[#This Row],[Date]])*(Table5[[#All],[Region]]=Table68[[#This Row],[Region]]),0),3),0)</f>
        <v>5949</v>
      </c>
      <c r="O1689" s="12">
        <f>INDEX(Table110[#All], MATCH(Table68[[#This Row],[Date]],Table110[[#All],[Month]],0),2)</f>
        <v>96069.75</v>
      </c>
      <c r="P1689" s="12">
        <f>INDEX(Table13[#All], MATCH(Table68[[#This Row],[Date]],Table13[[#All],[Month]],0),2)</f>
        <v>182093.25</v>
      </c>
      <c r="Q1689">
        <f>INDEX(Table111[#All], MATCH(Table68[[#This Row],[Date]],Table111[[#All],[Month]],0),2)</f>
        <v>5958</v>
      </c>
      <c r="R1689" s="2">
        <f>INDEX(Table111[#All], MATCH(Table68[[#This Row],[Date]],Table111[[#All],[Month]],0),3)</f>
        <v>1210.25</v>
      </c>
      <c r="S1689" s="2">
        <f>INDEX(Table413[#All], MATCH(Table68[[#This Row],[Date]],Table413[[#All],[Month]],0),2)</f>
        <v>1.6</v>
      </c>
      <c r="T1689" s="2">
        <f>INDEX(Table413[#All], MATCH(Table68[[#This Row],[Date]],Table413[[#All],[Month]],0),3)</f>
        <v>5.8</v>
      </c>
      <c r="U1689" s="2">
        <f>INDEX(Table413[#All], MATCH(Table68[[#This Row],[Date]],Table413[[#All],[Month]],0),4)</f>
        <v>6</v>
      </c>
    </row>
    <row r="1690" spans="1:21" x14ac:dyDescent="0.25">
      <c r="A1690" s="4">
        <v>41609</v>
      </c>
      <c r="B1690" s="3" t="s">
        <v>57</v>
      </c>
      <c r="C1690" s="3" t="s">
        <v>2</v>
      </c>
      <c r="D1690" s="3">
        <v>266</v>
      </c>
      <c r="E1690" s="3">
        <v>232</v>
      </c>
      <c r="F1690" s="3">
        <v>219</v>
      </c>
      <c r="G1690" s="3">
        <v>203</v>
      </c>
      <c r="H1690" s="3">
        <v>405</v>
      </c>
      <c r="I1690" s="3">
        <v>28</v>
      </c>
      <c r="J1690">
        <f t="array" ref="J1690">INDEX(Table3[#All],MATCH(1,(Table3[[#All],[Month]]=Table68[[#This Row],[Date]])*(Table3[[#All],[Region]]=Table68[[#This Row],[Region]]),0),3)</f>
        <v>5775</v>
      </c>
      <c r="K1690">
        <f>INDEX(Table1[#All], MATCH(Table68[[#This Row],[Date]],Table1[[#All],[Month]],0),2)</f>
        <v>1473546.9047619046</v>
      </c>
      <c r="L1690" s="8">
        <f>INDEX(Table2[#All], MATCH(Table68[[#This Row],[Date]],Table2[[#All],[Month]],0),2)</f>
        <v>618.61703660527371</v>
      </c>
      <c r="M1690">
        <f t="array" ref="M1690">INDEX(Table4[#All],MATCH(1,(Table4[[#All],[Month]]=Table68[[#This Row],[Date]])*(Table4[[#All],[Region]]=Table68[[#This Row],[Region]]),0),3)</f>
        <v>1054</v>
      </c>
      <c r="N1690" s="2">
        <f t="array" ref="N1690">_xlfn.IFNA(INDEX(Table5[#All], MATCH(1,(Table5[[#All],[Month]]=Table68[[#This Row],[Date]])*(Table5[[#All],[Region]]=Table68[[#This Row],[Region]]),0),3),0)</f>
        <v>5949</v>
      </c>
      <c r="O1690" s="12">
        <f>INDEX(Table110[#All], MATCH(Table68[[#This Row],[Date]],Table110[[#All],[Month]],0),2)</f>
        <v>96069.75</v>
      </c>
      <c r="P1690" s="12">
        <f>INDEX(Table13[#All], MATCH(Table68[[#This Row],[Date]],Table13[[#All],[Month]],0),2)</f>
        <v>182093.25</v>
      </c>
      <c r="Q1690">
        <f>INDEX(Table111[#All], MATCH(Table68[[#This Row],[Date]],Table111[[#All],[Month]],0),2)</f>
        <v>5958</v>
      </c>
      <c r="R1690" s="2">
        <f>INDEX(Table111[#All], MATCH(Table68[[#This Row],[Date]],Table111[[#All],[Month]],0),3)</f>
        <v>1210.25</v>
      </c>
      <c r="S1690" s="2">
        <f>INDEX(Table413[#All], MATCH(Table68[[#This Row],[Date]],Table413[[#All],[Month]],0),2)</f>
        <v>1.6</v>
      </c>
      <c r="T1690" s="2">
        <f>INDEX(Table413[#All], MATCH(Table68[[#This Row],[Date]],Table413[[#All],[Month]],0),3)</f>
        <v>5.8</v>
      </c>
      <c r="U1690" s="2">
        <f>INDEX(Table413[#All], MATCH(Table68[[#This Row],[Date]],Table413[[#All],[Month]],0),4)</f>
        <v>6</v>
      </c>
    </row>
    <row r="1691" spans="1:21" x14ac:dyDescent="0.25">
      <c r="A1691" s="4">
        <v>41609</v>
      </c>
      <c r="B1691" s="3" t="s">
        <v>57</v>
      </c>
      <c r="C1691" s="3" t="s">
        <v>1</v>
      </c>
      <c r="D1691" s="3">
        <v>266</v>
      </c>
      <c r="E1691" s="3">
        <v>282</v>
      </c>
      <c r="F1691" s="3">
        <v>219</v>
      </c>
      <c r="G1691" s="3">
        <v>232</v>
      </c>
      <c r="H1691" s="3">
        <v>405</v>
      </c>
      <c r="I1691" s="3">
        <v>250</v>
      </c>
      <c r="J1691">
        <f t="array" ref="J1691">INDEX(Table3[#All],MATCH(1,(Table3[[#All],[Month]]=Table68[[#This Row],[Date]])*(Table3[[#All],[Region]]=Table68[[#This Row],[Region]]),0),3)</f>
        <v>5775</v>
      </c>
      <c r="K1691">
        <f>INDEX(Table1[#All], MATCH(Table68[[#This Row],[Date]],Table1[[#All],[Month]],0),2)</f>
        <v>1473546.9047619046</v>
      </c>
      <c r="L1691" s="8">
        <f>INDEX(Table2[#All], MATCH(Table68[[#This Row],[Date]],Table2[[#All],[Month]],0),2)</f>
        <v>618.61703660527371</v>
      </c>
      <c r="M1691">
        <f t="array" ref="M1691">INDEX(Table4[#All],MATCH(1,(Table4[[#All],[Month]]=Table68[[#This Row],[Date]])*(Table4[[#All],[Region]]=Table68[[#This Row],[Region]]),0),3)</f>
        <v>1054</v>
      </c>
      <c r="N1691" s="2">
        <f t="array" ref="N1691">_xlfn.IFNA(INDEX(Table5[#All], MATCH(1,(Table5[[#All],[Month]]=Table68[[#This Row],[Date]])*(Table5[[#All],[Region]]=Table68[[#This Row],[Region]]),0),3),0)</f>
        <v>5949</v>
      </c>
      <c r="O1691" s="12">
        <f>INDEX(Table110[#All], MATCH(Table68[[#This Row],[Date]],Table110[[#All],[Month]],0),2)</f>
        <v>96069.75</v>
      </c>
      <c r="P1691" s="12">
        <f>INDEX(Table13[#All], MATCH(Table68[[#This Row],[Date]],Table13[[#All],[Month]],0),2)</f>
        <v>182093.25</v>
      </c>
      <c r="Q1691">
        <f>INDEX(Table111[#All], MATCH(Table68[[#This Row],[Date]],Table111[[#All],[Month]],0),2)</f>
        <v>5958</v>
      </c>
      <c r="R1691" s="2">
        <f>INDEX(Table111[#All], MATCH(Table68[[#This Row],[Date]],Table111[[#All],[Month]],0),3)</f>
        <v>1210.25</v>
      </c>
      <c r="S1691" s="2">
        <f>INDEX(Table413[#All], MATCH(Table68[[#This Row],[Date]],Table413[[#All],[Month]],0),2)</f>
        <v>1.6</v>
      </c>
      <c r="T1691" s="2">
        <f>INDEX(Table413[#All], MATCH(Table68[[#This Row],[Date]],Table413[[#All],[Month]],0),3)</f>
        <v>5.8</v>
      </c>
      <c r="U1691" s="2">
        <f>INDEX(Table413[#All], MATCH(Table68[[#This Row],[Date]],Table413[[#All],[Month]],0),4)</f>
        <v>6</v>
      </c>
    </row>
    <row r="1692" spans="1:21" x14ac:dyDescent="0.25">
      <c r="A1692" s="4">
        <v>41609</v>
      </c>
      <c r="B1692" s="3" t="s">
        <v>72</v>
      </c>
      <c r="C1692" s="3" t="s">
        <v>52</v>
      </c>
      <c r="D1692" s="3">
        <v>318</v>
      </c>
      <c r="E1692" s="3">
        <v>270</v>
      </c>
      <c r="F1692" s="3">
        <v>235</v>
      </c>
      <c r="G1692" s="3">
        <v>230</v>
      </c>
      <c r="H1692" s="3">
        <v>732</v>
      </c>
      <c r="I1692" s="3">
        <v>38</v>
      </c>
      <c r="J1692">
        <f t="array" ref="J1692">INDEX(Table3[#All],MATCH(1,(Table3[[#All],[Month]]=Table68[[#This Row],[Date]])*(Table3[[#All],[Region]]=Table68[[#This Row],[Region]]),0),3)</f>
        <v>9829</v>
      </c>
      <c r="K1692">
        <f>INDEX(Table1[#All], MATCH(Table68[[#This Row],[Date]],Table1[[#All],[Month]],0),2)</f>
        <v>1473546.9047619046</v>
      </c>
      <c r="L1692" s="8">
        <f>INDEX(Table2[#All], MATCH(Table68[[#This Row],[Date]],Table2[[#All],[Month]],0),2)</f>
        <v>618.61703660527371</v>
      </c>
      <c r="M1692">
        <f t="array" ref="M1692">INDEX(Table4[#All],MATCH(1,(Table4[[#All],[Month]]=Table68[[#This Row],[Date]])*(Table4[[#All],[Region]]=Table68[[#This Row],[Region]]),0),3)</f>
        <v>2203</v>
      </c>
      <c r="N1692" s="2">
        <f t="array" ref="N1692">_xlfn.IFNA(INDEX(Table5[#All], MATCH(1,(Table5[[#All],[Month]]=Table68[[#This Row],[Date]])*(Table5[[#All],[Region]]=Table68[[#This Row],[Region]]),0),3),0)</f>
        <v>26525</v>
      </c>
      <c r="O1692" s="12">
        <f>INDEX(Table110[#All], MATCH(Table68[[#This Row],[Date]],Table110[[#All],[Month]],0),2)</f>
        <v>96069.75</v>
      </c>
      <c r="P1692" s="12">
        <f>INDEX(Table13[#All], MATCH(Table68[[#This Row],[Date]],Table13[[#All],[Month]],0),2)</f>
        <v>182093.25</v>
      </c>
      <c r="Q1692">
        <f>INDEX(Table111[#All], MATCH(Table68[[#This Row],[Date]],Table111[[#All],[Month]],0),2)</f>
        <v>5958</v>
      </c>
      <c r="R1692" s="2">
        <f>INDEX(Table111[#All], MATCH(Table68[[#This Row],[Date]],Table111[[#All],[Month]],0),3)</f>
        <v>1210.25</v>
      </c>
      <c r="S1692" s="2">
        <f>INDEX(Table413[#All], MATCH(Table68[[#This Row],[Date]],Table413[[#All],[Month]],0),2)</f>
        <v>1.6</v>
      </c>
      <c r="T1692" s="2">
        <f>INDEX(Table413[#All], MATCH(Table68[[#This Row],[Date]],Table413[[#All],[Month]],0),3)</f>
        <v>5.8</v>
      </c>
      <c r="U1692" s="2">
        <f>INDEX(Table413[#All], MATCH(Table68[[#This Row],[Date]],Table413[[#All],[Month]],0),4)</f>
        <v>6</v>
      </c>
    </row>
    <row r="1693" spans="1:21" x14ac:dyDescent="0.25">
      <c r="A1693" s="4">
        <v>41609</v>
      </c>
      <c r="B1693" s="3" t="s">
        <v>72</v>
      </c>
      <c r="C1693" s="3" t="s">
        <v>51</v>
      </c>
      <c r="D1693" s="3">
        <v>318</v>
      </c>
      <c r="E1693" s="3">
        <v>211</v>
      </c>
      <c r="F1693" s="3">
        <v>235</v>
      </c>
      <c r="G1693" s="3">
        <v>176</v>
      </c>
      <c r="H1693" s="3">
        <v>732</v>
      </c>
      <c r="I1693" s="3">
        <v>16</v>
      </c>
      <c r="J1693">
        <f t="array" ref="J1693">INDEX(Table3[#All],MATCH(1,(Table3[[#All],[Month]]=Table68[[#This Row],[Date]])*(Table3[[#All],[Region]]=Table68[[#This Row],[Region]]),0),3)</f>
        <v>9829</v>
      </c>
      <c r="K1693">
        <f>INDEX(Table1[#All], MATCH(Table68[[#This Row],[Date]],Table1[[#All],[Month]],0),2)</f>
        <v>1473546.9047619046</v>
      </c>
      <c r="L1693" s="8">
        <f>INDEX(Table2[#All], MATCH(Table68[[#This Row],[Date]],Table2[[#All],[Month]],0),2)</f>
        <v>618.61703660527371</v>
      </c>
      <c r="M1693">
        <f t="array" ref="M1693">INDEX(Table4[#All],MATCH(1,(Table4[[#All],[Month]]=Table68[[#This Row],[Date]])*(Table4[[#All],[Region]]=Table68[[#This Row],[Region]]),0),3)</f>
        <v>2203</v>
      </c>
      <c r="N1693" s="2">
        <f t="array" ref="N1693">_xlfn.IFNA(INDEX(Table5[#All], MATCH(1,(Table5[[#All],[Month]]=Table68[[#This Row],[Date]])*(Table5[[#All],[Region]]=Table68[[#This Row],[Region]]),0),3),0)</f>
        <v>26525</v>
      </c>
      <c r="O1693" s="12">
        <f>INDEX(Table110[#All], MATCH(Table68[[#This Row],[Date]],Table110[[#All],[Month]],0),2)</f>
        <v>96069.75</v>
      </c>
      <c r="P1693" s="12">
        <f>INDEX(Table13[#All], MATCH(Table68[[#This Row],[Date]],Table13[[#All],[Month]],0),2)</f>
        <v>182093.25</v>
      </c>
      <c r="Q1693">
        <f>INDEX(Table111[#All], MATCH(Table68[[#This Row],[Date]],Table111[[#All],[Month]],0),2)</f>
        <v>5958</v>
      </c>
      <c r="R1693" s="2">
        <f>INDEX(Table111[#All], MATCH(Table68[[#This Row],[Date]],Table111[[#All],[Month]],0),3)</f>
        <v>1210.25</v>
      </c>
      <c r="S1693" s="2">
        <f>INDEX(Table413[#All], MATCH(Table68[[#This Row],[Date]],Table413[[#All],[Month]],0),2)</f>
        <v>1.6</v>
      </c>
      <c r="T1693" s="2">
        <f>INDEX(Table413[#All], MATCH(Table68[[#This Row],[Date]],Table413[[#All],[Month]],0),3)</f>
        <v>5.8</v>
      </c>
      <c r="U1693" s="2">
        <f>INDEX(Table413[#All], MATCH(Table68[[#This Row],[Date]],Table413[[#All],[Month]],0),4)</f>
        <v>6</v>
      </c>
    </row>
    <row r="1694" spans="1:21" x14ac:dyDescent="0.25">
      <c r="A1694" s="4">
        <v>41609</v>
      </c>
      <c r="B1694" s="3" t="s">
        <v>72</v>
      </c>
      <c r="C1694" s="3" t="s">
        <v>84</v>
      </c>
      <c r="D1694" s="3">
        <v>318</v>
      </c>
      <c r="E1694" s="3">
        <v>311</v>
      </c>
      <c r="F1694" s="3">
        <v>235</v>
      </c>
      <c r="G1694" s="3">
        <v>225</v>
      </c>
      <c r="H1694" s="3">
        <v>732</v>
      </c>
      <c r="I1694" s="3">
        <v>496</v>
      </c>
      <c r="J1694">
        <f t="array" ref="J1694">INDEX(Table3[#All],MATCH(1,(Table3[[#All],[Month]]=Table68[[#This Row],[Date]])*(Table3[[#All],[Region]]=Table68[[#This Row],[Region]]),0),3)</f>
        <v>9829</v>
      </c>
      <c r="K1694">
        <f>INDEX(Table1[#All], MATCH(Table68[[#This Row],[Date]],Table1[[#All],[Month]],0),2)</f>
        <v>1473546.9047619046</v>
      </c>
      <c r="L1694" s="8">
        <f>INDEX(Table2[#All], MATCH(Table68[[#This Row],[Date]],Table2[[#All],[Month]],0),2)</f>
        <v>618.61703660527371</v>
      </c>
      <c r="M1694">
        <f t="array" ref="M1694">INDEX(Table4[#All],MATCH(1,(Table4[[#All],[Month]]=Table68[[#This Row],[Date]])*(Table4[[#All],[Region]]=Table68[[#This Row],[Region]]),0),3)</f>
        <v>2203</v>
      </c>
      <c r="N1694" s="2">
        <f t="array" ref="N1694">_xlfn.IFNA(INDEX(Table5[#All], MATCH(1,(Table5[[#All],[Month]]=Table68[[#This Row],[Date]])*(Table5[[#All],[Region]]=Table68[[#This Row],[Region]]),0),3),0)</f>
        <v>26525</v>
      </c>
      <c r="O1694" s="12">
        <f>INDEX(Table110[#All], MATCH(Table68[[#This Row],[Date]],Table110[[#All],[Month]],0),2)</f>
        <v>96069.75</v>
      </c>
      <c r="P1694" s="12">
        <f>INDEX(Table13[#All], MATCH(Table68[[#This Row],[Date]],Table13[[#All],[Month]],0),2)</f>
        <v>182093.25</v>
      </c>
      <c r="Q1694">
        <f>INDEX(Table111[#All], MATCH(Table68[[#This Row],[Date]],Table111[[#All],[Month]],0),2)</f>
        <v>5958</v>
      </c>
      <c r="R1694" s="2">
        <f>INDEX(Table111[#All], MATCH(Table68[[#This Row],[Date]],Table111[[#All],[Month]],0),3)</f>
        <v>1210.25</v>
      </c>
      <c r="S1694" s="2">
        <f>INDEX(Table413[#All], MATCH(Table68[[#This Row],[Date]],Table413[[#All],[Month]],0),2)</f>
        <v>1.6</v>
      </c>
      <c r="T1694" s="2">
        <f>INDEX(Table413[#All], MATCH(Table68[[#This Row],[Date]],Table413[[#All],[Month]],0),3)</f>
        <v>5.8</v>
      </c>
      <c r="U1694" s="2">
        <f>INDEX(Table413[#All], MATCH(Table68[[#This Row],[Date]],Table413[[#All],[Month]],0),4)</f>
        <v>6</v>
      </c>
    </row>
    <row r="1695" spans="1:21" x14ac:dyDescent="0.25">
      <c r="A1695" s="4">
        <v>41609</v>
      </c>
      <c r="B1695" s="3" t="s">
        <v>72</v>
      </c>
      <c r="C1695" s="3" t="s">
        <v>53</v>
      </c>
      <c r="D1695" s="3">
        <v>318</v>
      </c>
      <c r="E1695" s="3">
        <v>365</v>
      </c>
      <c r="F1695" s="3">
        <v>235</v>
      </c>
      <c r="G1695" s="3">
        <v>285</v>
      </c>
      <c r="H1695" s="3">
        <v>732</v>
      </c>
      <c r="I1695" s="3">
        <v>182</v>
      </c>
      <c r="J1695">
        <f t="array" ref="J1695">INDEX(Table3[#All],MATCH(1,(Table3[[#All],[Month]]=Table68[[#This Row],[Date]])*(Table3[[#All],[Region]]=Table68[[#This Row],[Region]]),0),3)</f>
        <v>9829</v>
      </c>
      <c r="K1695">
        <f>INDEX(Table1[#All], MATCH(Table68[[#This Row],[Date]],Table1[[#All],[Month]],0),2)</f>
        <v>1473546.9047619046</v>
      </c>
      <c r="L1695" s="8">
        <f>INDEX(Table2[#All], MATCH(Table68[[#This Row],[Date]],Table2[[#All],[Month]],0),2)</f>
        <v>618.61703660527371</v>
      </c>
      <c r="M1695">
        <f t="array" ref="M1695">INDEX(Table4[#All],MATCH(1,(Table4[[#All],[Month]]=Table68[[#This Row],[Date]])*(Table4[[#All],[Region]]=Table68[[#This Row],[Region]]),0),3)</f>
        <v>2203</v>
      </c>
      <c r="N1695" s="2">
        <f t="array" ref="N1695">_xlfn.IFNA(INDEX(Table5[#All], MATCH(1,(Table5[[#All],[Month]]=Table68[[#This Row],[Date]])*(Table5[[#All],[Region]]=Table68[[#This Row],[Region]]),0),3),0)</f>
        <v>26525</v>
      </c>
      <c r="O1695" s="12">
        <f>INDEX(Table110[#All], MATCH(Table68[[#This Row],[Date]],Table110[[#All],[Month]],0),2)</f>
        <v>96069.75</v>
      </c>
      <c r="P1695" s="12">
        <f>INDEX(Table13[#All], MATCH(Table68[[#This Row],[Date]],Table13[[#All],[Month]],0),2)</f>
        <v>182093.25</v>
      </c>
      <c r="Q1695">
        <f>INDEX(Table111[#All], MATCH(Table68[[#This Row],[Date]],Table111[[#All],[Month]],0),2)</f>
        <v>5958</v>
      </c>
      <c r="R1695" s="2">
        <f>INDEX(Table111[#All], MATCH(Table68[[#This Row],[Date]],Table111[[#All],[Month]],0),3)</f>
        <v>1210.25</v>
      </c>
      <c r="S1695" s="2">
        <f>INDEX(Table413[#All], MATCH(Table68[[#This Row],[Date]],Table413[[#All],[Month]],0),2)</f>
        <v>1.6</v>
      </c>
      <c r="T1695" s="2">
        <f>INDEX(Table413[#All], MATCH(Table68[[#This Row],[Date]],Table413[[#All],[Month]],0),3)</f>
        <v>5.8</v>
      </c>
      <c r="U1695" s="2">
        <f>INDEX(Table413[#All], MATCH(Table68[[#This Row],[Date]],Table413[[#All],[Month]],0),4)</f>
        <v>6</v>
      </c>
    </row>
    <row r="1696" spans="1:21" x14ac:dyDescent="0.25">
      <c r="A1696" s="4">
        <v>41609</v>
      </c>
      <c r="B1696" s="3" t="s">
        <v>73</v>
      </c>
      <c r="C1696" s="3" t="s">
        <v>55</v>
      </c>
      <c r="D1696" s="3">
        <v>205</v>
      </c>
      <c r="E1696" s="3">
        <v>173</v>
      </c>
      <c r="F1696" s="3">
        <v>167</v>
      </c>
      <c r="G1696" s="3">
        <v>135</v>
      </c>
      <c r="H1696" s="3">
        <v>181</v>
      </c>
      <c r="I1696" s="3">
        <v>25</v>
      </c>
      <c r="J1696">
        <f t="array" ref="J1696">INDEX(Table3[#All],MATCH(1,(Table3[[#All],[Month]]=Table68[[#This Row],[Date]])*(Table3[[#All],[Region]]=Table68[[#This Row],[Region]]),0),3)</f>
        <v>5111</v>
      </c>
      <c r="K1696">
        <f>INDEX(Table1[#All], MATCH(Table68[[#This Row],[Date]],Table1[[#All],[Month]],0),2)</f>
        <v>1473546.9047619046</v>
      </c>
      <c r="L1696" s="8">
        <f>INDEX(Table2[#All], MATCH(Table68[[#This Row],[Date]],Table2[[#All],[Month]],0),2)</f>
        <v>618.61703660527371</v>
      </c>
      <c r="M1696">
        <f t="array" ref="M1696">INDEX(Table4[#All],MATCH(1,(Table4[[#All],[Month]]=Table68[[#This Row],[Date]])*(Table4[[#All],[Region]]=Table68[[#This Row],[Region]]),0),3)</f>
        <v>615</v>
      </c>
      <c r="N1696" s="2">
        <f t="array" ref="N1696">_xlfn.IFNA(INDEX(Table5[#All], MATCH(1,(Table5[[#All],[Month]]=Table68[[#This Row],[Date]])*(Table5[[#All],[Region]]=Table68[[#This Row],[Region]]),0),3),0)</f>
        <v>8714</v>
      </c>
      <c r="O1696" s="12">
        <f>INDEX(Table110[#All], MATCH(Table68[[#This Row],[Date]],Table110[[#All],[Month]],0),2)</f>
        <v>96069.75</v>
      </c>
      <c r="P1696" s="12">
        <f>INDEX(Table13[#All], MATCH(Table68[[#This Row],[Date]],Table13[[#All],[Month]],0),2)</f>
        <v>182093.25</v>
      </c>
      <c r="Q1696">
        <f>INDEX(Table111[#All], MATCH(Table68[[#This Row],[Date]],Table111[[#All],[Month]],0),2)</f>
        <v>5958</v>
      </c>
      <c r="R1696" s="2">
        <f>INDEX(Table111[#All], MATCH(Table68[[#This Row],[Date]],Table111[[#All],[Month]],0),3)</f>
        <v>1210.25</v>
      </c>
      <c r="S1696" s="2">
        <f>INDEX(Table413[#All], MATCH(Table68[[#This Row],[Date]],Table413[[#All],[Month]],0),2)</f>
        <v>1.6</v>
      </c>
      <c r="T1696" s="2">
        <f>INDEX(Table413[#All], MATCH(Table68[[#This Row],[Date]],Table413[[#All],[Month]],0),3)</f>
        <v>5.8</v>
      </c>
      <c r="U1696" s="2">
        <f>INDEX(Table413[#All], MATCH(Table68[[#This Row],[Date]],Table413[[#All],[Month]],0),4)</f>
        <v>6</v>
      </c>
    </row>
    <row r="1697" spans="1:21" x14ac:dyDescent="0.25">
      <c r="A1697" s="4">
        <v>41609</v>
      </c>
      <c r="B1697" s="3" t="s">
        <v>73</v>
      </c>
      <c r="C1697" s="3" t="s">
        <v>86</v>
      </c>
      <c r="D1697" s="3">
        <v>205</v>
      </c>
      <c r="E1697" s="3">
        <v>219</v>
      </c>
      <c r="F1697" s="3">
        <v>167</v>
      </c>
      <c r="G1697" s="3">
        <v>183</v>
      </c>
      <c r="H1697" s="3">
        <v>181</v>
      </c>
      <c r="I1697" s="3">
        <v>123</v>
      </c>
      <c r="J1697">
        <f t="array" ref="J1697">INDEX(Table3[#All],MATCH(1,(Table3[[#All],[Month]]=Table68[[#This Row],[Date]])*(Table3[[#All],[Region]]=Table68[[#This Row],[Region]]),0),3)</f>
        <v>5111</v>
      </c>
      <c r="K1697">
        <f>INDEX(Table1[#All], MATCH(Table68[[#This Row],[Date]],Table1[[#All],[Month]],0),2)</f>
        <v>1473546.9047619046</v>
      </c>
      <c r="L1697" s="8">
        <f>INDEX(Table2[#All], MATCH(Table68[[#This Row],[Date]],Table2[[#All],[Month]],0),2)</f>
        <v>618.61703660527371</v>
      </c>
      <c r="M1697">
        <f t="array" ref="M1697">INDEX(Table4[#All],MATCH(1,(Table4[[#All],[Month]]=Table68[[#This Row],[Date]])*(Table4[[#All],[Region]]=Table68[[#This Row],[Region]]),0),3)</f>
        <v>615</v>
      </c>
      <c r="N1697" s="2">
        <f t="array" ref="N1697">_xlfn.IFNA(INDEX(Table5[#All], MATCH(1,(Table5[[#All],[Month]]=Table68[[#This Row],[Date]])*(Table5[[#All],[Region]]=Table68[[#This Row],[Region]]),0),3),0)</f>
        <v>8714</v>
      </c>
      <c r="O1697" s="12">
        <f>INDEX(Table110[#All], MATCH(Table68[[#This Row],[Date]],Table110[[#All],[Month]],0),2)</f>
        <v>96069.75</v>
      </c>
      <c r="P1697" s="12">
        <f>INDEX(Table13[#All], MATCH(Table68[[#This Row],[Date]],Table13[[#All],[Month]],0),2)</f>
        <v>182093.25</v>
      </c>
      <c r="Q1697">
        <f>INDEX(Table111[#All], MATCH(Table68[[#This Row],[Date]],Table111[[#All],[Month]],0),2)</f>
        <v>5958</v>
      </c>
      <c r="R1697" s="2">
        <f>INDEX(Table111[#All], MATCH(Table68[[#This Row],[Date]],Table111[[#All],[Month]],0),3)</f>
        <v>1210.25</v>
      </c>
      <c r="S1697" s="2">
        <f>INDEX(Table413[#All], MATCH(Table68[[#This Row],[Date]],Table413[[#All],[Month]],0),2)</f>
        <v>1.6</v>
      </c>
      <c r="T1697" s="2">
        <f>INDEX(Table413[#All], MATCH(Table68[[#This Row],[Date]],Table413[[#All],[Month]],0),3)</f>
        <v>5.8</v>
      </c>
      <c r="U1697" s="2">
        <f>INDEX(Table413[#All], MATCH(Table68[[#This Row],[Date]],Table413[[#All],[Month]],0),4)</f>
        <v>6</v>
      </c>
    </row>
    <row r="1698" spans="1:21" x14ac:dyDescent="0.25">
      <c r="A1698" s="4">
        <v>41609</v>
      </c>
      <c r="B1698" s="3" t="s">
        <v>73</v>
      </c>
      <c r="C1698" s="3" t="s">
        <v>54</v>
      </c>
      <c r="D1698" s="3">
        <v>205</v>
      </c>
      <c r="E1698" s="3">
        <v>184</v>
      </c>
      <c r="F1698" s="3">
        <v>167</v>
      </c>
      <c r="G1698" s="3">
        <v>150</v>
      </c>
      <c r="H1698" s="3">
        <v>181</v>
      </c>
      <c r="I1698" s="3">
        <v>33</v>
      </c>
      <c r="J1698">
        <f t="array" ref="J1698">INDEX(Table3[#All],MATCH(1,(Table3[[#All],[Month]]=Table68[[#This Row],[Date]])*(Table3[[#All],[Region]]=Table68[[#This Row],[Region]]),0),3)</f>
        <v>5111</v>
      </c>
      <c r="K1698">
        <f>INDEX(Table1[#All], MATCH(Table68[[#This Row],[Date]],Table1[[#All],[Month]],0),2)</f>
        <v>1473546.9047619046</v>
      </c>
      <c r="L1698" s="8">
        <f>INDEX(Table2[#All], MATCH(Table68[[#This Row],[Date]],Table2[[#All],[Month]],0),2)</f>
        <v>618.61703660527371</v>
      </c>
      <c r="M1698">
        <f t="array" ref="M1698">INDEX(Table4[#All],MATCH(1,(Table4[[#All],[Month]]=Table68[[#This Row],[Date]])*(Table4[[#All],[Region]]=Table68[[#This Row],[Region]]),0),3)</f>
        <v>615</v>
      </c>
      <c r="N1698" s="2">
        <f t="array" ref="N1698">_xlfn.IFNA(INDEX(Table5[#All], MATCH(1,(Table5[[#All],[Month]]=Table68[[#This Row],[Date]])*(Table5[[#All],[Region]]=Table68[[#This Row],[Region]]),0),3),0)</f>
        <v>8714</v>
      </c>
      <c r="O1698" s="12">
        <f>INDEX(Table110[#All], MATCH(Table68[[#This Row],[Date]],Table110[[#All],[Month]],0),2)</f>
        <v>96069.75</v>
      </c>
      <c r="P1698" s="12">
        <f>INDEX(Table13[#All], MATCH(Table68[[#This Row],[Date]],Table13[[#All],[Month]],0),2)</f>
        <v>182093.25</v>
      </c>
      <c r="Q1698">
        <f>INDEX(Table111[#All], MATCH(Table68[[#This Row],[Date]],Table111[[#All],[Month]],0),2)</f>
        <v>5958</v>
      </c>
      <c r="R1698" s="2">
        <f>INDEX(Table111[#All], MATCH(Table68[[#This Row],[Date]],Table111[[#All],[Month]],0),3)</f>
        <v>1210.25</v>
      </c>
      <c r="S1698" s="2">
        <f>INDEX(Table413[#All], MATCH(Table68[[#This Row],[Date]],Table413[[#All],[Month]],0),2)</f>
        <v>1.6</v>
      </c>
      <c r="T1698" s="2">
        <f>INDEX(Table413[#All], MATCH(Table68[[#This Row],[Date]],Table413[[#All],[Month]],0),3)</f>
        <v>5.8</v>
      </c>
      <c r="U1698" s="2">
        <f>INDEX(Table413[#All], MATCH(Table68[[#This Row],[Date]],Table413[[#All],[Month]],0),4)</f>
        <v>6</v>
      </c>
    </row>
    <row r="1699" spans="1:21" x14ac:dyDescent="0.25">
      <c r="A1699" s="4">
        <v>41609</v>
      </c>
      <c r="B1699" s="3" t="s">
        <v>65</v>
      </c>
      <c r="C1699" s="3" t="s">
        <v>26</v>
      </c>
      <c r="D1699" s="3">
        <v>305</v>
      </c>
      <c r="E1699" s="3">
        <v>339</v>
      </c>
      <c r="F1699" s="3">
        <v>232</v>
      </c>
      <c r="G1699" s="3">
        <v>260</v>
      </c>
      <c r="H1699" s="3">
        <v>215</v>
      </c>
      <c r="I1699" s="3">
        <v>159</v>
      </c>
      <c r="J1699">
        <f t="array" ref="J1699">INDEX(Table3[#All],MATCH(1,(Table3[[#All],[Month]]=Table68[[#This Row],[Date]])*(Table3[[#All],[Region]]=Table68[[#This Row],[Region]]),0),3)</f>
        <v>8923</v>
      </c>
      <c r="K1699">
        <f>INDEX(Table1[#All], MATCH(Table68[[#This Row],[Date]],Table1[[#All],[Month]],0),2)</f>
        <v>1473546.9047619046</v>
      </c>
      <c r="L1699" s="8">
        <f>INDEX(Table2[#All], MATCH(Table68[[#This Row],[Date]],Table2[[#All],[Month]],0),2)</f>
        <v>618.61703660527371</v>
      </c>
      <c r="M1699">
        <f t="array" ref="M1699">INDEX(Table4[#All],MATCH(1,(Table4[[#All],[Month]]=Table68[[#This Row],[Date]])*(Table4[[#All],[Region]]=Table68[[#This Row],[Region]]),0),3)</f>
        <v>808</v>
      </c>
      <c r="N1699" s="2">
        <f t="array" ref="N1699">_xlfn.IFNA(INDEX(Table5[#All], MATCH(1,(Table5[[#All],[Month]]=Table68[[#This Row],[Date]])*(Table5[[#All],[Region]]=Table68[[#This Row],[Region]]),0),3),0)</f>
        <v>3103</v>
      </c>
      <c r="O1699" s="12">
        <f>INDEX(Table110[#All], MATCH(Table68[[#This Row],[Date]],Table110[[#All],[Month]],0),2)</f>
        <v>96069.75</v>
      </c>
      <c r="P1699" s="12">
        <f>INDEX(Table13[#All], MATCH(Table68[[#This Row],[Date]],Table13[[#All],[Month]],0),2)</f>
        <v>182093.25</v>
      </c>
      <c r="Q1699">
        <f>INDEX(Table111[#All], MATCH(Table68[[#This Row],[Date]],Table111[[#All],[Month]],0),2)</f>
        <v>5958</v>
      </c>
      <c r="R1699" s="2">
        <f>INDEX(Table111[#All], MATCH(Table68[[#This Row],[Date]],Table111[[#All],[Month]],0),3)</f>
        <v>1210.25</v>
      </c>
      <c r="S1699" s="2">
        <f>INDEX(Table413[#All], MATCH(Table68[[#This Row],[Date]],Table413[[#All],[Month]],0),2)</f>
        <v>1.6</v>
      </c>
      <c r="T1699" s="2">
        <f>INDEX(Table413[#All], MATCH(Table68[[#This Row],[Date]],Table413[[#All],[Month]],0),3)</f>
        <v>5.8</v>
      </c>
      <c r="U1699" s="2">
        <f>INDEX(Table413[#All], MATCH(Table68[[#This Row],[Date]],Table413[[#All],[Month]],0),4)</f>
        <v>6</v>
      </c>
    </row>
    <row r="1700" spans="1:21" x14ac:dyDescent="0.25">
      <c r="A1700" s="4">
        <v>41609</v>
      </c>
      <c r="B1700" s="3" t="s">
        <v>65</v>
      </c>
      <c r="C1700" s="3" t="s">
        <v>28</v>
      </c>
      <c r="D1700" s="3">
        <v>305</v>
      </c>
      <c r="E1700" s="3">
        <v>232</v>
      </c>
      <c r="F1700" s="3">
        <v>232</v>
      </c>
      <c r="G1700" s="3">
        <v>193</v>
      </c>
      <c r="H1700" s="3">
        <v>215</v>
      </c>
      <c r="I1700" s="3">
        <v>38</v>
      </c>
      <c r="J1700">
        <f t="array" ref="J1700">INDEX(Table3[#All],MATCH(1,(Table3[[#All],[Month]]=Table68[[#This Row],[Date]])*(Table3[[#All],[Region]]=Table68[[#This Row],[Region]]),0),3)</f>
        <v>8923</v>
      </c>
      <c r="K1700">
        <f>INDEX(Table1[#All], MATCH(Table68[[#This Row],[Date]],Table1[[#All],[Month]],0),2)</f>
        <v>1473546.9047619046</v>
      </c>
      <c r="L1700" s="8">
        <f>INDEX(Table2[#All], MATCH(Table68[[#This Row],[Date]],Table2[[#All],[Month]],0),2)</f>
        <v>618.61703660527371</v>
      </c>
      <c r="M1700">
        <f t="array" ref="M1700">INDEX(Table4[#All],MATCH(1,(Table4[[#All],[Month]]=Table68[[#This Row],[Date]])*(Table4[[#All],[Region]]=Table68[[#This Row],[Region]]),0),3)</f>
        <v>808</v>
      </c>
      <c r="N1700" s="2">
        <f t="array" ref="N1700">_xlfn.IFNA(INDEX(Table5[#All], MATCH(1,(Table5[[#All],[Month]]=Table68[[#This Row],[Date]])*(Table5[[#All],[Region]]=Table68[[#This Row],[Region]]),0),3),0)</f>
        <v>3103</v>
      </c>
      <c r="O1700" s="12">
        <f>INDEX(Table110[#All], MATCH(Table68[[#This Row],[Date]],Table110[[#All],[Month]],0),2)</f>
        <v>96069.75</v>
      </c>
      <c r="P1700" s="12">
        <f>INDEX(Table13[#All], MATCH(Table68[[#This Row],[Date]],Table13[[#All],[Month]],0),2)</f>
        <v>182093.25</v>
      </c>
      <c r="Q1700">
        <f>INDEX(Table111[#All], MATCH(Table68[[#This Row],[Date]],Table111[[#All],[Month]],0),2)</f>
        <v>5958</v>
      </c>
      <c r="R1700" s="2">
        <f>INDEX(Table111[#All], MATCH(Table68[[#This Row],[Date]],Table111[[#All],[Month]],0),3)</f>
        <v>1210.25</v>
      </c>
      <c r="S1700" s="2">
        <f>INDEX(Table413[#All], MATCH(Table68[[#This Row],[Date]],Table413[[#All],[Month]],0),2)</f>
        <v>1.6</v>
      </c>
      <c r="T1700" s="2">
        <f>INDEX(Table413[#All], MATCH(Table68[[#This Row],[Date]],Table413[[#All],[Month]],0),3)</f>
        <v>5.8</v>
      </c>
      <c r="U1700" s="2">
        <f>INDEX(Table413[#All], MATCH(Table68[[#This Row],[Date]],Table413[[#All],[Month]],0),4)</f>
        <v>6</v>
      </c>
    </row>
    <row r="1701" spans="1:21" x14ac:dyDescent="0.25">
      <c r="A1701" s="4">
        <v>41609</v>
      </c>
      <c r="B1701" s="3" t="s">
        <v>65</v>
      </c>
      <c r="C1701" s="3" t="s">
        <v>27</v>
      </c>
      <c r="D1701" s="3">
        <v>305</v>
      </c>
      <c r="E1701" s="3">
        <v>210</v>
      </c>
      <c r="F1701" s="3">
        <v>232</v>
      </c>
      <c r="G1701" s="3">
        <v>174</v>
      </c>
      <c r="H1701" s="3">
        <v>215</v>
      </c>
      <c r="I1701" s="3">
        <v>18</v>
      </c>
      <c r="J1701">
        <f t="array" ref="J1701">INDEX(Table3[#All],MATCH(1,(Table3[[#All],[Month]]=Table68[[#This Row],[Date]])*(Table3[[#All],[Region]]=Table68[[#This Row],[Region]]),0),3)</f>
        <v>8923</v>
      </c>
      <c r="K1701">
        <f>INDEX(Table1[#All], MATCH(Table68[[#This Row],[Date]],Table1[[#All],[Month]],0),2)</f>
        <v>1473546.9047619046</v>
      </c>
      <c r="L1701" s="8">
        <f>INDEX(Table2[#All], MATCH(Table68[[#This Row],[Date]],Table2[[#All],[Month]],0),2)</f>
        <v>618.61703660527371</v>
      </c>
      <c r="M1701">
        <f t="array" ref="M1701">INDEX(Table4[#All],MATCH(1,(Table4[[#All],[Month]]=Table68[[#This Row],[Date]])*(Table4[[#All],[Region]]=Table68[[#This Row],[Region]]),0),3)</f>
        <v>808</v>
      </c>
      <c r="N1701" s="2">
        <f t="array" ref="N1701">_xlfn.IFNA(INDEX(Table5[#All], MATCH(1,(Table5[[#All],[Month]]=Table68[[#This Row],[Date]])*(Table5[[#All],[Region]]=Table68[[#This Row],[Region]]),0),3),0)</f>
        <v>3103</v>
      </c>
      <c r="O1701" s="12">
        <f>INDEX(Table110[#All], MATCH(Table68[[#This Row],[Date]],Table110[[#All],[Month]],0),2)</f>
        <v>96069.75</v>
      </c>
      <c r="P1701" s="12">
        <f>INDEX(Table13[#All], MATCH(Table68[[#This Row],[Date]],Table13[[#All],[Month]],0),2)</f>
        <v>182093.25</v>
      </c>
      <c r="Q1701">
        <f>INDEX(Table111[#All], MATCH(Table68[[#This Row],[Date]],Table111[[#All],[Month]],0),2)</f>
        <v>5958</v>
      </c>
      <c r="R1701" s="2">
        <f>INDEX(Table111[#All], MATCH(Table68[[#This Row],[Date]],Table111[[#All],[Month]],0),3)</f>
        <v>1210.25</v>
      </c>
      <c r="S1701" s="2">
        <f>INDEX(Table413[#All], MATCH(Table68[[#This Row],[Date]],Table413[[#All],[Month]],0),2)</f>
        <v>1.6</v>
      </c>
      <c r="T1701" s="2">
        <f>INDEX(Table413[#All], MATCH(Table68[[#This Row],[Date]],Table413[[#All],[Month]],0),3)</f>
        <v>5.8</v>
      </c>
      <c r="U1701" s="2">
        <f>INDEX(Table413[#All], MATCH(Table68[[#This Row],[Date]],Table413[[#All],[Month]],0),4)</f>
        <v>6</v>
      </c>
    </row>
    <row r="1702" spans="1:21" x14ac:dyDescent="0.25">
      <c r="A1702" s="4">
        <v>41609</v>
      </c>
      <c r="B1702" s="3" t="s">
        <v>69</v>
      </c>
      <c r="C1702" s="3" t="s">
        <v>40</v>
      </c>
      <c r="D1702" s="3">
        <v>309</v>
      </c>
      <c r="E1702" s="3">
        <v>309</v>
      </c>
      <c r="F1702" s="3">
        <v>249</v>
      </c>
      <c r="G1702" s="3">
        <v>249</v>
      </c>
      <c r="H1702" s="3">
        <v>75</v>
      </c>
      <c r="I1702" s="3">
        <v>75</v>
      </c>
      <c r="J1702">
        <f t="array" ref="J1702">INDEX(Table3[#All],MATCH(1,(Table3[[#All],[Month]]=Table68[[#This Row],[Date]])*(Table3[[#All],[Region]]=Table68[[#This Row],[Region]]),0),3)</f>
        <v>4083</v>
      </c>
      <c r="K1702">
        <f>INDEX(Table1[#All], MATCH(Table68[[#This Row],[Date]],Table1[[#All],[Month]],0),2)</f>
        <v>1473546.9047619046</v>
      </c>
      <c r="L1702" s="8">
        <f>INDEX(Table2[#All], MATCH(Table68[[#This Row],[Date]],Table2[[#All],[Month]],0),2)</f>
        <v>618.61703660527371</v>
      </c>
      <c r="M1702">
        <f t="array" ref="M1702">INDEX(Table4[#All],MATCH(1,(Table4[[#All],[Month]]=Table68[[#This Row],[Date]])*(Table4[[#All],[Region]]=Table68[[#This Row],[Region]]),0),3)</f>
        <v>480</v>
      </c>
      <c r="N1702" s="2">
        <f t="array" ref="N1702">_xlfn.IFNA(INDEX(Table5[#All], MATCH(1,(Table5[[#All],[Month]]=Table68[[#This Row],[Date]])*(Table5[[#All],[Region]]=Table68[[#This Row],[Region]]),0),3),0)</f>
        <v>0</v>
      </c>
      <c r="O1702" s="12">
        <f>INDEX(Table110[#All], MATCH(Table68[[#This Row],[Date]],Table110[[#All],[Month]],0),2)</f>
        <v>96069.75</v>
      </c>
      <c r="P1702" s="12">
        <f>INDEX(Table13[#All], MATCH(Table68[[#This Row],[Date]],Table13[[#All],[Month]],0),2)</f>
        <v>182093.25</v>
      </c>
      <c r="Q1702">
        <f>INDEX(Table111[#All], MATCH(Table68[[#This Row],[Date]],Table111[[#All],[Month]],0),2)</f>
        <v>5958</v>
      </c>
      <c r="R1702" s="2">
        <f>INDEX(Table111[#All], MATCH(Table68[[#This Row],[Date]],Table111[[#All],[Month]],0),3)</f>
        <v>1210.25</v>
      </c>
      <c r="S1702" s="2">
        <f>INDEX(Table413[#All], MATCH(Table68[[#This Row],[Date]],Table413[[#All],[Month]],0),2)</f>
        <v>1.6</v>
      </c>
      <c r="T1702" s="2">
        <f>INDEX(Table413[#All], MATCH(Table68[[#This Row],[Date]],Table413[[#All],[Month]],0),3)</f>
        <v>5.8</v>
      </c>
      <c r="U1702" s="2">
        <f>INDEX(Table413[#All], MATCH(Table68[[#This Row],[Date]],Table413[[#All],[Month]],0),4)</f>
        <v>6</v>
      </c>
    </row>
    <row r="1703" spans="1:21" x14ac:dyDescent="0.25">
      <c r="A1703" s="4">
        <v>41609</v>
      </c>
      <c r="B1703" s="3" t="s">
        <v>60</v>
      </c>
      <c r="C1703" s="3" t="s">
        <v>85</v>
      </c>
      <c r="D1703" s="3">
        <v>278</v>
      </c>
      <c r="E1703" s="3">
        <v>300</v>
      </c>
      <c r="F1703" s="3">
        <v>222</v>
      </c>
      <c r="G1703" s="3">
        <v>240</v>
      </c>
      <c r="H1703" s="3">
        <v>1106</v>
      </c>
      <c r="I1703" s="3">
        <v>595</v>
      </c>
      <c r="J1703">
        <f t="array" ref="J1703">INDEX(Table3[#All],MATCH(1,(Table3[[#All],[Month]]=Table68[[#This Row],[Date]])*(Table3[[#All],[Region]]=Table68[[#This Row],[Region]]),0),3)</f>
        <v>19451</v>
      </c>
      <c r="K1703">
        <f>INDEX(Table1[#All], MATCH(Table68[[#This Row],[Date]],Table1[[#All],[Month]],0),2)</f>
        <v>1473546.9047619046</v>
      </c>
      <c r="L1703" s="8">
        <f>INDEX(Table2[#All], MATCH(Table68[[#This Row],[Date]],Table2[[#All],[Month]],0),2)</f>
        <v>618.61703660527371</v>
      </c>
      <c r="M1703">
        <f t="array" ref="M1703">INDEX(Table4[#All],MATCH(1,(Table4[[#All],[Month]]=Table68[[#This Row],[Date]])*(Table4[[#All],[Region]]=Table68[[#This Row],[Region]]),0),3)</f>
        <v>3393</v>
      </c>
      <c r="N1703" s="2">
        <f t="array" ref="N1703">_xlfn.IFNA(INDEX(Table5[#All], MATCH(1,(Table5[[#All],[Month]]=Table68[[#This Row],[Date]])*(Table5[[#All],[Region]]=Table68[[#This Row],[Region]]),0),3),0)</f>
        <v>22290</v>
      </c>
      <c r="O1703" s="12">
        <f>INDEX(Table110[#All], MATCH(Table68[[#This Row],[Date]],Table110[[#All],[Month]],0),2)</f>
        <v>96069.75</v>
      </c>
      <c r="P1703" s="12">
        <f>INDEX(Table13[#All], MATCH(Table68[[#This Row],[Date]],Table13[[#All],[Month]],0),2)</f>
        <v>182093.25</v>
      </c>
      <c r="Q1703">
        <f>INDEX(Table111[#All], MATCH(Table68[[#This Row],[Date]],Table111[[#All],[Month]],0),2)</f>
        <v>5958</v>
      </c>
      <c r="R1703" s="2">
        <f>INDEX(Table111[#All], MATCH(Table68[[#This Row],[Date]],Table111[[#All],[Month]],0),3)</f>
        <v>1210.25</v>
      </c>
      <c r="S1703" s="2">
        <f>INDEX(Table413[#All], MATCH(Table68[[#This Row],[Date]],Table413[[#All],[Month]],0),2)</f>
        <v>1.6</v>
      </c>
      <c r="T1703" s="2">
        <f>INDEX(Table413[#All], MATCH(Table68[[#This Row],[Date]],Table413[[#All],[Month]],0),3)</f>
        <v>5.8</v>
      </c>
      <c r="U1703" s="2">
        <f>INDEX(Table413[#All], MATCH(Table68[[#This Row],[Date]],Table413[[#All],[Month]],0),4)</f>
        <v>6</v>
      </c>
    </row>
    <row r="1704" spans="1:21" x14ac:dyDescent="0.25">
      <c r="A1704" s="4">
        <v>41609</v>
      </c>
      <c r="B1704" s="3" t="s">
        <v>60</v>
      </c>
      <c r="C1704" s="3" t="s">
        <v>13</v>
      </c>
      <c r="D1704" s="3">
        <v>278</v>
      </c>
      <c r="E1704" s="3">
        <v>241</v>
      </c>
      <c r="F1704" s="3">
        <v>222</v>
      </c>
      <c r="G1704" s="3">
        <v>216</v>
      </c>
      <c r="H1704" s="3">
        <v>1106</v>
      </c>
      <c r="I1704" s="3">
        <v>42</v>
      </c>
      <c r="J1704">
        <f t="array" ref="J1704">INDEX(Table3[#All],MATCH(1,(Table3[[#All],[Month]]=Table68[[#This Row],[Date]])*(Table3[[#All],[Region]]=Table68[[#This Row],[Region]]),0),3)</f>
        <v>19451</v>
      </c>
      <c r="K1704">
        <f>INDEX(Table1[#All], MATCH(Table68[[#This Row],[Date]],Table1[[#All],[Month]],0),2)</f>
        <v>1473546.9047619046</v>
      </c>
      <c r="L1704" s="8">
        <f>INDEX(Table2[#All], MATCH(Table68[[#This Row],[Date]],Table2[[#All],[Month]],0),2)</f>
        <v>618.61703660527371</v>
      </c>
      <c r="M1704">
        <f t="array" ref="M1704">INDEX(Table4[#All],MATCH(1,(Table4[[#All],[Month]]=Table68[[#This Row],[Date]])*(Table4[[#All],[Region]]=Table68[[#This Row],[Region]]),0),3)</f>
        <v>3393</v>
      </c>
      <c r="N1704" s="2">
        <f t="array" ref="N1704">_xlfn.IFNA(INDEX(Table5[#All], MATCH(1,(Table5[[#All],[Month]]=Table68[[#This Row],[Date]])*(Table5[[#All],[Region]]=Table68[[#This Row],[Region]]),0),3),0)</f>
        <v>22290</v>
      </c>
      <c r="O1704" s="12">
        <f>INDEX(Table110[#All], MATCH(Table68[[#This Row],[Date]],Table110[[#All],[Month]],0),2)</f>
        <v>96069.75</v>
      </c>
      <c r="P1704" s="12">
        <f>INDEX(Table13[#All], MATCH(Table68[[#This Row],[Date]],Table13[[#All],[Month]],0),2)</f>
        <v>182093.25</v>
      </c>
      <c r="Q1704">
        <f>INDEX(Table111[#All], MATCH(Table68[[#This Row],[Date]],Table111[[#All],[Month]],0),2)</f>
        <v>5958</v>
      </c>
      <c r="R1704" s="2">
        <f>INDEX(Table111[#All], MATCH(Table68[[#This Row],[Date]],Table111[[#All],[Month]],0),3)</f>
        <v>1210.25</v>
      </c>
      <c r="S1704" s="2">
        <f>INDEX(Table413[#All], MATCH(Table68[[#This Row],[Date]],Table413[[#All],[Month]],0),2)</f>
        <v>1.6</v>
      </c>
      <c r="T1704" s="2">
        <f>INDEX(Table413[#All], MATCH(Table68[[#This Row],[Date]],Table413[[#All],[Month]],0),3)</f>
        <v>5.8</v>
      </c>
      <c r="U1704" s="2">
        <f>INDEX(Table413[#All], MATCH(Table68[[#This Row],[Date]],Table413[[#All],[Month]],0),4)</f>
        <v>6</v>
      </c>
    </row>
    <row r="1705" spans="1:21" x14ac:dyDescent="0.25">
      <c r="A1705" s="4">
        <v>41609</v>
      </c>
      <c r="B1705" s="3" t="s">
        <v>60</v>
      </c>
      <c r="C1705" s="3" t="s">
        <v>15</v>
      </c>
      <c r="D1705" s="3">
        <v>278</v>
      </c>
      <c r="E1705" s="3">
        <v>257</v>
      </c>
      <c r="F1705" s="3">
        <v>222</v>
      </c>
      <c r="G1705" s="3">
        <v>224</v>
      </c>
      <c r="H1705" s="3">
        <v>1106</v>
      </c>
      <c r="I1705" s="3">
        <v>60</v>
      </c>
      <c r="J1705">
        <f t="array" ref="J1705">INDEX(Table3[#All],MATCH(1,(Table3[[#All],[Month]]=Table68[[#This Row],[Date]])*(Table3[[#All],[Region]]=Table68[[#This Row],[Region]]),0),3)</f>
        <v>19451</v>
      </c>
      <c r="K1705">
        <f>INDEX(Table1[#All], MATCH(Table68[[#This Row],[Date]],Table1[[#All],[Month]],0),2)</f>
        <v>1473546.9047619046</v>
      </c>
      <c r="L1705" s="8">
        <f>INDEX(Table2[#All], MATCH(Table68[[#This Row],[Date]],Table2[[#All],[Month]],0),2)</f>
        <v>618.61703660527371</v>
      </c>
      <c r="M1705">
        <f t="array" ref="M1705">INDEX(Table4[#All],MATCH(1,(Table4[[#All],[Month]]=Table68[[#This Row],[Date]])*(Table4[[#All],[Region]]=Table68[[#This Row],[Region]]),0),3)</f>
        <v>3393</v>
      </c>
      <c r="N1705" s="2">
        <f t="array" ref="N1705">_xlfn.IFNA(INDEX(Table5[#All], MATCH(1,(Table5[[#All],[Month]]=Table68[[#This Row],[Date]])*(Table5[[#All],[Region]]=Table68[[#This Row],[Region]]),0),3),0)</f>
        <v>22290</v>
      </c>
      <c r="O1705" s="12">
        <f>INDEX(Table110[#All], MATCH(Table68[[#This Row],[Date]],Table110[[#All],[Month]],0),2)</f>
        <v>96069.75</v>
      </c>
      <c r="P1705" s="12">
        <f>INDEX(Table13[#All], MATCH(Table68[[#This Row],[Date]],Table13[[#All],[Month]],0),2)</f>
        <v>182093.25</v>
      </c>
      <c r="Q1705">
        <f>INDEX(Table111[#All], MATCH(Table68[[#This Row],[Date]],Table111[[#All],[Month]],0),2)</f>
        <v>5958</v>
      </c>
      <c r="R1705" s="2">
        <f>INDEX(Table111[#All], MATCH(Table68[[#This Row],[Date]],Table111[[#All],[Month]],0),3)</f>
        <v>1210.25</v>
      </c>
      <c r="S1705" s="2">
        <f>INDEX(Table413[#All], MATCH(Table68[[#This Row],[Date]],Table413[[#All],[Month]],0),2)</f>
        <v>1.6</v>
      </c>
      <c r="T1705" s="2">
        <f>INDEX(Table413[#All], MATCH(Table68[[#This Row],[Date]],Table413[[#All],[Month]],0),3)</f>
        <v>5.8</v>
      </c>
      <c r="U1705" s="2">
        <f>INDEX(Table413[#All], MATCH(Table68[[#This Row],[Date]],Table413[[#All],[Month]],0),4)</f>
        <v>6</v>
      </c>
    </row>
    <row r="1706" spans="1:21" x14ac:dyDescent="0.25">
      <c r="A1706" s="4">
        <v>41609</v>
      </c>
      <c r="B1706" s="3" t="s">
        <v>60</v>
      </c>
      <c r="C1706" s="3" t="s">
        <v>8</v>
      </c>
      <c r="D1706" s="3">
        <v>278</v>
      </c>
      <c r="E1706" s="3">
        <v>240</v>
      </c>
      <c r="F1706" s="3">
        <v>222</v>
      </c>
      <c r="G1706" s="3">
        <v>195</v>
      </c>
      <c r="H1706" s="3">
        <v>1106</v>
      </c>
      <c r="I1706" s="3">
        <v>5</v>
      </c>
      <c r="J1706">
        <f t="array" ref="J1706">INDEX(Table3[#All],MATCH(1,(Table3[[#All],[Month]]=Table68[[#This Row],[Date]])*(Table3[[#All],[Region]]=Table68[[#This Row],[Region]]),0),3)</f>
        <v>19451</v>
      </c>
      <c r="K1706">
        <f>INDEX(Table1[#All], MATCH(Table68[[#This Row],[Date]],Table1[[#All],[Month]],0),2)</f>
        <v>1473546.9047619046</v>
      </c>
      <c r="L1706" s="8">
        <f>INDEX(Table2[#All], MATCH(Table68[[#This Row],[Date]],Table2[[#All],[Month]],0),2)</f>
        <v>618.61703660527371</v>
      </c>
      <c r="M1706">
        <f t="array" ref="M1706">INDEX(Table4[#All],MATCH(1,(Table4[[#All],[Month]]=Table68[[#This Row],[Date]])*(Table4[[#All],[Region]]=Table68[[#This Row],[Region]]),0),3)</f>
        <v>3393</v>
      </c>
      <c r="N1706" s="2">
        <f t="array" ref="N1706">_xlfn.IFNA(INDEX(Table5[#All], MATCH(1,(Table5[[#All],[Month]]=Table68[[#This Row],[Date]])*(Table5[[#All],[Region]]=Table68[[#This Row],[Region]]),0),3),0)</f>
        <v>22290</v>
      </c>
      <c r="O1706" s="12">
        <f>INDEX(Table110[#All], MATCH(Table68[[#This Row],[Date]],Table110[[#All],[Month]],0),2)</f>
        <v>96069.75</v>
      </c>
      <c r="P1706" s="12">
        <f>INDEX(Table13[#All], MATCH(Table68[[#This Row],[Date]],Table13[[#All],[Month]],0),2)</f>
        <v>182093.25</v>
      </c>
      <c r="Q1706">
        <f>INDEX(Table111[#All], MATCH(Table68[[#This Row],[Date]],Table111[[#All],[Month]],0),2)</f>
        <v>5958</v>
      </c>
      <c r="R1706" s="2">
        <f>INDEX(Table111[#All], MATCH(Table68[[#This Row],[Date]],Table111[[#All],[Month]],0),3)</f>
        <v>1210.25</v>
      </c>
      <c r="S1706" s="2">
        <f>INDEX(Table413[#All], MATCH(Table68[[#This Row],[Date]],Table413[[#All],[Month]],0),2)</f>
        <v>1.6</v>
      </c>
      <c r="T1706" s="2">
        <f>INDEX(Table413[#All], MATCH(Table68[[#This Row],[Date]],Table413[[#All],[Month]],0),3)</f>
        <v>5.8</v>
      </c>
      <c r="U1706" s="2">
        <f>INDEX(Table413[#All], MATCH(Table68[[#This Row],[Date]],Table413[[#All],[Month]],0),4)</f>
        <v>6</v>
      </c>
    </row>
    <row r="1707" spans="1:21" x14ac:dyDescent="0.25">
      <c r="A1707" s="4">
        <v>41609</v>
      </c>
      <c r="B1707" s="3" t="s">
        <v>60</v>
      </c>
      <c r="C1707" s="3" t="s">
        <v>16</v>
      </c>
      <c r="D1707" s="3">
        <v>278</v>
      </c>
      <c r="E1707" s="3">
        <v>178</v>
      </c>
      <c r="F1707" s="3">
        <v>222</v>
      </c>
      <c r="G1707" s="3">
        <v>155</v>
      </c>
      <c r="H1707" s="3">
        <v>1106</v>
      </c>
      <c r="I1707" s="3">
        <v>57</v>
      </c>
      <c r="J1707">
        <f t="array" ref="J1707">INDEX(Table3[#All],MATCH(1,(Table3[[#All],[Month]]=Table68[[#This Row],[Date]])*(Table3[[#All],[Region]]=Table68[[#This Row],[Region]]),0),3)</f>
        <v>19451</v>
      </c>
      <c r="K1707">
        <f>INDEX(Table1[#All], MATCH(Table68[[#This Row],[Date]],Table1[[#All],[Month]],0),2)</f>
        <v>1473546.9047619046</v>
      </c>
      <c r="L1707" s="8">
        <f>INDEX(Table2[#All], MATCH(Table68[[#This Row],[Date]],Table2[[#All],[Month]],0),2)</f>
        <v>618.61703660527371</v>
      </c>
      <c r="M1707">
        <f t="array" ref="M1707">INDEX(Table4[#All],MATCH(1,(Table4[[#All],[Month]]=Table68[[#This Row],[Date]])*(Table4[[#All],[Region]]=Table68[[#This Row],[Region]]),0),3)</f>
        <v>3393</v>
      </c>
      <c r="N1707" s="2">
        <f t="array" ref="N1707">_xlfn.IFNA(INDEX(Table5[#All], MATCH(1,(Table5[[#All],[Month]]=Table68[[#This Row],[Date]])*(Table5[[#All],[Region]]=Table68[[#This Row],[Region]]),0),3),0)</f>
        <v>22290</v>
      </c>
      <c r="O1707" s="12">
        <f>INDEX(Table110[#All], MATCH(Table68[[#This Row],[Date]],Table110[[#All],[Month]],0),2)</f>
        <v>96069.75</v>
      </c>
      <c r="P1707" s="12">
        <f>INDEX(Table13[#All], MATCH(Table68[[#This Row],[Date]],Table13[[#All],[Month]],0),2)</f>
        <v>182093.25</v>
      </c>
      <c r="Q1707">
        <f>INDEX(Table111[#All], MATCH(Table68[[#This Row],[Date]],Table111[[#All],[Month]],0),2)</f>
        <v>5958</v>
      </c>
      <c r="R1707" s="2">
        <f>INDEX(Table111[#All], MATCH(Table68[[#This Row],[Date]],Table111[[#All],[Month]],0),3)</f>
        <v>1210.25</v>
      </c>
      <c r="S1707" s="2">
        <f>INDEX(Table413[#All], MATCH(Table68[[#This Row],[Date]],Table413[[#All],[Month]],0),2)</f>
        <v>1.6</v>
      </c>
      <c r="T1707" s="2">
        <f>INDEX(Table413[#All], MATCH(Table68[[#This Row],[Date]],Table413[[#All],[Month]],0),3)</f>
        <v>5.8</v>
      </c>
      <c r="U1707" s="2">
        <f>INDEX(Table413[#All], MATCH(Table68[[#This Row],[Date]],Table413[[#All],[Month]],0),4)</f>
        <v>6</v>
      </c>
    </row>
    <row r="1708" spans="1:21" x14ac:dyDescent="0.25">
      <c r="A1708" s="4">
        <v>41609</v>
      </c>
      <c r="B1708" s="3" t="s">
        <v>60</v>
      </c>
      <c r="C1708" s="3" t="s">
        <v>10</v>
      </c>
      <c r="D1708" s="3">
        <v>278</v>
      </c>
      <c r="E1708" s="3">
        <v>264</v>
      </c>
      <c r="F1708" s="3">
        <v>222</v>
      </c>
      <c r="G1708" s="3">
        <v>214</v>
      </c>
      <c r="H1708" s="3">
        <v>1106</v>
      </c>
      <c r="I1708" s="3">
        <v>135</v>
      </c>
      <c r="J1708">
        <f t="array" ref="J1708">INDEX(Table3[#All],MATCH(1,(Table3[[#All],[Month]]=Table68[[#This Row],[Date]])*(Table3[[#All],[Region]]=Table68[[#This Row],[Region]]),0),3)</f>
        <v>19451</v>
      </c>
      <c r="K1708">
        <f>INDEX(Table1[#All], MATCH(Table68[[#This Row],[Date]],Table1[[#All],[Month]],0),2)</f>
        <v>1473546.9047619046</v>
      </c>
      <c r="L1708" s="8">
        <f>INDEX(Table2[#All], MATCH(Table68[[#This Row],[Date]],Table2[[#All],[Month]],0),2)</f>
        <v>618.61703660527371</v>
      </c>
      <c r="M1708">
        <f t="array" ref="M1708">INDEX(Table4[#All],MATCH(1,(Table4[[#All],[Month]]=Table68[[#This Row],[Date]])*(Table4[[#All],[Region]]=Table68[[#This Row],[Region]]),0),3)</f>
        <v>3393</v>
      </c>
      <c r="N1708" s="2">
        <f t="array" ref="N1708">_xlfn.IFNA(INDEX(Table5[#All], MATCH(1,(Table5[[#All],[Month]]=Table68[[#This Row],[Date]])*(Table5[[#All],[Region]]=Table68[[#This Row],[Region]]),0),3),0)</f>
        <v>22290</v>
      </c>
      <c r="O1708" s="12">
        <f>INDEX(Table110[#All], MATCH(Table68[[#This Row],[Date]],Table110[[#All],[Month]],0),2)</f>
        <v>96069.75</v>
      </c>
      <c r="P1708" s="12">
        <f>INDEX(Table13[#All], MATCH(Table68[[#This Row],[Date]],Table13[[#All],[Month]],0),2)</f>
        <v>182093.25</v>
      </c>
      <c r="Q1708">
        <f>INDEX(Table111[#All], MATCH(Table68[[#This Row],[Date]],Table111[[#All],[Month]],0),2)</f>
        <v>5958</v>
      </c>
      <c r="R1708" s="2">
        <f>INDEX(Table111[#All], MATCH(Table68[[#This Row],[Date]],Table111[[#All],[Month]],0),3)</f>
        <v>1210.25</v>
      </c>
      <c r="S1708" s="2">
        <f>INDEX(Table413[#All], MATCH(Table68[[#This Row],[Date]],Table413[[#All],[Month]],0),2)</f>
        <v>1.6</v>
      </c>
      <c r="T1708" s="2">
        <f>INDEX(Table413[#All], MATCH(Table68[[#This Row],[Date]],Table413[[#All],[Month]],0),3)</f>
        <v>5.8</v>
      </c>
      <c r="U1708" s="2">
        <f>INDEX(Table413[#All], MATCH(Table68[[#This Row],[Date]],Table413[[#All],[Month]],0),4)</f>
        <v>6</v>
      </c>
    </row>
    <row r="1709" spans="1:21" x14ac:dyDescent="0.25">
      <c r="A1709" s="4">
        <v>41609</v>
      </c>
      <c r="B1709" s="3" t="s">
        <v>60</v>
      </c>
      <c r="C1709" s="3" t="s">
        <v>12</v>
      </c>
      <c r="D1709" s="3">
        <v>278</v>
      </c>
      <c r="E1709" s="3">
        <v>258</v>
      </c>
      <c r="F1709" s="3">
        <v>222</v>
      </c>
      <c r="G1709" s="3">
        <v>226</v>
      </c>
      <c r="H1709" s="3">
        <v>1106</v>
      </c>
      <c r="I1709" s="3">
        <v>48</v>
      </c>
      <c r="J1709">
        <f t="array" ref="J1709">INDEX(Table3[#All],MATCH(1,(Table3[[#All],[Month]]=Table68[[#This Row],[Date]])*(Table3[[#All],[Region]]=Table68[[#This Row],[Region]]),0),3)</f>
        <v>19451</v>
      </c>
      <c r="K1709">
        <f>INDEX(Table1[#All], MATCH(Table68[[#This Row],[Date]],Table1[[#All],[Month]],0),2)</f>
        <v>1473546.9047619046</v>
      </c>
      <c r="L1709" s="8">
        <f>INDEX(Table2[#All], MATCH(Table68[[#This Row],[Date]],Table2[[#All],[Month]],0),2)</f>
        <v>618.61703660527371</v>
      </c>
      <c r="M1709">
        <f t="array" ref="M1709">INDEX(Table4[#All],MATCH(1,(Table4[[#All],[Month]]=Table68[[#This Row],[Date]])*(Table4[[#All],[Region]]=Table68[[#This Row],[Region]]),0),3)</f>
        <v>3393</v>
      </c>
      <c r="N1709" s="2">
        <f t="array" ref="N1709">_xlfn.IFNA(INDEX(Table5[#All], MATCH(1,(Table5[[#All],[Month]]=Table68[[#This Row],[Date]])*(Table5[[#All],[Region]]=Table68[[#This Row],[Region]]),0),3),0)</f>
        <v>22290</v>
      </c>
      <c r="O1709" s="12">
        <f>INDEX(Table110[#All], MATCH(Table68[[#This Row],[Date]],Table110[[#All],[Month]],0),2)</f>
        <v>96069.75</v>
      </c>
      <c r="P1709" s="12">
        <f>INDEX(Table13[#All], MATCH(Table68[[#This Row],[Date]],Table13[[#All],[Month]],0),2)</f>
        <v>182093.25</v>
      </c>
      <c r="Q1709">
        <f>INDEX(Table111[#All], MATCH(Table68[[#This Row],[Date]],Table111[[#All],[Month]],0),2)</f>
        <v>5958</v>
      </c>
      <c r="R1709" s="2">
        <f>INDEX(Table111[#All], MATCH(Table68[[#This Row],[Date]],Table111[[#All],[Month]],0),3)</f>
        <v>1210.25</v>
      </c>
      <c r="S1709" s="2">
        <f>INDEX(Table413[#All], MATCH(Table68[[#This Row],[Date]],Table413[[#All],[Month]],0),2)</f>
        <v>1.6</v>
      </c>
      <c r="T1709" s="2">
        <f>INDEX(Table413[#All], MATCH(Table68[[#This Row],[Date]],Table413[[#All],[Month]],0),3)</f>
        <v>5.8</v>
      </c>
      <c r="U1709" s="2">
        <f>INDEX(Table413[#All], MATCH(Table68[[#This Row],[Date]],Table413[[#All],[Month]],0),4)</f>
        <v>6</v>
      </c>
    </row>
    <row r="1710" spans="1:21" x14ac:dyDescent="0.25">
      <c r="A1710" s="4">
        <v>41609</v>
      </c>
      <c r="B1710" s="3" t="s">
        <v>60</v>
      </c>
      <c r="C1710" s="3" t="s">
        <v>6</v>
      </c>
      <c r="D1710" s="3">
        <v>278</v>
      </c>
      <c r="E1710" s="3">
        <v>284</v>
      </c>
      <c r="F1710" s="3">
        <v>222</v>
      </c>
      <c r="G1710" s="3">
        <v>229</v>
      </c>
      <c r="H1710" s="3">
        <v>1106</v>
      </c>
      <c r="I1710" s="3">
        <v>78</v>
      </c>
      <c r="J1710">
        <f t="array" ref="J1710">INDEX(Table3[#All],MATCH(1,(Table3[[#All],[Month]]=Table68[[#This Row],[Date]])*(Table3[[#All],[Region]]=Table68[[#This Row],[Region]]),0),3)</f>
        <v>19451</v>
      </c>
      <c r="K1710">
        <f>INDEX(Table1[#All], MATCH(Table68[[#This Row],[Date]],Table1[[#All],[Month]],0),2)</f>
        <v>1473546.9047619046</v>
      </c>
      <c r="L1710" s="8">
        <f>INDEX(Table2[#All], MATCH(Table68[[#This Row],[Date]],Table2[[#All],[Month]],0),2)</f>
        <v>618.61703660527371</v>
      </c>
      <c r="M1710">
        <f t="array" ref="M1710">INDEX(Table4[#All],MATCH(1,(Table4[[#All],[Month]]=Table68[[#This Row],[Date]])*(Table4[[#All],[Region]]=Table68[[#This Row],[Region]]),0),3)</f>
        <v>3393</v>
      </c>
      <c r="N1710" s="2">
        <f t="array" ref="N1710">_xlfn.IFNA(INDEX(Table5[#All], MATCH(1,(Table5[[#All],[Month]]=Table68[[#This Row],[Date]])*(Table5[[#All],[Region]]=Table68[[#This Row],[Region]]),0),3),0)</f>
        <v>22290</v>
      </c>
      <c r="O1710" s="12">
        <f>INDEX(Table110[#All], MATCH(Table68[[#This Row],[Date]],Table110[[#All],[Month]],0),2)</f>
        <v>96069.75</v>
      </c>
      <c r="P1710" s="12">
        <f>INDEX(Table13[#All], MATCH(Table68[[#This Row],[Date]],Table13[[#All],[Month]],0),2)</f>
        <v>182093.25</v>
      </c>
      <c r="Q1710">
        <f>INDEX(Table111[#All], MATCH(Table68[[#This Row],[Date]],Table111[[#All],[Month]],0),2)</f>
        <v>5958</v>
      </c>
      <c r="R1710" s="2">
        <f>INDEX(Table111[#All], MATCH(Table68[[#This Row],[Date]],Table111[[#All],[Month]],0),3)</f>
        <v>1210.25</v>
      </c>
      <c r="S1710" s="2">
        <f>INDEX(Table413[#All], MATCH(Table68[[#This Row],[Date]],Table413[[#All],[Month]],0),2)</f>
        <v>1.6</v>
      </c>
      <c r="T1710" s="2">
        <f>INDEX(Table413[#All], MATCH(Table68[[#This Row],[Date]],Table413[[#All],[Month]],0),3)</f>
        <v>5.8</v>
      </c>
      <c r="U1710" s="2">
        <f>INDEX(Table413[#All], MATCH(Table68[[#This Row],[Date]],Table413[[#All],[Month]],0),4)</f>
        <v>6</v>
      </c>
    </row>
    <row r="1711" spans="1:21" x14ac:dyDescent="0.25">
      <c r="A1711" s="4">
        <v>41609</v>
      </c>
      <c r="B1711" s="3" t="s">
        <v>60</v>
      </c>
      <c r="C1711" s="3" t="s">
        <v>7</v>
      </c>
      <c r="D1711" s="3">
        <v>278</v>
      </c>
      <c r="E1711" s="3">
        <v>295</v>
      </c>
      <c r="F1711" s="3">
        <v>222</v>
      </c>
      <c r="G1711" s="3">
        <v>239</v>
      </c>
      <c r="H1711" s="3">
        <v>1106</v>
      </c>
      <c r="I1711" s="3">
        <v>76</v>
      </c>
      <c r="J1711">
        <f t="array" ref="J1711">INDEX(Table3[#All],MATCH(1,(Table3[[#All],[Month]]=Table68[[#This Row],[Date]])*(Table3[[#All],[Region]]=Table68[[#This Row],[Region]]),0),3)</f>
        <v>19451</v>
      </c>
      <c r="K1711">
        <f>INDEX(Table1[#All], MATCH(Table68[[#This Row],[Date]],Table1[[#All],[Month]],0),2)</f>
        <v>1473546.9047619046</v>
      </c>
      <c r="L1711" s="8">
        <f>INDEX(Table2[#All], MATCH(Table68[[#This Row],[Date]],Table2[[#All],[Month]],0),2)</f>
        <v>618.61703660527371</v>
      </c>
      <c r="M1711">
        <f t="array" ref="M1711">INDEX(Table4[#All],MATCH(1,(Table4[[#All],[Month]]=Table68[[#This Row],[Date]])*(Table4[[#All],[Region]]=Table68[[#This Row],[Region]]),0),3)</f>
        <v>3393</v>
      </c>
      <c r="N1711" s="2">
        <f t="array" ref="N1711">_xlfn.IFNA(INDEX(Table5[#All], MATCH(1,(Table5[[#All],[Month]]=Table68[[#This Row],[Date]])*(Table5[[#All],[Region]]=Table68[[#This Row],[Region]]),0),3),0)</f>
        <v>22290</v>
      </c>
      <c r="O1711" s="12">
        <f>INDEX(Table110[#All], MATCH(Table68[[#This Row],[Date]],Table110[[#All],[Month]],0),2)</f>
        <v>96069.75</v>
      </c>
      <c r="P1711" s="12">
        <f>INDEX(Table13[#All], MATCH(Table68[[#This Row],[Date]],Table13[[#All],[Month]],0),2)</f>
        <v>182093.25</v>
      </c>
      <c r="Q1711">
        <f>INDEX(Table111[#All], MATCH(Table68[[#This Row],[Date]],Table111[[#All],[Month]],0),2)</f>
        <v>5958</v>
      </c>
      <c r="R1711" s="2">
        <f>INDEX(Table111[#All], MATCH(Table68[[#This Row],[Date]],Table111[[#All],[Month]],0),3)</f>
        <v>1210.25</v>
      </c>
      <c r="S1711" s="2">
        <f>INDEX(Table413[#All], MATCH(Table68[[#This Row],[Date]],Table413[[#All],[Month]],0),2)</f>
        <v>1.6</v>
      </c>
      <c r="T1711" s="2">
        <f>INDEX(Table413[#All], MATCH(Table68[[#This Row],[Date]],Table413[[#All],[Month]],0),3)</f>
        <v>5.8</v>
      </c>
      <c r="U1711" s="2">
        <f>INDEX(Table413[#All], MATCH(Table68[[#This Row],[Date]],Table413[[#All],[Month]],0),4)</f>
        <v>6</v>
      </c>
    </row>
    <row r="1712" spans="1:21" x14ac:dyDescent="0.25">
      <c r="A1712" s="4">
        <v>41609</v>
      </c>
      <c r="B1712" s="3" t="s">
        <v>60</v>
      </c>
      <c r="C1712" s="3" t="s">
        <v>9</v>
      </c>
      <c r="D1712" s="3">
        <v>278</v>
      </c>
      <c r="E1712" s="3">
        <v>175</v>
      </c>
      <c r="F1712" s="3">
        <v>222</v>
      </c>
      <c r="G1712" s="3">
        <v>143</v>
      </c>
      <c r="H1712" s="3">
        <v>1106</v>
      </c>
      <c r="I1712" s="3">
        <v>10</v>
      </c>
      <c r="J1712">
        <f t="array" ref="J1712">INDEX(Table3[#All],MATCH(1,(Table3[[#All],[Month]]=Table68[[#This Row],[Date]])*(Table3[[#All],[Region]]=Table68[[#This Row],[Region]]),0),3)</f>
        <v>19451</v>
      </c>
      <c r="K1712">
        <f>INDEX(Table1[#All], MATCH(Table68[[#This Row],[Date]],Table1[[#All],[Month]],0),2)</f>
        <v>1473546.9047619046</v>
      </c>
      <c r="L1712" s="8">
        <f>INDEX(Table2[#All], MATCH(Table68[[#This Row],[Date]],Table2[[#All],[Month]],0),2)</f>
        <v>618.61703660527371</v>
      </c>
      <c r="M1712">
        <f t="array" ref="M1712">INDEX(Table4[#All],MATCH(1,(Table4[[#All],[Month]]=Table68[[#This Row],[Date]])*(Table4[[#All],[Region]]=Table68[[#This Row],[Region]]),0),3)</f>
        <v>3393</v>
      </c>
      <c r="N1712" s="2">
        <f t="array" ref="N1712">_xlfn.IFNA(INDEX(Table5[#All], MATCH(1,(Table5[[#All],[Month]]=Table68[[#This Row],[Date]])*(Table5[[#All],[Region]]=Table68[[#This Row],[Region]]),0),3),0)</f>
        <v>22290</v>
      </c>
      <c r="O1712" s="12">
        <f>INDEX(Table110[#All], MATCH(Table68[[#This Row],[Date]],Table110[[#All],[Month]],0),2)</f>
        <v>96069.75</v>
      </c>
      <c r="P1712" s="12">
        <f>INDEX(Table13[#All], MATCH(Table68[[#This Row],[Date]],Table13[[#All],[Month]],0),2)</f>
        <v>182093.25</v>
      </c>
      <c r="Q1712">
        <f>INDEX(Table111[#All], MATCH(Table68[[#This Row],[Date]],Table111[[#All],[Month]],0),2)</f>
        <v>5958</v>
      </c>
      <c r="R1712" s="2">
        <f>INDEX(Table111[#All], MATCH(Table68[[#This Row],[Date]],Table111[[#All],[Month]],0),3)</f>
        <v>1210.25</v>
      </c>
      <c r="S1712" s="2">
        <f>INDEX(Table413[#All], MATCH(Table68[[#This Row],[Date]],Table413[[#All],[Month]],0),2)</f>
        <v>1.6</v>
      </c>
      <c r="T1712" s="2">
        <f>INDEX(Table413[#All], MATCH(Table68[[#This Row],[Date]],Table413[[#All],[Month]],0),3)</f>
        <v>5.8</v>
      </c>
      <c r="U1712" s="2">
        <f>INDEX(Table413[#All], MATCH(Table68[[#This Row],[Date]],Table413[[#All],[Month]],0),4)</f>
        <v>6</v>
      </c>
    </row>
    <row r="1713" spans="1:21" x14ac:dyDescent="0.25">
      <c r="A1713" s="4">
        <v>41609</v>
      </c>
      <c r="B1713" s="3" t="s">
        <v>66</v>
      </c>
      <c r="C1713" s="3" t="s">
        <v>35</v>
      </c>
      <c r="D1713" s="3">
        <v>346</v>
      </c>
      <c r="E1713" s="3">
        <v>223</v>
      </c>
      <c r="F1713" s="3">
        <v>262</v>
      </c>
      <c r="G1713" s="3">
        <v>188</v>
      </c>
      <c r="H1713" s="3">
        <v>1357</v>
      </c>
      <c r="I1713" s="3">
        <v>18</v>
      </c>
      <c r="J1713">
        <f t="array" ref="J1713">INDEX(Table3[#All],MATCH(1,(Table3[[#All],[Month]]=Table68[[#This Row],[Date]])*(Table3[[#All],[Region]]=Table68[[#This Row],[Region]]),0),3)</f>
        <v>31268</v>
      </c>
      <c r="K1713">
        <f>INDEX(Table1[#All], MATCH(Table68[[#This Row],[Date]],Table1[[#All],[Month]],0),2)</f>
        <v>1473546.9047619046</v>
      </c>
      <c r="L1713" s="8">
        <f>INDEX(Table2[#All], MATCH(Table68[[#This Row],[Date]],Table2[[#All],[Month]],0),2)</f>
        <v>618.61703660527371</v>
      </c>
      <c r="M1713">
        <f t="array" ref="M1713">INDEX(Table4[#All],MATCH(1,(Table4[[#All],[Month]]=Table68[[#This Row],[Date]])*(Table4[[#All],[Region]]=Table68[[#This Row],[Region]]),0),3)</f>
        <v>3801</v>
      </c>
      <c r="N1713" s="2">
        <f t="array" ref="N1713">_xlfn.IFNA(INDEX(Table5[#All], MATCH(1,(Table5[[#All],[Month]]=Table68[[#This Row],[Date]])*(Table5[[#All],[Region]]=Table68[[#This Row],[Region]]),0),3),0)</f>
        <v>100099</v>
      </c>
      <c r="O1713" s="12">
        <f>INDEX(Table110[#All], MATCH(Table68[[#This Row],[Date]],Table110[[#All],[Month]],0),2)</f>
        <v>96069.75</v>
      </c>
      <c r="P1713" s="12">
        <f>INDEX(Table13[#All], MATCH(Table68[[#This Row],[Date]],Table13[[#All],[Month]],0),2)</f>
        <v>182093.25</v>
      </c>
      <c r="Q1713">
        <f>INDEX(Table111[#All], MATCH(Table68[[#This Row],[Date]],Table111[[#All],[Month]],0),2)</f>
        <v>5958</v>
      </c>
      <c r="R1713" s="2">
        <f>INDEX(Table111[#All], MATCH(Table68[[#This Row],[Date]],Table111[[#All],[Month]],0),3)</f>
        <v>1210.25</v>
      </c>
      <c r="S1713" s="2">
        <f>INDEX(Table413[#All], MATCH(Table68[[#This Row],[Date]],Table413[[#All],[Month]],0),2)</f>
        <v>1.6</v>
      </c>
      <c r="T1713" s="2">
        <f>INDEX(Table413[#All], MATCH(Table68[[#This Row],[Date]],Table413[[#All],[Month]],0),3)</f>
        <v>5.8</v>
      </c>
      <c r="U1713" s="2">
        <f>INDEX(Table413[#All], MATCH(Table68[[#This Row],[Date]],Table413[[#All],[Month]],0),4)</f>
        <v>6</v>
      </c>
    </row>
    <row r="1714" spans="1:21" x14ac:dyDescent="0.25">
      <c r="A1714" s="4">
        <v>41609</v>
      </c>
      <c r="B1714" s="3" t="s">
        <v>66</v>
      </c>
      <c r="C1714" s="3" t="s">
        <v>33</v>
      </c>
      <c r="D1714" s="3">
        <v>346</v>
      </c>
      <c r="E1714" s="3">
        <v>341</v>
      </c>
      <c r="F1714" s="3">
        <v>262</v>
      </c>
      <c r="G1714" s="3">
        <v>286</v>
      </c>
      <c r="H1714" s="3">
        <v>1357</v>
      </c>
      <c r="I1714" s="3">
        <v>80</v>
      </c>
      <c r="J1714">
        <f t="array" ref="J1714">INDEX(Table3[#All],MATCH(1,(Table3[[#All],[Month]]=Table68[[#This Row],[Date]])*(Table3[[#All],[Region]]=Table68[[#This Row],[Region]]),0),3)</f>
        <v>31268</v>
      </c>
      <c r="K1714">
        <f>INDEX(Table1[#All], MATCH(Table68[[#This Row],[Date]],Table1[[#All],[Month]],0),2)</f>
        <v>1473546.9047619046</v>
      </c>
      <c r="L1714" s="8">
        <f>INDEX(Table2[#All], MATCH(Table68[[#This Row],[Date]],Table2[[#All],[Month]],0),2)</f>
        <v>618.61703660527371</v>
      </c>
      <c r="M1714">
        <f t="array" ref="M1714">INDEX(Table4[#All],MATCH(1,(Table4[[#All],[Month]]=Table68[[#This Row],[Date]])*(Table4[[#All],[Region]]=Table68[[#This Row],[Region]]),0),3)</f>
        <v>3801</v>
      </c>
      <c r="N1714" s="2">
        <f t="array" ref="N1714">_xlfn.IFNA(INDEX(Table5[#All], MATCH(1,(Table5[[#All],[Month]]=Table68[[#This Row],[Date]])*(Table5[[#All],[Region]]=Table68[[#This Row],[Region]]),0),3),0)</f>
        <v>100099</v>
      </c>
      <c r="O1714" s="12">
        <f>INDEX(Table110[#All], MATCH(Table68[[#This Row],[Date]],Table110[[#All],[Month]],0),2)</f>
        <v>96069.75</v>
      </c>
      <c r="P1714" s="12">
        <f>INDEX(Table13[#All], MATCH(Table68[[#This Row],[Date]],Table13[[#All],[Month]],0),2)</f>
        <v>182093.25</v>
      </c>
      <c r="Q1714">
        <f>INDEX(Table111[#All], MATCH(Table68[[#This Row],[Date]],Table111[[#All],[Month]],0),2)</f>
        <v>5958</v>
      </c>
      <c r="R1714" s="2">
        <f>INDEX(Table111[#All], MATCH(Table68[[#This Row],[Date]],Table111[[#All],[Month]],0),3)</f>
        <v>1210.25</v>
      </c>
      <c r="S1714" s="2">
        <f>INDEX(Table413[#All], MATCH(Table68[[#This Row],[Date]],Table413[[#All],[Month]],0),2)</f>
        <v>1.6</v>
      </c>
      <c r="T1714" s="2">
        <f>INDEX(Table413[#All], MATCH(Table68[[#This Row],[Date]],Table413[[#All],[Month]],0),3)</f>
        <v>5.8</v>
      </c>
      <c r="U1714" s="2">
        <f>INDEX(Table413[#All], MATCH(Table68[[#This Row],[Date]],Table413[[#All],[Month]],0),4)</f>
        <v>6</v>
      </c>
    </row>
    <row r="1715" spans="1:21" x14ac:dyDescent="0.25">
      <c r="A1715" s="4">
        <v>41609</v>
      </c>
      <c r="B1715" s="3" t="s">
        <v>66</v>
      </c>
      <c r="C1715" s="3" t="s">
        <v>87</v>
      </c>
      <c r="D1715" s="3">
        <v>346</v>
      </c>
      <c r="E1715" s="3">
        <v>288</v>
      </c>
      <c r="F1715" s="3">
        <v>262</v>
      </c>
      <c r="G1715" s="3">
        <v>229</v>
      </c>
      <c r="H1715" s="3">
        <v>1357</v>
      </c>
      <c r="I1715" s="3">
        <v>243</v>
      </c>
      <c r="J1715">
        <f t="array" ref="J1715">INDEX(Table3[#All],MATCH(1,(Table3[[#All],[Month]]=Table68[[#This Row],[Date]])*(Table3[[#All],[Region]]=Table68[[#This Row],[Region]]),0),3)</f>
        <v>31268</v>
      </c>
      <c r="K1715">
        <f>INDEX(Table1[#All], MATCH(Table68[[#This Row],[Date]],Table1[[#All],[Month]],0),2)</f>
        <v>1473546.9047619046</v>
      </c>
      <c r="L1715" s="8">
        <f>INDEX(Table2[#All], MATCH(Table68[[#This Row],[Date]],Table2[[#All],[Month]],0),2)</f>
        <v>618.61703660527371</v>
      </c>
      <c r="M1715">
        <f t="array" ref="M1715">INDEX(Table4[#All],MATCH(1,(Table4[[#All],[Month]]=Table68[[#This Row],[Date]])*(Table4[[#All],[Region]]=Table68[[#This Row],[Region]]),0),3)</f>
        <v>3801</v>
      </c>
      <c r="N1715" s="2">
        <f t="array" ref="N1715">_xlfn.IFNA(INDEX(Table5[#All], MATCH(1,(Table5[[#All],[Month]]=Table68[[#This Row],[Date]])*(Table5[[#All],[Region]]=Table68[[#This Row],[Region]]),0),3),0)</f>
        <v>100099</v>
      </c>
      <c r="O1715" s="12">
        <f>INDEX(Table110[#All], MATCH(Table68[[#This Row],[Date]],Table110[[#All],[Month]],0),2)</f>
        <v>96069.75</v>
      </c>
      <c r="P1715" s="12">
        <f>INDEX(Table13[#All], MATCH(Table68[[#This Row],[Date]],Table13[[#All],[Month]],0),2)</f>
        <v>182093.25</v>
      </c>
      <c r="Q1715">
        <f>INDEX(Table111[#All], MATCH(Table68[[#This Row],[Date]],Table111[[#All],[Month]],0),2)</f>
        <v>5958</v>
      </c>
      <c r="R1715" s="2">
        <f>INDEX(Table111[#All], MATCH(Table68[[#This Row],[Date]],Table111[[#All],[Month]],0),3)</f>
        <v>1210.25</v>
      </c>
      <c r="S1715" s="2">
        <f>INDEX(Table413[#All], MATCH(Table68[[#This Row],[Date]],Table413[[#All],[Month]],0),2)</f>
        <v>1.6</v>
      </c>
      <c r="T1715" s="2">
        <f>INDEX(Table413[#All], MATCH(Table68[[#This Row],[Date]],Table413[[#All],[Month]],0),3)</f>
        <v>5.8</v>
      </c>
      <c r="U1715" s="2">
        <f>INDEX(Table413[#All], MATCH(Table68[[#This Row],[Date]],Table413[[#All],[Month]],0),4)</f>
        <v>6</v>
      </c>
    </row>
    <row r="1716" spans="1:21" x14ac:dyDescent="0.25">
      <c r="A1716" s="4">
        <v>41609</v>
      </c>
      <c r="B1716" s="3" t="s">
        <v>66</v>
      </c>
      <c r="C1716" s="3" t="s">
        <v>34</v>
      </c>
      <c r="D1716" s="3">
        <v>346</v>
      </c>
      <c r="E1716" s="3">
        <v>240</v>
      </c>
      <c r="F1716" s="3">
        <v>262</v>
      </c>
      <c r="G1716" s="3">
        <v>200</v>
      </c>
      <c r="H1716" s="3">
        <v>1357</v>
      </c>
      <c r="I1716" s="3">
        <v>68</v>
      </c>
      <c r="J1716">
        <f t="array" ref="J1716">INDEX(Table3[#All],MATCH(1,(Table3[[#All],[Month]]=Table68[[#This Row],[Date]])*(Table3[[#All],[Region]]=Table68[[#This Row],[Region]]),0),3)</f>
        <v>31268</v>
      </c>
      <c r="K1716">
        <f>INDEX(Table1[#All], MATCH(Table68[[#This Row],[Date]],Table1[[#All],[Month]],0),2)</f>
        <v>1473546.9047619046</v>
      </c>
      <c r="L1716" s="8">
        <f>INDEX(Table2[#All], MATCH(Table68[[#This Row],[Date]],Table2[[#All],[Month]],0),2)</f>
        <v>618.61703660527371</v>
      </c>
      <c r="M1716">
        <f t="array" ref="M1716">INDEX(Table4[#All],MATCH(1,(Table4[[#All],[Month]]=Table68[[#This Row],[Date]])*(Table4[[#All],[Region]]=Table68[[#This Row],[Region]]),0),3)</f>
        <v>3801</v>
      </c>
      <c r="N1716" s="2">
        <f t="array" ref="N1716">_xlfn.IFNA(INDEX(Table5[#All], MATCH(1,(Table5[[#All],[Month]]=Table68[[#This Row],[Date]])*(Table5[[#All],[Region]]=Table68[[#This Row],[Region]]),0),3),0)</f>
        <v>100099</v>
      </c>
      <c r="O1716" s="12">
        <f>INDEX(Table110[#All], MATCH(Table68[[#This Row],[Date]],Table110[[#All],[Month]],0),2)</f>
        <v>96069.75</v>
      </c>
      <c r="P1716" s="12">
        <f>INDEX(Table13[#All], MATCH(Table68[[#This Row],[Date]],Table13[[#All],[Month]],0),2)</f>
        <v>182093.25</v>
      </c>
      <c r="Q1716">
        <f>INDEX(Table111[#All], MATCH(Table68[[#This Row],[Date]],Table111[[#All],[Month]],0),2)</f>
        <v>5958</v>
      </c>
      <c r="R1716" s="2">
        <f>INDEX(Table111[#All], MATCH(Table68[[#This Row],[Date]],Table111[[#All],[Month]],0),3)</f>
        <v>1210.25</v>
      </c>
      <c r="S1716" s="2">
        <f>INDEX(Table413[#All], MATCH(Table68[[#This Row],[Date]],Table413[[#All],[Month]],0),2)</f>
        <v>1.6</v>
      </c>
      <c r="T1716" s="2">
        <f>INDEX(Table413[#All], MATCH(Table68[[#This Row],[Date]],Table413[[#All],[Month]],0),3)</f>
        <v>5.8</v>
      </c>
      <c r="U1716" s="2">
        <f>INDEX(Table413[#All], MATCH(Table68[[#This Row],[Date]],Table413[[#All],[Month]],0),4)</f>
        <v>6</v>
      </c>
    </row>
    <row r="1717" spans="1:21" x14ac:dyDescent="0.25">
      <c r="A1717" s="4">
        <v>41609</v>
      </c>
      <c r="B1717" s="3" t="s">
        <v>66</v>
      </c>
      <c r="C1717" s="3" t="s">
        <v>92</v>
      </c>
      <c r="D1717" s="3">
        <v>346</v>
      </c>
      <c r="E1717" s="3">
        <v>338</v>
      </c>
      <c r="F1717" s="3">
        <v>262</v>
      </c>
      <c r="G1717" s="3">
        <v>278</v>
      </c>
      <c r="H1717" s="3">
        <v>1357</v>
      </c>
      <c r="I1717" s="3">
        <v>65</v>
      </c>
      <c r="J1717">
        <f t="array" ref="J1717">INDEX(Table3[#All],MATCH(1,(Table3[[#All],[Month]]=Table68[[#This Row],[Date]])*(Table3[[#All],[Region]]=Table68[[#This Row],[Region]]),0),3)</f>
        <v>31268</v>
      </c>
      <c r="K1717">
        <f>INDEX(Table1[#All], MATCH(Table68[[#This Row],[Date]],Table1[[#All],[Month]],0),2)</f>
        <v>1473546.9047619046</v>
      </c>
      <c r="L1717" s="8">
        <f>INDEX(Table2[#All], MATCH(Table68[[#This Row],[Date]],Table2[[#All],[Month]],0),2)</f>
        <v>618.61703660527371</v>
      </c>
      <c r="M1717">
        <f t="array" ref="M1717">INDEX(Table4[#All],MATCH(1,(Table4[[#All],[Month]]=Table68[[#This Row],[Date]])*(Table4[[#All],[Region]]=Table68[[#This Row],[Region]]),0),3)</f>
        <v>3801</v>
      </c>
      <c r="N1717" s="2">
        <f t="array" ref="N1717">_xlfn.IFNA(INDEX(Table5[#All], MATCH(1,(Table5[[#All],[Month]]=Table68[[#This Row],[Date]])*(Table5[[#All],[Region]]=Table68[[#This Row],[Region]]),0),3),0)</f>
        <v>100099</v>
      </c>
      <c r="O1717" s="12">
        <f>INDEX(Table110[#All], MATCH(Table68[[#This Row],[Date]],Table110[[#All],[Month]],0),2)</f>
        <v>96069.75</v>
      </c>
      <c r="P1717" s="12">
        <f>INDEX(Table13[#All], MATCH(Table68[[#This Row],[Date]],Table13[[#All],[Month]],0),2)</f>
        <v>182093.25</v>
      </c>
      <c r="Q1717">
        <f>INDEX(Table111[#All], MATCH(Table68[[#This Row],[Date]],Table111[[#All],[Month]],0),2)</f>
        <v>5958</v>
      </c>
      <c r="R1717" s="2">
        <f>INDEX(Table111[#All], MATCH(Table68[[#This Row],[Date]],Table111[[#All],[Month]],0),3)</f>
        <v>1210.25</v>
      </c>
      <c r="S1717" s="2">
        <f>INDEX(Table413[#All], MATCH(Table68[[#This Row],[Date]],Table413[[#All],[Month]],0),2)</f>
        <v>1.6</v>
      </c>
      <c r="T1717" s="2">
        <f>INDEX(Table413[#All], MATCH(Table68[[#This Row],[Date]],Table413[[#All],[Month]],0),3)</f>
        <v>5.8</v>
      </c>
      <c r="U1717" s="2">
        <f>INDEX(Table413[#All], MATCH(Table68[[#This Row],[Date]],Table413[[#All],[Month]],0),4)</f>
        <v>6</v>
      </c>
    </row>
    <row r="1718" spans="1:21" x14ac:dyDescent="0.25">
      <c r="A1718" s="4">
        <v>41609</v>
      </c>
      <c r="B1718" s="3" t="s">
        <v>66</v>
      </c>
      <c r="C1718" s="3" t="s">
        <v>36</v>
      </c>
      <c r="D1718" s="3">
        <v>346</v>
      </c>
      <c r="E1718" s="3">
        <v>232</v>
      </c>
      <c r="F1718" s="3">
        <v>262</v>
      </c>
      <c r="G1718" s="3">
        <v>200</v>
      </c>
      <c r="H1718" s="3">
        <v>1357</v>
      </c>
      <c r="I1718" s="3">
        <v>13</v>
      </c>
      <c r="J1718">
        <f t="array" ref="J1718">INDEX(Table3[#All],MATCH(1,(Table3[[#All],[Month]]=Table68[[#This Row],[Date]])*(Table3[[#All],[Region]]=Table68[[#This Row],[Region]]),0),3)</f>
        <v>31268</v>
      </c>
      <c r="K1718">
        <f>INDEX(Table1[#All], MATCH(Table68[[#This Row],[Date]],Table1[[#All],[Month]],0),2)</f>
        <v>1473546.9047619046</v>
      </c>
      <c r="L1718" s="8">
        <f>INDEX(Table2[#All], MATCH(Table68[[#This Row],[Date]],Table2[[#All],[Month]],0),2)</f>
        <v>618.61703660527371</v>
      </c>
      <c r="M1718">
        <f t="array" ref="M1718">INDEX(Table4[#All],MATCH(1,(Table4[[#All],[Month]]=Table68[[#This Row],[Date]])*(Table4[[#All],[Region]]=Table68[[#This Row],[Region]]),0),3)</f>
        <v>3801</v>
      </c>
      <c r="N1718" s="2">
        <f t="array" ref="N1718">_xlfn.IFNA(INDEX(Table5[#All], MATCH(1,(Table5[[#All],[Month]]=Table68[[#This Row],[Date]])*(Table5[[#All],[Region]]=Table68[[#This Row],[Region]]),0),3),0)</f>
        <v>100099</v>
      </c>
      <c r="O1718" s="12">
        <f>INDEX(Table110[#All], MATCH(Table68[[#This Row],[Date]],Table110[[#All],[Month]],0),2)</f>
        <v>96069.75</v>
      </c>
      <c r="P1718" s="12">
        <f>INDEX(Table13[#All], MATCH(Table68[[#This Row],[Date]],Table13[[#All],[Month]],0),2)</f>
        <v>182093.25</v>
      </c>
      <c r="Q1718">
        <f>INDEX(Table111[#All], MATCH(Table68[[#This Row],[Date]],Table111[[#All],[Month]],0),2)</f>
        <v>5958</v>
      </c>
      <c r="R1718" s="2">
        <f>INDEX(Table111[#All], MATCH(Table68[[#This Row],[Date]],Table111[[#All],[Month]],0),3)</f>
        <v>1210.25</v>
      </c>
      <c r="S1718" s="2">
        <f>INDEX(Table413[#All], MATCH(Table68[[#This Row],[Date]],Table413[[#All],[Month]],0),2)</f>
        <v>1.6</v>
      </c>
      <c r="T1718" s="2">
        <f>INDEX(Table413[#All], MATCH(Table68[[#This Row],[Date]],Table413[[#All],[Month]],0),3)</f>
        <v>5.8</v>
      </c>
      <c r="U1718" s="2">
        <f>INDEX(Table413[#All], MATCH(Table68[[#This Row],[Date]],Table413[[#All],[Month]],0),4)</f>
        <v>6</v>
      </c>
    </row>
    <row r="1719" spans="1:21" x14ac:dyDescent="0.25">
      <c r="A1719" s="4">
        <v>41609</v>
      </c>
      <c r="B1719" s="3" t="s">
        <v>66</v>
      </c>
      <c r="C1719" s="3" t="s">
        <v>93</v>
      </c>
      <c r="D1719" s="3">
        <v>346</v>
      </c>
      <c r="E1719" s="3">
        <v>318</v>
      </c>
      <c r="F1719" s="3">
        <v>262</v>
      </c>
      <c r="G1719" s="3">
        <v>252</v>
      </c>
      <c r="H1719" s="3">
        <v>1357</v>
      </c>
      <c r="I1719" s="3">
        <v>84</v>
      </c>
      <c r="J1719">
        <f t="array" ref="J1719">INDEX(Table3[#All],MATCH(1,(Table3[[#All],[Month]]=Table68[[#This Row],[Date]])*(Table3[[#All],[Region]]=Table68[[#This Row],[Region]]),0),3)</f>
        <v>31268</v>
      </c>
      <c r="K1719">
        <f>INDEX(Table1[#All], MATCH(Table68[[#This Row],[Date]],Table1[[#All],[Month]],0),2)</f>
        <v>1473546.9047619046</v>
      </c>
      <c r="L1719" s="8">
        <f>INDEX(Table2[#All], MATCH(Table68[[#This Row],[Date]],Table2[[#All],[Month]],0),2)</f>
        <v>618.61703660527371</v>
      </c>
      <c r="M1719">
        <f t="array" ref="M1719">INDEX(Table4[#All],MATCH(1,(Table4[[#All],[Month]]=Table68[[#This Row],[Date]])*(Table4[[#All],[Region]]=Table68[[#This Row],[Region]]),0),3)</f>
        <v>3801</v>
      </c>
      <c r="N1719" s="2">
        <f t="array" ref="N1719">_xlfn.IFNA(INDEX(Table5[#All], MATCH(1,(Table5[[#All],[Month]]=Table68[[#This Row],[Date]])*(Table5[[#All],[Region]]=Table68[[#This Row],[Region]]),0),3),0)</f>
        <v>100099</v>
      </c>
      <c r="O1719" s="12">
        <f>INDEX(Table110[#All], MATCH(Table68[[#This Row],[Date]],Table110[[#All],[Month]],0),2)</f>
        <v>96069.75</v>
      </c>
      <c r="P1719" s="12">
        <f>INDEX(Table13[#All], MATCH(Table68[[#This Row],[Date]],Table13[[#All],[Month]],0),2)</f>
        <v>182093.25</v>
      </c>
      <c r="Q1719">
        <f>INDEX(Table111[#All], MATCH(Table68[[#This Row],[Date]],Table111[[#All],[Month]],0),2)</f>
        <v>5958</v>
      </c>
      <c r="R1719" s="2">
        <f>INDEX(Table111[#All], MATCH(Table68[[#This Row],[Date]],Table111[[#All],[Month]],0),3)</f>
        <v>1210.25</v>
      </c>
      <c r="S1719" s="2">
        <f>INDEX(Table413[#All], MATCH(Table68[[#This Row],[Date]],Table413[[#All],[Month]],0),2)</f>
        <v>1.6</v>
      </c>
      <c r="T1719" s="2">
        <f>INDEX(Table413[#All], MATCH(Table68[[#This Row],[Date]],Table413[[#All],[Month]],0),3)</f>
        <v>5.8</v>
      </c>
      <c r="U1719" s="2">
        <f>INDEX(Table413[#All], MATCH(Table68[[#This Row],[Date]],Table413[[#All],[Month]],0),4)</f>
        <v>6</v>
      </c>
    </row>
    <row r="1720" spans="1:21" x14ac:dyDescent="0.25">
      <c r="A1720" s="4">
        <v>41609</v>
      </c>
      <c r="B1720" s="3" t="s">
        <v>66</v>
      </c>
      <c r="C1720" s="3" t="s">
        <v>66</v>
      </c>
      <c r="D1720" s="3">
        <v>346</v>
      </c>
      <c r="E1720" s="3">
        <v>390</v>
      </c>
      <c r="F1720" s="3">
        <v>262</v>
      </c>
      <c r="G1720" s="3">
        <v>293</v>
      </c>
      <c r="H1720" s="3">
        <v>1357</v>
      </c>
      <c r="I1720" s="3">
        <v>786</v>
      </c>
      <c r="J1720">
        <f t="array" ref="J1720">INDEX(Table3[#All],MATCH(1,(Table3[[#All],[Month]]=Table68[[#This Row],[Date]])*(Table3[[#All],[Region]]=Table68[[#This Row],[Region]]),0),3)</f>
        <v>31268</v>
      </c>
      <c r="K1720">
        <f>INDEX(Table1[#All], MATCH(Table68[[#This Row],[Date]],Table1[[#All],[Month]],0),2)</f>
        <v>1473546.9047619046</v>
      </c>
      <c r="L1720" s="8">
        <f>INDEX(Table2[#All], MATCH(Table68[[#This Row],[Date]],Table2[[#All],[Month]],0),2)</f>
        <v>618.61703660527371</v>
      </c>
      <c r="M1720">
        <f t="array" ref="M1720">INDEX(Table4[#All],MATCH(1,(Table4[[#All],[Month]]=Table68[[#This Row],[Date]])*(Table4[[#All],[Region]]=Table68[[#This Row],[Region]]),0),3)</f>
        <v>3801</v>
      </c>
      <c r="N1720" s="2">
        <f t="array" ref="N1720">_xlfn.IFNA(INDEX(Table5[#All], MATCH(1,(Table5[[#All],[Month]]=Table68[[#This Row],[Date]])*(Table5[[#All],[Region]]=Table68[[#This Row],[Region]]),0),3),0)</f>
        <v>100099</v>
      </c>
      <c r="O1720" s="12">
        <f>INDEX(Table110[#All], MATCH(Table68[[#This Row],[Date]],Table110[[#All],[Month]],0),2)</f>
        <v>96069.75</v>
      </c>
      <c r="P1720" s="12">
        <f>INDEX(Table13[#All], MATCH(Table68[[#This Row],[Date]],Table13[[#All],[Month]],0),2)</f>
        <v>182093.25</v>
      </c>
      <c r="Q1720">
        <f>INDEX(Table111[#All], MATCH(Table68[[#This Row],[Date]],Table111[[#All],[Month]],0),2)</f>
        <v>5958</v>
      </c>
      <c r="R1720" s="2">
        <f>INDEX(Table111[#All], MATCH(Table68[[#This Row],[Date]],Table111[[#All],[Month]],0),3)</f>
        <v>1210.25</v>
      </c>
      <c r="S1720" s="2">
        <f>INDEX(Table413[#All], MATCH(Table68[[#This Row],[Date]],Table413[[#All],[Month]],0),2)</f>
        <v>1.6</v>
      </c>
      <c r="T1720" s="2">
        <f>INDEX(Table413[#All], MATCH(Table68[[#This Row],[Date]],Table413[[#All],[Month]],0),3)</f>
        <v>5.8</v>
      </c>
      <c r="U1720" s="2">
        <f>INDEX(Table413[#All], MATCH(Table68[[#This Row],[Date]],Table413[[#All],[Month]],0),4)</f>
        <v>6</v>
      </c>
    </row>
    <row r="1721" spans="1:21" x14ac:dyDescent="0.25">
      <c r="A1721" s="4">
        <v>41609</v>
      </c>
      <c r="B1721" s="3" t="s">
        <v>71</v>
      </c>
      <c r="C1721" s="3" t="s">
        <v>41</v>
      </c>
      <c r="D1721" s="3">
        <v>239</v>
      </c>
      <c r="E1721" s="3">
        <v>242</v>
      </c>
      <c r="F1721" s="3">
        <v>200</v>
      </c>
      <c r="G1721" s="3">
        <v>197</v>
      </c>
      <c r="H1721" s="3">
        <v>81</v>
      </c>
      <c r="I1721" s="3">
        <v>35</v>
      </c>
      <c r="J1721">
        <f t="array" ref="J1721">INDEX(Table3[#All],MATCH(1,(Table3[[#All],[Month]]=Table68[[#This Row],[Date]])*(Table3[[#All],[Region]]=Table68[[#This Row],[Region]]),0),3)</f>
        <v>1641</v>
      </c>
      <c r="K1721">
        <f>INDEX(Table1[#All], MATCH(Table68[[#This Row],[Date]],Table1[[#All],[Month]],0),2)</f>
        <v>1473546.9047619046</v>
      </c>
      <c r="L1721" s="8">
        <f>INDEX(Table2[#All], MATCH(Table68[[#This Row],[Date]],Table2[[#All],[Month]],0),2)</f>
        <v>618.61703660527371</v>
      </c>
      <c r="M1721">
        <f t="array" ref="M1721">INDEX(Table4[#All],MATCH(1,(Table4[[#All],[Month]]=Table68[[#This Row],[Date]])*(Table4[[#All],[Region]]=Table68[[#This Row],[Region]]),0),3)</f>
        <v>318</v>
      </c>
      <c r="N1721" s="2">
        <f t="array" ref="N1721">_xlfn.IFNA(INDEX(Table5[#All], MATCH(1,(Table5[[#All],[Month]]=Table68[[#This Row],[Date]])*(Table5[[#All],[Region]]=Table68[[#This Row],[Region]]),0),3),0)</f>
        <v>6298</v>
      </c>
      <c r="O1721" s="12">
        <f>INDEX(Table110[#All], MATCH(Table68[[#This Row],[Date]],Table110[[#All],[Month]],0),2)</f>
        <v>96069.75</v>
      </c>
      <c r="P1721" s="12">
        <f>INDEX(Table13[#All], MATCH(Table68[[#This Row],[Date]],Table13[[#All],[Month]],0),2)</f>
        <v>182093.25</v>
      </c>
      <c r="Q1721">
        <f>INDEX(Table111[#All], MATCH(Table68[[#This Row],[Date]],Table111[[#All],[Month]],0),2)</f>
        <v>5958</v>
      </c>
      <c r="R1721" s="2">
        <f>INDEX(Table111[#All], MATCH(Table68[[#This Row],[Date]],Table111[[#All],[Month]],0),3)</f>
        <v>1210.25</v>
      </c>
      <c r="S1721" s="2">
        <f>INDEX(Table413[#All], MATCH(Table68[[#This Row],[Date]],Table413[[#All],[Month]],0),2)</f>
        <v>1.6</v>
      </c>
      <c r="T1721" s="2">
        <f>INDEX(Table413[#All], MATCH(Table68[[#This Row],[Date]],Table413[[#All],[Month]],0),3)</f>
        <v>5.8</v>
      </c>
      <c r="U1721" s="2">
        <f>INDEX(Table413[#All], MATCH(Table68[[#This Row],[Date]],Table413[[#All],[Month]],0),4)</f>
        <v>6</v>
      </c>
    </row>
    <row r="1722" spans="1:21" x14ac:dyDescent="0.25">
      <c r="A1722" s="4">
        <v>41609</v>
      </c>
      <c r="B1722" s="3" t="s">
        <v>71</v>
      </c>
      <c r="C1722" s="3" t="s">
        <v>42</v>
      </c>
      <c r="D1722" s="3">
        <v>239</v>
      </c>
      <c r="E1722" s="3">
        <v>245</v>
      </c>
      <c r="F1722" s="3">
        <v>200</v>
      </c>
      <c r="G1722" s="3">
        <v>215</v>
      </c>
      <c r="H1722" s="3">
        <v>81</v>
      </c>
      <c r="I1722" s="3">
        <v>28</v>
      </c>
      <c r="J1722">
        <f t="array" ref="J1722">INDEX(Table3[#All],MATCH(1,(Table3[[#All],[Month]]=Table68[[#This Row],[Date]])*(Table3[[#All],[Region]]=Table68[[#This Row],[Region]]),0),3)</f>
        <v>1641</v>
      </c>
      <c r="K1722">
        <f>INDEX(Table1[#All], MATCH(Table68[[#This Row],[Date]],Table1[[#All],[Month]],0),2)</f>
        <v>1473546.9047619046</v>
      </c>
      <c r="L1722" s="8">
        <f>INDEX(Table2[#All], MATCH(Table68[[#This Row],[Date]],Table2[[#All],[Month]],0),2)</f>
        <v>618.61703660527371</v>
      </c>
      <c r="M1722">
        <f t="array" ref="M1722">INDEX(Table4[#All],MATCH(1,(Table4[[#All],[Month]]=Table68[[#This Row],[Date]])*(Table4[[#All],[Region]]=Table68[[#This Row],[Region]]),0),3)</f>
        <v>318</v>
      </c>
      <c r="N1722" s="2">
        <f t="array" ref="N1722">_xlfn.IFNA(INDEX(Table5[#All], MATCH(1,(Table5[[#All],[Month]]=Table68[[#This Row],[Date]])*(Table5[[#All],[Region]]=Table68[[#This Row],[Region]]),0),3),0)</f>
        <v>6298</v>
      </c>
      <c r="O1722" s="12">
        <f>INDEX(Table110[#All], MATCH(Table68[[#This Row],[Date]],Table110[[#All],[Month]],0),2)</f>
        <v>96069.75</v>
      </c>
      <c r="P1722" s="12">
        <f>INDEX(Table13[#All], MATCH(Table68[[#This Row],[Date]],Table13[[#All],[Month]],0),2)</f>
        <v>182093.25</v>
      </c>
      <c r="Q1722">
        <f>INDEX(Table111[#All], MATCH(Table68[[#This Row],[Date]],Table111[[#All],[Month]],0),2)</f>
        <v>5958</v>
      </c>
      <c r="R1722" s="2">
        <f>INDEX(Table111[#All], MATCH(Table68[[#This Row],[Date]],Table111[[#All],[Month]],0),3)</f>
        <v>1210.25</v>
      </c>
      <c r="S1722" s="2">
        <f>INDEX(Table413[#All], MATCH(Table68[[#This Row],[Date]],Table413[[#All],[Month]],0),2)</f>
        <v>1.6</v>
      </c>
      <c r="T1722" s="2">
        <f>INDEX(Table413[#All], MATCH(Table68[[#This Row],[Date]],Table413[[#All],[Month]],0),3)</f>
        <v>5.8</v>
      </c>
      <c r="U1722" s="2">
        <f>INDEX(Table413[#All], MATCH(Table68[[#This Row],[Date]],Table413[[#All],[Month]],0),4)</f>
        <v>6</v>
      </c>
    </row>
    <row r="1723" spans="1:21" x14ac:dyDescent="0.25">
      <c r="A1723" s="4">
        <v>41609</v>
      </c>
      <c r="B1723" s="3" t="s">
        <v>71</v>
      </c>
      <c r="C1723" s="3" t="s">
        <v>43</v>
      </c>
      <c r="D1723" s="3">
        <v>239</v>
      </c>
      <c r="E1723" s="3">
        <v>217</v>
      </c>
      <c r="F1723" s="3">
        <v>200</v>
      </c>
      <c r="G1723" s="3">
        <v>183</v>
      </c>
      <c r="H1723" s="3">
        <v>81</v>
      </c>
      <c r="I1723" s="3">
        <v>18</v>
      </c>
      <c r="J1723">
        <f t="array" ref="J1723">INDEX(Table3[#All],MATCH(1,(Table3[[#All],[Month]]=Table68[[#This Row],[Date]])*(Table3[[#All],[Region]]=Table68[[#This Row],[Region]]),0),3)</f>
        <v>1641</v>
      </c>
      <c r="K1723">
        <f>INDEX(Table1[#All], MATCH(Table68[[#This Row],[Date]],Table1[[#All],[Month]],0),2)</f>
        <v>1473546.9047619046</v>
      </c>
      <c r="L1723" s="8">
        <f>INDEX(Table2[#All], MATCH(Table68[[#This Row],[Date]],Table2[[#All],[Month]],0),2)</f>
        <v>618.61703660527371</v>
      </c>
      <c r="M1723">
        <f t="array" ref="M1723">INDEX(Table4[#All],MATCH(1,(Table4[[#All],[Month]]=Table68[[#This Row],[Date]])*(Table4[[#All],[Region]]=Table68[[#This Row],[Region]]),0),3)</f>
        <v>318</v>
      </c>
      <c r="N1723" s="2">
        <f t="array" ref="N1723">_xlfn.IFNA(INDEX(Table5[#All], MATCH(1,(Table5[[#All],[Month]]=Table68[[#This Row],[Date]])*(Table5[[#All],[Region]]=Table68[[#This Row],[Region]]),0),3),0)</f>
        <v>6298</v>
      </c>
      <c r="O1723" s="12">
        <f>INDEX(Table110[#All], MATCH(Table68[[#This Row],[Date]],Table110[[#All],[Month]],0),2)</f>
        <v>96069.75</v>
      </c>
      <c r="P1723" s="12">
        <f>INDEX(Table13[#All], MATCH(Table68[[#This Row],[Date]],Table13[[#All],[Month]],0),2)</f>
        <v>182093.25</v>
      </c>
      <c r="Q1723">
        <f>INDEX(Table111[#All], MATCH(Table68[[#This Row],[Date]],Table111[[#All],[Month]],0),2)</f>
        <v>5958</v>
      </c>
      <c r="R1723" s="2">
        <f>INDEX(Table111[#All], MATCH(Table68[[#This Row],[Date]],Table111[[#All],[Month]],0),3)</f>
        <v>1210.25</v>
      </c>
      <c r="S1723" s="2">
        <f>INDEX(Table413[#All], MATCH(Table68[[#This Row],[Date]],Table413[[#All],[Month]],0),2)</f>
        <v>1.6</v>
      </c>
      <c r="T1723" s="2">
        <f>INDEX(Table413[#All], MATCH(Table68[[#This Row],[Date]],Table413[[#All],[Month]],0),3)</f>
        <v>5.8</v>
      </c>
      <c r="U1723" s="2">
        <f>INDEX(Table413[#All], MATCH(Table68[[#This Row],[Date]],Table413[[#All],[Month]],0),4)</f>
        <v>6</v>
      </c>
    </row>
    <row r="1724" spans="1:21" x14ac:dyDescent="0.25">
      <c r="A1724" s="4">
        <v>41699</v>
      </c>
      <c r="B1724" s="3" t="s">
        <v>58</v>
      </c>
      <c r="C1724" s="3" t="s">
        <v>58</v>
      </c>
      <c r="D1724" s="3">
        <v>426</v>
      </c>
      <c r="E1724" s="3">
        <v>433</v>
      </c>
      <c r="F1724" s="3">
        <v>333</v>
      </c>
      <c r="G1724" s="3">
        <v>331</v>
      </c>
      <c r="H1724" s="3">
        <v>5831</v>
      </c>
      <c r="I1724" s="3">
        <v>2954</v>
      </c>
      <c r="J1724">
        <f t="array" ref="J1724">INDEX(Table3[#All],MATCH(1,(Table3[[#All],[Month]]=Table68[[#This Row],[Date]])*(Table3[[#All],[Region]]=Table68[[#This Row],[Region]]),0),3)</f>
        <v>83257</v>
      </c>
      <c r="K1724">
        <f>INDEX(Table1[#All], MATCH(Table68[[#This Row],[Date]],Table1[[#All],[Month]],0),2)</f>
        <v>1480580</v>
      </c>
      <c r="L1724" s="8">
        <f>INDEX(Table2[#All], MATCH(Table68[[#This Row],[Date]],Table2[[#All],[Month]],0),2)</f>
        <v>690.5</v>
      </c>
      <c r="M1724">
        <f t="array" ref="M1724">INDEX(Table4[#All],MATCH(1,(Table4[[#All],[Month]]=Table68[[#This Row],[Date]])*(Table4[[#All],[Region]]=Table68[[#This Row],[Region]]),0),3)</f>
        <v>8319</v>
      </c>
      <c r="N1724" s="2">
        <f t="array" ref="N1724">_xlfn.IFNA(INDEX(Table5[#All], MATCH(1,(Table5[[#All],[Month]]=Table68[[#This Row],[Date]])*(Table5[[#All],[Region]]=Table68[[#This Row],[Region]]),0),3),0)</f>
        <v>94030</v>
      </c>
      <c r="O1724" s="12">
        <f>INDEX(Table110[#All], MATCH(Table68[[#This Row],[Date]],Table110[[#All],[Month]],0),2)</f>
        <v>99011</v>
      </c>
      <c r="P1724" s="12">
        <f>INDEX(Table13[#All], MATCH(Table68[[#This Row],[Date]],Table13[[#All],[Month]],0),2)</f>
        <v>186019</v>
      </c>
      <c r="Q1724">
        <f>INDEX(Table111[#All], MATCH(Table68[[#This Row],[Date]],Table111[[#All],[Month]],0),2)</f>
        <v>5980</v>
      </c>
      <c r="R1724" s="2">
        <f>INDEX(Table111[#All], MATCH(Table68[[#This Row],[Date]],Table111[[#All],[Month]],0),3)</f>
        <v>1215</v>
      </c>
      <c r="S1724" s="2">
        <f>INDEX(Table413[#All], MATCH(Table68[[#This Row],[Date]],Table413[[#All],[Month]],0),2)</f>
        <v>1.5</v>
      </c>
      <c r="T1724" s="2">
        <f>INDEX(Table413[#All], MATCH(Table68[[#This Row],[Date]],Table413[[#All],[Month]],0),3)</f>
        <v>5.8</v>
      </c>
      <c r="U1724" s="2">
        <f>INDEX(Table413[#All], MATCH(Table68[[#This Row],[Date]],Table413[[#All],[Month]],0),4)</f>
        <v>6.1</v>
      </c>
    </row>
    <row r="1725" spans="1:21" x14ac:dyDescent="0.25">
      <c r="A1725" s="4">
        <v>41699</v>
      </c>
      <c r="B1725" s="3" t="s">
        <v>58</v>
      </c>
      <c r="C1725" s="3" t="s">
        <v>4</v>
      </c>
      <c r="D1725" s="3">
        <v>426</v>
      </c>
      <c r="E1725" s="3">
        <v>361</v>
      </c>
      <c r="F1725" s="3">
        <v>333</v>
      </c>
      <c r="G1725" s="3">
        <v>303</v>
      </c>
      <c r="H1725" s="3">
        <v>5831</v>
      </c>
      <c r="I1725" s="3">
        <v>166</v>
      </c>
      <c r="J1725">
        <f t="array" ref="J1725">INDEX(Table3[#All],MATCH(1,(Table3[[#All],[Month]]=Table68[[#This Row],[Date]])*(Table3[[#All],[Region]]=Table68[[#This Row],[Region]]),0),3)</f>
        <v>83257</v>
      </c>
      <c r="K1725">
        <f>INDEX(Table1[#All], MATCH(Table68[[#This Row],[Date]],Table1[[#All],[Month]],0),2)</f>
        <v>1480580</v>
      </c>
      <c r="L1725" s="8">
        <f>INDEX(Table2[#All], MATCH(Table68[[#This Row],[Date]],Table2[[#All],[Month]],0),2)</f>
        <v>690.5</v>
      </c>
      <c r="M1725">
        <f t="array" ref="M1725">INDEX(Table4[#All],MATCH(1,(Table4[[#All],[Month]]=Table68[[#This Row],[Date]])*(Table4[[#All],[Region]]=Table68[[#This Row],[Region]]),0),3)</f>
        <v>8319</v>
      </c>
      <c r="N1725" s="2">
        <f t="array" ref="N1725">_xlfn.IFNA(INDEX(Table5[#All], MATCH(1,(Table5[[#All],[Month]]=Table68[[#This Row],[Date]])*(Table5[[#All],[Region]]=Table68[[#This Row],[Region]]),0),3),0)</f>
        <v>94030</v>
      </c>
      <c r="O1725" s="12">
        <f>INDEX(Table110[#All], MATCH(Table68[[#This Row],[Date]],Table110[[#All],[Month]],0),2)</f>
        <v>99011</v>
      </c>
      <c r="P1725" s="12">
        <f>INDEX(Table13[#All], MATCH(Table68[[#This Row],[Date]],Table13[[#All],[Month]],0),2)</f>
        <v>186019</v>
      </c>
      <c r="Q1725">
        <f>INDEX(Table111[#All], MATCH(Table68[[#This Row],[Date]],Table111[[#All],[Month]],0),2)</f>
        <v>5980</v>
      </c>
      <c r="R1725" s="2">
        <f>INDEX(Table111[#All], MATCH(Table68[[#This Row],[Date]],Table111[[#All],[Month]],0),3)</f>
        <v>1215</v>
      </c>
      <c r="S1725" s="2">
        <f>INDEX(Table413[#All], MATCH(Table68[[#This Row],[Date]],Table413[[#All],[Month]],0),2)</f>
        <v>1.5</v>
      </c>
      <c r="T1725" s="2">
        <f>INDEX(Table413[#All], MATCH(Table68[[#This Row],[Date]],Table413[[#All],[Month]],0),3)</f>
        <v>5.8</v>
      </c>
      <c r="U1725" s="2">
        <f>INDEX(Table413[#All], MATCH(Table68[[#This Row],[Date]],Table413[[#All],[Month]],0),4)</f>
        <v>6.1</v>
      </c>
    </row>
    <row r="1726" spans="1:21" x14ac:dyDescent="0.25">
      <c r="A1726" s="4">
        <v>41699</v>
      </c>
      <c r="B1726" s="3" t="s">
        <v>58</v>
      </c>
      <c r="C1726" s="3" t="s">
        <v>88</v>
      </c>
      <c r="D1726" s="3">
        <v>426</v>
      </c>
      <c r="E1726" s="3">
        <v>428</v>
      </c>
      <c r="F1726" s="3">
        <v>333</v>
      </c>
      <c r="G1726" s="3">
        <v>359</v>
      </c>
      <c r="H1726" s="3">
        <v>5831</v>
      </c>
      <c r="I1726" s="3">
        <v>870</v>
      </c>
      <c r="J1726">
        <f t="array" ref="J1726">INDEX(Table3[#All],MATCH(1,(Table3[[#All],[Month]]=Table68[[#This Row],[Date]])*(Table3[[#All],[Region]]=Table68[[#This Row],[Region]]),0),3)</f>
        <v>83257</v>
      </c>
      <c r="K1726">
        <f>INDEX(Table1[#All], MATCH(Table68[[#This Row],[Date]],Table1[[#All],[Month]],0),2)</f>
        <v>1480580</v>
      </c>
      <c r="L1726" s="8">
        <f>INDEX(Table2[#All], MATCH(Table68[[#This Row],[Date]],Table2[[#All],[Month]],0),2)</f>
        <v>690.5</v>
      </c>
      <c r="M1726">
        <f t="array" ref="M1726">INDEX(Table4[#All],MATCH(1,(Table4[[#All],[Month]]=Table68[[#This Row],[Date]])*(Table4[[#All],[Region]]=Table68[[#This Row],[Region]]),0),3)</f>
        <v>8319</v>
      </c>
      <c r="N1726" s="2">
        <f t="array" ref="N1726">_xlfn.IFNA(INDEX(Table5[#All], MATCH(1,(Table5[[#All],[Month]]=Table68[[#This Row],[Date]])*(Table5[[#All],[Region]]=Table68[[#This Row],[Region]]),0),3),0)</f>
        <v>94030</v>
      </c>
      <c r="O1726" s="12">
        <f>INDEX(Table110[#All], MATCH(Table68[[#This Row],[Date]],Table110[[#All],[Month]],0),2)</f>
        <v>99011</v>
      </c>
      <c r="P1726" s="12">
        <f>INDEX(Table13[#All], MATCH(Table68[[#This Row],[Date]],Table13[[#All],[Month]],0),2)</f>
        <v>186019</v>
      </c>
      <c r="Q1726">
        <f>INDEX(Table111[#All], MATCH(Table68[[#This Row],[Date]],Table111[[#All],[Month]],0),2)</f>
        <v>5980</v>
      </c>
      <c r="R1726" s="2">
        <f>INDEX(Table111[#All], MATCH(Table68[[#This Row],[Date]],Table111[[#All],[Month]],0),3)</f>
        <v>1215</v>
      </c>
      <c r="S1726" s="2">
        <f>INDEX(Table413[#All], MATCH(Table68[[#This Row],[Date]],Table413[[#All],[Month]],0),2)</f>
        <v>1.5</v>
      </c>
      <c r="T1726" s="2">
        <f>INDEX(Table413[#All], MATCH(Table68[[#This Row],[Date]],Table413[[#All],[Month]],0),3)</f>
        <v>5.8</v>
      </c>
      <c r="U1726" s="2">
        <f>INDEX(Table413[#All], MATCH(Table68[[#This Row],[Date]],Table413[[#All],[Month]],0),4)</f>
        <v>6.1</v>
      </c>
    </row>
    <row r="1727" spans="1:21" x14ac:dyDescent="0.25">
      <c r="A1727" s="4">
        <v>41699</v>
      </c>
      <c r="B1727" s="3" t="s">
        <v>58</v>
      </c>
      <c r="C1727" s="3" t="s">
        <v>90</v>
      </c>
      <c r="D1727" s="3">
        <v>426</v>
      </c>
      <c r="E1727" s="3">
        <v>443</v>
      </c>
      <c r="F1727" s="3">
        <v>333</v>
      </c>
      <c r="G1727" s="3">
        <v>337</v>
      </c>
      <c r="H1727" s="3">
        <v>5831</v>
      </c>
      <c r="I1727" s="3">
        <v>887</v>
      </c>
      <c r="J1727">
        <f t="array" ref="J1727">INDEX(Table3[#All],MATCH(1,(Table3[[#All],[Month]]=Table68[[#This Row],[Date]])*(Table3[[#All],[Region]]=Table68[[#This Row],[Region]]),0),3)</f>
        <v>83257</v>
      </c>
      <c r="K1727">
        <f>INDEX(Table1[#All], MATCH(Table68[[#This Row],[Date]],Table1[[#All],[Month]],0),2)</f>
        <v>1480580</v>
      </c>
      <c r="L1727" s="8">
        <f>INDEX(Table2[#All], MATCH(Table68[[#This Row],[Date]],Table2[[#All],[Month]],0),2)</f>
        <v>690.5</v>
      </c>
      <c r="M1727">
        <f t="array" ref="M1727">INDEX(Table4[#All],MATCH(1,(Table4[[#All],[Month]]=Table68[[#This Row],[Date]])*(Table4[[#All],[Region]]=Table68[[#This Row],[Region]]),0),3)</f>
        <v>8319</v>
      </c>
      <c r="N1727" s="2">
        <f t="array" ref="N1727">_xlfn.IFNA(INDEX(Table5[#All], MATCH(1,(Table5[[#All],[Month]]=Table68[[#This Row],[Date]])*(Table5[[#All],[Region]]=Table68[[#This Row],[Region]]),0),3),0)</f>
        <v>94030</v>
      </c>
      <c r="O1727" s="12">
        <f>INDEX(Table110[#All], MATCH(Table68[[#This Row],[Date]],Table110[[#All],[Month]],0),2)</f>
        <v>99011</v>
      </c>
      <c r="P1727" s="12">
        <f>INDEX(Table13[#All], MATCH(Table68[[#This Row],[Date]],Table13[[#All],[Month]],0),2)</f>
        <v>186019</v>
      </c>
      <c r="Q1727">
        <f>INDEX(Table111[#All], MATCH(Table68[[#This Row],[Date]],Table111[[#All],[Month]],0),2)</f>
        <v>5980</v>
      </c>
      <c r="R1727" s="2">
        <f>INDEX(Table111[#All], MATCH(Table68[[#This Row],[Date]],Table111[[#All],[Month]],0),3)</f>
        <v>1215</v>
      </c>
      <c r="S1727" s="2">
        <f>INDEX(Table413[#All], MATCH(Table68[[#This Row],[Date]],Table413[[#All],[Month]],0),2)</f>
        <v>1.5</v>
      </c>
      <c r="T1727" s="2">
        <f>INDEX(Table413[#All], MATCH(Table68[[#This Row],[Date]],Table413[[#All],[Month]],0),3)</f>
        <v>5.8</v>
      </c>
      <c r="U1727" s="2">
        <f>INDEX(Table413[#All], MATCH(Table68[[#This Row],[Date]],Table413[[#All],[Month]],0),4)</f>
        <v>6.1</v>
      </c>
    </row>
    <row r="1728" spans="1:21" x14ac:dyDescent="0.25">
      <c r="A1728" s="4">
        <v>41699</v>
      </c>
      <c r="B1728" s="3" t="s">
        <v>58</v>
      </c>
      <c r="C1728" s="3" t="s">
        <v>5</v>
      </c>
      <c r="D1728" s="3">
        <v>426</v>
      </c>
      <c r="E1728" s="3">
        <v>388</v>
      </c>
      <c r="F1728" s="3">
        <v>333</v>
      </c>
      <c r="G1728" s="3">
        <v>335</v>
      </c>
      <c r="H1728" s="3">
        <v>5831</v>
      </c>
      <c r="I1728" s="3">
        <v>146</v>
      </c>
      <c r="J1728">
        <f t="array" ref="J1728">INDEX(Table3[#All],MATCH(1,(Table3[[#All],[Month]]=Table68[[#This Row],[Date]])*(Table3[[#All],[Region]]=Table68[[#This Row],[Region]]),0),3)</f>
        <v>83257</v>
      </c>
      <c r="K1728">
        <f>INDEX(Table1[#All], MATCH(Table68[[#This Row],[Date]],Table1[[#All],[Month]],0),2)</f>
        <v>1480580</v>
      </c>
      <c r="L1728" s="8">
        <f>INDEX(Table2[#All], MATCH(Table68[[#This Row],[Date]],Table2[[#All],[Month]],0),2)</f>
        <v>690.5</v>
      </c>
      <c r="M1728">
        <f t="array" ref="M1728">INDEX(Table4[#All],MATCH(1,(Table4[[#All],[Month]]=Table68[[#This Row],[Date]])*(Table4[[#All],[Region]]=Table68[[#This Row],[Region]]),0),3)</f>
        <v>8319</v>
      </c>
      <c r="N1728" s="2">
        <f t="array" ref="N1728">_xlfn.IFNA(INDEX(Table5[#All], MATCH(1,(Table5[[#All],[Month]]=Table68[[#This Row],[Date]])*(Table5[[#All],[Region]]=Table68[[#This Row],[Region]]),0),3),0)</f>
        <v>94030</v>
      </c>
      <c r="O1728" s="12">
        <f>INDEX(Table110[#All], MATCH(Table68[[#This Row],[Date]],Table110[[#All],[Month]],0),2)</f>
        <v>99011</v>
      </c>
      <c r="P1728" s="12">
        <f>INDEX(Table13[#All], MATCH(Table68[[#This Row],[Date]],Table13[[#All],[Month]],0),2)</f>
        <v>186019</v>
      </c>
      <c r="Q1728">
        <f>INDEX(Table111[#All], MATCH(Table68[[#This Row],[Date]],Table111[[#All],[Month]],0),2)</f>
        <v>5980</v>
      </c>
      <c r="R1728" s="2">
        <f>INDEX(Table111[#All], MATCH(Table68[[#This Row],[Date]],Table111[[#All],[Month]],0),3)</f>
        <v>1215</v>
      </c>
      <c r="S1728" s="2">
        <f>INDEX(Table413[#All], MATCH(Table68[[#This Row],[Date]],Table413[[#All],[Month]],0),2)</f>
        <v>1.5</v>
      </c>
      <c r="T1728" s="2">
        <f>INDEX(Table413[#All], MATCH(Table68[[#This Row],[Date]],Table413[[#All],[Month]],0),3)</f>
        <v>5.8</v>
      </c>
      <c r="U1728" s="2">
        <f>INDEX(Table413[#All], MATCH(Table68[[#This Row],[Date]],Table413[[#All],[Month]],0),4)</f>
        <v>6.1</v>
      </c>
    </row>
    <row r="1729" spans="1:21" x14ac:dyDescent="0.25">
      <c r="A1729" s="4">
        <v>41699</v>
      </c>
      <c r="B1729" s="3" t="s">
        <v>58</v>
      </c>
      <c r="C1729" s="3" t="s">
        <v>3</v>
      </c>
      <c r="D1729" s="3">
        <v>426</v>
      </c>
      <c r="E1729" s="3">
        <v>417</v>
      </c>
      <c r="F1729" s="3">
        <v>333</v>
      </c>
      <c r="G1729" s="3">
        <v>332</v>
      </c>
      <c r="H1729" s="3">
        <v>5831</v>
      </c>
      <c r="I1729" s="3">
        <v>261</v>
      </c>
      <c r="J1729">
        <f t="array" ref="J1729">INDEX(Table3[#All],MATCH(1,(Table3[[#All],[Month]]=Table68[[#This Row],[Date]])*(Table3[[#All],[Region]]=Table68[[#This Row],[Region]]),0),3)</f>
        <v>83257</v>
      </c>
      <c r="K1729">
        <f>INDEX(Table1[#All], MATCH(Table68[[#This Row],[Date]],Table1[[#All],[Month]],0),2)</f>
        <v>1480580</v>
      </c>
      <c r="L1729" s="8">
        <f>INDEX(Table2[#All], MATCH(Table68[[#This Row],[Date]],Table2[[#All],[Month]],0),2)</f>
        <v>690.5</v>
      </c>
      <c r="M1729">
        <f t="array" ref="M1729">INDEX(Table4[#All],MATCH(1,(Table4[[#All],[Month]]=Table68[[#This Row],[Date]])*(Table4[[#All],[Region]]=Table68[[#This Row],[Region]]),0),3)</f>
        <v>8319</v>
      </c>
      <c r="N1729" s="2">
        <f t="array" ref="N1729">_xlfn.IFNA(INDEX(Table5[#All], MATCH(1,(Table5[[#All],[Month]]=Table68[[#This Row],[Date]])*(Table5[[#All],[Region]]=Table68[[#This Row],[Region]]),0),3),0)</f>
        <v>94030</v>
      </c>
      <c r="O1729" s="12">
        <f>INDEX(Table110[#All], MATCH(Table68[[#This Row],[Date]],Table110[[#All],[Month]],0),2)</f>
        <v>99011</v>
      </c>
      <c r="P1729" s="12">
        <f>INDEX(Table13[#All], MATCH(Table68[[#This Row],[Date]],Table13[[#All],[Month]],0),2)</f>
        <v>186019</v>
      </c>
      <c r="Q1729">
        <f>INDEX(Table111[#All], MATCH(Table68[[#This Row],[Date]],Table111[[#All],[Month]],0),2)</f>
        <v>5980</v>
      </c>
      <c r="R1729" s="2">
        <f>INDEX(Table111[#All], MATCH(Table68[[#This Row],[Date]],Table111[[#All],[Month]],0),3)</f>
        <v>1215</v>
      </c>
      <c r="S1729" s="2">
        <f>INDEX(Table413[#All], MATCH(Table68[[#This Row],[Date]],Table413[[#All],[Month]],0),2)</f>
        <v>1.5</v>
      </c>
      <c r="T1729" s="2">
        <f>INDEX(Table413[#All], MATCH(Table68[[#This Row],[Date]],Table413[[#All],[Month]],0),3)</f>
        <v>5.8</v>
      </c>
      <c r="U1729" s="2">
        <f>INDEX(Table413[#All], MATCH(Table68[[#This Row],[Date]],Table413[[#All],[Month]],0),4)</f>
        <v>6.1</v>
      </c>
    </row>
    <row r="1730" spans="1:21" x14ac:dyDescent="0.25">
      <c r="A1730" s="4">
        <v>41699</v>
      </c>
      <c r="B1730" s="3" t="s">
        <v>58</v>
      </c>
      <c r="C1730" s="3" t="s">
        <v>59</v>
      </c>
      <c r="D1730" s="3">
        <v>426</v>
      </c>
      <c r="E1730" s="3">
        <v>397</v>
      </c>
      <c r="F1730" s="3">
        <v>333</v>
      </c>
      <c r="G1730" s="3">
        <v>330</v>
      </c>
      <c r="H1730" s="3">
        <v>5831</v>
      </c>
      <c r="I1730" s="3">
        <v>547</v>
      </c>
      <c r="J1730">
        <f t="array" ref="J1730">INDEX(Table3[#All],MATCH(1,(Table3[[#All],[Month]]=Table68[[#This Row],[Date]])*(Table3[[#All],[Region]]=Table68[[#This Row],[Region]]),0),3)</f>
        <v>83257</v>
      </c>
      <c r="K1730">
        <f>INDEX(Table1[#All], MATCH(Table68[[#This Row],[Date]],Table1[[#All],[Month]],0),2)</f>
        <v>1480580</v>
      </c>
      <c r="L1730" s="8">
        <f>INDEX(Table2[#All], MATCH(Table68[[#This Row],[Date]],Table2[[#All],[Month]],0),2)</f>
        <v>690.5</v>
      </c>
      <c r="M1730">
        <f t="array" ref="M1730">INDEX(Table4[#All],MATCH(1,(Table4[[#All],[Month]]=Table68[[#This Row],[Date]])*(Table4[[#All],[Region]]=Table68[[#This Row],[Region]]),0),3)</f>
        <v>8319</v>
      </c>
      <c r="N1730" s="2">
        <f t="array" ref="N1730">_xlfn.IFNA(INDEX(Table5[#All], MATCH(1,(Table5[[#All],[Month]]=Table68[[#This Row],[Date]])*(Table5[[#All],[Region]]=Table68[[#This Row],[Region]]),0),3),0)</f>
        <v>94030</v>
      </c>
      <c r="O1730" s="12">
        <f>INDEX(Table110[#All], MATCH(Table68[[#This Row],[Date]],Table110[[#All],[Month]],0),2)</f>
        <v>99011</v>
      </c>
      <c r="P1730" s="12">
        <f>INDEX(Table13[#All], MATCH(Table68[[#This Row],[Date]],Table13[[#All],[Month]],0),2)</f>
        <v>186019</v>
      </c>
      <c r="Q1730">
        <f>INDEX(Table111[#All], MATCH(Table68[[#This Row],[Date]],Table111[[#All],[Month]],0),2)</f>
        <v>5980</v>
      </c>
      <c r="R1730" s="2">
        <f>INDEX(Table111[#All], MATCH(Table68[[#This Row],[Date]],Table111[[#All],[Month]],0),3)</f>
        <v>1215</v>
      </c>
      <c r="S1730" s="2">
        <f>INDEX(Table413[#All], MATCH(Table68[[#This Row],[Date]],Table413[[#All],[Month]],0),2)</f>
        <v>1.5</v>
      </c>
      <c r="T1730" s="2">
        <f>INDEX(Table413[#All], MATCH(Table68[[#This Row],[Date]],Table413[[#All],[Month]],0),3)</f>
        <v>5.8</v>
      </c>
      <c r="U1730" s="2">
        <f>INDEX(Table413[#All], MATCH(Table68[[#This Row],[Date]],Table413[[#All],[Month]],0),4)</f>
        <v>6.1</v>
      </c>
    </row>
    <row r="1731" spans="1:21" x14ac:dyDescent="0.25">
      <c r="A1731" s="4">
        <v>41699</v>
      </c>
      <c r="B1731" s="3" t="s">
        <v>62</v>
      </c>
      <c r="C1731" s="3" t="s">
        <v>20</v>
      </c>
      <c r="D1731" s="3">
        <v>281</v>
      </c>
      <c r="E1731" s="3">
        <v>171</v>
      </c>
      <c r="F1731" s="3">
        <v>223</v>
      </c>
      <c r="G1731" s="3">
        <v>136</v>
      </c>
      <c r="H1731" s="3">
        <v>946</v>
      </c>
      <c r="I1731" s="3">
        <v>25</v>
      </c>
      <c r="J1731">
        <f t="array" ref="J1731">INDEX(Table3[#All],MATCH(1,(Table3[[#All],[Month]]=Table68[[#This Row],[Date]])*(Table3[[#All],[Region]]=Table68[[#This Row],[Region]]),0),3)</f>
        <v>11973</v>
      </c>
      <c r="K1731">
        <f>INDEX(Table1[#All], MATCH(Table68[[#This Row],[Date]],Table1[[#All],[Month]],0),2)</f>
        <v>1480580</v>
      </c>
      <c r="L1731" s="8">
        <f>INDEX(Table2[#All], MATCH(Table68[[#This Row],[Date]],Table2[[#All],[Month]],0),2)</f>
        <v>690.5</v>
      </c>
      <c r="M1731">
        <f t="array" ref="M1731">INDEX(Table4[#All],MATCH(1,(Table4[[#All],[Month]]=Table68[[#This Row],[Date]])*(Table4[[#All],[Region]]=Table68[[#This Row],[Region]]),0),3)</f>
        <v>1936</v>
      </c>
      <c r="N1731" s="2">
        <f t="array" ref="N1731">_xlfn.IFNA(INDEX(Table5[#All], MATCH(1,(Table5[[#All],[Month]]=Table68[[#This Row],[Date]])*(Table5[[#All],[Region]]=Table68[[#This Row],[Region]]),0),3),0)</f>
        <v>15565</v>
      </c>
      <c r="O1731" s="12">
        <f>INDEX(Table110[#All], MATCH(Table68[[#This Row],[Date]],Table110[[#All],[Month]],0),2)</f>
        <v>99011</v>
      </c>
      <c r="P1731" s="12">
        <f>INDEX(Table13[#All], MATCH(Table68[[#This Row],[Date]],Table13[[#All],[Month]],0),2)</f>
        <v>186019</v>
      </c>
      <c r="Q1731">
        <f>INDEX(Table111[#All], MATCH(Table68[[#This Row],[Date]],Table111[[#All],[Month]],0),2)</f>
        <v>5980</v>
      </c>
      <c r="R1731" s="2">
        <f>INDEX(Table111[#All], MATCH(Table68[[#This Row],[Date]],Table111[[#All],[Month]],0),3)</f>
        <v>1215</v>
      </c>
      <c r="S1731" s="2">
        <f>INDEX(Table413[#All], MATCH(Table68[[#This Row],[Date]],Table413[[#All],[Month]],0),2)</f>
        <v>1.5</v>
      </c>
      <c r="T1731" s="2">
        <f>INDEX(Table413[#All], MATCH(Table68[[#This Row],[Date]],Table413[[#All],[Month]],0),3)</f>
        <v>5.8</v>
      </c>
      <c r="U1731" s="2">
        <f>INDEX(Table413[#All], MATCH(Table68[[#This Row],[Date]],Table413[[#All],[Month]],0),4)</f>
        <v>6.1</v>
      </c>
    </row>
    <row r="1732" spans="1:21" x14ac:dyDescent="0.25">
      <c r="A1732" s="4">
        <v>41699</v>
      </c>
      <c r="B1732" s="3" t="s">
        <v>62</v>
      </c>
      <c r="C1732" s="3" t="s">
        <v>21</v>
      </c>
      <c r="D1732" s="3">
        <v>281</v>
      </c>
      <c r="E1732" s="3">
        <v>181</v>
      </c>
      <c r="F1732" s="3">
        <v>223</v>
      </c>
      <c r="G1732" s="3">
        <v>156</v>
      </c>
      <c r="H1732" s="3">
        <v>946</v>
      </c>
      <c r="I1732" s="3">
        <v>20</v>
      </c>
      <c r="J1732">
        <f t="array" ref="J1732">INDEX(Table3[#All],MATCH(1,(Table3[[#All],[Month]]=Table68[[#This Row],[Date]])*(Table3[[#All],[Region]]=Table68[[#This Row],[Region]]),0),3)</f>
        <v>11973</v>
      </c>
      <c r="K1732">
        <f>INDEX(Table1[#All], MATCH(Table68[[#This Row],[Date]],Table1[[#All],[Month]],0),2)</f>
        <v>1480580</v>
      </c>
      <c r="L1732" s="8">
        <f>INDEX(Table2[#All], MATCH(Table68[[#This Row],[Date]],Table2[[#All],[Month]],0),2)</f>
        <v>690.5</v>
      </c>
      <c r="M1732">
        <f t="array" ref="M1732">INDEX(Table4[#All],MATCH(1,(Table4[[#All],[Month]]=Table68[[#This Row],[Date]])*(Table4[[#All],[Region]]=Table68[[#This Row],[Region]]),0),3)</f>
        <v>1936</v>
      </c>
      <c r="N1732" s="2">
        <f t="array" ref="N1732">_xlfn.IFNA(INDEX(Table5[#All], MATCH(1,(Table5[[#All],[Month]]=Table68[[#This Row],[Date]])*(Table5[[#All],[Region]]=Table68[[#This Row],[Region]]),0),3),0)</f>
        <v>15565</v>
      </c>
      <c r="O1732" s="12">
        <f>INDEX(Table110[#All], MATCH(Table68[[#This Row],[Date]],Table110[[#All],[Month]],0),2)</f>
        <v>99011</v>
      </c>
      <c r="P1732" s="12">
        <f>INDEX(Table13[#All], MATCH(Table68[[#This Row],[Date]],Table13[[#All],[Month]],0),2)</f>
        <v>186019</v>
      </c>
      <c r="Q1732">
        <f>INDEX(Table111[#All], MATCH(Table68[[#This Row],[Date]],Table111[[#All],[Month]],0),2)</f>
        <v>5980</v>
      </c>
      <c r="R1732" s="2">
        <f>INDEX(Table111[#All], MATCH(Table68[[#This Row],[Date]],Table111[[#All],[Month]],0),3)</f>
        <v>1215</v>
      </c>
      <c r="S1732" s="2">
        <f>INDEX(Table413[#All], MATCH(Table68[[#This Row],[Date]],Table413[[#All],[Month]],0),2)</f>
        <v>1.5</v>
      </c>
      <c r="T1732" s="2">
        <f>INDEX(Table413[#All], MATCH(Table68[[#This Row],[Date]],Table413[[#All],[Month]],0),3)</f>
        <v>5.8</v>
      </c>
      <c r="U1732" s="2">
        <f>INDEX(Table413[#All], MATCH(Table68[[#This Row],[Date]],Table413[[#All],[Month]],0),4)</f>
        <v>6.1</v>
      </c>
    </row>
    <row r="1733" spans="1:21" x14ac:dyDescent="0.25">
      <c r="A1733" s="4">
        <v>41699</v>
      </c>
      <c r="B1733" s="3" t="s">
        <v>62</v>
      </c>
      <c r="C1733" s="3" t="s">
        <v>18</v>
      </c>
      <c r="D1733" s="3">
        <v>281</v>
      </c>
      <c r="E1733" s="3">
        <v>249</v>
      </c>
      <c r="F1733" s="3">
        <v>223</v>
      </c>
      <c r="G1733" s="3">
        <v>205</v>
      </c>
      <c r="H1733" s="3">
        <v>946</v>
      </c>
      <c r="I1733" s="3">
        <v>278</v>
      </c>
      <c r="J1733">
        <f t="array" ref="J1733">INDEX(Table3[#All],MATCH(1,(Table3[[#All],[Month]]=Table68[[#This Row],[Date]])*(Table3[[#All],[Region]]=Table68[[#This Row],[Region]]),0),3)</f>
        <v>11973</v>
      </c>
      <c r="K1733">
        <f>INDEX(Table1[#All], MATCH(Table68[[#This Row],[Date]],Table1[[#All],[Month]],0),2)</f>
        <v>1480580</v>
      </c>
      <c r="L1733" s="8">
        <f>INDEX(Table2[#All], MATCH(Table68[[#This Row],[Date]],Table2[[#All],[Month]],0),2)</f>
        <v>690.5</v>
      </c>
      <c r="M1733">
        <f t="array" ref="M1733">INDEX(Table4[#All],MATCH(1,(Table4[[#All],[Month]]=Table68[[#This Row],[Date]])*(Table4[[#All],[Region]]=Table68[[#This Row],[Region]]),0),3)</f>
        <v>1936</v>
      </c>
      <c r="N1733" s="2">
        <f t="array" ref="N1733">_xlfn.IFNA(INDEX(Table5[#All], MATCH(1,(Table5[[#All],[Month]]=Table68[[#This Row],[Date]])*(Table5[[#All],[Region]]=Table68[[#This Row],[Region]]),0),3),0)</f>
        <v>15565</v>
      </c>
      <c r="O1733" s="12">
        <f>INDEX(Table110[#All], MATCH(Table68[[#This Row],[Date]],Table110[[#All],[Month]],0),2)</f>
        <v>99011</v>
      </c>
      <c r="P1733" s="12">
        <f>INDEX(Table13[#All], MATCH(Table68[[#This Row],[Date]],Table13[[#All],[Month]],0),2)</f>
        <v>186019</v>
      </c>
      <c r="Q1733">
        <f>INDEX(Table111[#All], MATCH(Table68[[#This Row],[Date]],Table111[[#All],[Month]],0),2)</f>
        <v>5980</v>
      </c>
      <c r="R1733" s="2">
        <f>INDEX(Table111[#All], MATCH(Table68[[#This Row],[Date]],Table111[[#All],[Month]],0),3)</f>
        <v>1215</v>
      </c>
      <c r="S1733" s="2">
        <f>INDEX(Table413[#All], MATCH(Table68[[#This Row],[Date]],Table413[[#All],[Month]],0),2)</f>
        <v>1.5</v>
      </c>
      <c r="T1733" s="2">
        <f>INDEX(Table413[#All], MATCH(Table68[[#This Row],[Date]],Table413[[#All],[Month]],0),3)</f>
        <v>5.8</v>
      </c>
      <c r="U1733" s="2">
        <f>INDEX(Table413[#All], MATCH(Table68[[#This Row],[Date]],Table413[[#All],[Month]],0),4)</f>
        <v>6.1</v>
      </c>
    </row>
    <row r="1734" spans="1:21" x14ac:dyDescent="0.25">
      <c r="A1734" s="4">
        <v>41699</v>
      </c>
      <c r="B1734" s="3" t="s">
        <v>62</v>
      </c>
      <c r="C1734" s="3" t="s">
        <v>17</v>
      </c>
      <c r="D1734" s="3">
        <v>281</v>
      </c>
      <c r="E1734" s="3">
        <v>331</v>
      </c>
      <c r="F1734" s="3">
        <v>223</v>
      </c>
      <c r="G1734" s="3">
        <v>265</v>
      </c>
      <c r="H1734" s="3">
        <v>946</v>
      </c>
      <c r="I1734" s="3">
        <v>406</v>
      </c>
      <c r="J1734">
        <f t="array" ref="J1734">INDEX(Table3[#All],MATCH(1,(Table3[[#All],[Month]]=Table68[[#This Row],[Date]])*(Table3[[#All],[Region]]=Table68[[#This Row],[Region]]),0),3)</f>
        <v>11973</v>
      </c>
      <c r="K1734">
        <f>INDEX(Table1[#All], MATCH(Table68[[#This Row],[Date]],Table1[[#All],[Month]],0),2)</f>
        <v>1480580</v>
      </c>
      <c r="L1734" s="8">
        <f>INDEX(Table2[#All], MATCH(Table68[[#This Row],[Date]],Table2[[#All],[Month]],0),2)</f>
        <v>690.5</v>
      </c>
      <c r="M1734">
        <f t="array" ref="M1734">INDEX(Table4[#All],MATCH(1,(Table4[[#All],[Month]]=Table68[[#This Row],[Date]])*(Table4[[#All],[Region]]=Table68[[#This Row],[Region]]),0),3)</f>
        <v>1936</v>
      </c>
      <c r="N1734" s="2">
        <f t="array" ref="N1734">_xlfn.IFNA(INDEX(Table5[#All], MATCH(1,(Table5[[#All],[Month]]=Table68[[#This Row],[Date]])*(Table5[[#All],[Region]]=Table68[[#This Row],[Region]]),0),3),0)</f>
        <v>15565</v>
      </c>
      <c r="O1734" s="12">
        <f>INDEX(Table110[#All], MATCH(Table68[[#This Row],[Date]],Table110[[#All],[Month]],0),2)</f>
        <v>99011</v>
      </c>
      <c r="P1734" s="12">
        <f>INDEX(Table13[#All], MATCH(Table68[[#This Row],[Date]],Table13[[#All],[Month]],0),2)</f>
        <v>186019</v>
      </c>
      <c r="Q1734">
        <f>INDEX(Table111[#All], MATCH(Table68[[#This Row],[Date]],Table111[[#All],[Month]],0),2)</f>
        <v>5980</v>
      </c>
      <c r="R1734" s="2">
        <f>INDEX(Table111[#All], MATCH(Table68[[#This Row],[Date]],Table111[[#All],[Month]],0),3)</f>
        <v>1215</v>
      </c>
      <c r="S1734" s="2">
        <f>INDEX(Table413[#All], MATCH(Table68[[#This Row],[Date]],Table413[[#All],[Month]],0),2)</f>
        <v>1.5</v>
      </c>
      <c r="T1734" s="2">
        <f>INDEX(Table413[#All], MATCH(Table68[[#This Row],[Date]],Table413[[#All],[Month]],0),3)</f>
        <v>5.8</v>
      </c>
      <c r="U1734" s="2">
        <f>INDEX(Table413[#All], MATCH(Table68[[#This Row],[Date]],Table413[[#All],[Month]],0),4)</f>
        <v>6.1</v>
      </c>
    </row>
    <row r="1735" spans="1:21" x14ac:dyDescent="0.25">
      <c r="A1735" s="4">
        <v>41699</v>
      </c>
      <c r="B1735" s="3" t="s">
        <v>62</v>
      </c>
      <c r="C1735" s="3" t="s">
        <v>14</v>
      </c>
      <c r="D1735" s="3">
        <v>281</v>
      </c>
      <c r="E1735" s="3">
        <v>271</v>
      </c>
      <c r="F1735" s="3">
        <v>223</v>
      </c>
      <c r="G1735" s="3">
        <v>221</v>
      </c>
      <c r="H1735" s="3">
        <v>946</v>
      </c>
      <c r="I1735" s="3">
        <v>110</v>
      </c>
      <c r="J1735">
        <f t="array" ref="J1735">INDEX(Table3[#All],MATCH(1,(Table3[[#All],[Month]]=Table68[[#This Row],[Date]])*(Table3[[#All],[Region]]=Table68[[#This Row],[Region]]),0),3)</f>
        <v>11973</v>
      </c>
      <c r="K1735">
        <f>INDEX(Table1[#All], MATCH(Table68[[#This Row],[Date]],Table1[[#All],[Month]],0),2)</f>
        <v>1480580</v>
      </c>
      <c r="L1735" s="8">
        <f>INDEX(Table2[#All], MATCH(Table68[[#This Row],[Date]],Table2[[#All],[Month]],0),2)</f>
        <v>690.5</v>
      </c>
      <c r="M1735">
        <f t="array" ref="M1735">INDEX(Table4[#All],MATCH(1,(Table4[[#All],[Month]]=Table68[[#This Row],[Date]])*(Table4[[#All],[Region]]=Table68[[#This Row],[Region]]),0),3)</f>
        <v>1936</v>
      </c>
      <c r="N1735" s="2">
        <f t="array" ref="N1735">_xlfn.IFNA(INDEX(Table5[#All], MATCH(1,(Table5[[#All],[Month]]=Table68[[#This Row],[Date]])*(Table5[[#All],[Region]]=Table68[[#This Row],[Region]]),0),3),0)</f>
        <v>15565</v>
      </c>
      <c r="O1735" s="12">
        <f>INDEX(Table110[#All], MATCH(Table68[[#This Row],[Date]],Table110[[#All],[Month]],0),2)</f>
        <v>99011</v>
      </c>
      <c r="P1735" s="12">
        <f>INDEX(Table13[#All], MATCH(Table68[[#This Row],[Date]],Table13[[#All],[Month]],0),2)</f>
        <v>186019</v>
      </c>
      <c r="Q1735">
        <f>INDEX(Table111[#All], MATCH(Table68[[#This Row],[Date]],Table111[[#All],[Month]],0),2)</f>
        <v>5980</v>
      </c>
      <c r="R1735" s="2">
        <f>INDEX(Table111[#All], MATCH(Table68[[#This Row],[Date]],Table111[[#All],[Month]],0),3)</f>
        <v>1215</v>
      </c>
      <c r="S1735" s="2">
        <f>INDEX(Table413[#All], MATCH(Table68[[#This Row],[Date]],Table413[[#All],[Month]],0),2)</f>
        <v>1.5</v>
      </c>
      <c r="T1735" s="2">
        <f>INDEX(Table413[#All], MATCH(Table68[[#This Row],[Date]],Table413[[#All],[Month]],0),3)</f>
        <v>5.8</v>
      </c>
      <c r="U1735" s="2">
        <f>INDEX(Table413[#All], MATCH(Table68[[#This Row],[Date]],Table413[[#All],[Month]],0),4)</f>
        <v>6.1</v>
      </c>
    </row>
    <row r="1736" spans="1:21" x14ac:dyDescent="0.25">
      <c r="A1736" s="4">
        <v>41699</v>
      </c>
      <c r="B1736" s="3" t="s">
        <v>62</v>
      </c>
      <c r="C1736" s="3" t="s">
        <v>19</v>
      </c>
      <c r="D1736" s="3">
        <v>281</v>
      </c>
      <c r="E1736" s="3">
        <v>268</v>
      </c>
      <c r="F1736" s="3">
        <v>223</v>
      </c>
      <c r="G1736" s="3">
        <v>222</v>
      </c>
      <c r="H1736" s="3">
        <v>946</v>
      </c>
      <c r="I1736" s="3">
        <v>107</v>
      </c>
      <c r="J1736">
        <f t="array" ref="J1736">INDEX(Table3[#All],MATCH(1,(Table3[[#All],[Month]]=Table68[[#This Row],[Date]])*(Table3[[#All],[Region]]=Table68[[#This Row],[Region]]),0),3)</f>
        <v>11973</v>
      </c>
      <c r="K1736">
        <f>INDEX(Table1[#All], MATCH(Table68[[#This Row],[Date]],Table1[[#All],[Month]],0),2)</f>
        <v>1480580</v>
      </c>
      <c r="L1736" s="8">
        <f>INDEX(Table2[#All], MATCH(Table68[[#This Row],[Date]],Table2[[#All],[Month]],0),2)</f>
        <v>690.5</v>
      </c>
      <c r="M1736">
        <f t="array" ref="M1736">INDEX(Table4[#All],MATCH(1,(Table4[[#All],[Month]]=Table68[[#This Row],[Date]])*(Table4[[#All],[Region]]=Table68[[#This Row],[Region]]),0),3)</f>
        <v>1936</v>
      </c>
      <c r="N1736" s="2">
        <f t="array" ref="N1736">_xlfn.IFNA(INDEX(Table5[#All], MATCH(1,(Table5[[#All],[Month]]=Table68[[#This Row],[Date]])*(Table5[[#All],[Region]]=Table68[[#This Row],[Region]]),0),3),0)</f>
        <v>15565</v>
      </c>
      <c r="O1736" s="12">
        <f>INDEX(Table110[#All], MATCH(Table68[[#This Row],[Date]],Table110[[#All],[Month]],0),2)</f>
        <v>99011</v>
      </c>
      <c r="P1736" s="12">
        <f>INDEX(Table13[#All], MATCH(Table68[[#This Row],[Date]],Table13[[#All],[Month]],0),2)</f>
        <v>186019</v>
      </c>
      <c r="Q1736">
        <f>INDEX(Table111[#All], MATCH(Table68[[#This Row],[Date]],Table111[[#All],[Month]],0),2)</f>
        <v>5980</v>
      </c>
      <c r="R1736" s="2">
        <f>INDEX(Table111[#All], MATCH(Table68[[#This Row],[Date]],Table111[[#All],[Month]],0),3)</f>
        <v>1215</v>
      </c>
      <c r="S1736" s="2">
        <f>INDEX(Table413[#All], MATCH(Table68[[#This Row],[Date]],Table413[[#All],[Month]],0),2)</f>
        <v>1.5</v>
      </c>
      <c r="T1736" s="2">
        <f>INDEX(Table413[#All], MATCH(Table68[[#This Row],[Date]],Table413[[#All],[Month]],0),3)</f>
        <v>5.8</v>
      </c>
      <c r="U1736" s="2">
        <f>INDEX(Table413[#All], MATCH(Table68[[#This Row],[Date]],Table413[[#All],[Month]],0),4)</f>
        <v>6.1</v>
      </c>
    </row>
    <row r="1737" spans="1:21" x14ac:dyDescent="0.25">
      <c r="A1737" s="4">
        <v>41699</v>
      </c>
      <c r="B1737" s="3" t="s">
        <v>68</v>
      </c>
      <c r="C1737" s="3" t="s">
        <v>46</v>
      </c>
      <c r="D1737" s="3">
        <v>361</v>
      </c>
      <c r="E1737" s="3">
        <v>292</v>
      </c>
      <c r="F1737" s="3">
        <v>266</v>
      </c>
      <c r="G1737" s="3">
        <v>243</v>
      </c>
      <c r="H1737" s="3">
        <v>2011</v>
      </c>
      <c r="I1737" s="3">
        <v>76</v>
      </c>
      <c r="J1737">
        <f t="array" ref="J1737">INDEX(Table3[#All],MATCH(1,(Table3[[#All],[Month]]=Table68[[#This Row],[Date]])*(Table3[[#All],[Region]]=Table68[[#This Row],[Region]]),0),3)</f>
        <v>29763</v>
      </c>
      <c r="K1737">
        <f>INDEX(Table1[#All], MATCH(Table68[[#This Row],[Date]],Table1[[#All],[Month]],0),2)</f>
        <v>1480580</v>
      </c>
      <c r="L1737" s="8">
        <f>INDEX(Table2[#All], MATCH(Table68[[#This Row],[Date]],Table2[[#All],[Month]],0),2)</f>
        <v>690.5</v>
      </c>
      <c r="M1737">
        <f t="array" ref="M1737">INDEX(Table4[#All],MATCH(1,(Table4[[#All],[Month]]=Table68[[#This Row],[Date]])*(Table4[[#All],[Region]]=Table68[[#This Row],[Region]]),0),3)</f>
        <v>8843</v>
      </c>
      <c r="N1737" s="2">
        <f t="array" ref="N1737">_xlfn.IFNA(INDEX(Table5[#All], MATCH(1,(Table5[[#All],[Month]]=Table68[[#This Row],[Date]])*(Table5[[#All],[Region]]=Table68[[#This Row],[Region]]),0),3),0)</f>
        <v>33833</v>
      </c>
      <c r="O1737" s="12">
        <f>INDEX(Table110[#All], MATCH(Table68[[#This Row],[Date]],Table110[[#All],[Month]],0),2)</f>
        <v>99011</v>
      </c>
      <c r="P1737" s="12">
        <f>INDEX(Table13[#All], MATCH(Table68[[#This Row],[Date]],Table13[[#All],[Month]],0),2)</f>
        <v>186019</v>
      </c>
      <c r="Q1737">
        <f>INDEX(Table111[#All], MATCH(Table68[[#This Row],[Date]],Table111[[#All],[Month]],0),2)</f>
        <v>5980</v>
      </c>
      <c r="R1737" s="2">
        <f>INDEX(Table111[#All], MATCH(Table68[[#This Row],[Date]],Table111[[#All],[Month]],0),3)</f>
        <v>1215</v>
      </c>
      <c r="S1737" s="2">
        <f>INDEX(Table413[#All], MATCH(Table68[[#This Row],[Date]],Table413[[#All],[Month]],0),2)</f>
        <v>1.5</v>
      </c>
      <c r="T1737" s="2">
        <f>INDEX(Table413[#All], MATCH(Table68[[#This Row],[Date]],Table413[[#All],[Month]],0),3)</f>
        <v>5.8</v>
      </c>
      <c r="U1737" s="2">
        <f>INDEX(Table413[#All], MATCH(Table68[[#This Row],[Date]],Table413[[#All],[Month]],0),4)</f>
        <v>6.1</v>
      </c>
    </row>
    <row r="1738" spans="1:21" x14ac:dyDescent="0.25">
      <c r="A1738" s="4">
        <v>41699</v>
      </c>
      <c r="B1738" s="3" t="s">
        <v>68</v>
      </c>
      <c r="C1738" s="3" t="s">
        <v>83</v>
      </c>
      <c r="D1738" s="3">
        <v>361</v>
      </c>
      <c r="E1738" s="3">
        <v>377</v>
      </c>
      <c r="F1738" s="3">
        <v>266</v>
      </c>
      <c r="G1738" s="3">
        <v>276</v>
      </c>
      <c r="H1738" s="3">
        <v>2011</v>
      </c>
      <c r="I1738" s="3">
        <v>1570</v>
      </c>
      <c r="J1738">
        <f t="array" ref="J1738">INDEX(Table3[#All],MATCH(1,(Table3[[#All],[Month]]=Table68[[#This Row],[Date]])*(Table3[[#All],[Region]]=Table68[[#This Row],[Region]]),0),3)</f>
        <v>29763</v>
      </c>
      <c r="K1738">
        <f>INDEX(Table1[#All], MATCH(Table68[[#This Row],[Date]],Table1[[#All],[Month]],0),2)</f>
        <v>1480580</v>
      </c>
      <c r="L1738" s="8">
        <f>INDEX(Table2[#All], MATCH(Table68[[#This Row],[Date]],Table2[[#All],[Month]],0),2)</f>
        <v>690.5</v>
      </c>
      <c r="M1738">
        <f t="array" ref="M1738">INDEX(Table4[#All],MATCH(1,(Table4[[#All],[Month]]=Table68[[#This Row],[Date]])*(Table4[[#All],[Region]]=Table68[[#This Row],[Region]]),0),3)</f>
        <v>8843</v>
      </c>
      <c r="N1738" s="2">
        <f t="array" ref="N1738">_xlfn.IFNA(INDEX(Table5[#All], MATCH(1,(Table5[[#All],[Month]]=Table68[[#This Row],[Date]])*(Table5[[#All],[Region]]=Table68[[#This Row],[Region]]),0),3),0)</f>
        <v>33833</v>
      </c>
      <c r="O1738" s="12">
        <f>INDEX(Table110[#All], MATCH(Table68[[#This Row],[Date]],Table110[[#All],[Month]],0),2)</f>
        <v>99011</v>
      </c>
      <c r="P1738" s="12">
        <f>INDEX(Table13[#All], MATCH(Table68[[#This Row],[Date]],Table13[[#All],[Month]],0),2)</f>
        <v>186019</v>
      </c>
      <c r="Q1738">
        <f>INDEX(Table111[#All], MATCH(Table68[[#This Row],[Date]],Table111[[#All],[Month]],0),2)</f>
        <v>5980</v>
      </c>
      <c r="R1738" s="2">
        <f>INDEX(Table111[#All], MATCH(Table68[[#This Row],[Date]],Table111[[#All],[Month]],0),3)</f>
        <v>1215</v>
      </c>
      <c r="S1738" s="2">
        <f>INDEX(Table413[#All], MATCH(Table68[[#This Row],[Date]],Table413[[#All],[Month]],0),2)</f>
        <v>1.5</v>
      </c>
      <c r="T1738" s="2">
        <f>INDEX(Table413[#All], MATCH(Table68[[#This Row],[Date]],Table413[[#All],[Month]],0),3)</f>
        <v>5.8</v>
      </c>
      <c r="U1738" s="2">
        <f>INDEX(Table413[#All], MATCH(Table68[[#This Row],[Date]],Table413[[#All],[Month]],0),4)</f>
        <v>6.1</v>
      </c>
    </row>
    <row r="1739" spans="1:21" x14ac:dyDescent="0.25">
      <c r="A1739" s="4">
        <v>41699</v>
      </c>
      <c r="B1739" s="3" t="s">
        <v>68</v>
      </c>
      <c r="C1739" s="3" t="s">
        <v>38</v>
      </c>
      <c r="D1739" s="3">
        <v>361</v>
      </c>
      <c r="E1739" s="3">
        <v>244</v>
      </c>
      <c r="F1739" s="3">
        <v>266</v>
      </c>
      <c r="G1739" s="3">
        <v>205</v>
      </c>
      <c r="H1739" s="3">
        <v>2011</v>
      </c>
      <c r="I1739" s="3">
        <v>19</v>
      </c>
      <c r="J1739">
        <f t="array" ref="J1739">INDEX(Table3[#All],MATCH(1,(Table3[[#All],[Month]]=Table68[[#This Row],[Date]])*(Table3[[#All],[Region]]=Table68[[#This Row],[Region]]),0),3)</f>
        <v>29763</v>
      </c>
      <c r="K1739">
        <f>INDEX(Table1[#All], MATCH(Table68[[#This Row],[Date]],Table1[[#All],[Month]],0),2)</f>
        <v>1480580</v>
      </c>
      <c r="L1739" s="8">
        <f>INDEX(Table2[#All], MATCH(Table68[[#This Row],[Date]],Table2[[#All],[Month]],0),2)</f>
        <v>690.5</v>
      </c>
      <c r="M1739">
        <f t="array" ref="M1739">INDEX(Table4[#All],MATCH(1,(Table4[[#All],[Month]]=Table68[[#This Row],[Date]])*(Table4[[#All],[Region]]=Table68[[#This Row],[Region]]),0),3)</f>
        <v>8843</v>
      </c>
      <c r="N1739" s="2">
        <f t="array" ref="N1739">_xlfn.IFNA(INDEX(Table5[#All], MATCH(1,(Table5[[#All],[Month]]=Table68[[#This Row],[Date]])*(Table5[[#All],[Region]]=Table68[[#This Row],[Region]]),0),3),0)</f>
        <v>33833</v>
      </c>
      <c r="O1739" s="12">
        <f>INDEX(Table110[#All], MATCH(Table68[[#This Row],[Date]],Table110[[#All],[Month]],0),2)</f>
        <v>99011</v>
      </c>
      <c r="P1739" s="12">
        <f>INDEX(Table13[#All], MATCH(Table68[[#This Row],[Date]],Table13[[#All],[Month]],0),2)</f>
        <v>186019</v>
      </c>
      <c r="Q1739">
        <f>INDEX(Table111[#All], MATCH(Table68[[#This Row],[Date]],Table111[[#All],[Month]],0),2)</f>
        <v>5980</v>
      </c>
      <c r="R1739" s="2">
        <f>INDEX(Table111[#All], MATCH(Table68[[#This Row],[Date]],Table111[[#All],[Month]],0),3)</f>
        <v>1215</v>
      </c>
      <c r="S1739" s="2">
        <f>INDEX(Table413[#All], MATCH(Table68[[#This Row],[Date]],Table413[[#All],[Month]],0),2)</f>
        <v>1.5</v>
      </c>
      <c r="T1739" s="2">
        <f>INDEX(Table413[#All], MATCH(Table68[[#This Row],[Date]],Table413[[#All],[Month]],0),3)</f>
        <v>5.8</v>
      </c>
      <c r="U1739" s="2">
        <f>INDEX(Table413[#All], MATCH(Table68[[#This Row],[Date]],Table413[[#All],[Month]],0),4)</f>
        <v>6.1</v>
      </c>
    </row>
    <row r="1740" spans="1:21" x14ac:dyDescent="0.25">
      <c r="A1740" s="4">
        <v>41699</v>
      </c>
      <c r="B1740" s="3" t="s">
        <v>68</v>
      </c>
      <c r="C1740" s="3" t="s">
        <v>39</v>
      </c>
      <c r="D1740" s="3">
        <v>361</v>
      </c>
      <c r="E1740" s="3">
        <v>230</v>
      </c>
      <c r="F1740" s="3">
        <v>266</v>
      </c>
      <c r="G1740" s="3">
        <v>191</v>
      </c>
      <c r="H1740" s="3">
        <v>2011</v>
      </c>
      <c r="I1740" s="3">
        <v>11</v>
      </c>
      <c r="J1740">
        <f t="array" ref="J1740">INDEX(Table3[#All],MATCH(1,(Table3[[#All],[Month]]=Table68[[#This Row],[Date]])*(Table3[[#All],[Region]]=Table68[[#This Row],[Region]]),0),3)</f>
        <v>29763</v>
      </c>
      <c r="K1740">
        <f>INDEX(Table1[#All], MATCH(Table68[[#This Row],[Date]],Table1[[#All],[Month]],0),2)</f>
        <v>1480580</v>
      </c>
      <c r="L1740" s="8">
        <f>INDEX(Table2[#All], MATCH(Table68[[#This Row],[Date]],Table2[[#All],[Month]],0),2)</f>
        <v>690.5</v>
      </c>
      <c r="M1740">
        <f t="array" ref="M1740">INDEX(Table4[#All],MATCH(1,(Table4[[#All],[Month]]=Table68[[#This Row],[Date]])*(Table4[[#All],[Region]]=Table68[[#This Row],[Region]]),0),3)</f>
        <v>8843</v>
      </c>
      <c r="N1740" s="2">
        <f t="array" ref="N1740">_xlfn.IFNA(INDEX(Table5[#All], MATCH(1,(Table5[[#All],[Month]]=Table68[[#This Row],[Date]])*(Table5[[#All],[Region]]=Table68[[#This Row],[Region]]),0),3),0)</f>
        <v>33833</v>
      </c>
      <c r="O1740" s="12">
        <f>INDEX(Table110[#All], MATCH(Table68[[#This Row],[Date]],Table110[[#All],[Month]],0),2)</f>
        <v>99011</v>
      </c>
      <c r="P1740" s="12">
        <f>INDEX(Table13[#All], MATCH(Table68[[#This Row],[Date]],Table13[[#All],[Month]],0),2)</f>
        <v>186019</v>
      </c>
      <c r="Q1740">
        <f>INDEX(Table111[#All], MATCH(Table68[[#This Row],[Date]],Table111[[#All],[Month]],0),2)</f>
        <v>5980</v>
      </c>
      <c r="R1740" s="2">
        <f>INDEX(Table111[#All], MATCH(Table68[[#This Row],[Date]],Table111[[#All],[Month]],0),3)</f>
        <v>1215</v>
      </c>
      <c r="S1740" s="2">
        <f>INDEX(Table413[#All], MATCH(Table68[[#This Row],[Date]],Table413[[#All],[Month]],0),2)</f>
        <v>1.5</v>
      </c>
      <c r="T1740" s="2">
        <f>INDEX(Table413[#All], MATCH(Table68[[#This Row],[Date]],Table413[[#All],[Month]],0),3)</f>
        <v>5.8</v>
      </c>
      <c r="U1740" s="2">
        <f>INDEX(Table413[#All], MATCH(Table68[[#This Row],[Date]],Table413[[#All],[Month]],0),4)</f>
        <v>6.1</v>
      </c>
    </row>
    <row r="1741" spans="1:21" x14ac:dyDescent="0.25">
      <c r="A1741" s="4">
        <v>41699</v>
      </c>
      <c r="B1741" s="3" t="s">
        <v>68</v>
      </c>
      <c r="C1741" s="3" t="s">
        <v>48</v>
      </c>
      <c r="D1741" s="3">
        <v>361</v>
      </c>
      <c r="E1741" s="3">
        <v>321</v>
      </c>
      <c r="F1741" s="3">
        <v>266</v>
      </c>
      <c r="G1741" s="3">
        <v>271</v>
      </c>
      <c r="H1741" s="3">
        <v>2011</v>
      </c>
      <c r="I1741" s="3">
        <v>7</v>
      </c>
      <c r="J1741">
        <f t="array" ref="J1741">INDEX(Table3[#All],MATCH(1,(Table3[[#All],[Month]]=Table68[[#This Row],[Date]])*(Table3[[#All],[Region]]=Table68[[#This Row],[Region]]),0),3)</f>
        <v>29763</v>
      </c>
      <c r="K1741">
        <f>INDEX(Table1[#All], MATCH(Table68[[#This Row],[Date]],Table1[[#All],[Month]],0),2)</f>
        <v>1480580</v>
      </c>
      <c r="L1741" s="8">
        <f>INDEX(Table2[#All], MATCH(Table68[[#This Row],[Date]],Table2[[#All],[Month]],0),2)</f>
        <v>690.5</v>
      </c>
      <c r="M1741">
        <f t="array" ref="M1741">INDEX(Table4[#All],MATCH(1,(Table4[[#All],[Month]]=Table68[[#This Row],[Date]])*(Table4[[#All],[Region]]=Table68[[#This Row],[Region]]),0),3)</f>
        <v>8843</v>
      </c>
      <c r="N1741" s="2">
        <f t="array" ref="N1741">_xlfn.IFNA(INDEX(Table5[#All], MATCH(1,(Table5[[#All],[Month]]=Table68[[#This Row],[Date]])*(Table5[[#All],[Region]]=Table68[[#This Row],[Region]]),0),3),0)</f>
        <v>33833</v>
      </c>
      <c r="O1741" s="12">
        <f>INDEX(Table110[#All], MATCH(Table68[[#This Row],[Date]],Table110[[#All],[Month]],0),2)</f>
        <v>99011</v>
      </c>
      <c r="P1741" s="12">
        <f>INDEX(Table13[#All], MATCH(Table68[[#This Row],[Date]],Table13[[#All],[Month]],0),2)</f>
        <v>186019</v>
      </c>
      <c r="Q1741">
        <f>INDEX(Table111[#All], MATCH(Table68[[#This Row],[Date]],Table111[[#All],[Month]],0),2)</f>
        <v>5980</v>
      </c>
      <c r="R1741" s="2">
        <f>INDEX(Table111[#All], MATCH(Table68[[#This Row],[Date]],Table111[[#All],[Month]],0),3)</f>
        <v>1215</v>
      </c>
      <c r="S1741" s="2">
        <f>INDEX(Table413[#All], MATCH(Table68[[#This Row],[Date]],Table413[[#All],[Month]],0),2)</f>
        <v>1.5</v>
      </c>
      <c r="T1741" s="2">
        <f>INDEX(Table413[#All], MATCH(Table68[[#This Row],[Date]],Table413[[#All],[Month]],0),3)</f>
        <v>5.8</v>
      </c>
      <c r="U1741" s="2">
        <f>INDEX(Table413[#All], MATCH(Table68[[#This Row],[Date]],Table413[[#All],[Month]],0),4)</f>
        <v>6.1</v>
      </c>
    </row>
    <row r="1742" spans="1:21" x14ac:dyDescent="0.25">
      <c r="A1742" s="4">
        <v>41699</v>
      </c>
      <c r="B1742" s="3" t="s">
        <v>68</v>
      </c>
      <c r="C1742" s="3" t="s">
        <v>45</v>
      </c>
      <c r="D1742" s="3">
        <v>361</v>
      </c>
      <c r="E1742" s="3">
        <v>442</v>
      </c>
      <c r="F1742" s="3">
        <v>266</v>
      </c>
      <c r="G1742" s="3">
        <v>353</v>
      </c>
      <c r="H1742" s="3">
        <v>2011</v>
      </c>
      <c r="I1742" s="3">
        <v>74</v>
      </c>
      <c r="J1742">
        <f t="array" ref="J1742">INDEX(Table3[#All],MATCH(1,(Table3[[#All],[Month]]=Table68[[#This Row],[Date]])*(Table3[[#All],[Region]]=Table68[[#This Row],[Region]]),0),3)</f>
        <v>29763</v>
      </c>
      <c r="K1742">
        <f>INDEX(Table1[#All], MATCH(Table68[[#This Row],[Date]],Table1[[#All],[Month]],0),2)</f>
        <v>1480580</v>
      </c>
      <c r="L1742" s="8">
        <f>INDEX(Table2[#All], MATCH(Table68[[#This Row],[Date]],Table2[[#All],[Month]],0),2)</f>
        <v>690.5</v>
      </c>
      <c r="M1742">
        <f t="array" ref="M1742">INDEX(Table4[#All],MATCH(1,(Table4[[#All],[Month]]=Table68[[#This Row],[Date]])*(Table4[[#All],[Region]]=Table68[[#This Row],[Region]]),0),3)</f>
        <v>8843</v>
      </c>
      <c r="N1742" s="2">
        <f t="array" ref="N1742">_xlfn.IFNA(INDEX(Table5[#All], MATCH(1,(Table5[[#All],[Month]]=Table68[[#This Row],[Date]])*(Table5[[#All],[Region]]=Table68[[#This Row],[Region]]),0),3),0)</f>
        <v>33833</v>
      </c>
      <c r="O1742" s="12">
        <f>INDEX(Table110[#All], MATCH(Table68[[#This Row],[Date]],Table110[[#All],[Month]],0),2)</f>
        <v>99011</v>
      </c>
      <c r="P1742" s="12">
        <f>INDEX(Table13[#All], MATCH(Table68[[#This Row],[Date]],Table13[[#All],[Month]],0),2)</f>
        <v>186019</v>
      </c>
      <c r="Q1742">
        <f>INDEX(Table111[#All], MATCH(Table68[[#This Row],[Date]],Table111[[#All],[Month]],0),2)</f>
        <v>5980</v>
      </c>
      <c r="R1742" s="2">
        <f>INDEX(Table111[#All], MATCH(Table68[[#This Row],[Date]],Table111[[#All],[Month]],0),3)</f>
        <v>1215</v>
      </c>
      <c r="S1742" s="2">
        <f>INDEX(Table413[#All], MATCH(Table68[[#This Row],[Date]],Table413[[#All],[Month]],0),2)</f>
        <v>1.5</v>
      </c>
      <c r="T1742" s="2">
        <f>INDEX(Table413[#All], MATCH(Table68[[#This Row],[Date]],Table413[[#All],[Month]],0),3)</f>
        <v>5.8</v>
      </c>
      <c r="U1742" s="2">
        <f>INDEX(Table413[#All], MATCH(Table68[[#This Row],[Date]],Table413[[#All],[Month]],0),4)</f>
        <v>6.1</v>
      </c>
    </row>
    <row r="1743" spans="1:21" x14ac:dyDescent="0.25">
      <c r="A1743" s="4">
        <v>41699</v>
      </c>
      <c r="B1743" s="3" t="s">
        <v>68</v>
      </c>
      <c r="C1743" s="3" t="s">
        <v>47</v>
      </c>
      <c r="D1743" s="3">
        <v>361</v>
      </c>
      <c r="E1743" s="3">
        <v>259</v>
      </c>
      <c r="F1743" s="3">
        <v>266</v>
      </c>
      <c r="G1743" s="3">
        <v>225</v>
      </c>
      <c r="H1743" s="3">
        <v>2011</v>
      </c>
      <c r="I1743" s="3">
        <v>91</v>
      </c>
      <c r="J1743">
        <f t="array" ref="J1743">INDEX(Table3[#All],MATCH(1,(Table3[[#All],[Month]]=Table68[[#This Row],[Date]])*(Table3[[#All],[Region]]=Table68[[#This Row],[Region]]),0),3)</f>
        <v>29763</v>
      </c>
      <c r="K1743">
        <f>INDEX(Table1[#All], MATCH(Table68[[#This Row],[Date]],Table1[[#All],[Month]],0),2)</f>
        <v>1480580</v>
      </c>
      <c r="L1743" s="8">
        <f>INDEX(Table2[#All], MATCH(Table68[[#This Row],[Date]],Table2[[#All],[Month]],0),2)</f>
        <v>690.5</v>
      </c>
      <c r="M1743">
        <f t="array" ref="M1743">INDEX(Table4[#All],MATCH(1,(Table4[[#All],[Month]]=Table68[[#This Row],[Date]])*(Table4[[#All],[Region]]=Table68[[#This Row],[Region]]),0),3)</f>
        <v>8843</v>
      </c>
      <c r="N1743" s="2">
        <f t="array" ref="N1743">_xlfn.IFNA(INDEX(Table5[#All], MATCH(1,(Table5[[#All],[Month]]=Table68[[#This Row],[Date]])*(Table5[[#All],[Region]]=Table68[[#This Row],[Region]]),0),3),0)</f>
        <v>33833</v>
      </c>
      <c r="O1743" s="12">
        <f>INDEX(Table110[#All], MATCH(Table68[[#This Row],[Date]],Table110[[#All],[Month]],0),2)</f>
        <v>99011</v>
      </c>
      <c r="P1743" s="12">
        <f>INDEX(Table13[#All], MATCH(Table68[[#This Row],[Date]],Table13[[#All],[Month]],0),2)</f>
        <v>186019</v>
      </c>
      <c r="Q1743">
        <f>INDEX(Table111[#All], MATCH(Table68[[#This Row],[Date]],Table111[[#All],[Month]],0),2)</f>
        <v>5980</v>
      </c>
      <c r="R1743" s="2">
        <f>INDEX(Table111[#All], MATCH(Table68[[#This Row],[Date]],Table111[[#All],[Month]],0),3)</f>
        <v>1215</v>
      </c>
      <c r="S1743" s="2">
        <f>INDEX(Table413[#All], MATCH(Table68[[#This Row],[Date]],Table413[[#All],[Month]],0),2)</f>
        <v>1.5</v>
      </c>
      <c r="T1743" s="2">
        <f>INDEX(Table413[#All], MATCH(Table68[[#This Row],[Date]],Table413[[#All],[Month]],0),3)</f>
        <v>5.8</v>
      </c>
      <c r="U1743" s="2">
        <f>INDEX(Table413[#All], MATCH(Table68[[#This Row],[Date]],Table413[[#All],[Month]],0),4)</f>
        <v>6.1</v>
      </c>
    </row>
    <row r="1744" spans="1:21" x14ac:dyDescent="0.25">
      <c r="A1744" s="4">
        <v>41699</v>
      </c>
      <c r="B1744" s="3" t="s">
        <v>68</v>
      </c>
      <c r="C1744" s="3" t="s">
        <v>44</v>
      </c>
      <c r="D1744" s="3">
        <v>361</v>
      </c>
      <c r="E1744" s="3">
        <v>393</v>
      </c>
      <c r="F1744" s="3">
        <v>266</v>
      </c>
      <c r="G1744" s="3">
        <v>316</v>
      </c>
      <c r="H1744" s="3">
        <v>2011</v>
      </c>
      <c r="I1744" s="3">
        <v>96</v>
      </c>
      <c r="J1744">
        <f t="array" ref="J1744">INDEX(Table3[#All],MATCH(1,(Table3[[#All],[Month]]=Table68[[#This Row],[Date]])*(Table3[[#All],[Region]]=Table68[[#This Row],[Region]]),0),3)</f>
        <v>29763</v>
      </c>
      <c r="K1744">
        <f>INDEX(Table1[#All], MATCH(Table68[[#This Row],[Date]],Table1[[#All],[Month]],0),2)</f>
        <v>1480580</v>
      </c>
      <c r="L1744" s="8">
        <f>INDEX(Table2[#All], MATCH(Table68[[#This Row],[Date]],Table2[[#All],[Month]],0),2)</f>
        <v>690.5</v>
      </c>
      <c r="M1744">
        <f t="array" ref="M1744">INDEX(Table4[#All],MATCH(1,(Table4[[#All],[Month]]=Table68[[#This Row],[Date]])*(Table4[[#All],[Region]]=Table68[[#This Row],[Region]]),0),3)</f>
        <v>8843</v>
      </c>
      <c r="N1744" s="2">
        <f t="array" ref="N1744">_xlfn.IFNA(INDEX(Table5[#All], MATCH(1,(Table5[[#All],[Month]]=Table68[[#This Row],[Date]])*(Table5[[#All],[Region]]=Table68[[#This Row],[Region]]),0),3),0)</f>
        <v>33833</v>
      </c>
      <c r="O1744" s="12">
        <f>INDEX(Table110[#All], MATCH(Table68[[#This Row],[Date]],Table110[[#All],[Month]],0),2)</f>
        <v>99011</v>
      </c>
      <c r="P1744" s="12">
        <f>INDEX(Table13[#All], MATCH(Table68[[#This Row],[Date]],Table13[[#All],[Month]],0),2)</f>
        <v>186019</v>
      </c>
      <c r="Q1744">
        <f>INDEX(Table111[#All], MATCH(Table68[[#This Row],[Date]],Table111[[#All],[Month]],0),2)</f>
        <v>5980</v>
      </c>
      <c r="R1744" s="2">
        <f>INDEX(Table111[#All], MATCH(Table68[[#This Row],[Date]],Table111[[#All],[Month]],0),3)</f>
        <v>1215</v>
      </c>
      <c r="S1744" s="2">
        <f>INDEX(Table413[#All], MATCH(Table68[[#This Row],[Date]],Table413[[#All],[Month]],0),2)</f>
        <v>1.5</v>
      </c>
      <c r="T1744" s="2">
        <f>INDEX(Table413[#All], MATCH(Table68[[#This Row],[Date]],Table413[[#All],[Month]],0),3)</f>
        <v>5.8</v>
      </c>
      <c r="U1744" s="2">
        <f>INDEX(Table413[#All], MATCH(Table68[[#This Row],[Date]],Table413[[#All],[Month]],0),4)</f>
        <v>6.1</v>
      </c>
    </row>
    <row r="1745" spans="1:21" x14ac:dyDescent="0.25">
      <c r="A1745" s="4">
        <v>41699</v>
      </c>
      <c r="B1745" s="3" t="s">
        <v>68</v>
      </c>
      <c r="C1745" s="3" t="s">
        <v>49</v>
      </c>
      <c r="D1745" s="3">
        <v>361</v>
      </c>
      <c r="E1745" s="3">
        <v>219</v>
      </c>
      <c r="F1745" s="3">
        <v>266</v>
      </c>
      <c r="G1745" s="3">
        <v>186</v>
      </c>
      <c r="H1745" s="3">
        <v>2011</v>
      </c>
      <c r="I1745" s="3">
        <v>11</v>
      </c>
      <c r="J1745">
        <f t="array" ref="J1745">INDEX(Table3[#All],MATCH(1,(Table3[[#All],[Month]]=Table68[[#This Row],[Date]])*(Table3[[#All],[Region]]=Table68[[#This Row],[Region]]),0),3)</f>
        <v>29763</v>
      </c>
      <c r="K1745">
        <f>INDEX(Table1[#All], MATCH(Table68[[#This Row],[Date]],Table1[[#All],[Month]],0),2)</f>
        <v>1480580</v>
      </c>
      <c r="L1745" s="8">
        <f>INDEX(Table2[#All], MATCH(Table68[[#This Row],[Date]],Table2[[#All],[Month]],0),2)</f>
        <v>690.5</v>
      </c>
      <c r="M1745">
        <f t="array" ref="M1745">INDEX(Table4[#All],MATCH(1,(Table4[[#All],[Month]]=Table68[[#This Row],[Date]])*(Table4[[#All],[Region]]=Table68[[#This Row],[Region]]),0),3)</f>
        <v>8843</v>
      </c>
      <c r="N1745" s="2">
        <f t="array" ref="N1745">_xlfn.IFNA(INDEX(Table5[#All], MATCH(1,(Table5[[#All],[Month]]=Table68[[#This Row],[Date]])*(Table5[[#All],[Region]]=Table68[[#This Row],[Region]]),0),3),0)</f>
        <v>33833</v>
      </c>
      <c r="O1745" s="12">
        <f>INDEX(Table110[#All], MATCH(Table68[[#This Row],[Date]],Table110[[#All],[Month]],0),2)</f>
        <v>99011</v>
      </c>
      <c r="P1745" s="12">
        <f>INDEX(Table13[#All], MATCH(Table68[[#This Row],[Date]],Table13[[#All],[Month]],0),2)</f>
        <v>186019</v>
      </c>
      <c r="Q1745">
        <f>INDEX(Table111[#All], MATCH(Table68[[#This Row],[Date]],Table111[[#All],[Month]],0),2)</f>
        <v>5980</v>
      </c>
      <c r="R1745" s="2">
        <f>INDEX(Table111[#All], MATCH(Table68[[#This Row],[Date]],Table111[[#All],[Month]],0),3)</f>
        <v>1215</v>
      </c>
      <c r="S1745" s="2">
        <f>INDEX(Table413[#All], MATCH(Table68[[#This Row],[Date]],Table413[[#All],[Month]],0),2)</f>
        <v>1.5</v>
      </c>
      <c r="T1745" s="2">
        <f>INDEX(Table413[#All], MATCH(Table68[[#This Row],[Date]],Table413[[#All],[Month]],0),3)</f>
        <v>5.8</v>
      </c>
      <c r="U1745" s="2">
        <f>INDEX(Table413[#All], MATCH(Table68[[#This Row],[Date]],Table413[[#All],[Month]],0),4)</f>
        <v>6.1</v>
      </c>
    </row>
    <row r="1746" spans="1:21" x14ac:dyDescent="0.25">
      <c r="A1746" s="4">
        <v>41699</v>
      </c>
      <c r="B1746" s="3" t="s">
        <v>68</v>
      </c>
      <c r="C1746" s="3" t="s">
        <v>50</v>
      </c>
      <c r="D1746" s="3">
        <v>361</v>
      </c>
      <c r="E1746" s="3">
        <v>218</v>
      </c>
      <c r="F1746" s="3">
        <v>266</v>
      </c>
      <c r="G1746" s="3">
        <v>177</v>
      </c>
      <c r="H1746" s="3">
        <v>2011</v>
      </c>
      <c r="I1746" s="3">
        <v>56</v>
      </c>
      <c r="J1746">
        <f t="array" ref="J1746">INDEX(Table3[#All],MATCH(1,(Table3[[#All],[Month]]=Table68[[#This Row],[Date]])*(Table3[[#All],[Region]]=Table68[[#This Row],[Region]]),0),3)</f>
        <v>29763</v>
      </c>
      <c r="K1746">
        <f>INDEX(Table1[#All], MATCH(Table68[[#This Row],[Date]],Table1[[#All],[Month]],0),2)</f>
        <v>1480580</v>
      </c>
      <c r="L1746" s="8">
        <f>INDEX(Table2[#All], MATCH(Table68[[#This Row],[Date]],Table2[[#All],[Month]],0),2)</f>
        <v>690.5</v>
      </c>
      <c r="M1746">
        <f t="array" ref="M1746">INDEX(Table4[#All],MATCH(1,(Table4[[#All],[Month]]=Table68[[#This Row],[Date]])*(Table4[[#All],[Region]]=Table68[[#This Row],[Region]]),0),3)</f>
        <v>8843</v>
      </c>
      <c r="N1746" s="2">
        <f t="array" ref="N1746">_xlfn.IFNA(INDEX(Table5[#All], MATCH(1,(Table5[[#All],[Month]]=Table68[[#This Row],[Date]])*(Table5[[#All],[Region]]=Table68[[#This Row],[Region]]),0),3),0)</f>
        <v>33833</v>
      </c>
      <c r="O1746" s="12">
        <f>INDEX(Table110[#All], MATCH(Table68[[#This Row],[Date]],Table110[[#All],[Month]],0),2)</f>
        <v>99011</v>
      </c>
      <c r="P1746" s="12">
        <f>INDEX(Table13[#All], MATCH(Table68[[#This Row],[Date]],Table13[[#All],[Month]],0),2)</f>
        <v>186019</v>
      </c>
      <c r="Q1746">
        <f>INDEX(Table111[#All], MATCH(Table68[[#This Row],[Date]],Table111[[#All],[Month]],0),2)</f>
        <v>5980</v>
      </c>
      <c r="R1746" s="2">
        <f>INDEX(Table111[#All], MATCH(Table68[[#This Row],[Date]],Table111[[#All],[Month]],0),3)</f>
        <v>1215</v>
      </c>
      <c r="S1746" s="2">
        <f>INDEX(Table413[#All], MATCH(Table68[[#This Row],[Date]],Table413[[#All],[Month]],0),2)</f>
        <v>1.5</v>
      </c>
      <c r="T1746" s="2">
        <f>INDEX(Table413[#All], MATCH(Table68[[#This Row],[Date]],Table413[[#All],[Month]],0),3)</f>
        <v>5.8</v>
      </c>
      <c r="U1746" s="2">
        <f>INDEX(Table413[#All], MATCH(Table68[[#This Row],[Date]],Table413[[#All],[Month]],0),4)</f>
        <v>6.1</v>
      </c>
    </row>
    <row r="1747" spans="1:21" x14ac:dyDescent="0.25">
      <c r="A1747" s="4">
        <v>41699</v>
      </c>
      <c r="B1747" s="3" t="s">
        <v>63</v>
      </c>
      <c r="C1747" s="3" t="s">
        <v>22</v>
      </c>
      <c r="D1747" s="3">
        <v>241</v>
      </c>
      <c r="E1747" s="3">
        <v>241</v>
      </c>
      <c r="F1747" s="3">
        <v>197</v>
      </c>
      <c r="G1747" s="3">
        <v>197</v>
      </c>
      <c r="H1747" s="3">
        <v>143</v>
      </c>
      <c r="I1747" s="3">
        <v>143</v>
      </c>
      <c r="J1747">
        <f t="array" ref="J1747">INDEX(Table3[#All],MATCH(1,(Table3[[#All],[Month]]=Table68[[#This Row],[Date]])*(Table3[[#All],[Region]]=Table68[[#This Row],[Region]]),0),3)</f>
        <v>1652</v>
      </c>
      <c r="K1747">
        <f>INDEX(Table1[#All], MATCH(Table68[[#This Row],[Date]],Table1[[#All],[Month]],0),2)</f>
        <v>1480580</v>
      </c>
      <c r="L1747" s="8">
        <f>INDEX(Table2[#All], MATCH(Table68[[#This Row],[Date]],Table2[[#All],[Month]],0),2)</f>
        <v>690.5</v>
      </c>
      <c r="M1747">
        <f t="array" ref="M1747">INDEX(Table4[#All],MATCH(1,(Table4[[#All],[Month]]=Table68[[#This Row],[Date]])*(Table4[[#All],[Region]]=Table68[[#This Row],[Region]]),0),3)</f>
        <v>240</v>
      </c>
      <c r="N1747" s="2">
        <f t="array" ref="N1747">_xlfn.IFNA(INDEX(Table5[#All], MATCH(1,(Table5[[#All],[Month]]=Table68[[#This Row],[Date]])*(Table5[[#All],[Region]]=Table68[[#This Row],[Region]]),0),3),0)</f>
        <v>0</v>
      </c>
      <c r="O1747" s="12">
        <f>INDEX(Table110[#All], MATCH(Table68[[#This Row],[Date]],Table110[[#All],[Month]],0),2)</f>
        <v>99011</v>
      </c>
      <c r="P1747" s="12">
        <f>INDEX(Table13[#All], MATCH(Table68[[#This Row],[Date]],Table13[[#All],[Month]],0),2)</f>
        <v>186019</v>
      </c>
      <c r="Q1747">
        <f>INDEX(Table111[#All], MATCH(Table68[[#This Row],[Date]],Table111[[#All],[Month]],0),2)</f>
        <v>5980</v>
      </c>
      <c r="R1747" s="2">
        <f>INDEX(Table111[#All], MATCH(Table68[[#This Row],[Date]],Table111[[#All],[Month]],0),3)</f>
        <v>1215</v>
      </c>
      <c r="S1747" s="2">
        <f>INDEX(Table413[#All], MATCH(Table68[[#This Row],[Date]],Table413[[#All],[Month]],0),2)</f>
        <v>1.5</v>
      </c>
      <c r="T1747" s="2">
        <f>INDEX(Table413[#All], MATCH(Table68[[#This Row],[Date]],Table413[[#All],[Month]],0),3)</f>
        <v>5.8</v>
      </c>
      <c r="U1747" s="2">
        <f>INDEX(Table413[#All], MATCH(Table68[[#This Row],[Date]],Table413[[#All],[Month]],0),4)</f>
        <v>6.1</v>
      </c>
    </row>
    <row r="1748" spans="1:21" x14ac:dyDescent="0.25">
      <c r="A1748" s="4">
        <v>41699</v>
      </c>
      <c r="B1748" s="3" t="s">
        <v>64</v>
      </c>
      <c r="C1748" s="3" t="s">
        <v>82</v>
      </c>
      <c r="D1748" s="3">
        <v>281</v>
      </c>
      <c r="E1748" s="3">
        <v>197</v>
      </c>
      <c r="F1748" s="3">
        <v>232</v>
      </c>
      <c r="G1748" s="3">
        <v>174</v>
      </c>
      <c r="H1748" s="3">
        <v>436</v>
      </c>
      <c r="I1748" s="3">
        <v>21</v>
      </c>
      <c r="J1748">
        <f t="array" ref="J1748">INDEX(Table3[#All],MATCH(1,(Table3[[#All],[Month]]=Table68[[#This Row],[Date]])*(Table3[[#All],[Region]]=Table68[[#This Row],[Region]]),0),3)</f>
        <v>6497</v>
      </c>
      <c r="K1748">
        <f>INDEX(Table1[#All], MATCH(Table68[[#This Row],[Date]],Table1[[#All],[Month]],0),2)</f>
        <v>1480580</v>
      </c>
      <c r="L1748" s="8">
        <f>INDEX(Table2[#All], MATCH(Table68[[#This Row],[Date]],Table2[[#All],[Month]],0),2)</f>
        <v>690.5</v>
      </c>
      <c r="M1748">
        <f t="array" ref="M1748">INDEX(Table4[#All],MATCH(1,(Table4[[#All],[Month]]=Table68[[#This Row],[Date]])*(Table4[[#All],[Region]]=Table68[[#This Row],[Region]]),0),3)</f>
        <v>1067</v>
      </c>
      <c r="N1748" s="2">
        <f t="array" ref="N1748">_xlfn.IFNA(INDEX(Table5[#All], MATCH(1,(Table5[[#All],[Month]]=Table68[[#This Row],[Date]])*(Table5[[#All],[Region]]=Table68[[#This Row],[Region]]),0),3),0)</f>
        <v>8150</v>
      </c>
      <c r="O1748" s="12">
        <f>INDEX(Table110[#All], MATCH(Table68[[#This Row],[Date]],Table110[[#All],[Month]],0),2)</f>
        <v>99011</v>
      </c>
      <c r="P1748" s="12">
        <f>INDEX(Table13[#All], MATCH(Table68[[#This Row],[Date]],Table13[[#All],[Month]],0),2)</f>
        <v>186019</v>
      </c>
      <c r="Q1748">
        <f>INDEX(Table111[#All], MATCH(Table68[[#This Row],[Date]],Table111[[#All],[Month]],0),2)</f>
        <v>5980</v>
      </c>
      <c r="R1748" s="2">
        <f>INDEX(Table111[#All], MATCH(Table68[[#This Row],[Date]],Table111[[#All],[Month]],0),3)</f>
        <v>1215</v>
      </c>
      <c r="S1748" s="2">
        <f>INDEX(Table413[#All], MATCH(Table68[[#This Row],[Date]],Table413[[#All],[Month]],0),2)</f>
        <v>1.5</v>
      </c>
      <c r="T1748" s="2">
        <f>INDEX(Table413[#All], MATCH(Table68[[#This Row],[Date]],Table413[[#All],[Month]],0),3)</f>
        <v>5.8</v>
      </c>
      <c r="U1748" s="2">
        <f>INDEX(Table413[#All], MATCH(Table68[[#This Row],[Date]],Table413[[#All],[Month]],0),4)</f>
        <v>6.1</v>
      </c>
    </row>
    <row r="1749" spans="1:21" x14ac:dyDescent="0.25">
      <c r="A1749" s="4">
        <v>41699</v>
      </c>
      <c r="B1749" s="3" t="s">
        <v>64</v>
      </c>
      <c r="C1749" s="3" t="s">
        <v>24</v>
      </c>
      <c r="D1749" s="3">
        <v>281</v>
      </c>
      <c r="E1749" s="3">
        <v>285</v>
      </c>
      <c r="F1749" s="3">
        <v>232</v>
      </c>
      <c r="G1749" s="3">
        <v>245</v>
      </c>
      <c r="H1749" s="3">
        <v>436</v>
      </c>
      <c r="I1749" s="3">
        <v>206</v>
      </c>
      <c r="J1749">
        <f t="array" ref="J1749">INDEX(Table3[#All],MATCH(1,(Table3[[#All],[Month]]=Table68[[#This Row],[Date]])*(Table3[[#All],[Region]]=Table68[[#This Row],[Region]]),0),3)</f>
        <v>6497</v>
      </c>
      <c r="K1749">
        <f>INDEX(Table1[#All], MATCH(Table68[[#This Row],[Date]],Table1[[#All],[Month]],0),2)</f>
        <v>1480580</v>
      </c>
      <c r="L1749" s="8">
        <f>INDEX(Table2[#All], MATCH(Table68[[#This Row],[Date]],Table2[[#All],[Month]],0),2)</f>
        <v>690.5</v>
      </c>
      <c r="M1749">
        <f t="array" ref="M1749">INDEX(Table4[#All],MATCH(1,(Table4[[#All],[Month]]=Table68[[#This Row],[Date]])*(Table4[[#All],[Region]]=Table68[[#This Row],[Region]]),0),3)</f>
        <v>1067</v>
      </c>
      <c r="N1749" s="2">
        <f t="array" ref="N1749">_xlfn.IFNA(INDEX(Table5[#All], MATCH(1,(Table5[[#All],[Month]]=Table68[[#This Row],[Date]])*(Table5[[#All],[Region]]=Table68[[#This Row],[Region]]),0),3),0)</f>
        <v>8150</v>
      </c>
      <c r="O1749" s="12">
        <f>INDEX(Table110[#All], MATCH(Table68[[#This Row],[Date]],Table110[[#All],[Month]],0),2)</f>
        <v>99011</v>
      </c>
      <c r="P1749" s="12">
        <f>INDEX(Table13[#All], MATCH(Table68[[#This Row],[Date]],Table13[[#All],[Month]],0),2)</f>
        <v>186019</v>
      </c>
      <c r="Q1749">
        <f>INDEX(Table111[#All], MATCH(Table68[[#This Row],[Date]],Table111[[#All],[Month]],0),2)</f>
        <v>5980</v>
      </c>
      <c r="R1749" s="2">
        <f>INDEX(Table111[#All], MATCH(Table68[[#This Row],[Date]],Table111[[#All],[Month]],0),3)</f>
        <v>1215</v>
      </c>
      <c r="S1749" s="2">
        <f>INDEX(Table413[#All], MATCH(Table68[[#This Row],[Date]],Table413[[#All],[Month]],0),2)</f>
        <v>1.5</v>
      </c>
      <c r="T1749" s="2">
        <f>INDEX(Table413[#All], MATCH(Table68[[#This Row],[Date]],Table413[[#All],[Month]],0),3)</f>
        <v>5.8</v>
      </c>
      <c r="U1749" s="2">
        <f>INDEX(Table413[#All], MATCH(Table68[[#This Row],[Date]],Table413[[#All],[Month]],0),4)</f>
        <v>6.1</v>
      </c>
    </row>
    <row r="1750" spans="1:21" x14ac:dyDescent="0.25">
      <c r="A1750" s="4">
        <v>41699</v>
      </c>
      <c r="B1750" s="3" t="s">
        <v>64</v>
      </c>
      <c r="C1750" s="3" t="s">
        <v>89</v>
      </c>
      <c r="D1750" s="3">
        <v>281</v>
      </c>
      <c r="E1750" s="3">
        <v>305</v>
      </c>
      <c r="F1750" s="3">
        <v>232</v>
      </c>
      <c r="G1750" s="3">
        <v>256</v>
      </c>
      <c r="H1750" s="3">
        <v>436</v>
      </c>
      <c r="I1750" s="3">
        <v>186</v>
      </c>
      <c r="J1750">
        <f t="array" ref="J1750">INDEX(Table3[#All],MATCH(1,(Table3[[#All],[Month]]=Table68[[#This Row],[Date]])*(Table3[[#All],[Region]]=Table68[[#This Row],[Region]]),0),3)</f>
        <v>6497</v>
      </c>
      <c r="K1750">
        <f>INDEX(Table1[#All], MATCH(Table68[[#This Row],[Date]],Table1[[#All],[Month]],0),2)</f>
        <v>1480580</v>
      </c>
      <c r="L1750" s="8">
        <f>INDEX(Table2[#All], MATCH(Table68[[#This Row],[Date]],Table2[[#All],[Month]],0),2)</f>
        <v>690.5</v>
      </c>
      <c r="M1750">
        <f t="array" ref="M1750">INDEX(Table4[#All],MATCH(1,(Table4[[#All],[Month]]=Table68[[#This Row],[Date]])*(Table4[[#All],[Region]]=Table68[[#This Row],[Region]]),0),3)</f>
        <v>1067</v>
      </c>
      <c r="N1750" s="2">
        <f t="array" ref="N1750">_xlfn.IFNA(INDEX(Table5[#All], MATCH(1,(Table5[[#All],[Month]]=Table68[[#This Row],[Date]])*(Table5[[#All],[Region]]=Table68[[#This Row],[Region]]),0),3),0)</f>
        <v>8150</v>
      </c>
      <c r="O1750" s="12">
        <f>INDEX(Table110[#All], MATCH(Table68[[#This Row],[Date]],Table110[[#All],[Month]],0),2)</f>
        <v>99011</v>
      </c>
      <c r="P1750" s="12">
        <f>INDEX(Table13[#All], MATCH(Table68[[#This Row],[Date]],Table13[[#All],[Month]],0),2)</f>
        <v>186019</v>
      </c>
      <c r="Q1750">
        <f>INDEX(Table111[#All], MATCH(Table68[[#This Row],[Date]],Table111[[#All],[Month]],0),2)</f>
        <v>5980</v>
      </c>
      <c r="R1750" s="2">
        <f>INDEX(Table111[#All], MATCH(Table68[[#This Row],[Date]],Table111[[#All],[Month]],0),3)</f>
        <v>1215</v>
      </c>
      <c r="S1750" s="2">
        <f>INDEX(Table413[#All], MATCH(Table68[[#This Row],[Date]],Table413[[#All],[Month]],0),2)</f>
        <v>1.5</v>
      </c>
      <c r="T1750" s="2">
        <f>INDEX(Table413[#All], MATCH(Table68[[#This Row],[Date]],Table413[[#All],[Month]],0),3)</f>
        <v>5.8</v>
      </c>
      <c r="U1750" s="2">
        <f>INDEX(Table413[#All], MATCH(Table68[[#This Row],[Date]],Table413[[#All],[Month]],0),4)</f>
        <v>6.1</v>
      </c>
    </row>
    <row r="1751" spans="1:21" x14ac:dyDescent="0.25">
      <c r="A1751" s="4">
        <v>41699</v>
      </c>
      <c r="B1751" s="3" t="s">
        <v>64</v>
      </c>
      <c r="C1751" s="3" t="s">
        <v>23</v>
      </c>
      <c r="D1751" s="3">
        <v>281</v>
      </c>
      <c r="E1751" s="3">
        <v>167</v>
      </c>
      <c r="F1751" s="3">
        <v>232</v>
      </c>
      <c r="G1751" s="3">
        <v>141</v>
      </c>
      <c r="H1751" s="3">
        <v>436</v>
      </c>
      <c r="I1751" s="3">
        <v>23</v>
      </c>
      <c r="J1751">
        <f t="array" ref="J1751">INDEX(Table3[#All],MATCH(1,(Table3[[#All],[Month]]=Table68[[#This Row],[Date]])*(Table3[[#All],[Region]]=Table68[[#This Row],[Region]]),0),3)</f>
        <v>6497</v>
      </c>
      <c r="K1751">
        <f>INDEX(Table1[#All], MATCH(Table68[[#This Row],[Date]],Table1[[#All],[Month]],0),2)</f>
        <v>1480580</v>
      </c>
      <c r="L1751" s="8">
        <f>INDEX(Table2[#All], MATCH(Table68[[#This Row],[Date]],Table2[[#All],[Month]],0),2)</f>
        <v>690.5</v>
      </c>
      <c r="M1751">
        <f t="array" ref="M1751">INDEX(Table4[#All],MATCH(1,(Table4[[#All],[Month]]=Table68[[#This Row],[Date]])*(Table4[[#All],[Region]]=Table68[[#This Row],[Region]]),0),3)</f>
        <v>1067</v>
      </c>
      <c r="N1751" s="2">
        <f t="array" ref="N1751">_xlfn.IFNA(INDEX(Table5[#All], MATCH(1,(Table5[[#All],[Month]]=Table68[[#This Row],[Date]])*(Table5[[#All],[Region]]=Table68[[#This Row],[Region]]),0),3),0)</f>
        <v>8150</v>
      </c>
      <c r="O1751" s="12">
        <f>INDEX(Table110[#All], MATCH(Table68[[#This Row],[Date]],Table110[[#All],[Month]],0),2)</f>
        <v>99011</v>
      </c>
      <c r="P1751" s="12">
        <f>INDEX(Table13[#All], MATCH(Table68[[#This Row],[Date]],Table13[[#All],[Month]],0),2)</f>
        <v>186019</v>
      </c>
      <c r="Q1751">
        <f>INDEX(Table111[#All], MATCH(Table68[[#This Row],[Date]],Table111[[#All],[Month]],0),2)</f>
        <v>5980</v>
      </c>
      <c r="R1751" s="2">
        <f>INDEX(Table111[#All], MATCH(Table68[[#This Row],[Date]],Table111[[#All],[Month]],0),3)</f>
        <v>1215</v>
      </c>
      <c r="S1751" s="2">
        <f>INDEX(Table413[#All], MATCH(Table68[[#This Row],[Date]],Table413[[#All],[Month]],0),2)</f>
        <v>1.5</v>
      </c>
      <c r="T1751" s="2">
        <f>INDEX(Table413[#All], MATCH(Table68[[#This Row],[Date]],Table413[[#All],[Month]],0),3)</f>
        <v>5.8</v>
      </c>
      <c r="U1751" s="2">
        <f>INDEX(Table413[#All], MATCH(Table68[[#This Row],[Date]],Table413[[#All],[Month]],0),4)</f>
        <v>6.1</v>
      </c>
    </row>
    <row r="1752" spans="1:21" x14ac:dyDescent="0.25">
      <c r="A1752" s="4">
        <v>41699</v>
      </c>
      <c r="B1752" s="3" t="s">
        <v>61</v>
      </c>
      <c r="C1752" s="3" t="s">
        <v>32</v>
      </c>
      <c r="D1752" s="3">
        <v>227</v>
      </c>
      <c r="E1752" s="3">
        <v>206</v>
      </c>
      <c r="F1752" s="3">
        <v>179</v>
      </c>
      <c r="G1752" s="3">
        <v>177</v>
      </c>
      <c r="H1752" s="3">
        <v>796</v>
      </c>
      <c r="I1752" s="3">
        <v>83</v>
      </c>
      <c r="J1752">
        <f t="array" ref="J1752">INDEX(Table3[#All],MATCH(1,(Table3[[#All],[Month]]=Table68[[#This Row],[Date]])*(Table3[[#All],[Region]]=Table68[[#This Row],[Region]]),0),3)</f>
        <v>9165</v>
      </c>
      <c r="K1752">
        <f>INDEX(Table1[#All], MATCH(Table68[[#This Row],[Date]],Table1[[#All],[Month]],0),2)</f>
        <v>1480580</v>
      </c>
      <c r="L1752" s="8">
        <f>INDEX(Table2[#All], MATCH(Table68[[#This Row],[Date]],Table2[[#All],[Month]],0),2)</f>
        <v>690.5</v>
      </c>
      <c r="M1752">
        <f t="array" ref="M1752">INDEX(Table4[#All],MATCH(1,(Table4[[#All],[Month]]=Table68[[#This Row],[Date]])*(Table4[[#All],[Region]]=Table68[[#This Row],[Region]]),0),3)</f>
        <v>1062</v>
      </c>
      <c r="N1752" s="2">
        <f t="array" ref="N1752">_xlfn.IFNA(INDEX(Table5[#All], MATCH(1,(Table5[[#All],[Month]]=Table68[[#This Row],[Date]])*(Table5[[#All],[Region]]=Table68[[#This Row],[Region]]),0),3),0)</f>
        <v>5102</v>
      </c>
      <c r="O1752" s="12">
        <f>INDEX(Table110[#All], MATCH(Table68[[#This Row],[Date]],Table110[[#All],[Month]],0),2)</f>
        <v>99011</v>
      </c>
      <c r="P1752" s="12">
        <f>INDEX(Table13[#All], MATCH(Table68[[#This Row],[Date]],Table13[[#All],[Month]],0),2)</f>
        <v>186019</v>
      </c>
      <c r="Q1752">
        <f>INDEX(Table111[#All], MATCH(Table68[[#This Row],[Date]],Table111[[#All],[Month]],0),2)</f>
        <v>5980</v>
      </c>
      <c r="R1752" s="2">
        <f>INDEX(Table111[#All], MATCH(Table68[[#This Row],[Date]],Table111[[#All],[Month]],0),3)</f>
        <v>1215</v>
      </c>
      <c r="S1752" s="2">
        <f>INDEX(Table413[#All], MATCH(Table68[[#This Row],[Date]],Table413[[#All],[Month]],0),2)</f>
        <v>1.5</v>
      </c>
      <c r="T1752" s="2">
        <f>INDEX(Table413[#All], MATCH(Table68[[#This Row],[Date]],Table413[[#All],[Month]],0),3)</f>
        <v>5.8</v>
      </c>
      <c r="U1752" s="2">
        <f>INDEX(Table413[#All], MATCH(Table68[[#This Row],[Date]],Table413[[#All],[Month]],0),4)</f>
        <v>6.1</v>
      </c>
    </row>
    <row r="1753" spans="1:21" x14ac:dyDescent="0.25">
      <c r="A1753" s="4">
        <v>41699</v>
      </c>
      <c r="B1753" s="3" t="s">
        <v>61</v>
      </c>
      <c r="C1753" s="3" t="s">
        <v>31</v>
      </c>
      <c r="D1753" s="3">
        <v>227</v>
      </c>
      <c r="E1753" s="3">
        <v>249</v>
      </c>
      <c r="F1753" s="3">
        <v>179</v>
      </c>
      <c r="G1753" s="3">
        <v>205</v>
      </c>
      <c r="H1753" s="3">
        <v>796</v>
      </c>
      <c r="I1753" s="3">
        <v>76</v>
      </c>
      <c r="J1753">
        <f t="array" ref="J1753">INDEX(Table3[#All],MATCH(1,(Table3[[#All],[Month]]=Table68[[#This Row],[Date]])*(Table3[[#All],[Region]]=Table68[[#This Row],[Region]]),0),3)</f>
        <v>9165</v>
      </c>
      <c r="K1753">
        <f>INDEX(Table1[#All], MATCH(Table68[[#This Row],[Date]],Table1[[#All],[Month]],0),2)</f>
        <v>1480580</v>
      </c>
      <c r="L1753" s="8">
        <f>INDEX(Table2[#All], MATCH(Table68[[#This Row],[Date]],Table2[[#All],[Month]],0),2)</f>
        <v>690.5</v>
      </c>
      <c r="M1753">
        <f t="array" ref="M1753">INDEX(Table4[#All],MATCH(1,(Table4[[#All],[Month]]=Table68[[#This Row],[Date]])*(Table4[[#All],[Region]]=Table68[[#This Row],[Region]]),0),3)</f>
        <v>1062</v>
      </c>
      <c r="N1753" s="2">
        <f t="array" ref="N1753">_xlfn.IFNA(INDEX(Table5[#All], MATCH(1,(Table5[[#All],[Month]]=Table68[[#This Row],[Date]])*(Table5[[#All],[Region]]=Table68[[#This Row],[Region]]),0),3),0)</f>
        <v>5102</v>
      </c>
      <c r="O1753" s="12">
        <f>INDEX(Table110[#All], MATCH(Table68[[#This Row],[Date]],Table110[[#All],[Month]],0),2)</f>
        <v>99011</v>
      </c>
      <c r="P1753" s="12">
        <f>INDEX(Table13[#All], MATCH(Table68[[#This Row],[Date]],Table13[[#All],[Month]],0),2)</f>
        <v>186019</v>
      </c>
      <c r="Q1753">
        <f>INDEX(Table111[#All], MATCH(Table68[[#This Row],[Date]],Table111[[#All],[Month]],0),2)</f>
        <v>5980</v>
      </c>
      <c r="R1753" s="2">
        <f>INDEX(Table111[#All], MATCH(Table68[[#This Row],[Date]],Table111[[#All],[Month]],0),3)</f>
        <v>1215</v>
      </c>
      <c r="S1753" s="2">
        <f>INDEX(Table413[#All], MATCH(Table68[[#This Row],[Date]],Table413[[#All],[Month]],0),2)</f>
        <v>1.5</v>
      </c>
      <c r="T1753" s="2">
        <f>INDEX(Table413[#All], MATCH(Table68[[#This Row],[Date]],Table413[[#All],[Month]],0),3)</f>
        <v>5.8</v>
      </c>
      <c r="U1753" s="2">
        <f>INDEX(Table413[#All], MATCH(Table68[[#This Row],[Date]],Table413[[#All],[Month]],0),4)</f>
        <v>6.1</v>
      </c>
    </row>
    <row r="1754" spans="1:21" x14ac:dyDescent="0.25">
      <c r="A1754" s="4">
        <v>41699</v>
      </c>
      <c r="B1754" s="3" t="s">
        <v>61</v>
      </c>
      <c r="C1754" s="3" t="s">
        <v>91</v>
      </c>
      <c r="D1754" s="3">
        <v>227</v>
      </c>
      <c r="E1754" s="3">
        <v>256</v>
      </c>
      <c r="F1754" s="3">
        <v>179</v>
      </c>
      <c r="G1754" s="3">
        <v>201</v>
      </c>
      <c r="H1754" s="3">
        <v>796</v>
      </c>
      <c r="I1754" s="3">
        <v>407</v>
      </c>
      <c r="J1754">
        <f t="array" ref="J1754">INDEX(Table3[#All],MATCH(1,(Table3[[#All],[Month]]=Table68[[#This Row],[Date]])*(Table3[[#All],[Region]]=Table68[[#This Row],[Region]]),0),3)</f>
        <v>9165</v>
      </c>
      <c r="K1754">
        <f>INDEX(Table1[#All], MATCH(Table68[[#This Row],[Date]],Table1[[#All],[Month]],0),2)</f>
        <v>1480580</v>
      </c>
      <c r="L1754" s="8">
        <f>INDEX(Table2[#All], MATCH(Table68[[#This Row],[Date]],Table2[[#All],[Month]],0),2)</f>
        <v>690.5</v>
      </c>
      <c r="M1754">
        <f t="array" ref="M1754">INDEX(Table4[#All],MATCH(1,(Table4[[#All],[Month]]=Table68[[#This Row],[Date]])*(Table4[[#All],[Region]]=Table68[[#This Row],[Region]]),0),3)</f>
        <v>1062</v>
      </c>
      <c r="N1754" s="2">
        <f t="array" ref="N1754">_xlfn.IFNA(INDEX(Table5[#All], MATCH(1,(Table5[[#All],[Month]]=Table68[[#This Row],[Date]])*(Table5[[#All],[Region]]=Table68[[#This Row],[Region]]),0),3),0)</f>
        <v>5102</v>
      </c>
      <c r="O1754" s="12">
        <f>INDEX(Table110[#All], MATCH(Table68[[#This Row],[Date]],Table110[[#All],[Month]],0),2)</f>
        <v>99011</v>
      </c>
      <c r="P1754" s="12">
        <f>INDEX(Table13[#All], MATCH(Table68[[#This Row],[Date]],Table13[[#All],[Month]],0),2)</f>
        <v>186019</v>
      </c>
      <c r="Q1754">
        <f>INDEX(Table111[#All], MATCH(Table68[[#This Row],[Date]],Table111[[#All],[Month]],0),2)</f>
        <v>5980</v>
      </c>
      <c r="R1754" s="2">
        <f>INDEX(Table111[#All], MATCH(Table68[[#This Row],[Date]],Table111[[#All],[Month]],0),3)</f>
        <v>1215</v>
      </c>
      <c r="S1754" s="2">
        <f>INDEX(Table413[#All], MATCH(Table68[[#This Row],[Date]],Table413[[#All],[Month]],0),2)</f>
        <v>1.5</v>
      </c>
      <c r="T1754" s="2">
        <f>INDEX(Table413[#All], MATCH(Table68[[#This Row],[Date]],Table413[[#All],[Month]],0),3)</f>
        <v>5.8</v>
      </c>
      <c r="U1754" s="2">
        <f>INDEX(Table413[#All], MATCH(Table68[[#This Row],[Date]],Table413[[#All],[Month]],0),4)</f>
        <v>6.1</v>
      </c>
    </row>
    <row r="1755" spans="1:21" x14ac:dyDescent="0.25">
      <c r="A1755" s="4">
        <v>41699</v>
      </c>
      <c r="B1755" s="3" t="s">
        <v>61</v>
      </c>
      <c r="C1755" s="3" t="s">
        <v>30</v>
      </c>
      <c r="D1755" s="3">
        <v>227</v>
      </c>
      <c r="E1755" s="3">
        <v>188</v>
      </c>
      <c r="F1755" s="3">
        <v>179</v>
      </c>
      <c r="G1755" s="3">
        <v>163</v>
      </c>
      <c r="H1755" s="3">
        <v>796</v>
      </c>
      <c r="I1755" s="3">
        <v>27</v>
      </c>
      <c r="J1755">
        <f t="array" ref="J1755">INDEX(Table3[#All],MATCH(1,(Table3[[#All],[Month]]=Table68[[#This Row],[Date]])*(Table3[[#All],[Region]]=Table68[[#This Row],[Region]]),0),3)</f>
        <v>9165</v>
      </c>
      <c r="K1755">
        <f>INDEX(Table1[#All], MATCH(Table68[[#This Row],[Date]],Table1[[#All],[Month]],0),2)</f>
        <v>1480580</v>
      </c>
      <c r="L1755" s="8">
        <f>INDEX(Table2[#All], MATCH(Table68[[#This Row],[Date]],Table2[[#All],[Month]],0),2)</f>
        <v>690.5</v>
      </c>
      <c r="M1755">
        <f t="array" ref="M1755">INDEX(Table4[#All],MATCH(1,(Table4[[#All],[Month]]=Table68[[#This Row],[Date]])*(Table4[[#All],[Region]]=Table68[[#This Row],[Region]]),0),3)</f>
        <v>1062</v>
      </c>
      <c r="N1755" s="2">
        <f t="array" ref="N1755">_xlfn.IFNA(INDEX(Table5[#All], MATCH(1,(Table5[[#All],[Month]]=Table68[[#This Row],[Date]])*(Table5[[#All],[Region]]=Table68[[#This Row],[Region]]),0),3),0)</f>
        <v>5102</v>
      </c>
      <c r="O1755" s="12">
        <f>INDEX(Table110[#All], MATCH(Table68[[#This Row],[Date]],Table110[[#All],[Month]],0),2)</f>
        <v>99011</v>
      </c>
      <c r="P1755" s="12">
        <f>INDEX(Table13[#All], MATCH(Table68[[#This Row],[Date]],Table13[[#All],[Month]],0),2)</f>
        <v>186019</v>
      </c>
      <c r="Q1755">
        <f>INDEX(Table111[#All], MATCH(Table68[[#This Row],[Date]],Table111[[#All],[Month]],0),2)</f>
        <v>5980</v>
      </c>
      <c r="R1755" s="2">
        <f>INDEX(Table111[#All], MATCH(Table68[[#This Row],[Date]],Table111[[#All],[Month]],0),3)</f>
        <v>1215</v>
      </c>
      <c r="S1755" s="2">
        <f>INDEX(Table413[#All], MATCH(Table68[[#This Row],[Date]],Table413[[#All],[Month]],0),2)</f>
        <v>1.5</v>
      </c>
      <c r="T1755" s="2">
        <f>INDEX(Table413[#All], MATCH(Table68[[#This Row],[Date]],Table413[[#All],[Month]],0),3)</f>
        <v>5.8</v>
      </c>
      <c r="U1755" s="2">
        <f>INDEX(Table413[#All], MATCH(Table68[[#This Row],[Date]],Table413[[#All],[Month]],0),4)</f>
        <v>6.1</v>
      </c>
    </row>
    <row r="1756" spans="1:21" x14ac:dyDescent="0.25">
      <c r="A1756" s="4">
        <v>41699</v>
      </c>
      <c r="B1756" s="3" t="s">
        <v>61</v>
      </c>
      <c r="C1756" s="3" t="s">
        <v>11</v>
      </c>
      <c r="D1756" s="3">
        <v>227</v>
      </c>
      <c r="E1756" s="3">
        <v>168</v>
      </c>
      <c r="F1756" s="3">
        <v>179</v>
      </c>
      <c r="G1756" s="3">
        <v>139</v>
      </c>
      <c r="H1756" s="3">
        <v>796</v>
      </c>
      <c r="I1756" s="3">
        <v>29</v>
      </c>
      <c r="J1756">
        <f t="array" ref="J1756">INDEX(Table3[#All],MATCH(1,(Table3[[#All],[Month]]=Table68[[#This Row],[Date]])*(Table3[[#All],[Region]]=Table68[[#This Row],[Region]]),0),3)</f>
        <v>9165</v>
      </c>
      <c r="K1756">
        <f>INDEX(Table1[#All], MATCH(Table68[[#This Row],[Date]],Table1[[#All],[Month]],0),2)</f>
        <v>1480580</v>
      </c>
      <c r="L1756" s="8">
        <f>INDEX(Table2[#All], MATCH(Table68[[#This Row],[Date]],Table2[[#All],[Month]],0),2)</f>
        <v>690.5</v>
      </c>
      <c r="M1756">
        <f t="array" ref="M1756">INDEX(Table4[#All],MATCH(1,(Table4[[#All],[Month]]=Table68[[#This Row],[Date]])*(Table4[[#All],[Region]]=Table68[[#This Row],[Region]]),0),3)</f>
        <v>1062</v>
      </c>
      <c r="N1756" s="2">
        <f t="array" ref="N1756">_xlfn.IFNA(INDEX(Table5[#All], MATCH(1,(Table5[[#All],[Month]]=Table68[[#This Row],[Date]])*(Table5[[#All],[Region]]=Table68[[#This Row],[Region]]),0),3),0)</f>
        <v>5102</v>
      </c>
      <c r="O1756" s="12">
        <f>INDEX(Table110[#All], MATCH(Table68[[#This Row],[Date]],Table110[[#All],[Month]],0),2)</f>
        <v>99011</v>
      </c>
      <c r="P1756" s="12">
        <f>INDEX(Table13[#All], MATCH(Table68[[#This Row],[Date]],Table13[[#All],[Month]],0),2)</f>
        <v>186019</v>
      </c>
      <c r="Q1756">
        <f>INDEX(Table111[#All], MATCH(Table68[[#This Row],[Date]],Table111[[#All],[Month]],0),2)</f>
        <v>5980</v>
      </c>
      <c r="R1756" s="2">
        <f>INDEX(Table111[#All], MATCH(Table68[[#This Row],[Date]],Table111[[#All],[Month]],0),3)</f>
        <v>1215</v>
      </c>
      <c r="S1756" s="2">
        <f>INDEX(Table413[#All], MATCH(Table68[[#This Row],[Date]],Table413[[#All],[Month]],0),2)</f>
        <v>1.5</v>
      </c>
      <c r="T1756" s="2">
        <f>INDEX(Table413[#All], MATCH(Table68[[#This Row],[Date]],Table413[[#All],[Month]],0),3)</f>
        <v>5.8</v>
      </c>
      <c r="U1756" s="2">
        <f>INDEX(Table413[#All], MATCH(Table68[[#This Row],[Date]],Table413[[#All],[Month]],0),4)</f>
        <v>6.1</v>
      </c>
    </row>
    <row r="1757" spans="1:21" x14ac:dyDescent="0.25">
      <c r="A1757" s="4">
        <v>41699</v>
      </c>
      <c r="B1757" s="3" t="s">
        <v>61</v>
      </c>
      <c r="C1757" s="3" t="s">
        <v>25</v>
      </c>
      <c r="D1757" s="3">
        <v>227</v>
      </c>
      <c r="E1757" s="3">
        <v>176</v>
      </c>
      <c r="F1757" s="3">
        <v>179</v>
      </c>
      <c r="G1757" s="3">
        <v>156</v>
      </c>
      <c r="H1757" s="3">
        <v>796</v>
      </c>
      <c r="I1757" s="3">
        <v>35</v>
      </c>
      <c r="J1757">
        <f t="array" ref="J1757">INDEX(Table3[#All],MATCH(1,(Table3[[#All],[Month]]=Table68[[#This Row],[Date]])*(Table3[[#All],[Region]]=Table68[[#This Row],[Region]]),0),3)</f>
        <v>9165</v>
      </c>
      <c r="K1757">
        <f>INDEX(Table1[#All], MATCH(Table68[[#This Row],[Date]],Table1[[#All],[Month]],0),2)</f>
        <v>1480580</v>
      </c>
      <c r="L1757" s="8">
        <f>INDEX(Table2[#All], MATCH(Table68[[#This Row],[Date]],Table2[[#All],[Month]],0),2)</f>
        <v>690.5</v>
      </c>
      <c r="M1757">
        <f t="array" ref="M1757">INDEX(Table4[#All],MATCH(1,(Table4[[#All],[Month]]=Table68[[#This Row],[Date]])*(Table4[[#All],[Region]]=Table68[[#This Row],[Region]]),0),3)</f>
        <v>1062</v>
      </c>
      <c r="N1757" s="2">
        <f t="array" ref="N1757">_xlfn.IFNA(INDEX(Table5[#All], MATCH(1,(Table5[[#All],[Month]]=Table68[[#This Row],[Date]])*(Table5[[#All],[Region]]=Table68[[#This Row],[Region]]),0),3),0)</f>
        <v>5102</v>
      </c>
      <c r="O1757" s="12">
        <f>INDEX(Table110[#All], MATCH(Table68[[#This Row],[Date]],Table110[[#All],[Month]],0),2)</f>
        <v>99011</v>
      </c>
      <c r="P1757" s="12">
        <f>INDEX(Table13[#All], MATCH(Table68[[#This Row],[Date]],Table13[[#All],[Month]],0),2)</f>
        <v>186019</v>
      </c>
      <c r="Q1757">
        <f>INDEX(Table111[#All], MATCH(Table68[[#This Row],[Date]],Table111[[#All],[Month]],0),2)</f>
        <v>5980</v>
      </c>
      <c r="R1757" s="2">
        <f>INDEX(Table111[#All], MATCH(Table68[[#This Row],[Date]],Table111[[#All],[Month]],0),3)</f>
        <v>1215</v>
      </c>
      <c r="S1757" s="2">
        <f>INDEX(Table413[#All], MATCH(Table68[[#This Row],[Date]],Table413[[#All],[Month]],0),2)</f>
        <v>1.5</v>
      </c>
      <c r="T1757" s="2">
        <f>INDEX(Table413[#All], MATCH(Table68[[#This Row],[Date]],Table413[[#All],[Month]],0),3)</f>
        <v>5.8</v>
      </c>
      <c r="U1757" s="2">
        <f>INDEX(Table413[#All], MATCH(Table68[[#This Row],[Date]],Table413[[#All],[Month]],0),4)</f>
        <v>6.1</v>
      </c>
    </row>
    <row r="1758" spans="1:21" x14ac:dyDescent="0.25">
      <c r="A1758" s="4">
        <v>41699</v>
      </c>
      <c r="B1758" s="3" t="s">
        <v>61</v>
      </c>
      <c r="C1758" s="3" t="s">
        <v>29</v>
      </c>
      <c r="D1758" s="3">
        <v>227</v>
      </c>
      <c r="E1758" s="3">
        <v>194</v>
      </c>
      <c r="F1758" s="3">
        <v>179</v>
      </c>
      <c r="G1758" s="3">
        <v>155</v>
      </c>
      <c r="H1758" s="3">
        <v>796</v>
      </c>
      <c r="I1758" s="3">
        <v>139</v>
      </c>
      <c r="J1758">
        <f t="array" ref="J1758">INDEX(Table3[#All],MATCH(1,(Table3[[#All],[Month]]=Table68[[#This Row],[Date]])*(Table3[[#All],[Region]]=Table68[[#This Row],[Region]]),0),3)</f>
        <v>9165</v>
      </c>
      <c r="K1758">
        <f>INDEX(Table1[#All], MATCH(Table68[[#This Row],[Date]],Table1[[#All],[Month]],0),2)</f>
        <v>1480580</v>
      </c>
      <c r="L1758" s="8">
        <f>INDEX(Table2[#All], MATCH(Table68[[#This Row],[Date]],Table2[[#All],[Month]],0),2)</f>
        <v>690.5</v>
      </c>
      <c r="M1758">
        <f t="array" ref="M1758">INDEX(Table4[#All],MATCH(1,(Table4[[#All],[Month]]=Table68[[#This Row],[Date]])*(Table4[[#All],[Region]]=Table68[[#This Row],[Region]]),0),3)</f>
        <v>1062</v>
      </c>
      <c r="N1758" s="2">
        <f t="array" ref="N1758">_xlfn.IFNA(INDEX(Table5[#All], MATCH(1,(Table5[[#All],[Month]]=Table68[[#This Row],[Date]])*(Table5[[#All],[Region]]=Table68[[#This Row],[Region]]),0),3),0)</f>
        <v>5102</v>
      </c>
      <c r="O1758" s="12">
        <f>INDEX(Table110[#All], MATCH(Table68[[#This Row],[Date]],Table110[[#All],[Month]],0),2)</f>
        <v>99011</v>
      </c>
      <c r="P1758" s="12">
        <f>INDEX(Table13[#All], MATCH(Table68[[#This Row],[Date]],Table13[[#All],[Month]],0),2)</f>
        <v>186019</v>
      </c>
      <c r="Q1758">
        <f>INDEX(Table111[#All], MATCH(Table68[[#This Row],[Date]],Table111[[#All],[Month]],0),2)</f>
        <v>5980</v>
      </c>
      <c r="R1758" s="2">
        <f>INDEX(Table111[#All], MATCH(Table68[[#This Row],[Date]],Table111[[#All],[Month]],0),3)</f>
        <v>1215</v>
      </c>
      <c r="S1758" s="2">
        <f>INDEX(Table413[#All], MATCH(Table68[[#This Row],[Date]],Table413[[#All],[Month]],0),2)</f>
        <v>1.5</v>
      </c>
      <c r="T1758" s="2">
        <f>INDEX(Table413[#All], MATCH(Table68[[#This Row],[Date]],Table413[[#All],[Month]],0),3)</f>
        <v>5.8</v>
      </c>
      <c r="U1758" s="2">
        <f>INDEX(Table413[#All], MATCH(Table68[[#This Row],[Date]],Table413[[#All],[Month]],0),4)</f>
        <v>6.1</v>
      </c>
    </row>
    <row r="1759" spans="1:21" x14ac:dyDescent="0.25">
      <c r="A1759" s="4">
        <v>41699</v>
      </c>
      <c r="B1759" s="3" t="s">
        <v>67</v>
      </c>
      <c r="C1759" s="3" t="s">
        <v>37</v>
      </c>
      <c r="D1759" s="3">
        <v>272</v>
      </c>
      <c r="E1759" s="3">
        <v>272</v>
      </c>
      <c r="F1759" s="3">
        <v>230</v>
      </c>
      <c r="G1759" s="3">
        <v>230</v>
      </c>
      <c r="H1759" s="3">
        <v>133</v>
      </c>
      <c r="I1759" s="3">
        <v>133</v>
      </c>
      <c r="J1759">
        <f t="array" ref="J1759">INDEX(Table3[#All],MATCH(1,(Table3[[#All],[Month]]=Table68[[#This Row],[Date]])*(Table3[[#All],[Region]]=Table68[[#This Row],[Region]]),0),3)</f>
        <v>2374</v>
      </c>
      <c r="K1759">
        <f>INDEX(Table1[#All], MATCH(Table68[[#This Row],[Date]],Table1[[#All],[Month]],0),2)</f>
        <v>1480580</v>
      </c>
      <c r="L1759" s="8">
        <f>INDEX(Table2[#All], MATCH(Table68[[#This Row],[Date]],Table2[[#All],[Month]],0),2)</f>
        <v>690.5</v>
      </c>
      <c r="M1759">
        <f t="array" ref="M1759">INDEX(Table4[#All],MATCH(1,(Table4[[#All],[Month]]=Table68[[#This Row],[Date]])*(Table4[[#All],[Region]]=Table68[[#This Row],[Region]]),0),3)</f>
        <v>353</v>
      </c>
      <c r="N1759" s="2">
        <f t="array" ref="N1759">_xlfn.IFNA(INDEX(Table5[#All], MATCH(1,(Table5[[#All],[Month]]=Table68[[#This Row],[Date]])*(Table5[[#All],[Region]]=Table68[[#This Row],[Region]]),0),3),0)</f>
        <v>0</v>
      </c>
      <c r="O1759" s="12">
        <f>INDEX(Table110[#All], MATCH(Table68[[#This Row],[Date]],Table110[[#All],[Month]],0),2)</f>
        <v>99011</v>
      </c>
      <c r="P1759" s="12">
        <f>INDEX(Table13[#All], MATCH(Table68[[#This Row],[Date]],Table13[[#All],[Month]],0),2)</f>
        <v>186019</v>
      </c>
      <c r="Q1759">
        <f>INDEX(Table111[#All], MATCH(Table68[[#This Row],[Date]],Table111[[#All],[Month]],0),2)</f>
        <v>5980</v>
      </c>
      <c r="R1759" s="2">
        <f>INDEX(Table111[#All], MATCH(Table68[[#This Row],[Date]],Table111[[#All],[Month]],0),3)</f>
        <v>1215</v>
      </c>
      <c r="S1759" s="2">
        <f>INDEX(Table413[#All], MATCH(Table68[[#This Row],[Date]],Table413[[#All],[Month]],0),2)</f>
        <v>1.5</v>
      </c>
      <c r="T1759" s="2">
        <f>INDEX(Table413[#All], MATCH(Table68[[#This Row],[Date]],Table413[[#All],[Month]],0),3)</f>
        <v>5.8</v>
      </c>
      <c r="U1759" s="2">
        <f>INDEX(Table413[#All], MATCH(Table68[[#This Row],[Date]],Table413[[#All],[Month]],0),4)</f>
        <v>6.1</v>
      </c>
    </row>
    <row r="1760" spans="1:21" x14ac:dyDescent="0.25">
      <c r="A1760" s="4">
        <v>41699</v>
      </c>
      <c r="B1760" s="3" t="s">
        <v>70</v>
      </c>
      <c r="C1760" s="3" t="s">
        <v>70</v>
      </c>
      <c r="D1760" s="3">
        <v>292</v>
      </c>
      <c r="E1760" s="3">
        <v>292</v>
      </c>
      <c r="F1760" s="3">
        <v>227</v>
      </c>
      <c r="G1760" s="3">
        <v>227</v>
      </c>
      <c r="H1760" s="3">
        <v>232</v>
      </c>
      <c r="I1760" s="3">
        <v>232</v>
      </c>
      <c r="J1760">
        <f t="array" ref="J1760">INDEX(Table3[#All],MATCH(1,(Table3[[#All],[Month]]=Table68[[#This Row],[Date]])*(Table3[[#All],[Region]]=Table68[[#This Row],[Region]]),0),3)</f>
        <v>4119</v>
      </c>
      <c r="K1760">
        <f>INDEX(Table1[#All], MATCH(Table68[[#This Row],[Date]],Table1[[#All],[Month]],0),2)</f>
        <v>1480580</v>
      </c>
      <c r="L1760" s="8">
        <f>INDEX(Table2[#All], MATCH(Table68[[#This Row],[Date]],Table2[[#All],[Month]],0),2)</f>
        <v>690.5</v>
      </c>
      <c r="M1760">
        <f t="array" ref="M1760">INDEX(Table4[#All],MATCH(1,(Table4[[#All],[Month]]=Table68[[#This Row],[Date]])*(Table4[[#All],[Region]]=Table68[[#This Row],[Region]]),0),3)</f>
        <v>302</v>
      </c>
      <c r="N1760" s="2">
        <f t="array" ref="N1760">_xlfn.IFNA(INDEX(Table5[#All], MATCH(1,(Table5[[#All],[Month]]=Table68[[#This Row],[Date]])*(Table5[[#All],[Region]]=Table68[[#This Row],[Region]]),0),3),0)</f>
        <v>5020</v>
      </c>
      <c r="O1760" s="12">
        <f>INDEX(Table110[#All], MATCH(Table68[[#This Row],[Date]],Table110[[#All],[Month]],0),2)</f>
        <v>99011</v>
      </c>
      <c r="P1760" s="12">
        <f>INDEX(Table13[#All], MATCH(Table68[[#This Row],[Date]],Table13[[#All],[Month]],0),2)</f>
        <v>186019</v>
      </c>
      <c r="Q1760">
        <f>INDEX(Table111[#All], MATCH(Table68[[#This Row],[Date]],Table111[[#All],[Month]],0),2)</f>
        <v>5980</v>
      </c>
      <c r="R1760" s="2">
        <f>INDEX(Table111[#All], MATCH(Table68[[#This Row],[Date]],Table111[[#All],[Month]],0),3)</f>
        <v>1215</v>
      </c>
      <c r="S1760" s="2">
        <f>INDEX(Table413[#All], MATCH(Table68[[#This Row],[Date]],Table413[[#All],[Month]],0),2)</f>
        <v>1.5</v>
      </c>
      <c r="T1760" s="2">
        <f>INDEX(Table413[#All], MATCH(Table68[[#This Row],[Date]],Table413[[#All],[Month]],0),3)</f>
        <v>5.8</v>
      </c>
      <c r="U1760" s="2">
        <f>INDEX(Table413[#All], MATCH(Table68[[#This Row],[Date]],Table413[[#All],[Month]],0),4)</f>
        <v>6.1</v>
      </c>
    </row>
    <row r="1761" spans="1:21" x14ac:dyDescent="0.25">
      <c r="A1761" s="4">
        <v>41699</v>
      </c>
      <c r="B1761" s="3" t="s">
        <v>57</v>
      </c>
      <c r="C1761" s="3" t="s">
        <v>0</v>
      </c>
      <c r="D1761" s="3">
        <v>262</v>
      </c>
      <c r="E1761" s="3">
        <v>255</v>
      </c>
      <c r="F1761" s="3">
        <v>211</v>
      </c>
      <c r="G1761" s="3">
        <v>207</v>
      </c>
      <c r="H1761" s="3">
        <v>472</v>
      </c>
      <c r="I1761" s="3">
        <v>177</v>
      </c>
      <c r="J1761">
        <f t="array" ref="J1761">INDEX(Table3[#All],MATCH(1,(Table3[[#All],[Month]]=Table68[[#This Row],[Date]])*(Table3[[#All],[Region]]=Table68[[#This Row],[Region]]),0),3)</f>
        <v>5826</v>
      </c>
      <c r="K1761">
        <f>INDEX(Table1[#All], MATCH(Table68[[#This Row],[Date]],Table1[[#All],[Month]],0),2)</f>
        <v>1480580</v>
      </c>
      <c r="L1761" s="8">
        <f>INDEX(Table2[#All], MATCH(Table68[[#This Row],[Date]],Table2[[#All],[Month]],0),2)</f>
        <v>690.5</v>
      </c>
      <c r="M1761">
        <f t="array" ref="M1761">INDEX(Table4[#All],MATCH(1,(Table4[[#All],[Month]]=Table68[[#This Row],[Date]])*(Table4[[#All],[Region]]=Table68[[#This Row],[Region]]),0),3)</f>
        <v>1079</v>
      </c>
      <c r="N1761" s="2">
        <f t="array" ref="N1761">_xlfn.IFNA(INDEX(Table5[#All], MATCH(1,(Table5[[#All],[Month]]=Table68[[#This Row],[Date]])*(Table5[[#All],[Region]]=Table68[[#This Row],[Region]]),0),3),0)</f>
        <v>6177</v>
      </c>
      <c r="O1761" s="12">
        <f>INDEX(Table110[#All], MATCH(Table68[[#This Row],[Date]],Table110[[#All],[Month]],0),2)</f>
        <v>99011</v>
      </c>
      <c r="P1761" s="12">
        <f>INDEX(Table13[#All], MATCH(Table68[[#This Row],[Date]],Table13[[#All],[Month]],0),2)</f>
        <v>186019</v>
      </c>
      <c r="Q1761">
        <f>INDEX(Table111[#All], MATCH(Table68[[#This Row],[Date]],Table111[[#All],[Month]],0),2)</f>
        <v>5980</v>
      </c>
      <c r="R1761" s="2">
        <f>INDEX(Table111[#All], MATCH(Table68[[#This Row],[Date]],Table111[[#All],[Month]],0),3)</f>
        <v>1215</v>
      </c>
      <c r="S1761" s="2">
        <f>INDEX(Table413[#All], MATCH(Table68[[#This Row],[Date]],Table413[[#All],[Month]],0),2)</f>
        <v>1.5</v>
      </c>
      <c r="T1761" s="2">
        <f>INDEX(Table413[#All], MATCH(Table68[[#This Row],[Date]],Table413[[#All],[Month]],0),3)</f>
        <v>5.8</v>
      </c>
      <c r="U1761" s="2">
        <f>INDEX(Table413[#All], MATCH(Table68[[#This Row],[Date]],Table413[[#All],[Month]],0),4)</f>
        <v>6.1</v>
      </c>
    </row>
    <row r="1762" spans="1:21" x14ac:dyDescent="0.25">
      <c r="A1762" s="4">
        <v>41699</v>
      </c>
      <c r="B1762" s="3" t="s">
        <v>57</v>
      </c>
      <c r="C1762" s="3" t="s">
        <v>2</v>
      </c>
      <c r="D1762" s="3">
        <v>262</v>
      </c>
      <c r="E1762" s="3">
        <v>256</v>
      </c>
      <c r="F1762" s="3">
        <v>211</v>
      </c>
      <c r="G1762" s="3">
        <v>225</v>
      </c>
      <c r="H1762" s="3">
        <v>472</v>
      </c>
      <c r="I1762" s="3">
        <v>29</v>
      </c>
      <c r="J1762">
        <f t="array" ref="J1762">INDEX(Table3[#All],MATCH(1,(Table3[[#All],[Month]]=Table68[[#This Row],[Date]])*(Table3[[#All],[Region]]=Table68[[#This Row],[Region]]),0),3)</f>
        <v>5826</v>
      </c>
      <c r="K1762">
        <f>INDEX(Table1[#All], MATCH(Table68[[#This Row],[Date]],Table1[[#All],[Month]],0),2)</f>
        <v>1480580</v>
      </c>
      <c r="L1762" s="8">
        <f>INDEX(Table2[#All], MATCH(Table68[[#This Row],[Date]],Table2[[#All],[Month]],0),2)</f>
        <v>690.5</v>
      </c>
      <c r="M1762">
        <f t="array" ref="M1762">INDEX(Table4[#All],MATCH(1,(Table4[[#All],[Month]]=Table68[[#This Row],[Date]])*(Table4[[#All],[Region]]=Table68[[#This Row],[Region]]),0),3)</f>
        <v>1079</v>
      </c>
      <c r="N1762" s="2">
        <f t="array" ref="N1762">_xlfn.IFNA(INDEX(Table5[#All], MATCH(1,(Table5[[#All],[Month]]=Table68[[#This Row],[Date]])*(Table5[[#All],[Region]]=Table68[[#This Row],[Region]]),0),3),0)</f>
        <v>6177</v>
      </c>
      <c r="O1762" s="12">
        <f>INDEX(Table110[#All], MATCH(Table68[[#This Row],[Date]],Table110[[#All],[Month]],0),2)</f>
        <v>99011</v>
      </c>
      <c r="P1762" s="12">
        <f>INDEX(Table13[#All], MATCH(Table68[[#This Row],[Date]],Table13[[#All],[Month]],0),2)</f>
        <v>186019</v>
      </c>
      <c r="Q1762">
        <f>INDEX(Table111[#All], MATCH(Table68[[#This Row],[Date]],Table111[[#All],[Month]],0),2)</f>
        <v>5980</v>
      </c>
      <c r="R1762" s="2">
        <f>INDEX(Table111[#All], MATCH(Table68[[#This Row],[Date]],Table111[[#All],[Month]],0),3)</f>
        <v>1215</v>
      </c>
      <c r="S1762" s="2">
        <f>INDEX(Table413[#All], MATCH(Table68[[#This Row],[Date]],Table413[[#All],[Month]],0),2)</f>
        <v>1.5</v>
      </c>
      <c r="T1762" s="2">
        <f>INDEX(Table413[#All], MATCH(Table68[[#This Row],[Date]],Table413[[#All],[Month]],0),3)</f>
        <v>5.8</v>
      </c>
      <c r="U1762" s="2">
        <f>INDEX(Table413[#All], MATCH(Table68[[#This Row],[Date]],Table413[[#All],[Month]],0),4)</f>
        <v>6.1</v>
      </c>
    </row>
    <row r="1763" spans="1:21" x14ac:dyDescent="0.25">
      <c r="A1763" s="4">
        <v>41699</v>
      </c>
      <c r="B1763" s="3" t="s">
        <v>57</v>
      </c>
      <c r="C1763" s="3" t="s">
        <v>1</v>
      </c>
      <c r="D1763" s="3">
        <v>262</v>
      </c>
      <c r="E1763" s="3">
        <v>268</v>
      </c>
      <c r="F1763" s="3">
        <v>211</v>
      </c>
      <c r="G1763" s="3">
        <v>214</v>
      </c>
      <c r="H1763" s="3">
        <v>472</v>
      </c>
      <c r="I1763" s="3">
        <v>266</v>
      </c>
      <c r="J1763">
        <f t="array" ref="J1763">INDEX(Table3[#All],MATCH(1,(Table3[[#All],[Month]]=Table68[[#This Row],[Date]])*(Table3[[#All],[Region]]=Table68[[#This Row],[Region]]),0),3)</f>
        <v>5826</v>
      </c>
      <c r="K1763">
        <f>INDEX(Table1[#All], MATCH(Table68[[#This Row],[Date]],Table1[[#All],[Month]],0),2)</f>
        <v>1480580</v>
      </c>
      <c r="L1763" s="8">
        <f>INDEX(Table2[#All], MATCH(Table68[[#This Row],[Date]],Table2[[#All],[Month]],0),2)</f>
        <v>690.5</v>
      </c>
      <c r="M1763">
        <f t="array" ref="M1763">INDEX(Table4[#All],MATCH(1,(Table4[[#All],[Month]]=Table68[[#This Row],[Date]])*(Table4[[#All],[Region]]=Table68[[#This Row],[Region]]),0),3)</f>
        <v>1079</v>
      </c>
      <c r="N1763" s="2">
        <f t="array" ref="N1763">_xlfn.IFNA(INDEX(Table5[#All], MATCH(1,(Table5[[#All],[Month]]=Table68[[#This Row],[Date]])*(Table5[[#All],[Region]]=Table68[[#This Row],[Region]]),0),3),0)</f>
        <v>6177</v>
      </c>
      <c r="O1763" s="12">
        <f>INDEX(Table110[#All], MATCH(Table68[[#This Row],[Date]],Table110[[#All],[Month]],0),2)</f>
        <v>99011</v>
      </c>
      <c r="P1763" s="12">
        <f>INDEX(Table13[#All], MATCH(Table68[[#This Row],[Date]],Table13[[#All],[Month]],0),2)</f>
        <v>186019</v>
      </c>
      <c r="Q1763">
        <f>INDEX(Table111[#All], MATCH(Table68[[#This Row],[Date]],Table111[[#All],[Month]],0),2)</f>
        <v>5980</v>
      </c>
      <c r="R1763" s="2">
        <f>INDEX(Table111[#All], MATCH(Table68[[#This Row],[Date]],Table111[[#All],[Month]],0),3)</f>
        <v>1215</v>
      </c>
      <c r="S1763" s="2">
        <f>INDEX(Table413[#All], MATCH(Table68[[#This Row],[Date]],Table413[[#All],[Month]],0),2)</f>
        <v>1.5</v>
      </c>
      <c r="T1763" s="2">
        <f>INDEX(Table413[#All], MATCH(Table68[[#This Row],[Date]],Table413[[#All],[Month]],0),3)</f>
        <v>5.8</v>
      </c>
      <c r="U1763" s="2">
        <f>INDEX(Table413[#All], MATCH(Table68[[#This Row],[Date]],Table413[[#All],[Month]],0),4)</f>
        <v>6.1</v>
      </c>
    </row>
    <row r="1764" spans="1:21" x14ac:dyDescent="0.25">
      <c r="A1764" s="4">
        <v>41699</v>
      </c>
      <c r="B1764" s="3" t="s">
        <v>72</v>
      </c>
      <c r="C1764" s="3" t="s">
        <v>52</v>
      </c>
      <c r="D1764" s="3">
        <v>278</v>
      </c>
      <c r="E1764" s="3">
        <v>264</v>
      </c>
      <c r="F1764" s="3">
        <v>202</v>
      </c>
      <c r="G1764" s="3">
        <v>218</v>
      </c>
      <c r="H1764" s="3">
        <v>1098</v>
      </c>
      <c r="I1764" s="3">
        <v>53</v>
      </c>
      <c r="J1764">
        <f t="array" ref="J1764">INDEX(Table3[#All],MATCH(1,(Table3[[#All],[Month]]=Table68[[#This Row],[Date]])*(Table3[[#All],[Region]]=Table68[[#This Row],[Region]]),0),3)</f>
        <v>9923</v>
      </c>
      <c r="K1764">
        <f>INDEX(Table1[#All], MATCH(Table68[[#This Row],[Date]],Table1[[#All],[Month]],0),2)</f>
        <v>1480580</v>
      </c>
      <c r="L1764" s="8">
        <f>INDEX(Table2[#All], MATCH(Table68[[#This Row],[Date]],Table2[[#All],[Month]],0),2)</f>
        <v>690.5</v>
      </c>
      <c r="M1764">
        <f t="array" ref="M1764">INDEX(Table4[#All],MATCH(1,(Table4[[#All],[Month]]=Table68[[#This Row],[Date]])*(Table4[[#All],[Region]]=Table68[[#This Row],[Region]]),0),3)</f>
        <v>1935</v>
      </c>
      <c r="N1764" s="2">
        <f t="array" ref="N1764">_xlfn.IFNA(INDEX(Table5[#All], MATCH(1,(Table5[[#All],[Month]]=Table68[[#This Row],[Date]])*(Table5[[#All],[Region]]=Table68[[#This Row],[Region]]),0),3),0)</f>
        <v>26580</v>
      </c>
      <c r="O1764" s="12">
        <f>INDEX(Table110[#All], MATCH(Table68[[#This Row],[Date]],Table110[[#All],[Month]],0),2)</f>
        <v>99011</v>
      </c>
      <c r="P1764" s="12">
        <f>INDEX(Table13[#All], MATCH(Table68[[#This Row],[Date]],Table13[[#All],[Month]],0),2)</f>
        <v>186019</v>
      </c>
      <c r="Q1764">
        <f>INDEX(Table111[#All], MATCH(Table68[[#This Row],[Date]],Table111[[#All],[Month]],0),2)</f>
        <v>5980</v>
      </c>
      <c r="R1764" s="2">
        <f>INDEX(Table111[#All], MATCH(Table68[[#This Row],[Date]],Table111[[#All],[Month]],0),3)</f>
        <v>1215</v>
      </c>
      <c r="S1764" s="2">
        <f>INDEX(Table413[#All], MATCH(Table68[[#This Row],[Date]],Table413[[#All],[Month]],0),2)</f>
        <v>1.5</v>
      </c>
      <c r="T1764" s="2">
        <f>INDEX(Table413[#All], MATCH(Table68[[#This Row],[Date]],Table413[[#All],[Month]],0),3)</f>
        <v>5.8</v>
      </c>
      <c r="U1764" s="2">
        <f>INDEX(Table413[#All], MATCH(Table68[[#This Row],[Date]],Table413[[#All],[Month]],0),4)</f>
        <v>6.1</v>
      </c>
    </row>
    <row r="1765" spans="1:21" x14ac:dyDescent="0.25">
      <c r="A1765" s="4">
        <v>41699</v>
      </c>
      <c r="B1765" s="3" t="s">
        <v>72</v>
      </c>
      <c r="C1765" s="3" t="s">
        <v>51</v>
      </c>
      <c r="D1765" s="3">
        <v>278</v>
      </c>
      <c r="E1765" s="3">
        <v>179</v>
      </c>
      <c r="F1765" s="3">
        <v>202</v>
      </c>
      <c r="G1765" s="3">
        <v>147</v>
      </c>
      <c r="H1765" s="3">
        <v>1098</v>
      </c>
      <c r="I1765" s="3">
        <v>28</v>
      </c>
      <c r="J1765">
        <f t="array" ref="J1765">INDEX(Table3[#All],MATCH(1,(Table3[[#All],[Month]]=Table68[[#This Row],[Date]])*(Table3[[#All],[Region]]=Table68[[#This Row],[Region]]),0),3)</f>
        <v>9923</v>
      </c>
      <c r="K1765">
        <f>INDEX(Table1[#All], MATCH(Table68[[#This Row],[Date]],Table1[[#All],[Month]],0),2)</f>
        <v>1480580</v>
      </c>
      <c r="L1765" s="8">
        <f>INDEX(Table2[#All], MATCH(Table68[[#This Row],[Date]],Table2[[#All],[Month]],0),2)</f>
        <v>690.5</v>
      </c>
      <c r="M1765">
        <f t="array" ref="M1765">INDEX(Table4[#All],MATCH(1,(Table4[[#All],[Month]]=Table68[[#This Row],[Date]])*(Table4[[#All],[Region]]=Table68[[#This Row],[Region]]),0),3)</f>
        <v>1935</v>
      </c>
      <c r="N1765" s="2">
        <f t="array" ref="N1765">_xlfn.IFNA(INDEX(Table5[#All], MATCH(1,(Table5[[#All],[Month]]=Table68[[#This Row],[Date]])*(Table5[[#All],[Region]]=Table68[[#This Row],[Region]]),0),3),0)</f>
        <v>26580</v>
      </c>
      <c r="O1765" s="12">
        <f>INDEX(Table110[#All], MATCH(Table68[[#This Row],[Date]],Table110[[#All],[Month]],0),2)</f>
        <v>99011</v>
      </c>
      <c r="P1765" s="12">
        <f>INDEX(Table13[#All], MATCH(Table68[[#This Row],[Date]],Table13[[#All],[Month]],0),2)</f>
        <v>186019</v>
      </c>
      <c r="Q1765">
        <f>INDEX(Table111[#All], MATCH(Table68[[#This Row],[Date]],Table111[[#All],[Month]],0),2)</f>
        <v>5980</v>
      </c>
      <c r="R1765" s="2">
        <f>INDEX(Table111[#All], MATCH(Table68[[#This Row],[Date]],Table111[[#All],[Month]],0),3)</f>
        <v>1215</v>
      </c>
      <c r="S1765" s="2">
        <f>INDEX(Table413[#All], MATCH(Table68[[#This Row],[Date]],Table413[[#All],[Month]],0),2)</f>
        <v>1.5</v>
      </c>
      <c r="T1765" s="2">
        <f>INDEX(Table413[#All], MATCH(Table68[[#This Row],[Date]],Table413[[#All],[Month]],0),3)</f>
        <v>5.8</v>
      </c>
      <c r="U1765" s="2">
        <f>INDEX(Table413[#All], MATCH(Table68[[#This Row],[Date]],Table413[[#All],[Month]],0),4)</f>
        <v>6.1</v>
      </c>
    </row>
    <row r="1766" spans="1:21" x14ac:dyDescent="0.25">
      <c r="A1766" s="4">
        <v>41699</v>
      </c>
      <c r="B1766" s="3" t="s">
        <v>72</v>
      </c>
      <c r="C1766" s="3" t="s">
        <v>84</v>
      </c>
      <c r="D1766" s="3">
        <v>278</v>
      </c>
      <c r="E1766" s="3">
        <v>269</v>
      </c>
      <c r="F1766" s="3">
        <v>202</v>
      </c>
      <c r="G1766" s="3">
        <v>195</v>
      </c>
      <c r="H1766" s="3">
        <v>1098</v>
      </c>
      <c r="I1766" s="3">
        <v>863</v>
      </c>
      <c r="J1766">
        <f t="array" ref="J1766">INDEX(Table3[#All],MATCH(1,(Table3[[#All],[Month]]=Table68[[#This Row],[Date]])*(Table3[[#All],[Region]]=Table68[[#This Row],[Region]]),0),3)</f>
        <v>9923</v>
      </c>
      <c r="K1766">
        <f>INDEX(Table1[#All], MATCH(Table68[[#This Row],[Date]],Table1[[#All],[Month]],0),2)</f>
        <v>1480580</v>
      </c>
      <c r="L1766" s="8">
        <f>INDEX(Table2[#All], MATCH(Table68[[#This Row],[Date]],Table2[[#All],[Month]],0),2)</f>
        <v>690.5</v>
      </c>
      <c r="M1766">
        <f t="array" ref="M1766">INDEX(Table4[#All],MATCH(1,(Table4[[#All],[Month]]=Table68[[#This Row],[Date]])*(Table4[[#All],[Region]]=Table68[[#This Row],[Region]]),0),3)</f>
        <v>1935</v>
      </c>
      <c r="N1766" s="2">
        <f t="array" ref="N1766">_xlfn.IFNA(INDEX(Table5[#All], MATCH(1,(Table5[[#All],[Month]]=Table68[[#This Row],[Date]])*(Table5[[#All],[Region]]=Table68[[#This Row],[Region]]),0),3),0)</f>
        <v>26580</v>
      </c>
      <c r="O1766" s="12">
        <f>INDEX(Table110[#All], MATCH(Table68[[#This Row],[Date]],Table110[[#All],[Month]],0),2)</f>
        <v>99011</v>
      </c>
      <c r="P1766" s="12">
        <f>INDEX(Table13[#All], MATCH(Table68[[#This Row],[Date]],Table13[[#All],[Month]],0),2)</f>
        <v>186019</v>
      </c>
      <c r="Q1766">
        <f>INDEX(Table111[#All], MATCH(Table68[[#This Row],[Date]],Table111[[#All],[Month]],0),2)</f>
        <v>5980</v>
      </c>
      <c r="R1766" s="2">
        <f>INDEX(Table111[#All], MATCH(Table68[[#This Row],[Date]],Table111[[#All],[Month]],0),3)</f>
        <v>1215</v>
      </c>
      <c r="S1766" s="2">
        <f>INDEX(Table413[#All], MATCH(Table68[[#This Row],[Date]],Table413[[#All],[Month]],0),2)</f>
        <v>1.5</v>
      </c>
      <c r="T1766" s="2">
        <f>INDEX(Table413[#All], MATCH(Table68[[#This Row],[Date]],Table413[[#All],[Month]],0),3)</f>
        <v>5.8</v>
      </c>
      <c r="U1766" s="2">
        <f>INDEX(Table413[#All], MATCH(Table68[[#This Row],[Date]],Table413[[#All],[Month]],0),4)</f>
        <v>6.1</v>
      </c>
    </row>
    <row r="1767" spans="1:21" x14ac:dyDescent="0.25">
      <c r="A1767" s="4">
        <v>41699</v>
      </c>
      <c r="B1767" s="3" t="s">
        <v>72</v>
      </c>
      <c r="C1767" s="3" t="s">
        <v>53</v>
      </c>
      <c r="D1767" s="3">
        <v>278</v>
      </c>
      <c r="E1767" s="3">
        <v>367</v>
      </c>
      <c r="F1767" s="3">
        <v>202</v>
      </c>
      <c r="G1767" s="3">
        <v>281</v>
      </c>
      <c r="H1767" s="3">
        <v>1098</v>
      </c>
      <c r="I1767" s="3">
        <v>154</v>
      </c>
      <c r="J1767">
        <f t="array" ref="J1767">INDEX(Table3[#All],MATCH(1,(Table3[[#All],[Month]]=Table68[[#This Row],[Date]])*(Table3[[#All],[Region]]=Table68[[#This Row],[Region]]),0),3)</f>
        <v>9923</v>
      </c>
      <c r="K1767">
        <f>INDEX(Table1[#All], MATCH(Table68[[#This Row],[Date]],Table1[[#All],[Month]],0),2)</f>
        <v>1480580</v>
      </c>
      <c r="L1767" s="8">
        <f>INDEX(Table2[#All], MATCH(Table68[[#This Row],[Date]],Table2[[#All],[Month]],0),2)</f>
        <v>690.5</v>
      </c>
      <c r="M1767">
        <f t="array" ref="M1767">INDEX(Table4[#All],MATCH(1,(Table4[[#All],[Month]]=Table68[[#This Row],[Date]])*(Table4[[#All],[Region]]=Table68[[#This Row],[Region]]),0),3)</f>
        <v>1935</v>
      </c>
      <c r="N1767" s="2">
        <f t="array" ref="N1767">_xlfn.IFNA(INDEX(Table5[#All], MATCH(1,(Table5[[#All],[Month]]=Table68[[#This Row],[Date]])*(Table5[[#All],[Region]]=Table68[[#This Row],[Region]]),0),3),0)</f>
        <v>26580</v>
      </c>
      <c r="O1767" s="12">
        <f>INDEX(Table110[#All], MATCH(Table68[[#This Row],[Date]],Table110[[#All],[Month]],0),2)</f>
        <v>99011</v>
      </c>
      <c r="P1767" s="12">
        <f>INDEX(Table13[#All], MATCH(Table68[[#This Row],[Date]],Table13[[#All],[Month]],0),2)</f>
        <v>186019</v>
      </c>
      <c r="Q1767">
        <f>INDEX(Table111[#All], MATCH(Table68[[#This Row],[Date]],Table111[[#All],[Month]],0),2)</f>
        <v>5980</v>
      </c>
      <c r="R1767" s="2">
        <f>INDEX(Table111[#All], MATCH(Table68[[#This Row],[Date]],Table111[[#All],[Month]],0),3)</f>
        <v>1215</v>
      </c>
      <c r="S1767" s="2">
        <f>INDEX(Table413[#All], MATCH(Table68[[#This Row],[Date]],Table413[[#All],[Month]],0),2)</f>
        <v>1.5</v>
      </c>
      <c r="T1767" s="2">
        <f>INDEX(Table413[#All], MATCH(Table68[[#This Row],[Date]],Table413[[#All],[Month]],0),3)</f>
        <v>5.8</v>
      </c>
      <c r="U1767" s="2">
        <f>INDEX(Table413[#All], MATCH(Table68[[#This Row],[Date]],Table413[[#All],[Month]],0),4)</f>
        <v>6.1</v>
      </c>
    </row>
    <row r="1768" spans="1:21" x14ac:dyDescent="0.25">
      <c r="A1768" s="4">
        <v>41699</v>
      </c>
      <c r="B1768" s="3" t="s">
        <v>73</v>
      </c>
      <c r="C1768" s="3" t="s">
        <v>55</v>
      </c>
      <c r="D1768" s="3">
        <v>187</v>
      </c>
      <c r="E1768" s="3">
        <v>185</v>
      </c>
      <c r="F1768" s="3">
        <v>145</v>
      </c>
      <c r="G1768" s="3">
        <v>154</v>
      </c>
      <c r="H1768" s="3">
        <v>320</v>
      </c>
      <c r="I1768" s="3">
        <v>37</v>
      </c>
      <c r="J1768">
        <f t="array" ref="J1768">INDEX(Table3[#All],MATCH(1,(Table3[[#All],[Month]]=Table68[[#This Row],[Date]])*(Table3[[#All],[Region]]=Table68[[#This Row],[Region]]),0),3)</f>
        <v>5157</v>
      </c>
      <c r="K1768">
        <f>INDEX(Table1[#All], MATCH(Table68[[#This Row],[Date]],Table1[[#All],[Month]],0),2)</f>
        <v>1480580</v>
      </c>
      <c r="L1768" s="8">
        <f>INDEX(Table2[#All], MATCH(Table68[[#This Row],[Date]],Table2[[#All],[Month]],0),2)</f>
        <v>690.5</v>
      </c>
      <c r="M1768">
        <f t="array" ref="M1768">INDEX(Table4[#All],MATCH(1,(Table4[[#All],[Month]]=Table68[[#This Row],[Date]])*(Table4[[#All],[Region]]=Table68[[#This Row],[Region]]),0),3)</f>
        <v>485</v>
      </c>
      <c r="N1768" s="2">
        <f t="array" ref="N1768">_xlfn.IFNA(INDEX(Table5[#All], MATCH(1,(Table5[[#All],[Month]]=Table68[[#This Row],[Date]])*(Table5[[#All],[Region]]=Table68[[#This Row],[Region]]),0),3),0)</f>
        <v>8820</v>
      </c>
      <c r="O1768" s="12">
        <f>INDEX(Table110[#All], MATCH(Table68[[#This Row],[Date]],Table110[[#All],[Month]],0),2)</f>
        <v>99011</v>
      </c>
      <c r="P1768" s="12">
        <f>INDEX(Table13[#All], MATCH(Table68[[#This Row],[Date]],Table13[[#All],[Month]],0),2)</f>
        <v>186019</v>
      </c>
      <c r="Q1768">
        <f>INDEX(Table111[#All], MATCH(Table68[[#This Row],[Date]],Table111[[#All],[Month]],0),2)</f>
        <v>5980</v>
      </c>
      <c r="R1768" s="2">
        <f>INDEX(Table111[#All], MATCH(Table68[[#This Row],[Date]],Table111[[#All],[Month]],0),3)</f>
        <v>1215</v>
      </c>
      <c r="S1768" s="2">
        <f>INDEX(Table413[#All], MATCH(Table68[[#This Row],[Date]],Table413[[#All],[Month]],0),2)</f>
        <v>1.5</v>
      </c>
      <c r="T1768" s="2">
        <f>INDEX(Table413[#All], MATCH(Table68[[#This Row],[Date]],Table413[[#All],[Month]],0),3)</f>
        <v>5.8</v>
      </c>
      <c r="U1768" s="2">
        <f>INDEX(Table413[#All], MATCH(Table68[[#This Row],[Date]],Table413[[#All],[Month]],0),4)</f>
        <v>6.1</v>
      </c>
    </row>
    <row r="1769" spans="1:21" x14ac:dyDescent="0.25">
      <c r="A1769" s="4">
        <v>41699</v>
      </c>
      <c r="B1769" s="3" t="s">
        <v>73</v>
      </c>
      <c r="C1769" s="3" t="s">
        <v>86</v>
      </c>
      <c r="D1769" s="3">
        <v>187</v>
      </c>
      <c r="E1769" s="3">
        <v>186</v>
      </c>
      <c r="F1769" s="3">
        <v>145</v>
      </c>
      <c r="G1769" s="3">
        <v>143</v>
      </c>
      <c r="H1769" s="3">
        <v>320</v>
      </c>
      <c r="I1769" s="3">
        <v>259</v>
      </c>
      <c r="J1769">
        <f t="array" ref="J1769">INDEX(Table3[#All],MATCH(1,(Table3[[#All],[Month]]=Table68[[#This Row],[Date]])*(Table3[[#All],[Region]]=Table68[[#This Row],[Region]]),0),3)</f>
        <v>5157</v>
      </c>
      <c r="K1769">
        <f>INDEX(Table1[#All], MATCH(Table68[[#This Row],[Date]],Table1[[#All],[Month]],0),2)</f>
        <v>1480580</v>
      </c>
      <c r="L1769" s="8">
        <f>INDEX(Table2[#All], MATCH(Table68[[#This Row],[Date]],Table2[[#All],[Month]],0),2)</f>
        <v>690.5</v>
      </c>
      <c r="M1769">
        <f t="array" ref="M1769">INDEX(Table4[#All],MATCH(1,(Table4[[#All],[Month]]=Table68[[#This Row],[Date]])*(Table4[[#All],[Region]]=Table68[[#This Row],[Region]]),0),3)</f>
        <v>485</v>
      </c>
      <c r="N1769" s="2">
        <f t="array" ref="N1769">_xlfn.IFNA(INDEX(Table5[#All], MATCH(1,(Table5[[#All],[Month]]=Table68[[#This Row],[Date]])*(Table5[[#All],[Region]]=Table68[[#This Row],[Region]]),0),3),0)</f>
        <v>8820</v>
      </c>
      <c r="O1769" s="12">
        <f>INDEX(Table110[#All], MATCH(Table68[[#This Row],[Date]],Table110[[#All],[Month]],0),2)</f>
        <v>99011</v>
      </c>
      <c r="P1769" s="12">
        <f>INDEX(Table13[#All], MATCH(Table68[[#This Row],[Date]],Table13[[#All],[Month]],0),2)</f>
        <v>186019</v>
      </c>
      <c r="Q1769">
        <f>INDEX(Table111[#All], MATCH(Table68[[#This Row],[Date]],Table111[[#All],[Month]],0),2)</f>
        <v>5980</v>
      </c>
      <c r="R1769" s="2">
        <f>INDEX(Table111[#All], MATCH(Table68[[#This Row],[Date]],Table111[[#All],[Month]],0),3)</f>
        <v>1215</v>
      </c>
      <c r="S1769" s="2">
        <f>INDEX(Table413[#All], MATCH(Table68[[#This Row],[Date]],Table413[[#All],[Month]],0),2)</f>
        <v>1.5</v>
      </c>
      <c r="T1769" s="2">
        <f>INDEX(Table413[#All], MATCH(Table68[[#This Row],[Date]],Table413[[#All],[Month]],0),3)</f>
        <v>5.8</v>
      </c>
      <c r="U1769" s="2">
        <f>INDEX(Table413[#All], MATCH(Table68[[#This Row],[Date]],Table413[[#All],[Month]],0),4)</f>
        <v>6.1</v>
      </c>
    </row>
    <row r="1770" spans="1:21" x14ac:dyDescent="0.25">
      <c r="A1770" s="4">
        <v>41699</v>
      </c>
      <c r="B1770" s="3" t="s">
        <v>73</v>
      </c>
      <c r="C1770" s="3" t="s">
        <v>54</v>
      </c>
      <c r="D1770" s="3">
        <v>187</v>
      </c>
      <c r="E1770" s="3">
        <v>193</v>
      </c>
      <c r="F1770" s="3">
        <v>145</v>
      </c>
      <c r="G1770" s="3">
        <v>161</v>
      </c>
      <c r="H1770" s="3">
        <v>320</v>
      </c>
      <c r="I1770" s="3">
        <v>24</v>
      </c>
      <c r="J1770">
        <f t="array" ref="J1770">INDEX(Table3[#All],MATCH(1,(Table3[[#All],[Month]]=Table68[[#This Row],[Date]])*(Table3[[#All],[Region]]=Table68[[#This Row],[Region]]),0),3)</f>
        <v>5157</v>
      </c>
      <c r="K1770">
        <f>INDEX(Table1[#All], MATCH(Table68[[#This Row],[Date]],Table1[[#All],[Month]],0),2)</f>
        <v>1480580</v>
      </c>
      <c r="L1770" s="8">
        <f>INDEX(Table2[#All], MATCH(Table68[[#This Row],[Date]],Table2[[#All],[Month]],0),2)</f>
        <v>690.5</v>
      </c>
      <c r="M1770">
        <f t="array" ref="M1770">INDEX(Table4[#All],MATCH(1,(Table4[[#All],[Month]]=Table68[[#This Row],[Date]])*(Table4[[#All],[Region]]=Table68[[#This Row],[Region]]),0),3)</f>
        <v>485</v>
      </c>
      <c r="N1770" s="2">
        <f t="array" ref="N1770">_xlfn.IFNA(INDEX(Table5[#All], MATCH(1,(Table5[[#All],[Month]]=Table68[[#This Row],[Date]])*(Table5[[#All],[Region]]=Table68[[#This Row],[Region]]),0),3),0)</f>
        <v>8820</v>
      </c>
      <c r="O1770" s="12">
        <f>INDEX(Table110[#All], MATCH(Table68[[#This Row],[Date]],Table110[[#All],[Month]],0),2)</f>
        <v>99011</v>
      </c>
      <c r="P1770" s="12">
        <f>INDEX(Table13[#All], MATCH(Table68[[#This Row],[Date]],Table13[[#All],[Month]],0),2)</f>
        <v>186019</v>
      </c>
      <c r="Q1770">
        <f>INDEX(Table111[#All], MATCH(Table68[[#This Row],[Date]],Table111[[#All],[Month]],0),2)</f>
        <v>5980</v>
      </c>
      <c r="R1770" s="2">
        <f>INDEX(Table111[#All], MATCH(Table68[[#This Row],[Date]],Table111[[#All],[Month]],0),3)</f>
        <v>1215</v>
      </c>
      <c r="S1770" s="2">
        <f>INDEX(Table413[#All], MATCH(Table68[[#This Row],[Date]],Table413[[#All],[Month]],0),2)</f>
        <v>1.5</v>
      </c>
      <c r="T1770" s="2">
        <f>INDEX(Table413[#All], MATCH(Table68[[#This Row],[Date]],Table413[[#All],[Month]],0),3)</f>
        <v>5.8</v>
      </c>
      <c r="U1770" s="2">
        <f>INDEX(Table413[#All], MATCH(Table68[[#This Row],[Date]],Table413[[#All],[Month]],0),4)</f>
        <v>6.1</v>
      </c>
    </row>
    <row r="1771" spans="1:21" x14ac:dyDescent="0.25">
      <c r="A1771" s="4">
        <v>41699</v>
      </c>
      <c r="B1771" s="3" t="s">
        <v>65</v>
      </c>
      <c r="C1771" s="3" t="s">
        <v>26</v>
      </c>
      <c r="D1771" s="3">
        <v>282</v>
      </c>
      <c r="E1771" s="3">
        <v>313</v>
      </c>
      <c r="F1771" s="3">
        <v>220</v>
      </c>
      <c r="G1771" s="3">
        <v>249</v>
      </c>
      <c r="H1771" s="3">
        <v>336</v>
      </c>
      <c r="I1771" s="3">
        <v>246</v>
      </c>
      <c r="J1771">
        <f t="array" ref="J1771">INDEX(Table3[#All],MATCH(1,(Table3[[#All],[Month]]=Table68[[#This Row],[Date]])*(Table3[[#All],[Region]]=Table68[[#This Row],[Region]]),0),3)</f>
        <v>9015</v>
      </c>
      <c r="K1771">
        <f>INDEX(Table1[#All], MATCH(Table68[[#This Row],[Date]],Table1[[#All],[Month]],0),2)</f>
        <v>1480580</v>
      </c>
      <c r="L1771" s="8">
        <f>INDEX(Table2[#All], MATCH(Table68[[#This Row],[Date]],Table2[[#All],[Month]],0),2)</f>
        <v>690.5</v>
      </c>
      <c r="M1771">
        <f t="array" ref="M1771">INDEX(Table4[#All],MATCH(1,(Table4[[#All],[Month]]=Table68[[#This Row],[Date]])*(Table4[[#All],[Region]]=Table68[[#This Row],[Region]]),0),3)</f>
        <v>720</v>
      </c>
      <c r="N1771" s="2">
        <f t="array" ref="N1771">_xlfn.IFNA(INDEX(Table5[#All], MATCH(1,(Table5[[#All],[Month]]=Table68[[#This Row],[Date]])*(Table5[[#All],[Region]]=Table68[[#This Row],[Region]]),0),3),0)</f>
        <v>3135</v>
      </c>
      <c r="O1771" s="12">
        <f>INDEX(Table110[#All], MATCH(Table68[[#This Row],[Date]],Table110[[#All],[Month]],0),2)</f>
        <v>99011</v>
      </c>
      <c r="P1771" s="12">
        <f>INDEX(Table13[#All], MATCH(Table68[[#This Row],[Date]],Table13[[#All],[Month]],0),2)</f>
        <v>186019</v>
      </c>
      <c r="Q1771">
        <f>INDEX(Table111[#All], MATCH(Table68[[#This Row],[Date]],Table111[[#All],[Month]],0),2)</f>
        <v>5980</v>
      </c>
      <c r="R1771" s="2">
        <f>INDEX(Table111[#All], MATCH(Table68[[#This Row],[Date]],Table111[[#All],[Month]],0),3)</f>
        <v>1215</v>
      </c>
      <c r="S1771" s="2">
        <f>INDEX(Table413[#All], MATCH(Table68[[#This Row],[Date]],Table413[[#All],[Month]],0),2)</f>
        <v>1.5</v>
      </c>
      <c r="T1771" s="2">
        <f>INDEX(Table413[#All], MATCH(Table68[[#This Row],[Date]],Table413[[#All],[Month]],0),3)</f>
        <v>5.8</v>
      </c>
      <c r="U1771" s="2">
        <f>INDEX(Table413[#All], MATCH(Table68[[#This Row],[Date]],Table413[[#All],[Month]],0),4)</f>
        <v>6.1</v>
      </c>
    </row>
    <row r="1772" spans="1:21" x14ac:dyDescent="0.25">
      <c r="A1772" s="4">
        <v>41699</v>
      </c>
      <c r="B1772" s="3" t="s">
        <v>65</v>
      </c>
      <c r="C1772" s="3" t="s">
        <v>28</v>
      </c>
      <c r="D1772" s="3">
        <v>282</v>
      </c>
      <c r="E1772" s="3">
        <v>207</v>
      </c>
      <c r="F1772" s="3">
        <v>220</v>
      </c>
      <c r="G1772" s="3">
        <v>168</v>
      </c>
      <c r="H1772" s="3">
        <v>336</v>
      </c>
      <c r="I1772" s="3">
        <v>63</v>
      </c>
      <c r="J1772">
        <f t="array" ref="J1772">INDEX(Table3[#All],MATCH(1,(Table3[[#All],[Month]]=Table68[[#This Row],[Date]])*(Table3[[#All],[Region]]=Table68[[#This Row],[Region]]),0),3)</f>
        <v>9015</v>
      </c>
      <c r="K1772">
        <f>INDEX(Table1[#All], MATCH(Table68[[#This Row],[Date]],Table1[[#All],[Month]],0),2)</f>
        <v>1480580</v>
      </c>
      <c r="L1772" s="8">
        <f>INDEX(Table2[#All], MATCH(Table68[[#This Row],[Date]],Table2[[#All],[Month]],0),2)</f>
        <v>690.5</v>
      </c>
      <c r="M1772">
        <f t="array" ref="M1772">INDEX(Table4[#All],MATCH(1,(Table4[[#All],[Month]]=Table68[[#This Row],[Date]])*(Table4[[#All],[Region]]=Table68[[#This Row],[Region]]),0),3)</f>
        <v>720</v>
      </c>
      <c r="N1772" s="2">
        <f t="array" ref="N1772">_xlfn.IFNA(INDEX(Table5[#All], MATCH(1,(Table5[[#All],[Month]]=Table68[[#This Row],[Date]])*(Table5[[#All],[Region]]=Table68[[#This Row],[Region]]),0),3),0)</f>
        <v>3135</v>
      </c>
      <c r="O1772" s="12">
        <f>INDEX(Table110[#All], MATCH(Table68[[#This Row],[Date]],Table110[[#All],[Month]],0),2)</f>
        <v>99011</v>
      </c>
      <c r="P1772" s="12">
        <f>INDEX(Table13[#All], MATCH(Table68[[#This Row],[Date]],Table13[[#All],[Month]],0),2)</f>
        <v>186019</v>
      </c>
      <c r="Q1772">
        <f>INDEX(Table111[#All], MATCH(Table68[[#This Row],[Date]],Table111[[#All],[Month]],0),2)</f>
        <v>5980</v>
      </c>
      <c r="R1772" s="2">
        <f>INDEX(Table111[#All], MATCH(Table68[[#This Row],[Date]],Table111[[#All],[Month]],0),3)</f>
        <v>1215</v>
      </c>
      <c r="S1772" s="2">
        <f>INDEX(Table413[#All], MATCH(Table68[[#This Row],[Date]],Table413[[#All],[Month]],0),2)</f>
        <v>1.5</v>
      </c>
      <c r="T1772" s="2">
        <f>INDEX(Table413[#All], MATCH(Table68[[#This Row],[Date]],Table413[[#All],[Month]],0),3)</f>
        <v>5.8</v>
      </c>
      <c r="U1772" s="2">
        <f>INDEX(Table413[#All], MATCH(Table68[[#This Row],[Date]],Table413[[#All],[Month]],0),4)</f>
        <v>6.1</v>
      </c>
    </row>
    <row r="1773" spans="1:21" x14ac:dyDescent="0.25">
      <c r="A1773" s="4">
        <v>41699</v>
      </c>
      <c r="B1773" s="3" t="s">
        <v>65</v>
      </c>
      <c r="C1773" s="3" t="s">
        <v>27</v>
      </c>
      <c r="D1773" s="3">
        <v>282</v>
      </c>
      <c r="E1773" s="3">
        <v>226</v>
      </c>
      <c r="F1773" s="3">
        <v>220</v>
      </c>
      <c r="G1773" s="3">
        <v>194</v>
      </c>
      <c r="H1773" s="3">
        <v>336</v>
      </c>
      <c r="I1773" s="3">
        <v>27</v>
      </c>
      <c r="J1773">
        <f t="array" ref="J1773">INDEX(Table3[#All],MATCH(1,(Table3[[#All],[Month]]=Table68[[#This Row],[Date]])*(Table3[[#All],[Region]]=Table68[[#This Row],[Region]]),0),3)</f>
        <v>9015</v>
      </c>
      <c r="K1773">
        <f>INDEX(Table1[#All], MATCH(Table68[[#This Row],[Date]],Table1[[#All],[Month]],0),2)</f>
        <v>1480580</v>
      </c>
      <c r="L1773" s="8">
        <f>INDEX(Table2[#All], MATCH(Table68[[#This Row],[Date]],Table2[[#All],[Month]],0),2)</f>
        <v>690.5</v>
      </c>
      <c r="M1773">
        <f t="array" ref="M1773">INDEX(Table4[#All],MATCH(1,(Table4[[#All],[Month]]=Table68[[#This Row],[Date]])*(Table4[[#All],[Region]]=Table68[[#This Row],[Region]]),0),3)</f>
        <v>720</v>
      </c>
      <c r="N1773" s="2">
        <f t="array" ref="N1773">_xlfn.IFNA(INDEX(Table5[#All], MATCH(1,(Table5[[#All],[Month]]=Table68[[#This Row],[Date]])*(Table5[[#All],[Region]]=Table68[[#This Row],[Region]]),0),3),0)</f>
        <v>3135</v>
      </c>
      <c r="O1773" s="12">
        <f>INDEX(Table110[#All], MATCH(Table68[[#This Row],[Date]],Table110[[#All],[Month]],0),2)</f>
        <v>99011</v>
      </c>
      <c r="P1773" s="12">
        <f>INDEX(Table13[#All], MATCH(Table68[[#This Row],[Date]],Table13[[#All],[Month]],0),2)</f>
        <v>186019</v>
      </c>
      <c r="Q1773">
        <f>INDEX(Table111[#All], MATCH(Table68[[#This Row],[Date]],Table111[[#All],[Month]],0),2)</f>
        <v>5980</v>
      </c>
      <c r="R1773" s="2">
        <f>INDEX(Table111[#All], MATCH(Table68[[#This Row],[Date]],Table111[[#All],[Month]],0),3)</f>
        <v>1215</v>
      </c>
      <c r="S1773" s="2">
        <f>INDEX(Table413[#All], MATCH(Table68[[#This Row],[Date]],Table413[[#All],[Month]],0),2)</f>
        <v>1.5</v>
      </c>
      <c r="T1773" s="2">
        <f>INDEX(Table413[#All], MATCH(Table68[[#This Row],[Date]],Table413[[#All],[Month]],0),3)</f>
        <v>5.8</v>
      </c>
      <c r="U1773" s="2">
        <f>INDEX(Table413[#All], MATCH(Table68[[#This Row],[Date]],Table413[[#All],[Month]],0),4)</f>
        <v>6.1</v>
      </c>
    </row>
    <row r="1774" spans="1:21" x14ac:dyDescent="0.25">
      <c r="A1774" s="4">
        <v>41699</v>
      </c>
      <c r="B1774" s="3" t="s">
        <v>69</v>
      </c>
      <c r="C1774" s="3" t="s">
        <v>40</v>
      </c>
      <c r="D1774" s="3">
        <v>309</v>
      </c>
      <c r="E1774" s="3">
        <v>309</v>
      </c>
      <c r="F1774" s="3">
        <v>239</v>
      </c>
      <c r="G1774" s="3">
        <v>239</v>
      </c>
      <c r="H1774" s="3">
        <v>90</v>
      </c>
      <c r="I1774" s="3">
        <v>90</v>
      </c>
      <c r="J1774">
        <f t="array" ref="J1774">INDEX(Table3[#All],MATCH(1,(Table3[[#All],[Month]]=Table68[[#This Row],[Date]])*(Table3[[#All],[Region]]=Table68[[#This Row],[Region]]),0),3)</f>
        <v>4119</v>
      </c>
      <c r="K1774">
        <f>INDEX(Table1[#All], MATCH(Table68[[#This Row],[Date]],Table1[[#All],[Month]],0),2)</f>
        <v>1480580</v>
      </c>
      <c r="L1774" s="8">
        <f>INDEX(Table2[#All], MATCH(Table68[[#This Row],[Date]],Table2[[#All],[Month]],0),2)</f>
        <v>690.5</v>
      </c>
      <c r="M1774">
        <f t="array" ref="M1774">INDEX(Table4[#All],MATCH(1,(Table4[[#All],[Month]]=Table68[[#This Row],[Date]])*(Table4[[#All],[Region]]=Table68[[#This Row],[Region]]),0),3)</f>
        <v>355</v>
      </c>
      <c r="N1774" s="2">
        <f t="array" ref="N1774">_xlfn.IFNA(INDEX(Table5[#All], MATCH(1,(Table5[[#All],[Month]]=Table68[[#This Row],[Date]])*(Table5[[#All],[Region]]=Table68[[#This Row],[Region]]),0),3),0)</f>
        <v>0</v>
      </c>
      <c r="O1774" s="12">
        <f>INDEX(Table110[#All], MATCH(Table68[[#This Row],[Date]],Table110[[#All],[Month]],0),2)</f>
        <v>99011</v>
      </c>
      <c r="P1774" s="12">
        <f>INDEX(Table13[#All], MATCH(Table68[[#This Row],[Date]],Table13[[#All],[Month]],0),2)</f>
        <v>186019</v>
      </c>
      <c r="Q1774">
        <f>INDEX(Table111[#All], MATCH(Table68[[#This Row],[Date]],Table111[[#All],[Month]],0),2)</f>
        <v>5980</v>
      </c>
      <c r="R1774" s="2">
        <f>INDEX(Table111[#All], MATCH(Table68[[#This Row],[Date]],Table111[[#All],[Month]],0),3)</f>
        <v>1215</v>
      </c>
      <c r="S1774" s="2">
        <f>INDEX(Table413[#All], MATCH(Table68[[#This Row],[Date]],Table413[[#All],[Month]],0),2)</f>
        <v>1.5</v>
      </c>
      <c r="T1774" s="2">
        <f>INDEX(Table413[#All], MATCH(Table68[[#This Row],[Date]],Table413[[#All],[Month]],0),3)</f>
        <v>5.8</v>
      </c>
      <c r="U1774" s="2">
        <f>INDEX(Table413[#All], MATCH(Table68[[#This Row],[Date]],Table413[[#All],[Month]],0),4)</f>
        <v>6.1</v>
      </c>
    </row>
    <row r="1775" spans="1:21" x14ac:dyDescent="0.25">
      <c r="A1775" s="4">
        <v>41699</v>
      </c>
      <c r="B1775" s="3" t="s">
        <v>60</v>
      </c>
      <c r="C1775" s="3" t="s">
        <v>85</v>
      </c>
      <c r="D1775" s="3">
        <v>284</v>
      </c>
      <c r="E1775" s="3">
        <v>304</v>
      </c>
      <c r="F1775" s="3">
        <v>224</v>
      </c>
      <c r="G1775" s="3">
        <v>240</v>
      </c>
      <c r="H1775" s="3">
        <v>1684</v>
      </c>
      <c r="I1775" s="3">
        <v>1035</v>
      </c>
      <c r="J1775">
        <f t="array" ref="J1775">INDEX(Table3[#All],MATCH(1,(Table3[[#All],[Month]]=Table68[[#This Row],[Date]])*(Table3[[#All],[Region]]=Table68[[#This Row],[Region]]),0),3)</f>
        <v>19634</v>
      </c>
      <c r="K1775">
        <f>INDEX(Table1[#All], MATCH(Table68[[#This Row],[Date]],Table1[[#All],[Month]],0),2)</f>
        <v>1480580</v>
      </c>
      <c r="L1775" s="8">
        <f>INDEX(Table2[#All], MATCH(Table68[[#This Row],[Date]],Table2[[#All],[Month]],0),2)</f>
        <v>690.5</v>
      </c>
      <c r="M1775">
        <f t="array" ref="M1775">INDEX(Table4[#All],MATCH(1,(Table4[[#All],[Month]]=Table68[[#This Row],[Date]])*(Table4[[#All],[Region]]=Table68[[#This Row],[Region]]),0),3)</f>
        <v>3095</v>
      </c>
      <c r="N1775" s="2">
        <f t="array" ref="N1775">_xlfn.IFNA(INDEX(Table5[#All], MATCH(1,(Table5[[#All],[Month]]=Table68[[#This Row],[Date]])*(Table5[[#All],[Region]]=Table68[[#This Row],[Region]]),0),3),0)</f>
        <v>22436</v>
      </c>
      <c r="O1775" s="12">
        <f>INDEX(Table110[#All], MATCH(Table68[[#This Row],[Date]],Table110[[#All],[Month]],0),2)</f>
        <v>99011</v>
      </c>
      <c r="P1775" s="12">
        <f>INDEX(Table13[#All], MATCH(Table68[[#This Row],[Date]],Table13[[#All],[Month]],0),2)</f>
        <v>186019</v>
      </c>
      <c r="Q1775">
        <f>INDEX(Table111[#All], MATCH(Table68[[#This Row],[Date]],Table111[[#All],[Month]],0),2)</f>
        <v>5980</v>
      </c>
      <c r="R1775" s="2">
        <f>INDEX(Table111[#All], MATCH(Table68[[#This Row],[Date]],Table111[[#All],[Month]],0),3)</f>
        <v>1215</v>
      </c>
      <c r="S1775" s="2">
        <f>INDEX(Table413[#All], MATCH(Table68[[#This Row],[Date]],Table413[[#All],[Month]],0),2)</f>
        <v>1.5</v>
      </c>
      <c r="T1775" s="2">
        <f>INDEX(Table413[#All], MATCH(Table68[[#This Row],[Date]],Table413[[#All],[Month]],0),3)</f>
        <v>5.8</v>
      </c>
      <c r="U1775" s="2">
        <f>INDEX(Table413[#All], MATCH(Table68[[#This Row],[Date]],Table413[[#All],[Month]],0),4)</f>
        <v>6.1</v>
      </c>
    </row>
    <row r="1776" spans="1:21" x14ac:dyDescent="0.25">
      <c r="A1776" s="4">
        <v>41699</v>
      </c>
      <c r="B1776" s="3" t="s">
        <v>60</v>
      </c>
      <c r="C1776" s="3" t="s">
        <v>13</v>
      </c>
      <c r="D1776" s="3">
        <v>284</v>
      </c>
      <c r="E1776" s="3">
        <v>248</v>
      </c>
      <c r="F1776" s="3">
        <v>224</v>
      </c>
      <c r="G1776" s="3">
        <v>223</v>
      </c>
      <c r="H1776" s="3">
        <v>1684</v>
      </c>
      <c r="I1776" s="3">
        <v>50</v>
      </c>
      <c r="J1776">
        <f t="array" ref="J1776">INDEX(Table3[#All],MATCH(1,(Table3[[#All],[Month]]=Table68[[#This Row],[Date]])*(Table3[[#All],[Region]]=Table68[[#This Row],[Region]]),0),3)</f>
        <v>19634</v>
      </c>
      <c r="K1776">
        <f>INDEX(Table1[#All], MATCH(Table68[[#This Row],[Date]],Table1[[#All],[Month]],0),2)</f>
        <v>1480580</v>
      </c>
      <c r="L1776" s="8">
        <f>INDEX(Table2[#All], MATCH(Table68[[#This Row],[Date]],Table2[[#All],[Month]],0),2)</f>
        <v>690.5</v>
      </c>
      <c r="M1776">
        <f t="array" ref="M1776">INDEX(Table4[#All],MATCH(1,(Table4[[#All],[Month]]=Table68[[#This Row],[Date]])*(Table4[[#All],[Region]]=Table68[[#This Row],[Region]]),0),3)</f>
        <v>3095</v>
      </c>
      <c r="N1776" s="2">
        <f t="array" ref="N1776">_xlfn.IFNA(INDEX(Table5[#All], MATCH(1,(Table5[[#All],[Month]]=Table68[[#This Row],[Date]])*(Table5[[#All],[Region]]=Table68[[#This Row],[Region]]),0),3),0)</f>
        <v>22436</v>
      </c>
      <c r="O1776" s="12">
        <f>INDEX(Table110[#All], MATCH(Table68[[#This Row],[Date]],Table110[[#All],[Month]],0),2)</f>
        <v>99011</v>
      </c>
      <c r="P1776" s="12">
        <f>INDEX(Table13[#All], MATCH(Table68[[#This Row],[Date]],Table13[[#All],[Month]],0),2)</f>
        <v>186019</v>
      </c>
      <c r="Q1776">
        <f>INDEX(Table111[#All], MATCH(Table68[[#This Row],[Date]],Table111[[#All],[Month]],0),2)</f>
        <v>5980</v>
      </c>
      <c r="R1776" s="2">
        <f>INDEX(Table111[#All], MATCH(Table68[[#This Row],[Date]],Table111[[#All],[Month]],0),3)</f>
        <v>1215</v>
      </c>
      <c r="S1776" s="2">
        <f>INDEX(Table413[#All], MATCH(Table68[[#This Row],[Date]],Table413[[#All],[Month]],0),2)</f>
        <v>1.5</v>
      </c>
      <c r="T1776" s="2">
        <f>INDEX(Table413[#All], MATCH(Table68[[#This Row],[Date]],Table413[[#All],[Month]],0),3)</f>
        <v>5.8</v>
      </c>
      <c r="U1776" s="2">
        <f>INDEX(Table413[#All], MATCH(Table68[[#This Row],[Date]],Table413[[#All],[Month]],0),4)</f>
        <v>6.1</v>
      </c>
    </row>
    <row r="1777" spans="1:21" x14ac:dyDescent="0.25">
      <c r="A1777" s="4">
        <v>41699</v>
      </c>
      <c r="B1777" s="3" t="s">
        <v>60</v>
      </c>
      <c r="C1777" s="3" t="s">
        <v>15</v>
      </c>
      <c r="D1777" s="3">
        <v>284</v>
      </c>
      <c r="E1777" s="3">
        <v>264</v>
      </c>
      <c r="F1777" s="3">
        <v>224</v>
      </c>
      <c r="G1777" s="3">
        <v>231</v>
      </c>
      <c r="H1777" s="3">
        <v>1684</v>
      </c>
      <c r="I1777" s="3">
        <v>71</v>
      </c>
      <c r="J1777">
        <f t="array" ref="J1777">INDEX(Table3[#All],MATCH(1,(Table3[[#All],[Month]]=Table68[[#This Row],[Date]])*(Table3[[#All],[Region]]=Table68[[#This Row],[Region]]),0),3)</f>
        <v>19634</v>
      </c>
      <c r="K1777">
        <f>INDEX(Table1[#All], MATCH(Table68[[#This Row],[Date]],Table1[[#All],[Month]],0),2)</f>
        <v>1480580</v>
      </c>
      <c r="L1777" s="8">
        <f>INDEX(Table2[#All], MATCH(Table68[[#This Row],[Date]],Table2[[#All],[Month]],0),2)</f>
        <v>690.5</v>
      </c>
      <c r="M1777">
        <f t="array" ref="M1777">INDEX(Table4[#All],MATCH(1,(Table4[[#All],[Month]]=Table68[[#This Row],[Date]])*(Table4[[#All],[Region]]=Table68[[#This Row],[Region]]),0),3)</f>
        <v>3095</v>
      </c>
      <c r="N1777" s="2">
        <f t="array" ref="N1777">_xlfn.IFNA(INDEX(Table5[#All], MATCH(1,(Table5[[#All],[Month]]=Table68[[#This Row],[Date]])*(Table5[[#All],[Region]]=Table68[[#This Row],[Region]]),0),3),0)</f>
        <v>22436</v>
      </c>
      <c r="O1777" s="12">
        <f>INDEX(Table110[#All], MATCH(Table68[[#This Row],[Date]],Table110[[#All],[Month]],0),2)</f>
        <v>99011</v>
      </c>
      <c r="P1777" s="12">
        <f>INDEX(Table13[#All], MATCH(Table68[[#This Row],[Date]],Table13[[#All],[Month]],0),2)</f>
        <v>186019</v>
      </c>
      <c r="Q1777">
        <f>INDEX(Table111[#All], MATCH(Table68[[#This Row],[Date]],Table111[[#All],[Month]],0),2)</f>
        <v>5980</v>
      </c>
      <c r="R1777" s="2">
        <f>INDEX(Table111[#All], MATCH(Table68[[#This Row],[Date]],Table111[[#All],[Month]],0),3)</f>
        <v>1215</v>
      </c>
      <c r="S1777" s="2">
        <f>INDEX(Table413[#All], MATCH(Table68[[#This Row],[Date]],Table413[[#All],[Month]],0),2)</f>
        <v>1.5</v>
      </c>
      <c r="T1777" s="2">
        <f>INDEX(Table413[#All], MATCH(Table68[[#This Row],[Date]],Table413[[#All],[Month]],0),3)</f>
        <v>5.8</v>
      </c>
      <c r="U1777" s="2">
        <f>INDEX(Table413[#All], MATCH(Table68[[#This Row],[Date]],Table413[[#All],[Month]],0),4)</f>
        <v>6.1</v>
      </c>
    </row>
    <row r="1778" spans="1:21" x14ac:dyDescent="0.25">
      <c r="A1778" s="4">
        <v>41699</v>
      </c>
      <c r="B1778" s="3" t="s">
        <v>60</v>
      </c>
      <c r="C1778" s="3" t="s">
        <v>8</v>
      </c>
      <c r="D1778" s="3">
        <v>284</v>
      </c>
      <c r="E1778" s="3">
        <v>207</v>
      </c>
      <c r="F1778" s="3">
        <v>224</v>
      </c>
      <c r="G1778" s="3">
        <v>184</v>
      </c>
      <c r="H1778" s="3">
        <v>1684</v>
      </c>
      <c r="I1778" s="3">
        <v>17</v>
      </c>
      <c r="J1778">
        <f t="array" ref="J1778">INDEX(Table3[#All],MATCH(1,(Table3[[#All],[Month]]=Table68[[#This Row],[Date]])*(Table3[[#All],[Region]]=Table68[[#This Row],[Region]]),0),3)</f>
        <v>19634</v>
      </c>
      <c r="K1778">
        <f>INDEX(Table1[#All], MATCH(Table68[[#This Row],[Date]],Table1[[#All],[Month]],0),2)</f>
        <v>1480580</v>
      </c>
      <c r="L1778" s="8">
        <f>INDEX(Table2[#All], MATCH(Table68[[#This Row],[Date]],Table2[[#All],[Month]],0),2)</f>
        <v>690.5</v>
      </c>
      <c r="M1778">
        <f t="array" ref="M1778">INDEX(Table4[#All],MATCH(1,(Table4[[#All],[Month]]=Table68[[#This Row],[Date]])*(Table4[[#All],[Region]]=Table68[[#This Row],[Region]]),0),3)</f>
        <v>3095</v>
      </c>
      <c r="N1778" s="2">
        <f t="array" ref="N1778">_xlfn.IFNA(INDEX(Table5[#All], MATCH(1,(Table5[[#All],[Month]]=Table68[[#This Row],[Date]])*(Table5[[#All],[Region]]=Table68[[#This Row],[Region]]),0),3),0)</f>
        <v>22436</v>
      </c>
      <c r="O1778" s="12">
        <f>INDEX(Table110[#All], MATCH(Table68[[#This Row],[Date]],Table110[[#All],[Month]],0),2)</f>
        <v>99011</v>
      </c>
      <c r="P1778" s="12">
        <f>INDEX(Table13[#All], MATCH(Table68[[#This Row],[Date]],Table13[[#All],[Month]],0),2)</f>
        <v>186019</v>
      </c>
      <c r="Q1778">
        <f>INDEX(Table111[#All], MATCH(Table68[[#This Row],[Date]],Table111[[#All],[Month]],0),2)</f>
        <v>5980</v>
      </c>
      <c r="R1778" s="2">
        <f>INDEX(Table111[#All], MATCH(Table68[[#This Row],[Date]],Table111[[#All],[Month]],0),3)</f>
        <v>1215</v>
      </c>
      <c r="S1778" s="2">
        <f>INDEX(Table413[#All], MATCH(Table68[[#This Row],[Date]],Table413[[#All],[Month]],0),2)</f>
        <v>1.5</v>
      </c>
      <c r="T1778" s="2">
        <f>INDEX(Table413[#All], MATCH(Table68[[#This Row],[Date]],Table413[[#All],[Month]],0),3)</f>
        <v>5.8</v>
      </c>
      <c r="U1778" s="2">
        <f>INDEX(Table413[#All], MATCH(Table68[[#This Row],[Date]],Table413[[#All],[Month]],0),4)</f>
        <v>6.1</v>
      </c>
    </row>
    <row r="1779" spans="1:21" x14ac:dyDescent="0.25">
      <c r="A1779" s="4">
        <v>41699</v>
      </c>
      <c r="B1779" s="3" t="s">
        <v>60</v>
      </c>
      <c r="C1779" s="3" t="s">
        <v>16</v>
      </c>
      <c r="D1779" s="3">
        <v>284</v>
      </c>
      <c r="E1779" s="3">
        <v>166</v>
      </c>
      <c r="F1779" s="3">
        <v>224</v>
      </c>
      <c r="G1779" s="3">
        <v>140</v>
      </c>
      <c r="H1779" s="3">
        <v>1684</v>
      </c>
      <c r="I1779" s="3">
        <v>80</v>
      </c>
      <c r="J1779">
        <f t="array" ref="J1779">INDEX(Table3[#All],MATCH(1,(Table3[[#All],[Month]]=Table68[[#This Row],[Date]])*(Table3[[#All],[Region]]=Table68[[#This Row],[Region]]),0),3)</f>
        <v>19634</v>
      </c>
      <c r="K1779">
        <f>INDEX(Table1[#All], MATCH(Table68[[#This Row],[Date]],Table1[[#All],[Month]],0),2)</f>
        <v>1480580</v>
      </c>
      <c r="L1779" s="8">
        <f>INDEX(Table2[#All], MATCH(Table68[[#This Row],[Date]],Table2[[#All],[Month]],0),2)</f>
        <v>690.5</v>
      </c>
      <c r="M1779">
        <f t="array" ref="M1779">INDEX(Table4[#All],MATCH(1,(Table4[[#All],[Month]]=Table68[[#This Row],[Date]])*(Table4[[#All],[Region]]=Table68[[#This Row],[Region]]),0),3)</f>
        <v>3095</v>
      </c>
      <c r="N1779" s="2">
        <f t="array" ref="N1779">_xlfn.IFNA(INDEX(Table5[#All], MATCH(1,(Table5[[#All],[Month]]=Table68[[#This Row],[Date]])*(Table5[[#All],[Region]]=Table68[[#This Row],[Region]]),0),3),0)</f>
        <v>22436</v>
      </c>
      <c r="O1779" s="12">
        <f>INDEX(Table110[#All], MATCH(Table68[[#This Row],[Date]],Table110[[#All],[Month]],0),2)</f>
        <v>99011</v>
      </c>
      <c r="P1779" s="12">
        <f>INDEX(Table13[#All], MATCH(Table68[[#This Row],[Date]],Table13[[#All],[Month]],0),2)</f>
        <v>186019</v>
      </c>
      <c r="Q1779">
        <f>INDEX(Table111[#All], MATCH(Table68[[#This Row],[Date]],Table111[[#All],[Month]],0),2)</f>
        <v>5980</v>
      </c>
      <c r="R1779" s="2">
        <f>INDEX(Table111[#All], MATCH(Table68[[#This Row],[Date]],Table111[[#All],[Month]],0),3)</f>
        <v>1215</v>
      </c>
      <c r="S1779" s="2">
        <f>INDEX(Table413[#All], MATCH(Table68[[#This Row],[Date]],Table413[[#All],[Month]],0),2)</f>
        <v>1.5</v>
      </c>
      <c r="T1779" s="2">
        <f>INDEX(Table413[#All], MATCH(Table68[[#This Row],[Date]],Table413[[#All],[Month]],0),3)</f>
        <v>5.8</v>
      </c>
      <c r="U1779" s="2">
        <f>INDEX(Table413[#All], MATCH(Table68[[#This Row],[Date]],Table413[[#All],[Month]],0),4)</f>
        <v>6.1</v>
      </c>
    </row>
    <row r="1780" spans="1:21" x14ac:dyDescent="0.25">
      <c r="A1780" s="4">
        <v>41699</v>
      </c>
      <c r="B1780" s="3" t="s">
        <v>60</v>
      </c>
      <c r="C1780" s="3" t="s">
        <v>10</v>
      </c>
      <c r="D1780" s="3">
        <v>284</v>
      </c>
      <c r="E1780" s="3">
        <v>267</v>
      </c>
      <c r="F1780" s="3">
        <v>224</v>
      </c>
      <c r="G1780" s="3">
        <v>212</v>
      </c>
      <c r="H1780" s="3">
        <v>1684</v>
      </c>
      <c r="I1780" s="3">
        <v>125</v>
      </c>
      <c r="J1780">
        <f t="array" ref="J1780">INDEX(Table3[#All],MATCH(1,(Table3[[#All],[Month]]=Table68[[#This Row],[Date]])*(Table3[[#All],[Region]]=Table68[[#This Row],[Region]]),0),3)</f>
        <v>19634</v>
      </c>
      <c r="K1780">
        <f>INDEX(Table1[#All], MATCH(Table68[[#This Row],[Date]],Table1[[#All],[Month]],0),2)</f>
        <v>1480580</v>
      </c>
      <c r="L1780" s="8">
        <f>INDEX(Table2[#All], MATCH(Table68[[#This Row],[Date]],Table2[[#All],[Month]],0),2)</f>
        <v>690.5</v>
      </c>
      <c r="M1780">
        <f t="array" ref="M1780">INDEX(Table4[#All],MATCH(1,(Table4[[#All],[Month]]=Table68[[#This Row],[Date]])*(Table4[[#All],[Region]]=Table68[[#This Row],[Region]]),0),3)</f>
        <v>3095</v>
      </c>
      <c r="N1780" s="2">
        <f t="array" ref="N1780">_xlfn.IFNA(INDEX(Table5[#All], MATCH(1,(Table5[[#All],[Month]]=Table68[[#This Row],[Date]])*(Table5[[#All],[Region]]=Table68[[#This Row],[Region]]),0),3),0)</f>
        <v>22436</v>
      </c>
      <c r="O1780" s="12">
        <f>INDEX(Table110[#All], MATCH(Table68[[#This Row],[Date]],Table110[[#All],[Month]],0),2)</f>
        <v>99011</v>
      </c>
      <c r="P1780" s="12">
        <f>INDEX(Table13[#All], MATCH(Table68[[#This Row],[Date]],Table13[[#All],[Month]],0),2)</f>
        <v>186019</v>
      </c>
      <c r="Q1780">
        <f>INDEX(Table111[#All], MATCH(Table68[[#This Row],[Date]],Table111[[#All],[Month]],0),2)</f>
        <v>5980</v>
      </c>
      <c r="R1780" s="2">
        <f>INDEX(Table111[#All], MATCH(Table68[[#This Row],[Date]],Table111[[#All],[Month]],0),3)</f>
        <v>1215</v>
      </c>
      <c r="S1780" s="2">
        <f>INDEX(Table413[#All], MATCH(Table68[[#This Row],[Date]],Table413[[#All],[Month]],0),2)</f>
        <v>1.5</v>
      </c>
      <c r="T1780" s="2">
        <f>INDEX(Table413[#All], MATCH(Table68[[#This Row],[Date]],Table413[[#All],[Month]],0),3)</f>
        <v>5.8</v>
      </c>
      <c r="U1780" s="2">
        <f>INDEX(Table413[#All], MATCH(Table68[[#This Row],[Date]],Table413[[#All],[Month]],0),4)</f>
        <v>6.1</v>
      </c>
    </row>
    <row r="1781" spans="1:21" x14ac:dyDescent="0.25">
      <c r="A1781" s="4">
        <v>41699</v>
      </c>
      <c r="B1781" s="3" t="s">
        <v>60</v>
      </c>
      <c r="C1781" s="3" t="s">
        <v>12</v>
      </c>
      <c r="D1781" s="3">
        <v>284</v>
      </c>
      <c r="E1781" s="3">
        <v>272</v>
      </c>
      <c r="F1781" s="3">
        <v>224</v>
      </c>
      <c r="G1781" s="3">
        <v>236</v>
      </c>
      <c r="H1781" s="3">
        <v>1684</v>
      </c>
      <c r="I1781" s="3">
        <v>67</v>
      </c>
      <c r="J1781">
        <f t="array" ref="J1781">INDEX(Table3[#All],MATCH(1,(Table3[[#All],[Month]]=Table68[[#This Row],[Date]])*(Table3[[#All],[Region]]=Table68[[#This Row],[Region]]),0),3)</f>
        <v>19634</v>
      </c>
      <c r="K1781">
        <f>INDEX(Table1[#All], MATCH(Table68[[#This Row],[Date]],Table1[[#All],[Month]],0),2)</f>
        <v>1480580</v>
      </c>
      <c r="L1781" s="8">
        <f>INDEX(Table2[#All], MATCH(Table68[[#This Row],[Date]],Table2[[#All],[Month]],0),2)</f>
        <v>690.5</v>
      </c>
      <c r="M1781">
        <f t="array" ref="M1781">INDEX(Table4[#All],MATCH(1,(Table4[[#All],[Month]]=Table68[[#This Row],[Date]])*(Table4[[#All],[Region]]=Table68[[#This Row],[Region]]),0),3)</f>
        <v>3095</v>
      </c>
      <c r="N1781" s="2">
        <f t="array" ref="N1781">_xlfn.IFNA(INDEX(Table5[#All], MATCH(1,(Table5[[#All],[Month]]=Table68[[#This Row],[Date]])*(Table5[[#All],[Region]]=Table68[[#This Row],[Region]]),0),3),0)</f>
        <v>22436</v>
      </c>
      <c r="O1781" s="12">
        <f>INDEX(Table110[#All], MATCH(Table68[[#This Row],[Date]],Table110[[#All],[Month]],0),2)</f>
        <v>99011</v>
      </c>
      <c r="P1781" s="12">
        <f>INDEX(Table13[#All], MATCH(Table68[[#This Row],[Date]],Table13[[#All],[Month]],0),2)</f>
        <v>186019</v>
      </c>
      <c r="Q1781">
        <f>INDEX(Table111[#All], MATCH(Table68[[#This Row],[Date]],Table111[[#All],[Month]],0),2)</f>
        <v>5980</v>
      </c>
      <c r="R1781" s="2">
        <f>INDEX(Table111[#All], MATCH(Table68[[#This Row],[Date]],Table111[[#All],[Month]],0),3)</f>
        <v>1215</v>
      </c>
      <c r="S1781" s="2">
        <f>INDEX(Table413[#All], MATCH(Table68[[#This Row],[Date]],Table413[[#All],[Month]],0),2)</f>
        <v>1.5</v>
      </c>
      <c r="T1781" s="2">
        <f>INDEX(Table413[#All], MATCH(Table68[[#This Row],[Date]],Table413[[#All],[Month]],0),3)</f>
        <v>5.8</v>
      </c>
      <c r="U1781" s="2">
        <f>INDEX(Table413[#All], MATCH(Table68[[#This Row],[Date]],Table413[[#All],[Month]],0),4)</f>
        <v>6.1</v>
      </c>
    </row>
    <row r="1782" spans="1:21" x14ac:dyDescent="0.25">
      <c r="A1782" s="4">
        <v>41699</v>
      </c>
      <c r="B1782" s="3" t="s">
        <v>60</v>
      </c>
      <c r="C1782" s="3" t="s">
        <v>6</v>
      </c>
      <c r="D1782" s="3">
        <v>284</v>
      </c>
      <c r="E1782" s="3">
        <v>267</v>
      </c>
      <c r="F1782" s="3">
        <v>224</v>
      </c>
      <c r="G1782" s="3">
        <v>220</v>
      </c>
      <c r="H1782" s="3">
        <v>1684</v>
      </c>
      <c r="I1782" s="3">
        <v>117</v>
      </c>
      <c r="J1782">
        <f t="array" ref="J1782">INDEX(Table3[#All],MATCH(1,(Table3[[#All],[Month]]=Table68[[#This Row],[Date]])*(Table3[[#All],[Region]]=Table68[[#This Row],[Region]]),0),3)</f>
        <v>19634</v>
      </c>
      <c r="K1782">
        <f>INDEX(Table1[#All], MATCH(Table68[[#This Row],[Date]],Table1[[#All],[Month]],0),2)</f>
        <v>1480580</v>
      </c>
      <c r="L1782" s="8">
        <f>INDEX(Table2[#All], MATCH(Table68[[#This Row],[Date]],Table2[[#All],[Month]],0),2)</f>
        <v>690.5</v>
      </c>
      <c r="M1782">
        <f t="array" ref="M1782">INDEX(Table4[#All],MATCH(1,(Table4[[#All],[Month]]=Table68[[#This Row],[Date]])*(Table4[[#All],[Region]]=Table68[[#This Row],[Region]]),0),3)</f>
        <v>3095</v>
      </c>
      <c r="N1782" s="2">
        <f t="array" ref="N1782">_xlfn.IFNA(INDEX(Table5[#All], MATCH(1,(Table5[[#All],[Month]]=Table68[[#This Row],[Date]])*(Table5[[#All],[Region]]=Table68[[#This Row],[Region]]),0),3),0)</f>
        <v>22436</v>
      </c>
      <c r="O1782" s="12">
        <f>INDEX(Table110[#All], MATCH(Table68[[#This Row],[Date]],Table110[[#All],[Month]],0),2)</f>
        <v>99011</v>
      </c>
      <c r="P1782" s="12">
        <f>INDEX(Table13[#All], MATCH(Table68[[#This Row],[Date]],Table13[[#All],[Month]],0),2)</f>
        <v>186019</v>
      </c>
      <c r="Q1782">
        <f>INDEX(Table111[#All], MATCH(Table68[[#This Row],[Date]],Table111[[#All],[Month]],0),2)</f>
        <v>5980</v>
      </c>
      <c r="R1782" s="2">
        <f>INDEX(Table111[#All], MATCH(Table68[[#This Row],[Date]],Table111[[#All],[Month]],0),3)</f>
        <v>1215</v>
      </c>
      <c r="S1782" s="2">
        <f>INDEX(Table413[#All], MATCH(Table68[[#This Row],[Date]],Table413[[#All],[Month]],0),2)</f>
        <v>1.5</v>
      </c>
      <c r="T1782" s="2">
        <f>INDEX(Table413[#All], MATCH(Table68[[#This Row],[Date]],Table413[[#All],[Month]],0),3)</f>
        <v>5.8</v>
      </c>
      <c r="U1782" s="2">
        <f>INDEX(Table413[#All], MATCH(Table68[[#This Row],[Date]],Table413[[#All],[Month]],0),4)</f>
        <v>6.1</v>
      </c>
    </row>
    <row r="1783" spans="1:21" x14ac:dyDescent="0.25">
      <c r="A1783" s="4">
        <v>41699</v>
      </c>
      <c r="B1783" s="3" t="s">
        <v>60</v>
      </c>
      <c r="C1783" s="3" t="s">
        <v>7</v>
      </c>
      <c r="D1783" s="3">
        <v>284</v>
      </c>
      <c r="E1783" s="3">
        <v>308</v>
      </c>
      <c r="F1783" s="3">
        <v>224</v>
      </c>
      <c r="G1783" s="3">
        <v>252</v>
      </c>
      <c r="H1783" s="3">
        <v>1684</v>
      </c>
      <c r="I1783" s="3">
        <v>115</v>
      </c>
      <c r="J1783">
        <f t="array" ref="J1783">INDEX(Table3[#All],MATCH(1,(Table3[[#All],[Month]]=Table68[[#This Row],[Date]])*(Table3[[#All],[Region]]=Table68[[#This Row],[Region]]),0),3)</f>
        <v>19634</v>
      </c>
      <c r="K1783">
        <f>INDEX(Table1[#All], MATCH(Table68[[#This Row],[Date]],Table1[[#All],[Month]],0),2)</f>
        <v>1480580</v>
      </c>
      <c r="L1783" s="8">
        <f>INDEX(Table2[#All], MATCH(Table68[[#This Row],[Date]],Table2[[#All],[Month]],0),2)</f>
        <v>690.5</v>
      </c>
      <c r="M1783">
        <f t="array" ref="M1783">INDEX(Table4[#All],MATCH(1,(Table4[[#All],[Month]]=Table68[[#This Row],[Date]])*(Table4[[#All],[Region]]=Table68[[#This Row],[Region]]),0),3)</f>
        <v>3095</v>
      </c>
      <c r="N1783" s="2">
        <f t="array" ref="N1783">_xlfn.IFNA(INDEX(Table5[#All], MATCH(1,(Table5[[#All],[Month]]=Table68[[#This Row],[Date]])*(Table5[[#All],[Region]]=Table68[[#This Row],[Region]]),0),3),0)</f>
        <v>22436</v>
      </c>
      <c r="O1783" s="12">
        <f>INDEX(Table110[#All], MATCH(Table68[[#This Row],[Date]],Table110[[#All],[Month]],0),2)</f>
        <v>99011</v>
      </c>
      <c r="P1783" s="12">
        <f>INDEX(Table13[#All], MATCH(Table68[[#This Row],[Date]],Table13[[#All],[Month]],0),2)</f>
        <v>186019</v>
      </c>
      <c r="Q1783">
        <f>INDEX(Table111[#All], MATCH(Table68[[#This Row],[Date]],Table111[[#All],[Month]],0),2)</f>
        <v>5980</v>
      </c>
      <c r="R1783" s="2">
        <f>INDEX(Table111[#All], MATCH(Table68[[#This Row],[Date]],Table111[[#All],[Month]],0),3)</f>
        <v>1215</v>
      </c>
      <c r="S1783" s="2">
        <f>INDEX(Table413[#All], MATCH(Table68[[#This Row],[Date]],Table413[[#All],[Month]],0),2)</f>
        <v>1.5</v>
      </c>
      <c r="T1783" s="2">
        <f>INDEX(Table413[#All], MATCH(Table68[[#This Row],[Date]],Table413[[#All],[Month]],0),3)</f>
        <v>5.8</v>
      </c>
      <c r="U1783" s="2">
        <f>INDEX(Table413[#All], MATCH(Table68[[#This Row],[Date]],Table413[[#All],[Month]],0),4)</f>
        <v>6.1</v>
      </c>
    </row>
    <row r="1784" spans="1:21" x14ac:dyDescent="0.25">
      <c r="A1784" s="4">
        <v>41699</v>
      </c>
      <c r="B1784" s="3" t="s">
        <v>60</v>
      </c>
      <c r="C1784" s="3" t="s">
        <v>9</v>
      </c>
      <c r="D1784" s="3">
        <v>284</v>
      </c>
      <c r="E1784" s="3">
        <v>240</v>
      </c>
      <c r="F1784" s="3">
        <v>224</v>
      </c>
      <c r="G1784" s="3">
        <v>211</v>
      </c>
      <c r="H1784" s="3">
        <v>1684</v>
      </c>
      <c r="I1784" s="3">
        <v>7</v>
      </c>
      <c r="J1784">
        <f t="array" ref="J1784">INDEX(Table3[#All],MATCH(1,(Table3[[#All],[Month]]=Table68[[#This Row],[Date]])*(Table3[[#All],[Region]]=Table68[[#This Row],[Region]]),0),3)</f>
        <v>19634</v>
      </c>
      <c r="K1784">
        <f>INDEX(Table1[#All], MATCH(Table68[[#This Row],[Date]],Table1[[#All],[Month]],0),2)</f>
        <v>1480580</v>
      </c>
      <c r="L1784" s="8">
        <f>INDEX(Table2[#All], MATCH(Table68[[#This Row],[Date]],Table2[[#All],[Month]],0),2)</f>
        <v>690.5</v>
      </c>
      <c r="M1784">
        <f t="array" ref="M1784">INDEX(Table4[#All],MATCH(1,(Table4[[#All],[Month]]=Table68[[#This Row],[Date]])*(Table4[[#All],[Region]]=Table68[[#This Row],[Region]]),0),3)</f>
        <v>3095</v>
      </c>
      <c r="N1784" s="2">
        <f t="array" ref="N1784">_xlfn.IFNA(INDEX(Table5[#All], MATCH(1,(Table5[[#All],[Month]]=Table68[[#This Row],[Date]])*(Table5[[#All],[Region]]=Table68[[#This Row],[Region]]),0),3),0)</f>
        <v>22436</v>
      </c>
      <c r="O1784" s="12">
        <f>INDEX(Table110[#All], MATCH(Table68[[#This Row],[Date]],Table110[[#All],[Month]],0),2)</f>
        <v>99011</v>
      </c>
      <c r="P1784" s="12">
        <f>INDEX(Table13[#All], MATCH(Table68[[#This Row],[Date]],Table13[[#All],[Month]],0),2)</f>
        <v>186019</v>
      </c>
      <c r="Q1784">
        <f>INDEX(Table111[#All], MATCH(Table68[[#This Row],[Date]],Table111[[#All],[Month]],0),2)</f>
        <v>5980</v>
      </c>
      <c r="R1784" s="2">
        <f>INDEX(Table111[#All], MATCH(Table68[[#This Row],[Date]],Table111[[#All],[Month]],0),3)</f>
        <v>1215</v>
      </c>
      <c r="S1784" s="2">
        <f>INDEX(Table413[#All], MATCH(Table68[[#This Row],[Date]],Table413[[#All],[Month]],0),2)</f>
        <v>1.5</v>
      </c>
      <c r="T1784" s="2">
        <f>INDEX(Table413[#All], MATCH(Table68[[#This Row],[Date]],Table413[[#All],[Month]],0),3)</f>
        <v>5.8</v>
      </c>
      <c r="U1784" s="2">
        <f>INDEX(Table413[#All], MATCH(Table68[[#This Row],[Date]],Table413[[#All],[Month]],0),4)</f>
        <v>6.1</v>
      </c>
    </row>
    <row r="1785" spans="1:21" x14ac:dyDescent="0.25">
      <c r="A1785" s="4">
        <v>41699</v>
      </c>
      <c r="B1785" s="3" t="s">
        <v>66</v>
      </c>
      <c r="C1785" s="3" t="s">
        <v>35</v>
      </c>
      <c r="D1785" s="3">
        <v>374</v>
      </c>
      <c r="E1785" s="3">
        <v>213</v>
      </c>
      <c r="F1785" s="3">
        <v>274</v>
      </c>
      <c r="G1785" s="3">
        <v>173</v>
      </c>
      <c r="H1785" s="3">
        <v>2760</v>
      </c>
      <c r="I1785" s="3">
        <v>9</v>
      </c>
      <c r="J1785">
        <f t="array" ref="J1785">INDEX(Table3[#All],MATCH(1,(Table3[[#All],[Month]]=Table68[[#This Row],[Date]])*(Table3[[#All],[Region]]=Table68[[#This Row],[Region]]),0),3)</f>
        <v>31537</v>
      </c>
      <c r="K1785">
        <f>INDEX(Table1[#All], MATCH(Table68[[#This Row],[Date]],Table1[[#All],[Month]],0),2)</f>
        <v>1480580</v>
      </c>
      <c r="L1785" s="8">
        <f>INDEX(Table2[#All], MATCH(Table68[[#This Row],[Date]],Table2[[#All],[Month]],0),2)</f>
        <v>690.5</v>
      </c>
      <c r="M1785">
        <f t="array" ref="M1785">INDEX(Table4[#All],MATCH(1,(Table4[[#All],[Month]]=Table68[[#This Row],[Date]])*(Table4[[#All],[Region]]=Table68[[#This Row],[Region]]),0),3)</f>
        <v>2993</v>
      </c>
      <c r="N1785" s="2">
        <f t="array" ref="N1785">_xlfn.IFNA(INDEX(Table5[#All], MATCH(1,(Table5[[#All],[Month]]=Table68[[#This Row],[Date]])*(Table5[[#All],[Region]]=Table68[[#This Row],[Region]]),0),3),0)</f>
        <v>99634</v>
      </c>
      <c r="O1785" s="12">
        <f>INDEX(Table110[#All], MATCH(Table68[[#This Row],[Date]],Table110[[#All],[Month]],0),2)</f>
        <v>99011</v>
      </c>
      <c r="P1785" s="12">
        <f>INDEX(Table13[#All], MATCH(Table68[[#This Row],[Date]],Table13[[#All],[Month]],0),2)</f>
        <v>186019</v>
      </c>
      <c r="Q1785">
        <f>INDEX(Table111[#All], MATCH(Table68[[#This Row],[Date]],Table111[[#All],[Month]],0),2)</f>
        <v>5980</v>
      </c>
      <c r="R1785" s="2">
        <f>INDEX(Table111[#All], MATCH(Table68[[#This Row],[Date]],Table111[[#All],[Month]],0),3)</f>
        <v>1215</v>
      </c>
      <c r="S1785" s="2">
        <f>INDEX(Table413[#All], MATCH(Table68[[#This Row],[Date]],Table413[[#All],[Month]],0),2)</f>
        <v>1.5</v>
      </c>
      <c r="T1785" s="2">
        <f>INDEX(Table413[#All], MATCH(Table68[[#This Row],[Date]],Table413[[#All],[Month]],0),3)</f>
        <v>5.8</v>
      </c>
      <c r="U1785" s="2">
        <f>INDEX(Table413[#All], MATCH(Table68[[#This Row],[Date]],Table413[[#All],[Month]],0),4)</f>
        <v>6.1</v>
      </c>
    </row>
    <row r="1786" spans="1:21" x14ac:dyDescent="0.25">
      <c r="A1786" s="4">
        <v>41699</v>
      </c>
      <c r="B1786" s="3" t="s">
        <v>66</v>
      </c>
      <c r="C1786" s="3" t="s">
        <v>33</v>
      </c>
      <c r="D1786" s="3">
        <v>374</v>
      </c>
      <c r="E1786" s="3">
        <v>322</v>
      </c>
      <c r="F1786" s="3">
        <v>274</v>
      </c>
      <c r="G1786" s="3">
        <v>270</v>
      </c>
      <c r="H1786" s="3">
        <v>2760</v>
      </c>
      <c r="I1786" s="3">
        <v>162</v>
      </c>
      <c r="J1786">
        <f t="array" ref="J1786">INDEX(Table3[#All],MATCH(1,(Table3[[#All],[Month]]=Table68[[#This Row],[Date]])*(Table3[[#All],[Region]]=Table68[[#This Row],[Region]]),0),3)</f>
        <v>31537</v>
      </c>
      <c r="K1786">
        <f>INDEX(Table1[#All], MATCH(Table68[[#This Row],[Date]],Table1[[#All],[Month]],0),2)</f>
        <v>1480580</v>
      </c>
      <c r="L1786" s="8">
        <f>INDEX(Table2[#All], MATCH(Table68[[#This Row],[Date]],Table2[[#All],[Month]],0),2)</f>
        <v>690.5</v>
      </c>
      <c r="M1786">
        <f t="array" ref="M1786">INDEX(Table4[#All],MATCH(1,(Table4[[#All],[Month]]=Table68[[#This Row],[Date]])*(Table4[[#All],[Region]]=Table68[[#This Row],[Region]]),0),3)</f>
        <v>2993</v>
      </c>
      <c r="N1786" s="2">
        <f t="array" ref="N1786">_xlfn.IFNA(INDEX(Table5[#All], MATCH(1,(Table5[[#All],[Month]]=Table68[[#This Row],[Date]])*(Table5[[#All],[Region]]=Table68[[#This Row],[Region]]),0),3),0)</f>
        <v>99634</v>
      </c>
      <c r="O1786" s="12">
        <f>INDEX(Table110[#All], MATCH(Table68[[#This Row],[Date]],Table110[[#All],[Month]],0),2)</f>
        <v>99011</v>
      </c>
      <c r="P1786" s="12">
        <f>INDEX(Table13[#All], MATCH(Table68[[#This Row],[Date]],Table13[[#All],[Month]],0),2)</f>
        <v>186019</v>
      </c>
      <c r="Q1786">
        <f>INDEX(Table111[#All], MATCH(Table68[[#This Row],[Date]],Table111[[#All],[Month]],0),2)</f>
        <v>5980</v>
      </c>
      <c r="R1786" s="2">
        <f>INDEX(Table111[#All], MATCH(Table68[[#This Row],[Date]],Table111[[#All],[Month]],0),3)</f>
        <v>1215</v>
      </c>
      <c r="S1786" s="2">
        <f>INDEX(Table413[#All], MATCH(Table68[[#This Row],[Date]],Table413[[#All],[Month]],0),2)</f>
        <v>1.5</v>
      </c>
      <c r="T1786" s="2">
        <f>INDEX(Table413[#All], MATCH(Table68[[#This Row],[Date]],Table413[[#All],[Month]],0),3)</f>
        <v>5.8</v>
      </c>
      <c r="U1786" s="2">
        <f>INDEX(Table413[#All], MATCH(Table68[[#This Row],[Date]],Table413[[#All],[Month]],0),4)</f>
        <v>6.1</v>
      </c>
    </row>
    <row r="1787" spans="1:21" x14ac:dyDescent="0.25">
      <c r="A1787" s="4">
        <v>41699</v>
      </c>
      <c r="B1787" s="3" t="s">
        <v>66</v>
      </c>
      <c r="C1787" s="3" t="s">
        <v>87</v>
      </c>
      <c r="D1787" s="3">
        <v>374</v>
      </c>
      <c r="E1787" s="3">
        <v>312</v>
      </c>
      <c r="F1787" s="3">
        <v>274</v>
      </c>
      <c r="G1787" s="3">
        <v>239</v>
      </c>
      <c r="H1787" s="3">
        <v>2760</v>
      </c>
      <c r="I1787" s="3">
        <v>302</v>
      </c>
      <c r="J1787">
        <f t="array" ref="J1787">INDEX(Table3[#All],MATCH(1,(Table3[[#All],[Month]]=Table68[[#This Row],[Date]])*(Table3[[#All],[Region]]=Table68[[#This Row],[Region]]),0),3)</f>
        <v>31537</v>
      </c>
      <c r="K1787">
        <f>INDEX(Table1[#All], MATCH(Table68[[#This Row],[Date]],Table1[[#All],[Month]],0),2)</f>
        <v>1480580</v>
      </c>
      <c r="L1787" s="8">
        <f>INDEX(Table2[#All], MATCH(Table68[[#This Row],[Date]],Table2[[#All],[Month]],0),2)</f>
        <v>690.5</v>
      </c>
      <c r="M1787">
        <f t="array" ref="M1787">INDEX(Table4[#All],MATCH(1,(Table4[[#All],[Month]]=Table68[[#This Row],[Date]])*(Table4[[#All],[Region]]=Table68[[#This Row],[Region]]),0),3)</f>
        <v>2993</v>
      </c>
      <c r="N1787" s="2">
        <f t="array" ref="N1787">_xlfn.IFNA(INDEX(Table5[#All], MATCH(1,(Table5[[#All],[Month]]=Table68[[#This Row],[Date]])*(Table5[[#All],[Region]]=Table68[[#This Row],[Region]]),0),3),0)</f>
        <v>99634</v>
      </c>
      <c r="O1787" s="12">
        <f>INDEX(Table110[#All], MATCH(Table68[[#This Row],[Date]],Table110[[#All],[Month]],0),2)</f>
        <v>99011</v>
      </c>
      <c r="P1787" s="12">
        <f>INDEX(Table13[#All], MATCH(Table68[[#This Row],[Date]],Table13[[#All],[Month]],0),2)</f>
        <v>186019</v>
      </c>
      <c r="Q1787">
        <f>INDEX(Table111[#All], MATCH(Table68[[#This Row],[Date]],Table111[[#All],[Month]],0),2)</f>
        <v>5980</v>
      </c>
      <c r="R1787" s="2">
        <f>INDEX(Table111[#All], MATCH(Table68[[#This Row],[Date]],Table111[[#All],[Month]],0),3)</f>
        <v>1215</v>
      </c>
      <c r="S1787" s="2">
        <f>INDEX(Table413[#All], MATCH(Table68[[#This Row],[Date]],Table413[[#All],[Month]],0),2)</f>
        <v>1.5</v>
      </c>
      <c r="T1787" s="2">
        <f>INDEX(Table413[#All], MATCH(Table68[[#This Row],[Date]],Table413[[#All],[Month]],0),3)</f>
        <v>5.8</v>
      </c>
      <c r="U1787" s="2">
        <f>INDEX(Table413[#All], MATCH(Table68[[#This Row],[Date]],Table413[[#All],[Month]],0),4)</f>
        <v>6.1</v>
      </c>
    </row>
    <row r="1788" spans="1:21" x14ac:dyDescent="0.25">
      <c r="A1788" s="4">
        <v>41699</v>
      </c>
      <c r="B1788" s="3" t="s">
        <v>66</v>
      </c>
      <c r="C1788" s="3" t="s">
        <v>34</v>
      </c>
      <c r="D1788" s="3">
        <v>374</v>
      </c>
      <c r="E1788" s="3">
        <v>239</v>
      </c>
      <c r="F1788" s="3">
        <v>274</v>
      </c>
      <c r="G1788" s="3">
        <v>201</v>
      </c>
      <c r="H1788" s="3">
        <v>2760</v>
      </c>
      <c r="I1788" s="3">
        <v>44</v>
      </c>
      <c r="J1788">
        <f t="array" ref="J1788">INDEX(Table3[#All],MATCH(1,(Table3[[#All],[Month]]=Table68[[#This Row],[Date]])*(Table3[[#All],[Region]]=Table68[[#This Row],[Region]]),0),3)</f>
        <v>31537</v>
      </c>
      <c r="K1788">
        <f>INDEX(Table1[#All], MATCH(Table68[[#This Row],[Date]],Table1[[#All],[Month]],0),2)</f>
        <v>1480580</v>
      </c>
      <c r="L1788" s="8">
        <f>INDEX(Table2[#All], MATCH(Table68[[#This Row],[Date]],Table2[[#All],[Month]],0),2)</f>
        <v>690.5</v>
      </c>
      <c r="M1788">
        <f t="array" ref="M1788">INDEX(Table4[#All],MATCH(1,(Table4[[#All],[Month]]=Table68[[#This Row],[Date]])*(Table4[[#All],[Region]]=Table68[[#This Row],[Region]]),0),3)</f>
        <v>2993</v>
      </c>
      <c r="N1788" s="2">
        <f t="array" ref="N1788">_xlfn.IFNA(INDEX(Table5[#All], MATCH(1,(Table5[[#All],[Month]]=Table68[[#This Row],[Date]])*(Table5[[#All],[Region]]=Table68[[#This Row],[Region]]),0),3),0)</f>
        <v>99634</v>
      </c>
      <c r="O1788" s="12">
        <f>INDEX(Table110[#All], MATCH(Table68[[#This Row],[Date]],Table110[[#All],[Month]],0),2)</f>
        <v>99011</v>
      </c>
      <c r="P1788" s="12">
        <f>INDEX(Table13[#All], MATCH(Table68[[#This Row],[Date]],Table13[[#All],[Month]],0),2)</f>
        <v>186019</v>
      </c>
      <c r="Q1788">
        <f>INDEX(Table111[#All], MATCH(Table68[[#This Row],[Date]],Table111[[#All],[Month]],0),2)</f>
        <v>5980</v>
      </c>
      <c r="R1788" s="2">
        <f>INDEX(Table111[#All], MATCH(Table68[[#This Row],[Date]],Table111[[#All],[Month]],0),3)</f>
        <v>1215</v>
      </c>
      <c r="S1788" s="2">
        <f>INDEX(Table413[#All], MATCH(Table68[[#This Row],[Date]],Table413[[#All],[Month]],0),2)</f>
        <v>1.5</v>
      </c>
      <c r="T1788" s="2">
        <f>INDEX(Table413[#All], MATCH(Table68[[#This Row],[Date]],Table413[[#All],[Month]],0),3)</f>
        <v>5.8</v>
      </c>
      <c r="U1788" s="2">
        <f>INDEX(Table413[#All], MATCH(Table68[[#This Row],[Date]],Table413[[#All],[Month]],0),4)</f>
        <v>6.1</v>
      </c>
    </row>
    <row r="1789" spans="1:21" x14ac:dyDescent="0.25">
      <c r="A1789" s="4">
        <v>41699</v>
      </c>
      <c r="B1789" s="3" t="s">
        <v>66</v>
      </c>
      <c r="C1789" s="3" t="s">
        <v>92</v>
      </c>
      <c r="D1789" s="3">
        <v>374</v>
      </c>
      <c r="E1789" s="3">
        <v>336</v>
      </c>
      <c r="F1789" s="3">
        <v>274</v>
      </c>
      <c r="G1789" s="3">
        <v>267</v>
      </c>
      <c r="H1789" s="3">
        <v>2760</v>
      </c>
      <c r="I1789" s="3">
        <v>110</v>
      </c>
      <c r="J1789">
        <f t="array" ref="J1789">INDEX(Table3[#All],MATCH(1,(Table3[[#All],[Month]]=Table68[[#This Row],[Date]])*(Table3[[#All],[Region]]=Table68[[#This Row],[Region]]),0),3)</f>
        <v>31537</v>
      </c>
      <c r="K1789">
        <f>INDEX(Table1[#All], MATCH(Table68[[#This Row],[Date]],Table1[[#All],[Month]],0),2)</f>
        <v>1480580</v>
      </c>
      <c r="L1789" s="8">
        <f>INDEX(Table2[#All], MATCH(Table68[[#This Row],[Date]],Table2[[#All],[Month]],0),2)</f>
        <v>690.5</v>
      </c>
      <c r="M1789">
        <f t="array" ref="M1789">INDEX(Table4[#All],MATCH(1,(Table4[[#All],[Month]]=Table68[[#This Row],[Date]])*(Table4[[#All],[Region]]=Table68[[#This Row],[Region]]),0),3)</f>
        <v>2993</v>
      </c>
      <c r="N1789" s="2">
        <f t="array" ref="N1789">_xlfn.IFNA(INDEX(Table5[#All], MATCH(1,(Table5[[#All],[Month]]=Table68[[#This Row],[Date]])*(Table5[[#All],[Region]]=Table68[[#This Row],[Region]]),0),3),0)</f>
        <v>99634</v>
      </c>
      <c r="O1789" s="12">
        <f>INDEX(Table110[#All], MATCH(Table68[[#This Row],[Date]],Table110[[#All],[Month]],0),2)</f>
        <v>99011</v>
      </c>
      <c r="P1789" s="12">
        <f>INDEX(Table13[#All], MATCH(Table68[[#This Row],[Date]],Table13[[#All],[Month]],0),2)</f>
        <v>186019</v>
      </c>
      <c r="Q1789">
        <f>INDEX(Table111[#All], MATCH(Table68[[#This Row],[Date]],Table111[[#All],[Month]],0),2)</f>
        <v>5980</v>
      </c>
      <c r="R1789" s="2">
        <f>INDEX(Table111[#All], MATCH(Table68[[#This Row],[Date]],Table111[[#All],[Month]],0),3)</f>
        <v>1215</v>
      </c>
      <c r="S1789" s="2">
        <f>INDEX(Table413[#All], MATCH(Table68[[#This Row],[Date]],Table413[[#All],[Month]],0),2)</f>
        <v>1.5</v>
      </c>
      <c r="T1789" s="2">
        <f>INDEX(Table413[#All], MATCH(Table68[[#This Row],[Date]],Table413[[#All],[Month]],0),3)</f>
        <v>5.8</v>
      </c>
      <c r="U1789" s="2">
        <f>INDEX(Table413[#All], MATCH(Table68[[#This Row],[Date]],Table413[[#All],[Month]],0),4)</f>
        <v>6.1</v>
      </c>
    </row>
    <row r="1790" spans="1:21" x14ac:dyDescent="0.25">
      <c r="A1790" s="4">
        <v>41699</v>
      </c>
      <c r="B1790" s="3" t="s">
        <v>66</v>
      </c>
      <c r="C1790" s="3" t="s">
        <v>36</v>
      </c>
      <c r="D1790" s="3">
        <v>374</v>
      </c>
      <c r="E1790" s="3">
        <v>260</v>
      </c>
      <c r="F1790" s="3">
        <v>274</v>
      </c>
      <c r="G1790" s="3">
        <v>215</v>
      </c>
      <c r="H1790" s="3">
        <v>2760</v>
      </c>
      <c r="I1790" s="3">
        <v>17</v>
      </c>
      <c r="J1790">
        <f t="array" ref="J1790">INDEX(Table3[#All],MATCH(1,(Table3[[#All],[Month]]=Table68[[#This Row],[Date]])*(Table3[[#All],[Region]]=Table68[[#This Row],[Region]]),0),3)</f>
        <v>31537</v>
      </c>
      <c r="K1790">
        <f>INDEX(Table1[#All], MATCH(Table68[[#This Row],[Date]],Table1[[#All],[Month]],0),2)</f>
        <v>1480580</v>
      </c>
      <c r="L1790" s="8">
        <f>INDEX(Table2[#All], MATCH(Table68[[#This Row],[Date]],Table2[[#All],[Month]],0),2)</f>
        <v>690.5</v>
      </c>
      <c r="M1790">
        <f t="array" ref="M1790">INDEX(Table4[#All],MATCH(1,(Table4[[#All],[Month]]=Table68[[#This Row],[Date]])*(Table4[[#All],[Region]]=Table68[[#This Row],[Region]]),0),3)</f>
        <v>2993</v>
      </c>
      <c r="N1790" s="2">
        <f t="array" ref="N1790">_xlfn.IFNA(INDEX(Table5[#All], MATCH(1,(Table5[[#All],[Month]]=Table68[[#This Row],[Date]])*(Table5[[#All],[Region]]=Table68[[#This Row],[Region]]),0),3),0)</f>
        <v>99634</v>
      </c>
      <c r="O1790" s="12">
        <f>INDEX(Table110[#All], MATCH(Table68[[#This Row],[Date]],Table110[[#All],[Month]],0),2)</f>
        <v>99011</v>
      </c>
      <c r="P1790" s="12">
        <f>INDEX(Table13[#All], MATCH(Table68[[#This Row],[Date]],Table13[[#All],[Month]],0),2)</f>
        <v>186019</v>
      </c>
      <c r="Q1790">
        <f>INDEX(Table111[#All], MATCH(Table68[[#This Row],[Date]],Table111[[#All],[Month]],0),2)</f>
        <v>5980</v>
      </c>
      <c r="R1790" s="2">
        <f>INDEX(Table111[#All], MATCH(Table68[[#This Row],[Date]],Table111[[#All],[Month]],0),3)</f>
        <v>1215</v>
      </c>
      <c r="S1790" s="2">
        <f>INDEX(Table413[#All], MATCH(Table68[[#This Row],[Date]],Table413[[#All],[Month]],0),2)</f>
        <v>1.5</v>
      </c>
      <c r="T1790" s="2">
        <f>INDEX(Table413[#All], MATCH(Table68[[#This Row],[Date]],Table413[[#All],[Month]],0),3)</f>
        <v>5.8</v>
      </c>
      <c r="U1790" s="2">
        <f>INDEX(Table413[#All], MATCH(Table68[[#This Row],[Date]],Table413[[#All],[Month]],0),4)</f>
        <v>6.1</v>
      </c>
    </row>
    <row r="1791" spans="1:21" x14ac:dyDescent="0.25">
      <c r="A1791" s="4">
        <v>41699</v>
      </c>
      <c r="B1791" s="3" t="s">
        <v>66</v>
      </c>
      <c r="C1791" s="3" t="s">
        <v>93</v>
      </c>
      <c r="D1791" s="3">
        <v>374</v>
      </c>
      <c r="E1791" s="3">
        <v>308</v>
      </c>
      <c r="F1791" s="3">
        <v>274</v>
      </c>
      <c r="G1791" s="3">
        <v>245</v>
      </c>
      <c r="H1791" s="3">
        <v>2760</v>
      </c>
      <c r="I1791" s="3">
        <v>102</v>
      </c>
      <c r="J1791">
        <f t="array" ref="J1791">INDEX(Table3[#All],MATCH(1,(Table3[[#All],[Month]]=Table68[[#This Row],[Date]])*(Table3[[#All],[Region]]=Table68[[#This Row],[Region]]),0),3)</f>
        <v>31537</v>
      </c>
      <c r="K1791">
        <f>INDEX(Table1[#All], MATCH(Table68[[#This Row],[Date]],Table1[[#All],[Month]],0),2)</f>
        <v>1480580</v>
      </c>
      <c r="L1791" s="8">
        <f>INDEX(Table2[#All], MATCH(Table68[[#This Row],[Date]],Table2[[#All],[Month]],0),2)</f>
        <v>690.5</v>
      </c>
      <c r="M1791">
        <f t="array" ref="M1791">INDEX(Table4[#All],MATCH(1,(Table4[[#All],[Month]]=Table68[[#This Row],[Date]])*(Table4[[#All],[Region]]=Table68[[#This Row],[Region]]),0),3)</f>
        <v>2993</v>
      </c>
      <c r="N1791" s="2">
        <f t="array" ref="N1791">_xlfn.IFNA(INDEX(Table5[#All], MATCH(1,(Table5[[#All],[Month]]=Table68[[#This Row],[Date]])*(Table5[[#All],[Region]]=Table68[[#This Row],[Region]]),0),3),0)</f>
        <v>99634</v>
      </c>
      <c r="O1791" s="12">
        <f>INDEX(Table110[#All], MATCH(Table68[[#This Row],[Date]],Table110[[#All],[Month]],0),2)</f>
        <v>99011</v>
      </c>
      <c r="P1791" s="12">
        <f>INDEX(Table13[#All], MATCH(Table68[[#This Row],[Date]],Table13[[#All],[Month]],0),2)</f>
        <v>186019</v>
      </c>
      <c r="Q1791">
        <f>INDEX(Table111[#All], MATCH(Table68[[#This Row],[Date]],Table111[[#All],[Month]],0),2)</f>
        <v>5980</v>
      </c>
      <c r="R1791" s="2">
        <f>INDEX(Table111[#All], MATCH(Table68[[#This Row],[Date]],Table111[[#All],[Month]],0),3)</f>
        <v>1215</v>
      </c>
      <c r="S1791" s="2">
        <f>INDEX(Table413[#All], MATCH(Table68[[#This Row],[Date]],Table413[[#All],[Month]],0),2)</f>
        <v>1.5</v>
      </c>
      <c r="T1791" s="2">
        <f>INDEX(Table413[#All], MATCH(Table68[[#This Row],[Date]],Table413[[#All],[Month]],0),3)</f>
        <v>5.8</v>
      </c>
      <c r="U1791" s="2">
        <f>INDEX(Table413[#All], MATCH(Table68[[#This Row],[Date]],Table413[[#All],[Month]],0),4)</f>
        <v>6.1</v>
      </c>
    </row>
    <row r="1792" spans="1:21" x14ac:dyDescent="0.25">
      <c r="A1792" s="4">
        <v>41699</v>
      </c>
      <c r="B1792" s="3" t="s">
        <v>66</v>
      </c>
      <c r="C1792" s="3" t="s">
        <v>66</v>
      </c>
      <c r="D1792" s="3">
        <v>374</v>
      </c>
      <c r="E1792" s="3">
        <v>402</v>
      </c>
      <c r="F1792" s="3">
        <v>274</v>
      </c>
      <c r="G1792" s="3">
        <v>291</v>
      </c>
      <c r="H1792" s="3">
        <v>2760</v>
      </c>
      <c r="I1792" s="3">
        <v>2014</v>
      </c>
      <c r="J1792">
        <f t="array" ref="J1792">INDEX(Table3[#All],MATCH(1,(Table3[[#All],[Month]]=Table68[[#This Row],[Date]])*(Table3[[#All],[Region]]=Table68[[#This Row],[Region]]),0),3)</f>
        <v>31537</v>
      </c>
      <c r="K1792">
        <f>INDEX(Table1[#All], MATCH(Table68[[#This Row],[Date]],Table1[[#All],[Month]],0),2)</f>
        <v>1480580</v>
      </c>
      <c r="L1792" s="8">
        <f>INDEX(Table2[#All], MATCH(Table68[[#This Row],[Date]],Table2[[#All],[Month]],0),2)</f>
        <v>690.5</v>
      </c>
      <c r="M1792">
        <f t="array" ref="M1792">INDEX(Table4[#All],MATCH(1,(Table4[[#All],[Month]]=Table68[[#This Row],[Date]])*(Table4[[#All],[Region]]=Table68[[#This Row],[Region]]),0),3)</f>
        <v>2993</v>
      </c>
      <c r="N1792" s="2">
        <f t="array" ref="N1792">_xlfn.IFNA(INDEX(Table5[#All], MATCH(1,(Table5[[#All],[Month]]=Table68[[#This Row],[Date]])*(Table5[[#All],[Region]]=Table68[[#This Row],[Region]]),0),3),0)</f>
        <v>99634</v>
      </c>
      <c r="O1792" s="12">
        <f>INDEX(Table110[#All], MATCH(Table68[[#This Row],[Date]],Table110[[#All],[Month]],0),2)</f>
        <v>99011</v>
      </c>
      <c r="P1792" s="12">
        <f>INDEX(Table13[#All], MATCH(Table68[[#This Row],[Date]],Table13[[#All],[Month]],0),2)</f>
        <v>186019</v>
      </c>
      <c r="Q1792">
        <f>INDEX(Table111[#All], MATCH(Table68[[#This Row],[Date]],Table111[[#All],[Month]],0),2)</f>
        <v>5980</v>
      </c>
      <c r="R1792" s="2">
        <f>INDEX(Table111[#All], MATCH(Table68[[#This Row],[Date]],Table111[[#All],[Month]],0),3)</f>
        <v>1215</v>
      </c>
      <c r="S1792" s="2">
        <f>INDEX(Table413[#All], MATCH(Table68[[#This Row],[Date]],Table413[[#All],[Month]],0),2)</f>
        <v>1.5</v>
      </c>
      <c r="T1792" s="2">
        <f>INDEX(Table413[#All], MATCH(Table68[[#This Row],[Date]],Table413[[#All],[Month]],0),3)</f>
        <v>5.8</v>
      </c>
      <c r="U1792" s="2">
        <f>INDEX(Table413[#All], MATCH(Table68[[#This Row],[Date]],Table413[[#All],[Month]],0),4)</f>
        <v>6.1</v>
      </c>
    </row>
    <row r="1793" spans="1:21" x14ac:dyDescent="0.25">
      <c r="A1793" s="4">
        <v>41699</v>
      </c>
      <c r="B1793" s="3" t="s">
        <v>71</v>
      </c>
      <c r="C1793" s="3" t="s">
        <v>41</v>
      </c>
      <c r="D1793" s="3">
        <v>252</v>
      </c>
      <c r="E1793" s="3">
        <v>255</v>
      </c>
      <c r="F1793" s="3">
        <v>217</v>
      </c>
      <c r="G1793" s="3">
        <v>217</v>
      </c>
      <c r="H1793" s="3">
        <v>63</v>
      </c>
      <c r="I1793" s="3">
        <v>31</v>
      </c>
      <c r="J1793">
        <f t="array" ref="J1793">INDEX(Table3[#All],MATCH(1,(Table3[[#All],[Month]]=Table68[[#This Row],[Date]])*(Table3[[#All],[Region]]=Table68[[#This Row],[Region]]),0),3)</f>
        <v>1658</v>
      </c>
      <c r="K1793">
        <f>INDEX(Table1[#All], MATCH(Table68[[#This Row],[Date]],Table1[[#All],[Month]],0),2)</f>
        <v>1480580</v>
      </c>
      <c r="L1793" s="8">
        <f>INDEX(Table2[#All], MATCH(Table68[[#This Row],[Date]],Table2[[#All],[Month]],0),2)</f>
        <v>690.5</v>
      </c>
      <c r="M1793">
        <f t="array" ref="M1793">INDEX(Table4[#All],MATCH(1,(Table4[[#All],[Month]]=Table68[[#This Row],[Date]])*(Table4[[#All],[Region]]=Table68[[#This Row],[Region]]),0),3)</f>
        <v>293</v>
      </c>
      <c r="N1793" s="2">
        <f t="array" ref="N1793">_xlfn.IFNA(INDEX(Table5[#All], MATCH(1,(Table5[[#All],[Month]]=Table68[[#This Row],[Date]])*(Table5[[#All],[Region]]=Table68[[#This Row],[Region]]),0),3),0)</f>
        <v>6396</v>
      </c>
      <c r="O1793" s="12">
        <f>INDEX(Table110[#All], MATCH(Table68[[#This Row],[Date]],Table110[[#All],[Month]],0),2)</f>
        <v>99011</v>
      </c>
      <c r="P1793" s="12">
        <f>INDEX(Table13[#All], MATCH(Table68[[#This Row],[Date]],Table13[[#All],[Month]],0),2)</f>
        <v>186019</v>
      </c>
      <c r="Q1793">
        <f>INDEX(Table111[#All], MATCH(Table68[[#This Row],[Date]],Table111[[#All],[Month]],0),2)</f>
        <v>5980</v>
      </c>
      <c r="R1793" s="2">
        <f>INDEX(Table111[#All], MATCH(Table68[[#This Row],[Date]],Table111[[#All],[Month]],0),3)</f>
        <v>1215</v>
      </c>
      <c r="S1793" s="2">
        <f>INDEX(Table413[#All], MATCH(Table68[[#This Row],[Date]],Table413[[#All],[Month]],0),2)</f>
        <v>1.5</v>
      </c>
      <c r="T1793" s="2">
        <f>INDEX(Table413[#All], MATCH(Table68[[#This Row],[Date]],Table413[[#All],[Month]],0),3)</f>
        <v>5.8</v>
      </c>
      <c r="U1793" s="2">
        <f>INDEX(Table413[#All], MATCH(Table68[[#This Row],[Date]],Table413[[#All],[Month]],0),4)</f>
        <v>6.1</v>
      </c>
    </row>
    <row r="1794" spans="1:21" x14ac:dyDescent="0.25">
      <c r="A1794" s="4">
        <v>41699</v>
      </c>
      <c r="B1794" s="3" t="s">
        <v>71</v>
      </c>
      <c r="C1794" s="3" t="s">
        <v>42</v>
      </c>
      <c r="D1794" s="3">
        <v>252</v>
      </c>
      <c r="E1794" s="3">
        <v>248</v>
      </c>
      <c r="F1794" s="3">
        <v>217</v>
      </c>
      <c r="G1794" s="3">
        <v>214</v>
      </c>
      <c r="H1794" s="3">
        <v>63</v>
      </c>
      <c r="I1794" s="3">
        <v>21</v>
      </c>
      <c r="J1794">
        <f t="array" ref="J1794">INDEX(Table3[#All],MATCH(1,(Table3[[#All],[Month]]=Table68[[#This Row],[Date]])*(Table3[[#All],[Region]]=Table68[[#This Row],[Region]]),0),3)</f>
        <v>1658</v>
      </c>
      <c r="K1794">
        <f>INDEX(Table1[#All], MATCH(Table68[[#This Row],[Date]],Table1[[#All],[Month]],0),2)</f>
        <v>1480580</v>
      </c>
      <c r="L1794" s="8">
        <f>INDEX(Table2[#All], MATCH(Table68[[#This Row],[Date]],Table2[[#All],[Month]],0),2)</f>
        <v>690.5</v>
      </c>
      <c r="M1794">
        <f t="array" ref="M1794">INDEX(Table4[#All],MATCH(1,(Table4[[#All],[Month]]=Table68[[#This Row],[Date]])*(Table4[[#All],[Region]]=Table68[[#This Row],[Region]]),0),3)</f>
        <v>293</v>
      </c>
      <c r="N1794" s="2">
        <f t="array" ref="N1794">_xlfn.IFNA(INDEX(Table5[#All], MATCH(1,(Table5[[#All],[Month]]=Table68[[#This Row],[Date]])*(Table5[[#All],[Region]]=Table68[[#This Row],[Region]]),0),3),0)</f>
        <v>6396</v>
      </c>
      <c r="O1794" s="12">
        <f>INDEX(Table110[#All], MATCH(Table68[[#This Row],[Date]],Table110[[#All],[Month]],0),2)</f>
        <v>99011</v>
      </c>
      <c r="P1794" s="12">
        <f>INDEX(Table13[#All], MATCH(Table68[[#This Row],[Date]],Table13[[#All],[Month]],0),2)</f>
        <v>186019</v>
      </c>
      <c r="Q1794">
        <f>INDEX(Table111[#All], MATCH(Table68[[#This Row],[Date]],Table111[[#All],[Month]],0),2)</f>
        <v>5980</v>
      </c>
      <c r="R1794" s="2">
        <f>INDEX(Table111[#All], MATCH(Table68[[#This Row],[Date]],Table111[[#All],[Month]],0),3)</f>
        <v>1215</v>
      </c>
      <c r="S1794" s="2">
        <f>INDEX(Table413[#All], MATCH(Table68[[#This Row],[Date]],Table413[[#All],[Month]],0),2)</f>
        <v>1.5</v>
      </c>
      <c r="T1794" s="2">
        <f>INDEX(Table413[#All], MATCH(Table68[[#This Row],[Date]],Table413[[#All],[Month]],0),3)</f>
        <v>5.8</v>
      </c>
      <c r="U1794" s="2">
        <f>INDEX(Table413[#All], MATCH(Table68[[#This Row],[Date]],Table413[[#All],[Month]],0),4)</f>
        <v>6.1</v>
      </c>
    </row>
    <row r="1795" spans="1:21" x14ac:dyDescent="0.25">
      <c r="A1795" s="4">
        <v>41699</v>
      </c>
      <c r="B1795" s="3" t="s">
        <v>71</v>
      </c>
      <c r="C1795" s="3" t="s">
        <v>43</v>
      </c>
      <c r="D1795" s="3">
        <v>252</v>
      </c>
      <c r="E1795" s="3">
        <v>254</v>
      </c>
      <c r="F1795" s="3">
        <v>217</v>
      </c>
      <c r="G1795" s="3">
        <v>221</v>
      </c>
      <c r="H1795" s="3">
        <v>63</v>
      </c>
      <c r="I1795" s="3">
        <v>11</v>
      </c>
      <c r="J1795">
        <f t="array" ref="J1795">INDEX(Table3[#All],MATCH(1,(Table3[[#All],[Month]]=Table68[[#This Row],[Date]])*(Table3[[#All],[Region]]=Table68[[#This Row],[Region]]),0),3)</f>
        <v>1658</v>
      </c>
      <c r="K1795">
        <f>INDEX(Table1[#All], MATCH(Table68[[#This Row],[Date]],Table1[[#All],[Month]],0),2)</f>
        <v>1480580</v>
      </c>
      <c r="L1795" s="8">
        <f>INDEX(Table2[#All], MATCH(Table68[[#This Row],[Date]],Table2[[#All],[Month]],0),2)</f>
        <v>690.5</v>
      </c>
      <c r="M1795">
        <f t="array" ref="M1795">INDEX(Table4[#All],MATCH(1,(Table4[[#All],[Month]]=Table68[[#This Row],[Date]])*(Table4[[#All],[Region]]=Table68[[#This Row],[Region]]),0),3)</f>
        <v>293</v>
      </c>
      <c r="N1795" s="2">
        <f t="array" ref="N1795">_xlfn.IFNA(INDEX(Table5[#All], MATCH(1,(Table5[[#All],[Month]]=Table68[[#This Row],[Date]])*(Table5[[#All],[Region]]=Table68[[#This Row],[Region]]),0),3),0)</f>
        <v>6396</v>
      </c>
      <c r="O1795" s="12">
        <f>INDEX(Table110[#All], MATCH(Table68[[#This Row],[Date]],Table110[[#All],[Month]],0),2)</f>
        <v>99011</v>
      </c>
      <c r="P1795" s="12">
        <f>INDEX(Table13[#All], MATCH(Table68[[#This Row],[Date]],Table13[[#All],[Month]],0),2)</f>
        <v>186019</v>
      </c>
      <c r="Q1795">
        <f>INDEX(Table111[#All], MATCH(Table68[[#This Row],[Date]],Table111[[#All],[Month]],0),2)</f>
        <v>5980</v>
      </c>
      <c r="R1795" s="2">
        <f>INDEX(Table111[#All], MATCH(Table68[[#This Row],[Date]],Table111[[#All],[Month]],0),3)</f>
        <v>1215</v>
      </c>
      <c r="S1795" s="2">
        <f>INDEX(Table413[#All], MATCH(Table68[[#This Row],[Date]],Table413[[#All],[Month]],0),2)</f>
        <v>1.5</v>
      </c>
      <c r="T1795" s="2">
        <f>INDEX(Table413[#All], MATCH(Table68[[#This Row],[Date]],Table413[[#All],[Month]],0),3)</f>
        <v>5.8</v>
      </c>
      <c r="U1795" s="2">
        <f>INDEX(Table413[#All], MATCH(Table68[[#This Row],[Date]],Table413[[#All],[Month]],0),4)</f>
        <v>6.1</v>
      </c>
    </row>
    <row r="1796" spans="1:21" x14ac:dyDescent="0.25">
      <c r="A1796" s="4">
        <v>41791</v>
      </c>
      <c r="B1796" s="3" t="s">
        <v>58</v>
      </c>
      <c r="C1796" s="3" t="s">
        <v>58</v>
      </c>
      <c r="D1796" s="3">
        <v>442</v>
      </c>
      <c r="E1796" s="3">
        <v>456</v>
      </c>
      <c r="F1796" s="3">
        <v>353</v>
      </c>
      <c r="G1796" s="3">
        <v>354</v>
      </c>
      <c r="H1796" s="3">
        <v>4170</v>
      </c>
      <c r="I1796" s="3">
        <v>1900</v>
      </c>
      <c r="J1796">
        <f t="array" ref="J1796">INDEX(Table3[#All],MATCH(1,(Table3[[#All],[Month]]=Table68[[#This Row],[Date]])*(Table3[[#All],[Region]]=Table68[[#This Row],[Region]]),0),3)</f>
        <v>84033</v>
      </c>
      <c r="K1796">
        <f>INDEX(Table1[#All], MATCH(Table68[[#This Row],[Date]],Table1[[#All],[Month]],0),2)</f>
        <v>1493225</v>
      </c>
      <c r="L1796" s="8">
        <f>INDEX(Table2[#All], MATCH(Table68[[#This Row],[Date]],Table2[[#All],[Month]],0),2)</f>
        <v>624.80029317941307</v>
      </c>
      <c r="M1796">
        <f t="array" ref="M1796">INDEX(Table4[#All],MATCH(1,(Table4[[#All],[Month]]=Table68[[#This Row],[Date]])*(Table4[[#All],[Region]]=Table68[[#This Row],[Region]]),0),3)</f>
        <v>10644</v>
      </c>
      <c r="N1796" s="2">
        <f t="array" ref="N1796">_xlfn.IFNA(INDEX(Table5[#All], MATCH(1,(Table5[[#All],[Month]]=Table68[[#This Row],[Date]])*(Table5[[#All],[Region]]=Table68[[#This Row],[Region]]),0),3),0)</f>
        <v>94498</v>
      </c>
      <c r="O1796" s="12">
        <f>INDEX(Table110[#All], MATCH(Table68[[#This Row],[Date]],Table110[[#All],[Month]],0),2)</f>
        <v>100717.25</v>
      </c>
      <c r="P1796" s="12">
        <f>INDEX(Table13[#All], MATCH(Table68[[#This Row],[Date]],Table13[[#All],[Month]],0),2)</f>
        <v>191916.25</v>
      </c>
      <c r="Q1796">
        <f>INDEX(Table111[#All], MATCH(Table68[[#This Row],[Date]],Table111[[#All],[Month]],0),2)</f>
        <v>5962.5</v>
      </c>
      <c r="R1796" s="2">
        <f>INDEX(Table111[#All], MATCH(Table68[[#This Row],[Date]],Table111[[#All],[Month]],0),3)</f>
        <v>1214.75</v>
      </c>
      <c r="S1796" s="2">
        <f>INDEX(Table413[#All], MATCH(Table68[[#This Row],[Date]],Table413[[#All],[Month]],0),2)</f>
        <v>1.6</v>
      </c>
      <c r="T1796" s="2">
        <f>INDEX(Table413[#All], MATCH(Table68[[#This Row],[Date]],Table413[[#All],[Month]],0),3)</f>
        <v>6.3</v>
      </c>
      <c r="U1796" s="2">
        <f>INDEX(Table413[#All], MATCH(Table68[[#This Row],[Date]],Table413[[#All],[Month]],0),4)</f>
        <v>6.2</v>
      </c>
    </row>
    <row r="1797" spans="1:21" x14ac:dyDescent="0.25">
      <c r="A1797" s="4">
        <v>41791</v>
      </c>
      <c r="B1797" s="3" t="s">
        <v>58</v>
      </c>
      <c r="C1797" s="3" t="s">
        <v>4</v>
      </c>
      <c r="D1797" s="3">
        <v>442</v>
      </c>
      <c r="E1797" s="3">
        <v>390</v>
      </c>
      <c r="F1797" s="3">
        <v>353</v>
      </c>
      <c r="G1797" s="3">
        <v>334</v>
      </c>
      <c r="H1797" s="3">
        <v>4170</v>
      </c>
      <c r="I1797" s="3">
        <v>136</v>
      </c>
      <c r="J1797">
        <f t="array" ref="J1797">INDEX(Table3[#All],MATCH(1,(Table3[[#All],[Month]]=Table68[[#This Row],[Date]])*(Table3[[#All],[Region]]=Table68[[#This Row],[Region]]),0),3)</f>
        <v>84033</v>
      </c>
      <c r="K1797">
        <f>INDEX(Table1[#All], MATCH(Table68[[#This Row],[Date]],Table1[[#All],[Month]],0),2)</f>
        <v>1493225</v>
      </c>
      <c r="L1797" s="8">
        <f>INDEX(Table2[#All], MATCH(Table68[[#This Row],[Date]],Table2[[#All],[Month]],0),2)</f>
        <v>624.80029317941307</v>
      </c>
      <c r="M1797">
        <f t="array" ref="M1797">INDEX(Table4[#All],MATCH(1,(Table4[[#All],[Month]]=Table68[[#This Row],[Date]])*(Table4[[#All],[Region]]=Table68[[#This Row],[Region]]),0),3)</f>
        <v>10644</v>
      </c>
      <c r="N1797" s="2">
        <f t="array" ref="N1797">_xlfn.IFNA(INDEX(Table5[#All], MATCH(1,(Table5[[#All],[Month]]=Table68[[#This Row],[Date]])*(Table5[[#All],[Region]]=Table68[[#This Row],[Region]]),0),3),0)</f>
        <v>94498</v>
      </c>
      <c r="O1797" s="12">
        <f>INDEX(Table110[#All], MATCH(Table68[[#This Row],[Date]],Table110[[#All],[Month]],0),2)</f>
        <v>100717.25</v>
      </c>
      <c r="P1797" s="12">
        <f>INDEX(Table13[#All], MATCH(Table68[[#This Row],[Date]],Table13[[#All],[Month]],0),2)</f>
        <v>191916.25</v>
      </c>
      <c r="Q1797">
        <f>INDEX(Table111[#All], MATCH(Table68[[#This Row],[Date]],Table111[[#All],[Month]],0),2)</f>
        <v>5962.5</v>
      </c>
      <c r="R1797" s="2">
        <f>INDEX(Table111[#All], MATCH(Table68[[#This Row],[Date]],Table111[[#All],[Month]],0),3)</f>
        <v>1214.75</v>
      </c>
      <c r="S1797" s="2">
        <f>INDEX(Table413[#All], MATCH(Table68[[#This Row],[Date]],Table413[[#All],[Month]],0),2)</f>
        <v>1.6</v>
      </c>
      <c r="T1797" s="2">
        <f>INDEX(Table413[#All], MATCH(Table68[[#This Row],[Date]],Table413[[#All],[Month]],0),3)</f>
        <v>6.3</v>
      </c>
      <c r="U1797" s="2">
        <f>INDEX(Table413[#All], MATCH(Table68[[#This Row],[Date]],Table413[[#All],[Month]],0),4)</f>
        <v>6.2</v>
      </c>
    </row>
    <row r="1798" spans="1:21" x14ac:dyDescent="0.25">
      <c r="A1798" s="4">
        <v>41791</v>
      </c>
      <c r="B1798" s="3" t="s">
        <v>58</v>
      </c>
      <c r="C1798" s="3" t="s">
        <v>88</v>
      </c>
      <c r="D1798" s="3">
        <v>442</v>
      </c>
      <c r="E1798" s="3">
        <v>433</v>
      </c>
      <c r="F1798" s="3">
        <v>353</v>
      </c>
      <c r="G1798" s="3">
        <v>365</v>
      </c>
      <c r="H1798" s="3">
        <v>4170</v>
      </c>
      <c r="I1798" s="3">
        <v>744</v>
      </c>
      <c r="J1798">
        <f t="array" ref="J1798">INDEX(Table3[#All],MATCH(1,(Table3[[#All],[Month]]=Table68[[#This Row],[Date]])*(Table3[[#All],[Region]]=Table68[[#This Row],[Region]]),0),3)</f>
        <v>84033</v>
      </c>
      <c r="K1798">
        <f>INDEX(Table1[#All], MATCH(Table68[[#This Row],[Date]],Table1[[#All],[Month]],0),2)</f>
        <v>1493225</v>
      </c>
      <c r="L1798" s="8">
        <f>INDEX(Table2[#All], MATCH(Table68[[#This Row],[Date]],Table2[[#All],[Month]],0),2)</f>
        <v>624.80029317941307</v>
      </c>
      <c r="M1798">
        <f t="array" ref="M1798">INDEX(Table4[#All],MATCH(1,(Table4[[#All],[Month]]=Table68[[#This Row],[Date]])*(Table4[[#All],[Region]]=Table68[[#This Row],[Region]]),0),3)</f>
        <v>10644</v>
      </c>
      <c r="N1798" s="2">
        <f t="array" ref="N1798">_xlfn.IFNA(INDEX(Table5[#All], MATCH(1,(Table5[[#All],[Month]]=Table68[[#This Row],[Date]])*(Table5[[#All],[Region]]=Table68[[#This Row],[Region]]),0),3),0)</f>
        <v>94498</v>
      </c>
      <c r="O1798" s="12">
        <f>INDEX(Table110[#All], MATCH(Table68[[#This Row],[Date]],Table110[[#All],[Month]],0),2)</f>
        <v>100717.25</v>
      </c>
      <c r="P1798" s="12">
        <f>INDEX(Table13[#All], MATCH(Table68[[#This Row],[Date]],Table13[[#All],[Month]],0),2)</f>
        <v>191916.25</v>
      </c>
      <c r="Q1798">
        <f>INDEX(Table111[#All], MATCH(Table68[[#This Row],[Date]],Table111[[#All],[Month]],0),2)</f>
        <v>5962.5</v>
      </c>
      <c r="R1798" s="2">
        <f>INDEX(Table111[#All], MATCH(Table68[[#This Row],[Date]],Table111[[#All],[Month]],0),3)</f>
        <v>1214.75</v>
      </c>
      <c r="S1798" s="2">
        <f>INDEX(Table413[#All], MATCH(Table68[[#This Row],[Date]],Table413[[#All],[Month]],0),2)</f>
        <v>1.6</v>
      </c>
      <c r="T1798" s="2">
        <f>INDEX(Table413[#All], MATCH(Table68[[#This Row],[Date]],Table413[[#All],[Month]],0),3)</f>
        <v>6.3</v>
      </c>
      <c r="U1798" s="2">
        <f>INDEX(Table413[#All], MATCH(Table68[[#This Row],[Date]],Table413[[#All],[Month]],0),4)</f>
        <v>6.2</v>
      </c>
    </row>
    <row r="1799" spans="1:21" x14ac:dyDescent="0.25">
      <c r="A1799" s="4">
        <v>41791</v>
      </c>
      <c r="B1799" s="3" t="s">
        <v>58</v>
      </c>
      <c r="C1799" s="3" t="s">
        <v>90</v>
      </c>
      <c r="D1799" s="3">
        <v>442</v>
      </c>
      <c r="E1799" s="3">
        <v>481</v>
      </c>
      <c r="F1799" s="3">
        <v>353</v>
      </c>
      <c r="G1799" s="3">
        <v>386</v>
      </c>
      <c r="H1799" s="3">
        <v>4170</v>
      </c>
      <c r="I1799" s="3">
        <v>562</v>
      </c>
      <c r="J1799">
        <f t="array" ref="J1799">INDEX(Table3[#All],MATCH(1,(Table3[[#All],[Month]]=Table68[[#This Row],[Date]])*(Table3[[#All],[Region]]=Table68[[#This Row],[Region]]),0),3)</f>
        <v>84033</v>
      </c>
      <c r="K1799">
        <f>INDEX(Table1[#All], MATCH(Table68[[#This Row],[Date]],Table1[[#All],[Month]],0),2)</f>
        <v>1493225</v>
      </c>
      <c r="L1799" s="8">
        <f>INDEX(Table2[#All], MATCH(Table68[[#This Row],[Date]],Table2[[#All],[Month]],0),2)</f>
        <v>624.80029317941307</v>
      </c>
      <c r="M1799">
        <f t="array" ref="M1799">INDEX(Table4[#All],MATCH(1,(Table4[[#All],[Month]]=Table68[[#This Row],[Date]])*(Table4[[#All],[Region]]=Table68[[#This Row],[Region]]),0),3)</f>
        <v>10644</v>
      </c>
      <c r="N1799" s="2">
        <f t="array" ref="N1799">_xlfn.IFNA(INDEX(Table5[#All], MATCH(1,(Table5[[#All],[Month]]=Table68[[#This Row],[Date]])*(Table5[[#All],[Region]]=Table68[[#This Row],[Region]]),0),3),0)</f>
        <v>94498</v>
      </c>
      <c r="O1799" s="12">
        <f>INDEX(Table110[#All], MATCH(Table68[[#This Row],[Date]],Table110[[#All],[Month]],0),2)</f>
        <v>100717.25</v>
      </c>
      <c r="P1799" s="12">
        <f>INDEX(Table13[#All], MATCH(Table68[[#This Row],[Date]],Table13[[#All],[Month]],0),2)</f>
        <v>191916.25</v>
      </c>
      <c r="Q1799">
        <f>INDEX(Table111[#All], MATCH(Table68[[#This Row],[Date]],Table111[[#All],[Month]],0),2)</f>
        <v>5962.5</v>
      </c>
      <c r="R1799" s="2">
        <f>INDEX(Table111[#All], MATCH(Table68[[#This Row],[Date]],Table111[[#All],[Month]],0),3)</f>
        <v>1214.75</v>
      </c>
      <c r="S1799" s="2">
        <f>INDEX(Table413[#All], MATCH(Table68[[#This Row],[Date]],Table413[[#All],[Month]],0),2)</f>
        <v>1.6</v>
      </c>
      <c r="T1799" s="2">
        <f>INDEX(Table413[#All], MATCH(Table68[[#This Row],[Date]],Table413[[#All],[Month]],0),3)</f>
        <v>6.3</v>
      </c>
      <c r="U1799" s="2">
        <f>INDEX(Table413[#All], MATCH(Table68[[#This Row],[Date]],Table413[[#All],[Month]],0),4)</f>
        <v>6.2</v>
      </c>
    </row>
    <row r="1800" spans="1:21" x14ac:dyDescent="0.25">
      <c r="A1800" s="4">
        <v>41791</v>
      </c>
      <c r="B1800" s="3" t="s">
        <v>58</v>
      </c>
      <c r="C1800" s="3" t="s">
        <v>5</v>
      </c>
      <c r="D1800" s="3">
        <v>442</v>
      </c>
      <c r="E1800" s="3">
        <v>398</v>
      </c>
      <c r="F1800" s="3">
        <v>353</v>
      </c>
      <c r="G1800" s="3">
        <v>327</v>
      </c>
      <c r="H1800" s="3">
        <v>4170</v>
      </c>
      <c r="I1800" s="3">
        <v>110</v>
      </c>
      <c r="J1800">
        <f t="array" ref="J1800">INDEX(Table3[#All],MATCH(1,(Table3[[#All],[Month]]=Table68[[#This Row],[Date]])*(Table3[[#All],[Region]]=Table68[[#This Row],[Region]]),0),3)</f>
        <v>84033</v>
      </c>
      <c r="K1800">
        <f>INDEX(Table1[#All], MATCH(Table68[[#This Row],[Date]],Table1[[#All],[Month]],0),2)</f>
        <v>1493225</v>
      </c>
      <c r="L1800" s="8">
        <f>INDEX(Table2[#All], MATCH(Table68[[#This Row],[Date]],Table2[[#All],[Month]],0),2)</f>
        <v>624.80029317941307</v>
      </c>
      <c r="M1800">
        <f t="array" ref="M1800">INDEX(Table4[#All],MATCH(1,(Table4[[#All],[Month]]=Table68[[#This Row],[Date]])*(Table4[[#All],[Region]]=Table68[[#This Row],[Region]]),0),3)</f>
        <v>10644</v>
      </c>
      <c r="N1800" s="2">
        <f t="array" ref="N1800">_xlfn.IFNA(INDEX(Table5[#All], MATCH(1,(Table5[[#All],[Month]]=Table68[[#This Row],[Date]])*(Table5[[#All],[Region]]=Table68[[#This Row],[Region]]),0),3),0)</f>
        <v>94498</v>
      </c>
      <c r="O1800" s="12">
        <f>INDEX(Table110[#All], MATCH(Table68[[#This Row],[Date]],Table110[[#All],[Month]],0),2)</f>
        <v>100717.25</v>
      </c>
      <c r="P1800" s="12">
        <f>INDEX(Table13[#All], MATCH(Table68[[#This Row],[Date]],Table13[[#All],[Month]],0),2)</f>
        <v>191916.25</v>
      </c>
      <c r="Q1800">
        <f>INDEX(Table111[#All], MATCH(Table68[[#This Row],[Date]],Table111[[#All],[Month]],0),2)</f>
        <v>5962.5</v>
      </c>
      <c r="R1800" s="2">
        <f>INDEX(Table111[#All], MATCH(Table68[[#This Row],[Date]],Table111[[#All],[Month]],0),3)</f>
        <v>1214.75</v>
      </c>
      <c r="S1800" s="2">
        <f>INDEX(Table413[#All], MATCH(Table68[[#This Row],[Date]],Table413[[#All],[Month]],0),2)</f>
        <v>1.6</v>
      </c>
      <c r="T1800" s="2">
        <f>INDEX(Table413[#All], MATCH(Table68[[#This Row],[Date]],Table413[[#All],[Month]],0),3)</f>
        <v>6.3</v>
      </c>
      <c r="U1800" s="2">
        <f>INDEX(Table413[#All], MATCH(Table68[[#This Row],[Date]],Table413[[#All],[Month]],0),4)</f>
        <v>6.2</v>
      </c>
    </row>
    <row r="1801" spans="1:21" x14ac:dyDescent="0.25">
      <c r="A1801" s="4">
        <v>41791</v>
      </c>
      <c r="B1801" s="3" t="s">
        <v>58</v>
      </c>
      <c r="C1801" s="3" t="s">
        <v>3</v>
      </c>
      <c r="D1801" s="3">
        <v>442</v>
      </c>
      <c r="E1801" s="3">
        <v>418</v>
      </c>
      <c r="F1801" s="3">
        <v>353</v>
      </c>
      <c r="G1801" s="3">
        <v>340</v>
      </c>
      <c r="H1801" s="3">
        <v>4170</v>
      </c>
      <c r="I1801" s="3">
        <v>269</v>
      </c>
      <c r="J1801">
        <f t="array" ref="J1801">INDEX(Table3[#All],MATCH(1,(Table3[[#All],[Month]]=Table68[[#This Row],[Date]])*(Table3[[#All],[Region]]=Table68[[#This Row],[Region]]),0),3)</f>
        <v>84033</v>
      </c>
      <c r="K1801">
        <f>INDEX(Table1[#All], MATCH(Table68[[#This Row],[Date]],Table1[[#All],[Month]],0),2)</f>
        <v>1493225</v>
      </c>
      <c r="L1801" s="8">
        <f>INDEX(Table2[#All], MATCH(Table68[[#This Row],[Date]],Table2[[#All],[Month]],0),2)</f>
        <v>624.80029317941307</v>
      </c>
      <c r="M1801">
        <f t="array" ref="M1801">INDEX(Table4[#All],MATCH(1,(Table4[[#All],[Month]]=Table68[[#This Row],[Date]])*(Table4[[#All],[Region]]=Table68[[#This Row],[Region]]),0),3)</f>
        <v>10644</v>
      </c>
      <c r="N1801" s="2">
        <f t="array" ref="N1801">_xlfn.IFNA(INDEX(Table5[#All], MATCH(1,(Table5[[#All],[Month]]=Table68[[#This Row],[Date]])*(Table5[[#All],[Region]]=Table68[[#This Row],[Region]]),0),3),0)</f>
        <v>94498</v>
      </c>
      <c r="O1801" s="12">
        <f>INDEX(Table110[#All], MATCH(Table68[[#This Row],[Date]],Table110[[#All],[Month]],0),2)</f>
        <v>100717.25</v>
      </c>
      <c r="P1801" s="12">
        <f>INDEX(Table13[#All], MATCH(Table68[[#This Row],[Date]],Table13[[#All],[Month]],0),2)</f>
        <v>191916.25</v>
      </c>
      <c r="Q1801">
        <f>INDEX(Table111[#All], MATCH(Table68[[#This Row],[Date]],Table111[[#All],[Month]],0),2)</f>
        <v>5962.5</v>
      </c>
      <c r="R1801" s="2">
        <f>INDEX(Table111[#All], MATCH(Table68[[#This Row],[Date]],Table111[[#All],[Month]],0),3)</f>
        <v>1214.75</v>
      </c>
      <c r="S1801" s="2">
        <f>INDEX(Table413[#All], MATCH(Table68[[#This Row],[Date]],Table413[[#All],[Month]],0),2)</f>
        <v>1.6</v>
      </c>
      <c r="T1801" s="2">
        <f>INDEX(Table413[#All], MATCH(Table68[[#This Row],[Date]],Table413[[#All],[Month]],0),3)</f>
        <v>6.3</v>
      </c>
      <c r="U1801" s="2">
        <f>INDEX(Table413[#All], MATCH(Table68[[#This Row],[Date]],Table413[[#All],[Month]],0),4)</f>
        <v>6.2</v>
      </c>
    </row>
    <row r="1802" spans="1:21" x14ac:dyDescent="0.25">
      <c r="A1802" s="4">
        <v>41791</v>
      </c>
      <c r="B1802" s="3" t="s">
        <v>58</v>
      </c>
      <c r="C1802" s="3" t="s">
        <v>59</v>
      </c>
      <c r="D1802" s="3">
        <v>442</v>
      </c>
      <c r="E1802" s="3">
        <v>399</v>
      </c>
      <c r="F1802" s="3">
        <v>353</v>
      </c>
      <c r="G1802" s="3">
        <v>327</v>
      </c>
      <c r="H1802" s="3">
        <v>4170</v>
      </c>
      <c r="I1802" s="3">
        <v>449</v>
      </c>
      <c r="J1802">
        <f t="array" ref="J1802">INDEX(Table3[#All],MATCH(1,(Table3[[#All],[Month]]=Table68[[#This Row],[Date]])*(Table3[[#All],[Region]]=Table68[[#This Row],[Region]]),0),3)</f>
        <v>84033</v>
      </c>
      <c r="K1802">
        <f>INDEX(Table1[#All], MATCH(Table68[[#This Row],[Date]],Table1[[#All],[Month]],0),2)</f>
        <v>1493225</v>
      </c>
      <c r="L1802" s="8">
        <f>INDEX(Table2[#All], MATCH(Table68[[#This Row],[Date]],Table2[[#All],[Month]],0),2)</f>
        <v>624.80029317941307</v>
      </c>
      <c r="M1802">
        <f t="array" ref="M1802">INDEX(Table4[#All],MATCH(1,(Table4[[#All],[Month]]=Table68[[#This Row],[Date]])*(Table4[[#All],[Region]]=Table68[[#This Row],[Region]]),0),3)</f>
        <v>10644</v>
      </c>
      <c r="N1802" s="2">
        <f t="array" ref="N1802">_xlfn.IFNA(INDEX(Table5[#All], MATCH(1,(Table5[[#All],[Month]]=Table68[[#This Row],[Date]])*(Table5[[#All],[Region]]=Table68[[#This Row],[Region]]),0),3),0)</f>
        <v>94498</v>
      </c>
      <c r="O1802" s="12">
        <f>INDEX(Table110[#All], MATCH(Table68[[#This Row],[Date]],Table110[[#All],[Month]],0),2)</f>
        <v>100717.25</v>
      </c>
      <c r="P1802" s="12">
        <f>INDEX(Table13[#All], MATCH(Table68[[#This Row],[Date]],Table13[[#All],[Month]],0),2)</f>
        <v>191916.25</v>
      </c>
      <c r="Q1802">
        <f>INDEX(Table111[#All], MATCH(Table68[[#This Row],[Date]],Table111[[#All],[Month]],0),2)</f>
        <v>5962.5</v>
      </c>
      <c r="R1802" s="2">
        <f>INDEX(Table111[#All], MATCH(Table68[[#This Row],[Date]],Table111[[#All],[Month]],0),3)</f>
        <v>1214.75</v>
      </c>
      <c r="S1802" s="2">
        <f>INDEX(Table413[#All], MATCH(Table68[[#This Row],[Date]],Table413[[#All],[Month]],0),2)</f>
        <v>1.6</v>
      </c>
      <c r="T1802" s="2">
        <f>INDEX(Table413[#All], MATCH(Table68[[#This Row],[Date]],Table413[[#All],[Month]],0),3)</f>
        <v>6.3</v>
      </c>
      <c r="U1802" s="2">
        <f>INDEX(Table413[#All], MATCH(Table68[[#This Row],[Date]],Table413[[#All],[Month]],0),4)</f>
        <v>6.2</v>
      </c>
    </row>
    <row r="1803" spans="1:21" x14ac:dyDescent="0.25">
      <c r="A1803" s="4">
        <v>41791</v>
      </c>
      <c r="B1803" s="3" t="s">
        <v>62</v>
      </c>
      <c r="C1803" s="3" t="s">
        <v>20</v>
      </c>
      <c r="D1803" s="3">
        <v>290</v>
      </c>
      <c r="E1803" s="3">
        <v>160</v>
      </c>
      <c r="F1803" s="3">
        <v>232</v>
      </c>
      <c r="G1803" s="3">
        <v>132</v>
      </c>
      <c r="H1803" s="3">
        <v>899</v>
      </c>
      <c r="I1803" s="3">
        <v>32</v>
      </c>
      <c r="J1803">
        <f t="array" ref="J1803">INDEX(Table3[#All],MATCH(1,(Table3[[#All],[Month]]=Table68[[#This Row],[Date]])*(Table3[[#All],[Region]]=Table68[[#This Row],[Region]]),0),3)</f>
        <v>12084</v>
      </c>
      <c r="K1803">
        <f>INDEX(Table1[#All], MATCH(Table68[[#This Row],[Date]],Table1[[#All],[Month]],0),2)</f>
        <v>1493225</v>
      </c>
      <c r="L1803" s="8">
        <f>INDEX(Table2[#All], MATCH(Table68[[#This Row],[Date]],Table2[[#All],[Month]],0),2)</f>
        <v>624.80029317941307</v>
      </c>
      <c r="M1803">
        <f t="array" ref="M1803">INDEX(Table4[#All],MATCH(1,(Table4[[#All],[Month]]=Table68[[#This Row],[Date]])*(Table4[[#All],[Region]]=Table68[[#This Row],[Region]]),0),3)</f>
        <v>2062</v>
      </c>
      <c r="N1803" s="2">
        <f t="array" ref="N1803">_xlfn.IFNA(INDEX(Table5[#All], MATCH(1,(Table5[[#All],[Month]]=Table68[[#This Row],[Date]])*(Table5[[#All],[Region]]=Table68[[#This Row],[Region]]),0),3),0)</f>
        <v>15541</v>
      </c>
      <c r="O1803" s="12">
        <f>INDEX(Table110[#All], MATCH(Table68[[#This Row],[Date]],Table110[[#All],[Month]],0),2)</f>
        <v>100717.25</v>
      </c>
      <c r="P1803" s="12">
        <f>INDEX(Table13[#All], MATCH(Table68[[#This Row],[Date]],Table13[[#All],[Month]],0),2)</f>
        <v>191916.25</v>
      </c>
      <c r="Q1803">
        <f>INDEX(Table111[#All], MATCH(Table68[[#This Row],[Date]],Table111[[#All],[Month]],0),2)</f>
        <v>5962.5</v>
      </c>
      <c r="R1803" s="2">
        <f>INDEX(Table111[#All], MATCH(Table68[[#This Row],[Date]],Table111[[#All],[Month]],0),3)</f>
        <v>1214.75</v>
      </c>
      <c r="S1803" s="2">
        <f>INDEX(Table413[#All], MATCH(Table68[[#This Row],[Date]],Table413[[#All],[Month]],0),2)</f>
        <v>1.6</v>
      </c>
      <c r="T1803" s="2">
        <f>INDEX(Table413[#All], MATCH(Table68[[#This Row],[Date]],Table413[[#All],[Month]],0),3)</f>
        <v>6.3</v>
      </c>
      <c r="U1803" s="2">
        <f>INDEX(Table413[#All], MATCH(Table68[[#This Row],[Date]],Table413[[#All],[Month]],0),4)</f>
        <v>6.2</v>
      </c>
    </row>
    <row r="1804" spans="1:21" x14ac:dyDescent="0.25">
      <c r="A1804" s="4">
        <v>41791</v>
      </c>
      <c r="B1804" s="3" t="s">
        <v>62</v>
      </c>
      <c r="C1804" s="3" t="s">
        <v>21</v>
      </c>
      <c r="D1804" s="3">
        <v>290</v>
      </c>
      <c r="E1804" s="3">
        <v>200</v>
      </c>
      <c r="F1804" s="3">
        <v>232</v>
      </c>
      <c r="G1804" s="3">
        <v>176</v>
      </c>
      <c r="H1804" s="3">
        <v>899</v>
      </c>
      <c r="I1804" s="3">
        <v>17</v>
      </c>
      <c r="J1804">
        <f t="array" ref="J1804">INDEX(Table3[#All],MATCH(1,(Table3[[#All],[Month]]=Table68[[#This Row],[Date]])*(Table3[[#All],[Region]]=Table68[[#This Row],[Region]]),0),3)</f>
        <v>12084</v>
      </c>
      <c r="K1804">
        <f>INDEX(Table1[#All], MATCH(Table68[[#This Row],[Date]],Table1[[#All],[Month]],0),2)</f>
        <v>1493225</v>
      </c>
      <c r="L1804" s="8">
        <f>INDEX(Table2[#All], MATCH(Table68[[#This Row],[Date]],Table2[[#All],[Month]],0),2)</f>
        <v>624.80029317941307</v>
      </c>
      <c r="M1804">
        <f t="array" ref="M1804">INDEX(Table4[#All],MATCH(1,(Table4[[#All],[Month]]=Table68[[#This Row],[Date]])*(Table4[[#All],[Region]]=Table68[[#This Row],[Region]]),0),3)</f>
        <v>2062</v>
      </c>
      <c r="N1804" s="2">
        <f t="array" ref="N1804">_xlfn.IFNA(INDEX(Table5[#All], MATCH(1,(Table5[[#All],[Month]]=Table68[[#This Row],[Date]])*(Table5[[#All],[Region]]=Table68[[#This Row],[Region]]),0),3),0)</f>
        <v>15541</v>
      </c>
      <c r="O1804" s="12">
        <f>INDEX(Table110[#All], MATCH(Table68[[#This Row],[Date]],Table110[[#All],[Month]],0),2)</f>
        <v>100717.25</v>
      </c>
      <c r="P1804" s="12">
        <f>INDEX(Table13[#All], MATCH(Table68[[#This Row],[Date]],Table13[[#All],[Month]],0),2)</f>
        <v>191916.25</v>
      </c>
      <c r="Q1804">
        <f>INDEX(Table111[#All], MATCH(Table68[[#This Row],[Date]],Table111[[#All],[Month]],0),2)</f>
        <v>5962.5</v>
      </c>
      <c r="R1804" s="2">
        <f>INDEX(Table111[#All], MATCH(Table68[[#This Row],[Date]],Table111[[#All],[Month]],0),3)</f>
        <v>1214.75</v>
      </c>
      <c r="S1804" s="2">
        <f>INDEX(Table413[#All], MATCH(Table68[[#This Row],[Date]],Table413[[#All],[Month]],0),2)</f>
        <v>1.6</v>
      </c>
      <c r="T1804" s="2">
        <f>INDEX(Table413[#All], MATCH(Table68[[#This Row],[Date]],Table413[[#All],[Month]],0),3)</f>
        <v>6.3</v>
      </c>
      <c r="U1804" s="2">
        <f>INDEX(Table413[#All], MATCH(Table68[[#This Row],[Date]],Table413[[#All],[Month]],0),4)</f>
        <v>6.2</v>
      </c>
    </row>
    <row r="1805" spans="1:21" x14ac:dyDescent="0.25">
      <c r="A1805" s="4">
        <v>41791</v>
      </c>
      <c r="B1805" s="3" t="s">
        <v>62</v>
      </c>
      <c r="C1805" s="3" t="s">
        <v>18</v>
      </c>
      <c r="D1805" s="3">
        <v>290</v>
      </c>
      <c r="E1805" s="3">
        <v>246</v>
      </c>
      <c r="F1805" s="3">
        <v>232</v>
      </c>
      <c r="G1805" s="3">
        <v>204</v>
      </c>
      <c r="H1805" s="3">
        <v>899</v>
      </c>
      <c r="I1805" s="3">
        <v>273</v>
      </c>
      <c r="J1805">
        <f t="array" ref="J1805">INDEX(Table3[#All],MATCH(1,(Table3[[#All],[Month]]=Table68[[#This Row],[Date]])*(Table3[[#All],[Region]]=Table68[[#This Row],[Region]]),0),3)</f>
        <v>12084</v>
      </c>
      <c r="K1805">
        <f>INDEX(Table1[#All], MATCH(Table68[[#This Row],[Date]],Table1[[#All],[Month]],0),2)</f>
        <v>1493225</v>
      </c>
      <c r="L1805" s="8">
        <f>INDEX(Table2[#All], MATCH(Table68[[#This Row],[Date]],Table2[[#All],[Month]],0),2)</f>
        <v>624.80029317941307</v>
      </c>
      <c r="M1805">
        <f t="array" ref="M1805">INDEX(Table4[#All],MATCH(1,(Table4[[#All],[Month]]=Table68[[#This Row],[Date]])*(Table4[[#All],[Region]]=Table68[[#This Row],[Region]]),0),3)</f>
        <v>2062</v>
      </c>
      <c r="N1805" s="2">
        <f t="array" ref="N1805">_xlfn.IFNA(INDEX(Table5[#All], MATCH(1,(Table5[[#All],[Month]]=Table68[[#This Row],[Date]])*(Table5[[#All],[Region]]=Table68[[#This Row],[Region]]),0),3),0)</f>
        <v>15541</v>
      </c>
      <c r="O1805" s="12">
        <f>INDEX(Table110[#All], MATCH(Table68[[#This Row],[Date]],Table110[[#All],[Month]],0),2)</f>
        <v>100717.25</v>
      </c>
      <c r="P1805" s="12">
        <f>INDEX(Table13[#All], MATCH(Table68[[#This Row],[Date]],Table13[[#All],[Month]],0),2)</f>
        <v>191916.25</v>
      </c>
      <c r="Q1805">
        <f>INDEX(Table111[#All], MATCH(Table68[[#This Row],[Date]],Table111[[#All],[Month]],0),2)</f>
        <v>5962.5</v>
      </c>
      <c r="R1805" s="2">
        <f>INDEX(Table111[#All], MATCH(Table68[[#This Row],[Date]],Table111[[#All],[Month]],0),3)</f>
        <v>1214.75</v>
      </c>
      <c r="S1805" s="2">
        <f>INDEX(Table413[#All], MATCH(Table68[[#This Row],[Date]],Table413[[#All],[Month]],0),2)</f>
        <v>1.6</v>
      </c>
      <c r="T1805" s="2">
        <f>INDEX(Table413[#All], MATCH(Table68[[#This Row],[Date]],Table413[[#All],[Month]],0),3)</f>
        <v>6.3</v>
      </c>
      <c r="U1805" s="2">
        <f>INDEX(Table413[#All], MATCH(Table68[[#This Row],[Date]],Table413[[#All],[Month]],0),4)</f>
        <v>6.2</v>
      </c>
    </row>
    <row r="1806" spans="1:21" x14ac:dyDescent="0.25">
      <c r="A1806" s="4">
        <v>41791</v>
      </c>
      <c r="B1806" s="3" t="s">
        <v>62</v>
      </c>
      <c r="C1806" s="3" t="s">
        <v>17</v>
      </c>
      <c r="D1806" s="3">
        <v>290</v>
      </c>
      <c r="E1806" s="3">
        <v>354</v>
      </c>
      <c r="F1806" s="3">
        <v>232</v>
      </c>
      <c r="G1806" s="3">
        <v>304</v>
      </c>
      <c r="H1806" s="3">
        <v>899</v>
      </c>
      <c r="I1806" s="3">
        <v>394</v>
      </c>
      <c r="J1806">
        <f t="array" ref="J1806">INDEX(Table3[#All],MATCH(1,(Table3[[#All],[Month]]=Table68[[#This Row],[Date]])*(Table3[[#All],[Region]]=Table68[[#This Row],[Region]]),0),3)</f>
        <v>12084</v>
      </c>
      <c r="K1806">
        <f>INDEX(Table1[#All], MATCH(Table68[[#This Row],[Date]],Table1[[#All],[Month]],0),2)</f>
        <v>1493225</v>
      </c>
      <c r="L1806" s="8">
        <f>INDEX(Table2[#All], MATCH(Table68[[#This Row],[Date]],Table2[[#All],[Month]],0),2)</f>
        <v>624.80029317941307</v>
      </c>
      <c r="M1806">
        <f t="array" ref="M1806">INDEX(Table4[#All],MATCH(1,(Table4[[#All],[Month]]=Table68[[#This Row],[Date]])*(Table4[[#All],[Region]]=Table68[[#This Row],[Region]]),0),3)</f>
        <v>2062</v>
      </c>
      <c r="N1806" s="2">
        <f t="array" ref="N1806">_xlfn.IFNA(INDEX(Table5[#All], MATCH(1,(Table5[[#All],[Month]]=Table68[[#This Row],[Date]])*(Table5[[#All],[Region]]=Table68[[#This Row],[Region]]),0),3),0)</f>
        <v>15541</v>
      </c>
      <c r="O1806" s="12">
        <f>INDEX(Table110[#All], MATCH(Table68[[#This Row],[Date]],Table110[[#All],[Month]],0),2)</f>
        <v>100717.25</v>
      </c>
      <c r="P1806" s="12">
        <f>INDEX(Table13[#All], MATCH(Table68[[#This Row],[Date]],Table13[[#All],[Month]],0),2)</f>
        <v>191916.25</v>
      </c>
      <c r="Q1806">
        <f>INDEX(Table111[#All], MATCH(Table68[[#This Row],[Date]],Table111[[#All],[Month]],0),2)</f>
        <v>5962.5</v>
      </c>
      <c r="R1806" s="2">
        <f>INDEX(Table111[#All], MATCH(Table68[[#This Row],[Date]],Table111[[#All],[Month]],0),3)</f>
        <v>1214.75</v>
      </c>
      <c r="S1806" s="2">
        <f>INDEX(Table413[#All], MATCH(Table68[[#This Row],[Date]],Table413[[#All],[Month]],0),2)</f>
        <v>1.6</v>
      </c>
      <c r="T1806" s="2">
        <f>INDEX(Table413[#All], MATCH(Table68[[#This Row],[Date]],Table413[[#All],[Month]],0),3)</f>
        <v>6.3</v>
      </c>
      <c r="U1806" s="2">
        <f>INDEX(Table413[#All], MATCH(Table68[[#This Row],[Date]],Table413[[#All],[Month]],0),4)</f>
        <v>6.2</v>
      </c>
    </row>
    <row r="1807" spans="1:21" x14ac:dyDescent="0.25">
      <c r="A1807" s="4">
        <v>41791</v>
      </c>
      <c r="B1807" s="3" t="s">
        <v>62</v>
      </c>
      <c r="C1807" s="3" t="s">
        <v>14</v>
      </c>
      <c r="D1807" s="3">
        <v>290</v>
      </c>
      <c r="E1807" s="3">
        <v>293</v>
      </c>
      <c r="F1807" s="3">
        <v>232</v>
      </c>
      <c r="G1807" s="3">
        <v>237</v>
      </c>
      <c r="H1807" s="3">
        <v>899</v>
      </c>
      <c r="I1807" s="3">
        <v>79</v>
      </c>
      <c r="J1807">
        <f t="array" ref="J1807">INDEX(Table3[#All],MATCH(1,(Table3[[#All],[Month]]=Table68[[#This Row],[Date]])*(Table3[[#All],[Region]]=Table68[[#This Row],[Region]]),0),3)</f>
        <v>12084</v>
      </c>
      <c r="K1807">
        <f>INDEX(Table1[#All], MATCH(Table68[[#This Row],[Date]],Table1[[#All],[Month]],0),2)</f>
        <v>1493225</v>
      </c>
      <c r="L1807" s="8">
        <f>INDEX(Table2[#All], MATCH(Table68[[#This Row],[Date]],Table2[[#All],[Month]],0),2)</f>
        <v>624.80029317941307</v>
      </c>
      <c r="M1807">
        <f t="array" ref="M1807">INDEX(Table4[#All],MATCH(1,(Table4[[#All],[Month]]=Table68[[#This Row],[Date]])*(Table4[[#All],[Region]]=Table68[[#This Row],[Region]]),0),3)</f>
        <v>2062</v>
      </c>
      <c r="N1807" s="2">
        <f t="array" ref="N1807">_xlfn.IFNA(INDEX(Table5[#All], MATCH(1,(Table5[[#All],[Month]]=Table68[[#This Row],[Date]])*(Table5[[#All],[Region]]=Table68[[#This Row],[Region]]),0),3),0)</f>
        <v>15541</v>
      </c>
      <c r="O1807" s="12">
        <f>INDEX(Table110[#All], MATCH(Table68[[#This Row],[Date]],Table110[[#All],[Month]],0),2)</f>
        <v>100717.25</v>
      </c>
      <c r="P1807" s="12">
        <f>INDEX(Table13[#All], MATCH(Table68[[#This Row],[Date]],Table13[[#All],[Month]],0),2)</f>
        <v>191916.25</v>
      </c>
      <c r="Q1807">
        <f>INDEX(Table111[#All], MATCH(Table68[[#This Row],[Date]],Table111[[#All],[Month]],0),2)</f>
        <v>5962.5</v>
      </c>
      <c r="R1807" s="2">
        <f>INDEX(Table111[#All], MATCH(Table68[[#This Row],[Date]],Table111[[#All],[Month]],0),3)</f>
        <v>1214.75</v>
      </c>
      <c r="S1807" s="2">
        <f>INDEX(Table413[#All], MATCH(Table68[[#This Row],[Date]],Table413[[#All],[Month]],0),2)</f>
        <v>1.6</v>
      </c>
      <c r="T1807" s="2">
        <f>INDEX(Table413[#All], MATCH(Table68[[#This Row],[Date]],Table413[[#All],[Month]],0),3)</f>
        <v>6.3</v>
      </c>
      <c r="U1807" s="2">
        <f>INDEX(Table413[#All], MATCH(Table68[[#This Row],[Date]],Table413[[#All],[Month]],0),4)</f>
        <v>6.2</v>
      </c>
    </row>
    <row r="1808" spans="1:21" x14ac:dyDescent="0.25">
      <c r="A1808" s="4">
        <v>41791</v>
      </c>
      <c r="B1808" s="3" t="s">
        <v>62</v>
      </c>
      <c r="C1808" s="3" t="s">
        <v>19</v>
      </c>
      <c r="D1808" s="3">
        <v>290</v>
      </c>
      <c r="E1808" s="3">
        <v>260</v>
      </c>
      <c r="F1808" s="3">
        <v>232</v>
      </c>
      <c r="G1808" s="3">
        <v>214</v>
      </c>
      <c r="H1808" s="3">
        <v>899</v>
      </c>
      <c r="I1808" s="3">
        <v>104</v>
      </c>
      <c r="J1808">
        <f t="array" ref="J1808">INDEX(Table3[#All],MATCH(1,(Table3[[#All],[Month]]=Table68[[#This Row],[Date]])*(Table3[[#All],[Region]]=Table68[[#This Row],[Region]]),0),3)</f>
        <v>12084</v>
      </c>
      <c r="K1808">
        <f>INDEX(Table1[#All], MATCH(Table68[[#This Row],[Date]],Table1[[#All],[Month]],0),2)</f>
        <v>1493225</v>
      </c>
      <c r="L1808" s="8">
        <f>INDEX(Table2[#All], MATCH(Table68[[#This Row],[Date]],Table2[[#All],[Month]],0),2)</f>
        <v>624.80029317941307</v>
      </c>
      <c r="M1808">
        <f t="array" ref="M1808">INDEX(Table4[#All],MATCH(1,(Table4[[#All],[Month]]=Table68[[#This Row],[Date]])*(Table4[[#All],[Region]]=Table68[[#This Row],[Region]]),0),3)</f>
        <v>2062</v>
      </c>
      <c r="N1808" s="2">
        <f t="array" ref="N1808">_xlfn.IFNA(INDEX(Table5[#All], MATCH(1,(Table5[[#All],[Month]]=Table68[[#This Row],[Date]])*(Table5[[#All],[Region]]=Table68[[#This Row],[Region]]),0),3),0)</f>
        <v>15541</v>
      </c>
      <c r="O1808" s="12">
        <f>INDEX(Table110[#All], MATCH(Table68[[#This Row],[Date]],Table110[[#All],[Month]],0),2)</f>
        <v>100717.25</v>
      </c>
      <c r="P1808" s="12">
        <f>INDEX(Table13[#All], MATCH(Table68[[#This Row],[Date]],Table13[[#All],[Month]],0),2)</f>
        <v>191916.25</v>
      </c>
      <c r="Q1808">
        <f>INDEX(Table111[#All], MATCH(Table68[[#This Row],[Date]],Table111[[#All],[Month]],0),2)</f>
        <v>5962.5</v>
      </c>
      <c r="R1808" s="2">
        <f>INDEX(Table111[#All], MATCH(Table68[[#This Row],[Date]],Table111[[#All],[Month]],0),3)</f>
        <v>1214.75</v>
      </c>
      <c r="S1808" s="2">
        <f>INDEX(Table413[#All], MATCH(Table68[[#This Row],[Date]],Table413[[#All],[Month]],0),2)</f>
        <v>1.6</v>
      </c>
      <c r="T1808" s="2">
        <f>INDEX(Table413[#All], MATCH(Table68[[#This Row],[Date]],Table413[[#All],[Month]],0),3)</f>
        <v>6.3</v>
      </c>
      <c r="U1808" s="2">
        <f>INDEX(Table413[#All], MATCH(Table68[[#This Row],[Date]],Table413[[#All],[Month]],0),4)</f>
        <v>6.2</v>
      </c>
    </row>
    <row r="1809" spans="1:21" x14ac:dyDescent="0.25">
      <c r="A1809" s="4">
        <v>41791</v>
      </c>
      <c r="B1809" s="3" t="s">
        <v>68</v>
      </c>
      <c r="C1809" s="3" t="s">
        <v>46</v>
      </c>
      <c r="D1809" s="3">
        <v>360</v>
      </c>
      <c r="E1809" s="3">
        <v>305</v>
      </c>
      <c r="F1809" s="3">
        <v>273</v>
      </c>
      <c r="G1809" s="3">
        <v>251</v>
      </c>
      <c r="H1809" s="3">
        <v>1437</v>
      </c>
      <c r="I1809" s="3">
        <v>84</v>
      </c>
      <c r="J1809">
        <f t="array" ref="J1809">INDEX(Table3[#All],MATCH(1,(Table3[[#All],[Month]]=Table68[[#This Row],[Date]])*(Table3[[#All],[Region]]=Table68[[#This Row],[Region]]),0),3)</f>
        <v>30075</v>
      </c>
      <c r="K1809">
        <f>INDEX(Table1[#All], MATCH(Table68[[#This Row],[Date]],Table1[[#All],[Month]],0),2)</f>
        <v>1493225</v>
      </c>
      <c r="L1809" s="8">
        <f>INDEX(Table2[#All], MATCH(Table68[[#This Row],[Date]],Table2[[#All],[Month]],0),2)</f>
        <v>624.80029317941307</v>
      </c>
      <c r="M1809">
        <f t="array" ref="M1809">INDEX(Table4[#All],MATCH(1,(Table4[[#All],[Month]]=Table68[[#This Row],[Date]])*(Table4[[#All],[Region]]=Table68[[#This Row],[Region]]),0),3)</f>
        <v>9728</v>
      </c>
      <c r="N1809" s="2">
        <f t="array" ref="N1809">_xlfn.IFNA(INDEX(Table5[#All], MATCH(1,(Table5[[#All],[Month]]=Table68[[#This Row],[Date]])*(Table5[[#All],[Region]]=Table68[[#This Row],[Region]]),0),3),0)</f>
        <v>33787</v>
      </c>
      <c r="O1809" s="12">
        <f>INDEX(Table110[#All], MATCH(Table68[[#This Row],[Date]],Table110[[#All],[Month]],0),2)</f>
        <v>100717.25</v>
      </c>
      <c r="P1809" s="12">
        <f>INDEX(Table13[#All], MATCH(Table68[[#This Row],[Date]],Table13[[#All],[Month]],0),2)</f>
        <v>191916.25</v>
      </c>
      <c r="Q1809">
        <f>INDEX(Table111[#All], MATCH(Table68[[#This Row],[Date]],Table111[[#All],[Month]],0),2)</f>
        <v>5962.5</v>
      </c>
      <c r="R1809" s="2">
        <f>INDEX(Table111[#All], MATCH(Table68[[#This Row],[Date]],Table111[[#All],[Month]],0),3)</f>
        <v>1214.75</v>
      </c>
      <c r="S1809" s="2">
        <f>INDEX(Table413[#All], MATCH(Table68[[#This Row],[Date]],Table413[[#All],[Month]],0),2)</f>
        <v>1.6</v>
      </c>
      <c r="T1809" s="2">
        <f>INDEX(Table413[#All], MATCH(Table68[[#This Row],[Date]],Table413[[#All],[Month]],0),3)</f>
        <v>6.3</v>
      </c>
      <c r="U1809" s="2">
        <f>INDEX(Table413[#All], MATCH(Table68[[#This Row],[Date]],Table413[[#All],[Month]],0),4)</f>
        <v>6.2</v>
      </c>
    </row>
    <row r="1810" spans="1:21" x14ac:dyDescent="0.25">
      <c r="A1810" s="4">
        <v>41791</v>
      </c>
      <c r="B1810" s="3" t="s">
        <v>68</v>
      </c>
      <c r="C1810" s="3" t="s">
        <v>83</v>
      </c>
      <c r="D1810" s="3">
        <v>360</v>
      </c>
      <c r="E1810" s="3">
        <v>381</v>
      </c>
      <c r="F1810" s="3">
        <v>273</v>
      </c>
      <c r="G1810" s="3">
        <v>289</v>
      </c>
      <c r="H1810" s="3">
        <v>1437</v>
      </c>
      <c r="I1810" s="3">
        <v>1056</v>
      </c>
      <c r="J1810">
        <f t="array" ref="J1810">INDEX(Table3[#All],MATCH(1,(Table3[[#All],[Month]]=Table68[[#This Row],[Date]])*(Table3[[#All],[Region]]=Table68[[#This Row],[Region]]),0),3)</f>
        <v>30075</v>
      </c>
      <c r="K1810">
        <f>INDEX(Table1[#All], MATCH(Table68[[#This Row],[Date]],Table1[[#All],[Month]],0),2)</f>
        <v>1493225</v>
      </c>
      <c r="L1810" s="8">
        <f>INDEX(Table2[#All], MATCH(Table68[[#This Row],[Date]],Table2[[#All],[Month]],0),2)</f>
        <v>624.80029317941307</v>
      </c>
      <c r="M1810">
        <f t="array" ref="M1810">INDEX(Table4[#All],MATCH(1,(Table4[[#All],[Month]]=Table68[[#This Row],[Date]])*(Table4[[#All],[Region]]=Table68[[#This Row],[Region]]),0),3)</f>
        <v>9728</v>
      </c>
      <c r="N1810" s="2">
        <f t="array" ref="N1810">_xlfn.IFNA(INDEX(Table5[#All], MATCH(1,(Table5[[#All],[Month]]=Table68[[#This Row],[Date]])*(Table5[[#All],[Region]]=Table68[[#This Row],[Region]]),0),3),0)</f>
        <v>33787</v>
      </c>
      <c r="O1810" s="12">
        <f>INDEX(Table110[#All], MATCH(Table68[[#This Row],[Date]],Table110[[#All],[Month]],0),2)</f>
        <v>100717.25</v>
      </c>
      <c r="P1810" s="12">
        <f>INDEX(Table13[#All], MATCH(Table68[[#This Row],[Date]],Table13[[#All],[Month]],0),2)</f>
        <v>191916.25</v>
      </c>
      <c r="Q1810">
        <f>INDEX(Table111[#All], MATCH(Table68[[#This Row],[Date]],Table111[[#All],[Month]],0),2)</f>
        <v>5962.5</v>
      </c>
      <c r="R1810" s="2">
        <f>INDEX(Table111[#All], MATCH(Table68[[#This Row],[Date]],Table111[[#All],[Month]],0),3)</f>
        <v>1214.75</v>
      </c>
      <c r="S1810" s="2">
        <f>INDEX(Table413[#All], MATCH(Table68[[#This Row],[Date]],Table413[[#All],[Month]],0),2)</f>
        <v>1.6</v>
      </c>
      <c r="T1810" s="2">
        <f>INDEX(Table413[#All], MATCH(Table68[[#This Row],[Date]],Table413[[#All],[Month]],0),3)</f>
        <v>6.3</v>
      </c>
      <c r="U1810" s="2">
        <f>INDEX(Table413[#All], MATCH(Table68[[#This Row],[Date]],Table413[[#All],[Month]],0),4)</f>
        <v>6.2</v>
      </c>
    </row>
    <row r="1811" spans="1:21" x14ac:dyDescent="0.25">
      <c r="A1811" s="4">
        <v>41791</v>
      </c>
      <c r="B1811" s="3" t="s">
        <v>68</v>
      </c>
      <c r="C1811" s="3" t="s">
        <v>38</v>
      </c>
      <c r="D1811" s="3">
        <v>360</v>
      </c>
      <c r="E1811" s="3">
        <v>272</v>
      </c>
      <c r="F1811" s="3">
        <v>273</v>
      </c>
      <c r="G1811" s="3">
        <v>197</v>
      </c>
      <c r="H1811" s="3">
        <v>1437</v>
      </c>
      <c r="I1811" s="3">
        <v>14</v>
      </c>
      <c r="J1811">
        <f t="array" ref="J1811">INDEX(Table3[#All],MATCH(1,(Table3[[#All],[Month]]=Table68[[#This Row],[Date]])*(Table3[[#All],[Region]]=Table68[[#This Row],[Region]]),0),3)</f>
        <v>30075</v>
      </c>
      <c r="K1811">
        <f>INDEX(Table1[#All], MATCH(Table68[[#This Row],[Date]],Table1[[#All],[Month]],0),2)</f>
        <v>1493225</v>
      </c>
      <c r="L1811" s="8">
        <f>INDEX(Table2[#All], MATCH(Table68[[#This Row],[Date]],Table2[[#All],[Month]],0),2)</f>
        <v>624.80029317941307</v>
      </c>
      <c r="M1811">
        <f t="array" ref="M1811">INDEX(Table4[#All],MATCH(1,(Table4[[#All],[Month]]=Table68[[#This Row],[Date]])*(Table4[[#All],[Region]]=Table68[[#This Row],[Region]]),0),3)</f>
        <v>9728</v>
      </c>
      <c r="N1811" s="2">
        <f t="array" ref="N1811">_xlfn.IFNA(INDEX(Table5[#All], MATCH(1,(Table5[[#All],[Month]]=Table68[[#This Row],[Date]])*(Table5[[#All],[Region]]=Table68[[#This Row],[Region]]),0),3),0)</f>
        <v>33787</v>
      </c>
      <c r="O1811" s="12">
        <f>INDEX(Table110[#All], MATCH(Table68[[#This Row],[Date]],Table110[[#All],[Month]],0),2)</f>
        <v>100717.25</v>
      </c>
      <c r="P1811" s="12">
        <f>INDEX(Table13[#All], MATCH(Table68[[#This Row],[Date]],Table13[[#All],[Month]],0),2)</f>
        <v>191916.25</v>
      </c>
      <c r="Q1811">
        <f>INDEX(Table111[#All], MATCH(Table68[[#This Row],[Date]],Table111[[#All],[Month]],0),2)</f>
        <v>5962.5</v>
      </c>
      <c r="R1811" s="2">
        <f>INDEX(Table111[#All], MATCH(Table68[[#This Row],[Date]],Table111[[#All],[Month]],0),3)</f>
        <v>1214.75</v>
      </c>
      <c r="S1811" s="2">
        <f>INDEX(Table413[#All], MATCH(Table68[[#This Row],[Date]],Table413[[#All],[Month]],0),2)</f>
        <v>1.6</v>
      </c>
      <c r="T1811" s="2">
        <f>INDEX(Table413[#All], MATCH(Table68[[#This Row],[Date]],Table413[[#All],[Month]],0),3)</f>
        <v>6.3</v>
      </c>
      <c r="U1811" s="2">
        <f>INDEX(Table413[#All], MATCH(Table68[[#This Row],[Date]],Table413[[#All],[Month]],0),4)</f>
        <v>6.2</v>
      </c>
    </row>
    <row r="1812" spans="1:21" x14ac:dyDescent="0.25">
      <c r="A1812" s="4">
        <v>41791</v>
      </c>
      <c r="B1812" s="3" t="s">
        <v>68</v>
      </c>
      <c r="C1812" s="3" t="s">
        <v>39</v>
      </c>
      <c r="D1812" s="3">
        <v>360</v>
      </c>
      <c r="E1812" s="3">
        <v>257</v>
      </c>
      <c r="F1812" s="3">
        <v>273</v>
      </c>
      <c r="G1812" s="3">
        <v>223</v>
      </c>
      <c r="H1812" s="3">
        <v>1437</v>
      </c>
      <c r="I1812" s="3">
        <v>11</v>
      </c>
      <c r="J1812">
        <f t="array" ref="J1812">INDEX(Table3[#All],MATCH(1,(Table3[[#All],[Month]]=Table68[[#This Row],[Date]])*(Table3[[#All],[Region]]=Table68[[#This Row],[Region]]),0),3)</f>
        <v>30075</v>
      </c>
      <c r="K1812">
        <f>INDEX(Table1[#All], MATCH(Table68[[#This Row],[Date]],Table1[[#All],[Month]],0),2)</f>
        <v>1493225</v>
      </c>
      <c r="L1812" s="8">
        <f>INDEX(Table2[#All], MATCH(Table68[[#This Row],[Date]],Table2[[#All],[Month]],0),2)</f>
        <v>624.80029317941307</v>
      </c>
      <c r="M1812">
        <f t="array" ref="M1812">INDEX(Table4[#All],MATCH(1,(Table4[[#All],[Month]]=Table68[[#This Row],[Date]])*(Table4[[#All],[Region]]=Table68[[#This Row],[Region]]),0),3)</f>
        <v>9728</v>
      </c>
      <c r="N1812" s="2">
        <f t="array" ref="N1812">_xlfn.IFNA(INDEX(Table5[#All], MATCH(1,(Table5[[#All],[Month]]=Table68[[#This Row],[Date]])*(Table5[[#All],[Region]]=Table68[[#This Row],[Region]]),0),3),0)</f>
        <v>33787</v>
      </c>
      <c r="O1812" s="12">
        <f>INDEX(Table110[#All], MATCH(Table68[[#This Row],[Date]],Table110[[#All],[Month]],0),2)</f>
        <v>100717.25</v>
      </c>
      <c r="P1812" s="12">
        <f>INDEX(Table13[#All], MATCH(Table68[[#This Row],[Date]],Table13[[#All],[Month]],0),2)</f>
        <v>191916.25</v>
      </c>
      <c r="Q1812">
        <f>INDEX(Table111[#All], MATCH(Table68[[#This Row],[Date]],Table111[[#All],[Month]],0),2)</f>
        <v>5962.5</v>
      </c>
      <c r="R1812" s="2">
        <f>INDEX(Table111[#All], MATCH(Table68[[#This Row],[Date]],Table111[[#All],[Month]],0),3)</f>
        <v>1214.75</v>
      </c>
      <c r="S1812" s="2">
        <f>INDEX(Table413[#All], MATCH(Table68[[#This Row],[Date]],Table413[[#All],[Month]],0),2)</f>
        <v>1.6</v>
      </c>
      <c r="T1812" s="2">
        <f>INDEX(Table413[#All], MATCH(Table68[[#This Row],[Date]],Table413[[#All],[Month]],0),3)</f>
        <v>6.3</v>
      </c>
      <c r="U1812" s="2">
        <f>INDEX(Table413[#All], MATCH(Table68[[#This Row],[Date]],Table413[[#All],[Month]],0),4)</f>
        <v>6.2</v>
      </c>
    </row>
    <row r="1813" spans="1:21" x14ac:dyDescent="0.25">
      <c r="A1813" s="4">
        <v>41791</v>
      </c>
      <c r="B1813" s="3" t="s">
        <v>68</v>
      </c>
      <c r="C1813" s="3" t="s">
        <v>48</v>
      </c>
      <c r="D1813" s="3">
        <v>360</v>
      </c>
      <c r="E1813" s="3">
        <v>229</v>
      </c>
      <c r="F1813" s="3">
        <v>273</v>
      </c>
      <c r="G1813" s="3">
        <v>208</v>
      </c>
      <c r="H1813" s="3">
        <v>1437</v>
      </c>
      <c r="I1813" s="3">
        <v>7</v>
      </c>
      <c r="J1813">
        <f t="array" ref="J1813">INDEX(Table3[#All],MATCH(1,(Table3[[#All],[Month]]=Table68[[#This Row],[Date]])*(Table3[[#All],[Region]]=Table68[[#This Row],[Region]]),0),3)</f>
        <v>30075</v>
      </c>
      <c r="K1813">
        <f>INDEX(Table1[#All], MATCH(Table68[[#This Row],[Date]],Table1[[#All],[Month]],0),2)</f>
        <v>1493225</v>
      </c>
      <c r="L1813" s="8">
        <f>INDEX(Table2[#All], MATCH(Table68[[#This Row],[Date]],Table2[[#All],[Month]],0),2)</f>
        <v>624.80029317941307</v>
      </c>
      <c r="M1813">
        <f t="array" ref="M1813">INDEX(Table4[#All],MATCH(1,(Table4[[#All],[Month]]=Table68[[#This Row],[Date]])*(Table4[[#All],[Region]]=Table68[[#This Row],[Region]]),0),3)</f>
        <v>9728</v>
      </c>
      <c r="N1813" s="2">
        <f t="array" ref="N1813">_xlfn.IFNA(INDEX(Table5[#All], MATCH(1,(Table5[[#All],[Month]]=Table68[[#This Row],[Date]])*(Table5[[#All],[Region]]=Table68[[#This Row],[Region]]),0),3),0)</f>
        <v>33787</v>
      </c>
      <c r="O1813" s="12">
        <f>INDEX(Table110[#All], MATCH(Table68[[#This Row],[Date]],Table110[[#All],[Month]],0),2)</f>
        <v>100717.25</v>
      </c>
      <c r="P1813" s="12">
        <f>INDEX(Table13[#All], MATCH(Table68[[#This Row],[Date]],Table13[[#All],[Month]],0),2)</f>
        <v>191916.25</v>
      </c>
      <c r="Q1813">
        <f>INDEX(Table111[#All], MATCH(Table68[[#This Row],[Date]],Table111[[#All],[Month]],0),2)</f>
        <v>5962.5</v>
      </c>
      <c r="R1813" s="2">
        <f>INDEX(Table111[#All], MATCH(Table68[[#This Row],[Date]],Table111[[#All],[Month]],0),3)</f>
        <v>1214.75</v>
      </c>
      <c r="S1813" s="2">
        <f>INDEX(Table413[#All], MATCH(Table68[[#This Row],[Date]],Table413[[#All],[Month]],0),2)</f>
        <v>1.6</v>
      </c>
      <c r="T1813" s="2">
        <f>INDEX(Table413[#All], MATCH(Table68[[#This Row],[Date]],Table413[[#All],[Month]],0),3)</f>
        <v>6.3</v>
      </c>
      <c r="U1813" s="2">
        <f>INDEX(Table413[#All], MATCH(Table68[[#This Row],[Date]],Table413[[#All],[Month]],0),4)</f>
        <v>6.2</v>
      </c>
    </row>
    <row r="1814" spans="1:21" x14ac:dyDescent="0.25">
      <c r="A1814" s="4">
        <v>41791</v>
      </c>
      <c r="B1814" s="3" t="s">
        <v>68</v>
      </c>
      <c r="C1814" s="3" t="s">
        <v>45</v>
      </c>
      <c r="D1814" s="3">
        <v>360</v>
      </c>
      <c r="E1814" s="3">
        <v>406</v>
      </c>
      <c r="F1814" s="3">
        <v>273</v>
      </c>
      <c r="G1814" s="3">
        <v>320</v>
      </c>
      <c r="H1814" s="3">
        <v>1437</v>
      </c>
      <c r="I1814" s="3">
        <v>58</v>
      </c>
      <c r="J1814">
        <f t="array" ref="J1814">INDEX(Table3[#All],MATCH(1,(Table3[[#All],[Month]]=Table68[[#This Row],[Date]])*(Table3[[#All],[Region]]=Table68[[#This Row],[Region]]),0),3)</f>
        <v>30075</v>
      </c>
      <c r="K1814">
        <f>INDEX(Table1[#All], MATCH(Table68[[#This Row],[Date]],Table1[[#All],[Month]],0),2)</f>
        <v>1493225</v>
      </c>
      <c r="L1814" s="8">
        <f>INDEX(Table2[#All], MATCH(Table68[[#This Row],[Date]],Table2[[#All],[Month]],0),2)</f>
        <v>624.80029317941307</v>
      </c>
      <c r="M1814">
        <f t="array" ref="M1814">INDEX(Table4[#All],MATCH(1,(Table4[[#All],[Month]]=Table68[[#This Row],[Date]])*(Table4[[#All],[Region]]=Table68[[#This Row],[Region]]),0),3)</f>
        <v>9728</v>
      </c>
      <c r="N1814" s="2">
        <f t="array" ref="N1814">_xlfn.IFNA(INDEX(Table5[#All], MATCH(1,(Table5[[#All],[Month]]=Table68[[#This Row],[Date]])*(Table5[[#All],[Region]]=Table68[[#This Row],[Region]]),0),3),0)</f>
        <v>33787</v>
      </c>
      <c r="O1814" s="12">
        <f>INDEX(Table110[#All], MATCH(Table68[[#This Row],[Date]],Table110[[#All],[Month]],0),2)</f>
        <v>100717.25</v>
      </c>
      <c r="P1814" s="12">
        <f>INDEX(Table13[#All], MATCH(Table68[[#This Row],[Date]],Table13[[#All],[Month]],0),2)</f>
        <v>191916.25</v>
      </c>
      <c r="Q1814">
        <f>INDEX(Table111[#All], MATCH(Table68[[#This Row],[Date]],Table111[[#All],[Month]],0),2)</f>
        <v>5962.5</v>
      </c>
      <c r="R1814" s="2">
        <f>INDEX(Table111[#All], MATCH(Table68[[#This Row],[Date]],Table111[[#All],[Month]],0),3)</f>
        <v>1214.75</v>
      </c>
      <c r="S1814" s="2">
        <f>INDEX(Table413[#All], MATCH(Table68[[#This Row],[Date]],Table413[[#All],[Month]],0),2)</f>
        <v>1.6</v>
      </c>
      <c r="T1814" s="2">
        <f>INDEX(Table413[#All], MATCH(Table68[[#This Row],[Date]],Table413[[#All],[Month]],0),3)</f>
        <v>6.3</v>
      </c>
      <c r="U1814" s="2">
        <f>INDEX(Table413[#All], MATCH(Table68[[#This Row],[Date]],Table413[[#All],[Month]],0),4)</f>
        <v>6.2</v>
      </c>
    </row>
    <row r="1815" spans="1:21" x14ac:dyDescent="0.25">
      <c r="A1815" s="4">
        <v>41791</v>
      </c>
      <c r="B1815" s="3" t="s">
        <v>68</v>
      </c>
      <c r="C1815" s="3" t="s">
        <v>47</v>
      </c>
      <c r="D1815" s="3">
        <v>360</v>
      </c>
      <c r="E1815" s="3">
        <v>257</v>
      </c>
      <c r="F1815" s="3">
        <v>273</v>
      </c>
      <c r="G1815" s="3">
        <v>217</v>
      </c>
      <c r="H1815" s="3">
        <v>1437</v>
      </c>
      <c r="I1815" s="3">
        <v>93</v>
      </c>
      <c r="J1815">
        <f t="array" ref="J1815">INDEX(Table3[#All],MATCH(1,(Table3[[#All],[Month]]=Table68[[#This Row],[Date]])*(Table3[[#All],[Region]]=Table68[[#This Row],[Region]]),0),3)</f>
        <v>30075</v>
      </c>
      <c r="K1815">
        <f>INDEX(Table1[#All], MATCH(Table68[[#This Row],[Date]],Table1[[#All],[Month]],0),2)</f>
        <v>1493225</v>
      </c>
      <c r="L1815" s="8">
        <f>INDEX(Table2[#All], MATCH(Table68[[#This Row],[Date]],Table2[[#All],[Month]],0),2)</f>
        <v>624.80029317941307</v>
      </c>
      <c r="M1815">
        <f t="array" ref="M1815">INDEX(Table4[#All],MATCH(1,(Table4[[#All],[Month]]=Table68[[#This Row],[Date]])*(Table4[[#All],[Region]]=Table68[[#This Row],[Region]]),0),3)</f>
        <v>9728</v>
      </c>
      <c r="N1815" s="2">
        <f t="array" ref="N1815">_xlfn.IFNA(INDEX(Table5[#All], MATCH(1,(Table5[[#All],[Month]]=Table68[[#This Row],[Date]])*(Table5[[#All],[Region]]=Table68[[#This Row],[Region]]),0),3),0)</f>
        <v>33787</v>
      </c>
      <c r="O1815" s="12">
        <f>INDEX(Table110[#All], MATCH(Table68[[#This Row],[Date]],Table110[[#All],[Month]],0),2)</f>
        <v>100717.25</v>
      </c>
      <c r="P1815" s="12">
        <f>INDEX(Table13[#All], MATCH(Table68[[#This Row],[Date]],Table13[[#All],[Month]],0),2)</f>
        <v>191916.25</v>
      </c>
      <c r="Q1815">
        <f>INDEX(Table111[#All], MATCH(Table68[[#This Row],[Date]],Table111[[#All],[Month]],0),2)</f>
        <v>5962.5</v>
      </c>
      <c r="R1815" s="2">
        <f>INDEX(Table111[#All], MATCH(Table68[[#This Row],[Date]],Table111[[#All],[Month]],0),3)</f>
        <v>1214.75</v>
      </c>
      <c r="S1815" s="2">
        <f>INDEX(Table413[#All], MATCH(Table68[[#This Row],[Date]],Table413[[#All],[Month]],0),2)</f>
        <v>1.6</v>
      </c>
      <c r="T1815" s="2">
        <f>INDEX(Table413[#All], MATCH(Table68[[#This Row],[Date]],Table413[[#All],[Month]],0),3)</f>
        <v>6.3</v>
      </c>
      <c r="U1815" s="2">
        <f>INDEX(Table413[#All], MATCH(Table68[[#This Row],[Date]],Table413[[#All],[Month]],0),4)</f>
        <v>6.2</v>
      </c>
    </row>
    <row r="1816" spans="1:21" x14ac:dyDescent="0.25">
      <c r="A1816" s="4">
        <v>41791</v>
      </c>
      <c r="B1816" s="3" t="s">
        <v>68</v>
      </c>
      <c r="C1816" s="3" t="s">
        <v>44</v>
      </c>
      <c r="D1816" s="3">
        <v>360</v>
      </c>
      <c r="E1816" s="3">
        <v>420</v>
      </c>
      <c r="F1816" s="3">
        <v>273</v>
      </c>
      <c r="G1816" s="3">
        <v>358</v>
      </c>
      <c r="H1816" s="3">
        <v>1437</v>
      </c>
      <c r="I1816" s="3">
        <v>62</v>
      </c>
      <c r="J1816">
        <f t="array" ref="J1816">INDEX(Table3[#All],MATCH(1,(Table3[[#All],[Month]]=Table68[[#This Row],[Date]])*(Table3[[#All],[Region]]=Table68[[#This Row],[Region]]),0),3)</f>
        <v>30075</v>
      </c>
      <c r="K1816">
        <f>INDEX(Table1[#All], MATCH(Table68[[#This Row],[Date]],Table1[[#All],[Month]],0),2)</f>
        <v>1493225</v>
      </c>
      <c r="L1816" s="8">
        <f>INDEX(Table2[#All], MATCH(Table68[[#This Row],[Date]],Table2[[#All],[Month]],0),2)</f>
        <v>624.80029317941307</v>
      </c>
      <c r="M1816">
        <f t="array" ref="M1816">INDEX(Table4[#All],MATCH(1,(Table4[[#All],[Month]]=Table68[[#This Row],[Date]])*(Table4[[#All],[Region]]=Table68[[#This Row],[Region]]),0),3)</f>
        <v>9728</v>
      </c>
      <c r="N1816" s="2">
        <f t="array" ref="N1816">_xlfn.IFNA(INDEX(Table5[#All], MATCH(1,(Table5[[#All],[Month]]=Table68[[#This Row],[Date]])*(Table5[[#All],[Region]]=Table68[[#This Row],[Region]]),0),3),0)</f>
        <v>33787</v>
      </c>
      <c r="O1816" s="12">
        <f>INDEX(Table110[#All], MATCH(Table68[[#This Row],[Date]],Table110[[#All],[Month]],0),2)</f>
        <v>100717.25</v>
      </c>
      <c r="P1816" s="12">
        <f>INDEX(Table13[#All], MATCH(Table68[[#This Row],[Date]],Table13[[#All],[Month]],0),2)</f>
        <v>191916.25</v>
      </c>
      <c r="Q1816">
        <f>INDEX(Table111[#All], MATCH(Table68[[#This Row],[Date]],Table111[[#All],[Month]],0),2)</f>
        <v>5962.5</v>
      </c>
      <c r="R1816" s="2">
        <f>INDEX(Table111[#All], MATCH(Table68[[#This Row],[Date]],Table111[[#All],[Month]],0),3)</f>
        <v>1214.75</v>
      </c>
      <c r="S1816" s="2">
        <f>INDEX(Table413[#All], MATCH(Table68[[#This Row],[Date]],Table413[[#All],[Month]],0),2)</f>
        <v>1.6</v>
      </c>
      <c r="T1816" s="2">
        <f>INDEX(Table413[#All], MATCH(Table68[[#This Row],[Date]],Table413[[#All],[Month]],0),3)</f>
        <v>6.3</v>
      </c>
      <c r="U1816" s="2">
        <f>INDEX(Table413[#All], MATCH(Table68[[#This Row],[Date]],Table413[[#All],[Month]],0),4)</f>
        <v>6.2</v>
      </c>
    </row>
    <row r="1817" spans="1:21" x14ac:dyDescent="0.25">
      <c r="A1817" s="4">
        <v>41791</v>
      </c>
      <c r="B1817" s="3" t="s">
        <v>68</v>
      </c>
      <c r="C1817" s="3" t="s">
        <v>49</v>
      </c>
      <c r="D1817" s="3">
        <v>360</v>
      </c>
      <c r="E1817" s="3">
        <v>212</v>
      </c>
      <c r="F1817" s="3">
        <v>273</v>
      </c>
      <c r="G1817" s="3">
        <v>194</v>
      </c>
      <c r="H1817" s="3">
        <v>1437</v>
      </c>
      <c r="I1817" s="3">
        <v>10</v>
      </c>
      <c r="J1817">
        <f t="array" ref="J1817">INDEX(Table3[#All],MATCH(1,(Table3[[#All],[Month]]=Table68[[#This Row],[Date]])*(Table3[[#All],[Region]]=Table68[[#This Row],[Region]]),0),3)</f>
        <v>30075</v>
      </c>
      <c r="K1817">
        <f>INDEX(Table1[#All], MATCH(Table68[[#This Row],[Date]],Table1[[#All],[Month]],0),2)</f>
        <v>1493225</v>
      </c>
      <c r="L1817" s="8">
        <f>INDEX(Table2[#All], MATCH(Table68[[#This Row],[Date]],Table2[[#All],[Month]],0),2)</f>
        <v>624.80029317941307</v>
      </c>
      <c r="M1817">
        <f t="array" ref="M1817">INDEX(Table4[#All],MATCH(1,(Table4[[#All],[Month]]=Table68[[#This Row],[Date]])*(Table4[[#All],[Region]]=Table68[[#This Row],[Region]]),0),3)</f>
        <v>9728</v>
      </c>
      <c r="N1817" s="2">
        <f t="array" ref="N1817">_xlfn.IFNA(INDEX(Table5[#All], MATCH(1,(Table5[[#All],[Month]]=Table68[[#This Row],[Date]])*(Table5[[#All],[Region]]=Table68[[#This Row],[Region]]),0),3),0)</f>
        <v>33787</v>
      </c>
      <c r="O1817" s="12">
        <f>INDEX(Table110[#All], MATCH(Table68[[#This Row],[Date]],Table110[[#All],[Month]],0),2)</f>
        <v>100717.25</v>
      </c>
      <c r="P1817" s="12">
        <f>INDEX(Table13[#All], MATCH(Table68[[#This Row],[Date]],Table13[[#All],[Month]],0),2)</f>
        <v>191916.25</v>
      </c>
      <c r="Q1817">
        <f>INDEX(Table111[#All], MATCH(Table68[[#This Row],[Date]],Table111[[#All],[Month]],0),2)</f>
        <v>5962.5</v>
      </c>
      <c r="R1817" s="2">
        <f>INDEX(Table111[#All], MATCH(Table68[[#This Row],[Date]],Table111[[#All],[Month]],0),3)</f>
        <v>1214.75</v>
      </c>
      <c r="S1817" s="2">
        <f>INDEX(Table413[#All], MATCH(Table68[[#This Row],[Date]],Table413[[#All],[Month]],0),2)</f>
        <v>1.6</v>
      </c>
      <c r="T1817" s="2">
        <f>INDEX(Table413[#All], MATCH(Table68[[#This Row],[Date]],Table413[[#All],[Month]],0),3)</f>
        <v>6.3</v>
      </c>
      <c r="U1817" s="2">
        <f>INDEX(Table413[#All], MATCH(Table68[[#This Row],[Date]],Table413[[#All],[Month]],0),4)</f>
        <v>6.2</v>
      </c>
    </row>
    <row r="1818" spans="1:21" x14ac:dyDescent="0.25">
      <c r="A1818" s="4">
        <v>41791</v>
      </c>
      <c r="B1818" s="3" t="s">
        <v>68</v>
      </c>
      <c r="C1818" s="3" t="s">
        <v>50</v>
      </c>
      <c r="D1818" s="3">
        <v>360</v>
      </c>
      <c r="E1818" s="3">
        <v>245</v>
      </c>
      <c r="F1818" s="3">
        <v>273</v>
      </c>
      <c r="G1818" s="3">
        <v>214</v>
      </c>
      <c r="H1818" s="3">
        <v>1437</v>
      </c>
      <c r="I1818" s="3">
        <v>42</v>
      </c>
      <c r="J1818">
        <f t="array" ref="J1818">INDEX(Table3[#All],MATCH(1,(Table3[[#All],[Month]]=Table68[[#This Row],[Date]])*(Table3[[#All],[Region]]=Table68[[#This Row],[Region]]),0),3)</f>
        <v>30075</v>
      </c>
      <c r="K1818">
        <f>INDEX(Table1[#All], MATCH(Table68[[#This Row],[Date]],Table1[[#All],[Month]],0),2)</f>
        <v>1493225</v>
      </c>
      <c r="L1818" s="8">
        <f>INDEX(Table2[#All], MATCH(Table68[[#This Row],[Date]],Table2[[#All],[Month]],0),2)</f>
        <v>624.80029317941307</v>
      </c>
      <c r="M1818">
        <f t="array" ref="M1818">INDEX(Table4[#All],MATCH(1,(Table4[[#All],[Month]]=Table68[[#This Row],[Date]])*(Table4[[#All],[Region]]=Table68[[#This Row],[Region]]),0),3)</f>
        <v>9728</v>
      </c>
      <c r="N1818" s="2">
        <f t="array" ref="N1818">_xlfn.IFNA(INDEX(Table5[#All], MATCH(1,(Table5[[#All],[Month]]=Table68[[#This Row],[Date]])*(Table5[[#All],[Region]]=Table68[[#This Row],[Region]]),0),3),0)</f>
        <v>33787</v>
      </c>
      <c r="O1818" s="12">
        <f>INDEX(Table110[#All], MATCH(Table68[[#This Row],[Date]],Table110[[#All],[Month]],0),2)</f>
        <v>100717.25</v>
      </c>
      <c r="P1818" s="12">
        <f>INDEX(Table13[#All], MATCH(Table68[[#This Row],[Date]],Table13[[#All],[Month]],0),2)</f>
        <v>191916.25</v>
      </c>
      <c r="Q1818">
        <f>INDEX(Table111[#All], MATCH(Table68[[#This Row],[Date]],Table111[[#All],[Month]],0),2)</f>
        <v>5962.5</v>
      </c>
      <c r="R1818" s="2">
        <f>INDEX(Table111[#All], MATCH(Table68[[#This Row],[Date]],Table111[[#All],[Month]],0),3)</f>
        <v>1214.75</v>
      </c>
      <c r="S1818" s="2">
        <f>INDEX(Table413[#All], MATCH(Table68[[#This Row],[Date]],Table413[[#All],[Month]],0),2)</f>
        <v>1.6</v>
      </c>
      <c r="T1818" s="2">
        <f>INDEX(Table413[#All], MATCH(Table68[[#This Row],[Date]],Table413[[#All],[Month]],0),3)</f>
        <v>6.3</v>
      </c>
      <c r="U1818" s="2">
        <f>INDEX(Table413[#All], MATCH(Table68[[#This Row],[Date]],Table413[[#All],[Month]],0),4)</f>
        <v>6.2</v>
      </c>
    </row>
    <row r="1819" spans="1:21" x14ac:dyDescent="0.25">
      <c r="A1819" s="4">
        <v>41791</v>
      </c>
      <c r="B1819" s="3" t="s">
        <v>63</v>
      </c>
      <c r="C1819" s="3" t="s">
        <v>22</v>
      </c>
      <c r="D1819" s="3">
        <v>269</v>
      </c>
      <c r="E1819" s="3">
        <v>269</v>
      </c>
      <c r="F1819" s="3">
        <v>222</v>
      </c>
      <c r="G1819" s="3">
        <v>222</v>
      </c>
      <c r="H1819" s="3">
        <v>115</v>
      </c>
      <c r="I1819" s="3">
        <v>115</v>
      </c>
      <c r="J1819">
        <f t="array" ref="J1819">INDEX(Table3[#All],MATCH(1,(Table3[[#All],[Month]]=Table68[[#This Row],[Date]])*(Table3[[#All],[Region]]=Table68[[#This Row],[Region]]),0),3)</f>
        <v>1665</v>
      </c>
      <c r="K1819">
        <f>INDEX(Table1[#All], MATCH(Table68[[#This Row],[Date]],Table1[[#All],[Month]],0),2)</f>
        <v>1493225</v>
      </c>
      <c r="L1819" s="8">
        <f>INDEX(Table2[#All], MATCH(Table68[[#This Row],[Date]],Table2[[#All],[Month]],0),2)</f>
        <v>624.80029317941307</v>
      </c>
      <c r="M1819">
        <f t="array" ref="M1819">INDEX(Table4[#All],MATCH(1,(Table4[[#All],[Month]]=Table68[[#This Row],[Date]])*(Table4[[#All],[Region]]=Table68[[#This Row],[Region]]),0),3)</f>
        <v>353</v>
      </c>
      <c r="N1819" s="2">
        <f t="array" ref="N1819">_xlfn.IFNA(INDEX(Table5[#All], MATCH(1,(Table5[[#All],[Month]]=Table68[[#This Row],[Date]])*(Table5[[#All],[Region]]=Table68[[#This Row],[Region]]),0),3),0)</f>
        <v>0</v>
      </c>
      <c r="O1819" s="12">
        <f>INDEX(Table110[#All], MATCH(Table68[[#This Row],[Date]],Table110[[#All],[Month]],0),2)</f>
        <v>100717.25</v>
      </c>
      <c r="P1819" s="12">
        <f>INDEX(Table13[#All], MATCH(Table68[[#This Row],[Date]],Table13[[#All],[Month]],0),2)</f>
        <v>191916.25</v>
      </c>
      <c r="Q1819">
        <f>INDEX(Table111[#All], MATCH(Table68[[#This Row],[Date]],Table111[[#All],[Month]],0),2)</f>
        <v>5962.5</v>
      </c>
      <c r="R1819" s="2">
        <f>INDEX(Table111[#All], MATCH(Table68[[#This Row],[Date]],Table111[[#All],[Month]],0),3)</f>
        <v>1214.75</v>
      </c>
      <c r="S1819" s="2">
        <f>INDEX(Table413[#All], MATCH(Table68[[#This Row],[Date]],Table413[[#All],[Month]],0),2)</f>
        <v>1.6</v>
      </c>
      <c r="T1819" s="2">
        <f>INDEX(Table413[#All], MATCH(Table68[[#This Row],[Date]],Table413[[#All],[Month]],0),3)</f>
        <v>6.3</v>
      </c>
      <c r="U1819" s="2">
        <f>INDEX(Table413[#All], MATCH(Table68[[#This Row],[Date]],Table413[[#All],[Month]],0),4)</f>
        <v>6.2</v>
      </c>
    </row>
    <row r="1820" spans="1:21" x14ac:dyDescent="0.25">
      <c r="A1820" s="4">
        <v>41791</v>
      </c>
      <c r="B1820" s="3" t="s">
        <v>64</v>
      </c>
      <c r="C1820" s="3" t="s">
        <v>82</v>
      </c>
      <c r="D1820" s="3">
        <v>280</v>
      </c>
      <c r="E1820" s="3">
        <v>191</v>
      </c>
      <c r="F1820" s="3">
        <v>222</v>
      </c>
      <c r="G1820" s="3">
        <v>157</v>
      </c>
      <c r="H1820" s="3">
        <v>359</v>
      </c>
      <c r="I1820" s="3">
        <v>27</v>
      </c>
      <c r="J1820">
        <f t="array" ref="J1820">INDEX(Table3[#All],MATCH(1,(Table3[[#All],[Month]]=Table68[[#This Row],[Date]])*(Table3[[#All],[Region]]=Table68[[#This Row],[Region]]),0),3)</f>
        <v>6545</v>
      </c>
      <c r="K1820">
        <f>INDEX(Table1[#All], MATCH(Table68[[#This Row],[Date]],Table1[[#All],[Month]],0),2)</f>
        <v>1493225</v>
      </c>
      <c r="L1820" s="8">
        <f>INDEX(Table2[#All], MATCH(Table68[[#This Row],[Date]],Table2[[#All],[Month]],0),2)</f>
        <v>624.80029317941307</v>
      </c>
      <c r="M1820">
        <f t="array" ref="M1820">INDEX(Table4[#All],MATCH(1,(Table4[[#All],[Month]]=Table68[[#This Row],[Date]])*(Table4[[#All],[Region]]=Table68[[#This Row],[Region]]),0),3)</f>
        <v>1193</v>
      </c>
      <c r="N1820" s="2">
        <f t="array" ref="N1820">_xlfn.IFNA(INDEX(Table5[#All], MATCH(1,(Table5[[#All],[Month]]=Table68[[#This Row],[Date]])*(Table5[[#All],[Region]]=Table68[[#This Row],[Region]]),0),3),0)</f>
        <v>7950</v>
      </c>
      <c r="O1820" s="12">
        <f>INDEX(Table110[#All], MATCH(Table68[[#This Row],[Date]],Table110[[#All],[Month]],0),2)</f>
        <v>100717.25</v>
      </c>
      <c r="P1820" s="12">
        <f>INDEX(Table13[#All], MATCH(Table68[[#This Row],[Date]],Table13[[#All],[Month]],0),2)</f>
        <v>191916.25</v>
      </c>
      <c r="Q1820">
        <f>INDEX(Table111[#All], MATCH(Table68[[#This Row],[Date]],Table111[[#All],[Month]],0),2)</f>
        <v>5962.5</v>
      </c>
      <c r="R1820" s="2">
        <f>INDEX(Table111[#All], MATCH(Table68[[#This Row],[Date]],Table111[[#All],[Month]],0),3)</f>
        <v>1214.75</v>
      </c>
      <c r="S1820" s="2">
        <f>INDEX(Table413[#All], MATCH(Table68[[#This Row],[Date]],Table413[[#All],[Month]],0),2)</f>
        <v>1.6</v>
      </c>
      <c r="T1820" s="2">
        <f>INDEX(Table413[#All], MATCH(Table68[[#This Row],[Date]],Table413[[#All],[Month]],0),3)</f>
        <v>6.3</v>
      </c>
      <c r="U1820" s="2">
        <f>INDEX(Table413[#All], MATCH(Table68[[#This Row],[Date]],Table413[[#All],[Month]],0),4)</f>
        <v>6.2</v>
      </c>
    </row>
    <row r="1821" spans="1:21" x14ac:dyDescent="0.25">
      <c r="A1821" s="4">
        <v>41791</v>
      </c>
      <c r="B1821" s="3" t="s">
        <v>64</v>
      </c>
      <c r="C1821" s="3" t="s">
        <v>24</v>
      </c>
      <c r="D1821" s="3">
        <v>280</v>
      </c>
      <c r="E1821" s="3">
        <v>283</v>
      </c>
      <c r="F1821" s="3">
        <v>222</v>
      </c>
      <c r="G1821" s="3">
        <v>218</v>
      </c>
      <c r="H1821" s="3">
        <v>359</v>
      </c>
      <c r="I1821" s="3">
        <v>163</v>
      </c>
      <c r="J1821">
        <f t="array" ref="J1821">INDEX(Table3[#All],MATCH(1,(Table3[[#All],[Month]]=Table68[[#This Row],[Date]])*(Table3[[#All],[Region]]=Table68[[#This Row],[Region]]),0),3)</f>
        <v>6545</v>
      </c>
      <c r="K1821">
        <f>INDEX(Table1[#All], MATCH(Table68[[#This Row],[Date]],Table1[[#All],[Month]],0),2)</f>
        <v>1493225</v>
      </c>
      <c r="L1821" s="8">
        <f>INDEX(Table2[#All], MATCH(Table68[[#This Row],[Date]],Table2[[#All],[Month]],0),2)</f>
        <v>624.80029317941307</v>
      </c>
      <c r="M1821">
        <f t="array" ref="M1821">INDEX(Table4[#All],MATCH(1,(Table4[[#All],[Month]]=Table68[[#This Row],[Date]])*(Table4[[#All],[Region]]=Table68[[#This Row],[Region]]),0),3)</f>
        <v>1193</v>
      </c>
      <c r="N1821" s="2">
        <f t="array" ref="N1821">_xlfn.IFNA(INDEX(Table5[#All], MATCH(1,(Table5[[#All],[Month]]=Table68[[#This Row],[Date]])*(Table5[[#All],[Region]]=Table68[[#This Row],[Region]]),0),3),0)</f>
        <v>7950</v>
      </c>
      <c r="O1821" s="12">
        <f>INDEX(Table110[#All], MATCH(Table68[[#This Row],[Date]],Table110[[#All],[Month]],0),2)</f>
        <v>100717.25</v>
      </c>
      <c r="P1821" s="12">
        <f>INDEX(Table13[#All], MATCH(Table68[[#This Row],[Date]],Table13[[#All],[Month]],0),2)</f>
        <v>191916.25</v>
      </c>
      <c r="Q1821">
        <f>INDEX(Table111[#All], MATCH(Table68[[#This Row],[Date]],Table111[[#All],[Month]],0),2)</f>
        <v>5962.5</v>
      </c>
      <c r="R1821" s="2">
        <f>INDEX(Table111[#All], MATCH(Table68[[#This Row],[Date]],Table111[[#All],[Month]],0),3)</f>
        <v>1214.75</v>
      </c>
      <c r="S1821" s="2">
        <f>INDEX(Table413[#All], MATCH(Table68[[#This Row],[Date]],Table413[[#All],[Month]],0),2)</f>
        <v>1.6</v>
      </c>
      <c r="T1821" s="2">
        <f>INDEX(Table413[#All], MATCH(Table68[[#This Row],[Date]],Table413[[#All],[Month]],0),3)</f>
        <v>6.3</v>
      </c>
      <c r="U1821" s="2">
        <f>INDEX(Table413[#All], MATCH(Table68[[#This Row],[Date]],Table413[[#All],[Month]],0),4)</f>
        <v>6.2</v>
      </c>
    </row>
    <row r="1822" spans="1:21" x14ac:dyDescent="0.25">
      <c r="A1822" s="4">
        <v>41791</v>
      </c>
      <c r="B1822" s="3" t="s">
        <v>64</v>
      </c>
      <c r="C1822" s="3" t="s">
        <v>89</v>
      </c>
      <c r="D1822" s="3">
        <v>280</v>
      </c>
      <c r="E1822" s="3">
        <v>297</v>
      </c>
      <c r="F1822" s="3">
        <v>222</v>
      </c>
      <c r="G1822" s="3">
        <v>250</v>
      </c>
      <c r="H1822" s="3">
        <v>359</v>
      </c>
      <c r="I1822" s="3">
        <v>165</v>
      </c>
      <c r="J1822">
        <f t="array" ref="J1822">INDEX(Table3[#All],MATCH(1,(Table3[[#All],[Month]]=Table68[[#This Row],[Date]])*(Table3[[#All],[Region]]=Table68[[#This Row],[Region]]),0),3)</f>
        <v>6545</v>
      </c>
      <c r="K1822">
        <f>INDEX(Table1[#All], MATCH(Table68[[#This Row],[Date]],Table1[[#All],[Month]],0),2)</f>
        <v>1493225</v>
      </c>
      <c r="L1822" s="8">
        <f>INDEX(Table2[#All], MATCH(Table68[[#This Row],[Date]],Table2[[#All],[Month]],0),2)</f>
        <v>624.80029317941307</v>
      </c>
      <c r="M1822">
        <f t="array" ref="M1822">INDEX(Table4[#All],MATCH(1,(Table4[[#All],[Month]]=Table68[[#This Row],[Date]])*(Table4[[#All],[Region]]=Table68[[#This Row],[Region]]),0),3)</f>
        <v>1193</v>
      </c>
      <c r="N1822" s="2">
        <f t="array" ref="N1822">_xlfn.IFNA(INDEX(Table5[#All], MATCH(1,(Table5[[#All],[Month]]=Table68[[#This Row],[Date]])*(Table5[[#All],[Region]]=Table68[[#This Row],[Region]]),0),3),0)</f>
        <v>7950</v>
      </c>
      <c r="O1822" s="12">
        <f>INDEX(Table110[#All], MATCH(Table68[[#This Row],[Date]],Table110[[#All],[Month]],0),2)</f>
        <v>100717.25</v>
      </c>
      <c r="P1822" s="12">
        <f>INDEX(Table13[#All], MATCH(Table68[[#This Row],[Date]],Table13[[#All],[Month]],0),2)</f>
        <v>191916.25</v>
      </c>
      <c r="Q1822">
        <f>INDEX(Table111[#All], MATCH(Table68[[#This Row],[Date]],Table111[[#All],[Month]],0),2)</f>
        <v>5962.5</v>
      </c>
      <c r="R1822" s="2">
        <f>INDEX(Table111[#All], MATCH(Table68[[#This Row],[Date]],Table111[[#All],[Month]],0),3)</f>
        <v>1214.75</v>
      </c>
      <c r="S1822" s="2">
        <f>INDEX(Table413[#All], MATCH(Table68[[#This Row],[Date]],Table413[[#All],[Month]],0),2)</f>
        <v>1.6</v>
      </c>
      <c r="T1822" s="2">
        <f>INDEX(Table413[#All], MATCH(Table68[[#This Row],[Date]],Table413[[#All],[Month]],0),3)</f>
        <v>6.3</v>
      </c>
      <c r="U1822" s="2">
        <f>INDEX(Table413[#All], MATCH(Table68[[#This Row],[Date]],Table413[[#All],[Month]],0),4)</f>
        <v>6.2</v>
      </c>
    </row>
    <row r="1823" spans="1:21" x14ac:dyDescent="0.25">
      <c r="A1823" s="4">
        <v>41791</v>
      </c>
      <c r="B1823" s="3" t="s">
        <v>61</v>
      </c>
      <c r="C1823" s="3" t="s">
        <v>32</v>
      </c>
      <c r="D1823" s="3">
        <v>222</v>
      </c>
      <c r="E1823" s="3">
        <v>209</v>
      </c>
      <c r="F1823" s="3">
        <v>177</v>
      </c>
      <c r="G1823" s="3">
        <v>179</v>
      </c>
      <c r="H1823" s="3">
        <v>608</v>
      </c>
      <c r="I1823" s="3">
        <v>86</v>
      </c>
      <c r="J1823">
        <f t="array" ref="J1823">INDEX(Table3[#All],MATCH(1,(Table3[[#All],[Month]]=Table68[[#This Row],[Date]])*(Table3[[#All],[Region]]=Table68[[#This Row],[Region]]),0),3)</f>
        <v>9235</v>
      </c>
      <c r="K1823">
        <f>INDEX(Table1[#All], MATCH(Table68[[#This Row],[Date]],Table1[[#All],[Month]],0),2)</f>
        <v>1493225</v>
      </c>
      <c r="L1823" s="8">
        <f>INDEX(Table2[#All], MATCH(Table68[[#This Row],[Date]],Table2[[#All],[Month]],0),2)</f>
        <v>624.80029317941307</v>
      </c>
      <c r="M1823">
        <f t="array" ref="M1823">INDEX(Table4[#All],MATCH(1,(Table4[[#All],[Month]]=Table68[[#This Row],[Date]])*(Table4[[#All],[Region]]=Table68[[#This Row],[Region]]),0),3)</f>
        <v>1393</v>
      </c>
      <c r="N1823" s="2">
        <f t="array" ref="N1823">_xlfn.IFNA(INDEX(Table5[#All], MATCH(1,(Table5[[#All],[Month]]=Table68[[#This Row],[Date]])*(Table5[[#All],[Region]]=Table68[[#This Row],[Region]]),0),3),0)</f>
        <v>5073</v>
      </c>
      <c r="O1823" s="12">
        <f>INDEX(Table110[#All], MATCH(Table68[[#This Row],[Date]],Table110[[#All],[Month]],0),2)</f>
        <v>100717.25</v>
      </c>
      <c r="P1823" s="12">
        <f>INDEX(Table13[#All], MATCH(Table68[[#This Row],[Date]],Table13[[#All],[Month]],0),2)</f>
        <v>191916.25</v>
      </c>
      <c r="Q1823">
        <f>INDEX(Table111[#All], MATCH(Table68[[#This Row],[Date]],Table111[[#All],[Month]],0),2)</f>
        <v>5962.5</v>
      </c>
      <c r="R1823" s="2">
        <f>INDEX(Table111[#All], MATCH(Table68[[#This Row],[Date]],Table111[[#All],[Month]],0),3)</f>
        <v>1214.75</v>
      </c>
      <c r="S1823" s="2">
        <f>INDEX(Table413[#All], MATCH(Table68[[#This Row],[Date]],Table413[[#All],[Month]],0),2)</f>
        <v>1.6</v>
      </c>
      <c r="T1823" s="2">
        <f>INDEX(Table413[#All], MATCH(Table68[[#This Row],[Date]],Table413[[#All],[Month]],0),3)</f>
        <v>6.3</v>
      </c>
      <c r="U1823" s="2">
        <f>INDEX(Table413[#All], MATCH(Table68[[#This Row],[Date]],Table413[[#All],[Month]],0),4)</f>
        <v>6.2</v>
      </c>
    </row>
    <row r="1824" spans="1:21" x14ac:dyDescent="0.25">
      <c r="A1824" s="4">
        <v>41791</v>
      </c>
      <c r="B1824" s="3" t="s">
        <v>61</v>
      </c>
      <c r="C1824" s="3" t="s">
        <v>31</v>
      </c>
      <c r="D1824" s="3">
        <v>222</v>
      </c>
      <c r="E1824" s="3">
        <v>222</v>
      </c>
      <c r="F1824" s="3">
        <v>177</v>
      </c>
      <c r="G1824" s="3">
        <v>175</v>
      </c>
      <c r="H1824" s="3">
        <v>608</v>
      </c>
      <c r="I1824" s="3">
        <v>57</v>
      </c>
      <c r="J1824">
        <f t="array" ref="J1824">INDEX(Table3[#All],MATCH(1,(Table3[[#All],[Month]]=Table68[[#This Row],[Date]])*(Table3[[#All],[Region]]=Table68[[#This Row],[Region]]),0),3)</f>
        <v>9235</v>
      </c>
      <c r="K1824">
        <f>INDEX(Table1[#All], MATCH(Table68[[#This Row],[Date]],Table1[[#All],[Month]],0),2)</f>
        <v>1493225</v>
      </c>
      <c r="L1824" s="8">
        <f>INDEX(Table2[#All], MATCH(Table68[[#This Row],[Date]],Table2[[#All],[Month]],0),2)</f>
        <v>624.80029317941307</v>
      </c>
      <c r="M1824">
        <f t="array" ref="M1824">INDEX(Table4[#All],MATCH(1,(Table4[[#All],[Month]]=Table68[[#This Row],[Date]])*(Table4[[#All],[Region]]=Table68[[#This Row],[Region]]),0),3)</f>
        <v>1393</v>
      </c>
      <c r="N1824" s="2">
        <f t="array" ref="N1824">_xlfn.IFNA(INDEX(Table5[#All], MATCH(1,(Table5[[#All],[Month]]=Table68[[#This Row],[Date]])*(Table5[[#All],[Region]]=Table68[[#This Row],[Region]]),0),3),0)</f>
        <v>5073</v>
      </c>
      <c r="O1824" s="12">
        <f>INDEX(Table110[#All], MATCH(Table68[[#This Row],[Date]],Table110[[#All],[Month]],0),2)</f>
        <v>100717.25</v>
      </c>
      <c r="P1824" s="12">
        <f>INDEX(Table13[#All], MATCH(Table68[[#This Row],[Date]],Table13[[#All],[Month]],0),2)</f>
        <v>191916.25</v>
      </c>
      <c r="Q1824">
        <f>INDEX(Table111[#All], MATCH(Table68[[#This Row],[Date]],Table111[[#All],[Month]],0),2)</f>
        <v>5962.5</v>
      </c>
      <c r="R1824" s="2">
        <f>INDEX(Table111[#All], MATCH(Table68[[#This Row],[Date]],Table111[[#All],[Month]],0),3)</f>
        <v>1214.75</v>
      </c>
      <c r="S1824" s="2">
        <f>INDEX(Table413[#All], MATCH(Table68[[#This Row],[Date]],Table413[[#All],[Month]],0),2)</f>
        <v>1.6</v>
      </c>
      <c r="T1824" s="2">
        <f>INDEX(Table413[#All], MATCH(Table68[[#This Row],[Date]],Table413[[#All],[Month]],0),3)</f>
        <v>6.3</v>
      </c>
      <c r="U1824" s="2">
        <f>INDEX(Table413[#All], MATCH(Table68[[#This Row],[Date]],Table413[[#All],[Month]],0),4)</f>
        <v>6.2</v>
      </c>
    </row>
    <row r="1825" spans="1:21" x14ac:dyDescent="0.25">
      <c r="A1825" s="4">
        <v>41791</v>
      </c>
      <c r="B1825" s="3" t="s">
        <v>61</v>
      </c>
      <c r="C1825" s="3" t="s">
        <v>91</v>
      </c>
      <c r="D1825" s="3">
        <v>222</v>
      </c>
      <c r="E1825" s="3">
        <v>266</v>
      </c>
      <c r="F1825" s="3">
        <v>177</v>
      </c>
      <c r="G1825" s="3">
        <v>219</v>
      </c>
      <c r="H1825" s="3">
        <v>608</v>
      </c>
      <c r="I1825" s="3">
        <v>249</v>
      </c>
      <c r="J1825">
        <f t="array" ref="J1825">INDEX(Table3[#All],MATCH(1,(Table3[[#All],[Month]]=Table68[[#This Row],[Date]])*(Table3[[#All],[Region]]=Table68[[#This Row],[Region]]),0),3)</f>
        <v>9235</v>
      </c>
      <c r="K1825">
        <f>INDEX(Table1[#All], MATCH(Table68[[#This Row],[Date]],Table1[[#All],[Month]],0),2)</f>
        <v>1493225</v>
      </c>
      <c r="L1825" s="8">
        <f>INDEX(Table2[#All], MATCH(Table68[[#This Row],[Date]],Table2[[#All],[Month]],0),2)</f>
        <v>624.80029317941307</v>
      </c>
      <c r="M1825">
        <f t="array" ref="M1825">INDEX(Table4[#All],MATCH(1,(Table4[[#All],[Month]]=Table68[[#This Row],[Date]])*(Table4[[#All],[Region]]=Table68[[#This Row],[Region]]),0),3)</f>
        <v>1393</v>
      </c>
      <c r="N1825" s="2">
        <f t="array" ref="N1825">_xlfn.IFNA(INDEX(Table5[#All], MATCH(1,(Table5[[#All],[Month]]=Table68[[#This Row],[Date]])*(Table5[[#All],[Region]]=Table68[[#This Row],[Region]]),0),3),0)</f>
        <v>5073</v>
      </c>
      <c r="O1825" s="12">
        <f>INDEX(Table110[#All], MATCH(Table68[[#This Row],[Date]],Table110[[#All],[Month]],0),2)</f>
        <v>100717.25</v>
      </c>
      <c r="P1825" s="12">
        <f>INDEX(Table13[#All], MATCH(Table68[[#This Row],[Date]],Table13[[#All],[Month]],0),2)</f>
        <v>191916.25</v>
      </c>
      <c r="Q1825">
        <f>INDEX(Table111[#All], MATCH(Table68[[#This Row],[Date]],Table111[[#All],[Month]],0),2)</f>
        <v>5962.5</v>
      </c>
      <c r="R1825" s="2">
        <f>INDEX(Table111[#All], MATCH(Table68[[#This Row],[Date]],Table111[[#All],[Month]],0),3)</f>
        <v>1214.75</v>
      </c>
      <c r="S1825" s="2">
        <f>INDEX(Table413[#All], MATCH(Table68[[#This Row],[Date]],Table413[[#All],[Month]],0),2)</f>
        <v>1.6</v>
      </c>
      <c r="T1825" s="2">
        <f>INDEX(Table413[#All], MATCH(Table68[[#This Row],[Date]],Table413[[#All],[Month]],0),3)</f>
        <v>6.3</v>
      </c>
      <c r="U1825" s="2">
        <f>INDEX(Table413[#All], MATCH(Table68[[#This Row],[Date]],Table413[[#All],[Month]],0),4)</f>
        <v>6.2</v>
      </c>
    </row>
    <row r="1826" spans="1:21" x14ac:dyDescent="0.25">
      <c r="A1826" s="4">
        <v>41791</v>
      </c>
      <c r="B1826" s="3" t="s">
        <v>61</v>
      </c>
      <c r="C1826" s="3" t="s">
        <v>30</v>
      </c>
      <c r="D1826" s="3">
        <v>222</v>
      </c>
      <c r="E1826" s="3">
        <v>181</v>
      </c>
      <c r="F1826" s="3">
        <v>177</v>
      </c>
      <c r="G1826" s="3">
        <v>152</v>
      </c>
      <c r="H1826" s="3">
        <v>608</v>
      </c>
      <c r="I1826" s="3">
        <v>39</v>
      </c>
      <c r="J1826">
        <f t="array" ref="J1826">INDEX(Table3[#All],MATCH(1,(Table3[[#All],[Month]]=Table68[[#This Row],[Date]])*(Table3[[#All],[Region]]=Table68[[#This Row],[Region]]),0),3)</f>
        <v>9235</v>
      </c>
      <c r="K1826">
        <f>INDEX(Table1[#All], MATCH(Table68[[#This Row],[Date]],Table1[[#All],[Month]],0),2)</f>
        <v>1493225</v>
      </c>
      <c r="L1826" s="8">
        <f>INDEX(Table2[#All], MATCH(Table68[[#This Row],[Date]],Table2[[#All],[Month]],0),2)</f>
        <v>624.80029317941307</v>
      </c>
      <c r="M1826">
        <f t="array" ref="M1826">INDEX(Table4[#All],MATCH(1,(Table4[[#All],[Month]]=Table68[[#This Row],[Date]])*(Table4[[#All],[Region]]=Table68[[#This Row],[Region]]),0),3)</f>
        <v>1393</v>
      </c>
      <c r="N1826" s="2">
        <f t="array" ref="N1826">_xlfn.IFNA(INDEX(Table5[#All], MATCH(1,(Table5[[#All],[Month]]=Table68[[#This Row],[Date]])*(Table5[[#All],[Region]]=Table68[[#This Row],[Region]]),0),3),0)</f>
        <v>5073</v>
      </c>
      <c r="O1826" s="12">
        <f>INDEX(Table110[#All], MATCH(Table68[[#This Row],[Date]],Table110[[#All],[Month]],0),2)</f>
        <v>100717.25</v>
      </c>
      <c r="P1826" s="12">
        <f>INDEX(Table13[#All], MATCH(Table68[[#This Row],[Date]],Table13[[#All],[Month]],0),2)</f>
        <v>191916.25</v>
      </c>
      <c r="Q1826">
        <f>INDEX(Table111[#All], MATCH(Table68[[#This Row],[Date]],Table111[[#All],[Month]],0),2)</f>
        <v>5962.5</v>
      </c>
      <c r="R1826" s="2">
        <f>INDEX(Table111[#All], MATCH(Table68[[#This Row],[Date]],Table111[[#All],[Month]],0),3)</f>
        <v>1214.75</v>
      </c>
      <c r="S1826" s="2">
        <f>INDEX(Table413[#All], MATCH(Table68[[#This Row],[Date]],Table413[[#All],[Month]],0),2)</f>
        <v>1.6</v>
      </c>
      <c r="T1826" s="2">
        <f>INDEX(Table413[#All], MATCH(Table68[[#This Row],[Date]],Table413[[#All],[Month]],0),3)</f>
        <v>6.3</v>
      </c>
      <c r="U1826" s="2">
        <f>INDEX(Table413[#All], MATCH(Table68[[#This Row],[Date]],Table413[[#All],[Month]],0),4)</f>
        <v>6.2</v>
      </c>
    </row>
    <row r="1827" spans="1:21" x14ac:dyDescent="0.25">
      <c r="A1827" s="4">
        <v>41791</v>
      </c>
      <c r="B1827" s="3" t="s">
        <v>61</v>
      </c>
      <c r="C1827" s="3" t="s">
        <v>11</v>
      </c>
      <c r="D1827" s="3">
        <v>222</v>
      </c>
      <c r="E1827" s="3">
        <v>175</v>
      </c>
      <c r="F1827" s="3">
        <v>177</v>
      </c>
      <c r="G1827" s="3">
        <v>149</v>
      </c>
      <c r="H1827" s="3">
        <v>608</v>
      </c>
      <c r="I1827" s="3">
        <v>23</v>
      </c>
      <c r="J1827">
        <f t="array" ref="J1827">INDEX(Table3[#All],MATCH(1,(Table3[[#All],[Month]]=Table68[[#This Row],[Date]])*(Table3[[#All],[Region]]=Table68[[#This Row],[Region]]),0),3)</f>
        <v>9235</v>
      </c>
      <c r="K1827">
        <f>INDEX(Table1[#All], MATCH(Table68[[#This Row],[Date]],Table1[[#All],[Month]],0),2)</f>
        <v>1493225</v>
      </c>
      <c r="L1827" s="8">
        <f>INDEX(Table2[#All], MATCH(Table68[[#This Row],[Date]],Table2[[#All],[Month]],0),2)</f>
        <v>624.80029317941307</v>
      </c>
      <c r="M1827">
        <f t="array" ref="M1827">INDEX(Table4[#All],MATCH(1,(Table4[[#All],[Month]]=Table68[[#This Row],[Date]])*(Table4[[#All],[Region]]=Table68[[#This Row],[Region]]),0),3)</f>
        <v>1393</v>
      </c>
      <c r="N1827" s="2">
        <f t="array" ref="N1827">_xlfn.IFNA(INDEX(Table5[#All], MATCH(1,(Table5[[#All],[Month]]=Table68[[#This Row],[Date]])*(Table5[[#All],[Region]]=Table68[[#This Row],[Region]]),0),3),0)</f>
        <v>5073</v>
      </c>
      <c r="O1827" s="12">
        <f>INDEX(Table110[#All], MATCH(Table68[[#This Row],[Date]],Table110[[#All],[Month]],0),2)</f>
        <v>100717.25</v>
      </c>
      <c r="P1827" s="12">
        <f>INDEX(Table13[#All], MATCH(Table68[[#This Row],[Date]],Table13[[#All],[Month]],0),2)</f>
        <v>191916.25</v>
      </c>
      <c r="Q1827">
        <f>INDEX(Table111[#All], MATCH(Table68[[#This Row],[Date]],Table111[[#All],[Month]],0),2)</f>
        <v>5962.5</v>
      </c>
      <c r="R1827" s="2">
        <f>INDEX(Table111[#All], MATCH(Table68[[#This Row],[Date]],Table111[[#All],[Month]],0),3)</f>
        <v>1214.75</v>
      </c>
      <c r="S1827" s="2">
        <f>INDEX(Table413[#All], MATCH(Table68[[#This Row],[Date]],Table413[[#All],[Month]],0),2)</f>
        <v>1.6</v>
      </c>
      <c r="T1827" s="2">
        <f>INDEX(Table413[#All], MATCH(Table68[[#This Row],[Date]],Table413[[#All],[Month]],0),3)</f>
        <v>6.3</v>
      </c>
      <c r="U1827" s="2">
        <f>INDEX(Table413[#All], MATCH(Table68[[#This Row],[Date]],Table413[[#All],[Month]],0),4)</f>
        <v>6.2</v>
      </c>
    </row>
    <row r="1828" spans="1:21" x14ac:dyDescent="0.25">
      <c r="A1828" s="4">
        <v>41791</v>
      </c>
      <c r="B1828" s="3" t="s">
        <v>61</v>
      </c>
      <c r="C1828" s="3" t="s">
        <v>25</v>
      </c>
      <c r="D1828" s="3">
        <v>222</v>
      </c>
      <c r="E1828" s="3">
        <v>168</v>
      </c>
      <c r="F1828" s="3">
        <v>177</v>
      </c>
      <c r="G1828" s="3">
        <v>138</v>
      </c>
      <c r="H1828" s="3">
        <v>608</v>
      </c>
      <c r="I1828" s="3">
        <v>48</v>
      </c>
      <c r="J1828">
        <f t="array" ref="J1828">INDEX(Table3[#All],MATCH(1,(Table3[[#All],[Month]]=Table68[[#This Row],[Date]])*(Table3[[#All],[Region]]=Table68[[#This Row],[Region]]),0),3)</f>
        <v>9235</v>
      </c>
      <c r="K1828">
        <f>INDEX(Table1[#All], MATCH(Table68[[#This Row],[Date]],Table1[[#All],[Month]],0),2)</f>
        <v>1493225</v>
      </c>
      <c r="L1828" s="8">
        <f>INDEX(Table2[#All], MATCH(Table68[[#This Row],[Date]],Table2[[#All],[Month]],0),2)</f>
        <v>624.80029317941307</v>
      </c>
      <c r="M1828">
        <f t="array" ref="M1828">INDEX(Table4[#All],MATCH(1,(Table4[[#All],[Month]]=Table68[[#This Row],[Date]])*(Table4[[#All],[Region]]=Table68[[#This Row],[Region]]),0),3)</f>
        <v>1393</v>
      </c>
      <c r="N1828" s="2">
        <f t="array" ref="N1828">_xlfn.IFNA(INDEX(Table5[#All], MATCH(1,(Table5[[#All],[Month]]=Table68[[#This Row],[Date]])*(Table5[[#All],[Region]]=Table68[[#This Row],[Region]]),0),3),0)</f>
        <v>5073</v>
      </c>
      <c r="O1828" s="12">
        <f>INDEX(Table110[#All], MATCH(Table68[[#This Row],[Date]],Table110[[#All],[Month]],0),2)</f>
        <v>100717.25</v>
      </c>
      <c r="P1828" s="12">
        <f>INDEX(Table13[#All], MATCH(Table68[[#This Row],[Date]],Table13[[#All],[Month]],0),2)</f>
        <v>191916.25</v>
      </c>
      <c r="Q1828">
        <f>INDEX(Table111[#All], MATCH(Table68[[#This Row],[Date]],Table111[[#All],[Month]],0),2)</f>
        <v>5962.5</v>
      </c>
      <c r="R1828" s="2">
        <f>INDEX(Table111[#All], MATCH(Table68[[#This Row],[Date]],Table111[[#All],[Month]],0),3)</f>
        <v>1214.75</v>
      </c>
      <c r="S1828" s="2">
        <f>INDEX(Table413[#All], MATCH(Table68[[#This Row],[Date]],Table413[[#All],[Month]],0),2)</f>
        <v>1.6</v>
      </c>
      <c r="T1828" s="2">
        <f>INDEX(Table413[#All], MATCH(Table68[[#This Row],[Date]],Table413[[#All],[Month]],0),3)</f>
        <v>6.3</v>
      </c>
      <c r="U1828" s="2">
        <f>INDEX(Table413[#All], MATCH(Table68[[#This Row],[Date]],Table413[[#All],[Month]],0),4)</f>
        <v>6.2</v>
      </c>
    </row>
    <row r="1829" spans="1:21" x14ac:dyDescent="0.25">
      <c r="A1829" s="4">
        <v>41791</v>
      </c>
      <c r="B1829" s="3" t="s">
        <v>61</v>
      </c>
      <c r="C1829" s="3" t="s">
        <v>29</v>
      </c>
      <c r="D1829" s="3">
        <v>222</v>
      </c>
      <c r="E1829" s="3">
        <v>200</v>
      </c>
      <c r="F1829" s="3">
        <v>177</v>
      </c>
      <c r="G1829" s="3">
        <v>160</v>
      </c>
      <c r="H1829" s="3">
        <v>608</v>
      </c>
      <c r="I1829" s="3">
        <v>106</v>
      </c>
      <c r="J1829">
        <f t="array" ref="J1829">INDEX(Table3[#All],MATCH(1,(Table3[[#All],[Month]]=Table68[[#This Row],[Date]])*(Table3[[#All],[Region]]=Table68[[#This Row],[Region]]),0),3)</f>
        <v>9235</v>
      </c>
      <c r="K1829">
        <f>INDEX(Table1[#All], MATCH(Table68[[#This Row],[Date]],Table1[[#All],[Month]],0),2)</f>
        <v>1493225</v>
      </c>
      <c r="L1829" s="8">
        <f>INDEX(Table2[#All], MATCH(Table68[[#This Row],[Date]],Table2[[#All],[Month]],0),2)</f>
        <v>624.80029317941307</v>
      </c>
      <c r="M1829">
        <f t="array" ref="M1829">INDEX(Table4[#All],MATCH(1,(Table4[[#All],[Month]]=Table68[[#This Row],[Date]])*(Table4[[#All],[Region]]=Table68[[#This Row],[Region]]),0),3)</f>
        <v>1393</v>
      </c>
      <c r="N1829" s="2">
        <f t="array" ref="N1829">_xlfn.IFNA(INDEX(Table5[#All], MATCH(1,(Table5[[#All],[Month]]=Table68[[#This Row],[Date]])*(Table5[[#All],[Region]]=Table68[[#This Row],[Region]]),0),3),0)</f>
        <v>5073</v>
      </c>
      <c r="O1829" s="12">
        <f>INDEX(Table110[#All], MATCH(Table68[[#This Row],[Date]],Table110[[#All],[Month]],0),2)</f>
        <v>100717.25</v>
      </c>
      <c r="P1829" s="12">
        <f>INDEX(Table13[#All], MATCH(Table68[[#This Row],[Date]],Table13[[#All],[Month]],0),2)</f>
        <v>191916.25</v>
      </c>
      <c r="Q1829">
        <f>INDEX(Table111[#All], MATCH(Table68[[#This Row],[Date]],Table111[[#All],[Month]],0),2)</f>
        <v>5962.5</v>
      </c>
      <c r="R1829" s="2">
        <f>INDEX(Table111[#All], MATCH(Table68[[#This Row],[Date]],Table111[[#All],[Month]],0),3)</f>
        <v>1214.75</v>
      </c>
      <c r="S1829" s="2">
        <f>INDEX(Table413[#All], MATCH(Table68[[#This Row],[Date]],Table413[[#All],[Month]],0),2)</f>
        <v>1.6</v>
      </c>
      <c r="T1829" s="2">
        <f>INDEX(Table413[#All], MATCH(Table68[[#This Row],[Date]],Table413[[#All],[Month]],0),3)</f>
        <v>6.3</v>
      </c>
      <c r="U1829" s="2">
        <f>INDEX(Table413[#All], MATCH(Table68[[#This Row],[Date]],Table413[[#All],[Month]],0),4)</f>
        <v>6.2</v>
      </c>
    </row>
    <row r="1830" spans="1:21" x14ac:dyDescent="0.25">
      <c r="A1830" s="4">
        <v>41791</v>
      </c>
      <c r="B1830" s="3" t="s">
        <v>67</v>
      </c>
      <c r="C1830" s="3" t="s">
        <v>37</v>
      </c>
      <c r="D1830" s="3">
        <v>274</v>
      </c>
      <c r="E1830" s="3">
        <v>274</v>
      </c>
      <c r="F1830" s="3">
        <v>232</v>
      </c>
      <c r="G1830" s="3">
        <v>232</v>
      </c>
      <c r="H1830" s="3">
        <v>94</v>
      </c>
      <c r="I1830" s="3">
        <v>94</v>
      </c>
      <c r="J1830">
        <f t="array" ref="J1830">INDEX(Table3[#All],MATCH(1,(Table3[[#All],[Month]]=Table68[[#This Row],[Date]])*(Table3[[#All],[Region]]=Table68[[#This Row],[Region]]),0),3)</f>
        <v>2399</v>
      </c>
      <c r="K1830">
        <f>INDEX(Table1[#All], MATCH(Table68[[#This Row],[Date]],Table1[[#All],[Month]],0),2)</f>
        <v>1493225</v>
      </c>
      <c r="L1830" s="8">
        <f>INDEX(Table2[#All], MATCH(Table68[[#This Row],[Date]],Table2[[#All],[Month]],0),2)</f>
        <v>624.80029317941307</v>
      </c>
      <c r="M1830">
        <f t="array" ref="M1830">INDEX(Table4[#All],MATCH(1,(Table4[[#All],[Month]]=Table68[[#This Row],[Date]])*(Table4[[#All],[Region]]=Table68[[#This Row],[Region]]),0),3)</f>
        <v>416</v>
      </c>
      <c r="N1830" s="2">
        <f t="array" ref="N1830">_xlfn.IFNA(INDEX(Table5[#All], MATCH(1,(Table5[[#All],[Month]]=Table68[[#This Row],[Date]])*(Table5[[#All],[Region]]=Table68[[#This Row],[Region]]),0),3),0)</f>
        <v>0</v>
      </c>
      <c r="O1830" s="12">
        <f>INDEX(Table110[#All], MATCH(Table68[[#This Row],[Date]],Table110[[#All],[Month]],0),2)</f>
        <v>100717.25</v>
      </c>
      <c r="P1830" s="12">
        <f>INDEX(Table13[#All], MATCH(Table68[[#This Row],[Date]],Table13[[#All],[Month]],0),2)</f>
        <v>191916.25</v>
      </c>
      <c r="Q1830">
        <f>INDEX(Table111[#All], MATCH(Table68[[#This Row],[Date]],Table111[[#All],[Month]],0),2)</f>
        <v>5962.5</v>
      </c>
      <c r="R1830" s="2">
        <f>INDEX(Table111[#All], MATCH(Table68[[#This Row],[Date]],Table111[[#All],[Month]],0),3)</f>
        <v>1214.75</v>
      </c>
      <c r="S1830" s="2">
        <f>INDEX(Table413[#All], MATCH(Table68[[#This Row],[Date]],Table413[[#All],[Month]],0),2)</f>
        <v>1.6</v>
      </c>
      <c r="T1830" s="2">
        <f>INDEX(Table413[#All], MATCH(Table68[[#This Row],[Date]],Table413[[#All],[Month]],0),3)</f>
        <v>6.3</v>
      </c>
      <c r="U1830" s="2">
        <f>INDEX(Table413[#All], MATCH(Table68[[#This Row],[Date]],Table413[[#All],[Month]],0),4)</f>
        <v>6.2</v>
      </c>
    </row>
    <row r="1831" spans="1:21" x14ac:dyDescent="0.25">
      <c r="A1831" s="4">
        <v>41791</v>
      </c>
      <c r="B1831" s="3" t="s">
        <v>70</v>
      </c>
      <c r="C1831" s="3" t="s">
        <v>70</v>
      </c>
      <c r="D1831" s="3">
        <v>315</v>
      </c>
      <c r="E1831" s="3">
        <v>315</v>
      </c>
      <c r="F1831" s="3">
        <v>261</v>
      </c>
      <c r="G1831" s="3">
        <v>261</v>
      </c>
      <c r="H1831" s="3">
        <v>203</v>
      </c>
      <c r="I1831" s="3">
        <v>203</v>
      </c>
      <c r="J1831">
        <f t="array" ref="J1831">INDEX(Table3[#All],MATCH(1,(Table3[[#All],[Month]]=Table68[[#This Row],[Date]])*(Table3[[#All],[Region]]=Table68[[#This Row],[Region]]),0),3)</f>
        <v>4156</v>
      </c>
      <c r="K1831">
        <f>INDEX(Table1[#All], MATCH(Table68[[#This Row],[Date]],Table1[[#All],[Month]],0),2)</f>
        <v>1493225</v>
      </c>
      <c r="L1831" s="8">
        <f>INDEX(Table2[#All], MATCH(Table68[[#This Row],[Date]],Table2[[#All],[Month]],0),2)</f>
        <v>624.80029317941307</v>
      </c>
      <c r="M1831">
        <f t="array" ref="M1831">INDEX(Table4[#All],MATCH(1,(Table4[[#All],[Month]]=Table68[[#This Row],[Date]])*(Table4[[#All],[Region]]=Table68[[#This Row],[Region]]),0),3)</f>
        <v>360</v>
      </c>
      <c r="N1831" s="2">
        <f t="array" ref="N1831">_xlfn.IFNA(INDEX(Table5[#All], MATCH(1,(Table5[[#All],[Month]]=Table68[[#This Row],[Date]])*(Table5[[#All],[Region]]=Table68[[#This Row],[Region]]),0),3),0)</f>
        <v>5097</v>
      </c>
      <c r="O1831" s="12">
        <f>INDEX(Table110[#All], MATCH(Table68[[#This Row],[Date]],Table110[[#All],[Month]],0),2)</f>
        <v>100717.25</v>
      </c>
      <c r="P1831" s="12">
        <f>INDEX(Table13[#All], MATCH(Table68[[#This Row],[Date]],Table13[[#All],[Month]],0),2)</f>
        <v>191916.25</v>
      </c>
      <c r="Q1831">
        <f>INDEX(Table111[#All], MATCH(Table68[[#This Row],[Date]],Table111[[#All],[Month]],0),2)</f>
        <v>5962.5</v>
      </c>
      <c r="R1831" s="2">
        <f>INDEX(Table111[#All], MATCH(Table68[[#This Row],[Date]],Table111[[#All],[Month]],0),3)</f>
        <v>1214.75</v>
      </c>
      <c r="S1831" s="2">
        <f>INDEX(Table413[#All], MATCH(Table68[[#This Row],[Date]],Table413[[#All],[Month]],0),2)</f>
        <v>1.6</v>
      </c>
      <c r="T1831" s="2">
        <f>INDEX(Table413[#All], MATCH(Table68[[#This Row],[Date]],Table413[[#All],[Month]],0),3)</f>
        <v>6.3</v>
      </c>
      <c r="U1831" s="2">
        <f>INDEX(Table413[#All], MATCH(Table68[[#This Row],[Date]],Table413[[#All],[Month]],0),4)</f>
        <v>6.2</v>
      </c>
    </row>
    <row r="1832" spans="1:21" x14ac:dyDescent="0.25">
      <c r="A1832" s="4">
        <v>41791</v>
      </c>
      <c r="B1832" s="3" t="s">
        <v>57</v>
      </c>
      <c r="C1832" s="3" t="s">
        <v>0</v>
      </c>
      <c r="D1832" s="3">
        <v>270</v>
      </c>
      <c r="E1832" s="3">
        <v>254</v>
      </c>
      <c r="F1832" s="3">
        <v>219</v>
      </c>
      <c r="G1832" s="3">
        <v>208</v>
      </c>
      <c r="H1832" s="3">
        <v>469</v>
      </c>
      <c r="I1832" s="3">
        <v>187</v>
      </c>
      <c r="J1832">
        <f t="array" ref="J1832">INDEX(Table3[#All],MATCH(1,(Table3[[#All],[Month]]=Table68[[#This Row],[Date]])*(Table3[[#All],[Region]]=Table68[[#This Row],[Region]]),0),3)</f>
        <v>5877</v>
      </c>
      <c r="K1832">
        <f>INDEX(Table1[#All], MATCH(Table68[[#This Row],[Date]],Table1[[#All],[Month]],0),2)</f>
        <v>1493225</v>
      </c>
      <c r="L1832" s="8">
        <f>INDEX(Table2[#All], MATCH(Table68[[#This Row],[Date]],Table2[[#All],[Month]],0),2)</f>
        <v>624.80029317941307</v>
      </c>
      <c r="M1832">
        <f t="array" ref="M1832">INDEX(Table4[#All],MATCH(1,(Table4[[#All],[Month]]=Table68[[#This Row],[Date]])*(Table4[[#All],[Region]]=Table68[[#This Row],[Region]]),0),3)</f>
        <v>908</v>
      </c>
      <c r="N1832" s="2">
        <f t="array" ref="N1832">_xlfn.IFNA(INDEX(Table5[#All], MATCH(1,(Table5[[#All],[Month]]=Table68[[#This Row],[Date]])*(Table5[[#All],[Region]]=Table68[[#This Row],[Region]]),0),3),0)</f>
        <v>6254</v>
      </c>
      <c r="O1832" s="12">
        <f>INDEX(Table110[#All], MATCH(Table68[[#This Row],[Date]],Table110[[#All],[Month]],0),2)</f>
        <v>100717.25</v>
      </c>
      <c r="P1832" s="12">
        <f>INDEX(Table13[#All], MATCH(Table68[[#This Row],[Date]],Table13[[#All],[Month]],0),2)</f>
        <v>191916.25</v>
      </c>
      <c r="Q1832">
        <f>INDEX(Table111[#All], MATCH(Table68[[#This Row],[Date]],Table111[[#All],[Month]],0),2)</f>
        <v>5962.5</v>
      </c>
      <c r="R1832" s="2">
        <f>INDEX(Table111[#All], MATCH(Table68[[#This Row],[Date]],Table111[[#All],[Month]],0),3)</f>
        <v>1214.75</v>
      </c>
      <c r="S1832" s="2">
        <f>INDEX(Table413[#All], MATCH(Table68[[#This Row],[Date]],Table413[[#All],[Month]],0),2)</f>
        <v>1.6</v>
      </c>
      <c r="T1832" s="2">
        <f>INDEX(Table413[#All], MATCH(Table68[[#This Row],[Date]],Table413[[#All],[Month]],0),3)</f>
        <v>6.3</v>
      </c>
      <c r="U1832" s="2">
        <f>INDEX(Table413[#All], MATCH(Table68[[#This Row],[Date]],Table413[[#All],[Month]],0),4)</f>
        <v>6.2</v>
      </c>
    </row>
    <row r="1833" spans="1:21" x14ac:dyDescent="0.25">
      <c r="A1833" s="4">
        <v>41791</v>
      </c>
      <c r="B1833" s="3" t="s">
        <v>57</v>
      </c>
      <c r="C1833" s="3" t="s">
        <v>2</v>
      </c>
      <c r="D1833" s="3">
        <v>270</v>
      </c>
      <c r="E1833" s="3">
        <v>273</v>
      </c>
      <c r="F1833" s="3">
        <v>219</v>
      </c>
      <c r="G1833" s="3">
        <v>233</v>
      </c>
      <c r="H1833" s="3">
        <v>469</v>
      </c>
      <c r="I1833" s="3">
        <v>42</v>
      </c>
      <c r="J1833">
        <f t="array" ref="J1833">INDEX(Table3[#All],MATCH(1,(Table3[[#All],[Month]]=Table68[[#This Row],[Date]])*(Table3[[#All],[Region]]=Table68[[#This Row],[Region]]),0),3)</f>
        <v>5877</v>
      </c>
      <c r="K1833">
        <f>INDEX(Table1[#All], MATCH(Table68[[#This Row],[Date]],Table1[[#All],[Month]],0),2)</f>
        <v>1493225</v>
      </c>
      <c r="L1833" s="8">
        <f>INDEX(Table2[#All], MATCH(Table68[[#This Row],[Date]],Table2[[#All],[Month]],0),2)</f>
        <v>624.80029317941307</v>
      </c>
      <c r="M1833">
        <f t="array" ref="M1833">INDEX(Table4[#All],MATCH(1,(Table4[[#All],[Month]]=Table68[[#This Row],[Date]])*(Table4[[#All],[Region]]=Table68[[#This Row],[Region]]),0),3)</f>
        <v>908</v>
      </c>
      <c r="N1833" s="2">
        <f t="array" ref="N1833">_xlfn.IFNA(INDEX(Table5[#All], MATCH(1,(Table5[[#All],[Month]]=Table68[[#This Row],[Date]])*(Table5[[#All],[Region]]=Table68[[#This Row],[Region]]),0),3),0)</f>
        <v>6254</v>
      </c>
      <c r="O1833" s="12">
        <f>INDEX(Table110[#All], MATCH(Table68[[#This Row],[Date]],Table110[[#All],[Month]],0),2)</f>
        <v>100717.25</v>
      </c>
      <c r="P1833" s="12">
        <f>INDEX(Table13[#All], MATCH(Table68[[#This Row],[Date]],Table13[[#All],[Month]],0),2)</f>
        <v>191916.25</v>
      </c>
      <c r="Q1833">
        <f>INDEX(Table111[#All], MATCH(Table68[[#This Row],[Date]],Table111[[#All],[Month]],0),2)</f>
        <v>5962.5</v>
      </c>
      <c r="R1833" s="2">
        <f>INDEX(Table111[#All], MATCH(Table68[[#This Row],[Date]],Table111[[#All],[Month]],0),3)</f>
        <v>1214.75</v>
      </c>
      <c r="S1833" s="2">
        <f>INDEX(Table413[#All], MATCH(Table68[[#This Row],[Date]],Table413[[#All],[Month]],0),2)</f>
        <v>1.6</v>
      </c>
      <c r="T1833" s="2">
        <f>INDEX(Table413[#All], MATCH(Table68[[#This Row],[Date]],Table413[[#All],[Month]],0),3)</f>
        <v>6.3</v>
      </c>
      <c r="U1833" s="2">
        <f>INDEX(Table413[#All], MATCH(Table68[[#This Row],[Date]],Table413[[#All],[Month]],0),4)</f>
        <v>6.2</v>
      </c>
    </row>
    <row r="1834" spans="1:21" x14ac:dyDescent="0.25">
      <c r="A1834" s="4">
        <v>41791</v>
      </c>
      <c r="B1834" s="3" t="s">
        <v>57</v>
      </c>
      <c r="C1834" s="3" t="s">
        <v>1</v>
      </c>
      <c r="D1834" s="3">
        <v>270</v>
      </c>
      <c r="E1834" s="3">
        <v>282</v>
      </c>
      <c r="F1834" s="3">
        <v>219</v>
      </c>
      <c r="G1834" s="3">
        <v>227</v>
      </c>
      <c r="H1834" s="3">
        <v>469</v>
      </c>
      <c r="I1834" s="3">
        <v>240</v>
      </c>
      <c r="J1834">
        <f t="array" ref="J1834">INDEX(Table3[#All],MATCH(1,(Table3[[#All],[Month]]=Table68[[#This Row],[Date]])*(Table3[[#All],[Region]]=Table68[[#This Row],[Region]]),0),3)</f>
        <v>5877</v>
      </c>
      <c r="K1834">
        <f>INDEX(Table1[#All], MATCH(Table68[[#This Row],[Date]],Table1[[#All],[Month]],0),2)</f>
        <v>1493225</v>
      </c>
      <c r="L1834" s="8">
        <f>INDEX(Table2[#All], MATCH(Table68[[#This Row],[Date]],Table2[[#All],[Month]],0),2)</f>
        <v>624.80029317941307</v>
      </c>
      <c r="M1834">
        <f t="array" ref="M1834">INDEX(Table4[#All],MATCH(1,(Table4[[#All],[Month]]=Table68[[#This Row],[Date]])*(Table4[[#All],[Region]]=Table68[[#This Row],[Region]]),0),3)</f>
        <v>908</v>
      </c>
      <c r="N1834" s="2">
        <f t="array" ref="N1834">_xlfn.IFNA(INDEX(Table5[#All], MATCH(1,(Table5[[#All],[Month]]=Table68[[#This Row],[Date]])*(Table5[[#All],[Region]]=Table68[[#This Row],[Region]]),0),3),0)</f>
        <v>6254</v>
      </c>
      <c r="O1834" s="12">
        <f>INDEX(Table110[#All], MATCH(Table68[[#This Row],[Date]],Table110[[#All],[Month]],0),2)</f>
        <v>100717.25</v>
      </c>
      <c r="P1834" s="12">
        <f>INDEX(Table13[#All], MATCH(Table68[[#This Row],[Date]],Table13[[#All],[Month]],0),2)</f>
        <v>191916.25</v>
      </c>
      <c r="Q1834">
        <f>INDEX(Table111[#All], MATCH(Table68[[#This Row],[Date]],Table111[[#All],[Month]],0),2)</f>
        <v>5962.5</v>
      </c>
      <c r="R1834" s="2">
        <f>INDEX(Table111[#All], MATCH(Table68[[#This Row],[Date]],Table111[[#All],[Month]],0),3)</f>
        <v>1214.75</v>
      </c>
      <c r="S1834" s="2">
        <f>INDEX(Table413[#All], MATCH(Table68[[#This Row],[Date]],Table413[[#All],[Month]],0),2)</f>
        <v>1.6</v>
      </c>
      <c r="T1834" s="2">
        <f>INDEX(Table413[#All], MATCH(Table68[[#This Row],[Date]],Table413[[#All],[Month]],0),3)</f>
        <v>6.3</v>
      </c>
      <c r="U1834" s="2">
        <f>INDEX(Table413[#All], MATCH(Table68[[#This Row],[Date]],Table413[[#All],[Month]],0),4)</f>
        <v>6.2</v>
      </c>
    </row>
    <row r="1835" spans="1:21" x14ac:dyDescent="0.25">
      <c r="A1835" s="4">
        <v>41791</v>
      </c>
      <c r="B1835" s="3" t="s">
        <v>72</v>
      </c>
      <c r="C1835" s="3" t="s">
        <v>52</v>
      </c>
      <c r="D1835" s="3">
        <v>292</v>
      </c>
      <c r="E1835" s="3">
        <v>261</v>
      </c>
      <c r="F1835" s="3">
        <v>216</v>
      </c>
      <c r="G1835" s="3">
        <v>216</v>
      </c>
      <c r="H1835" s="3">
        <v>578</v>
      </c>
      <c r="I1835" s="3">
        <v>47</v>
      </c>
      <c r="J1835">
        <f t="array" ref="J1835">INDEX(Table3[#All],MATCH(1,(Table3[[#All],[Month]]=Table68[[#This Row],[Date]])*(Table3[[#All],[Region]]=Table68[[#This Row],[Region]]),0),3)</f>
        <v>10017</v>
      </c>
      <c r="K1835">
        <f>INDEX(Table1[#All], MATCH(Table68[[#This Row],[Date]],Table1[[#All],[Month]],0),2)</f>
        <v>1493225</v>
      </c>
      <c r="L1835" s="8">
        <f>INDEX(Table2[#All], MATCH(Table68[[#This Row],[Date]],Table2[[#All],[Month]],0),2)</f>
        <v>624.80029317941307</v>
      </c>
      <c r="M1835">
        <f t="array" ref="M1835">INDEX(Table4[#All],MATCH(1,(Table4[[#All],[Month]]=Table68[[#This Row],[Date]])*(Table4[[#All],[Region]]=Table68[[#This Row],[Region]]),0),3)</f>
        <v>2655</v>
      </c>
      <c r="N1835" s="2">
        <f t="array" ref="N1835">_xlfn.IFNA(INDEX(Table5[#All], MATCH(1,(Table5[[#All],[Month]]=Table68[[#This Row],[Date]])*(Table5[[#All],[Region]]=Table68[[#This Row],[Region]]),0),3),0)</f>
        <v>26585</v>
      </c>
      <c r="O1835" s="12">
        <f>INDEX(Table110[#All], MATCH(Table68[[#This Row],[Date]],Table110[[#All],[Month]],0),2)</f>
        <v>100717.25</v>
      </c>
      <c r="P1835" s="12">
        <f>INDEX(Table13[#All], MATCH(Table68[[#This Row],[Date]],Table13[[#All],[Month]],0),2)</f>
        <v>191916.25</v>
      </c>
      <c r="Q1835">
        <f>INDEX(Table111[#All], MATCH(Table68[[#This Row],[Date]],Table111[[#All],[Month]],0),2)</f>
        <v>5962.5</v>
      </c>
      <c r="R1835" s="2">
        <f>INDEX(Table111[#All], MATCH(Table68[[#This Row],[Date]],Table111[[#All],[Month]],0),3)</f>
        <v>1214.75</v>
      </c>
      <c r="S1835" s="2">
        <f>INDEX(Table413[#All], MATCH(Table68[[#This Row],[Date]],Table413[[#All],[Month]],0),2)</f>
        <v>1.6</v>
      </c>
      <c r="T1835" s="2">
        <f>INDEX(Table413[#All], MATCH(Table68[[#This Row],[Date]],Table413[[#All],[Month]],0),3)</f>
        <v>6.3</v>
      </c>
      <c r="U1835" s="2">
        <f>INDEX(Table413[#All], MATCH(Table68[[#This Row],[Date]],Table413[[#All],[Month]],0),4)</f>
        <v>6.2</v>
      </c>
    </row>
    <row r="1836" spans="1:21" x14ac:dyDescent="0.25">
      <c r="A1836" s="4">
        <v>41791</v>
      </c>
      <c r="B1836" s="3" t="s">
        <v>72</v>
      </c>
      <c r="C1836" s="3" t="s">
        <v>51</v>
      </c>
      <c r="D1836" s="3">
        <v>292</v>
      </c>
      <c r="E1836" s="3">
        <v>182</v>
      </c>
      <c r="F1836" s="3">
        <v>216</v>
      </c>
      <c r="G1836" s="3">
        <v>141</v>
      </c>
      <c r="H1836" s="3">
        <v>578</v>
      </c>
      <c r="I1836" s="3">
        <v>23</v>
      </c>
      <c r="J1836">
        <f t="array" ref="J1836">INDEX(Table3[#All],MATCH(1,(Table3[[#All],[Month]]=Table68[[#This Row],[Date]])*(Table3[[#All],[Region]]=Table68[[#This Row],[Region]]),0),3)</f>
        <v>10017</v>
      </c>
      <c r="K1836">
        <f>INDEX(Table1[#All], MATCH(Table68[[#This Row],[Date]],Table1[[#All],[Month]],0),2)</f>
        <v>1493225</v>
      </c>
      <c r="L1836" s="8">
        <f>INDEX(Table2[#All], MATCH(Table68[[#This Row],[Date]],Table2[[#All],[Month]],0),2)</f>
        <v>624.80029317941307</v>
      </c>
      <c r="M1836">
        <f t="array" ref="M1836">INDEX(Table4[#All],MATCH(1,(Table4[[#All],[Month]]=Table68[[#This Row],[Date]])*(Table4[[#All],[Region]]=Table68[[#This Row],[Region]]),0),3)</f>
        <v>2655</v>
      </c>
      <c r="N1836" s="2">
        <f t="array" ref="N1836">_xlfn.IFNA(INDEX(Table5[#All], MATCH(1,(Table5[[#All],[Month]]=Table68[[#This Row],[Date]])*(Table5[[#All],[Region]]=Table68[[#This Row],[Region]]),0),3),0)</f>
        <v>26585</v>
      </c>
      <c r="O1836" s="12">
        <f>INDEX(Table110[#All], MATCH(Table68[[#This Row],[Date]],Table110[[#All],[Month]],0),2)</f>
        <v>100717.25</v>
      </c>
      <c r="P1836" s="12">
        <f>INDEX(Table13[#All], MATCH(Table68[[#This Row],[Date]],Table13[[#All],[Month]],0),2)</f>
        <v>191916.25</v>
      </c>
      <c r="Q1836">
        <f>INDEX(Table111[#All], MATCH(Table68[[#This Row],[Date]],Table111[[#All],[Month]],0),2)</f>
        <v>5962.5</v>
      </c>
      <c r="R1836" s="2">
        <f>INDEX(Table111[#All], MATCH(Table68[[#This Row],[Date]],Table111[[#All],[Month]],0),3)</f>
        <v>1214.75</v>
      </c>
      <c r="S1836" s="2">
        <f>INDEX(Table413[#All], MATCH(Table68[[#This Row],[Date]],Table413[[#All],[Month]],0),2)</f>
        <v>1.6</v>
      </c>
      <c r="T1836" s="2">
        <f>INDEX(Table413[#All], MATCH(Table68[[#This Row],[Date]],Table413[[#All],[Month]],0),3)</f>
        <v>6.3</v>
      </c>
      <c r="U1836" s="2">
        <f>INDEX(Table413[#All], MATCH(Table68[[#This Row],[Date]],Table413[[#All],[Month]],0),4)</f>
        <v>6.2</v>
      </c>
    </row>
    <row r="1837" spans="1:21" x14ac:dyDescent="0.25">
      <c r="A1837" s="4">
        <v>41791</v>
      </c>
      <c r="B1837" s="3" t="s">
        <v>72</v>
      </c>
      <c r="C1837" s="3" t="s">
        <v>84</v>
      </c>
      <c r="D1837" s="3">
        <v>292</v>
      </c>
      <c r="E1837" s="3">
        <v>266</v>
      </c>
      <c r="F1837" s="3">
        <v>216</v>
      </c>
      <c r="G1837" s="3">
        <v>198</v>
      </c>
      <c r="H1837" s="3">
        <v>578</v>
      </c>
      <c r="I1837" s="3">
        <v>306</v>
      </c>
      <c r="J1837">
        <f t="array" ref="J1837">INDEX(Table3[#All],MATCH(1,(Table3[[#All],[Month]]=Table68[[#This Row],[Date]])*(Table3[[#All],[Region]]=Table68[[#This Row],[Region]]),0),3)</f>
        <v>10017</v>
      </c>
      <c r="K1837">
        <f>INDEX(Table1[#All], MATCH(Table68[[#This Row],[Date]],Table1[[#All],[Month]],0),2)</f>
        <v>1493225</v>
      </c>
      <c r="L1837" s="8">
        <f>INDEX(Table2[#All], MATCH(Table68[[#This Row],[Date]],Table2[[#All],[Month]],0),2)</f>
        <v>624.80029317941307</v>
      </c>
      <c r="M1837">
        <f t="array" ref="M1837">INDEX(Table4[#All],MATCH(1,(Table4[[#All],[Month]]=Table68[[#This Row],[Date]])*(Table4[[#All],[Region]]=Table68[[#This Row],[Region]]),0),3)</f>
        <v>2655</v>
      </c>
      <c r="N1837" s="2">
        <f t="array" ref="N1837">_xlfn.IFNA(INDEX(Table5[#All], MATCH(1,(Table5[[#All],[Month]]=Table68[[#This Row],[Date]])*(Table5[[#All],[Region]]=Table68[[#This Row],[Region]]),0),3),0)</f>
        <v>26585</v>
      </c>
      <c r="O1837" s="12">
        <f>INDEX(Table110[#All], MATCH(Table68[[#This Row],[Date]],Table110[[#All],[Month]],0),2)</f>
        <v>100717.25</v>
      </c>
      <c r="P1837" s="12">
        <f>INDEX(Table13[#All], MATCH(Table68[[#This Row],[Date]],Table13[[#All],[Month]],0),2)</f>
        <v>191916.25</v>
      </c>
      <c r="Q1837">
        <f>INDEX(Table111[#All], MATCH(Table68[[#This Row],[Date]],Table111[[#All],[Month]],0),2)</f>
        <v>5962.5</v>
      </c>
      <c r="R1837" s="2">
        <f>INDEX(Table111[#All], MATCH(Table68[[#This Row],[Date]],Table111[[#All],[Month]],0),3)</f>
        <v>1214.75</v>
      </c>
      <c r="S1837" s="2">
        <f>INDEX(Table413[#All], MATCH(Table68[[#This Row],[Date]],Table413[[#All],[Month]],0),2)</f>
        <v>1.6</v>
      </c>
      <c r="T1837" s="2">
        <f>INDEX(Table413[#All], MATCH(Table68[[#This Row],[Date]],Table413[[#All],[Month]],0),3)</f>
        <v>6.3</v>
      </c>
      <c r="U1837" s="2">
        <f>INDEX(Table413[#All], MATCH(Table68[[#This Row],[Date]],Table413[[#All],[Month]],0),4)</f>
        <v>6.2</v>
      </c>
    </row>
    <row r="1838" spans="1:21" x14ac:dyDescent="0.25">
      <c r="A1838" s="4">
        <v>41791</v>
      </c>
      <c r="B1838" s="3" t="s">
        <v>72</v>
      </c>
      <c r="C1838" s="3" t="s">
        <v>53</v>
      </c>
      <c r="D1838" s="3">
        <v>292</v>
      </c>
      <c r="E1838" s="3">
        <v>366</v>
      </c>
      <c r="F1838" s="3">
        <v>216</v>
      </c>
      <c r="G1838" s="3">
        <v>278</v>
      </c>
      <c r="H1838" s="3">
        <v>578</v>
      </c>
      <c r="I1838" s="3">
        <v>202</v>
      </c>
      <c r="J1838">
        <f t="array" ref="J1838">INDEX(Table3[#All],MATCH(1,(Table3[[#All],[Month]]=Table68[[#This Row],[Date]])*(Table3[[#All],[Region]]=Table68[[#This Row],[Region]]),0),3)</f>
        <v>10017</v>
      </c>
      <c r="K1838">
        <f>INDEX(Table1[#All], MATCH(Table68[[#This Row],[Date]],Table1[[#All],[Month]],0),2)</f>
        <v>1493225</v>
      </c>
      <c r="L1838" s="8">
        <f>INDEX(Table2[#All], MATCH(Table68[[#This Row],[Date]],Table2[[#All],[Month]],0),2)</f>
        <v>624.80029317941307</v>
      </c>
      <c r="M1838">
        <f t="array" ref="M1838">INDEX(Table4[#All],MATCH(1,(Table4[[#All],[Month]]=Table68[[#This Row],[Date]])*(Table4[[#All],[Region]]=Table68[[#This Row],[Region]]),0),3)</f>
        <v>2655</v>
      </c>
      <c r="N1838" s="2">
        <f t="array" ref="N1838">_xlfn.IFNA(INDEX(Table5[#All], MATCH(1,(Table5[[#All],[Month]]=Table68[[#This Row],[Date]])*(Table5[[#All],[Region]]=Table68[[#This Row],[Region]]),0),3),0)</f>
        <v>26585</v>
      </c>
      <c r="O1838" s="12">
        <f>INDEX(Table110[#All], MATCH(Table68[[#This Row],[Date]],Table110[[#All],[Month]],0),2)</f>
        <v>100717.25</v>
      </c>
      <c r="P1838" s="12">
        <f>INDEX(Table13[#All], MATCH(Table68[[#This Row],[Date]],Table13[[#All],[Month]],0),2)</f>
        <v>191916.25</v>
      </c>
      <c r="Q1838">
        <f>INDEX(Table111[#All], MATCH(Table68[[#This Row],[Date]],Table111[[#All],[Month]],0),2)</f>
        <v>5962.5</v>
      </c>
      <c r="R1838" s="2">
        <f>INDEX(Table111[#All], MATCH(Table68[[#This Row],[Date]],Table111[[#All],[Month]],0),3)</f>
        <v>1214.75</v>
      </c>
      <c r="S1838" s="2">
        <f>INDEX(Table413[#All], MATCH(Table68[[#This Row],[Date]],Table413[[#All],[Month]],0),2)</f>
        <v>1.6</v>
      </c>
      <c r="T1838" s="2">
        <f>INDEX(Table413[#All], MATCH(Table68[[#This Row],[Date]],Table413[[#All],[Month]],0),3)</f>
        <v>6.3</v>
      </c>
      <c r="U1838" s="2">
        <f>INDEX(Table413[#All], MATCH(Table68[[#This Row],[Date]],Table413[[#All],[Month]],0),4)</f>
        <v>6.2</v>
      </c>
    </row>
    <row r="1839" spans="1:21" x14ac:dyDescent="0.25">
      <c r="A1839" s="4">
        <v>41791</v>
      </c>
      <c r="B1839" s="3" t="s">
        <v>73</v>
      </c>
      <c r="C1839" s="3" t="s">
        <v>55</v>
      </c>
      <c r="D1839" s="3">
        <v>210</v>
      </c>
      <c r="E1839" s="3">
        <v>176</v>
      </c>
      <c r="F1839" s="3">
        <v>169</v>
      </c>
      <c r="G1839" s="3">
        <v>144</v>
      </c>
      <c r="H1839" s="3">
        <v>205</v>
      </c>
      <c r="I1839" s="3">
        <v>41</v>
      </c>
      <c r="J1839">
        <f t="array" ref="J1839">INDEX(Table3[#All],MATCH(1,(Table3[[#All],[Month]]=Table68[[#This Row],[Date]])*(Table3[[#All],[Region]]=Table68[[#This Row],[Region]]),0),3)</f>
        <v>5203</v>
      </c>
      <c r="K1839">
        <f>INDEX(Table1[#All], MATCH(Table68[[#This Row],[Date]],Table1[[#All],[Month]],0),2)</f>
        <v>1493225</v>
      </c>
      <c r="L1839" s="8">
        <f>INDEX(Table2[#All], MATCH(Table68[[#This Row],[Date]],Table2[[#All],[Month]],0),2)</f>
        <v>624.80029317941307</v>
      </c>
      <c r="M1839">
        <f t="array" ref="M1839">INDEX(Table4[#All],MATCH(1,(Table4[[#All],[Month]]=Table68[[#This Row],[Date]])*(Table4[[#All],[Region]]=Table68[[#This Row],[Region]]),0),3)</f>
        <v>647</v>
      </c>
      <c r="N1839" s="2">
        <f t="array" ref="N1839">_xlfn.IFNA(INDEX(Table5[#All], MATCH(1,(Table5[[#All],[Month]]=Table68[[#This Row],[Date]])*(Table5[[#All],[Region]]=Table68[[#This Row],[Region]]),0),3),0)</f>
        <v>9024</v>
      </c>
      <c r="O1839" s="12">
        <f>INDEX(Table110[#All], MATCH(Table68[[#This Row],[Date]],Table110[[#All],[Month]],0),2)</f>
        <v>100717.25</v>
      </c>
      <c r="P1839" s="12">
        <f>INDEX(Table13[#All], MATCH(Table68[[#This Row],[Date]],Table13[[#All],[Month]],0),2)</f>
        <v>191916.25</v>
      </c>
      <c r="Q1839">
        <f>INDEX(Table111[#All], MATCH(Table68[[#This Row],[Date]],Table111[[#All],[Month]],0),2)</f>
        <v>5962.5</v>
      </c>
      <c r="R1839" s="2">
        <f>INDEX(Table111[#All], MATCH(Table68[[#This Row],[Date]],Table111[[#All],[Month]],0),3)</f>
        <v>1214.75</v>
      </c>
      <c r="S1839" s="2">
        <f>INDEX(Table413[#All], MATCH(Table68[[#This Row],[Date]],Table413[[#All],[Month]],0),2)</f>
        <v>1.6</v>
      </c>
      <c r="T1839" s="2">
        <f>INDEX(Table413[#All], MATCH(Table68[[#This Row],[Date]],Table413[[#All],[Month]],0),3)</f>
        <v>6.3</v>
      </c>
      <c r="U1839" s="2">
        <f>INDEX(Table413[#All], MATCH(Table68[[#This Row],[Date]],Table413[[#All],[Month]],0),4)</f>
        <v>6.2</v>
      </c>
    </row>
    <row r="1840" spans="1:21" x14ac:dyDescent="0.25">
      <c r="A1840" s="4">
        <v>41791</v>
      </c>
      <c r="B1840" s="3" t="s">
        <v>73</v>
      </c>
      <c r="C1840" s="3" t="s">
        <v>86</v>
      </c>
      <c r="D1840" s="3">
        <v>210</v>
      </c>
      <c r="E1840" s="3">
        <v>226</v>
      </c>
      <c r="F1840" s="3">
        <v>169</v>
      </c>
      <c r="G1840" s="3">
        <v>185</v>
      </c>
      <c r="H1840" s="3">
        <v>205</v>
      </c>
      <c r="I1840" s="3">
        <v>127</v>
      </c>
      <c r="J1840">
        <f t="array" ref="J1840">INDEX(Table3[#All],MATCH(1,(Table3[[#All],[Month]]=Table68[[#This Row],[Date]])*(Table3[[#All],[Region]]=Table68[[#This Row],[Region]]),0),3)</f>
        <v>5203</v>
      </c>
      <c r="K1840">
        <f>INDEX(Table1[#All], MATCH(Table68[[#This Row],[Date]],Table1[[#All],[Month]],0),2)</f>
        <v>1493225</v>
      </c>
      <c r="L1840" s="8">
        <f>INDEX(Table2[#All], MATCH(Table68[[#This Row],[Date]],Table2[[#All],[Month]],0),2)</f>
        <v>624.80029317941307</v>
      </c>
      <c r="M1840">
        <f t="array" ref="M1840">INDEX(Table4[#All],MATCH(1,(Table4[[#All],[Month]]=Table68[[#This Row],[Date]])*(Table4[[#All],[Region]]=Table68[[#This Row],[Region]]),0),3)</f>
        <v>647</v>
      </c>
      <c r="N1840" s="2">
        <f t="array" ref="N1840">_xlfn.IFNA(INDEX(Table5[#All], MATCH(1,(Table5[[#All],[Month]]=Table68[[#This Row],[Date]])*(Table5[[#All],[Region]]=Table68[[#This Row],[Region]]),0),3),0)</f>
        <v>9024</v>
      </c>
      <c r="O1840" s="12">
        <f>INDEX(Table110[#All], MATCH(Table68[[#This Row],[Date]],Table110[[#All],[Month]],0),2)</f>
        <v>100717.25</v>
      </c>
      <c r="P1840" s="12">
        <f>INDEX(Table13[#All], MATCH(Table68[[#This Row],[Date]],Table13[[#All],[Month]],0),2)</f>
        <v>191916.25</v>
      </c>
      <c r="Q1840">
        <f>INDEX(Table111[#All], MATCH(Table68[[#This Row],[Date]],Table111[[#All],[Month]],0),2)</f>
        <v>5962.5</v>
      </c>
      <c r="R1840" s="2">
        <f>INDEX(Table111[#All], MATCH(Table68[[#This Row],[Date]],Table111[[#All],[Month]],0),3)</f>
        <v>1214.75</v>
      </c>
      <c r="S1840" s="2">
        <f>INDEX(Table413[#All], MATCH(Table68[[#This Row],[Date]],Table413[[#All],[Month]],0),2)</f>
        <v>1.6</v>
      </c>
      <c r="T1840" s="2">
        <f>INDEX(Table413[#All], MATCH(Table68[[#This Row],[Date]],Table413[[#All],[Month]],0),3)</f>
        <v>6.3</v>
      </c>
      <c r="U1840" s="2">
        <f>INDEX(Table413[#All], MATCH(Table68[[#This Row],[Date]],Table413[[#All],[Month]],0),4)</f>
        <v>6.2</v>
      </c>
    </row>
    <row r="1841" spans="1:21" x14ac:dyDescent="0.25">
      <c r="A1841" s="4">
        <v>41791</v>
      </c>
      <c r="B1841" s="3" t="s">
        <v>73</v>
      </c>
      <c r="C1841" s="3" t="s">
        <v>54</v>
      </c>
      <c r="D1841" s="3">
        <v>210</v>
      </c>
      <c r="E1841" s="3">
        <v>198</v>
      </c>
      <c r="F1841" s="3">
        <v>169</v>
      </c>
      <c r="G1841" s="3">
        <v>156</v>
      </c>
      <c r="H1841" s="3">
        <v>205</v>
      </c>
      <c r="I1841" s="3">
        <v>37</v>
      </c>
      <c r="J1841">
        <f t="array" ref="J1841">INDEX(Table3[#All],MATCH(1,(Table3[[#All],[Month]]=Table68[[#This Row],[Date]])*(Table3[[#All],[Region]]=Table68[[#This Row],[Region]]),0),3)</f>
        <v>5203</v>
      </c>
      <c r="K1841">
        <f>INDEX(Table1[#All], MATCH(Table68[[#This Row],[Date]],Table1[[#All],[Month]],0),2)</f>
        <v>1493225</v>
      </c>
      <c r="L1841" s="8">
        <f>INDEX(Table2[#All], MATCH(Table68[[#This Row],[Date]],Table2[[#All],[Month]],0),2)</f>
        <v>624.80029317941307</v>
      </c>
      <c r="M1841">
        <f t="array" ref="M1841">INDEX(Table4[#All],MATCH(1,(Table4[[#All],[Month]]=Table68[[#This Row],[Date]])*(Table4[[#All],[Region]]=Table68[[#This Row],[Region]]),0),3)</f>
        <v>647</v>
      </c>
      <c r="N1841" s="2">
        <f t="array" ref="N1841">_xlfn.IFNA(INDEX(Table5[#All], MATCH(1,(Table5[[#All],[Month]]=Table68[[#This Row],[Date]])*(Table5[[#All],[Region]]=Table68[[#This Row],[Region]]),0),3),0)</f>
        <v>9024</v>
      </c>
      <c r="O1841" s="12">
        <f>INDEX(Table110[#All], MATCH(Table68[[#This Row],[Date]],Table110[[#All],[Month]],0),2)</f>
        <v>100717.25</v>
      </c>
      <c r="P1841" s="12">
        <f>INDEX(Table13[#All], MATCH(Table68[[#This Row],[Date]],Table13[[#All],[Month]],0),2)</f>
        <v>191916.25</v>
      </c>
      <c r="Q1841">
        <f>INDEX(Table111[#All], MATCH(Table68[[#This Row],[Date]],Table111[[#All],[Month]],0),2)</f>
        <v>5962.5</v>
      </c>
      <c r="R1841" s="2">
        <f>INDEX(Table111[#All], MATCH(Table68[[#This Row],[Date]],Table111[[#All],[Month]],0),3)</f>
        <v>1214.75</v>
      </c>
      <c r="S1841" s="2">
        <f>INDEX(Table413[#All], MATCH(Table68[[#This Row],[Date]],Table413[[#All],[Month]],0),2)</f>
        <v>1.6</v>
      </c>
      <c r="T1841" s="2">
        <f>INDEX(Table413[#All], MATCH(Table68[[#This Row],[Date]],Table413[[#All],[Month]],0),3)</f>
        <v>6.3</v>
      </c>
      <c r="U1841" s="2">
        <f>INDEX(Table413[#All], MATCH(Table68[[#This Row],[Date]],Table413[[#All],[Month]],0),4)</f>
        <v>6.2</v>
      </c>
    </row>
    <row r="1842" spans="1:21" x14ac:dyDescent="0.25">
      <c r="A1842" s="4">
        <v>41791</v>
      </c>
      <c r="B1842" s="3" t="s">
        <v>65</v>
      </c>
      <c r="C1842" s="3" t="s">
        <v>26</v>
      </c>
      <c r="D1842" s="3">
        <v>292</v>
      </c>
      <c r="E1842" s="3">
        <v>322</v>
      </c>
      <c r="F1842" s="3">
        <v>230</v>
      </c>
      <c r="G1842" s="3">
        <v>258</v>
      </c>
      <c r="H1842" s="3">
        <v>289</v>
      </c>
      <c r="I1842" s="3">
        <v>206</v>
      </c>
      <c r="J1842">
        <f t="array" ref="J1842">INDEX(Table3[#All],MATCH(1,(Table3[[#All],[Month]]=Table68[[#This Row],[Date]])*(Table3[[#All],[Region]]=Table68[[#This Row],[Region]]),0),3)</f>
        <v>9108</v>
      </c>
      <c r="K1842">
        <f>INDEX(Table1[#All], MATCH(Table68[[#This Row],[Date]],Table1[[#All],[Month]],0),2)</f>
        <v>1493225</v>
      </c>
      <c r="L1842" s="8">
        <f>INDEX(Table2[#All], MATCH(Table68[[#This Row],[Date]],Table2[[#All],[Month]],0),2)</f>
        <v>624.80029317941307</v>
      </c>
      <c r="M1842">
        <f t="array" ref="M1842">INDEX(Table4[#All],MATCH(1,(Table4[[#All],[Month]]=Table68[[#This Row],[Date]])*(Table4[[#All],[Region]]=Table68[[#This Row],[Region]]),0),3)</f>
        <v>916</v>
      </c>
      <c r="N1842" s="2">
        <f t="array" ref="N1842">_xlfn.IFNA(INDEX(Table5[#All], MATCH(1,(Table5[[#All],[Month]]=Table68[[#This Row],[Date]])*(Table5[[#All],[Region]]=Table68[[#This Row],[Region]]),0),3),0)</f>
        <v>3145</v>
      </c>
      <c r="O1842" s="12">
        <f>INDEX(Table110[#All], MATCH(Table68[[#This Row],[Date]],Table110[[#All],[Month]],0),2)</f>
        <v>100717.25</v>
      </c>
      <c r="P1842" s="12">
        <f>INDEX(Table13[#All], MATCH(Table68[[#This Row],[Date]],Table13[[#All],[Month]],0),2)</f>
        <v>191916.25</v>
      </c>
      <c r="Q1842">
        <f>INDEX(Table111[#All], MATCH(Table68[[#This Row],[Date]],Table111[[#All],[Month]],0),2)</f>
        <v>5962.5</v>
      </c>
      <c r="R1842" s="2">
        <f>INDEX(Table111[#All], MATCH(Table68[[#This Row],[Date]],Table111[[#All],[Month]],0),3)</f>
        <v>1214.75</v>
      </c>
      <c r="S1842" s="2">
        <f>INDEX(Table413[#All], MATCH(Table68[[#This Row],[Date]],Table413[[#All],[Month]],0),2)</f>
        <v>1.6</v>
      </c>
      <c r="T1842" s="2">
        <f>INDEX(Table413[#All], MATCH(Table68[[#This Row],[Date]],Table413[[#All],[Month]],0),3)</f>
        <v>6.3</v>
      </c>
      <c r="U1842" s="2">
        <f>INDEX(Table413[#All], MATCH(Table68[[#This Row],[Date]],Table413[[#All],[Month]],0),4)</f>
        <v>6.2</v>
      </c>
    </row>
    <row r="1843" spans="1:21" x14ac:dyDescent="0.25">
      <c r="A1843" s="4">
        <v>41791</v>
      </c>
      <c r="B1843" s="3" t="s">
        <v>65</v>
      </c>
      <c r="C1843" s="3" t="s">
        <v>28</v>
      </c>
      <c r="D1843" s="3">
        <v>292</v>
      </c>
      <c r="E1843" s="3">
        <v>229</v>
      </c>
      <c r="F1843" s="3">
        <v>230</v>
      </c>
      <c r="G1843" s="3">
        <v>196</v>
      </c>
      <c r="H1843" s="3">
        <v>289</v>
      </c>
      <c r="I1843" s="3">
        <v>62</v>
      </c>
      <c r="J1843">
        <f t="array" ref="J1843">INDEX(Table3[#All],MATCH(1,(Table3[[#All],[Month]]=Table68[[#This Row],[Date]])*(Table3[[#All],[Region]]=Table68[[#This Row],[Region]]),0),3)</f>
        <v>9108</v>
      </c>
      <c r="K1843">
        <f>INDEX(Table1[#All], MATCH(Table68[[#This Row],[Date]],Table1[[#All],[Month]],0),2)</f>
        <v>1493225</v>
      </c>
      <c r="L1843" s="8">
        <f>INDEX(Table2[#All], MATCH(Table68[[#This Row],[Date]],Table2[[#All],[Month]],0),2)</f>
        <v>624.80029317941307</v>
      </c>
      <c r="M1843">
        <f t="array" ref="M1843">INDEX(Table4[#All],MATCH(1,(Table4[[#All],[Month]]=Table68[[#This Row],[Date]])*(Table4[[#All],[Region]]=Table68[[#This Row],[Region]]),0),3)</f>
        <v>916</v>
      </c>
      <c r="N1843" s="2">
        <f t="array" ref="N1843">_xlfn.IFNA(INDEX(Table5[#All], MATCH(1,(Table5[[#All],[Month]]=Table68[[#This Row],[Date]])*(Table5[[#All],[Region]]=Table68[[#This Row],[Region]]),0),3),0)</f>
        <v>3145</v>
      </c>
      <c r="O1843" s="12">
        <f>INDEX(Table110[#All], MATCH(Table68[[#This Row],[Date]],Table110[[#All],[Month]],0),2)</f>
        <v>100717.25</v>
      </c>
      <c r="P1843" s="12">
        <f>INDEX(Table13[#All], MATCH(Table68[[#This Row],[Date]],Table13[[#All],[Month]],0),2)</f>
        <v>191916.25</v>
      </c>
      <c r="Q1843">
        <f>INDEX(Table111[#All], MATCH(Table68[[#This Row],[Date]],Table111[[#All],[Month]],0),2)</f>
        <v>5962.5</v>
      </c>
      <c r="R1843" s="2">
        <f>INDEX(Table111[#All], MATCH(Table68[[#This Row],[Date]],Table111[[#All],[Month]],0),3)</f>
        <v>1214.75</v>
      </c>
      <c r="S1843" s="2">
        <f>INDEX(Table413[#All], MATCH(Table68[[#This Row],[Date]],Table413[[#All],[Month]],0),2)</f>
        <v>1.6</v>
      </c>
      <c r="T1843" s="2">
        <f>INDEX(Table413[#All], MATCH(Table68[[#This Row],[Date]],Table413[[#All],[Month]],0),3)</f>
        <v>6.3</v>
      </c>
      <c r="U1843" s="2">
        <f>INDEX(Table413[#All], MATCH(Table68[[#This Row],[Date]],Table413[[#All],[Month]],0),4)</f>
        <v>6.2</v>
      </c>
    </row>
    <row r="1844" spans="1:21" x14ac:dyDescent="0.25">
      <c r="A1844" s="4">
        <v>41791</v>
      </c>
      <c r="B1844" s="3" t="s">
        <v>65</v>
      </c>
      <c r="C1844" s="3" t="s">
        <v>27</v>
      </c>
      <c r="D1844" s="3">
        <v>292</v>
      </c>
      <c r="E1844" s="3">
        <v>216</v>
      </c>
      <c r="F1844" s="3">
        <v>230</v>
      </c>
      <c r="G1844" s="3">
        <v>174</v>
      </c>
      <c r="H1844" s="3">
        <v>289</v>
      </c>
      <c r="I1844" s="3">
        <v>21</v>
      </c>
      <c r="J1844">
        <f t="array" ref="J1844">INDEX(Table3[#All],MATCH(1,(Table3[[#All],[Month]]=Table68[[#This Row],[Date]])*(Table3[[#All],[Region]]=Table68[[#This Row],[Region]]),0),3)</f>
        <v>9108</v>
      </c>
      <c r="K1844">
        <f>INDEX(Table1[#All], MATCH(Table68[[#This Row],[Date]],Table1[[#All],[Month]],0),2)</f>
        <v>1493225</v>
      </c>
      <c r="L1844" s="8">
        <f>INDEX(Table2[#All], MATCH(Table68[[#This Row],[Date]],Table2[[#All],[Month]],0),2)</f>
        <v>624.80029317941307</v>
      </c>
      <c r="M1844">
        <f t="array" ref="M1844">INDEX(Table4[#All],MATCH(1,(Table4[[#All],[Month]]=Table68[[#This Row],[Date]])*(Table4[[#All],[Region]]=Table68[[#This Row],[Region]]),0),3)</f>
        <v>916</v>
      </c>
      <c r="N1844" s="2">
        <f t="array" ref="N1844">_xlfn.IFNA(INDEX(Table5[#All], MATCH(1,(Table5[[#All],[Month]]=Table68[[#This Row],[Date]])*(Table5[[#All],[Region]]=Table68[[#This Row],[Region]]),0),3),0)</f>
        <v>3145</v>
      </c>
      <c r="O1844" s="12">
        <f>INDEX(Table110[#All], MATCH(Table68[[#This Row],[Date]],Table110[[#All],[Month]],0),2)</f>
        <v>100717.25</v>
      </c>
      <c r="P1844" s="12">
        <f>INDEX(Table13[#All], MATCH(Table68[[#This Row],[Date]],Table13[[#All],[Month]],0),2)</f>
        <v>191916.25</v>
      </c>
      <c r="Q1844">
        <f>INDEX(Table111[#All], MATCH(Table68[[#This Row],[Date]],Table111[[#All],[Month]],0),2)</f>
        <v>5962.5</v>
      </c>
      <c r="R1844" s="2">
        <f>INDEX(Table111[#All], MATCH(Table68[[#This Row],[Date]],Table111[[#All],[Month]],0),3)</f>
        <v>1214.75</v>
      </c>
      <c r="S1844" s="2">
        <f>INDEX(Table413[#All], MATCH(Table68[[#This Row],[Date]],Table413[[#All],[Month]],0),2)</f>
        <v>1.6</v>
      </c>
      <c r="T1844" s="2">
        <f>INDEX(Table413[#All], MATCH(Table68[[#This Row],[Date]],Table413[[#All],[Month]],0),3)</f>
        <v>6.3</v>
      </c>
      <c r="U1844" s="2">
        <f>INDEX(Table413[#All], MATCH(Table68[[#This Row],[Date]],Table413[[#All],[Month]],0),4)</f>
        <v>6.2</v>
      </c>
    </row>
    <row r="1845" spans="1:21" x14ac:dyDescent="0.25">
      <c r="A1845" s="4">
        <v>41791</v>
      </c>
      <c r="B1845" s="3" t="s">
        <v>69</v>
      </c>
      <c r="C1845" s="3" t="s">
        <v>40</v>
      </c>
      <c r="D1845" s="3">
        <v>310</v>
      </c>
      <c r="E1845" s="3">
        <v>310</v>
      </c>
      <c r="F1845" s="3">
        <v>251</v>
      </c>
      <c r="G1845" s="3">
        <v>251</v>
      </c>
      <c r="H1845" s="3">
        <v>100</v>
      </c>
      <c r="I1845" s="3">
        <v>100</v>
      </c>
      <c r="J1845">
        <f t="array" ref="J1845">INDEX(Table3[#All],MATCH(1,(Table3[[#All],[Month]]=Table68[[#This Row],[Date]])*(Table3[[#All],[Region]]=Table68[[#This Row],[Region]]),0),3)</f>
        <v>4156</v>
      </c>
      <c r="K1845">
        <f>INDEX(Table1[#All], MATCH(Table68[[#This Row],[Date]],Table1[[#All],[Month]],0),2)</f>
        <v>1493225</v>
      </c>
      <c r="L1845" s="8">
        <f>INDEX(Table2[#All], MATCH(Table68[[#This Row],[Date]],Table2[[#All],[Month]],0),2)</f>
        <v>624.80029317941307</v>
      </c>
      <c r="M1845">
        <f t="array" ref="M1845">INDEX(Table4[#All],MATCH(1,(Table4[[#All],[Month]]=Table68[[#This Row],[Date]])*(Table4[[#All],[Region]]=Table68[[#This Row],[Region]]),0),3)</f>
        <v>490</v>
      </c>
      <c r="N1845" s="2">
        <f t="array" ref="N1845">_xlfn.IFNA(INDEX(Table5[#All], MATCH(1,(Table5[[#All],[Month]]=Table68[[#This Row],[Date]])*(Table5[[#All],[Region]]=Table68[[#This Row],[Region]]),0),3),0)</f>
        <v>0</v>
      </c>
      <c r="O1845" s="12">
        <f>INDEX(Table110[#All], MATCH(Table68[[#This Row],[Date]],Table110[[#All],[Month]],0),2)</f>
        <v>100717.25</v>
      </c>
      <c r="P1845" s="12">
        <f>INDEX(Table13[#All], MATCH(Table68[[#This Row],[Date]],Table13[[#All],[Month]],0),2)</f>
        <v>191916.25</v>
      </c>
      <c r="Q1845">
        <f>INDEX(Table111[#All], MATCH(Table68[[#This Row],[Date]],Table111[[#All],[Month]],0),2)</f>
        <v>5962.5</v>
      </c>
      <c r="R1845" s="2">
        <f>INDEX(Table111[#All], MATCH(Table68[[#This Row],[Date]],Table111[[#All],[Month]],0),3)</f>
        <v>1214.75</v>
      </c>
      <c r="S1845" s="2">
        <f>INDEX(Table413[#All], MATCH(Table68[[#This Row],[Date]],Table413[[#All],[Month]],0),2)</f>
        <v>1.6</v>
      </c>
      <c r="T1845" s="2">
        <f>INDEX(Table413[#All], MATCH(Table68[[#This Row],[Date]],Table413[[#All],[Month]],0),3)</f>
        <v>6.3</v>
      </c>
      <c r="U1845" s="2">
        <f>INDEX(Table413[#All], MATCH(Table68[[#This Row],[Date]],Table413[[#All],[Month]],0),4)</f>
        <v>6.2</v>
      </c>
    </row>
    <row r="1846" spans="1:21" x14ac:dyDescent="0.25">
      <c r="A1846" s="4">
        <v>41791</v>
      </c>
      <c r="B1846" s="3" t="s">
        <v>60</v>
      </c>
      <c r="C1846" s="3" t="s">
        <v>85</v>
      </c>
      <c r="D1846" s="3">
        <v>279</v>
      </c>
      <c r="E1846" s="3">
        <v>299</v>
      </c>
      <c r="F1846" s="3">
        <v>218</v>
      </c>
      <c r="G1846" s="3">
        <v>236</v>
      </c>
      <c r="H1846" s="3">
        <v>1203</v>
      </c>
      <c r="I1846" s="3">
        <v>637</v>
      </c>
      <c r="J1846">
        <f t="array" ref="J1846">INDEX(Table3[#All],MATCH(1,(Table3[[#All],[Month]]=Table68[[#This Row],[Date]])*(Table3[[#All],[Region]]=Table68[[#This Row],[Region]]),0),3)</f>
        <v>19817</v>
      </c>
      <c r="K1846">
        <f>INDEX(Table1[#All], MATCH(Table68[[#This Row],[Date]],Table1[[#All],[Month]],0),2)</f>
        <v>1493225</v>
      </c>
      <c r="L1846" s="8">
        <f>INDEX(Table2[#All], MATCH(Table68[[#This Row],[Date]],Table2[[#All],[Month]],0),2)</f>
        <v>624.80029317941307</v>
      </c>
      <c r="M1846">
        <f t="array" ref="M1846">INDEX(Table4[#All],MATCH(1,(Table4[[#All],[Month]]=Table68[[#This Row],[Date]])*(Table4[[#All],[Region]]=Table68[[#This Row],[Region]]),0),3)</f>
        <v>3972</v>
      </c>
      <c r="N1846" s="2">
        <f t="array" ref="N1846">_xlfn.IFNA(INDEX(Table5[#All], MATCH(1,(Table5[[#All],[Month]]=Table68[[#This Row],[Date]])*(Table5[[#All],[Region]]=Table68[[#This Row],[Region]]),0),3),0)</f>
        <v>22462</v>
      </c>
      <c r="O1846" s="12">
        <f>INDEX(Table110[#All], MATCH(Table68[[#This Row],[Date]],Table110[[#All],[Month]],0),2)</f>
        <v>100717.25</v>
      </c>
      <c r="P1846" s="12">
        <f>INDEX(Table13[#All], MATCH(Table68[[#This Row],[Date]],Table13[[#All],[Month]],0),2)</f>
        <v>191916.25</v>
      </c>
      <c r="Q1846">
        <f>INDEX(Table111[#All], MATCH(Table68[[#This Row],[Date]],Table111[[#All],[Month]],0),2)</f>
        <v>5962.5</v>
      </c>
      <c r="R1846" s="2">
        <f>INDEX(Table111[#All], MATCH(Table68[[#This Row],[Date]],Table111[[#All],[Month]],0),3)</f>
        <v>1214.75</v>
      </c>
      <c r="S1846" s="2">
        <f>INDEX(Table413[#All], MATCH(Table68[[#This Row],[Date]],Table413[[#All],[Month]],0),2)</f>
        <v>1.6</v>
      </c>
      <c r="T1846" s="2">
        <f>INDEX(Table413[#All], MATCH(Table68[[#This Row],[Date]],Table413[[#All],[Month]],0),3)</f>
        <v>6.3</v>
      </c>
      <c r="U1846" s="2">
        <f>INDEX(Table413[#All], MATCH(Table68[[#This Row],[Date]],Table413[[#All],[Month]],0),4)</f>
        <v>6.2</v>
      </c>
    </row>
    <row r="1847" spans="1:21" x14ac:dyDescent="0.25">
      <c r="A1847" s="4">
        <v>41791</v>
      </c>
      <c r="B1847" s="3" t="s">
        <v>60</v>
      </c>
      <c r="C1847" s="3" t="s">
        <v>13</v>
      </c>
      <c r="D1847" s="3">
        <v>279</v>
      </c>
      <c r="E1847" s="3">
        <v>231</v>
      </c>
      <c r="F1847" s="3">
        <v>218</v>
      </c>
      <c r="G1847" s="3">
        <v>196</v>
      </c>
      <c r="H1847" s="3">
        <v>1203</v>
      </c>
      <c r="I1847" s="3">
        <v>27</v>
      </c>
      <c r="J1847">
        <f t="array" ref="J1847">INDEX(Table3[#All],MATCH(1,(Table3[[#All],[Month]]=Table68[[#This Row],[Date]])*(Table3[[#All],[Region]]=Table68[[#This Row],[Region]]),0),3)</f>
        <v>19817</v>
      </c>
      <c r="K1847">
        <f>INDEX(Table1[#All], MATCH(Table68[[#This Row],[Date]],Table1[[#All],[Month]],0),2)</f>
        <v>1493225</v>
      </c>
      <c r="L1847" s="8">
        <f>INDEX(Table2[#All], MATCH(Table68[[#This Row],[Date]],Table2[[#All],[Month]],0),2)</f>
        <v>624.80029317941307</v>
      </c>
      <c r="M1847">
        <f t="array" ref="M1847">INDEX(Table4[#All],MATCH(1,(Table4[[#All],[Month]]=Table68[[#This Row],[Date]])*(Table4[[#All],[Region]]=Table68[[#This Row],[Region]]),0),3)</f>
        <v>3972</v>
      </c>
      <c r="N1847" s="2">
        <f t="array" ref="N1847">_xlfn.IFNA(INDEX(Table5[#All], MATCH(1,(Table5[[#All],[Month]]=Table68[[#This Row],[Date]])*(Table5[[#All],[Region]]=Table68[[#This Row],[Region]]),0),3),0)</f>
        <v>22462</v>
      </c>
      <c r="O1847" s="12">
        <f>INDEX(Table110[#All], MATCH(Table68[[#This Row],[Date]],Table110[[#All],[Month]],0),2)</f>
        <v>100717.25</v>
      </c>
      <c r="P1847" s="12">
        <f>INDEX(Table13[#All], MATCH(Table68[[#This Row],[Date]],Table13[[#All],[Month]],0),2)</f>
        <v>191916.25</v>
      </c>
      <c r="Q1847">
        <f>INDEX(Table111[#All], MATCH(Table68[[#This Row],[Date]],Table111[[#All],[Month]],0),2)</f>
        <v>5962.5</v>
      </c>
      <c r="R1847" s="2">
        <f>INDEX(Table111[#All], MATCH(Table68[[#This Row],[Date]],Table111[[#All],[Month]],0),3)</f>
        <v>1214.75</v>
      </c>
      <c r="S1847" s="2">
        <f>INDEX(Table413[#All], MATCH(Table68[[#This Row],[Date]],Table413[[#All],[Month]],0),2)</f>
        <v>1.6</v>
      </c>
      <c r="T1847" s="2">
        <f>INDEX(Table413[#All], MATCH(Table68[[#This Row],[Date]],Table413[[#All],[Month]],0),3)</f>
        <v>6.3</v>
      </c>
      <c r="U1847" s="2">
        <f>INDEX(Table413[#All], MATCH(Table68[[#This Row],[Date]],Table413[[#All],[Month]],0),4)</f>
        <v>6.2</v>
      </c>
    </row>
    <row r="1848" spans="1:21" x14ac:dyDescent="0.25">
      <c r="A1848" s="4">
        <v>41791</v>
      </c>
      <c r="B1848" s="3" t="s">
        <v>60</v>
      </c>
      <c r="C1848" s="3" t="s">
        <v>15</v>
      </c>
      <c r="D1848" s="3">
        <v>279</v>
      </c>
      <c r="E1848" s="3">
        <v>276</v>
      </c>
      <c r="F1848" s="3">
        <v>218</v>
      </c>
      <c r="G1848" s="3">
        <v>231</v>
      </c>
      <c r="H1848" s="3">
        <v>1203</v>
      </c>
      <c r="I1848" s="3">
        <v>69</v>
      </c>
      <c r="J1848">
        <f t="array" ref="J1848">INDEX(Table3[#All],MATCH(1,(Table3[[#All],[Month]]=Table68[[#This Row],[Date]])*(Table3[[#All],[Region]]=Table68[[#This Row],[Region]]),0),3)</f>
        <v>19817</v>
      </c>
      <c r="K1848">
        <f>INDEX(Table1[#All], MATCH(Table68[[#This Row],[Date]],Table1[[#All],[Month]],0),2)</f>
        <v>1493225</v>
      </c>
      <c r="L1848" s="8">
        <f>INDEX(Table2[#All], MATCH(Table68[[#This Row],[Date]],Table2[[#All],[Month]],0),2)</f>
        <v>624.80029317941307</v>
      </c>
      <c r="M1848">
        <f t="array" ref="M1848">INDEX(Table4[#All],MATCH(1,(Table4[[#All],[Month]]=Table68[[#This Row],[Date]])*(Table4[[#All],[Region]]=Table68[[#This Row],[Region]]),0),3)</f>
        <v>3972</v>
      </c>
      <c r="N1848" s="2">
        <f t="array" ref="N1848">_xlfn.IFNA(INDEX(Table5[#All], MATCH(1,(Table5[[#All],[Month]]=Table68[[#This Row],[Date]])*(Table5[[#All],[Region]]=Table68[[#This Row],[Region]]),0),3),0)</f>
        <v>22462</v>
      </c>
      <c r="O1848" s="12">
        <f>INDEX(Table110[#All], MATCH(Table68[[#This Row],[Date]],Table110[[#All],[Month]],0),2)</f>
        <v>100717.25</v>
      </c>
      <c r="P1848" s="12">
        <f>INDEX(Table13[#All], MATCH(Table68[[#This Row],[Date]],Table13[[#All],[Month]],0),2)</f>
        <v>191916.25</v>
      </c>
      <c r="Q1848">
        <f>INDEX(Table111[#All], MATCH(Table68[[#This Row],[Date]],Table111[[#All],[Month]],0),2)</f>
        <v>5962.5</v>
      </c>
      <c r="R1848" s="2">
        <f>INDEX(Table111[#All], MATCH(Table68[[#This Row],[Date]],Table111[[#All],[Month]],0),3)</f>
        <v>1214.75</v>
      </c>
      <c r="S1848" s="2">
        <f>INDEX(Table413[#All], MATCH(Table68[[#This Row],[Date]],Table413[[#All],[Month]],0),2)</f>
        <v>1.6</v>
      </c>
      <c r="T1848" s="2">
        <f>INDEX(Table413[#All], MATCH(Table68[[#This Row],[Date]],Table413[[#All],[Month]],0),3)</f>
        <v>6.3</v>
      </c>
      <c r="U1848" s="2">
        <f>INDEX(Table413[#All], MATCH(Table68[[#This Row],[Date]],Table413[[#All],[Month]],0),4)</f>
        <v>6.2</v>
      </c>
    </row>
    <row r="1849" spans="1:21" x14ac:dyDescent="0.25">
      <c r="A1849" s="4">
        <v>41791</v>
      </c>
      <c r="B1849" s="3" t="s">
        <v>60</v>
      </c>
      <c r="C1849" s="3" t="s">
        <v>8</v>
      </c>
      <c r="D1849" s="3">
        <v>279</v>
      </c>
      <c r="E1849" s="3">
        <v>224</v>
      </c>
      <c r="F1849" s="3">
        <v>218</v>
      </c>
      <c r="G1849" s="3">
        <v>196</v>
      </c>
      <c r="H1849" s="3">
        <v>1203</v>
      </c>
      <c r="I1849" s="3">
        <v>11</v>
      </c>
      <c r="J1849">
        <f t="array" ref="J1849">INDEX(Table3[#All],MATCH(1,(Table3[[#All],[Month]]=Table68[[#This Row],[Date]])*(Table3[[#All],[Region]]=Table68[[#This Row],[Region]]),0),3)</f>
        <v>19817</v>
      </c>
      <c r="K1849">
        <f>INDEX(Table1[#All], MATCH(Table68[[#This Row],[Date]],Table1[[#All],[Month]],0),2)</f>
        <v>1493225</v>
      </c>
      <c r="L1849" s="8">
        <f>INDEX(Table2[#All], MATCH(Table68[[#This Row],[Date]],Table2[[#All],[Month]],0),2)</f>
        <v>624.80029317941307</v>
      </c>
      <c r="M1849">
        <f t="array" ref="M1849">INDEX(Table4[#All],MATCH(1,(Table4[[#All],[Month]]=Table68[[#This Row],[Date]])*(Table4[[#All],[Region]]=Table68[[#This Row],[Region]]),0),3)</f>
        <v>3972</v>
      </c>
      <c r="N1849" s="2">
        <f t="array" ref="N1849">_xlfn.IFNA(INDEX(Table5[#All], MATCH(1,(Table5[[#All],[Month]]=Table68[[#This Row],[Date]])*(Table5[[#All],[Region]]=Table68[[#This Row],[Region]]),0),3),0)</f>
        <v>22462</v>
      </c>
      <c r="O1849" s="12">
        <f>INDEX(Table110[#All], MATCH(Table68[[#This Row],[Date]],Table110[[#All],[Month]],0),2)</f>
        <v>100717.25</v>
      </c>
      <c r="P1849" s="12">
        <f>INDEX(Table13[#All], MATCH(Table68[[#This Row],[Date]],Table13[[#All],[Month]],0),2)</f>
        <v>191916.25</v>
      </c>
      <c r="Q1849">
        <f>INDEX(Table111[#All], MATCH(Table68[[#This Row],[Date]],Table111[[#All],[Month]],0),2)</f>
        <v>5962.5</v>
      </c>
      <c r="R1849" s="2">
        <f>INDEX(Table111[#All], MATCH(Table68[[#This Row],[Date]],Table111[[#All],[Month]],0),3)</f>
        <v>1214.75</v>
      </c>
      <c r="S1849" s="2">
        <f>INDEX(Table413[#All], MATCH(Table68[[#This Row],[Date]],Table413[[#All],[Month]],0),2)</f>
        <v>1.6</v>
      </c>
      <c r="T1849" s="2">
        <f>INDEX(Table413[#All], MATCH(Table68[[#This Row],[Date]],Table413[[#All],[Month]],0),3)</f>
        <v>6.3</v>
      </c>
      <c r="U1849" s="2">
        <f>INDEX(Table413[#All], MATCH(Table68[[#This Row],[Date]],Table413[[#All],[Month]],0),4)</f>
        <v>6.2</v>
      </c>
    </row>
    <row r="1850" spans="1:21" x14ac:dyDescent="0.25">
      <c r="A1850" s="4">
        <v>41791</v>
      </c>
      <c r="B1850" s="3" t="s">
        <v>60</v>
      </c>
      <c r="C1850" s="3" t="s">
        <v>16</v>
      </c>
      <c r="D1850" s="3">
        <v>279</v>
      </c>
      <c r="E1850" s="3">
        <v>173</v>
      </c>
      <c r="F1850" s="3">
        <v>218</v>
      </c>
      <c r="G1850" s="3">
        <v>143</v>
      </c>
      <c r="H1850" s="3">
        <v>1203</v>
      </c>
      <c r="I1850" s="3">
        <v>72</v>
      </c>
      <c r="J1850">
        <f t="array" ref="J1850">INDEX(Table3[#All],MATCH(1,(Table3[[#All],[Month]]=Table68[[#This Row],[Date]])*(Table3[[#All],[Region]]=Table68[[#This Row],[Region]]),0),3)</f>
        <v>19817</v>
      </c>
      <c r="K1850">
        <f>INDEX(Table1[#All], MATCH(Table68[[#This Row],[Date]],Table1[[#All],[Month]],0),2)</f>
        <v>1493225</v>
      </c>
      <c r="L1850" s="8">
        <f>INDEX(Table2[#All], MATCH(Table68[[#This Row],[Date]],Table2[[#All],[Month]],0),2)</f>
        <v>624.80029317941307</v>
      </c>
      <c r="M1850">
        <f t="array" ref="M1850">INDEX(Table4[#All],MATCH(1,(Table4[[#All],[Month]]=Table68[[#This Row],[Date]])*(Table4[[#All],[Region]]=Table68[[#This Row],[Region]]),0),3)</f>
        <v>3972</v>
      </c>
      <c r="N1850" s="2">
        <f t="array" ref="N1850">_xlfn.IFNA(INDEX(Table5[#All], MATCH(1,(Table5[[#All],[Month]]=Table68[[#This Row],[Date]])*(Table5[[#All],[Region]]=Table68[[#This Row],[Region]]),0),3),0)</f>
        <v>22462</v>
      </c>
      <c r="O1850" s="12">
        <f>INDEX(Table110[#All], MATCH(Table68[[#This Row],[Date]],Table110[[#All],[Month]],0),2)</f>
        <v>100717.25</v>
      </c>
      <c r="P1850" s="12">
        <f>INDEX(Table13[#All], MATCH(Table68[[#This Row],[Date]],Table13[[#All],[Month]],0),2)</f>
        <v>191916.25</v>
      </c>
      <c r="Q1850">
        <f>INDEX(Table111[#All], MATCH(Table68[[#This Row],[Date]],Table111[[#All],[Month]],0),2)</f>
        <v>5962.5</v>
      </c>
      <c r="R1850" s="2">
        <f>INDEX(Table111[#All], MATCH(Table68[[#This Row],[Date]],Table111[[#All],[Month]],0),3)</f>
        <v>1214.75</v>
      </c>
      <c r="S1850" s="2">
        <f>INDEX(Table413[#All], MATCH(Table68[[#This Row],[Date]],Table413[[#All],[Month]],0),2)</f>
        <v>1.6</v>
      </c>
      <c r="T1850" s="2">
        <f>INDEX(Table413[#All], MATCH(Table68[[#This Row],[Date]],Table413[[#All],[Month]],0),3)</f>
        <v>6.3</v>
      </c>
      <c r="U1850" s="2">
        <f>INDEX(Table413[#All], MATCH(Table68[[#This Row],[Date]],Table413[[#All],[Month]],0),4)</f>
        <v>6.2</v>
      </c>
    </row>
    <row r="1851" spans="1:21" x14ac:dyDescent="0.25">
      <c r="A1851" s="4">
        <v>41791</v>
      </c>
      <c r="B1851" s="3" t="s">
        <v>60</v>
      </c>
      <c r="C1851" s="3" t="s">
        <v>10</v>
      </c>
      <c r="D1851" s="3">
        <v>279</v>
      </c>
      <c r="E1851" s="3">
        <v>270</v>
      </c>
      <c r="F1851" s="3">
        <v>218</v>
      </c>
      <c r="G1851" s="3">
        <v>216</v>
      </c>
      <c r="H1851" s="3">
        <v>1203</v>
      </c>
      <c r="I1851" s="3">
        <v>110</v>
      </c>
      <c r="J1851">
        <f t="array" ref="J1851">INDEX(Table3[#All],MATCH(1,(Table3[[#All],[Month]]=Table68[[#This Row],[Date]])*(Table3[[#All],[Region]]=Table68[[#This Row],[Region]]),0),3)</f>
        <v>19817</v>
      </c>
      <c r="K1851">
        <f>INDEX(Table1[#All], MATCH(Table68[[#This Row],[Date]],Table1[[#All],[Month]],0),2)</f>
        <v>1493225</v>
      </c>
      <c r="L1851" s="8">
        <f>INDEX(Table2[#All], MATCH(Table68[[#This Row],[Date]],Table2[[#All],[Month]],0),2)</f>
        <v>624.80029317941307</v>
      </c>
      <c r="M1851">
        <f t="array" ref="M1851">INDEX(Table4[#All],MATCH(1,(Table4[[#All],[Month]]=Table68[[#This Row],[Date]])*(Table4[[#All],[Region]]=Table68[[#This Row],[Region]]),0),3)</f>
        <v>3972</v>
      </c>
      <c r="N1851" s="2">
        <f t="array" ref="N1851">_xlfn.IFNA(INDEX(Table5[#All], MATCH(1,(Table5[[#All],[Month]]=Table68[[#This Row],[Date]])*(Table5[[#All],[Region]]=Table68[[#This Row],[Region]]),0),3),0)</f>
        <v>22462</v>
      </c>
      <c r="O1851" s="12">
        <f>INDEX(Table110[#All], MATCH(Table68[[#This Row],[Date]],Table110[[#All],[Month]],0),2)</f>
        <v>100717.25</v>
      </c>
      <c r="P1851" s="12">
        <f>INDEX(Table13[#All], MATCH(Table68[[#This Row],[Date]],Table13[[#All],[Month]],0),2)</f>
        <v>191916.25</v>
      </c>
      <c r="Q1851">
        <f>INDEX(Table111[#All], MATCH(Table68[[#This Row],[Date]],Table111[[#All],[Month]],0),2)</f>
        <v>5962.5</v>
      </c>
      <c r="R1851" s="2">
        <f>INDEX(Table111[#All], MATCH(Table68[[#This Row],[Date]],Table111[[#All],[Month]],0),3)</f>
        <v>1214.75</v>
      </c>
      <c r="S1851" s="2">
        <f>INDEX(Table413[#All], MATCH(Table68[[#This Row],[Date]],Table413[[#All],[Month]],0),2)</f>
        <v>1.6</v>
      </c>
      <c r="T1851" s="2">
        <f>INDEX(Table413[#All], MATCH(Table68[[#This Row],[Date]],Table413[[#All],[Month]],0),3)</f>
        <v>6.3</v>
      </c>
      <c r="U1851" s="2">
        <f>INDEX(Table413[#All], MATCH(Table68[[#This Row],[Date]],Table413[[#All],[Month]],0),4)</f>
        <v>6.2</v>
      </c>
    </row>
    <row r="1852" spans="1:21" x14ac:dyDescent="0.25">
      <c r="A1852" s="4">
        <v>41791</v>
      </c>
      <c r="B1852" s="3" t="s">
        <v>60</v>
      </c>
      <c r="C1852" s="3" t="s">
        <v>12</v>
      </c>
      <c r="D1852" s="3">
        <v>279</v>
      </c>
      <c r="E1852" s="3">
        <v>264</v>
      </c>
      <c r="F1852" s="3">
        <v>218</v>
      </c>
      <c r="G1852" s="3">
        <v>214</v>
      </c>
      <c r="H1852" s="3">
        <v>1203</v>
      </c>
      <c r="I1852" s="3">
        <v>60</v>
      </c>
      <c r="J1852">
        <f t="array" ref="J1852">INDEX(Table3[#All],MATCH(1,(Table3[[#All],[Month]]=Table68[[#This Row],[Date]])*(Table3[[#All],[Region]]=Table68[[#This Row],[Region]]),0),3)</f>
        <v>19817</v>
      </c>
      <c r="K1852">
        <f>INDEX(Table1[#All], MATCH(Table68[[#This Row],[Date]],Table1[[#All],[Month]],0),2)</f>
        <v>1493225</v>
      </c>
      <c r="L1852" s="8">
        <f>INDEX(Table2[#All], MATCH(Table68[[#This Row],[Date]],Table2[[#All],[Month]],0),2)</f>
        <v>624.80029317941307</v>
      </c>
      <c r="M1852">
        <f t="array" ref="M1852">INDEX(Table4[#All],MATCH(1,(Table4[[#All],[Month]]=Table68[[#This Row],[Date]])*(Table4[[#All],[Region]]=Table68[[#This Row],[Region]]),0),3)</f>
        <v>3972</v>
      </c>
      <c r="N1852" s="2">
        <f t="array" ref="N1852">_xlfn.IFNA(INDEX(Table5[#All], MATCH(1,(Table5[[#All],[Month]]=Table68[[#This Row],[Date]])*(Table5[[#All],[Region]]=Table68[[#This Row],[Region]]),0),3),0)</f>
        <v>22462</v>
      </c>
      <c r="O1852" s="12">
        <f>INDEX(Table110[#All], MATCH(Table68[[#This Row],[Date]],Table110[[#All],[Month]],0),2)</f>
        <v>100717.25</v>
      </c>
      <c r="P1852" s="12">
        <f>INDEX(Table13[#All], MATCH(Table68[[#This Row],[Date]],Table13[[#All],[Month]],0),2)</f>
        <v>191916.25</v>
      </c>
      <c r="Q1852">
        <f>INDEX(Table111[#All], MATCH(Table68[[#This Row],[Date]],Table111[[#All],[Month]],0),2)</f>
        <v>5962.5</v>
      </c>
      <c r="R1852" s="2">
        <f>INDEX(Table111[#All], MATCH(Table68[[#This Row],[Date]],Table111[[#All],[Month]],0),3)</f>
        <v>1214.75</v>
      </c>
      <c r="S1852" s="2">
        <f>INDEX(Table413[#All], MATCH(Table68[[#This Row],[Date]],Table413[[#All],[Month]],0),2)</f>
        <v>1.6</v>
      </c>
      <c r="T1852" s="2">
        <f>INDEX(Table413[#All], MATCH(Table68[[#This Row],[Date]],Table413[[#All],[Month]],0),3)</f>
        <v>6.3</v>
      </c>
      <c r="U1852" s="2">
        <f>INDEX(Table413[#All], MATCH(Table68[[#This Row],[Date]],Table413[[#All],[Month]],0),4)</f>
        <v>6.2</v>
      </c>
    </row>
    <row r="1853" spans="1:21" x14ac:dyDescent="0.25">
      <c r="A1853" s="4">
        <v>41791</v>
      </c>
      <c r="B1853" s="3" t="s">
        <v>60</v>
      </c>
      <c r="C1853" s="3" t="s">
        <v>6</v>
      </c>
      <c r="D1853" s="3">
        <v>279</v>
      </c>
      <c r="E1853" s="3">
        <v>290</v>
      </c>
      <c r="F1853" s="3">
        <v>218</v>
      </c>
      <c r="G1853" s="3">
        <v>222</v>
      </c>
      <c r="H1853" s="3">
        <v>1203</v>
      </c>
      <c r="I1853" s="3">
        <v>85</v>
      </c>
      <c r="J1853">
        <f t="array" ref="J1853">INDEX(Table3[#All],MATCH(1,(Table3[[#All],[Month]]=Table68[[#This Row],[Date]])*(Table3[[#All],[Region]]=Table68[[#This Row],[Region]]),0),3)</f>
        <v>19817</v>
      </c>
      <c r="K1853">
        <f>INDEX(Table1[#All], MATCH(Table68[[#This Row],[Date]],Table1[[#All],[Month]],0),2)</f>
        <v>1493225</v>
      </c>
      <c r="L1853" s="8">
        <f>INDEX(Table2[#All], MATCH(Table68[[#This Row],[Date]],Table2[[#All],[Month]],0),2)</f>
        <v>624.80029317941307</v>
      </c>
      <c r="M1853">
        <f t="array" ref="M1853">INDEX(Table4[#All],MATCH(1,(Table4[[#All],[Month]]=Table68[[#This Row],[Date]])*(Table4[[#All],[Region]]=Table68[[#This Row],[Region]]),0),3)</f>
        <v>3972</v>
      </c>
      <c r="N1853" s="2">
        <f t="array" ref="N1853">_xlfn.IFNA(INDEX(Table5[#All], MATCH(1,(Table5[[#All],[Month]]=Table68[[#This Row],[Date]])*(Table5[[#All],[Region]]=Table68[[#This Row],[Region]]),0),3),0)</f>
        <v>22462</v>
      </c>
      <c r="O1853" s="12">
        <f>INDEX(Table110[#All], MATCH(Table68[[#This Row],[Date]],Table110[[#All],[Month]],0),2)</f>
        <v>100717.25</v>
      </c>
      <c r="P1853" s="12">
        <f>INDEX(Table13[#All], MATCH(Table68[[#This Row],[Date]],Table13[[#All],[Month]],0),2)</f>
        <v>191916.25</v>
      </c>
      <c r="Q1853">
        <f>INDEX(Table111[#All], MATCH(Table68[[#This Row],[Date]],Table111[[#All],[Month]],0),2)</f>
        <v>5962.5</v>
      </c>
      <c r="R1853" s="2">
        <f>INDEX(Table111[#All], MATCH(Table68[[#This Row],[Date]],Table111[[#All],[Month]],0),3)</f>
        <v>1214.75</v>
      </c>
      <c r="S1853" s="2">
        <f>INDEX(Table413[#All], MATCH(Table68[[#This Row],[Date]],Table413[[#All],[Month]],0),2)</f>
        <v>1.6</v>
      </c>
      <c r="T1853" s="2">
        <f>INDEX(Table413[#All], MATCH(Table68[[#This Row],[Date]],Table413[[#All],[Month]],0),3)</f>
        <v>6.3</v>
      </c>
      <c r="U1853" s="2">
        <f>INDEX(Table413[#All], MATCH(Table68[[#This Row],[Date]],Table413[[#All],[Month]],0),4)</f>
        <v>6.2</v>
      </c>
    </row>
    <row r="1854" spans="1:21" x14ac:dyDescent="0.25">
      <c r="A1854" s="4">
        <v>41791</v>
      </c>
      <c r="B1854" s="3" t="s">
        <v>60</v>
      </c>
      <c r="C1854" s="3" t="s">
        <v>7</v>
      </c>
      <c r="D1854" s="3">
        <v>279</v>
      </c>
      <c r="E1854" s="3">
        <v>309</v>
      </c>
      <c r="F1854" s="3">
        <v>218</v>
      </c>
      <c r="G1854" s="3">
        <v>240</v>
      </c>
      <c r="H1854" s="3">
        <v>1203</v>
      </c>
      <c r="I1854" s="3">
        <v>113</v>
      </c>
      <c r="J1854">
        <f t="array" ref="J1854">INDEX(Table3[#All],MATCH(1,(Table3[[#All],[Month]]=Table68[[#This Row],[Date]])*(Table3[[#All],[Region]]=Table68[[#This Row],[Region]]),0),3)</f>
        <v>19817</v>
      </c>
      <c r="K1854">
        <f>INDEX(Table1[#All], MATCH(Table68[[#This Row],[Date]],Table1[[#All],[Month]],0),2)</f>
        <v>1493225</v>
      </c>
      <c r="L1854" s="8">
        <f>INDEX(Table2[#All], MATCH(Table68[[#This Row],[Date]],Table2[[#All],[Month]],0),2)</f>
        <v>624.80029317941307</v>
      </c>
      <c r="M1854">
        <f t="array" ref="M1854">INDEX(Table4[#All],MATCH(1,(Table4[[#All],[Month]]=Table68[[#This Row],[Date]])*(Table4[[#All],[Region]]=Table68[[#This Row],[Region]]),0),3)</f>
        <v>3972</v>
      </c>
      <c r="N1854" s="2">
        <f t="array" ref="N1854">_xlfn.IFNA(INDEX(Table5[#All], MATCH(1,(Table5[[#All],[Month]]=Table68[[#This Row],[Date]])*(Table5[[#All],[Region]]=Table68[[#This Row],[Region]]),0),3),0)</f>
        <v>22462</v>
      </c>
      <c r="O1854" s="12">
        <f>INDEX(Table110[#All], MATCH(Table68[[#This Row],[Date]],Table110[[#All],[Month]],0),2)</f>
        <v>100717.25</v>
      </c>
      <c r="P1854" s="12">
        <f>INDEX(Table13[#All], MATCH(Table68[[#This Row],[Date]],Table13[[#All],[Month]],0),2)</f>
        <v>191916.25</v>
      </c>
      <c r="Q1854">
        <f>INDEX(Table111[#All], MATCH(Table68[[#This Row],[Date]],Table111[[#All],[Month]],0),2)</f>
        <v>5962.5</v>
      </c>
      <c r="R1854" s="2">
        <f>INDEX(Table111[#All], MATCH(Table68[[#This Row],[Date]],Table111[[#All],[Month]],0),3)</f>
        <v>1214.75</v>
      </c>
      <c r="S1854" s="2">
        <f>INDEX(Table413[#All], MATCH(Table68[[#This Row],[Date]],Table413[[#All],[Month]],0),2)</f>
        <v>1.6</v>
      </c>
      <c r="T1854" s="2">
        <f>INDEX(Table413[#All], MATCH(Table68[[#This Row],[Date]],Table413[[#All],[Month]],0),3)</f>
        <v>6.3</v>
      </c>
      <c r="U1854" s="2">
        <f>INDEX(Table413[#All], MATCH(Table68[[#This Row],[Date]],Table413[[#All],[Month]],0),4)</f>
        <v>6.2</v>
      </c>
    </row>
    <row r="1855" spans="1:21" x14ac:dyDescent="0.25">
      <c r="A1855" s="4">
        <v>41791</v>
      </c>
      <c r="B1855" s="3" t="s">
        <v>60</v>
      </c>
      <c r="C1855" s="3" t="s">
        <v>9</v>
      </c>
      <c r="D1855" s="3">
        <v>279</v>
      </c>
      <c r="E1855" s="3">
        <v>185</v>
      </c>
      <c r="F1855" s="3">
        <v>218</v>
      </c>
      <c r="G1855" s="3">
        <v>163</v>
      </c>
      <c r="H1855" s="3">
        <v>1203</v>
      </c>
      <c r="I1855" s="3">
        <v>19</v>
      </c>
      <c r="J1855">
        <f t="array" ref="J1855">INDEX(Table3[#All],MATCH(1,(Table3[[#All],[Month]]=Table68[[#This Row],[Date]])*(Table3[[#All],[Region]]=Table68[[#This Row],[Region]]),0),3)</f>
        <v>19817</v>
      </c>
      <c r="K1855">
        <f>INDEX(Table1[#All], MATCH(Table68[[#This Row],[Date]],Table1[[#All],[Month]],0),2)</f>
        <v>1493225</v>
      </c>
      <c r="L1855" s="8">
        <f>INDEX(Table2[#All], MATCH(Table68[[#This Row],[Date]],Table2[[#All],[Month]],0),2)</f>
        <v>624.80029317941307</v>
      </c>
      <c r="M1855">
        <f t="array" ref="M1855">INDEX(Table4[#All],MATCH(1,(Table4[[#All],[Month]]=Table68[[#This Row],[Date]])*(Table4[[#All],[Region]]=Table68[[#This Row],[Region]]),0),3)</f>
        <v>3972</v>
      </c>
      <c r="N1855" s="2">
        <f t="array" ref="N1855">_xlfn.IFNA(INDEX(Table5[#All], MATCH(1,(Table5[[#All],[Month]]=Table68[[#This Row],[Date]])*(Table5[[#All],[Region]]=Table68[[#This Row],[Region]]),0),3),0)</f>
        <v>22462</v>
      </c>
      <c r="O1855" s="12">
        <f>INDEX(Table110[#All], MATCH(Table68[[#This Row],[Date]],Table110[[#All],[Month]],0),2)</f>
        <v>100717.25</v>
      </c>
      <c r="P1855" s="12">
        <f>INDEX(Table13[#All], MATCH(Table68[[#This Row],[Date]],Table13[[#All],[Month]],0),2)</f>
        <v>191916.25</v>
      </c>
      <c r="Q1855">
        <f>INDEX(Table111[#All], MATCH(Table68[[#This Row],[Date]],Table111[[#All],[Month]],0),2)</f>
        <v>5962.5</v>
      </c>
      <c r="R1855" s="2">
        <f>INDEX(Table111[#All], MATCH(Table68[[#This Row],[Date]],Table111[[#All],[Month]],0),3)</f>
        <v>1214.75</v>
      </c>
      <c r="S1855" s="2">
        <f>INDEX(Table413[#All], MATCH(Table68[[#This Row],[Date]],Table413[[#All],[Month]],0),2)</f>
        <v>1.6</v>
      </c>
      <c r="T1855" s="2">
        <f>INDEX(Table413[#All], MATCH(Table68[[#This Row],[Date]],Table413[[#All],[Month]],0),3)</f>
        <v>6.3</v>
      </c>
      <c r="U1855" s="2">
        <f>INDEX(Table413[#All], MATCH(Table68[[#This Row],[Date]],Table413[[#All],[Month]],0),4)</f>
        <v>6.2</v>
      </c>
    </row>
    <row r="1856" spans="1:21" x14ac:dyDescent="0.25">
      <c r="A1856" s="4">
        <v>41791</v>
      </c>
      <c r="B1856" s="3" t="s">
        <v>66</v>
      </c>
      <c r="C1856" s="3" t="s">
        <v>35</v>
      </c>
      <c r="D1856" s="3">
        <v>354</v>
      </c>
      <c r="E1856" s="3">
        <v>290</v>
      </c>
      <c r="F1856" s="3">
        <v>270</v>
      </c>
      <c r="G1856" s="3">
        <v>254</v>
      </c>
      <c r="H1856" s="3">
        <v>1372</v>
      </c>
      <c r="I1856" s="3">
        <v>13</v>
      </c>
      <c r="J1856">
        <f t="array" ref="J1856">INDEX(Table3[#All],MATCH(1,(Table3[[#All],[Month]]=Table68[[#This Row],[Date]])*(Table3[[#All],[Region]]=Table68[[#This Row],[Region]]),0),3)</f>
        <v>31807</v>
      </c>
      <c r="K1856">
        <f>INDEX(Table1[#All], MATCH(Table68[[#This Row],[Date]],Table1[[#All],[Month]],0),2)</f>
        <v>1493225</v>
      </c>
      <c r="L1856" s="8">
        <f>INDEX(Table2[#All], MATCH(Table68[[#This Row],[Date]],Table2[[#All],[Month]],0),2)</f>
        <v>624.80029317941307</v>
      </c>
      <c r="M1856">
        <f t="array" ref="M1856">INDEX(Table4[#All],MATCH(1,(Table4[[#All],[Month]]=Table68[[#This Row],[Date]])*(Table4[[#All],[Region]]=Table68[[#This Row],[Region]]),0),3)</f>
        <v>3355</v>
      </c>
      <c r="N1856" s="2">
        <f t="array" ref="N1856">_xlfn.IFNA(INDEX(Table5[#All], MATCH(1,(Table5[[#All],[Month]]=Table68[[#This Row],[Date]])*(Table5[[#All],[Region]]=Table68[[#This Row],[Region]]),0),3),0)</f>
        <v>99741</v>
      </c>
      <c r="O1856" s="12">
        <f>INDEX(Table110[#All], MATCH(Table68[[#This Row],[Date]],Table110[[#All],[Month]],0),2)</f>
        <v>100717.25</v>
      </c>
      <c r="P1856" s="12">
        <f>INDEX(Table13[#All], MATCH(Table68[[#This Row],[Date]],Table13[[#All],[Month]],0),2)</f>
        <v>191916.25</v>
      </c>
      <c r="Q1856">
        <f>INDEX(Table111[#All], MATCH(Table68[[#This Row],[Date]],Table111[[#All],[Month]],0),2)</f>
        <v>5962.5</v>
      </c>
      <c r="R1856" s="2">
        <f>INDEX(Table111[#All], MATCH(Table68[[#This Row],[Date]],Table111[[#All],[Month]],0),3)</f>
        <v>1214.75</v>
      </c>
      <c r="S1856" s="2">
        <f>INDEX(Table413[#All], MATCH(Table68[[#This Row],[Date]],Table413[[#All],[Month]],0),2)</f>
        <v>1.6</v>
      </c>
      <c r="T1856" s="2">
        <f>INDEX(Table413[#All], MATCH(Table68[[#This Row],[Date]],Table413[[#All],[Month]],0),3)</f>
        <v>6.3</v>
      </c>
      <c r="U1856" s="2">
        <f>INDEX(Table413[#All], MATCH(Table68[[#This Row],[Date]],Table413[[#All],[Month]],0),4)</f>
        <v>6.2</v>
      </c>
    </row>
    <row r="1857" spans="1:21" x14ac:dyDescent="0.25">
      <c r="A1857" s="4">
        <v>41791</v>
      </c>
      <c r="B1857" s="3" t="s">
        <v>66</v>
      </c>
      <c r="C1857" s="3" t="s">
        <v>33</v>
      </c>
      <c r="D1857" s="3">
        <v>354</v>
      </c>
      <c r="E1857" s="3">
        <v>330</v>
      </c>
      <c r="F1857" s="3">
        <v>270</v>
      </c>
      <c r="G1857" s="3">
        <v>275</v>
      </c>
      <c r="H1857" s="3">
        <v>1372</v>
      </c>
      <c r="I1857" s="3">
        <v>112</v>
      </c>
      <c r="J1857">
        <f t="array" ref="J1857">INDEX(Table3[#All],MATCH(1,(Table3[[#All],[Month]]=Table68[[#This Row],[Date]])*(Table3[[#All],[Region]]=Table68[[#This Row],[Region]]),0),3)</f>
        <v>31807</v>
      </c>
      <c r="K1857">
        <f>INDEX(Table1[#All], MATCH(Table68[[#This Row],[Date]],Table1[[#All],[Month]],0),2)</f>
        <v>1493225</v>
      </c>
      <c r="L1857" s="8">
        <f>INDEX(Table2[#All], MATCH(Table68[[#This Row],[Date]],Table2[[#All],[Month]],0),2)</f>
        <v>624.80029317941307</v>
      </c>
      <c r="M1857">
        <f t="array" ref="M1857">INDEX(Table4[#All],MATCH(1,(Table4[[#All],[Month]]=Table68[[#This Row],[Date]])*(Table4[[#All],[Region]]=Table68[[#This Row],[Region]]),0),3)</f>
        <v>3355</v>
      </c>
      <c r="N1857" s="2">
        <f t="array" ref="N1857">_xlfn.IFNA(INDEX(Table5[#All], MATCH(1,(Table5[[#All],[Month]]=Table68[[#This Row],[Date]])*(Table5[[#All],[Region]]=Table68[[#This Row],[Region]]),0),3),0)</f>
        <v>99741</v>
      </c>
      <c r="O1857" s="12">
        <f>INDEX(Table110[#All], MATCH(Table68[[#This Row],[Date]],Table110[[#All],[Month]],0),2)</f>
        <v>100717.25</v>
      </c>
      <c r="P1857" s="12">
        <f>INDEX(Table13[#All], MATCH(Table68[[#This Row],[Date]],Table13[[#All],[Month]],0),2)</f>
        <v>191916.25</v>
      </c>
      <c r="Q1857">
        <f>INDEX(Table111[#All], MATCH(Table68[[#This Row],[Date]],Table111[[#All],[Month]],0),2)</f>
        <v>5962.5</v>
      </c>
      <c r="R1857" s="2">
        <f>INDEX(Table111[#All], MATCH(Table68[[#This Row],[Date]],Table111[[#All],[Month]],0),3)</f>
        <v>1214.75</v>
      </c>
      <c r="S1857" s="2">
        <f>INDEX(Table413[#All], MATCH(Table68[[#This Row],[Date]],Table413[[#All],[Month]],0),2)</f>
        <v>1.6</v>
      </c>
      <c r="T1857" s="2">
        <f>INDEX(Table413[#All], MATCH(Table68[[#This Row],[Date]],Table413[[#All],[Month]],0),3)</f>
        <v>6.3</v>
      </c>
      <c r="U1857" s="2">
        <f>INDEX(Table413[#All], MATCH(Table68[[#This Row],[Date]],Table413[[#All],[Month]],0),4)</f>
        <v>6.2</v>
      </c>
    </row>
    <row r="1858" spans="1:21" x14ac:dyDescent="0.25">
      <c r="A1858" s="4">
        <v>41791</v>
      </c>
      <c r="B1858" s="3" t="s">
        <v>66</v>
      </c>
      <c r="C1858" s="3" t="s">
        <v>87</v>
      </c>
      <c r="D1858" s="3">
        <v>354</v>
      </c>
      <c r="E1858" s="3">
        <v>311</v>
      </c>
      <c r="F1858" s="3">
        <v>270</v>
      </c>
      <c r="G1858" s="3">
        <v>249</v>
      </c>
      <c r="H1858" s="3">
        <v>1372</v>
      </c>
      <c r="I1858" s="3">
        <v>224</v>
      </c>
      <c r="J1858">
        <f t="array" ref="J1858">INDEX(Table3[#All],MATCH(1,(Table3[[#All],[Month]]=Table68[[#This Row],[Date]])*(Table3[[#All],[Region]]=Table68[[#This Row],[Region]]),0),3)</f>
        <v>31807</v>
      </c>
      <c r="K1858">
        <f>INDEX(Table1[#All], MATCH(Table68[[#This Row],[Date]],Table1[[#All],[Month]],0),2)</f>
        <v>1493225</v>
      </c>
      <c r="L1858" s="8">
        <f>INDEX(Table2[#All], MATCH(Table68[[#This Row],[Date]],Table2[[#All],[Month]],0),2)</f>
        <v>624.80029317941307</v>
      </c>
      <c r="M1858">
        <f t="array" ref="M1858">INDEX(Table4[#All],MATCH(1,(Table4[[#All],[Month]]=Table68[[#This Row],[Date]])*(Table4[[#All],[Region]]=Table68[[#This Row],[Region]]),0),3)</f>
        <v>3355</v>
      </c>
      <c r="N1858" s="2">
        <f t="array" ref="N1858">_xlfn.IFNA(INDEX(Table5[#All], MATCH(1,(Table5[[#All],[Month]]=Table68[[#This Row],[Date]])*(Table5[[#All],[Region]]=Table68[[#This Row],[Region]]),0),3),0)</f>
        <v>99741</v>
      </c>
      <c r="O1858" s="12">
        <f>INDEX(Table110[#All], MATCH(Table68[[#This Row],[Date]],Table110[[#All],[Month]],0),2)</f>
        <v>100717.25</v>
      </c>
      <c r="P1858" s="12">
        <f>INDEX(Table13[#All], MATCH(Table68[[#This Row],[Date]],Table13[[#All],[Month]],0),2)</f>
        <v>191916.25</v>
      </c>
      <c r="Q1858">
        <f>INDEX(Table111[#All], MATCH(Table68[[#This Row],[Date]],Table111[[#All],[Month]],0),2)</f>
        <v>5962.5</v>
      </c>
      <c r="R1858" s="2">
        <f>INDEX(Table111[#All], MATCH(Table68[[#This Row],[Date]],Table111[[#All],[Month]],0),3)</f>
        <v>1214.75</v>
      </c>
      <c r="S1858" s="2">
        <f>INDEX(Table413[#All], MATCH(Table68[[#This Row],[Date]],Table413[[#All],[Month]],0),2)</f>
        <v>1.6</v>
      </c>
      <c r="T1858" s="2">
        <f>INDEX(Table413[#All], MATCH(Table68[[#This Row],[Date]],Table413[[#All],[Month]],0),3)</f>
        <v>6.3</v>
      </c>
      <c r="U1858" s="2">
        <f>INDEX(Table413[#All], MATCH(Table68[[#This Row],[Date]],Table413[[#All],[Month]],0),4)</f>
        <v>6.2</v>
      </c>
    </row>
    <row r="1859" spans="1:21" x14ac:dyDescent="0.25">
      <c r="A1859" s="4">
        <v>41791</v>
      </c>
      <c r="B1859" s="3" t="s">
        <v>66</v>
      </c>
      <c r="C1859" s="3" t="s">
        <v>34</v>
      </c>
      <c r="D1859" s="3">
        <v>354</v>
      </c>
      <c r="E1859" s="3">
        <v>247</v>
      </c>
      <c r="F1859" s="3">
        <v>270</v>
      </c>
      <c r="G1859" s="3">
        <v>208</v>
      </c>
      <c r="H1859" s="3">
        <v>1372</v>
      </c>
      <c r="I1859" s="3">
        <v>32</v>
      </c>
      <c r="J1859">
        <f t="array" ref="J1859">INDEX(Table3[#All],MATCH(1,(Table3[[#All],[Month]]=Table68[[#This Row],[Date]])*(Table3[[#All],[Region]]=Table68[[#This Row],[Region]]),0),3)</f>
        <v>31807</v>
      </c>
      <c r="K1859">
        <f>INDEX(Table1[#All], MATCH(Table68[[#This Row],[Date]],Table1[[#All],[Month]],0),2)</f>
        <v>1493225</v>
      </c>
      <c r="L1859" s="8">
        <f>INDEX(Table2[#All], MATCH(Table68[[#This Row],[Date]],Table2[[#All],[Month]],0),2)</f>
        <v>624.80029317941307</v>
      </c>
      <c r="M1859">
        <f t="array" ref="M1859">INDEX(Table4[#All],MATCH(1,(Table4[[#All],[Month]]=Table68[[#This Row],[Date]])*(Table4[[#All],[Region]]=Table68[[#This Row],[Region]]),0),3)</f>
        <v>3355</v>
      </c>
      <c r="N1859" s="2">
        <f t="array" ref="N1859">_xlfn.IFNA(INDEX(Table5[#All], MATCH(1,(Table5[[#All],[Month]]=Table68[[#This Row],[Date]])*(Table5[[#All],[Region]]=Table68[[#This Row],[Region]]),0),3),0)</f>
        <v>99741</v>
      </c>
      <c r="O1859" s="12">
        <f>INDEX(Table110[#All], MATCH(Table68[[#This Row],[Date]],Table110[[#All],[Month]],0),2)</f>
        <v>100717.25</v>
      </c>
      <c r="P1859" s="12">
        <f>INDEX(Table13[#All], MATCH(Table68[[#This Row],[Date]],Table13[[#All],[Month]],0),2)</f>
        <v>191916.25</v>
      </c>
      <c r="Q1859">
        <f>INDEX(Table111[#All], MATCH(Table68[[#This Row],[Date]],Table111[[#All],[Month]],0),2)</f>
        <v>5962.5</v>
      </c>
      <c r="R1859" s="2">
        <f>INDEX(Table111[#All], MATCH(Table68[[#This Row],[Date]],Table111[[#All],[Month]],0),3)</f>
        <v>1214.75</v>
      </c>
      <c r="S1859" s="2">
        <f>INDEX(Table413[#All], MATCH(Table68[[#This Row],[Date]],Table413[[#All],[Month]],0),2)</f>
        <v>1.6</v>
      </c>
      <c r="T1859" s="2">
        <f>INDEX(Table413[#All], MATCH(Table68[[#This Row],[Date]],Table413[[#All],[Month]],0),3)</f>
        <v>6.3</v>
      </c>
      <c r="U1859" s="2">
        <f>INDEX(Table413[#All], MATCH(Table68[[#This Row],[Date]],Table413[[#All],[Month]],0),4)</f>
        <v>6.2</v>
      </c>
    </row>
    <row r="1860" spans="1:21" x14ac:dyDescent="0.25">
      <c r="A1860" s="4">
        <v>41791</v>
      </c>
      <c r="B1860" s="3" t="s">
        <v>66</v>
      </c>
      <c r="C1860" s="3" t="s">
        <v>92</v>
      </c>
      <c r="D1860" s="3">
        <v>354</v>
      </c>
      <c r="E1860" s="3">
        <v>334</v>
      </c>
      <c r="F1860" s="3">
        <v>270</v>
      </c>
      <c r="G1860" s="3">
        <v>256</v>
      </c>
      <c r="H1860" s="3">
        <v>1372</v>
      </c>
      <c r="I1860" s="3">
        <v>88</v>
      </c>
      <c r="J1860">
        <f t="array" ref="J1860">INDEX(Table3[#All],MATCH(1,(Table3[[#All],[Month]]=Table68[[#This Row],[Date]])*(Table3[[#All],[Region]]=Table68[[#This Row],[Region]]),0),3)</f>
        <v>31807</v>
      </c>
      <c r="K1860">
        <f>INDEX(Table1[#All], MATCH(Table68[[#This Row],[Date]],Table1[[#All],[Month]],0),2)</f>
        <v>1493225</v>
      </c>
      <c r="L1860" s="8">
        <f>INDEX(Table2[#All], MATCH(Table68[[#This Row],[Date]],Table2[[#All],[Month]],0),2)</f>
        <v>624.80029317941307</v>
      </c>
      <c r="M1860">
        <f t="array" ref="M1860">INDEX(Table4[#All],MATCH(1,(Table4[[#All],[Month]]=Table68[[#This Row],[Date]])*(Table4[[#All],[Region]]=Table68[[#This Row],[Region]]),0),3)</f>
        <v>3355</v>
      </c>
      <c r="N1860" s="2">
        <f t="array" ref="N1860">_xlfn.IFNA(INDEX(Table5[#All], MATCH(1,(Table5[[#All],[Month]]=Table68[[#This Row],[Date]])*(Table5[[#All],[Region]]=Table68[[#This Row],[Region]]),0),3),0)</f>
        <v>99741</v>
      </c>
      <c r="O1860" s="12">
        <f>INDEX(Table110[#All], MATCH(Table68[[#This Row],[Date]],Table110[[#All],[Month]],0),2)</f>
        <v>100717.25</v>
      </c>
      <c r="P1860" s="12">
        <f>INDEX(Table13[#All], MATCH(Table68[[#This Row],[Date]],Table13[[#All],[Month]],0),2)</f>
        <v>191916.25</v>
      </c>
      <c r="Q1860">
        <f>INDEX(Table111[#All], MATCH(Table68[[#This Row],[Date]],Table111[[#All],[Month]],0),2)</f>
        <v>5962.5</v>
      </c>
      <c r="R1860" s="2">
        <f>INDEX(Table111[#All], MATCH(Table68[[#This Row],[Date]],Table111[[#All],[Month]],0),3)</f>
        <v>1214.75</v>
      </c>
      <c r="S1860" s="2">
        <f>INDEX(Table413[#All], MATCH(Table68[[#This Row],[Date]],Table413[[#All],[Month]],0),2)</f>
        <v>1.6</v>
      </c>
      <c r="T1860" s="2">
        <f>INDEX(Table413[#All], MATCH(Table68[[#This Row],[Date]],Table413[[#All],[Month]],0),3)</f>
        <v>6.3</v>
      </c>
      <c r="U1860" s="2">
        <f>INDEX(Table413[#All], MATCH(Table68[[#This Row],[Date]],Table413[[#All],[Month]],0),4)</f>
        <v>6.2</v>
      </c>
    </row>
    <row r="1861" spans="1:21" x14ac:dyDescent="0.25">
      <c r="A1861" s="4">
        <v>41791</v>
      </c>
      <c r="B1861" s="3" t="s">
        <v>66</v>
      </c>
      <c r="C1861" s="3" t="s">
        <v>36</v>
      </c>
      <c r="D1861" s="3">
        <v>354</v>
      </c>
      <c r="E1861" s="3">
        <v>240</v>
      </c>
      <c r="F1861" s="3">
        <v>270</v>
      </c>
      <c r="G1861" s="3">
        <v>198</v>
      </c>
      <c r="H1861" s="3">
        <v>1372</v>
      </c>
      <c r="I1861" s="3">
        <v>19</v>
      </c>
      <c r="J1861">
        <f t="array" ref="J1861">INDEX(Table3[#All],MATCH(1,(Table3[[#All],[Month]]=Table68[[#This Row],[Date]])*(Table3[[#All],[Region]]=Table68[[#This Row],[Region]]),0),3)</f>
        <v>31807</v>
      </c>
      <c r="K1861">
        <f>INDEX(Table1[#All], MATCH(Table68[[#This Row],[Date]],Table1[[#All],[Month]],0),2)</f>
        <v>1493225</v>
      </c>
      <c r="L1861" s="8">
        <f>INDEX(Table2[#All], MATCH(Table68[[#This Row],[Date]],Table2[[#All],[Month]],0),2)</f>
        <v>624.80029317941307</v>
      </c>
      <c r="M1861">
        <f t="array" ref="M1861">INDEX(Table4[#All],MATCH(1,(Table4[[#All],[Month]]=Table68[[#This Row],[Date]])*(Table4[[#All],[Region]]=Table68[[#This Row],[Region]]),0),3)</f>
        <v>3355</v>
      </c>
      <c r="N1861" s="2">
        <f t="array" ref="N1861">_xlfn.IFNA(INDEX(Table5[#All], MATCH(1,(Table5[[#All],[Month]]=Table68[[#This Row],[Date]])*(Table5[[#All],[Region]]=Table68[[#This Row],[Region]]),0),3),0)</f>
        <v>99741</v>
      </c>
      <c r="O1861" s="12">
        <f>INDEX(Table110[#All], MATCH(Table68[[#This Row],[Date]],Table110[[#All],[Month]],0),2)</f>
        <v>100717.25</v>
      </c>
      <c r="P1861" s="12">
        <f>INDEX(Table13[#All], MATCH(Table68[[#This Row],[Date]],Table13[[#All],[Month]],0),2)</f>
        <v>191916.25</v>
      </c>
      <c r="Q1861">
        <f>INDEX(Table111[#All], MATCH(Table68[[#This Row],[Date]],Table111[[#All],[Month]],0),2)</f>
        <v>5962.5</v>
      </c>
      <c r="R1861" s="2">
        <f>INDEX(Table111[#All], MATCH(Table68[[#This Row],[Date]],Table111[[#All],[Month]],0),3)</f>
        <v>1214.75</v>
      </c>
      <c r="S1861" s="2">
        <f>INDEX(Table413[#All], MATCH(Table68[[#This Row],[Date]],Table413[[#All],[Month]],0),2)</f>
        <v>1.6</v>
      </c>
      <c r="T1861" s="2">
        <f>INDEX(Table413[#All], MATCH(Table68[[#This Row],[Date]],Table413[[#All],[Month]],0),3)</f>
        <v>6.3</v>
      </c>
      <c r="U1861" s="2">
        <f>INDEX(Table413[#All], MATCH(Table68[[#This Row],[Date]],Table413[[#All],[Month]],0),4)</f>
        <v>6.2</v>
      </c>
    </row>
    <row r="1862" spans="1:21" x14ac:dyDescent="0.25">
      <c r="A1862" s="4">
        <v>41791</v>
      </c>
      <c r="B1862" s="3" t="s">
        <v>66</v>
      </c>
      <c r="C1862" s="3" t="s">
        <v>93</v>
      </c>
      <c r="D1862" s="3">
        <v>354</v>
      </c>
      <c r="E1862" s="3">
        <v>279</v>
      </c>
      <c r="F1862" s="3">
        <v>270</v>
      </c>
      <c r="G1862" s="3">
        <v>225</v>
      </c>
      <c r="H1862" s="3">
        <v>1372</v>
      </c>
      <c r="I1862" s="3">
        <v>82</v>
      </c>
      <c r="J1862">
        <f t="array" ref="J1862">INDEX(Table3[#All],MATCH(1,(Table3[[#All],[Month]]=Table68[[#This Row],[Date]])*(Table3[[#All],[Region]]=Table68[[#This Row],[Region]]),0),3)</f>
        <v>31807</v>
      </c>
      <c r="K1862">
        <f>INDEX(Table1[#All], MATCH(Table68[[#This Row],[Date]],Table1[[#All],[Month]],0),2)</f>
        <v>1493225</v>
      </c>
      <c r="L1862" s="8">
        <f>INDEX(Table2[#All], MATCH(Table68[[#This Row],[Date]],Table2[[#All],[Month]],0),2)</f>
        <v>624.80029317941307</v>
      </c>
      <c r="M1862">
        <f t="array" ref="M1862">INDEX(Table4[#All],MATCH(1,(Table4[[#All],[Month]]=Table68[[#This Row],[Date]])*(Table4[[#All],[Region]]=Table68[[#This Row],[Region]]),0),3)</f>
        <v>3355</v>
      </c>
      <c r="N1862" s="2">
        <f t="array" ref="N1862">_xlfn.IFNA(INDEX(Table5[#All], MATCH(1,(Table5[[#All],[Month]]=Table68[[#This Row],[Date]])*(Table5[[#All],[Region]]=Table68[[#This Row],[Region]]),0),3),0)</f>
        <v>99741</v>
      </c>
      <c r="O1862" s="12">
        <f>INDEX(Table110[#All], MATCH(Table68[[#This Row],[Date]],Table110[[#All],[Month]],0),2)</f>
        <v>100717.25</v>
      </c>
      <c r="P1862" s="12">
        <f>INDEX(Table13[#All], MATCH(Table68[[#This Row],[Date]],Table13[[#All],[Month]],0),2)</f>
        <v>191916.25</v>
      </c>
      <c r="Q1862">
        <f>INDEX(Table111[#All], MATCH(Table68[[#This Row],[Date]],Table111[[#All],[Month]],0),2)</f>
        <v>5962.5</v>
      </c>
      <c r="R1862" s="2">
        <f>INDEX(Table111[#All], MATCH(Table68[[#This Row],[Date]],Table111[[#All],[Month]],0),3)</f>
        <v>1214.75</v>
      </c>
      <c r="S1862" s="2">
        <f>INDEX(Table413[#All], MATCH(Table68[[#This Row],[Date]],Table413[[#All],[Month]],0),2)</f>
        <v>1.6</v>
      </c>
      <c r="T1862" s="2">
        <f>INDEX(Table413[#All], MATCH(Table68[[#This Row],[Date]],Table413[[#All],[Month]],0),3)</f>
        <v>6.3</v>
      </c>
      <c r="U1862" s="2">
        <f>INDEX(Table413[#All], MATCH(Table68[[#This Row],[Date]],Table413[[#All],[Month]],0),4)</f>
        <v>6.2</v>
      </c>
    </row>
    <row r="1863" spans="1:21" x14ac:dyDescent="0.25">
      <c r="A1863" s="4">
        <v>41791</v>
      </c>
      <c r="B1863" s="3" t="s">
        <v>66</v>
      </c>
      <c r="C1863" s="3" t="s">
        <v>66</v>
      </c>
      <c r="D1863" s="3">
        <v>354</v>
      </c>
      <c r="E1863" s="3">
        <v>393</v>
      </c>
      <c r="F1863" s="3">
        <v>270</v>
      </c>
      <c r="G1863" s="3">
        <v>296</v>
      </c>
      <c r="H1863" s="3">
        <v>1372</v>
      </c>
      <c r="I1863" s="3">
        <v>802</v>
      </c>
      <c r="J1863">
        <f t="array" ref="J1863">INDEX(Table3[#All],MATCH(1,(Table3[[#All],[Month]]=Table68[[#This Row],[Date]])*(Table3[[#All],[Region]]=Table68[[#This Row],[Region]]),0),3)</f>
        <v>31807</v>
      </c>
      <c r="K1863">
        <f>INDEX(Table1[#All], MATCH(Table68[[#This Row],[Date]],Table1[[#All],[Month]],0),2)</f>
        <v>1493225</v>
      </c>
      <c r="L1863" s="8">
        <f>INDEX(Table2[#All], MATCH(Table68[[#This Row],[Date]],Table2[[#All],[Month]],0),2)</f>
        <v>624.80029317941307</v>
      </c>
      <c r="M1863">
        <f t="array" ref="M1863">INDEX(Table4[#All],MATCH(1,(Table4[[#All],[Month]]=Table68[[#This Row],[Date]])*(Table4[[#All],[Region]]=Table68[[#This Row],[Region]]),0),3)</f>
        <v>3355</v>
      </c>
      <c r="N1863" s="2">
        <f t="array" ref="N1863">_xlfn.IFNA(INDEX(Table5[#All], MATCH(1,(Table5[[#All],[Month]]=Table68[[#This Row],[Date]])*(Table5[[#All],[Region]]=Table68[[#This Row],[Region]]),0),3),0)</f>
        <v>99741</v>
      </c>
      <c r="O1863" s="12">
        <f>INDEX(Table110[#All], MATCH(Table68[[#This Row],[Date]],Table110[[#All],[Month]],0),2)</f>
        <v>100717.25</v>
      </c>
      <c r="P1863" s="12">
        <f>INDEX(Table13[#All], MATCH(Table68[[#This Row],[Date]],Table13[[#All],[Month]],0),2)</f>
        <v>191916.25</v>
      </c>
      <c r="Q1863">
        <f>INDEX(Table111[#All], MATCH(Table68[[#This Row],[Date]],Table111[[#All],[Month]],0),2)</f>
        <v>5962.5</v>
      </c>
      <c r="R1863" s="2">
        <f>INDEX(Table111[#All], MATCH(Table68[[#This Row],[Date]],Table111[[#All],[Month]],0),3)</f>
        <v>1214.75</v>
      </c>
      <c r="S1863" s="2">
        <f>INDEX(Table413[#All], MATCH(Table68[[#This Row],[Date]],Table413[[#All],[Month]],0),2)</f>
        <v>1.6</v>
      </c>
      <c r="T1863" s="2">
        <f>INDEX(Table413[#All], MATCH(Table68[[#This Row],[Date]],Table413[[#All],[Month]],0),3)</f>
        <v>6.3</v>
      </c>
      <c r="U1863" s="2">
        <f>INDEX(Table413[#All], MATCH(Table68[[#This Row],[Date]],Table413[[#All],[Month]],0),4)</f>
        <v>6.2</v>
      </c>
    </row>
    <row r="1864" spans="1:21" x14ac:dyDescent="0.25">
      <c r="A1864" s="4">
        <v>41791</v>
      </c>
      <c r="B1864" s="3" t="s">
        <v>71</v>
      </c>
      <c r="C1864" s="3" t="s">
        <v>41</v>
      </c>
      <c r="D1864" s="3">
        <v>237</v>
      </c>
      <c r="E1864" s="3">
        <v>212</v>
      </c>
      <c r="F1864" s="3">
        <v>196</v>
      </c>
      <c r="G1864" s="3">
        <v>177</v>
      </c>
      <c r="H1864" s="3">
        <v>78</v>
      </c>
      <c r="I1864" s="3">
        <v>28</v>
      </c>
      <c r="J1864">
        <f t="array" ref="J1864">INDEX(Table3[#All],MATCH(1,(Table3[[#All],[Month]]=Table68[[#This Row],[Date]])*(Table3[[#All],[Region]]=Table68[[#This Row],[Region]]),0),3)</f>
        <v>1676</v>
      </c>
      <c r="K1864">
        <f>INDEX(Table1[#All], MATCH(Table68[[#This Row],[Date]],Table1[[#All],[Month]],0),2)</f>
        <v>1493225</v>
      </c>
      <c r="L1864" s="8">
        <f>INDEX(Table2[#All], MATCH(Table68[[#This Row],[Date]],Table2[[#All],[Month]],0),2)</f>
        <v>624.80029317941307</v>
      </c>
      <c r="M1864">
        <f t="array" ref="M1864">INDEX(Table4[#All],MATCH(1,(Table4[[#All],[Month]]=Table68[[#This Row],[Date]])*(Table4[[#All],[Region]]=Table68[[#This Row],[Region]]),0),3)</f>
        <v>325</v>
      </c>
      <c r="N1864" s="2">
        <f t="array" ref="N1864">_xlfn.IFNA(INDEX(Table5[#All], MATCH(1,(Table5[[#All],[Month]]=Table68[[#This Row],[Date]])*(Table5[[#All],[Region]]=Table68[[#This Row],[Region]]),0),3),0)</f>
        <v>6262</v>
      </c>
      <c r="O1864" s="12">
        <f>INDEX(Table110[#All], MATCH(Table68[[#This Row],[Date]],Table110[[#All],[Month]],0),2)</f>
        <v>100717.25</v>
      </c>
      <c r="P1864" s="12">
        <f>INDEX(Table13[#All], MATCH(Table68[[#This Row],[Date]],Table13[[#All],[Month]],0),2)</f>
        <v>191916.25</v>
      </c>
      <c r="Q1864">
        <f>INDEX(Table111[#All], MATCH(Table68[[#This Row],[Date]],Table111[[#All],[Month]],0),2)</f>
        <v>5962.5</v>
      </c>
      <c r="R1864" s="2">
        <f>INDEX(Table111[#All], MATCH(Table68[[#This Row],[Date]],Table111[[#All],[Month]],0),3)</f>
        <v>1214.75</v>
      </c>
      <c r="S1864" s="2">
        <f>INDEX(Table413[#All], MATCH(Table68[[#This Row],[Date]],Table413[[#All],[Month]],0),2)</f>
        <v>1.6</v>
      </c>
      <c r="T1864" s="2">
        <f>INDEX(Table413[#All], MATCH(Table68[[#This Row],[Date]],Table413[[#All],[Month]],0),3)</f>
        <v>6.3</v>
      </c>
      <c r="U1864" s="2">
        <f>INDEX(Table413[#All], MATCH(Table68[[#This Row],[Date]],Table413[[#All],[Month]],0),4)</f>
        <v>6.2</v>
      </c>
    </row>
    <row r="1865" spans="1:21" x14ac:dyDescent="0.25">
      <c r="A1865" s="4">
        <v>41791</v>
      </c>
      <c r="B1865" s="3" t="s">
        <v>71</v>
      </c>
      <c r="C1865" s="3" t="s">
        <v>42</v>
      </c>
      <c r="D1865" s="3">
        <v>237</v>
      </c>
      <c r="E1865" s="3">
        <v>256</v>
      </c>
      <c r="F1865" s="3">
        <v>196</v>
      </c>
      <c r="G1865" s="3">
        <v>221</v>
      </c>
      <c r="H1865" s="3">
        <v>78</v>
      </c>
      <c r="I1865" s="3">
        <v>35</v>
      </c>
      <c r="J1865">
        <f t="array" ref="J1865">INDEX(Table3[#All],MATCH(1,(Table3[[#All],[Month]]=Table68[[#This Row],[Date]])*(Table3[[#All],[Region]]=Table68[[#This Row],[Region]]),0),3)</f>
        <v>1676</v>
      </c>
      <c r="K1865">
        <f>INDEX(Table1[#All], MATCH(Table68[[#This Row],[Date]],Table1[[#All],[Month]],0),2)</f>
        <v>1493225</v>
      </c>
      <c r="L1865" s="8">
        <f>INDEX(Table2[#All], MATCH(Table68[[#This Row],[Date]],Table2[[#All],[Month]],0),2)</f>
        <v>624.80029317941307</v>
      </c>
      <c r="M1865">
        <f t="array" ref="M1865">INDEX(Table4[#All],MATCH(1,(Table4[[#All],[Month]]=Table68[[#This Row],[Date]])*(Table4[[#All],[Region]]=Table68[[#This Row],[Region]]),0),3)</f>
        <v>325</v>
      </c>
      <c r="N1865" s="2">
        <f t="array" ref="N1865">_xlfn.IFNA(INDEX(Table5[#All], MATCH(1,(Table5[[#All],[Month]]=Table68[[#This Row],[Date]])*(Table5[[#All],[Region]]=Table68[[#This Row],[Region]]),0),3),0)</f>
        <v>6262</v>
      </c>
      <c r="O1865" s="12">
        <f>INDEX(Table110[#All], MATCH(Table68[[#This Row],[Date]],Table110[[#All],[Month]],0),2)</f>
        <v>100717.25</v>
      </c>
      <c r="P1865" s="12">
        <f>INDEX(Table13[#All], MATCH(Table68[[#This Row],[Date]],Table13[[#All],[Month]],0),2)</f>
        <v>191916.25</v>
      </c>
      <c r="Q1865">
        <f>INDEX(Table111[#All], MATCH(Table68[[#This Row],[Date]],Table111[[#All],[Month]],0),2)</f>
        <v>5962.5</v>
      </c>
      <c r="R1865" s="2">
        <f>INDEX(Table111[#All], MATCH(Table68[[#This Row],[Date]],Table111[[#All],[Month]],0),3)</f>
        <v>1214.75</v>
      </c>
      <c r="S1865" s="2">
        <f>INDEX(Table413[#All], MATCH(Table68[[#This Row],[Date]],Table413[[#All],[Month]],0),2)</f>
        <v>1.6</v>
      </c>
      <c r="T1865" s="2">
        <f>INDEX(Table413[#All], MATCH(Table68[[#This Row],[Date]],Table413[[#All],[Month]],0),3)</f>
        <v>6.3</v>
      </c>
      <c r="U1865" s="2">
        <f>INDEX(Table413[#All], MATCH(Table68[[#This Row],[Date]],Table413[[#All],[Month]],0),4)</f>
        <v>6.2</v>
      </c>
    </row>
    <row r="1866" spans="1:21" x14ac:dyDescent="0.25">
      <c r="A1866" s="4">
        <v>41791</v>
      </c>
      <c r="B1866" s="3" t="s">
        <v>71</v>
      </c>
      <c r="C1866" s="3" t="s">
        <v>43</v>
      </c>
      <c r="D1866" s="3">
        <v>237</v>
      </c>
      <c r="E1866" s="3">
        <v>245</v>
      </c>
      <c r="F1866" s="3">
        <v>196</v>
      </c>
      <c r="G1866" s="3">
        <v>192</v>
      </c>
      <c r="H1866" s="3">
        <v>78</v>
      </c>
      <c r="I1866" s="3">
        <v>15</v>
      </c>
      <c r="J1866">
        <f t="array" ref="J1866">INDEX(Table3[#All],MATCH(1,(Table3[[#All],[Month]]=Table68[[#This Row],[Date]])*(Table3[[#All],[Region]]=Table68[[#This Row],[Region]]),0),3)</f>
        <v>1676</v>
      </c>
      <c r="K1866">
        <f>INDEX(Table1[#All], MATCH(Table68[[#This Row],[Date]],Table1[[#All],[Month]],0),2)</f>
        <v>1493225</v>
      </c>
      <c r="L1866" s="8">
        <f>INDEX(Table2[#All], MATCH(Table68[[#This Row],[Date]],Table2[[#All],[Month]],0),2)</f>
        <v>624.80029317941307</v>
      </c>
      <c r="M1866">
        <f t="array" ref="M1866">INDEX(Table4[#All],MATCH(1,(Table4[[#All],[Month]]=Table68[[#This Row],[Date]])*(Table4[[#All],[Region]]=Table68[[#This Row],[Region]]),0),3)</f>
        <v>325</v>
      </c>
      <c r="N1866" s="2">
        <f t="array" ref="N1866">_xlfn.IFNA(INDEX(Table5[#All], MATCH(1,(Table5[[#All],[Month]]=Table68[[#This Row],[Date]])*(Table5[[#All],[Region]]=Table68[[#This Row],[Region]]),0),3),0)</f>
        <v>6262</v>
      </c>
      <c r="O1866" s="12">
        <f>INDEX(Table110[#All], MATCH(Table68[[#This Row],[Date]],Table110[[#All],[Month]],0),2)</f>
        <v>100717.25</v>
      </c>
      <c r="P1866" s="12">
        <f>INDEX(Table13[#All], MATCH(Table68[[#This Row],[Date]],Table13[[#All],[Month]],0),2)</f>
        <v>191916.25</v>
      </c>
      <c r="Q1866">
        <f>INDEX(Table111[#All], MATCH(Table68[[#This Row],[Date]],Table111[[#All],[Month]],0),2)</f>
        <v>5962.5</v>
      </c>
      <c r="R1866" s="2">
        <f>INDEX(Table111[#All], MATCH(Table68[[#This Row],[Date]],Table111[[#All],[Month]],0),3)</f>
        <v>1214.75</v>
      </c>
      <c r="S1866" s="2">
        <f>INDEX(Table413[#All], MATCH(Table68[[#This Row],[Date]],Table413[[#All],[Month]],0),2)</f>
        <v>1.6</v>
      </c>
      <c r="T1866" s="2">
        <f>INDEX(Table413[#All], MATCH(Table68[[#This Row],[Date]],Table413[[#All],[Month]],0),3)</f>
        <v>6.3</v>
      </c>
      <c r="U1866" s="2">
        <f>INDEX(Table413[#All], MATCH(Table68[[#This Row],[Date]],Table413[[#All],[Month]],0),4)</f>
        <v>6.2</v>
      </c>
    </row>
    <row r="1867" spans="1:21" x14ac:dyDescent="0.25">
      <c r="A1867" s="4">
        <v>41883</v>
      </c>
      <c r="B1867" s="3" t="s">
        <v>58</v>
      </c>
      <c r="C1867" s="3" t="s">
        <v>58</v>
      </c>
      <c r="D1867" s="3">
        <v>435</v>
      </c>
      <c r="E1867" s="3">
        <v>435</v>
      </c>
      <c r="F1867" s="3">
        <v>342</v>
      </c>
      <c r="G1867" s="3">
        <v>331</v>
      </c>
      <c r="H1867" s="3">
        <v>5523</v>
      </c>
      <c r="I1867" s="3">
        <v>2367</v>
      </c>
      <c r="J1867">
        <f t="array" ref="J1867">INDEX(Table3[#All],MATCH(1,(Table3[[#All],[Month]]=Table68[[#This Row],[Date]])*(Table3[[#All],[Region]]=Table68[[#This Row],[Region]]),0),3)</f>
        <v>84808</v>
      </c>
      <c r="K1867">
        <f>INDEX(Table1[#All], MATCH(Table68[[#This Row],[Date]],Table1[[#All],[Month]],0),2)</f>
        <v>1505870</v>
      </c>
      <c r="L1867" s="8">
        <f>INDEX(Table2[#All], MATCH(Table68[[#This Row],[Date]],Table2[[#All],[Month]],0),2)</f>
        <v>627.92589540370341</v>
      </c>
      <c r="M1867">
        <f t="array" ref="M1867">INDEX(Table4[#All],MATCH(1,(Table4[[#All],[Month]]=Table68[[#This Row],[Date]])*(Table4[[#All],[Region]]=Table68[[#This Row],[Region]]),0),3)</f>
        <v>10917</v>
      </c>
      <c r="N1867" s="2">
        <f t="array" ref="N1867">_xlfn.IFNA(INDEX(Table5[#All], MATCH(1,(Table5[[#All],[Month]]=Table68[[#This Row],[Date]])*(Table5[[#All],[Region]]=Table68[[#This Row],[Region]]),0),3),0)</f>
        <v>94965</v>
      </c>
      <c r="O1867" s="12">
        <f>INDEX(Table110[#All], MATCH(Table68[[#This Row],[Date]],Table110[[#All],[Month]],0),2)</f>
        <v>102423.5</v>
      </c>
      <c r="P1867" s="12">
        <f>INDEX(Table13[#All], MATCH(Table68[[#This Row],[Date]],Table13[[#All],[Month]],0),2)</f>
        <v>197813.5</v>
      </c>
      <c r="Q1867">
        <f>INDEX(Table111[#All], MATCH(Table68[[#This Row],[Date]],Table111[[#All],[Month]],0),2)</f>
        <v>5945</v>
      </c>
      <c r="R1867" s="2">
        <f>INDEX(Table111[#All], MATCH(Table68[[#This Row],[Date]],Table111[[#All],[Month]],0),3)</f>
        <v>1214.5</v>
      </c>
      <c r="S1867" s="2">
        <f>INDEX(Table413[#All], MATCH(Table68[[#This Row],[Date]],Table413[[#All],[Month]],0),2)</f>
        <v>1</v>
      </c>
      <c r="T1867" s="2">
        <f>INDEX(Table413[#All], MATCH(Table68[[#This Row],[Date]],Table413[[#All],[Month]],0),3)</f>
        <v>6.6</v>
      </c>
      <c r="U1867" s="2">
        <f>INDEX(Table413[#All], MATCH(Table68[[#This Row],[Date]],Table413[[#All],[Month]],0),4)</f>
        <v>6.3</v>
      </c>
    </row>
    <row r="1868" spans="1:21" x14ac:dyDescent="0.25">
      <c r="A1868" s="4">
        <v>41883</v>
      </c>
      <c r="B1868" s="3" t="s">
        <v>58</v>
      </c>
      <c r="C1868" s="3" t="s">
        <v>4</v>
      </c>
      <c r="D1868" s="3">
        <v>435</v>
      </c>
      <c r="E1868" s="3">
        <v>388</v>
      </c>
      <c r="F1868" s="3">
        <v>342</v>
      </c>
      <c r="G1868" s="3">
        <v>317</v>
      </c>
      <c r="H1868" s="3">
        <v>5523</v>
      </c>
      <c r="I1868" s="3">
        <v>187</v>
      </c>
      <c r="J1868">
        <f t="array" ref="J1868">INDEX(Table3[#All],MATCH(1,(Table3[[#All],[Month]]=Table68[[#This Row],[Date]])*(Table3[[#All],[Region]]=Table68[[#This Row],[Region]]),0),3)</f>
        <v>84808</v>
      </c>
      <c r="K1868">
        <f>INDEX(Table1[#All], MATCH(Table68[[#This Row],[Date]],Table1[[#All],[Month]],0),2)</f>
        <v>1505870</v>
      </c>
      <c r="L1868" s="8">
        <f>INDEX(Table2[#All], MATCH(Table68[[#This Row],[Date]],Table2[[#All],[Month]],0),2)</f>
        <v>627.92589540370341</v>
      </c>
      <c r="M1868">
        <f t="array" ref="M1868">INDEX(Table4[#All],MATCH(1,(Table4[[#All],[Month]]=Table68[[#This Row],[Date]])*(Table4[[#All],[Region]]=Table68[[#This Row],[Region]]),0),3)</f>
        <v>10917</v>
      </c>
      <c r="N1868" s="2">
        <f t="array" ref="N1868">_xlfn.IFNA(INDEX(Table5[#All], MATCH(1,(Table5[[#All],[Month]]=Table68[[#This Row],[Date]])*(Table5[[#All],[Region]]=Table68[[#This Row],[Region]]),0),3),0)</f>
        <v>94965</v>
      </c>
      <c r="O1868" s="12">
        <f>INDEX(Table110[#All], MATCH(Table68[[#This Row],[Date]],Table110[[#All],[Month]],0),2)</f>
        <v>102423.5</v>
      </c>
      <c r="P1868" s="12">
        <f>INDEX(Table13[#All], MATCH(Table68[[#This Row],[Date]],Table13[[#All],[Month]],0),2)</f>
        <v>197813.5</v>
      </c>
      <c r="Q1868">
        <f>INDEX(Table111[#All], MATCH(Table68[[#This Row],[Date]],Table111[[#All],[Month]],0),2)</f>
        <v>5945</v>
      </c>
      <c r="R1868" s="2">
        <f>INDEX(Table111[#All], MATCH(Table68[[#This Row],[Date]],Table111[[#All],[Month]],0),3)</f>
        <v>1214.5</v>
      </c>
      <c r="S1868" s="2">
        <f>INDEX(Table413[#All], MATCH(Table68[[#This Row],[Date]],Table413[[#All],[Month]],0),2)</f>
        <v>1</v>
      </c>
      <c r="T1868" s="2">
        <f>INDEX(Table413[#All], MATCH(Table68[[#This Row],[Date]],Table413[[#All],[Month]],0),3)</f>
        <v>6.6</v>
      </c>
      <c r="U1868" s="2">
        <f>INDEX(Table413[#All], MATCH(Table68[[#This Row],[Date]],Table413[[#All],[Month]],0),4)</f>
        <v>6.3</v>
      </c>
    </row>
    <row r="1869" spans="1:21" x14ac:dyDescent="0.25">
      <c r="A1869" s="4">
        <v>41883</v>
      </c>
      <c r="B1869" s="3" t="s">
        <v>58</v>
      </c>
      <c r="C1869" s="3" t="s">
        <v>88</v>
      </c>
      <c r="D1869" s="3">
        <v>435</v>
      </c>
      <c r="E1869" s="3">
        <v>435</v>
      </c>
      <c r="F1869" s="3">
        <v>342</v>
      </c>
      <c r="G1869" s="3">
        <v>360</v>
      </c>
      <c r="H1869" s="3">
        <v>5523</v>
      </c>
      <c r="I1869" s="3">
        <v>972</v>
      </c>
      <c r="J1869">
        <f t="array" ref="J1869">INDEX(Table3[#All],MATCH(1,(Table3[[#All],[Month]]=Table68[[#This Row],[Date]])*(Table3[[#All],[Region]]=Table68[[#This Row],[Region]]),0),3)</f>
        <v>84808</v>
      </c>
      <c r="K1869">
        <f>INDEX(Table1[#All], MATCH(Table68[[#This Row],[Date]],Table1[[#All],[Month]],0),2)</f>
        <v>1505870</v>
      </c>
      <c r="L1869" s="8">
        <f>INDEX(Table2[#All], MATCH(Table68[[#This Row],[Date]],Table2[[#All],[Month]],0),2)</f>
        <v>627.92589540370341</v>
      </c>
      <c r="M1869">
        <f t="array" ref="M1869">INDEX(Table4[#All],MATCH(1,(Table4[[#All],[Month]]=Table68[[#This Row],[Date]])*(Table4[[#All],[Region]]=Table68[[#This Row],[Region]]),0),3)</f>
        <v>10917</v>
      </c>
      <c r="N1869" s="2">
        <f t="array" ref="N1869">_xlfn.IFNA(INDEX(Table5[#All], MATCH(1,(Table5[[#All],[Month]]=Table68[[#This Row],[Date]])*(Table5[[#All],[Region]]=Table68[[#This Row],[Region]]),0),3),0)</f>
        <v>94965</v>
      </c>
      <c r="O1869" s="12">
        <f>INDEX(Table110[#All], MATCH(Table68[[#This Row],[Date]],Table110[[#All],[Month]],0),2)</f>
        <v>102423.5</v>
      </c>
      <c r="P1869" s="12">
        <f>INDEX(Table13[#All], MATCH(Table68[[#This Row],[Date]],Table13[[#All],[Month]],0),2)</f>
        <v>197813.5</v>
      </c>
      <c r="Q1869">
        <f>INDEX(Table111[#All], MATCH(Table68[[#This Row],[Date]],Table111[[#All],[Month]],0),2)</f>
        <v>5945</v>
      </c>
      <c r="R1869" s="2">
        <f>INDEX(Table111[#All], MATCH(Table68[[#This Row],[Date]],Table111[[#All],[Month]],0),3)</f>
        <v>1214.5</v>
      </c>
      <c r="S1869" s="2">
        <f>INDEX(Table413[#All], MATCH(Table68[[#This Row],[Date]],Table413[[#All],[Month]],0),2)</f>
        <v>1</v>
      </c>
      <c r="T1869" s="2">
        <f>INDEX(Table413[#All], MATCH(Table68[[#This Row],[Date]],Table413[[#All],[Month]],0),3)</f>
        <v>6.6</v>
      </c>
      <c r="U1869" s="2">
        <f>INDEX(Table413[#All], MATCH(Table68[[#This Row],[Date]],Table413[[#All],[Month]],0),4)</f>
        <v>6.3</v>
      </c>
    </row>
    <row r="1870" spans="1:21" x14ac:dyDescent="0.25">
      <c r="A1870" s="4">
        <v>41883</v>
      </c>
      <c r="B1870" s="3" t="s">
        <v>58</v>
      </c>
      <c r="C1870" s="3" t="s">
        <v>90</v>
      </c>
      <c r="D1870" s="3">
        <v>435</v>
      </c>
      <c r="E1870" s="3">
        <v>474</v>
      </c>
      <c r="F1870" s="3">
        <v>342</v>
      </c>
      <c r="G1870" s="3">
        <v>372</v>
      </c>
      <c r="H1870" s="3">
        <v>5523</v>
      </c>
      <c r="I1870" s="3">
        <v>848</v>
      </c>
      <c r="J1870">
        <f t="array" ref="J1870">INDEX(Table3[#All],MATCH(1,(Table3[[#All],[Month]]=Table68[[#This Row],[Date]])*(Table3[[#All],[Region]]=Table68[[#This Row],[Region]]),0),3)</f>
        <v>84808</v>
      </c>
      <c r="K1870">
        <f>INDEX(Table1[#All], MATCH(Table68[[#This Row],[Date]],Table1[[#All],[Month]],0),2)</f>
        <v>1505870</v>
      </c>
      <c r="L1870" s="8">
        <f>INDEX(Table2[#All], MATCH(Table68[[#This Row],[Date]],Table2[[#All],[Month]],0),2)</f>
        <v>627.92589540370341</v>
      </c>
      <c r="M1870">
        <f t="array" ref="M1870">INDEX(Table4[#All],MATCH(1,(Table4[[#All],[Month]]=Table68[[#This Row],[Date]])*(Table4[[#All],[Region]]=Table68[[#This Row],[Region]]),0),3)</f>
        <v>10917</v>
      </c>
      <c r="N1870" s="2">
        <f t="array" ref="N1870">_xlfn.IFNA(INDEX(Table5[#All], MATCH(1,(Table5[[#All],[Month]]=Table68[[#This Row],[Date]])*(Table5[[#All],[Region]]=Table68[[#This Row],[Region]]),0),3),0)</f>
        <v>94965</v>
      </c>
      <c r="O1870" s="12">
        <f>INDEX(Table110[#All], MATCH(Table68[[#This Row],[Date]],Table110[[#All],[Month]],0),2)</f>
        <v>102423.5</v>
      </c>
      <c r="P1870" s="12">
        <f>INDEX(Table13[#All], MATCH(Table68[[#This Row],[Date]],Table13[[#All],[Month]],0),2)</f>
        <v>197813.5</v>
      </c>
      <c r="Q1870">
        <f>INDEX(Table111[#All], MATCH(Table68[[#This Row],[Date]],Table111[[#All],[Month]],0),2)</f>
        <v>5945</v>
      </c>
      <c r="R1870" s="2">
        <f>INDEX(Table111[#All], MATCH(Table68[[#This Row],[Date]],Table111[[#All],[Month]],0),3)</f>
        <v>1214.5</v>
      </c>
      <c r="S1870" s="2">
        <f>INDEX(Table413[#All], MATCH(Table68[[#This Row],[Date]],Table413[[#All],[Month]],0),2)</f>
        <v>1</v>
      </c>
      <c r="T1870" s="2">
        <f>INDEX(Table413[#All], MATCH(Table68[[#This Row],[Date]],Table413[[#All],[Month]],0),3)</f>
        <v>6.6</v>
      </c>
      <c r="U1870" s="2">
        <f>INDEX(Table413[#All], MATCH(Table68[[#This Row],[Date]],Table413[[#All],[Month]],0),4)</f>
        <v>6.3</v>
      </c>
    </row>
    <row r="1871" spans="1:21" x14ac:dyDescent="0.25">
      <c r="A1871" s="4">
        <v>41883</v>
      </c>
      <c r="B1871" s="3" t="s">
        <v>58</v>
      </c>
      <c r="C1871" s="3" t="s">
        <v>5</v>
      </c>
      <c r="D1871" s="3">
        <v>435</v>
      </c>
      <c r="E1871" s="3">
        <v>371</v>
      </c>
      <c r="F1871" s="3">
        <v>342</v>
      </c>
      <c r="G1871" s="3">
        <v>297</v>
      </c>
      <c r="H1871" s="3">
        <v>5523</v>
      </c>
      <c r="I1871" s="3">
        <v>174</v>
      </c>
      <c r="J1871">
        <f t="array" ref="J1871">INDEX(Table3[#All],MATCH(1,(Table3[[#All],[Month]]=Table68[[#This Row],[Date]])*(Table3[[#All],[Region]]=Table68[[#This Row],[Region]]),0),3)</f>
        <v>84808</v>
      </c>
      <c r="K1871">
        <f>INDEX(Table1[#All], MATCH(Table68[[#This Row],[Date]],Table1[[#All],[Month]],0),2)</f>
        <v>1505870</v>
      </c>
      <c r="L1871" s="8">
        <f>INDEX(Table2[#All], MATCH(Table68[[#This Row],[Date]],Table2[[#All],[Month]],0),2)</f>
        <v>627.92589540370341</v>
      </c>
      <c r="M1871">
        <f t="array" ref="M1871">INDEX(Table4[#All],MATCH(1,(Table4[[#All],[Month]]=Table68[[#This Row],[Date]])*(Table4[[#All],[Region]]=Table68[[#This Row],[Region]]),0),3)</f>
        <v>10917</v>
      </c>
      <c r="N1871" s="2">
        <f t="array" ref="N1871">_xlfn.IFNA(INDEX(Table5[#All], MATCH(1,(Table5[[#All],[Month]]=Table68[[#This Row],[Date]])*(Table5[[#All],[Region]]=Table68[[#This Row],[Region]]),0),3),0)</f>
        <v>94965</v>
      </c>
      <c r="O1871" s="12">
        <f>INDEX(Table110[#All], MATCH(Table68[[#This Row],[Date]],Table110[[#All],[Month]],0),2)</f>
        <v>102423.5</v>
      </c>
      <c r="P1871" s="12">
        <f>INDEX(Table13[#All], MATCH(Table68[[#This Row],[Date]],Table13[[#All],[Month]],0),2)</f>
        <v>197813.5</v>
      </c>
      <c r="Q1871">
        <f>INDEX(Table111[#All], MATCH(Table68[[#This Row],[Date]],Table111[[#All],[Month]],0),2)</f>
        <v>5945</v>
      </c>
      <c r="R1871" s="2">
        <f>INDEX(Table111[#All], MATCH(Table68[[#This Row],[Date]],Table111[[#All],[Month]],0),3)</f>
        <v>1214.5</v>
      </c>
      <c r="S1871" s="2">
        <f>INDEX(Table413[#All], MATCH(Table68[[#This Row],[Date]],Table413[[#All],[Month]],0),2)</f>
        <v>1</v>
      </c>
      <c r="T1871" s="2">
        <f>INDEX(Table413[#All], MATCH(Table68[[#This Row],[Date]],Table413[[#All],[Month]],0),3)</f>
        <v>6.6</v>
      </c>
      <c r="U1871" s="2">
        <f>INDEX(Table413[#All], MATCH(Table68[[#This Row],[Date]],Table413[[#All],[Month]],0),4)</f>
        <v>6.3</v>
      </c>
    </row>
    <row r="1872" spans="1:21" x14ac:dyDescent="0.25">
      <c r="A1872" s="4">
        <v>41883</v>
      </c>
      <c r="B1872" s="3" t="s">
        <v>58</v>
      </c>
      <c r="C1872" s="3" t="s">
        <v>3</v>
      </c>
      <c r="D1872" s="3">
        <v>435</v>
      </c>
      <c r="E1872" s="3">
        <v>446</v>
      </c>
      <c r="F1872" s="3">
        <v>342</v>
      </c>
      <c r="G1872" s="3">
        <v>355</v>
      </c>
      <c r="H1872" s="3">
        <v>5523</v>
      </c>
      <c r="I1872" s="3">
        <v>305</v>
      </c>
      <c r="J1872">
        <f t="array" ref="J1872">INDEX(Table3[#All],MATCH(1,(Table3[[#All],[Month]]=Table68[[#This Row],[Date]])*(Table3[[#All],[Region]]=Table68[[#This Row],[Region]]),0),3)</f>
        <v>84808</v>
      </c>
      <c r="K1872">
        <f>INDEX(Table1[#All], MATCH(Table68[[#This Row],[Date]],Table1[[#All],[Month]],0),2)</f>
        <v>1505870</v>
      </c>
      <c r="L1872" s="8">
        <f>INDEX(Table2[#All], MATCH(Table68[[#This Row],[Date]],Table2[[#All],[Month]],0),2)</f>
        <v>627.92589540370341</v>
      </c>
      <c r="M1872">
        <f t="array" ref="M1872">INDEX(Table4[#All],MATCH(1,(Table4[[#All],[Month]]=Table68[[#This Row],[Date]])*(Table4[[#All],[Region]]=Table68[[#This Row],[Region]]),0),3)</f>
        <v>10917</v>
      </c>
      <c r="N1872" s="2">
        <f t="array" ref="N1872">_xlfn.IFNA(INDEX(Table5[#All], MATCH(1,(Table5[[#All],[Month]]=Table68[[#This Row],[Date]])*(Table5[[#All],[Region]]=Table68[[#This Row],[Region]]),0),3),0)</f>
        <v>94965</v>
      </c>
      <c r="O1872" s="12">
        <f>INDEX(Table110[#All], MATCH(Table68[[#This Row],[Date]],Table110[[#All],[Month]],0),2)</f>
        <v>102423.5</v>
      </c>
      <c r="P1872" s="12">
        <f>INDEX(Table13[#All], MATCH(Table68[[#This Row],[Date]],Table13[[#All],[Month]],0),2)</f>
        <v>197813.5</v>
      </c>
      <c r="Q1872">
        <f>INDEX(Table111[#All], MATCH(Table68[[#This Row],[Date]],Table111[[#All],[Month]],0),2)</f>
        <v>5945</v>
      </c>
      <c r="R1872" s="2">
        <f>INDEX(Table111[#All], MATCH(Table68[[#This Row],[Date]],Table111[[#All],[Month]],0),3)</f>
        <v>1214.5</v>
      </c>
      <c r="S1872" s="2">
        <f>INDEX(Table413[#All], MATCH(Table68[[#This Row],[Date]],Table413[[#All],[Month]],0),2)</f>
        <v>1</v>
      </c>
      <c r="T1872" s="2">
        <f>INDEX(Table413[#All], MATCH(Table68[[#This Row],[Date]],Table413[[#All],[Month]],0),3)</f>
        <v>6.6</v>
      </c>
      <c r="U1872" s="2">
        <f>INDEX(Table413[#All], MATCH(Table68[[#This Row],[Date]],Table413[[#All],[Month]],0),4)</f>
        <v>6.3</v>
      </c>
    </row>
    <row r="1873" spans="1:21" x14ac:dyDescent="0.25">
      <c r="A1873" s="4">
        <v>41883</v>
      </c>
      <c r="B1873" s="3" t="s">
        <v>58</v>
      </c>
      <c r="C1873" s="3" t="s">
        <v>59</v>
      </c>
      <c r="D1873" s="3">
        <v>435</v>
      </c>
      <c r="E1873" s="3">
        <v>412</v>
      </c>
      <c r="F1873" s="3">
        <v>342</v>
      </c>
      <c r="G1873" s="3">
        <v>345</v>
      </c>
      <c r="H1873" s="3">
        <v>5523</v>
      </c>
      <c r="I1873" s="3">
        <v>670</v>
      </c>
      <c r="J1873">
        <f t="array" ref="J1873">INDEX(Table3[#All],MATCH(1,(Table3[[#All],[Month]]=Table68[[#This Row],[Date]])*(Table3[[#All],[Region]]=Table68[[#This Row],[Region]]),0),3)</f>
        <v>84808</v>
      </c>
      <c r="K1873">
        <f>INDEX(Table1[#All], MATCH(Table68[[#This Row],[Date]],Table1[[#All],[Month]],0),2)</f>
        <v>1505870</v>
      </c>
      <c r="L1873" s="8">
        <f>INDEX(Table2[#All], MATCH(Table68[[#This Row],[Date]],Table2[[#All],[Month]],0),2)</f>
        <v>627.92589540370341</v>
      </c>
      <c r="M1873">
        <f t="array" ref="M1873">INDEX(Table4[#All],MATCH(1,(Table4[[#All],[Month]]=Table68[[#This Row],[Date]])*(Table4[[#All],[Region]]=Table68[[#This Row],[Region]]),0),3)</f>
        <v>10917</v>
      </c>
      <c r="N1873" s="2">
        <f t="array" ref="N1873">_xlfn.IFNA(INDEX(Table5[#All], MATCH(1,(Table5[[#All],[Month]]=Table68[[#This Row],[Date]])*(Table5[[#All],[Region]]=Table68[[#This Row],[Region]]),0),3),0)</f>
        <v>94965</v>
      </c>
      <c r="O1873" s="12">
        <f>INDEX(Table110[#All], MATCH(Table68[[#This Row],[Date]],Table110[[#All],[Month]],0),2)</f>
        <v>102423.5</v>
      </c>
      <c r="P1873" s="12">
        <f>INDEX(Table13[#All], MATCH(Table68[[#This Row],[Date]],Table13[[#All],[Month]],0),2)</f>
        <v>197813.5</v>
      </c>
      <c r="Q1873">
        <f>INDEX(Table111[#All], MATCH(Table68[[#This Row],[Date]],Table111[[#All],[Month]],0),2)</f>
        <v>5945</v>
      </c>
      <c r="R1873" s="2">
        <f>INDEX(Table111[#All], MATCH(Table68[[#This Row],[Date]],Table111[[#All],[Month]],0),3)</f>
        <v>1214.5</v>
      </c>
      <c r="S1873" s="2">
        <f>INDEX(Table413[#All], MATCH(Table68[[#This Row],[Date]],Table413[[#All],[Month]],0),2)</f>
        <v>1</v>
      </c>
      <c r="T1873" s="2">
        <f>INDEX(Table413[#All], MATCH(Table68[[#This Row],[Date]],Table413[[#All],[Month]],0),3)</f>
        <v>6.6</v>
      </c>
      <c r="U1873" s="2">
        <f>INDEX(Table413[#All], MATCH(Table68[[#This Row],[Date]],Table413[[#All],[Month]],0),4)</f>
        <v>6.3</v>
      </c>
    </row>
    <row r="1874" spans="1:21" x14ac:dyDescent="0.25">
      <c r="A1874" s="4">
        <v>41883</v>
      </c>
      <c r="B1874" s="3" t="s">
        <v>62</v>
      </c>
      <c r="C1874" s="3" t="s">
        <v>20</v>
      </c>
      <c r="D1874" s="3">
        <v>292</v>
      </c>
      <c r="E1874" s="3">
        <v>190</v>
      </c>
      <c r="F1874" s="3">
        <v>234</v>
      </c>
      <c r="G1874" s="3">
        <v>175</v>
      </c>
      <c r="H1874" s="3">
        <v>1156</v>
      </c>
      <c r="I1874" s="3">
        <v>21</v>
      </c>
      <c r="J1874">
        <f t="array" ref="J1874">INDEX(Table3[#All],MATCH(1,(Table3[[#All],[Month]]=Table68[[#This Row],[Date]])*(Table3[[#All],[Region]]=Table68[[#This Row],[Region]]),0),3)</f>
        <v>12195</v>
      </c>
      <c r="K1874">
        <f>INDEX(Table1[#All], MATCH(Table68[[#This Row],[Date]],Table1[[#All],[Month]],0),2)</f>
        <v>1505870</v>
      </c>
      <c r="L1874" s="8">
        <f>INDEX(Table2[#All], MATCH(Table68[[#This Row],[Date]],Table2[[#All],[Month]],0),2)</f>
        <v>627.92589540370341</v>
      </c>
      <c r="M1874">
        <f t="array" ref="M1874">INDEX(Table4[#All],MATCH(1,(Table4[[#All],[Month]]=Table68[[#This Row],[Date]])*(Table4[[#All],[Region]]=Table68[[#This Row],[Region]]),0),3)</f>
        <v>2117</v>
      </c>
      <c r="N1874" s="2">
        <f t="array" ref="N1874">_xlfn.IFNA(INDEX(Table5[#All], MATCH(1,(Table5[[#All],[Month]]=Table68[[#This Row],[Date]])*(Table5[[#All],[Region]]=Table68[[#This Row],[Region]]),0),3),0)</f>
        <v>15518</v>
      </c>
      <c r="O1874" s="12">
        <f>INDEX(Table110[#All], MATCH(Table68[[#This Row],[Date]],Table110[[#All],[Month]],0),2)</f>
        <v>102423.5</v>
      </c>
      <c r="P1874" s="12">
        <f>INDEX(Table13[#All], MATCH(Table68[[#This Row],[Date]],Table13[[#All],[Month]],0),2)</f>
        <v>197813.5</v>
      </c>
      <c r="Q1874">
        <f>INDEX(Table111[#All], MATCH(Table68[[#This Row],[Date]],Table111[[#All],[Month]],0),2)</f>
        <v>5945</v>
      </c>
      <c r="R1874" s="2">
        <f>INDEX(Table111[#All], MATCH(Table68[[#This Row],[Date]],Table111[[#All],[Month]],0),3)</f>
        <v>1214.5</v>
      </c>
      <c r="S1874" s="2">
        <f>INDEX(Table413[#All], MATCH(Table68[[#This Row],[Date]],Table413[[#All],[Month]],0),2)</f>
        <v>1</v>
      </c>
      <c r="T1874" s="2">
        <f>INDEX(Table413[#All], MATCH(Table68[[#This Row],[Date]],Table413[[#All],[Month]],0),3)</f>
        <v>6.6</v>
      </c>
      <c r="U1874" s="2">
        <f>INDEX(Table413[#All], MATCH(Table68[[#This Row],[Date]],Table413[[#All],[Month]],0),4)</f>
        <v>6.3</v>
      </c>
    </row>
    <row r="1875" spans="1:21" x14ac:dyDescent="0.25">
      <c r="A1875" s="4">
        <v>41883</v>
      </c>
      <c r="B1875" s="3" t="s">
        <v>62</v>
      </c>
      <c r="C1875" s="3" t="s">
        <v>21</v>
      </c>
      <c r="D1875" s="3">
        <v>292</v>
      </c>
      <c r="E1875" s="3">
        <v>184</v>
      </c>
      <c r="F1875" s="3">
        <v>234</v>
      </c>
      <c r="G1875" s="3">
        <v>159</v>
      </c>
      <c r="H1875" s="3">
        <v>1156</v>
      </c>
      <c r="I1875" s="3">
        <v>22</v>
      </c>
      <c r="J1875">
        <f t="array" ref="J1875">INDEX(Table3[#All],MATCH(1,(Table3[[#All],[Month]]=Table68[[#This Row],[Date]])*(Table3[[#All],[Region]]=Table68[[#This Row],[Region]]),0),3)</f>
        <v>12195</v>
      </c>
      <c r="K1875">
        <f>INDEX(Table1[#All], MATCH(Table68[[#This Row],[Date]],Table1[[#All],[Month]],0),2)</f>
        <v>1505870</v>
      </c>
      <c r="L1875" s="8">
        <f>INDEX(Table2[#All], MATCH(Table68[[#This Row],[Date]],Table2[[#All],[Month]],0),2)</f>
        <v>627.92589540370341</v>
      </c>
      <c r="M1875">
        <f t="array" ref="M1875">INDEX(Table4[#All],MATCH(1,(Table4[[#All],[Month]]=Table68[[#This Row],[Date]])*(Table4[[#All],[Region]]=Table68[[#This Row],[Region]]),0),3)</f>
        <v>2117</v>
      </c>
      <c r="N1875" s="2">
        <f t="array" ref="N1875">_xlfn.IFNA(INDEX(Table5[#All], MATCH(1,(Table5[[#All],[Month]]=Table68[[#This Row],[Date]])*(Table5[[#All],[Region]]=Table68[[#This Row],[Region]]),0),3),0)</f>
        <v>15518</v>
      </c>
      <c r="O1875" s="12">
        <f>INDEX(Table110[#All], MATCH(Table68[[#This Row],[Date]],Table110[[#All],[Month]],0),2)</f>
        <v>102423.5</v>
      </c>
      <c r="P1875" s="12">
        <f>INDEX(Table13[#All], MATCH(Table68[[#This Row],[Date]],Table13[[#All],[Month]],0),2)</f>
        <v>197813.5</v>
      </c>
      <c r="Q1875">
        <f>INDEX(Table111[#All], MATCH(Table68[[#This Row],[Date]],Table111[[#All],[Month]],0),2)</f>
        <v>5945</v>
      </c>
      <c r="R1875" s="2">
        <f>INDEX(Table111[#All], MATCH(Table68[[#This Row],[Date]],Table111[[#All],[Month]],0),3)</f>
        <v>1214.5</v>
      </c>
      <c r="S1875" s="2">
        <f>INDEX(Table413[#All], MATCH(Table68[[#This Row],[Date]],Table413[[#All],[Month]],0),2)</f>
        <v>1</v>
      </c>
      <c r="T1875" s="2">
        <f>INDEX(Table413[#All], MATCH(Table68[[#This Row],[Date]],Table413[[#All],[Month]],0),3)</f>
        <v>6.6</v>
      </c>
      <c r="U1875" s="2">
        <f>INDEX(Table413[#All], MATCH(Table68[[#This Row],[Date]],Table413[[#All],[Month]],0),4)</f>
        <v>6.3</v>
      </c>
    </row>
    <row r="1876" spans="1:21" x14ac:dyDescent="0.25">
      <c r="A1876" s="4">
        <v>41883</v>
      </c>
      <c r="B1876" s="3" t="s">
        <v>62</v>
      </c>
      <c r="C1876" s="3" t="s">
        <v>18</v>
      </c>
      <c r="D1876" s="3">
        <v>292</v>
      </c>
      <c r="E1876" s="3">
        <v>248</v>
      </c>
      <c r="F1876" s="3">
        <v>234</v>
      </c>
      <c r="G1876" s="3">
        <v>198</v>
      </c>
      <c r="H1876" s="3">
        <v>1156</v>
      </c>
      <c r="I1876" s="3">
        <v>349</v>
      </c>
      <c r="J1876">
        <f t="array" ref="J1876">INDEX(Table3[#All],MATCH(1,(Table3[[#All],[Month]]=Table68[[#This Row],[Date]])*(Table3[[#All],[Region]]=Table68[[#This Row],[Region]]),0),3)</f>
        <v>12195</v>
      </c>
      <c r="K1876">
        <f>INDEX(Table1[#All], MATCH(Table68[[#This Row],[Date]],Table1[[#All],[Month]],0),2)</f>
        <v>1505870</v>
      </c>
      <c r="L1876" s="8">
        <f>INDEX(Table2[#All], MATCH(Table68[[#This Row],[Date]],Table2[[#All],[Month]],0),2)</f>
        <v>627.92589540370341</v>
      </c>
      <c r="M1876">
        <f t="array" ref="M1876">INDEX(Table4[#All],MATCH(1,(Table4[[#All],[Month]]=Table68[[#This Row],[Date]])*(Table4[[#All],[Region]]=Table68[[#This Row],[Region]]),0),3)</f>
        <v>2117</v>
      </c>
      <c r="N1876" s="2">
        <f t="array" ref="N1876">_xlfn.IFNA(INDEX(Table5[#All], MATCH(1,(Table5[[#All],[Month]]=Table68[[#This Row],[Date]])*(Table5[[#All],[Region]]=Table68[[#This Row],[Region]]),0),3),0)</f>
        <v>15518</v>
      </c>
      <c r="O1876" s="12">
        <f>INDEX(Table110[#All], MATCH(Table68[[#This Row],[Date]],Table110[[#All],[Month]],0),2)</f>
        <v>102423.5</v>
      </c>
      <c r="P1876" s="12">
        <f>INDEX(Table13[#All], MATCH(Table68[[#This Row],[Date]],Table13[[#All],[Month]],0),2)</f>
        <v>197813.5</v>
      </c>
      <c r="Q1876">
        <f>INDEX(Table111[#All], MATCH(Table68[[#This Row],[Date]],Table111[[#All],[Month]],0),2)</f>
        <v>5945</v>
      </c>
      <c r="R1876" s="2">
        <f>INDEX(Table111[#All], MATCH(Table68[[#This Row],[Date]],Table111[[#All],[Month]],0),3)</f>
        <v>1214.5</v>
      </c>
      <c r="S1876" s="2">
        <f>INDEX(Table413[#All], MATCH(Table68[[#This Row],[Date]],Table413[[#All],[Month]],0),2)</f>
        <v>1</v>
      </c>
      <c r="T1876" s="2">
        <f>INDEX(Table413[#All], MATCH(Table68[[#This Row],[Date]],Table413[[#All],[Month]],0),3)</f>
        <v>6.6</v>
      </c>
      <c r="U1876" s="2">
        <f>INDEX(Table413[#All], MATCH(Table68[[#This Row],[Date]],Table413[[#All],[Month]],0),4)</f>
        <v>6.3</v>
      </c>
    </row>
    <row r="1877" spans="1:21" x14ac:dyDescent="0.25">
      <c r="A1877" s="4">
        <v>41883</v>
      </c>
      <c r="B1877" s="3" t="s">
        <v>62</v>
      </c>
      <c r="C1877" s="3" t="s">
        <v>17</v>
      </c>
      <c r="D1877" s="3">
        <v>292</v>
      </c>
      <c r="E1877" s="3">
        <v>345</v>
      </c>
      <c r="F1877" s="3">
        <v>234</v>
      </c>
      <c r="G1877" s="3">
        <v>291</v>
      </c>
      <c r="H1877" s="3">
        <v>1156</v>
      </c>
      <c r="I1877" s="3">
        <v>543</v>
      </c>
      <c r="J1877">
        <f t="array" ref="J1877">INDEX(Table3[#All],MATCH(1,(Table3[[#All],[Month]]=Table68[[#This Row],[Date]])*(Table3[[#All],[Region]]=Table68[[#This Row],[Region]]),0),3)</f>
        <v>12195</v>
      </c>
      <c r="K1877">
        <f>INDEX(Table1[#All], MATCH(Table68[[#This Row],[Date]],Table1[[#All],[Month]],0),2)</f>
        <v>1505870</v>
      </c>
      <c r="L1877" s="8">
        <f>INDEX(Table2[#All], MATCH(Table68[[#This Row],[Date]],Table2[[#All],[Month]],0),2)</f>
        <v>627.92589540370341</v>
      </c>
      <c r="M1877">
        <f t="array" ref="M1877">INDEX(Table4[#All],MATCH(1,(Table4[[#All],[Month]]=Table68[[#This Row],[Date]])*(Table4[[#All],[Region]]=Table68[[#This Row],[Region]]),0),3)</f>
        <v>2117</v>
      </c>
      <c r="N1877" s="2">
        <f t="array" ref="N1877">_xlfn.IFNA(INDEX(Table5[#All], MATCH(1,(Table5[[#All],[Month]]=Table68[[#This Row],[Date]])*(Table5[[#All],[Region]]=Table68[[#This Row],[Region]]),0),3),0)</f>
        <v>15518</v>
      </c>
      <c r="O1877" s="12">
        <f>INDEX(Table110[#All], MATCH(Table68[[#This Row],[Date]],Table110[[#All],[Month]],0),2)</f>
        <v>102423.5</v>
      </c>
      <c r="P1877" s="12">
        <f>INDEX(Table13[#All], MATCH(Table68[[#This Row],[Date]],Table13[[#All],[Month]],0),2)</f>
        <v>197813.5</v>
      </c>
      <c r="Q1877">
        <f>INDEX(Table111[#All], MATCH(Table68[[#This Row],[Date]],Table111[[#All],[Month]],0),2)</f>
        <v>5945</v>
      </c>
      <c r="R1877" s="2">
        <f>INDEX(Table111[#All], MATCH(Table68[[#This Row],[Date]],Table111[[#All],[Month]],0),3)</f>
        <v>1214.5</v>
      </c>
      <c r="S1877" s="2">
        <f>INDEX(Table413[#All], MATCH(Table68[[#This Row],[Date]],Table413[[#All],[Month]],0),2)</f>
        <v>1</v>
      </c>
      <c r="T1877" s="2">
        <f>INDEX(Table413[#All], MATCH(Table68[[#This Row],[Date]],Table413[[#All],[Month]],0),3)</f>
        <v>6.6</v>
      </c>
      <c r="U1877" s="2">
        <f>INDEX(Table413[#All], MATCH(Table68[[#This Row],[Date]],Table413[[#All],[Month]],0),4)</f>
        <v>6.3</v>
      </c>
    </row>
    <row r="1878" spans="1:21" x14ac:dyDescent="0.25">
      <c r="A1878" s="4">
        <v>41883</v>
      </c>
      <c r="B1878" s="3" t="s">
        <v>62</v>
      </c>
      <c r="C1878" s="3" t="s">
        <v>14</v>
      </c>
      <c r="D1878" s="3">
        <v>292</v>
      </c>
      <c r="E1878" s="3">
        <v>281</v>
      </c>
      <c r="F1878" s="3">
        <v>234</v>
      </c>
      <c r="G1878" s="3">
        <v>238</v>
      </c>
      <c r="H1878" s="3">
        <v>1156</v>
      </c>
      <c r="I1878" s="3">
        <v>113</v>
      </c>
      <c r="J1878">
        <f t="array" ref="J1878">INDEX(Table3[#All],MATCH(1,(Table3[[#All],[Month]]=Table68[[#This Row],[Date]])*(Table3[[#All],[Region]]=Table68[[#This Row],[Region]]),0),3)</f>
        <v>12195</v>
      </c>
      <c r="K1878">
        <f>INDEX(Table1[#All], MATCH(Table68[[#This Row],[Date]],Table1[[#All],[Month]],0),2)</f>
        <v>1505870</v>
      </c>
      <c r="L1878" s="8">
        <f>INDEX(Table2[#All], MATCH(Table68[[#This Row],[Date]],Table2[[#All],[Month]],0),2)</f>
        <v>627.92589540370341</v>
      </c>
      <c r="M1878">
        <f t="array" ref="M1878">INDEX(Table4[#All],MATCH(1,(Table4[[#All],[Month]]=Table68[[#This Row],[Date]])*(Table4[[#All],[Region]]=Table68[[#This Row],[Region]]),0),3)</f>
        <v>2117</v>
      </c>
      <c r="N1878" s="2">
        <f t="array" ref="N1878">_xlfn.IFNA(INDEX(Table5[#All], MATCH(1,(Table5[[#All],[Month]]=Table68[[#This Row],[Date]])*(Table5[[#All],[Region]]=Table68[[#This Row],[Region]]),0),3),0)</f>
        <v>15518</v>
      </c>
      <c r="O1878" s="12">
        <f>INDEX(Table110[#All], MATCH(Table68[[#This Row],[Date]],Table110[[#All],[Month]],0),2)</f>
        <v>102423.5</v>
      </c>
      <c r="P1878" s="12">
        <f>INDEX(Table13[#All], MATCH(Table68[[#This Row],[Date]],Table13[[#All],[Month]],0),2)</f>
        <v>197813.5</v>
      </c>
      <c r="Q1878">
        <f>INDEX(Table111[#All], MATCH(Table68[[#This Row],[Date]],Table111[[#All],[Month]],0),2)</f>
        <v>5945</v>
      </c>
      <c r="R1878" s="2">
        <f>INDEX(Table111[#All], MATCH(Table68[[#This Row],[Date]],Table111[[#All],[Month]],0),3)</f>
        <v>1214.5</v>
      </c>
      <c r="S1878" s="2">
        <f>INDEX(Table413[#All], MATCH(Table68[[#This Row],[Date]],Table413[[#All],[Month]],0),2)</f>
        <v>1</v>
      </c>
      <c r="T1878" s="2">
        <f>INDEX(Table413[#All], MATCH(Table68[[#This Row],[Date]],Table413[[#All],[Month]],0),3)</f>
        <v>6.6</v>
      </c>
      <c r="U1878" s="2">
        <f>INDEX(Table413[#All], MATCH(Table68[[#This Row],[Date]],Table413[[#All],[Month]],0),4)</f>
        <v>6.3</v>
      </c>
    </row>
    <row r="1879" spans="1:21" x14ac:dyDescent="0.25">
      <c r="A1879" s="4">
        <v>41883</v>
      </c>
      <c r="B1879" s="3" t="s">
        <v>62</v>
      </c>
      <c r="C1879" s="3" t="s">
        <v>19</v>
      </c>
      <c r="D1879" s="3">
        <v>292</v>
      </c>
      <c r="E1879" s="3">
        <v>268</v>
      </c>
      <c r="F1879" s="3">
        <v>234</v>
      </c>
      <c r="G1879" s="3">
        <v>218</v>
      </c>
      <c r="H1879" s="3">
        <v>1156</v>
      </c>
      <c r="I1879" s="3">
        <v>108</v>
      </c>
      <c r="J1879">
        <f t="array" ref="J1879">INDEX(Table3[#All],MATCH(1,(Table3[[#All],[Month]]=Table68[[#This Row],[Date]])*(Table3[[#All],[Region]]=Table68[[#This Row],[Region]]),0),3)</f>
        <v>12195</v>
      </c>
      <c r="K1879">
        <f>INDEX(Table1[#All], MATCH(Table68[[#This Row],[Date]],Table1[[#All],[Month]],0),2)</f>
        <v>1505870</v>
      </c>
      <c r="L1879" s="8">
        <f>INDEX(Table2[#All], MATCH(Table68[[#This Row],[Date]],Table2[[#All],[Month]],0),2)</f>
        <v>627.92589540370341</v>
      </c>
      <c r="M1879">
        <f t="array" ref="M1879">INDEX(Table4[#All],MATCH(1,(Table4[[#All],[Month]]=Table68[[#This Row],[Date]])*(Table4[[#All],[Region]]=Table68[[#This Row],[Region]]),0),3)</f>
        <v>2117</v>
      </c>
      <c r="N1879" s="2">
        <f t="array" ref="N1879">_xlfn.IFNA(INDEX(Table5[#All], MATCH(1,(Table5[[#All],[Month]]=Table68[[#This Row],[Date]])*(Table5[[#All],[Region]]=Table68[[#This Row],[Region]]),0),3),0)</f>
        <v>15518</v>
      </c>
      <c r="O1879" s="12">
        <f>INDEX(Table110[#All], MATCH(Table68[[#This Row],[Date]],Table110[[#All],[Month]],0),2)</f>
        <v>102423.5</v>
      </c>
      <c r="P1879" s="12">
        <f>INDEX(Table13[#All], MATCH(Table68[[#This Row],[Date]],Table13[[#All],[Month]],0),2)</f>
        <v>197813.5</v>
      </c>
      <c r="Q1879">
        <f>INDEX(Table111[#All], MATCH(Table68[[#This Row],[Date]],Table111[[#All],[Month]],0),2)</f>
        <v>5945</v>
      </c>
      <c r="R1879" s="2">
        <f>INDEX(Table111[#All], MATCH(Table68[[#This Row],[Date]],Table111[[#All],[Month]],0),3)</f>
        <v>1214.5</v>
      </c>
      <c r="S1879" s="2">
        <f>INDEX(Table413[#All], MATCH(Table68[[#This Row],[Date]],Table413[[#All],[Month]],0),2)</f>
        <v>1</v>
      </c>
      <c r="T1879" s="2">
        <f>INDEX(Table413[#All], MATCH(Table68[[#This Row],[Date]],Table413[[#All],[Month]],0),3)</f>
        <v>6.6</v>
      </c>
      <c r="U1879" s="2">
        <f>INDEX(Table413[#All], MATCH(Table68[[#This Row],[Date]],Table413[[#All],[Month]],0),4)</f>
        <v>6.3</v>
      </c>
    </row>
    <row r="1880" spans="1:21" x14ac:dyDescent="0.25">
      <c r="A1880" s="4">
        <v>41883</v>
      </c>
      <c r="B1880" s="3" t="s">
        <v>68</v>
      </c>
      <c r="C1880" s="3" t="s">
        <v>46</v>
      </c>
      <c r="D1880" s="3">
        <v>366</v>
      </c>
      <c r="E1880" s="3">
        <v>312</v>
      </c>
      <c r="F1880" s="3">
        <v>276</v>
      </c>
      <c r="G1880" s="3">
        <v>263</v>
      </c>
      <c r="H1880" s="3">
        <v>1918</v>
      </c>
      <c r="I1880" s="3">
        <v>89</v>
      </c>
      <c r="J1880">
        <f t="array" ref="J1880">INDEX(Table3[#All],MATCH(1,(Table3[[#All],[Month]]=Table68[[#This Row],[Date]])*(Table3[[#All],[Region]]=Table68[[#This Row],[Region]]),0),3)</f>
        <v>30388</v>
      </c>
      <c r="K1880">
        <f>INDEX(Table1[#All], MATCH(Table68[[#This Row],[Date]],Table1[[#All],[Month]],0),2)</f>
        <v>1505870</v>
      </c>
      <c r="L1880" s="8">
        <f>INDEX(Table2[#All], MATCH(Table68[[#This Row],[Date]],Table2[[#All],[Month]],0),2)</f>
        <v>627.92589540370341</v>
      </c>
      <c r="M1880">
        <f t="array" ref="M1880">INDEX(Table4[#All],MATCH(1,(Table4[[#All],[Month]]=Table68[[#This Row],[Date]])*(Table4[[#All],[Region]]=Table68[[#This Row],[Region]]),0),3)</f>
        <v>8322</v>
      </c>
      <c r="N1880" s="2">
        <f t="array" ref="N1880">_xlfn.IFNA(INDEX(Table5[#All], MATCH(1,(Table5[[#All],[Month]]=Table68[[#This Row],[Date]])*(Table5[[#All],[Region]]=Table68[[#This Row],[Region]]),0),3),0)</f>
        <v>33740</v>
      </c>
      <c r="O1880" s="12">
        <f>INDEX(Table110[#All], MATCH(Table68[[#This Row],[Date]],Table110[[#All],[Month]],0),2)</f>
        <v>102423.5</v>
      </c>
      <c r="P1880" s="12">
        <f>INDEX(Table13[#All], MATCH(Table68[[#This Row],[Date]],Table13[[#All],[Month]],0),2)</f>
        <v>197813.5</v>
      </c>
      <c r="Q1880">
        <f>INDEX(Table111[#All], MATCH(Table68[[#This Row],[Date]],Table111[[#All],[Month]],0),2)</f>
        <v>5945</v>
      </c>
      <c r="R1880" s="2">
        <f>INDEX(Table111[#All], MATCH(Table68[[#This Row],[Date]],Table111[[#All],[Month]],0),3)</f>
        <v>1214.5</v>
      </c>
      <c r="S1880" s="2">
        <f>INDEX(Table413[#All], MATCH(Table68[[#This Row],[Date]],Table413[[#All],[Month]],0),2)</f>
        <v>1</v>
      </c>
      <c r="T1880" s="2">
        <f>INDEX(Table413[#All], MATCH(Table68[[#This Row],[Date]],Table413[[#All],[Month]],0),3)</f>
        <v>6.6</v>
      </c>
      <c r="U1880" s="2">
        <f>INDEX(Table413[#All], MATCH(Table68[[#This Row],[Date]],Table413[[#All],[Month]],0),4)</f>
        <v>6.3</v>
      </c>
    </row>
    <row r="1881" spans="1:21" x14ac:dyDescent="0.25">
      <c r="A1881" s="4">
        <v>41883</v>
      </c>
      <c r="B1881" s="3" t="s">
        <v>68</v>
      </c>
      <c r="C1881" s="3" t="s">
        <v>83</v>
      </c>
      <c r="D1881" s="3">
        <v>366</v>
      </c>
      <c r="E1881" s="3">
        <v>388</v>
      </c>
      <c r="F1881" s="3">
        <v>276</v>
      </c>
      <c r="G1881" s="3">
        <v>291</v>
      </c>
      <c r="H1881" s="3">
        <v>1918</v>
      </c>
      <c r="I1881" s="3">
        <v>1436</v>
      </c>
      <c r="J1881">
        <f t="array" ref="J1881">INDEX(Table3[#All],MATCH(1,(Table3[[#All],[Month]]=Table68[[#This Row],[Date]])*(Table3[[#All],[Region]]=Table68[[#This Row],[Region]]),0),3)</f>
        <v>30388</v>
      </c>
      <c r="K1881">
        <f>INDEX(Table1[#All], MATCH(Table68[[#This Row],[Date]],Table1[[#All],[Month]],0),2)</f>
        <v>1505870</v>
      </c>
      <c r="L1881" s="8">
        <f>INDEX(Table2[#All], MATCH(Table68[[#This Row],[Date]],Table2[[#All],[Month]],0),2)</f>
        <v>627.92589540370341</v>
      </c>
      <c r="M1881">
        <f t="array" ref="M1881">INDEX(Table4[#All],MATCH(1,(Table4[[#All],[Month]]=Table68[[#This Row],[Date]])*(Table4[[#All],[Region]]=Table68[[#This Row],[Region]]),0),3)</f>
        <v>8322</v>
      </c>
      <c r="N1881" s="2">
        <f t="array" ref="N1881">_xlfn.IFNA(INDEX(Table5[#All], MATCH(1,(Table5[[#All],[Month]]=Table68[[#This Row],[Date]])*(Table5[[#All],[Region]]=Table68[[#This Row],[Region]]),0),3),0)</f>
        <v>33740</v>
      </c>
      <c r="O1881" s="12">
        <f>INDEX(Table110[#All], MATCH(Table68[[#This Row],[Date]],Table110[[#All],[Month]],0),2)</f>
        <v>102423.5</v>
      </c>
      <c r="P1881" s="12">
        <f>INDEX(Table13[#All], MATCH(Table68[[#This Row],[Date]],Table13[[#All],[Month]],0),2)</f>
        <v>197813.5</v>
      </c>
      <c r="Q1881">
        <f>INDEX(Table111[#All], MATCH(Table68[[#This Row],[Date]],Table111[[#All],[Month]],0),2)</f>
        <v>5945</v>
      </c>
      <c r="R1881" s="2">
        <f>INDEX(Table111[#All], MATCH(Table68[[#This Row],[Date]],Table111[[#All],[Month]],0),3)</f>
        <v>1214.5</v>
      </c>
      <c r="S1881" s="2">
        <f>INDEX(Table413[#All], MATCH(Table68[[#This Row],[Date]],Table413[[#All],[Month]],0),2)</f>
        <v>1</v>
      </c>
      <c r="T1881" s="2">
        <f>INDEX(Table413[#All], MATCH(Table68[[#This Row],[Date]],Table413[[#All],[Month]],0),3)</f>
        <v>6.6</v>
      </c>
      <c r="U1881" s="2">
        <f>INDEX(Table413[#All], MATCH(Table68[[#This Row],[Date]],Table413[[#All],[Month]],0),4)</f>
        <v>6.3</v>
      </c>
    </row>
    <row r="1882" spans="1:21" x14ac:dyDescent="0.25">
      <c r="A1882" s="4">
        <v>41883</v>
      </c>
      <c r="B1882" s="3" t="s">
        <v>68</v>
      </c>
      <c r="C1882" s="3" t="s">
        <v>38</v>
      </c>
      <c r="D1882" s="3">
        <v>366</v>
      </c>
      <c r="E1882" s="3">
        <v>270</v>
      </c>
      <c r="F1882" s="3">
        <v>276</v>
      </c>
      <c r="G1882" s="3">
        <v>214</v>
      </c>
      <c r="H1882" s="3">
        <v>1918</v>
      </c>
      <c r="I1882" s="3">
        <v>13</v>
      </c>
      <c r="J1882">
        <f t="array" ref="J1882">INDEX(Table3[#All],MATCH(1,(Table3[[#All],[Month]]=Table68[[#This Row],[Date]])*(Table3[[#All],[Region]]=Table68[[#This Row],[Region]]),0),3)</f>
        <v>30388</v>
      </c>
      <c r="K1882">
        <f>INDEX(Table1[#All], MATCH(Table68[[#This Row],[Date]],Table1[[#All],[Month]],0),2)</f>
        <v>1505870</v>
      </c>
      <c r="L1882" s="8">
        <f>INDEX(Table2[#All], MATCH(Table68[[#This Row],[Date]],Table2[[#All],[Month]],0),2)</f>
        <v>627.92589540370341</v>
      </c>
      <c r="M1882">
        <f t="array" ref="M1882">INDEX(Table4[#All],MATCH(1,(Table4[[#All],[Month]]=Table68[[#This Row],[Date]])*(Table4[[#All],[Region]]=Table68[[#This Row],[Region]]),0),3)</f>
        <v>8322</v>
      </c>
      <c r="N1882" s="2">
        <f t="array" ref="N1882">_xlfn.IFNA(INDEX(Table5[#All], MATCH(1,(Table5[[#All],[Month]]=Table68[[#This Row],[Date]])*(Table5[[#All],[Region]]=Table68[[#This Row],[Region]]),0),3),0)</f>
        <v>33740</v>
      </c>
      <c r="O1882" s="12">
        <f>INDEX(Table110[#All], MATCH(Table68[[#This Row],[Date]],Table110[[#All],[Month]],0),2)</f>
        <v>102423.5</v>
      </c>
      <c r="P1882" s="12">
        <f>INDEX(Table13[#All], MATCH(Table68[[#This Row],[Date]],Table13[[#All],[Month]],0),2)</f>
        <v>197813.5</v>
      </c>
      <c r="Q1882">
        <f>INDEX(Table111[#All], MATCH(Table68[[#This Row],[Date]],Table111[[#All],[Month]],0),2)</f>
        <v>5945</v>
      </c>
      <c r="R1882" s="2">
        <f>INDEX(Table111[#All], MATCH(Table68[[#This Row],[Date]],Table111[[#All],[Month]],0),3)</f>
        <v>1214.5</v>
      </c>
      <c r="S1882" s="2">
        <f>INDEX(Table413[#All], MATCH(Table68[[#This Row],[Date]],Table413[[#All],[Month]],0),2)</f>
        <v>1</v>
      </c>
      <c r="T1882" s="2">
        <f>INDEX(Table413[#All], MATCH(Table68[[#This Row],[Date]],Table413[[#All],[Month]],0),3)</f>
        <v>6.6</v>
      </c>
      <c r="U1882" s="2">
        <f>INDEX(Table413[#All], MATCH(Table68[[#This Row],[Date]],Table413[[#All],[Month]],0),4)</f>
        <v>6.3</v>
      </c>
    </row>
    <row r="1883" spans="1:21" x14ac:dyDescent="0.25">
      <c r="A1883" s="4">
        <v>41883</v>
      </c>
      <c r="B1883" s="3" t="s">
        <v>68</v>
      </c>
      <c r="C1883" s="3" t="s">
        <v>39</v>
      </c>
      <c r="D1883" s="3">
        <v>366</v>
      </c>
      <c r="E1883" s="3">
        <v>252</v>
      </c>
      <c r="F1883" s="3">
        <v>276</v>
      </c>
      <c r="G1883" s="3">
        <v>216</v>
      </c>
      <c r="H1883" s="3">
        <v>1918</v>
      </c>
      <c r="I1883" s="3">
        <v>9</v>
      </c>
      <c r="J1883">
        <f t="array" ref="J1883">INDEX(Table3[#All],MATCH(1,(Table3[[#All],[Month]]=Table68[[#This Row],[Date]])*(Table3[[#All],[Region]]=Table68[[#This Row],[Region]]),0),3)</f>
        <v>30388</v>
      </c>
      <c r="K1883">
        <f>INDEX(Table1[#All], MATCH(Table68[[#This Row],[Date]],Table1[[#All],[Month]],0),2)</f>
        <v>1505870</v>
      </c>
      <c r="L1883" s="8">
        <f>INDEX(Table2[#All], MATCH(Table68[[#This Row],[Date]],Table2[[#All],[Month]],0),2)</f>
        <v>627.92589540370341</v>
      </c>
      <c r="M1883">
        <f t="array" ref="M1883">INDEX(Table4[#All],MATCH(1,(Table4[[#All],[Month]]=Table68[[#This Row],[Date]])*(Table4[[#All],[Region]]=Table68[[#This Row],[Region]]),0),3)</f>
        <v>8322</v>
      </c>
      <c r="N1883" s="2">
        <f t="array" ref="N1883">_xlfn.IFNA(INDEX(Table5[#All], MATCH(1,(Table5[[#All],[Month]]=Table68[[#This Row],[Date]])*(Table5[[#All],[Region]]=Table68[[#This Row],[Region]]),0),3),0)</f>
        <v>33740</v>
      </c>
      <c r="O1883" s="12">
        <f>INDEX(Table110[#All], MATCH(Table68[[#This Row],[Date]],Table110[[#All],[Month]],0),2)</f>
        <v>102423.5</v>
      </c>
      <c r="P1883" s="12">
        <f>INDEX(Table13[#All], MATCH(Table68[[#This Row],[Date]],Table13[[#All],[Month]],0),2)</f>
        <v>197813.5</v>
      </c>
      <c r="Q1883">
        <f>INDEX(Table111[#All], MATCH(Table68[[#This Row],[Date]],Table111[[#All],[Month]],0),2)</f>
        <v>5945</v>
      </c>
      <c r="R1883" s="2">
        <f>INDEX(Table111[#All], MATCH(Table68[[#This Row],[Date]],Table111[[#All],[Month]],0),3)</f>
        <v>1214.5</v>
      </c>
      <c r="S1883" s="2">
        <f>INDEX(Table413[#All], MATCH(Table68[[#This Row],[Date]],Table413[[#All],[Month]],0),2)</f>
        <v>1</v>
      </c>
      <c r="T1883" s="2">
        <f>INDEX(Table413[#All], MATCH(Table68[[#This Row],[Date]],Table413[[#All],[Month]],0),3)</f>
        <v>6.6</v>
      </c>
      <c r="U1883" s="2">
        <f>INDEX(Table413[#All], MATCH(Table68[[#This Row],[Date]],Table413[[#All],[Month]],0),4)</f>
        <v>6.3</v>
      </c>
    </row>
    <row r="1884" spans="1:21" x14ac:dyDescent="0.25">
      <c r="A1884" s="4">
        <v>41883</v>
      </c>
      <c r="B1884" s="3" t="s">
        <v>68</v>
      </c>
      <c r="C1884" s="3" t="s">
        <v>48</v>
      </c>
      <c r="D1884" s="3">
        <v>366</v>
      </c>
      <c r="E1884" s="3">
        <v>200</v>
      </c>
      <c r="F1884" s="3">
        <v>276</v>
      </c>
      <c r="G1884" s="3">
        <v>150</v>
      </c>
      <c r="H1884" s="3">
        <v>1918</v>
      </c>
      <c r="I1884" s="3">
        <v>7</v>
      </c>
      <c r="J1884">
        <f t="array" ref="J1884">INDEX(Table3[#All],MATCH(1,(Table3[[#All],[Month]]=Table68[[#This Row],[Date]])*(Table3[[#All],[Region]]=Table68[[#This Row],[Region]]),0),3)</f>
        <v>30388</v>
      </c>
      <c r="K1884">
        <f>INDEX(Table1[#All], MATCH(Table68[[#This Row],[Date]],Table1[[#All],[Month]],0),2)</f>
        <v>1505870</v>
      </c>
      <c r="L1884" s="8">
        <f>INDEX(Table2[#All], MATCH(Table68[[#This Row],[Date]],Table2[[#All],[Month]],0),2)</f>
        <v>627.92589540370341</v>
      </c>
      <c r="M1884">
        <f t="array" ref="M1884">INDEX(Table4[#All],MATCH(1,(Table4[[#All],[Month]]=Table68[[#This Row],[Date]])*(Table4[[#All],[Region]]=Table68[[#This Row],[Region]]),0),3)</f>
        <v>8322</v>
      </c>
      <c r="N1884" s="2">
        <f t="array" ref="N1884">_xlfn.IFNA(INDEX(Table5[#All], MATCH(1,(Table5[[#All],[Month]]=Table68[[#This Row],[Date]])*(Table5[[#All],[Region]]=Table68[[#This Row],[Region]]),0),3),0)</f>
        <v>33740</v>
      </c>
      <c r="O1884" s="12">
        <f>INDEX(Table110[#All], MATCH(Table68[[#This Row],[Date]],Table110[[#All],[Month]],0),2)</f>
        <v>102423.5</v>
      </c>
      <c r="P1884" s="12">
        <f>INDEX(Table13[#All], MATCH(Table68[[#This Row],[Date]],Table13[[#All],[Month]],0),2)</f>
        <v>197813.5</v>
      </c>
      <c r="Q1884">
        <f>INDEX(Table111[#All], MATCH(Table68[[#This Row],[Date]],Table111[[#All],[Month]],0),2)</f>
        <v>5945</v>
      </c>
      <c r="R1884" s="2">
        <f>INDEX(Table111[#All], MATCH(Table68[[#This Row],[Date]],Table111[[#All],[Month]],0),3)</f>
        <v>1214.5</v>
      </c>
      <c r="S1884" s="2">
        <f>INDEX(Table413[#All], MATCH(Table68[[#This Row],[Date]],Table413[[#All],[Month]],0),2)</f>
        <v>1</v>
      </c>
      <c r="T1884" s="2">
        <f>INDEX(Table413[#All], MATCH(Table68[[#This Row],[Date]],Table413[[#All],[Month]],0),3)</f>
        <v>6.6</v>
      </c>
      <c r="U1884" s="2">
        <f>INDEX(Table413[#All], MATCH(Table68[[#This Row],[Date]],Table413[[#All],[Month]],0),4)</f>
        <v>6.3</v>
      </c>
    </row>
    <row r="1885" spans="1:21" x14ac:dyDescent="0.25">
      <c r="A1885" s="4">
        <v>41883</v>
      </c>
      <c r="B1885" s="3" t="s">
        <v>68</v>
      </c>
      <c r="C1885" s="3" t="s">
        <v>45</v>
      </c>
      <c r="D1885" s="3">
        <v>366</v>
      </c>
      <c r="E1885" s="3">
        <v>397</v>
      </c>
      <c r="F1885" s="3">
        <v>276</v>
      </c>
      <c r="G1885" s="3">
        <v>301</v>
      </c>
      <c r="H1885" s="3">
        <v>1918</v>
      </c>
      <c r="I1885" s="3">
        <v>78</v>
      </c>
      <c r="J1885">
        <f t="array" ref="J1885">INDEX(Table3[#All],MATCH(1,(Table3[[#All],[Month]]=Table68[[#This Row],[Date]])*(Table3[[#All],[Region]]=Table68[[#This Row],[Region]]),0),3)</f>
        <v>30388</v>
      </c>
      <c r="K1885">
        <f>INDEX(Table1[#All], MATCH(Table68[[#This Row],[Date]],Table1[[#All],[Month]],0),2)</f>
        <v>1505870</v>
      </c>
      <c r="L1885" s="8">
        <f>INDEX(Table2[#All], MATCH(Table68[[#This Row],[Date]],Table2[[#All],[Month]],0),2)</f>
        <v>627.92589540370341</v>
      </c>
      <c r="M1885">
        <f t="array" ref="M1885">INDEX(Table4[#All],MATCH(1,(Table4[[#All],[Month]]=Table68[[#This Row],[Date]])*(Table4[[#All],[Region]]=Table68[[#This Row],[Region]]),0),3)</f>
        <v>8322</v>
      </c>
      <c r="N1885" s="2">
        <f t="array" ref="N1885">_xlfn.IFNA(INDEX(Table5[#All], MATCH(1,(Table5[[#All],[Month]]=Table68[[#This Row],[Date]])*(Table5[[#All],[Region]]=Table68[[#This Row],[Region]]),0),3),0)</f>
        <v>33740</v>
      </c>
      <c r="O1885" s="12">
        <f>INDEX(Table110[#All], MATCH(Table68[[#This Row],[Date]],Table110[[#All],[Month]],0),2)</f>
        <v>102423.5</v>
      </c>
      <c r="P1885" s="12">
        <f>INDEX(Table13[#All], MATCH(Table68[[#This Row],[Date]],Table13[[#All],[Month]],0),2)</f>
        <v>197813.5</v>
      </c>
      <c r="Q1885">
        <f>INDEX(Table111[#All], MATCH(Table68[[#This Row],[Date]],Table111[[#All],[Month]],0),2)</f>
        <v>5945</v>
      </c>
      <c r="R1885" s="2">
        <f>INDEX(Table111[#All], MATCH(Table68[[#This Row],[Date]],Table111[[#All],[Month]],0),3)</f>
        <v>1214.5</v>
      </c>
      <c r="S1885" s="2">
        <f>INDEX(Table413[#All], MATCH(Table68[[#This Row],[Date]],Table413[[#All],[Month]],0),2)</f>
        <v>1</v>
      </c>
      <c r="T1885" s="2">
        <f>INDEX(Table413[#All], MATCH(Table68[[#This Row],[Date]],Table413[[#All],[Month]],0),3)</f>
        <v>6.6</v>
      </c>
      <c r="U1885" s="2">
        <f>INDEX(Table413[#All], MATCH(Table68[[#This Row],[Date]],Table413[[#All],[Month]],0),4)</f>
        <v>6.3</v>
      </c>
    </row>
    <row r="1886" spans="1:21" x14ac:dyDescent="0.25">
      <c r="A1886" s="4">
        <v>41883</v>
      </c>
      <c r="B1886" s="3" t="s">
        <v>68</v>
      </c>
      <c r="C1886" s="3" t="s">
        <v>47</v>
      </c>
      <c r="D1886" s="3">
        <v>366</v>
      </c>
      <c r="E1886" s="3">
        <v>266</v>
      </c>
      <c r="F1886" s="3">
        <v>276</v>
      </c>
      <c r="G1886" s="3">
        <v>215</v>
      </c>
      <c r="H1886" s="3">
        <v>1918</v>
      </c>
      <c r="I1886" s="3">
        <v>113</v>
      </c>
      <c r="J1886">
        <f t="array" ref="J1886">INDEX(Table3[#All],MATCH(1,(Table3[[#All],[Month]]=Table68[[#This Row],[Date]])*(Table3[[#All],[Region]]=Table68[[#This Row],[Region]]),0),3)</f>
        <v>30388</v>
      </c>
      <c r="K1886">
        <f>INDEX(Table1[#All], MATCH(Table68[[#This Row],[Date]],Table1[[#All],[Month]],0),2)</f>
        <v>1505870</v>
      </c>
      <c r="L1886" s="8">
        <f>INDEX(Table2[#All], MATCH(Table68[[#This Row],[Date]],Table2[[#All],[Month]],0),2)</f>
        <v>627.92589540370341</v>
      </c>
      <c r="M1886">
        <f t="array" ref="M1886">INDEX(Table4[#All],MATCH(1,(Table4[[#All],[Month]]=Table68[[#This Row],[Date]])*(Table4[[#All],[Region]]=Table68[[#This Row],[Region]]),0),3)</f>
        <v>8322</v>
      </c>
      <c r="N1886" s="2">
        <f t="array" ref="N1886">_xlfn.IFNA(INDEX(Table5[#All], MATCH(1,(Table5[[#All],[Month]]=Table68[[#This Row],[Date]])*(Table5[[#All],[Region]]=Table68[[#This Row],[Region]]),0),3),0)</f>
        <v>33740</v>
      </c>
      <c r="O1886" s="12">
        <f>INDEX(Table110[#All], MATCH(Table68[[#This Row],[Date]],Table110[[#All],[Month]],0),2)</f>
        <v>102423.5</v>
      </c>
      <c r="P1886" s="12">
        <f>INDEX(Table13[#All], MATCH(Table68[[#This Row],[Date]],Table13[[#All],[Month]],0),2)</f>
        <v>197813.5</v>
      </c>
      <c r="Q1886">
        <f>INDEX(Table111[#All], MATCH(Table68[[#This Row],[Date]],Table111[[#All],[Month]],0),2)</f>
        <v>5945</v>
      </c>
      <c r="R1886" s="2">
        <f>INDEX(Table111[#All], MATCH(Table68[[#This Row],[Date]],Table111[[#All],[Month]],0),3)</f>
        <v>1214.5</v>
      </c>
      <c r="S1886" s="2">
        <f>INDEX(Table413[#All], MATCH(Table68[[#This Row],[Date]],Table413[[#All],[Month]],0),2)</f>
        <v>1</v>
      </c>
      <c r="T1886" s="2">
        <f>INDEX(Table413[#All], MATCH(Table68[[#This Row],[Date]],Table413[[#All],[Month]],0),3)</f>
        <v>6.6</v>
      </c>
      <c r="U1886" s="2">
        <f>INDEX(Table413[#All], MATCH(Table68[[#This Row],[Date]],Table413[[#All],[Month]],0),4)</f>
        <v>6.3</v>
      </c>
    </row>
    <row r="1887" spans="1:21" x14ac:dyDescent="0.25">
      <c r="A1887" s="4">
        <v>41883</v>
      </c>
      <c r="B1887" s="3" t="s">
        <v>68</v>
      </c>
      <c r="C1887" s="3" t="s">
        <v>44</v>
      </c>
      <c r="D1887" s="3">
        <v>366</v>
      </c>
      <c r="E1887" s="3">
        <v>385</v>
      </c>
      <c r="F1887" s="3">
        <v>276</v>
      </c>
      <c r="G1887" s="3">
        <v>325</v>
      </c>
      <c r="H1887" s="3">
        <v>1918</v>
      </c>
      <c r="I1887" s="3">
        <v>97</v>
      </c>
      <c r="J1887">
        <f t="array" ref="J1887">INDEX(Table3[#All],MATCH(1,(Table3[[#All],[Month]]=Table68[[#This Row],[Date]])*(Table3[[#All],[Region]]=Table68[[#This Row],[Region]]),0),3)</f>
        <v>30388</v>
      </c>
      <c r="K1887">
        <f>INDEX(Table1[#All], MATCH(Table68[[#This Row],[Date]],Table1[[#All],[Month]],0),2)</f>
        <v>1505870</v>
      </c>
      <c r="L1887" s="8">
        <f>INDEX(Table2[#All], MATCH(Table68[[#This Row],[Date]],Table2[[#All],[Month]],0),2)</f>
        <v>627.92589540370341</v>
      </c>
      <c r="M1887">
        <f t="array" ref="M1887">INDEX(Table4[#All],MATCH(1,(Table4[[#All],[Month]]=Table68[[#This Row],[Date]])*(Table4[[#All],[Region]]=Table68[[#This Row],[Region]]),0),3)</f>
        <v>8322</v>
      </c>
      <c r="N1887" s="2">
        <f t="array" ref="N1887">_xlfn.IFNA(INDEX(Table5[#All], MATCH(1,(Table5[[#All],[Month]]=Table68[[#This Row],[Date]])*(Table5[[#All],[Region]]=Table68[[#This Row],[Region]]),0),3),0)</f>
        <v>33740</v>
      </c>
      <c r="O1887" s="12">
        <f>INDEX(Table110[#All], MATCH(Table68[[#This Row],[Date]],Table110[[#All],[Month]],0),2)</f>
        <v>102423.5</v>
      </c>
      <c r="P1887" s="12">
        <f>INDEX(Table13[#All], MATCH(Table68[[#This Row],[Date]],Table13[[#All],[Month]],0),2)</f>
        <v>197813.5</v>
      </c>
      <c r="Q1887">
        <f>INDEX(Table111[#All], MATCH(Table68[[#This Row],[Date]],Table111[[#All],[Month]],0),2)</f>
        <v>5945</v>
      </c>
      <c r="R1887" s="2">
        <f>INDEX(Table111[#All], MATCH(Table68[[#This Row],[Date]],Table111[[#All],[Month]],0),3)</f>
        <v>1214.5</v>
      </c>
      <c r="S1887" s="2">
        <f>INDEX(Table413[#All], MATCH(Table68[[#This Row],[Date]],Table413[[#All],[Month]],0),2)</f>
        <v>1</v>
      </c>
      <c r="T1887" s="2">
        <f>INDEX(Table413[#All], MATCH(Table68[[#This Row],[Date]],Table413[[#All],[Month]],0),3)</f>
        <v>6.6</v>
      </c>
      <c r="U1887" s="2">
        <f>INDEX(Table413[#All], MATCH(Table68[[#This Row],[Date]],Table413[[#All],[Month]],0),4)</f>
        <v>6.3</v>
      </c>
    </row>
    <row r="1888" spans="1:21" x14ac:dyDescent="0.25">
      <c r="A1888" s="4">
        <v>41883</v>
      </c>
      <c r="B1888" s="3" t="s">
        <v>68</v>
      </c>
      <c r="C1888" s="3" t="s">
        <v>49</v>
      </c>
      <c r="D1888" s="3">
        <v>366</v>
      </c>
      <c r="E1888" s="3">
        <v>244</v>
      </c>
      <c r="F1888" s="3">
        <v>276</v>
      </c>
      <c r="G1888" s="3">
        <v>215</v>
      </c>
      <c r="H1888" s="3">
        <v>1918</v>
      </c>
      <c r="I1888" s="3">
        <v>18</v>
      </c>
      <c r="J1888">
        <f t="array" ref="J1888">INDEX(Table3[#All],MATCH(1,(Table3[[#All],[Month]]=Table68[[#This Row],[Date]])*(Table3[[#All],[Region]]=Table68[[#This Row],[Region]]),0),3)</f>
        <v>30388</v>
      </c>
      <c r="K1888">
        <f>INDEX(Table1[#All], MATCH(Table68[[#This Row],[Date]],Table1[[#All],[Month]],0),2)</f>
        <v>1505870</v>
      </c>
      <c r="L1888" s="8">
        <f>INDEX(Table2[#All], MATCH(Table68[[#This Row],[Date]],Table2[[#All],[Month]],0),2)</f>
        <v>627.92589540370341</v>
      </c>
      <c r="M1888">
        <f t="array" ref="M1888">INDEX(Table4[#All],MATCH(1,(Table4[[#All],[Month]]=Table68[[#This Row],[Date]])*(Table4[[#All],[Region]]=Table68[[#This Row],[Region]]),0),3)</f>
        <v>8322</v>
      </c>
      <c r="N1888" s="2">
        <f t="array" ref="N1888">_xlfn.IFNA(INDEX(Table5[#All], MATCH(1,(Table5[[#All],[Month]]=Table68[[#This Row],[Date]])*(Table5[[#All],[Region]]=Table68[[#This Row],[Region]]),0),3),0)</f>
        <v>33740</v>
      </c>
      <c r="O1888" s="12">
        <f>INDEX(Table110[#All], MATCH(Table68[[#This Row],[Date]],Table110[[#All],[Month]],0),2)</f>
        <v>102423.5</v>
      </c>
      <c r="P1888" s="12">
        <f>INDEX(Table13[#All], MATCH(Table68[[#This Row],[Date]],Table13[[#All],[Month]],0),2)</f>
        <v>197813.5</v>
      </c>
      <c r="Q1888">
        <f>INDEX(Table111[#All], MATCH(Table68[[#This Row],[Date]],Table111[[#All],[Month]],0),2)</f>
        <v>5945</v>
      </c>
      <c r="R1888" s="2">
        <f>INDEX(Table111[#All], MATCH(Table68[[#This Row],[Date]],Table111[[#All],[Month]],0),3)</f>
        <v>1214.5</v>
      </c>
      <c r="S1888" s="2">
        <f>INDEX(Table413[#All], MATCH(Table68[[#This Row],[Date]],Table413[[#All],[Month]],0),2)</f>
        <v>1</v>
      </c>
      <c r="T1888" s="2">
        <f>INDEX(Table413[#All], MATCH(Table68[[#This Row],[Date]],Table413[[#All],[Month]],0),3)</f>
        <v>6.6</v>
      </c>
      <c r="U1888" s="2">
        <f>INDEX(Table413[#All], MATCH(Table68[[#This Row],[Date]],Table413[[#All],[Month]],0),4)</f>
        <v>6.3</v>
      </c>
    </row>
    <row r="1889" spans="1:21" x14ac:dyDescent="0.25">
      <c r="A1889" s="4">
        <v>41883</v>
      </c>
      <c r="B1889" s="3" t="s">
        <v>68</v>
      </c>
      <c r="C1889" s="3" t="s">
        <v>50</v>
      </c>
      <c r="D1889" s="3">
        <v>366</v>
      </c>
      <c r="E1889" s="3">
        <v>242</v>
      </c>
      <c r="F1889" s="3">
        <v>276</v>
      </c>
      <c r="G1889" s="3">
        <v>191</v>
      </c>
      <c r="H1889" s="3">
        <v>1918</v>
      </c>
      <c r="I1889" s="3">
        <v>58</v>
      </c>
      <c r="J1889">
        <f t="array" ref="J1889">INDEX(Table3[#All],MATCH(1,(Table3[[#All],[Month]]=Table68[[#This Row],[Date]])*(Table3[[#All],[Region]]=Table68[[#This Row],[Region]]),0),3)</f>
        <v>30388</v>
      </c>
      <c r="K1889">
        <f>INDEX(Table1[#All], MATCH(Table68[[#This Row],[Date]],Table1[[#All],[Month]],0),2)</f>
        <v>1505870</v>
      </c>
      <c r="L1889" s="8">
        <f>INDEX(Table2[#All], MATCH(Table68[[#This Row],[Date]],Table2[[#All],[Month]],0),2)</f>
        <v>627.92589540370341</v>
      </c>
      <c r="M1889">
        <f t="array" ref="M1889">INDEX(Table4[#All],MATCH(1,(Table4[[#All],[Month]]=Table68[[#This Row],[Date]])*(Table4[[#All],[Region]]=Table68[[#This Row],[Region]]),0),3)</f>
        <v>8322</v>
      </c>
      <c r="N1889" s="2">
        <f t="array" ref="N1889">_xlfn.IFNA(INDEX(Table5[#All], MATCH(1,(Table5[[#All],[Month]]=Table68[[#This Row],[Date]])*(Table5[[#All],[Region]]=Table68[[#This Row],[Region]]),0),3),0)</f>
        <v>33740</v>
      </c>
      <c r="O1889" s="12">
        <f>INDEX(Table110[#All], MATCH(Table68[[#This Row],[Date]],Table110[[#All],[Month]],0),2)</f>
        <v>102423.5</v>
      </c>
      <c r="P1889" s="12">
        <f>INDEX(Table13[#All], MATCH(Table68[[#This Row],[Date]],Table13[[#All],[Month]],0),2)</f>
        <v>197813.5</v>
      </c>
      <c r="Q1889">
        <f>INDEX(Table111[#All], MATCH(Table68[[#This Row],[Date]],Table111[[#All],[Month]],0),2)</f>
        <v>5945</v>
      </c>
      <c r="R1889" s="2">
        <f>INDEX(Table111[#All], MATCH(Table68[[#This Row],[Date]],Table111[[#All],[Month]],0),3)</f>
        <v>1214.5</v>
      </c>
      <c r="S1889" s="2">
        <f>INDEX(Table413[#All], MATCH(Table68[[#This Row],[Date]],Table413[[#All],[Month]],0),2)</f>
        <v>1</v>
      </c>
      <c r="T1889" s="2">
        <f>INDEX(Table413[#All], MATCH(Table68[[#This Row],[Date]],Table413[[#All],[Month]],0),3)</f>
        <v>6.6</v>
      </c>
      <c r="U1889" s="2">
        <f>INDEX(Table413[#All], MATCH(Table68[[#This Row],[Date]],Table413[[#All],[Month]],0),4)</f>
        <v>6.3</v>
      </c>
    </row>
    <row r="1890" spans="1:21" x14ac:dyDescent="0.25">
      <c r="A1890" s="4">
        <v>41883</v>
      </c>
      <c r="B1890" s="3" t="s">
        <v>63</v>
      </c>
      <c r="C1890" s="3" t="s">
        <v>22</v>
      </c>
      <c r="D1890" s="3">
        <v>255</v>
      </c>
      <c r="E1890" s="3">
        <v>255</v>
      </c>
      <c r="F1890" s="3">
        <v>208</v>
      </c>
      <c r="G1890" s="3">
        <v>208</v>
      </c>
      <c r="H1890" s="3">
        <v>131</v>
      </c>
      <c r="I1890" s="3">
        <v>131</v>
      </c>
      <c r="J1890">
        <f t="array" ref="J1890">INDEX(Table3[#All],MATCH(1,(Table3[[#All],[Month]]=Table68[[#This Row],[Date]])*(Table3[[#All],[Region]]=Table68[[#This Row],[Region]]),0),3)</f>
        <v>1678</v>
      </c>
      <c r="K1890">
        <f>INDEX(Table1[#All], MATCH(Table68[[#This Row],[Date]],Table1[[#All],[Month]],0),2)</f>
        <v>1505870</v>
      </c>
      <c r="L1890" s="8">
        <f>INDEX(Table2[#All], MATCH(Table68[[#This Row],[Date]],Table2[[#All],[Month]],0),2)</f>
        <v>627.92589540370341</v>
      </c>
      <c r="M1890">
        <f t="array" ref="M1890">INDEX(Table4[#All],MATCH(1,(Table4[[#All],[Month]]=Table68[[#This Row],[Date]])*(Table4[[#All],[Region]]=Table68[[#This Row],[Region]]),0),3)</f>
        <v>256</v>
      </c>
      <c r="N1890" s="2">
        <f t="array" ref="N1890">_xlfn.IFNA(INDEX(Table5[#All], MATCH(1,(Table5[[#All],[Month]]=Table68[[#This Row],[Date]])*(Table5[[#All],[Region]]=Table68[[#This Row],[Region]]),0),3),0)</f>
        <v>0</v>
      </c>
      <c r="O1890" s="12">
        <f>INDEX(Table110[#All], MATCH(Table68[[#This Row],[Date]],Table110[[#All],[Month]],0),2)</f>
        <v>102423.5</v>
      </c>
      <c r="P1890" s="12">
        <f>INDEX(Table13[#All], MATCH(Table68[[#This Row],[Date]],Table13[[#All],[Month]],0),2)</f>
        <v>197813.5</v>
      </c>
      <c r="Q1890">
        <f>INDEX(Table111[#All], MATCH(Table68[[#This Row],[Date]],Table111[[#All],[Month]],0),2)</f>
        <v>5945</v>
      </c>
      <c r="R1890" s="2">
        <f>INDEX(Table111[#All], MATCH(Table68[[#This Row],[Date]],Table111[[#All],[Month]],0),3)</f>
        <v>1214.5</v>
      </c>
      <c r="S1890" s="2">
        <f>INDEX(Table413[#All], MATCH(Table68[[#This Row],[Date]],Table413[[#All],[Month]],0),2)</f>
        <v>1</v>
      </c>
      <c r="T1890" s="2">
        <f>INDEX(Table413[#All], MATCH(Table68[[#This Row],[Date]],Table413[[#All],[Month]],0),3)</f>
        <v>6.6</v>
      </c>
      <c r="U1890" s="2">
        <f>INDEX(Table413[#All], MATCH(Table68[[#This Row],[Date]],Table413[[#All],[Month]],0),4)</f>
        <v>6.3</v>
      </c>
    </row>
    <row r="1891" spans="1:21" x14ac:dyDescent="0.25">
      <c r="A1891" s="4">
        <v>41883</v>
      </c>
      <c r="B1891" s="3" t="s">
        <v>64</v>
      </c>
      <c r="C1891" s="3" t="s">
        <v>82</v>
      </c>
      <c r="D1891" s="3">
        <v>274</v>
      </c>
      <c r="E1891" s="3">
        <v>190</v>
      </c>
      <c r="F1891" s="3">
        <v>222</v>
      </c>
      <c r="G1891" s="3">
        <v>155</v>
      </c>
      <c r="H1891" s="3">
        <v>454</v>
      </c>
      <c r="I1891" s="3">
        <v>22</v>
      </c>
      <c r="J1891">
        <f t="array" ref="J1891">INDEX(Table3[#All],MATCH(1,(Table3[[#All],[Month]]=Table68[[#This Row],[Date]])*(Table3[[#All],[Region]]=Table68[[#This Row],[Region]]),0),3)</f>
        <v>6592</v>
      </c>
      <c r="K1891">
        <f>INDEX(Table1[#All], MATCH(Table68[[#This Row],[Date]],Table1[[#All],[Month]],0),2)</f>
        <v>1505870</v>
      </c>
      <c r="L1891" s="8">
        <f>INDEX(Table2[#All], MATCH(Table68[[#This Row],[Date]],Table2[[#All],[Month]],0),2)</f>
        <v>627.92589540370341</v>
      </c>
      <c r="M1891">
        <f t="array" ref="M1891">INDEX(Table4[#All],MATCH(1,(Table4[[#All],[Month]]=Table68[[#This Row],[Date]])*(Table4[[#All],[Region]]=Table68[[#This Row],[Region]]),0),3)</f>
        <v>964</v>
      </c>
      <c r="N1891" s="2">
        <f t="array" ref="N1891">_xlfn.IFNA(INDEX(Table5[#All], MATCH(1,(Table5[[#All],[Month]]=Table68[[#This Row],[Date]])*(Table5[[#All],[Region]]=Table68[[#This Row],[Region]]),0),3),0)</f>
        <v>7750</v>
      </c>
      <c r="O1891" s="12">
        <f>INDEX(Table110[#All], MATCH(Table68[[#This Row],[Date]],Table110[[#All],[Month]],0),2)</f>
        <v>102423.5</v>
      </c>
      <c r="P1891" s="12">
        <f>INDEX(Table13[#All], MATCH(Table68[[#This Row],[Date]],Table13[[#All],[Month]],0),2)</f>
        <v>197813.5</v>
      </c>
      <c r="Q1891">
        <f>INDEX(Table111[#All], MATCH(Table68[[#This Row],[Date]],Table111[[#All],[Month]],0),2)</f>
        <v>5945</v>
      </c>
      <c r="R1891" s="2">
        <f>INDEX(Table111[#All], MATCH(Table68[[#This Row],[Date]],Table111[[#All],[Month]],0),3)</f>
        <v>1214.5</v>
      </c>
      <c r="S1891" s="2">
        <f>INDEX(Table413[#All], MATCH(Table68[[#This Row],[Date]],Table413[[#All],[Month]],0),2)</f>
        <v>1</v>
      </c>
      <c r="T1891" s="2">
        <f>INDEX(Table413[#All], MATCH(Table68[[#This Row],[Date]],Table413[[#All],[Month]],0),3)</f>
        <v>6.6</v>
      </c>
      <c r="U1891" s="2">
        <f>INDEX(Table413[#All], MATCH(Table68[[#This Row],[Date]],Table413[[#All],[Month]],0),4)</f>
        <v>6.3</v>
      </c>
    </row>
    <row r="1892" spans="1:21" x14ac:dyDescent="0.25">
      <c r="A1892" s="4">
        <v>41883</v>
      </c>
      <c r="B1892" s="3" t="s">
        <v>64</v>
      </c>
      <c r="C1892" s="3" t="s">
        <v>24</v>
      </c>
      <c r="D1892" s="3">
        <v>274</v>
      </c>
      <c r="E1892" s="3">
        <v>286</v>
      </c>
      <c r="F1892" s="3">
        <v>222</v>
      </c>
      <c r="G1892" s="3">
        <v>238</v>
      </c>
      <c r="H1892" s="3">
        <v>454</v>
      </c>
      <c r="I1892" s="3">
        <v>191</v>
      </c>
      <c r="J1892">
        <f t="array" ref="J1892">INDEX(Table3[#All],MATCH(1,(Table3[[#All],[Month]]=Table68[[#This Row],[Date]])*(Table3[[#All],[Region]]=Table68[[#This Row],[Region]]),0),3)</f>
        <v>6592</v>
      </c>
      <c r="K1892">
        <f>INDEX(Table1[#All], MATCH(Table68[[#This Row],[Date]],Table1[[#All],[Month]],0),2)</f>
        <v>1505870</v>
      </c>
      <c r="L1892" s="8">
        <f>INDEX(Table2[#All], MATCH(Table68[[#This Row],[Date]],Table2[[#All],[Month]],0),2)</f>
        <v>627.92589540370341</v>
      </c>
      <c r="M1892">
        <f t="array" ref="M1892">INDEX(Table4[#All],MATCH(1,(Table4[[#All],[Month]]=Table68[[#This Row],[Date]])*(Table4[[#All],[Region]]=Table68[[#This Row],[Region]]),0),3)</f>
        <v>964</v>
      </c>
      <c r="N1892" s="2">
        <f t="array" ref="N1892">_xlfn.IFNA(INDEX(Table5[#All], MATCH(1,(Table5[[#All],[Month]]=Table68[[#This Row],[Date]])*(Table5[[#All],[Region]]=Table68[[#This Row],[Region]]),0),3),0)</f>
        <v>7750</v>
      </c>
      <c r="O1892" s="12">
        <f>INDEX(Table110[#All], MATCH(Table68[[#This Row],[Date]],Table110[[#All],[Month]],0),2)</f>
        <v>102423.5</v>
      </c>
      <c r="P1892" s="12">
        <f>INDEX(Table13[#All], MATCH(Table68[[#This Row],[Date]],Table13[[#All],[Month]],0),2)</f>
        <v>197813.5</v>
      </c>
      <c r="Q1892">
        <f>INDEX(Table111[#All], MATCH(Table68[[#This Row],[Date]],Table111[[#All],[Month]],0),2)</f>
        <v>5945</v>
      </c>
      <c r="R1892" s="2">
        <f>INDEX(Table111[#All], MATCH(Table68[[#This Row],[Date]],Table111[[#All],[Month]],0),3)</f>
        <v>1214.5</v>
      </c>
      <c r="S1892" s="2">
        <f>INDEX(Table413[#All], MATCH(Table68[[#This Row],[Date]],Table413[[#All],[Month]],0),2)</f>
        <v>1</v>
      </c>
      <c r="T1892" s="2">
        <f>INDEX(Table413[#All], MATCH(Table68[[#This Row],[Date]],Table413[[#All],[Month]],0),3)</f>
        <v>6.6</v>
      </c>
      <c r="U1892" s="2">
        <f>INDEX(Table413[#All], MATCH(Table68[[#This Row],[Date]],Table413[[#All],[Month]],0),4)</f>
        <v>6.3</v>
      </c>
    </row>
    <row r="1893" spans="1:21" x14ac:dyDescent="0.25">
      <c r="A1893" s="4">
        <v>41883</v>
      </c>
      <c r="B1893" s="3" t="s">
        <v>64</v>
      </c>
      <c r="C1893" s="3" t="s">
        <v>89</v>
      </c>
      <c r="D1893" s="3">
        <v>274</v>
      </c>
      <c r="E1893" s="3">
        <v>288</v>
      </c>
      <c r="F1893" s="3">
        <v>222</v>
      </c>
      <c r="G1893" s="3">
        <v>237</v>
      </c>
      <c r="H1893" s="3">
        <v>454</v>
      </c>
      <c r="I1893" s="3">
        <v>216</v>
      </c>
      <c r="J1893">
        <f t="array" ref="J1893">INDEX(Table3[#All],MATCH(1,(Table3[[#All],[Month]]=Table68[[#This Row],[Date]])*(Table3[[#All],[Region]]=Table68[[#This Row],[Region]]),0),3)</f>
        <v>6592</v>
      </c>
      <c r="K1893">
        <f>INDEX(Table1[#All], MATCH(Table68[[#This Row],[Date]],Table1[[#All],[Month]],0),2)</f>
        <v>1505870</v>
      </c>
      <c r="L1893" s="8">
        <f>INDEX(Table2[#All], MATCH(Table68[[#This Row],[Date]],Table2[[#All],[Month]],0),2)</f>
        <v>627.92589540370341</v>
      </c>
      <c r="M1893">
        <f t="array" ref="M1893">INDEX(Table4[#All],MATCH(1,(Table4[[#All],[Month]]=Table68[[#This Row],[Date]])*(Table4[[#All],[Region]]=Table68[[#This Row],[Region]]),0),3)</f>
        <v>964</v>
      </c>
      <c r="N1893" s="2">
        <f t="array" ref="N1893">_xlfn.IFNA(INDEX(Table5[#All], MATCH(1,(Table5[[#All],[Month]]=Table68[[#This Row],[Date]])*(Table5[[#All],[Region]]=Table68[[#This Row],[Region]]),0),3),0)</f>
        <v>7750</v>
      </c>
      <c r="O1893" s="12">
        <f>INDEX(Table110[#All], MATCH(Table68[[#This Row],[Date]],Table110[[#All],[Month]],0),2)</f>
        <v>102423.5</v>
      </c>
      <c r="P1893" s="12">
        <f>INDEX(Table13[#All], MATCH(Table68[[#This Row],[Date]],Table13[[#All],[Month]],0),2)</f>
        <v>197813.5</v>
      </c>
      <c r="Q1893">
        <f>INDEX(Table111[#All], MATCH(Table68[[#This Row],[Date]],Table111[[#All],[Month]],0),2)</f>
        <v>5945</v>
      </c>
      <c r="R1893" s="2">
        <f>INDEX(Table111[#All], MATCH(Table68[[#This Row],[Date]],Table111[[#All],[Month]],0),3)</f>
        <v>1214.5</v>
      </c>
      <c r="S1893" s="2">
        <f>INDEX(Table413[#All], MATCH(Table68[[#This Row],[Date]],Table413[[#All],[Month]],0),2)</f>
        <v>1</v>
      </c>
      <c r="T1893" s="2">
        <f>INDEX(Table413[#All], MATCH(Table68[[#This Row],[Date]],Table413[[#All],[Month]],0),3)</f>
        <v>6.6</v>
      </c>
      <c r="U1893" s="2">
        <f>INDEX(Table413[#All], MATCH(Table68[[#This Row],[Date]],Table413[[#All],[Month]],0),4)</f>
        <v>6.3</v>
      </c>
    </row>
    <row r="1894" spans="1:21" x14ac:dyDescent="0.25">
      <c r="A1894" s="4">
        <v>41883</v>
      </c>
      <c r="B1894" s="3" t="s">
        <v>64</v>
      </c>
      <c r="C1894" s="3" t="s">
        <v>23</v>
      </c>
      <c r="D1894" s="3">
        <v>274</v>
      </c>
      <c r="E1894" s="3">
        <v>169</v>
      </c>
      <c r="F1894" s="3">
        <v>222</v>
      </c>
      <c r="G1894" s="3">
        <v>153</v>
      </c>
      <c r="H1894" s="3">
        <v>454</v>
      </c>
      <c r="I1894" s="3">
        <v>25</v>
      </c>
      <c r="J1894">
        <f t="array" ref="J1894">INDEX(Table3[#All],MATCH(1,(Table3[[#All],[Month]]=Table68[[#This Row],[Date]])*(Table3[[#All],[Region]]=Table68[[#This Row],[Region]]),0),3)</f>
        <v>6592</v>
      </c>
      <c r="K1894">
        <f>INDEX(Table1[#All], MATCH(Table68[[#This Row],[Date]],Table1[[#All],[Month]],0),2)</f>
        <v>1505870</v>
      </c>
      <c r="L1894" s="8">
        <f>INDEX(Table2[#All], MATCH(Table68[[#This Row],[Date]],Table2[[#All],[Month]],0),2)</f>
        <v>627.92589540370341</v>
      </c>
      <c r="M1894">
        <f t="array" ref="M1894">INDEX(Table4[#All],MATCH(1,(Table4[[#All],[Month]]=Table68[[#This Row],[Date]])*(Table4[[#All],[Region]]=Table68[[#This Row],[Region]]),0),3)</f>
        <v>964</v>
      </c>
      <c r="N1894" s="2">
        <f t="array" ref="N1894">_xlfn.IFNA(INDEX(Table5[#All], MATCH(1,(Table5[[#All],[Month]]=Table68[[#This Row],[Date]])*(Table5[[#All],[Region]]=Table68[[#This Row],[Region]]),0),3),0)</f>
        <v>7750</v>
      </c>
      <c r="O1894" s="12">
        <f>INDEX(Table110[#All], MATCH(Table68[[#This Row],[Date]],Table110[[#All],[Month]],0),2)</f>
        <v>102423.5</v>
      </c>
      <c r="P1894" s="12">
        <f>INDEX(Table13[#All], MATCH(Table68[[#This Row],[Date]],Table13[[#All],[Month]],0),2)</f>
        <v>197813.5</v>
      </c>
      <c r="Q1894">
        <f>INDEX(Table111[#All], MATCH(Table68[[#This Row],[Date]],Table111[[#All],[Month]],0),2)</f>
        <v>5945</v>
      </c>
      <c r="R1894" s="2">
        <f>INDEX(Table111[#All], MATCH(Table68[[#This Row],[Date]],Table111[[#All],[Month]],0),3)</f>
        <v>1214.5</v>
      </c>
      <c r="S1894" s="2">
        <f>INDEX(Table413[#All], MATCH(Table68[[#This Row],[Date]],Table413[[#All],[Month]],0),2)</f>
        <v>1</v>
      </c>
      <c r="T1894" s="2">
        <f>INDEX(Table413[#All], MATCH(Table68[[#This Row],[Date]],Table413[[#All],[Month]],0),3)</f>
        <v>6.6</v>
      </c>
      <c r="U1894" s="2">
        <f>INDEX(Table413[#All], MATCH(Table68[[#This Row],[Date]],Table413[[#All],[Month]],0),4)</f>
        <v>6.3</v>
      </c>
    </row>
    <row r="1895" spans="1:21" x14ac:dyDescent="0.25">
      <c r="A1895" s="4">
        <v>41883</v>
      </c>
      <c r="B1895" s="3" t="s">
        <v>61</v>
      </c>
      <c r="C1895" s="3" t="s">
        <v>32</v>
      </c>
      <c r="D1895" s="3">
        <v>228</v>
      </c>
      <c r="E1895" s="3">
        <v>209</v>
      </c>
      <c r="F1895" s="3">
        <v>181</v>
      </c>
      <c r="G1895" s="3">
        <v>181</v>
      </c>
      <c r="H1895" s="3">
        <v>757</v>
      </c>
      <c r="I1895" s="3">
        <v>102</v>
      </c>
      <c r="J1895">
        <f t="array" ref="J1895">INDEX(Table3[#All],MATCH(1,(Table3[[#All],[Month]]=Table68[[#This Row],[Date]])*(Table3[[#All],[Region]]=Table68[[#This Row],[Region]]),0),3)</f>
        <v>9306</v>
      </c>
      <c r="K1895">
        <f>INDEX(Table1[#All], MATCH(Table68[[#This Row],[Date]],Table1[[#All],[Month]],0),2)</f>
        <v>1505870</v>
      </c>
      <c r="L1895" s="8">
        <f>INDEX(Table2[#All], MATCH(Table68[[#This Row],[Date]],Table2[[#All],[Month]],0),2)</f>
        <v>627.92589540370341</v>
      </c>
      <c r="M1895">
        <f t="array" ref="M1895">INDEX(Table4[#All],MATCH(1,(Table4[[#All],[Month]]=Table68[[#This Row],[Date]])*(Table4[[#All],[Region]]=Table68[[#This Row],[Region]]),0),3)</f>
        <v>1199</v>
      </c>
      <c r="N1895" s="2">
        <f t="array" ref="N1895">_xlfn.IFNA(INDEX(Table5[#All], MATCH(1,(Table5[[#All],[Month]]=Table68[[#This Row],[Date]])*(Table5[[#All],[Region]]=Table68[[#This Row],[Region]]),0),3),0)</f>
        <v>5043</v>
      </c>
      <c r="O1895" s="12">
        <f>INDEX(Table110[#All], MATCH(Table68[[#This Row],[Date]],Table110[[#All],[Month]],0),2)</f>
        <v>102423.5</v>
      </c>
      <c r="P1895" s="12">
        <f>INDEX(Table13[#All], MATCH(Table68[[#This Row],[Date]],Table13[[#All],[Month]],0),2)</f>
        <v>197813.5</v>
      </c>
      <c r="Q1895">
        <f>INDEX(Table111[#All], MATCH(Table68[[#This Row],[Date]],Table111[[#All],[Month]],0),2)</f>
        <v>5945</v>
      </c>
      <c r="R1895" s="2">
        <f>INDEX(Table111[#All], MATCH(Table68[[#This Row],[Date]],Table111[[#All],[Month]],0),3)</f>
        <v>1214.5</v>
      </c>
      <c r="S1895" s="2">
        <f>INDEX(Table413[#All], MATCH(Table68[[#This Row],[Date]],Table413[[#All],[Month]],0),2)</f>
        <v>1</v>
      </c>
      <c r="T1895" s="2">
        <f>INDEX(Table413[#All], MATCH(Table68[[#This Row],[Date]],Table413[[#All],[Month]],0),3)</f>
        <v>6.6</v>
      </c>
      <c r="U1895" s="2">
        <f>INDEX(Table413[#All], MATCH(Table68[[#This Row],[Date]],Table413[[#All],[Month]],0),4)</f>
        <v>6.3</v>
      </c>
    </row>
    <row r="1896" spans="1:21" x14ac:dyDescent="0.25">
      <c r="A1896" s="4">
        <v>41883</v>
      </c>
      <c r="B1896" s="3" t="s">
        <v>61</v>
      </c>
      <c r="C1896" s="3" t="s">
        <v>31</v>
      </c>
      <c r="D1896" s="3">
        <v>228</v>
      </c>
      <c r="E1896" s="3">
        <v>249</v>
      </c>
      <c r="F1896" s="3">
        <v>181</v>
      </c>
      <c r="G1896" s="3">
        <v>200</v>
      </c>
      <c r="H1896" s="3">
        <v>757</v>
      </c>
      <c r="I1896" s="3">
        <v>72</v>
      </c>
      <c r="J1896">
        <f t="array" ref="J1896">INDEX(Table3[#All],MATCH(1,(Table3[[#All],[Month]]=Table68[[#This Row],[Date]])*(Table3[[#All],[Region]]=Table68[[#This Row],[Region]]),0),3)</f>
        <v>9306</v>
      </c>
      <c r="K1896">
        <f>INDEX(Table1[#All], MATCH(Table68[[#This Row],[Date]],Table1[[#All],[Month]],0),2)</f>
        <v>1505870</v>
      </c>
      <c r="L1896" s="8">
        <f>INDEX(Table2[#All], MATCH(Table68[[#This Row],[Date]],Table2[[#All],[Month]],0),2)</f>
        <v>627.92589540370341</v>
      </c>
      <c r="M1896">
        <f t="array" ref="M1896">INDEX(Table4[#All],MATCH(1,(Table4[[#All],[Month]]=Table68[[#This Row],[Date]])*(Table4[[#All],[Region]]=Table68[[#This Row],[Region]]),0),3)</f>
        <v>1199</v>
      </c>
      <c r="N1896" s="2">
        <f t="array" ref="N1896">_xlfn.IFNA(INDEX(Table5[#All], MATCH(1,(Table5[[#All],[Month]]=Table68[[#This Row],[Date]])*(Table5[[#All],[Region]]=Table68[[#This Row],[Region]]),0),3),0)</f>
        <v>5043</v>
      </c>
      <c r="O1896" s="12">
        <f>INDEX(Table110[#All], MATCH(Table68[[#This Row],[Date]],Table110[[#All],[Month]],0),2)</f>
        <v>102423.5</v>
      </c>
      <c r="P1896" s="12">
        <f>INDEX(Table13[#All], MATCH(Table68[[#This Row],[Date]],Table13[[#All],[Month]],0),2)</f>
        <v>197813.5</v>
      </c>
      <c r="Q1896">
        <f>INDEX(Table111[#All], MATCH(Table68[[#This Row],[Date]],Table111[[#All],[Month]],0),2)</f>
        <v>5945</v>
      </c>
      <c r="R1896" s="2">
        <f>INDEX(Table111[#All], MATCH(Table68[[#This Row],[Date]],Table111[[#All],[Month]],0),3)</f>
        <v>1214.5</v>
      </c>
      <c r="S1896" s="2">
        <f>INDEX(Table413[#All], MATCH(Table68[[#This Row],[Date]],Table413[[#All],[Month]],0),2)</f>
        <v>1</v>
      </c>
      <c r="T1896" s="2">
        <f>INDEX(Table413[#All], MATCH(Table68[[#This Row],[Date]],Table413[[#All],[Month]],0),3)</f>
        <v>6.6</v>
      </c>
      <c r="U1896" s="2">
        <f>INDEX(Table413[#All], MATCH(Table68[[#This Row],[Date]],Table413[[#All],[Month]],0),4)</f>
        <v>6.3</v>
      </c>
    </row>
    <row r="1897" spans="1:21" x14ac:dyDescent="0.25">
      <c r="A1897" s="4">
        <v>41883</v>
      </c>
      <c r="B1897" s="3" t="s">
        <v>61</v>
      </c>
      <c r="C1897" s="3" t="s">
        <v>91</v>
      </c>
      <c r="D1897" s="3">
        <v>228</v>
      </c>
      <c r="E1897" s="3">
        <v>266</v>
      </c>
      <c r="F1897" s="3">
        <v>181</v>
      </c>
      <c r="G1897" s="3">
        <v>214</v>
      </c>
      <c r="H1897" s="3">
        <v>757</v>
      </c>
      <c r="I1897" s="3">
        <v>329</v>
      </c>
      <c r="J1897">
        <f t="array" ref="J1897">INDEX(Table3[#All],MATCH(1,(Table3[[#All],[Month]]=Table68[[#This Row],[Date]])*(Table3[[#All],[Region]]=Table68[[#This Row],[Region]]),0),3)</f>
        <v>9306</v>
      </c>
      <c r="K1897">
        <f>INDEX(Table1[#All], MATCH(Table68[[#This Row],[Date]],Table1[[#All],[Month]],0),2)</f>
        <v>1505870</v>
      </c>
      <c r="L1897" s="8">
        <f>INDEX(Table2[#All], MATCH(Table68[[#This Row],[Date]],Table2[[#All],[Month]],0),2)</f>
        <v>627.92589540370341</v>
      </c>
      <c r="M1897">
        <f t="array" ref="M1897">INDEX(Table4[#All],MATCH(1,(Table4[[#All],[Month]]=Table68[[#This Row],[Date]])*(Table4[[#All],[Region]]=Table68[[#This Row],[Region]]),0),3)</f>
        <v>1199</v>
      </c>
      <c r="N1897" s="2">
        <f t="array" ref="N1897">_xlfn.IFNA(INDEX(Table5[#All], MATCH(1,(Table5[[#All],[Month]]=Table68[[#This Row],[Date]])*(Table5[[#All],[Region]]=Table68[[#This Row],[Region]]),0),3),0)</f>
        <v>5043</v>
      </c>
      <c r="O1897" s="12">
        <f>INDEX(Table110[#All], MATCH(Table68[[#This Row],[Date]],Table110[[#All],[Month]],0),2)</f>
        <v>102423.5</v>
      </c>
      <c r="P1897" s="12">
        <f>INDEX(Table13[#All], MATCH(Table68[[#This Row],[Date]],Table13[[#All],[Month]],0),2)</f>
        <v>197813.5</v>
      </c>
      <c r="Q1897">
        <f>INDEX(Table111[#All], MATCH(Table68[[#This Row],[Date]],Table111[[#All],[Month]],0),2)</f>
        <v>5945</v>
      </c>
      <c r="R1897" s="2">
        <f>INDEX(Table111[#All], MATCH(Table68[[#This Row],[Date]],Table111[[#All],[Month]],0),3)</f>
        <v>1214.5</v>
      </c>
      <c r="S1897" s="2">
        <f>INDEX(Table413[#All], MATCH(Table68[[#This Row],[Date]],Table413[[#All],[Month]],0),2)</f>
        <v>1</v>
      </c>
      <c r="T1897" s="2">
        <f>INDEX(Table413[#All], MATCH(Table68[[#This Row],[Date]],Table413[[#All],[Month]],0),3)</f>
        <v>6.6</v>
      </c>
      <c r="U1897" s="2">
        <f>INDEX(Table413[#All], MATCH(Table68[[#This Row],[Date]],Table413[[#All],[Month]],0),4)</f>
        <v>6.3</v>
      </c>
    </row>
    <row r="1898" spans="1:21" x14ac:dyDescent="0.25">
      <c r="A1898" s="4">
        <v>41883</v>
      </c>
      <c r="B1898" s="3" t="s">
        <v>61</v>
      </c>
      <c r="C1898" s="3" t="s">
        <v>30</v>
      </c>
      <c r="D1898" s="3">
        <v>228</v>
      </c>
      <c r="E1898" s="3">
        <v>175</v>
      </c>
      <c r="F1898" s="3">
        <v>181</v>
      </c>
      <c r="G1898" s="3">
        <v>158</v>
      </c>
      <c r="H1898" s="3">
        <v>757</v>
      </c>
      <c r="I1898" s="3">
        <v>29</v>
      </c>
      <c r="J1898">
        <f t="array" ref="J1898">INDEX(Table3[#All],MATCH(1,(Table3[[#All],[Month]]=Table68[[#This Row],[Date]])*(Table3[[#All],[Region]]=Table68[[#This Row],[Region]]),0),3)</f>
        <v>9306</v>
      </c>
      <c r="K1898">
        <f>INDEX(Table1[#All], MATCH(Table68[[#This Row],[Date]],Table1[[#All],[Month]],0),2)</f>
        <v>1505870</v>
      </c>
      <c r="L1898" s="8">
        <f>INDEX(Table2[#All], MATCH(Table68[[#This Row],[Date]],Table2[[#All],[Month]],0),2)</f>
        <v>627.92589540370341</v>
      </c>
      <c r="M1898">
        <f t="array" ref="M1898">INDEX(Table4[#All],MATCH(1,(Table4[[#All],[Month]]=Table68[[#This Row],[Date]])*(Table4[[#All],[Region]]=Table68[[#This Row],[Region]]),0),3)</f>
        <v>1199</v>
      </c>
      <c r="N1898" s="2">
        <f t="array" ref="N1898">_xlfn.IFNA(INDEX(Table5[#All], MATCH(1,(Table5[[#All],[Month]]=Table68[[#This Row],[Date]])*(Table5[[#All],[Region]]=Table68[[#This Row],[Region]]),0),3),0)</f>
        <v>5043</v>
      </c>
      <c r="O1898" s="12">
        <f>INDEX(Table110[#All], MATCH(Table68[[#This Row],[Date]],Table110[[#All],[Month]],0),2)</f>
        <v>102423.5</v>
      </c>
      <c r="P1898" s="12">
        <f>INDEX(Table13[#All], MATCH(Table68[[#This Row],[Date]],Table13[[#All],[Month]],0),2)</f>
        <v>197813.5</v>
      </c>
      <c r="Q1898">
        <f>INDEX(Table111[#All], MATCH(Table68[[#This Row],[Date]],Table111[[#All],[Month]],0),2)</f>
        <v>5945</v>
      </c>
      <c r="R1898" s="2">
        <f>INDEX(Table111[#All], MATCH(Table68[[#This Row],[Date]],Table111[[#All],[Month]],0),3)</f>
        <v>1214.5</v>
      </c>
      <c r="S1898" s="2">
        <f>INDEX(Table413[#All], MATCH(Table68[[#This Row],[Date]],Table413[[#All],[Month]],0),2)</f>
        <v>1</v>
      </c>
      <c r="T1898" s="2">
        <f>INDEX(Table413[#All], MATCH(Table68[[#This Row],[Date]],Table413[[#All],[Month]],0),3)</f>
        <v>6.6</v>
      </c>
      <c r="U1898" s="2">
        <f>INDEX(Table413[#All], MATCH(Table68[[#This Row],[Date]],Table413[[#All],[Month]],0),4)</f>
        <v>6.3</v>
      </c>
    </row>
    <row r="1899" spans="1:21" x14ac:dyDescent="0.25">
      <c r="A1899" s="4">
        <v>41883</v>
      </c>
      <c r="B1899" s="3" t="s">
        <v>61</v>
      </c>
      <c r="C1899" s="3" t="s">
        <v>11</v>
      </c>
      <c r="D1899" s="3">
        <v>228</v>
      </c>
      <c r="E1899" s="3">
        <v>163</v>
      </c>
      <c r="F1899" s="3">
        <v>181</v>
      </c>
      <c r="G1899" s="3">
        <v>131</v>
      </c>
      <c r="H1899" s="3">
        <v>757</v>
      </c>
      <c r="I1899" s="3">
        <v>25</v>
      </c>
      <c r="J1899">
        <f t="array" ref="J1899">INDEX(Table3[#All],MATCH(1,(Table3[[#All],[Month]]=Table68[[#This Row],[Date]])*(Table3[[#All],[Region]]=Table68[[#This Row],[Region]]),0),3)</f>
        <v>9306</v>
      </c>
      <c r="K1899">
        <f>INDEX(Table1[#All], MATCH(Table68[[#This Row],[Date]],Table1[[#All],[Month]],0),2)</f>
        <v>1505870</v>
      </c>
      <c r="L1899" s="8">
        <f>INDEX(Table2[#All], MATCH(Table68[[#This Row],[Date]],Table2[[#All],[Month]],0),2)</f>
        <v>627.92589540370341</v>
      </c>
      <c r="M1899">
        <f t="array" ref="M1899">INDEX(Table4[#All],MATCH(1,(Table4[[#All],[Month]]=Table68[[#This Row],[Date]])*(Table4[[#All],[Region]]=Table68[[#This Row],[Region]]),0),3)</f>
        <v>1199</v>
      </c>
      <c r="N1899" s="2">
        <f t="array" ref="N1899">_xlfn.IFNA(INDEX(Table5[#All], MATCH(1,(Table5[[#All],[Month]]=Table68[[#This Row],[Date]])*(Table5[[#All],[Region]]=Table68[[#This Row],[Region]]),0),3),0)</f>
        <v>5043</v>
      </c>
      <c r="O1899" s="12">
        <f>INDEX(Table110[#All], MATCH(Table68[[#This Row],[Date]],Table110[[#All],[Month]],0),2)</f>
        <v>102423.5</v>
      </c>
      <c r="P1899" s="12">
        <f>INDEX(Table13[#All], MATCH(Table68[[#This Row],[Date]],Table13[[#All],[Month]],0),2)</f>
        <v>197813.5</v>
      </c>
      <c r="Q1899">
        <f>INDEX(Table111[#All], MATCH(Table68[[#This Row],[Date]],Table111[[#All],[Month]],0),2)</f>
        <v>5945</v>
      </c>
      <c r="R1899" s="2">
        <f>INDEX(Table111[#All], MATCH(Table68[[#This Row],[Date]],Table111[[#All],[Month]],0),3)</f>
        <v>1214.5</v>
      </c>
      <c r="S1899" s="2">
        <f>INDEX(Table413[#All], MATCH(Table68[[#This Row],[Date]],Table413[[#All],[Month]],0),2)</f>
        <v>1</v>
      </c>
      <c r="T1899" s="2">
        <f>INDEX(Table413[#All], MATCH(Table68[[#This Row],[Date]],Table413[[#All],[Month]],0),3)</f>
        <v>6.6</v>
      </c>
      <c r="U1899" s="2">
        <f>INDEX(Table413[#All], MATCH(Table68[[#This Row],[Date]],Table413[[#All],[Month]],0),4)</f>
        <v>6.3</v>
      </c>
    </row>
    <row r="1900" spans="1:21" x14ac:dyDescent="0.25">
      <c r="A1900" s="4">
        <v>41883</v>
      </c>
      <c r="B1900" s="3" t="s">
        <v>61</v>
      </c>
      <c r="C1900" s="3" t="s">
        <v>25</v>
      </c>
      <c r="D1900" s="3">
        <v>228</v>
      </c>
      <c r="E1900" s="3">
        <v>174</v>
      </c>
      <c r="F1900" s="3">
        <v>181</v>
      </c>
      <c r="G1900" s="3">
        <v>146</v>
      </c>
      <c r="H1900" s="3">
        <v>757</v>
      </c>
      <c r="I1900" s="3">
        <v>44</v>
      </c>
      <c r="J1900">
        <f t="array" ref="J1900">INDEX(Table3[#All],MATCH(1,(Table3[[#All],[Month]]=Table68[[#This Row],[Date]])*(Table3[[#All],[Region]]=Table68[[#This Row],[Region]]),0),3)</f>
        <v>9306</v>
      </c>
      <c r="K1900">
        <f>INDEX(Table1[#All], MATCH(Table68[[#This Row],[Date]],Table1[[#All],[Month]],0),2)</f>
        <v>1505870</v>
      </c>
      <c r="L1900" s="8">
        <f>INDEX(Table2[#All], MATCH(Table68[[#This Row],[Date]],Table2[[#All],[Month]],0),2)</f>
        <v>627.92589540370341</v>
      </c>
      <c r="M1900">
        <f t="array" ref="M1900">INDEX(Table4[#All],MATCH(1,(Table4[[#All],[Month]]=Table68[[#This Row],[Date]])*(Table4[[#All],[Region]]=Table68[[#This Row],[Region]]),0),3)</f>
        <v>1199</v>
      </c>
      <c r="N1900" s="2">
        <f t="array" ref="N1900">_xlfn.IFNA(INDEX(Table5[#All], MATCH(1,(Table5[[#All],[Month]]=Table68[[#This Row],[Date]])*(Table5[[#All],[Region]]=Table68[[#This Row],[Region]]),0),3),0)</f>
        <v>5043</v>
      </c>
      <c r="O1900" s="12">
        <f>INDEX(Table110[#All], MATCH(Table68[[#This Row],[Date]],Table110[[#All],[Month]],0),2)</f>
        <v>102423.5</v>
      </c>
      <c r="P1900" s="12">
        <f>INDEX(Table13[#All], MATCH(Table68[[#This Row],[Date]],Table13[[#All],[Month]],0),2)</f>
        <v>197813.5</v>
      </c>
      <c r="Q1900">
        <f>INDEX(Table111[#All], MATCH(Table68[[#This Row],[Date]],Table111[[#All],[Month]],0),2)</f>
        <v>5945</v>
      </c>
      <c r="R1900" s="2">
        <f>INDEX(Table111[#All], MATCH(Table68[[#This Row],[Date]],Table111[[#All],[Month]],0),3)</f>
        <v>1214.5</v>
      </c>
      <c r="S1900" s="2">
        <f>INDEX(Table413[#All], MATCH(Table68[[#This Row],[Date]],Table413[[#All],[Month]],0),2)</f>
        <v>1</v>
      </c>
      <c r="T1900" s="2">
        <f>INDEX(Table413[#All], MATCH(Table68[[#This Row],[Date]],Table413[[#All],[Month]],0),3)</f>
        <v>6.6</v>
      </c>
      <c r="U1900" s="2">
        <f>INDEX(Table413[#All], MATCH(Table68[[#This Row],[Date]],Table413[[#All],[Month]],0),4)</f>
        <v>6.3</v>
      </c>
    </row>
    <row r="1901" spans="1:21" x14ac:dyDescent="0.25">
      <c r="A1901" s="4">
        <v>41883</v>
      </c>
      <c r="B1901" s="3" t="s">
        <v>61</v>
      </c>
      <c r="C1901" s="3" t="s">
        <v>29</v>
      </c>
      <c r="D1901" s="3">
        <v>228</v>
      </c>
      <c r="E1901" s="3">
        <v>201</v>
      </c>
      <c r="F1901" s="3">
        <v>181</v>
      </c>
      <c r="G1901" s="3">
        <v>163</v>
      </c>
      <c r="H1901" s="3">
        <v>757</v>
      </c>
      <c r="I1901" s="3">
        <v>156</v>
      </c>
      <c r="J1901">
        <f t="array" ref="J1901">INDEX(Table3[#All],MATCH(1,(Table3[[#All],[Month]]=Table68[[#This Row],[Date]])*(Table3[[#All],[Region]]=Table68[[#This Row],[Region]]),0),3)</f>
        <v>9306</v>
      </c>
      <c r="K1901">
        <f>INDEX(Table1[#All], MATCH(Table68[[#This Row],[Date]],Table1[[#All],[Month]],0),2)</f>
        <v>1505870</v>
      </c>
      <c r="L1901" s="8">
        <f>INDEX(Table2[#All], MATCH(Table68[[#This Row],[Date]],Table2[[#All],[Month]],0),2)</f>
        <v>627.92589540370341</v>
      </c>
      <c r="M1901">
        <f t="array" ref="M1901">INDEX(Table4[#All],MATCH(1,(Table4[[#All],[Month]]=Table68[[#This Row],[Date]])*(Table4[[#All],[Region]]=Table68[[#This Row],[Region]]),0),3)</f>
        <v>1199</v>
      </c>
      <c r="N1901" s="2">
        <f t="array" ref="N1901">_xlfn.IFNA(INDEX(Table5[#All], MATCH(1,(Table5[[#All],[Month]]=Table68[[#This Row],[Date]])*(Table5[[#All],[Region]]=Table68[[#This Row],[Region]]),0),3),0)</f>
        <v>5043</v>
      </c>
      <c r="O1901" s="12">
        <f>INDEX(Table110[#All], MATCH(Table68[[#This Row],[Date]],Table110[[#All],[Month]],0),2)</f>
        <v>102423.5</v>
      </c>
      <c r="P1901" s="12">
        <f>INDEX(Table13[#All], MATCH(Table68[[#This Row],[Date]],Table13[[#All],[Month]],0),2)</f>
        <v>197813.5</v>
      </c>
      <c r="Q1901">
        <f>INDEX(Table111[#All], MATCH(Table68[[#This Row],[Date]],Table111[[#All],[Month]],0),2)</f>
        <v>5945</v>
      </c>
      <c r="R1901" s="2">
        <f>INDEX(Table111[#All], MATCH(Table68[[#This Row],[Date]],Table111[[#All],[Month]],0),3)</f>
        <v>1214.5</v>
      </c>
      <c r="S1901" s="2">
        <f>INDEX(Table413[#All], MATCH(Table68[[#This Row],[Date]],Table413[[#All],[Month]],0),2)</f>
        <v>1</v>
      </c>
      <c r="T1901" s="2">
        <f>INDEX(Table413[#All], MATCH(Table68[[#This Row],[Date]],Table413[[#All],[Month]],0),3)</f>
        <v>6.6</v>
      </c>
      <c r="U1901" s="2">
        <f>INDEX(Table413[#All], MATCH(Table68[[#This Row],[Date]],Table413[[#All],[Month]],0),4)</f>
        <v>6.3</v>
      </c>
    </row>
    <row r="1902" spans="1:21" x14ac:dyDescent="0.25">
      <c r="A1902" s="4">
        <v>41883</v>
      </c>
      <c r="B1902" s="3" t="s">
        <v>67</v>
      </c>
      <c r="C1902" s="3" t="s">
        <v>37</v>
      </c>
      <c r="D1902" s="3">
        <v>281</v>
      </c>
      <c r="E1902" s="3">
        <v>281</v>
      </c>
      <c r="F1902" s="3">
        <v>236</v>
      </c>
      <c r="G1902" s="3">
        <v>236</v>
      </c>
      <c r="H1902" s="3">
        <v>114</v>
      </c>
      <c r="I1902" s="3">
        <v>114</v>
      </c>
      <c r="J1902">
        <f t="array" ref="J1902">INDEX(Table3[#All],MATCH(1,(Table3[[#All],[Month]]=Table68[[#This Row],[Date]])*(Table3[[#All],[Region]]=Table68[[#This Row],[Region]]),0),3)</f>
        <v>2424</v>
      </c>
      <c r="K1902">
        <f>INDEX(Table1[#All], MATCH(Table68[[#This Row],[Date]],Table1[[#All],[Month]],0),2)</f>
        <v>1505870</v>
      </c>
      <c r="L1902" s="8">
        <f>INDEX(Table2[#All], MATCH(Table68[[#This Row],[Date]],Table2[[#All],[Month]],0),2)</f>
        <v>627.92589540370341</v>
      </c>
      <c r="M1902">
        <f t="array" ref="M1902">INDEX(Table4[#All],MATCH(1,(Table4[[#All],[Month]]=Table68[[#This Row],[Date]])*(Table4[[#All],[Region]]=Table68[[#This Row],[Region]]),0),3)</f>
        <v>453</v>
      </c>
      <c r="N1902" s="2">
        <f t="array" ref="N1902">_xlfn.IFNA(INDEX(Table5[#All], MATCH(1,(Table5[[#All],[Month]]=Table68[[#This Row],[Date]])*(Table5[[#All],[Region]]=Table68[[#This Row],[Region]]),0),3),0)</f>
        <v>0</v>
      </c>
      <c r="O1902" s="12">
        <f>INDEX(Table110[#All], MATCH(Table68[[#This Row],[Date]],Table110[[#All],[Month]],0),2)</f>
        <v>102423.5</v>
      </c>
      <c r="P1902" s="12">
        <f>INDEX(Table13[#All], MATCH(Table68[[#This Row],[Date]],Table13[[#All],[Month]],0),2)</f>
        <v>197813.5</v>
      </c>
      <c r="Q1902">
        <f>INDEX(Table111[#All], MATCH(Table68[[#This Row],[Date]],Table111[[#All],[Month]],0),2)</f>
        <v>5945</v>
      </c>
      <c r="R1902" s="2">
        <f>INDEX(Table111[#All], MATCH(Table68[[#This Row],[Date]],Table111[[#All],[Month]],0),3)</f>
        <v>1214.5</v>
      </c>
      <c r="S1902" s="2">
        <f>INDEX(Table413[#All], MATCH(Table68[[#This Row],[Date]],Table413[[#All],[Month]],0),2)</f>
        <v>1</v>
      </c>
      <c r="T1902" s="2">
        <f>INDEX(Table413[#All], MATCH(Table68[[#This Row],[Date]],Table413[[#All],[Month]],0),3)</f>
        <v>6.6</v>
      </c>
      <c r="U1902" s="2">
        <f>INDEX(Table413[#All], MATCH(Table68[[#This Row],[Date]],Table413[[#All],[Month]],0),4)</f>
        <v>6.3</v>
      </c>
    </row>
    <row r="1903" spans="1:21" x14ac:dyDescent="0.25">
      <c r="A1903" s="4">
        <v>41883</v>
      </c>
      <c r="B1903" s="3" t="s">
        <v>70</v>
      </c>
      <c r="C1903" s="3" t="s">
        <v>70</v>
      </c>
      <c r="D1903" s="3">
        <v>298</v>
      </c>
      <c r="E1903" s="3">
        <v>298</v>
      </c>
      <c r="F1903" s="3">
        <v>244</v>
      </c>
      <c r="G1903" s="3">
        <v>244</v>
      </c>
      <c r="H1903" s="3">
        <v>203</v>
      </c>
      <c r="I1903" s="3">
        <v>203</v>
      </c>
      <c r="J1903">
        <f t="array" ref="J1903">INDEX(Table3[#All],MATCH(1,(Table3[[#All],[Month]]=Table68[[#This Row],[Date]])*(Table3[[#All],[Region]]=Table68[[#This Row],[Region]]),0),3)</f>
        <v>4193</v>
      </c>
      <c r="K1903">
        <f>INDEX(Table1[#All], MATCH(Table68[[#This Row],[Date]],Table1[[#All],[Month]],0),2)</f>
        <v>1505870</v>
      </c>
      <c r="L1903" s="8">
        <f>INDEX(Table2[#All], MATCH(Table68[[#This Row],[Date]],Table2[[#All],[Month]],0),2)</f>
        <v>627.92589540370341</v>
      </c>
      <c r="M1903">
        <f t="array" ref="M1903">INDEX(Table4[#All],MATCH(1,(Table4[[#All],[Month]]=Table68[[#This Row],[Date]])*(Table4[[#All],[Region]]=Table68[[#This Row],[Region]]),0),3)</f>
        <v>354</v>
      </c>
      <c r="N1903" s="2">
        <f t="array" ref="N1903">_xlfn.IFNA(INDEX(Table5[#All], MATCH(1,(Table5[[#All],[Month]]=Table68[[#This Row],[Date]])*(Table5[[#All],[Region]]=Table68[[#This Row],[Region]]),0),3),0)</f>
        <v>5174</v>
      </c>
      <c r="O1903" s="12">
        <f>INDEX(Table110[#All], MATCH(Table68[[#This Row],[Date]],Table110[[#All],[Month]],0),2)</f>
        <v>102423.5</v>
      </c>
      <c r="P1903" s="12">
        <f>INDEX(Table13[#All], MATCH(Table68[[#This Row],[Date]],Table13[[#All],[Month]],0),2)</f>
        <v>197813.5</v>
      </c>
      <c r="Q1903">
        <f>INDEX(Table111[#All], MATCH(Table68[[#This Row],[Date]],Table111[[#All],[Month]],0),2)</f>
        <v>5945</v>
      </c>
      <c r="R1903" s="2">
        <f>INDEX(Table111[#All], MATCH(Table68[[#This Row],[Date]],Table111[[#All],[Month]],0),3)</f>
        <v>1214.5</v>
      </c>
      <c r="S1903" s="2">
        <f>INDEX(Table413[#All], MATCH(Table68[[#This Row],[Date]],Table413[[#All],[Month]],0),2)</f>
        <v>1</v>
      </c>
      <c r="T1903" s="2">
        <f>INDEX(Table413[#All], MATCH(Table68[[#This Row],[Date]],Table413[[#All],[Month]],0),3)</f>
        <v>6.6</v>
      </c>
      <c r="U1903" s="2">
        <f>INDEX(Table413[#All], MATCH(Table68[[#This Row],[Date]],Table413[[#All],[Month]],0),4)</f>
        <v>6.3</v>
      </c>
    </row>
    <row r="1904" spans="1:21" x14ac:dyDescent="0.25">
      <c r="A1904" s="4">
        <v>41883</v>
      </c>
      <c r="B1904" s="3" t="s">
        <v>57</v>
      </c>
      <c r="C1904" s="3" t="s">
        <v>0</v>
      </c>
      <c r="D1904" s="3">
        <v>273</v>
      </c>
      <c r="E1904" s="3">
        <v>260</v>
      </c>
      <c r="F1904" s="3">
        <v>225</v>
      </c>
      <c r="G1904" s="3">
        <v>211</v>
      </c>
      <c r="H1904" s="3">
        <v>431</v>
      </c>
      <c r="I1904" s="3">
        <v>133</v>
      </c>
      <c r="J1904">
        <f t="array" ref="J1904">INDEX(Table3[#All],MATCH(1,(Table3[[#All],[Month]]=Table68[[#This Row],[Date]])*(Table3[[#All],[Region]]=Table68[[#This Row],[Region]]),0),3)</f>
        <v>5928</v>
      </c>
      <c r="K1904">
        <f>INDEX(Table1[#All], MATCH(Table68[[#This Row],[Date]],Table1[[#All],[Month]],0),2)</f>
        <v>1505870</v>
      </c>
      <c r="L1904" s="8">
        <f>INDEX(Table2[#All], MATCH(Table68[[#This Row],[Date]],Table2[[#All],[Month]],0),2)</f>
        <v>627.92589540370341</v>
      </c>
      <c r="M1904">
        <f t="array" ref="M1904">INDEX(Table4[#All],MATCH(1,(Table4[[#All],[Month]]=Table68[[#This Row],[Date]])*(Table4[[#All],[Region]]=Table68[[#This Row],[Region]]),0),3)</f>
        <v>1029</v>
      </c>
      <c r="N1904" s="2">
        <f t="array" ref="N1904">_xlfn.IFNA(INDEX(Table5[#All], MATCH(1,(Table5[[#All],[Month]]=Table68[[#This Row],[Date]])*(Table5[[#All],[Region]]=Table68[[#This Row],[Region]]),0),3),0)</f>
        <v>6331</v>
      </c>
      <c r="O1904" s="12">
        <f>INDEX(Table110[#All], MATCH(Table68[[#This Row],[Date]],Table110[[#All],[Month]],0),2)</f>
        <v>102423.5</v>
      </c>
      <c r="P1904" s="12">
        <f>INDEX(Table13[#All], MATCH(Table68[[#This Row],[Date]],Table13[[#All],[Month]],0),2)</f>
        <v>197813.5</v>
      </c>
      <c r="Q1904">
        <f>INDEX(Table111[#All], MATCH(Table68[[#This Row],[Date]],Table111[[#All],[Month]],0),2)</f>
        <v>5945</v>
      </c>
      <c r="R1904" s="2">
        <f>INDEX(Table111[#All], MATCH(Table68[[#This Row],[Date]],Table111[[#All],[Month]],0),3)</f>
        <v>1214.5</v>
      </c>
      <c r="S1904" s="2">
        <f>INDEX(Table413[#All], MATCH(Table68[[#This Row],[Date]],Table413[[#All],[Month]],0),2)</f>
        <v>1</v>
      </c>
      <c r="T1904" s="2">
        <f>INDEX(Table413[#All], MATCH(Table68[[#This Row],[Date]],Table413[[#All],[Month]],0),3)</f>
        <v>6.6</v>
      </c>
      <c r="U1904" s="2">
        <f>INDEX(Table413[#All], MATCH(Table68[[#This Row],[Date]],Table413[[#All],[Month]],0),4)</f>
        <v>6.3</v>
      </c>
    </row>
    <row r="1905" spans="1:21" x14ac:dyDescent="0.25">
      <c r="A1905" s="4">
        <v>41883</v>
      </c>
      <c r="B1905" s="3" t="s">
        <v>57</v>
      </c>
      <c r="C1905" s="3" t="s">
        <v>2</v>
      </c>
      <c r="D1905" s="3">
        <v>273</v>
      </c>
      <c r="E1905" s="3">
        <v>236</v>
      </c>
      <c r="F1905" s="3">
        <v>225</v>
      </c>
      <c r="G1905" s="3">
        <v>191</v>
      </c>
      <c r="H1905" s="3">
        <v>431</v>
      </c>
      <c r="I1905" s="3">
        <v>40</v>
      </c>
      <c r="J1905">
        <f t="array" ref="J1905">INDEX(Table3[#All],MATCH(1,(Table3[[#All],[Month]]=Table68[[#This Row],[Date]])*(Table3[[#All],[Region]]=Table68[[#This Row],[Region]]),0),3)</f>
        <v>5928</v>
      </c>
      <c r="K1905">
        <f>INDEX(Table1[#All], MATCH(Table68[[#This Row],[Date]],Table1[[#All],[Month]],0),2)</f>
        <v>1505870</v>
      </c>
      <c r="L1905" s="8">
        <f>INDEX(Table2[#All], MATCH(Table68[[#This Row],[Date]],Table2[[#All],[Month]],0),2)</f>
        <v>627.92589540370341</v>
      </c>
      <c r="M1905">
        <f t="array" ref="M1905">INDEX(Table4[#All],MATCH(1,(Table4[[#All],[Month]]=Table68[[#This Row],[Date]])*(Table4[[#All],[Region]]=Table68[[#This Row],[Region]]),0),3)</f>
        <v>1029</v>
      </c>
      <c r="N1905" s="2">
        <f t="array" ref="N1905">_xlfn.IFNA(INDEX(Table5[#All], MATCH(1,(Table5[[#All],[Month]]=Table68[[#This Row],[Date]])*(Table5[[#All],[Region]]=Table68[[#This Row],[Region]]),0),3),0)</f>
        <v>6331</v>
      </c>
      <c r="O1905" s="12">
        <f>INDEX(Table110[#All], MATCH(Table68[[#This Row],[Date]],Table110[[#All],[Month]],0),2)</f>
        <v>102423.5</v>
      </c>
      <c r="P1905" s="12">
        <f>INDEX(Table13[#All], MATCH(Table68[[#This Row],[Date]],Table13[[#All],[Month]],0),2)</f>
        <v>197813.5</v>
      </c>
      <c r="Q1905">
        <f>INDEX(Table111[#All], MATCH(Table68[[#This Row],[Date]],Table111[[#All],[Month]],0),2)</f>
        <v>5945</v>
      </c>
      <c r="R1905" s="2">
        <f>INDEX(Table111[#All], MATCH(Table68[[#This Row],[Date]],Table111[[#All],[Month]],0),3)</f>
        <v>1214.5</v>
      </c>
      <c r="S1905" s="2">
        <f>INDEX(Table413[#All], MATCH(Table68[[#This Row],[Date]],Table413[[#All],[Month]],0),2)</f>
        <v>1</v>
      </c>
      <c r="T1905" s="2">
        <f>INDEX(Table413[#All], MATCH(Table68[[#This Row],[Date]],Table413[[#All],[Month]],0),3)</f>
        <v>6.6</v>
      </c>
      <c r="U1905" s="2">
        <f>INDEX(Table413[#All], MATCH(Table68[[#This Row],[Date]],Table413[[#All],[Month]],0),4)</f>
        <v>6.3</v>
      </c>
    </row>
    <row r="1906" spans="1:21" x14ac:dyDescent="0.25">
      <c r="A1906" s="4">
        <v>41883</v>
      </c>
      <c r="B1906" s="3" t="s">
        <v>57</v>
      </c>
      <c r="C1906" s="3" t="s">
        <v>1</v>
      </c>
      <c r="D1906" s="3">
        <v>273</v>
      </c>
      <c r="E1906" s="3">
        <v>286</v>
      </c>
      <c r="F1906" s="3">
        <v>225</v>
      </c>
      <c r="G1906" s="3">
        <v>240</v>
      </c>
      <c r="H1906" s="3">
        <v>431</v>
      </c>
      <c r="I1906" s="3">
        <v>258</v>
      </c>
      <c r="J1906">
        <f t="array" ref="J1906">INDEX(Table3[#All],MATCH(1,(Table3[[#All],[Month]]=Table68[[#This Row],[Date]])*(Table3[[#All],[Region]]=Table68[[#This Row],[Region]]),0),3)</f>
        <v>5928</v>
      </c>
      <c r="K1906">
        <f>INDEX(Table1[#All], MATCH(Table68[[#This Row],[Date]],Table1[[#All],[Month]],0),2)</f>
        <v>1505870</v>
      </c>
      <c r="L1906" s="8">
        <f>INDEX(Table2[#All], MATCH(Table68[[#This Row],[Date]],Table2[[#All],[Month]],0),2)</f>
        <v>627.92589540370341</v>
      </c>
      <c r="M1906">
        <f t="array" ref="M1906">INDEX(Table4[#All],MATCH(1,(Table4[[#All],[Month]]=Table68[[#This Row],[Date]])*(Table4[[#All],[Region]]=Table68[[#This Row],[Region]]),0),3)</f>
        <v>1029</v>
      </c>
      <c r="N1906" s="2">
        <f t="array" ref="N1906">_xlfn.IFNA(INDEX(Table5[#All], MATCH(1,(Table5[[#All],[Month]]=Table68[[#This Row],[Date]])*(Table5[[#All],[Region]]=Table68[[#This Row],[Region]]),0),3),0)</f>
        <v>6331</v>
      </c>
      <c r="O1906" s="12">
        <f>INDEX(Table110[#All], MATCH(Table68[[#This Row],[Date]],Table110[[#All],[Month]],0),2)</f>
        <v>102423.5</v>
      </c>
      <c r="P1906" s="12">
        <f>INDEX(Table13[#All], MATCH(Table68[[#This Row],[Date]],Table13[[#All],[Month]],0),2)</f>
        <v>197813.5</v>
      </c>
      <c r="Q1906">
        <f>INDEX(Table111[#All], MATCH(Table68[[#This Row],[Date]],Table111[[#All],[Month]],0),2)</f>
        <v>5945</v>
      </c>
      <c r="R1906" s="2">
        <f>INDEX(Table111[#All], MATCH(Table68[[#This Row],[Date]],Table111[[#All],[Month]],0),3)</f>
        <v>1214.5</v>
      </c>
      <c r="S1906" s="2">
        <f>INDEX(Table413[#All], MATCH(Table68[[#This Row],[Date]],Table413[[#All],[Month]],0),2)</f>
        <v>1</v>
      </c>
      <c r="T1906" s="2">
        <f>INDEX(Table413[#All], MATCH(Table68[[#This Row],[Date]],Table413[[#All],[Month]],0),3)</f>
        <v>6.6</v>
      </c>
      <c r="U1906" s="2">
        <f>INDEX(Table413[#All], MATCH(Table68[[#This Row],[Date]],Table413[[#All],[Month]],0),4)</f>
        <v>6.3</v>
      </c>
    </row>
    <row r="1907" spans="1:21" x14ac:dyDescent="0.25">
      <c r="A1907" s="4">
        <v>41883</v>
      </c>
      <c r="B1907" s="3" t="s">
        <v>72</v>
      </c>
      <c r="C1907" s="3" t="s">
        <v>52</v>
      </c>
      <c r="D1907" s="3">
        <v>328</v>
      </c>
      <c r="E1907" s="3">
        <v>283</v>
      </c>
      <c r="F1907" s="3">
        <v>227</v>
      </c>
      <c r="G1907" s="3">
        <v>239</v>
      </c>
      <c r="H1907" s="3">
        <v>893</v>
      </c>
      <c r="I1907" s="3">
        <v>34</v>
      </c>
      <c r="J1907">
        <f t="array" ref="J1907">INDEX(Table3[#All],MATCH(1,(Table3[[#All],[Month]]=Table68[[#This Row],[Date]])*(Table3[[#All],[Region]]=Table68[[#This Row],[Region]]),0),3)</f>
        <v>10111</v>
      </c>
      <c r="K1907">
        <f>INDEX(Table1[#All], MATCH(Table68[[#This Row],[Date]],Table1[[#All],[Month]],0),2)</f>
        <v>1505870</v>
      </c>
      <c r="L1907" s="8">
        <f>INDEX(Table2[#All], MATCH(Table68[[#This Row],[Date]],Table2[[#All],[Month]],0),2)</f>
        <v>627.92589540370341</v>
      </c>
      <c r="M1907">
        <f t="array" ref="M1907">INDEX(Table4[#All],MATCH(1,(Table4[[#All],[Month]]=Table68[[#This Row],[Date]])*(Table4[[#All],[Region]]=Table68[[#This Row],[Region]]),0),3)</f>
        <v>2489</v>
      </c>
      <c r="N1907" s="2">
        <f t="array" ref="N1907">_xlfn.IFNA(INDEX(Table5[#All], MATCH(1,(Table5[[#All],[Month]]=Table68[[#This Row],[Date]])*(Table5[[#All],[Region]]=Table68[[#This Row],[Region]]),0),3),0)</f>
        <v>26590</v>
      </c>
      <c r="O1907" s="12">
        <f>INDEX(Table110[#All], MATCH(Table68[[#This Row],[Date]],Table110[[#All],[Month]],0),2)</f>
        <v>102423.5</v>
      </c>
      <c r="P1907" s="12">
        <f>INDEX(Table13[#All], MATCH(Table68[[#This Row],[Date]],Table13[[#All],[Month]],0),2)</f>
        <v>197813.5</v>
      </c>
      <c r="Q1907">
        <f>INDEX(Table111[#All], MATCH(Table68[[#This Row],[Date]],Table111[[#All],[Month]],0),2)</f>
        <v>5945</v>
      </c>
      <c r="R1907" s="2">
        <f>INDEX(Table111[#All], MATCH(Table68[[#This Row],[Date]],Table111[[#All],[Month]],0),3)</f>
        <v>1214.5</v>
      </c>
      <c r="S1907" s="2">
        <f>INDEX(Table413[#All], MATCH(Table68[[#This Row],[Date]],Table413[[#All],[Month]],0),2)</f>
        <v>1</v>
      </c>
      <c r="T1907" s="2">
        <f>INDEX(Table413[#All], MATCH(Table68[[#This Row],[Date]],Table413[[#All],[Month]],0),3)</f>
        <v>6.6</v>
      </c>
      <c r="U1907" s="2">
        <f>INDEX(Table413[#All], MATCH(Table68[[#This Row],[Date]],Table413[[#All],[Month]],0),4)</f>
        <v>6.3</v>
      </c>
    </row>
    <row r="1908" spans="1:21" x14ac:dyDescent="0.25">
      <c r="A1908" s="4">
        <v>41883</v>
      </c>
      <c r="B1908" s="3" t="s">
        <v>72</v>
      </c>
      <c r="C1908" s="3" t="s">
        <v>51</v>
      </c>
      <c r="D1908" s="3">
        <v>328</v>
      </c>
      <c r="E1908" s="3">
        <v>175</v>
      </c>
      <c r="F1908" s="3">
        <v>227</v>
      </c>
      <c r="G1908" s="3">
        <v>140</v>
      </c>
      <c r="H1908" s="3">
        <v>893</v>
      </c>
      <c r="I1908" s="3">
        <v>27</v>
      </c>
      <c r="J1908">
        <f t="array" ref="J1908">INDEX(Table3[#All],MATCH(1,(Table3[[#All],[Month]]=Table68[[#This Row],[Date]])*(Table3[[#All],[Region]]=Table68[[#This Row],[Region]]),0),3)</f>
        <v>10111</v>
      </c>
      <c r="K1908">
        <f>INDEX(Table1[#All], MATCH(Table68[[#This Row],[Date]],Table1[[#All],[Month]],0),2)</f>
        <v>1505870</v>
      </c>
      <c r="L1908" s="8">
        <f>INDEX(Table2[#All], MATCH(Table68[[#This Row],[Date]],Table2[[#All],[Month]],0),2)</f>
        <v>627.92589540370341</v>
      </c>
      <c r="M1908">
        <f t="array" ref="M1908">INDEX(Table4[#All],MATCH(1,(Table4[[#All],[Month]]=Table68[[#This Row],[Date]])*(Table4[[#All],[Region]]=Table68[[#This Row],[Region]]),0),3)</f>
        <v>2489</v>
      </c>
      <c r="N1908" s="2">
        <f t="array" ref="N1908">_xlfn.IFNA(INDEX(Table5[#All], MATCH(1,(Table5[[#All],[Month]]=Table68[[#This Row],[Date]])*(Table5[[#All],[Region]]=Table68[[#This Row],[Region]]),0),3),0)</f>
        <v>26590</v>
      </c>
      <c r="O1908" s="12">
        <f>INDEX(Table110[#All], MATCH(Table68[[#This Row],[Date]],Table110[[#All],[Month]],0),2)</f>
        <v>102423.5</v>
      </c>
      <c r="P1908" s="12">
        <f>INDEX(Table13[#All], MATCH(Table68[[#This Row],[Date]],Table13[[#All],[Month]],0),2)</f>
        <v>197813.5</v>
      </c>
      <c r="Q1908">
        <f>INDEX(Table111[#All], MATCH(Table68[[#This Row],[Date]],Table111[[#All],[Month]],0),2)</f>
        <v>5945</v>
      </c>
      <c r="R1908" s="2">
        <f>INDEX(Table111[#All], MATCH(Table68[[#This Row],[Date]],Table111[[#All],[Month]],0),3)</f>
        <v>1214.5</v>
      </c>
      <c r="S1908" s="2">
        <f>INDEX(Table413[#All], MATCH(Table68[[#This Row],[Date]],Table413[[#All],[Month]],0),2)</f>
        <v>1</v>
      </c>
      <c r="T1908" s="2">
        <f>INDEX(Table413[#All], MATCH(Table68[[#This Row],[Date]],Table413[[#All],[Month]],0),3)</f>
        <v>6.6</v>
      </c>
      <c r="U1908" s="2">
        <f>INDEX(Table413[#All], MATCH(Table68[[#This Row],[Date]],Table413[[#All],[Month]],0),4)</f>
        <v>6.3</v>
      </c>
    </row>
    <row r="1909" spans="1:21" x14ac:dyDescent="0.25">
      <c r="A1909" s="4">
        <v>41883</v>
      </c>
      <c r="B1909" s="3" t="s">
        <v>72</v>
      </c>
      <c r="C1909" s="3" t="s">
        <v>84</v>
      </c>
      <c r="D1909" s="3">
        <v>328</v>
      </c>
      <c r="E1909" s="3">
        <v>324</v>
      </c>
      <c r="F1909" s="3">
        <v>227</v>
      </c>
      <c r="G1909" s="3">
        <v>222</v>
      </c>
      <c r="H1909" s="3">
        <v>893</v>
      </c>
      <c r="I1909" s="3">
        <v>658</v>
      </c>
      <c r="J1909">
        <f t="array" ref="J1909">INDEX(Table3[#All],MATCH(1,(Table3[[#All],[Month]]=Table68[[#This Row],[Date]])*(Table3[[#All],[Region]]=Table68[[#This Row],[Region]]),0),3)</f>
        <v>10111</v>
      </c>
      <c r="K1909">
        <f>INDEX(Table1[#All], MATCH(Table68[[#This Row],[Date]],Table1[[#All],[Month]],0),2)</f>
        <v>1505870</v>
      </c>
      <c r="L1909" s="8">
        <f>INDEX(Table2[#All], MATCH(Table68[[#This Row],[Date]],Table2[[#All],[Month]],0),2)</f>
        <v>627.92589540370341</v>
      </c>
      <c r="M1909">
        <f t="array" ref="M1909">INDEX(Table4[#All],MATCH(1,(Table4[[#All],[Month]]=Table68[[#This Row],[Date]])*(Table4[[#All],[Region]]=Table68[[#This Row],[Region]]),0),3)</f>
        <v>2489</v>
      </c>
      <c r="N1909" s="2">
        <f t="array" ref="N1909">_xlfn.IFNA(INDEX(Table5[#All], MATCH(1,(Table5[[#All],[Month]]=Table68[[#This Row],[Date]])*(Table5[[#All],[Region]]=Table68[[#This Row],[Region]]),0),3),0)</f>
        <v>26590</v>
      </c>
      <c r="O1909" s="12">
        <f>INDEX(Table110[#All], MATCH(Table68[[#This Row],[Date]],Table110[[#All],[Month]],0),2)</f>
        <v>102423.5</v>
      </c>
      <c r="P1909" s="12">
        <f>INDEX(Table13[#All], MATCH(Table68[[#This Row],[Date]],Table13[[#All],[Month]],0),2)</f>
        <v>197813.5</v>
      </c>
      <c r="Q1909">
        <f>INDEX(Table111[#All], MATCH(Table68[[#This Row],[Date]],Table111[[#All],[Month]],0),2)</f>
        <v>5945</v>
      </c>
      <c r="R1909" s="2">
        <f>INDEX(Table111[#All], MATCH(Table68[[#This Row],[Date]],Table111[[#All],[Month]],0),3)</f>
        <v>1214.5</v>
      </c>
      <c r="S1909" s="2">
        <f>INDEX(Table413[#All], MATCH(Table68[[#This Row],[Date]],Table413[[#All],[Month]],0),2)</f>
        <v>1</v>
      </c>
      <c r="T1909" s="2">
        <f>INDEX(Table413[#All], MATCH(Table68[[#This Row],[Date]],Table413[[#All],[Month]],0),3)</f>
        <v>6.6</v>
      </c>
      <c r="U1909" s="2">
        <f>INDEX(Table413[#All], MATCH(Table68[[#This Row],[Date]],Table413[[#All],[Month]],0),4)</f>
        <v>6.3</v>
      </c>
    </row>
    <row r="1910" spans="1:21" x14ac:dyDescent="0.25">
      <c r="A1910" s="4">
        <v>41883</v>
      </c>
      <c r="B1910" s="3" t="s">
        <v>72</v>
      </c>
      <c r="C1910" s="3" t="s">
        <v>53</v>
      </c>
      <c r="D1910" s="3">
        <v>328</v>
      </c>
      <c r="E1910" s="3">
        <v>383</v>
      </c>
      <c r="F1910" s="3">
        <v>227</v>
      </c>
      <c r="G1910" s="3">
        <v>286</v>
      </c>
      <c r="H1910" s="3">
        <v>893</v>
      </c>
      <c r="I1910" s="3">
        <v>174</v>
      </c>
      <c r="J1910">
        <f t="array" ref="J1910">INDEX(Table3[#All],MATCH(1,(Table3[[#All],[Month]]=Table68[[#This Row],[Date]])*(Table3[[#All],[Region]]=Table68[[#This Row],[Region]]),0),3)</f>
        <v>10111</v>
      </c>
      <c r="K1910">
        <f>INDEX(Table1[#All], MATCH(Table68[[#This Row],[Date]],Table1[[#All],[Month]],0),2)</f>
        <v>1505870</v>
      </c>
      <c r="L1910" s="8">
        <f>INDEX(Table2[#All], MATCH(Table68[[#This Row],[Date]],Table2[[#All],[Month]],0),2)</f>
        <v>627.92589540370341</v>
      </c>
      <c r="M1910">
        <f t="array" ref="M1910">INDEX(Table4[#All],MATCH(1,(Table4[[#All],[Month]]=Table68[[#This Row],[Date]])*(Table4[[#All],[Region]]=Table68[[#This Row],[Region]]),0),3)</f>
        <v>2489</v>
      </c>
      <c r="N1910" s="2">
        <f t="array" ref="N1910">_xlfn.IFNA(INDEX(Table5[#All], MATCH(1,(Table5[[#All],[Month]]=Table68[[#This Row],[Date]])*(Table5[[#All],[Region]]=Table68[[#This Row],[Region]]),0),3),0)</f>
        <v>26590</v>
      </c>
      <c r="O1910" s="12">
        <f>INDEX(Table110[#All], MATCH(Table68[[#This Row],[Date]],Table110[[#All],[Month]],0),2)</f>
        <v>102423.5</v>
      </c>
      <c r="P1910" s="12">
        <f>INDEX(Table13[#All], MATCH(Table68[[#This Row],[Date]],Table13[[#All],[Month]],0),2)</f>
        <v>197813.5</v>
      </c>
      <c r="Q1910">
        <f>INDEX(Table111[#All], MATCH(Table68[[#This Row],[Date]],Table111[[#All],[Month]],0),2)</f>
        <v>5945</v>
      </c>
      <c r="R1910" s="2">
        <f>INDEX(Table111[#All], MATCH(Table68[[#This Row],[Date]],Table111[[#All],[Month]],0),3)</f>
        <v>1214.5</v>
      </c>
      <c r="S1910" s="2">
        <f>INDEX(Table413[#All], MATCH(Table68[[#This Row],[Date]],Table413[[#All],[Month]],0),2)</f>
        <v>1</v>
      </c>
      <c r="T1910" s="2">
        <f>INDEX(Table413[#All], MATCH(Table68[[#This Row],[Date]],Table413[[#All],[Month]],0),3)</f>
        <v>6.6</v>
      </c>
      <c r="U1910" s="2">
        <f>INDEX(Table413[#All], MATCH(Table68[[#This Row],[Date]],Table413[[#All],[Month]],0),4)</f>
        <v>6.3</v>
      </c>
    </row>
    <row r="1911" spans="1:21" x14ac:dyDescent="0.25">
      <c r="A1911" s="4">
        <v>41883</v>
      </c>
      <c r="B1911" s="3" t="s">
        <v>73</v>
      </c>
      <c r="C1911" s="3" t="s">
        <v>55</v>
      </c>
      <c r="D1911" s="3">
        <v>204</v>
      </c>
      <c r="E1911" s="3">
        <v>175</v>
      </c>
      <c r="F1911" s="3">
        <v>165</v>
      </c>
      <c r="G1911" s="3">
        <v>141</v>
      </c>
      <c r="H1911" s="3">
        <v>277</v>
      </c>
      <c r="I1911" s="3">
        <v>43</v>
      </c>
      <c r="J1911">
        <f t="array" ref="J1911">INDEX(Table3[#All],MATCH(1,(Table3[[#All],[Month]]=Table68[[#This Row],[Date]])*(Table3[[#All],[Region]]=Table68[[#This Row],[Region]]),0),3)</f>
        <v>5248</v>
      </c>
      <c r="K1911">
        <f>INDEX(Table1[#All], MATCH(Table68[[#This Row],[Date]],Table1[[#All],[Month]],0),2)</f>
        <v>1505870</v>
      </c>
      <c r="L1911" s="8">
        <f>INDEX(Table2[#All], MATCH(Table68[[#This Row],[Date]],Table2[[#All],[Month]],0),2)</f>
        <v>627.92589540370341</v>
      </c>
      <c r="M1911">
        <f t="array" ref="M1911">INDEX(Table4[#All],MATCH(1,(Table4[[#All],[Month]]=Table68[[#This Row],[Date]])*(Table4[[#All],[Region]]=Table68[[#This Row],[Region]]),0),3)</f>
        <v>639</v>
      </c>
      <c r="N1911" s="2">
        <f t="array" ref="N1911">_xlfn.IFNA(INDEX(Table5[#All], MATCH(1,(Table5[[#All],[Month]]=Table68[[#This Row],[Date]])*(Table5[[#All],[Region]]=Table68[[#This Row],[Region]]),0),3),0)</f>
        <v>9228</v>
      </c>
      <c r="O1911" s="12">
        <f>INDEX(Table110[#All], MATCH(Table68[[#This Row],[Date]],Table110[[#All],[Month]],0),2)</f>
        <v>102423.5</v>
      </c>
      <c r="P1911" s="12">
        <f>INDEX(Table13[#All], MATCH(Table68[[#This Row],[Date]],Table13[[#All],[Month]],0),2)</f>
        <v>197813.5</v>
      </c>
      <c r="Q1911">
        <f>INDEX(Table111[#All], MATCH(Table68[[#This Row],[Date]],Table111[[#All],[Month]],0),2)</f>
        <v>5945</v>
      </c>
      <c r="R1911" s="2">
        <f>INDEX(Table111[#All], MATCH(Table68[[#This Row],[Date]],Table111[[#All],[Month]],0),3)</f>
        <v>1214.5</v>
      </c>
      <c r="S1911" s="2">
        <f>INDEX(Table413[#All], MATCH(Table68[[#This Row],[Date]],Table413[[#All],[Month]],0),2)</f>
        <v>1</v>
      </c>
      <c r="T1911" s="2">
        <f>INDEX(Table413[#All], MATCH(Table68[[#This Row],[Date]],Table413[[#All],[Month]],0),3)</f>
        <v>6.6</v>
      </c>
      <c r="U1911" s="2">
        <f>INDEX(Table413[#All], MATCH(Table68[[#This Row],[Date]],Table413[[#All],[Month]],0),4)</f>
        <v>6.3</v>
      </c>
    </row>
    <row r="1912" spans="1:21" x14ac:dyDescent="0.25">
      <c r="A1912" s="4">
        <v>41883</v>
      </c>
      <c r="B1912" s="3" t="s">
        <v>73</v>
      </c>
      <c r="C1912" s="3" t="s">
        <v>86</v>
      </c>
      <c r="D1912" s="3">
        <v>204</v>
      </c>
      <c r="E1912" s="3">
        <v>215</v>
      </c>
      <c r="F1912" s="3">
        <v>165</v>
      </c>
      <c r="G1912" s="3">
        <v>174</v>
      </c>
      <c r="H1912" s="3">
        <v>277</v>
      </c>
      <c r="I1912" s="3">
        <v>193</v>
      </c>
      <c r="J1912">
        <f t="array" ref="J1912">INDEX(Table3[#All],MATCH(1,(Table3[[#All],[Month]]=Table68[[#This Row],[Date]])*(Table3[[#All],[Region]]=Table68[[#This Row],[Region]]),0),3)</f>
        <v>5248</v>
      </c>
      <c r="K1912">
        <f>INDEX(Table1[#All], MATCH(Table68[[#This Row],[Date]],Table1[[#All],[Month]],0),2)</f>
        <v>1505870</v>
      </c>
      <c r="L1912" s="8">
        <f>INDEX(Table2[#All], MATCH(Table68[[#This Row],[Date]],Table2[[#All],[Month]],0),2)</f>
        <v>627.92589540370341</v>
      </c>
      <c r="M1912">
        <f t="array" ref="M1912">INDEX(Table4[#All],MATCH(1,(Table4[[#All],[Month]]=Table68[[#This Row],[Date]])*(Table4[[#All],[Region]]=Table68[[#This Row],[Region]]),0),3)</f>
        <v>639</v>
      </c>
      <c r="N1912" s="2">
        <f t="array" ref="N1912">_xlfn.IFNA(INDEX(Table5[#All], MATCH(1,(Table5[[#All],[Month]]=Table68[[#This Row],[Date]])*(Table5[[#All],[Region]]=Table68[[#This Row],[Region]]),0),3),0)</f>
        <v>9228</v>
      </c>
      <c r="O1912" s="12">
        <f>INDEX(Table110[#All], MATCH(Table68[[#This Row],[Date]],Table110[[#All],[Month]],0),2)</f>
        <v>102423.5</v>
      </c>
      <c r="P1912" s="12">
        <f>INDEX(Table13[#All], MATCH(Table68[[#This Row],[Date]],Table13[[#All],[Month]],0),2)</f>
        <v>197813.5</v>
      </c>
      <c r="Q1912">
        <f>INDEX(Table111[#All], MATCH(Table68[[#This Row],[Date]],Table111[[#All],[Month]],0),2)</f>
        <v>5945</v>
      </c>
      <c r="R1912" s="2">
        <f>INDEX(Table111[#All], MATCH(Table68[[#This Row],[Date]],Table111[[#All],[Month]],0),3)</f>
        <v>1214.5</v>
      </c>
      <c r="S1912" s="2">
        <f>INDEX(Table413[#All], MATCH(Table68[[#This Row],[Date]],Table413[[#All],[Month]],0),2)</f>
        <v>1</v>
      </c>
      <c r="T1912" s="2">
        <f>INDEX(Table413[#All], MATCH(Table68[[#This Row],[Date]],Table413[[#All],[Month]],0),3)</f>
        <v>6.6</v>
      </c>
      <c r="U1912" s="2">
        <f>INDEX(Table413[#All], MATCH(Table68[[#This Row],[Date]],Table413[[#All],[Month]],0),4)</f>
        <v>6.3</v>
      </c>
    </row>
    <row r="1913" spans="1:21" x14ac:dyDescent="0.25">
      <c r="A1913" s="4">
        <v>41883</v>
      </c>
      <c r="B1913" s="3" t="s">
        <v>73</v>
      </c>
      <c r="C1913" s="3" t="s">
        <v>54</v>
      </c>
      <c r="D1913" s="3">
        <v>204</v>
      </c>
      <c r="E1913" s="3">
        <v>190</v>
      </c>
      <c r="F1913" s="3">
        <v>165</v>
      </c>
      <c r="G1913" s="3">
        <v>155</v>
      </c>
      <c r="H1913" s="3">
        <v>277</v>
      </c>
      <c r="I1913" s="3">
        <v>41</v>
      </c>
      <c r="J1913">
        <f t="array" ref="J1913">INDEX(Table3[#All],MATCH(1,(Table3[[#All],[Month]]=Table68[[#This Row],[Date]])*(Table3[[#All],[Region]]=Table68[[#This Row],[Region]]),0),3)</f>
        <v>5248</v>
      </c>
      <c r="K1913">
        <f>INDEX(Table1[#All], MATCH(Table68[[#This Row],[Date]],Table1[[#All],[Month]],0),2)</f>
        <v>1505870</v>
      </c>
      <c r="L1913" s="8">
        <f>INDEX(Table2[#All], MATCH(Table68[[#This Row],[Date]],Table2[[#All],[Month]],0),2)</f>
        <v>627.92589540370341</v>
      </c>
      <c r="M1913">
        <f t="array" ref="M1913">INDEX(Table4[#All],MATCH(1,(Table4[[#All],[Month]]=Table68[[#This Row],[Date]])*(Table4[[#All],[Region]]=Table68[[#This Row],[Region]]),0),3)</f>
        <v>639</v>
      </c>
      <c r="N1913" s="2">
        <f t="array" ref="N1913">_xlfn.IFNA(INDEX(Table5[#All], MATCH(1,(Table5[[#All],[Month]]=Table68[[#This Row],[Date]])*(Table5[[#All],[Region]]=Table68[[#This Row],[Region]]),0),3),0)</f>
        <v>9228</v>
      </c>
      <c r="O1913" s="12">
        <f>INDEX(Table110[#All], MATCH(Table68[[#This Row],[Date]],Table110[[#All],[Month]],0),2)</f>
        <v>102423.5</v>
      </c>
      <c r="P1913" s="12">
        <f>INDEX(Table13[#All], MATCH(Table68[[#This Row],[Date]],Table13[[#All],[Month]],0),2)</f>
        <v>197813.5</v>
      </c>
      <c r="Q1913">
        <f>INDEX(Table111[#All], MATCH(Table68[[#This Row],[Date]],Table111[[#All],[Month]],0),2)</f>
        <v>5945</v>
      </c>
      <c r="R1913" s="2">
        <f>INDEX(Table111[#All], MATCH(Table68[[#This Row],[Date]],Table111[[#All],[Month]],0),3)</f>
        <v>1214.5</v>
      </c>
      <c r="S1913" s="2">
        <f>INDEX(Table413[#All], MATCH(Table68[[#This Row],[Date]],Table413[[#All],[Month]],0),2)</f>
        <v>1</v>
      </c>
      <c r="T1913" s="2">
        <f>INDEX(Table413[#All], MATCH(Table68[[#This Row],[Date]],Table413[[#All],[Month]],0),3)</f>
        <v>6.6</v>
      </c>
      <c r="U1913" s="2">
        <f>INDEX(Table413[#All], MATCH(Table68[[#This Row],[Date]],Table413[[#All],[Month]],0),4)</f>
        <v>6.3</v>
      </c>
    </row>
    <row r="1914" spans="1:21" x14ac:dyDescent="0.25">
      <c r="A1914" s="4">
        <v>41883</v>
      </c>
      <c r="B1914" s="3" t="s">
        <v>65</v>
      </c>
      <c r="C1914" s="3" t="s">
        <v>26</v>
      </c>
      <c r="D1914" s="3">
        <v>291</v>
      </c>
      <c r="E1914" s="3">
        <v>317</v>
      </c>
      <c r="F1914" s="3">
        <v>233</v>
      </c>
      <c r="G1914" s="3">
        <v>257</v>
      </c>
      <c r="H1914" s="3">
        <v>356</v>
      </c>
      <c r="I1914" s="3">
        <v>264</v>
      </c>
      <c r="J1914">
        <f t="array" ref="J1914">INDEX(Table3[#All],MATCH(1,(Table3[[#All],[Month]]=Table68[[#This Row],[Date]])*(Table3[[#All],[Region]]=Table68[[#This Row],[Region]]),0),3)</f>
        <v>9200</v>
      </c>
      <c r="K1914">
        <f>INDEX(Table1[#All], MATCH(Table68[[#This Row],[Date]],Table1[[#All],[Month]],0),2)</f>
        <v>1505870</v>
      </c>
      <c r="L1914" s="8">
        <f>INDEX(Table2[#All], MATCH(Table68[[#This Row],[Date]],Table2[[#All],[Month]],0),2)</f>
        <v>627.92589540370341</v>
      </c>
      <c r="M1914">
        <f t="array" ref="M1914">INDEX(Table4[#All],MATCH(1,(Table4[[#All],[Month]]=Table68[[#This Row],[Date]])*(Table4[[#All],[Region]]=Table68[[#This Row],[Region]]),0),3)</f>
        <v>750</v>
      </c>
      <c r="N1914" s="2">
        <f t="array" ref="N1914">_xlfn.IFNA(INDEX(Table5[#All], MATCH(1,(Table5[[#All],[Month]]=Table68[[#This Row],[Date]])*(Table5[[#All],[Region]]=Table68[[#This Row],[Region]]),0),3),0)</f>
        <v>3155</v>
      </c>
      <c r="O1914" s="12">
        <f>INDEX(Table110[#All], MATCH(Table68[[#This Row],[Date]],Table110[[#All],[Month]],0),2)</f>
        <v>102423.5</v>
      </c>
      <c r="P1914" s="12">
        <f>INDEX(Table13[#All], MATCH(Table68[[#This Row],[Date]],Table13[[#All],[Month]],0),2)</f>
        <v>197813.5</v>
      </c>
      <c r="Q1914">
        <f>INDEX(Table111[#All], MATCH(Table68[[#This Row],[Date]],Table111[[#All],[Month]],0),2)</f>
        <v>5945</v>
      </c>
      <c r="R1914" s="2">
        <f>INDEX(Table111[#All], MATCH(Table68[[#This Row],[Date]],Table111[[#All],[Month]],0),3)</f>
        <v>1214.5</v>
      </c>
      <c r="S1914" s="2">
        <f>INDEX(Table413[#All], MATCH(Table68[[#This Row],[Date]],Table413[[#All],[Month]],0),2)</f>
        <v>1</v>
      </c>
      <c r="T1914" s="2">
        <f>INDEX(Table413[#All], MATCH(Table68[[#This Row],[Date]],Table413[[#All],[Month]],0),3)</f>
        <v>6.6</v>
      </c>
      <c r="U1914" s="2">
        <f>INDEX(Table413[#All], MATCH(Table68[[#This Row],[Date]],Table413[[#All],[Month]],0),4)</f>
        <v>6.3</v>
      </c>
    </row>
    <row r="1915" spans="1:21" x14ac:dyDescent="0.25">
      <c r="A1915" s="4">
        <v>41883</v>
      </c>
      <c r="B1915" s="3" t="s">
        <v>65</v>
      </c>
      <c r="C1915" s="3" t="s">
        <v>28</v>
      </c>
      <c r="D1915" s="3">
        <v>291</v>
      </c>
      <c r="E1915" s="3">
        <v>224</v>
      </c>
      <c r="F1915" s="3">
        <v>233</v>
      </c>
      <c r="G1915" s="3">
        <v>189</v>
      </c>
      <c r="H1915" s="3">
        <v>356</v>
      </c>
      <c r="I1915" s="3">
        <v>79</v>
      </c>
      <c r="J1915">
        <f t="array" ref="J1915">INDEX(Table3[#All],MATCH(1,(Table3[[#All],[Month]]=Table68[[#This Row],[Date]])*(Table3[[#All],[Region]]=Table68[[#This Row],[Region]]),0),3)</f>
        <v>9200</v>
      </c>
      <c r="K1915">
        <f>INDEX(Table1[#All], MATCH(Table68[[#This Row],[Date]],Table1[[#All],[Month]],0),2)</f>
        <v>1505870</v>
      </c>
      <c r="L1915" s="8">
        <f>INDEX(Table2[#All], MATCH(Table68[[#This Row],[Date]],Table2[[#All],[Month]],0),2)</f>
        <v>627.92589540370341</v>
      </c>
      <c r="M1915">
        <f t="array" ref="M1915">INDEX(Table4[#All],MATCH(1,(Table4[[#All],[Month]]=Table68[[#This Row],[Date]])*(Table4[[#All],[Region]]=Table68[[#This Row],[Region]]),0),3)</f>
        <v>750</v>
      </c>
      <c r="N1915" s="2">
        <f t="array" ref="N1915">_xlfn.IFNA(INDEX(Table5[#All], MATCH(1,(Table5[[#All],[Month]]=Table68[[#This Row],[Date]])*(Table5[[#All],[Region]]=Table68[[#This Row],[Region]]),0),3),0)</f>
        <v>3155</v>
      </c>
      <c r="O1915" s="12">
        <f>INDEX(Table110[#All], MATCH(Table68[[#This Row],[Date]],Table110[[#All],[Month]],0),2)</f>
        <v>102423.5</v>
      </c>
      <c r="P1915" s="12">
        <f>INDEX(Table13[#All], MATCH(Table68[[#This Row],[Date]],Table13[[#All],[Month]],0),2)</f>
        <v>197813.5</v>
      </c>
      <c r="Q1915">
        <f>INDEX(Table111[#All], MATCH(Table68[[#This Row],[Date]],Table111[[#All],[Month]],0),2)</f>
        <v>5945</v>
      </c>
      <c r="R1915" s="2">
        <f>INDEX(Table111[#All], MATCH(Table68[[#This Row],[Date]],Table111[[#All],[Month]],0),3)</f>
        <v>1214.5</v>
      </c>
      <c r="S1915" s="2">
        <f>INDEX(Table413[#All], MATCH(Table68[[#This Row],[Date]],Table413[[#All],[Month]],0),2)</f>
        <v>1</v>
      </c>
      <c r="T1915" s="2">
        <f>INDEX(Table413[#All], MATCH(Table68[[#This Row],[Date]],Table413[[#All],[Month]],0),3)</f>
        <v>6.6</v>
      </c>
      <c r="U1915" s="2">
        <f>INDEX(Table413[#All], MATCH(Table68[[#This Row],[Date]],Table413[[#All],[Month]],0),4)</f>
        <v>6.3</v>
      </c>
    </row>
    <row r="1916" spans="1:21" x14ac:dyDescent="0.25">
      <c r="A1916" s="4">
        <v>41883</v>
      </c>
      <c r="B1916" s="3" t="s">
        <v>65</v>
      </c>
      <c r="C1916" s="3" t="s">
        <v>27</v>
      </c>
      <c r="D1916" s="3">
        <v>291</v>
      </c>
      <c r="E1916" s="3">
        <v>236</v>
      </c>
      <c r="F1916" s="3">
        <v>233</v>
      </c>
      <c r="G1916" s="3">
        <v>214</v>
      </c>
      <c r="H1916" s="3">
        <v>356</v>
      </c>
      <c r="I1916" s="3">
        <v>13</v>
      </c>
      <c r="J1916">
        <f t="array" ref="J1916">INDEX(Table3[#All],MATCH(1,(Table3[[#All],[Month]]=Table68[[#This Row],[Date]])*(Table3[[#All],[Region]]=Table68[[#This Row],[Region]]),0),3)</f>
        <v>9200</v>
      </c>
      <c r="K1916">
        <f>INDEX(Table1[#All], MATCH(Table68[[#This Row],[Date]],Table1[[#All],[Month]],0),2)</f>
        <v>1505870</v>
      </c>
      <c r="L1916" s="8">
        <f>INDEX(Table2[#All], MATCH(Table68[[#This Row],[Date]],Table2[[#All],[Month]],0),2)</f>
        <v>627.92589540370341</v>
      </c>
      <c r="M1916">
        <f t="array" ref="M1916">INDEX(Table4[#All],MATCH(1,(Table4[[#All],[Month]]=Table68[[#This Row],[Date]])*(Table4[[#All],[Region]]=Table68[[#This Row],[Region]]),0),3)</f>
        <v>750</v>
      </c>
      <c r="N1916" s="2">
        <f t="array" ref="N1916">_xlfn.IFNA(INDEX(Table5[#All], MATCH(1,(Table5[[#All],[Month]]=Table68[[#This Row],[Date]])*(Table5[[#All],[Region]]=Table68[[#This Row],[Region]]),0),3),0)</f>
        <v>3155</v>
      </c>
      <c r="O1916" s="12">
        <f>INDEX(Table110[#All], MATCH(Table68[[#This Row],[Date]],Table110[[#All],[Month]],0),2)</f>
        <v>102423.5</v>
      </c>
      <c r="P1916" s="12">
        <f>INDEX(Table13[#All], MATCH(Table68[[#This Row],[Date]],Table13[[#All],[Month]],0),2)</f>
        <v>197813.5</v>
      </c>
      <c r="Q1916">
        <f>INDEX(Table111[#All], MATCH(Table68[[#This Row],[Date]],Table111[[#All],[Month]],0),2)</f>
        <v>5945</v>
      </c>
      <c r="R1916" s="2">
        <f>INDEX(Table111[#All], MATCH(Table68[[#This Row],[Date]],Table111[[#All],[Month]],0),3)</f>
        <v>1214.5</v>
      </c>
      <c r="S1916" s="2">
        <f>INDEX(Table413[#All], MATCH(Table68[[#This Row],[Date]],Table413[[#All],[Month]],0),2)</f>
        <v>1</v>
      </c>
      <c r="T1916" s="2">
        <f>INDEX(Table413[#All], MATCH(Table68[[#This Row],[Date]],Table413[[#All],[Month]],0),3)</f>
        <v>6.6</v>
      </c>
      <c r="U1916" s="2">
        <f>INDEX(Table413[#All], MATCH(Table68[[#This Row],[Date]],Table413[[#All],[Month]],0),4)</f>
        <v>6.3</v>
      </c>
    </row>
    <row r="1917" spans="1:21" x14ac:dyDescent="0.25">
      <c r="A1917" s="4">
        <v>41883</v>
      </c>
      <c r="B1917" s="3" t="s">
        <v>69</v>
      </c>
      <c r="C1917" s="3" t="s">
        <v>40</v>
      </c>
      <c r="D1917" s="3">
        <v>308</v>
      </c>
      <c r="E1917" s="3">
        <v>308</v>
      </c>
      <c r="F1917" s="3">
        <v>249</v>
      </c>
      <c r="G1917" s="3">
        <v>249</v>
      </c>
      <c r="H1917" s="3">
        <v>152</v>
      </c>
      <c r="I1917" s="3">
        <v>152</v>
      </c>
      <c r="J1917">
        <f t="array" ref="J1917">INDEX(Table3[#All],MATCH(1,(Table3[[#All],[Month]]=Table68[[#This Row],[Date]])*(Table3[[#All],[Region]]=Table68[[#This Row],[Region]]),0),3)</f>
        <v>4193</v>
      </c>
      <c r="K1917">
        <f>INDEX(Table1[#All], MATCH(Table68[[#This Row],[Date]],Table1[[#All],[Month]],0),2)</f>
        <v>1505870</v>
      </c>
      <c r="L1917" s="8">
        <f>INDEX(Table2[#All], MATCH(Table68[[#This Row],[Date]],Table2[[#All],[Month]],0),2)</f>
        <v>627.92589540370341</v>
      </c>
      <c r="M1917">
        <f t="array" ref="M1917">INDEX(Table4[#All],MATCH(1,(Table4[[#All],[Month]]=Table68[[#This Row],[Date]])*(Table4[[#All],[Region]]=Table68[[#This Row],[Region]]),0),3)</f>
        <v>496</v>
      </c>
      <c r="N1917" s="2">
        <f t="array" ref="N1917">_xlfn.IFNA(INDEX(Table5[#All], MATCH(1,(Table5[[#All],[Month]]=Table68[[#This Row],[Date]])*(Table5[[#All],[Region]]=Table68[[#This Row],[Region]]),0),3),0)</f>
        <v>0</v>
      </c>
      <c r="O1917" s="12">
        <f>INDEX(Table110[#All], MATCH(Table68[[#This Row],[Date]],Table110[[#All],[Month]],0),2)</f>
        <v>102423.5</v>
      </c>
      <c r="P1917" s="12">
        <f>INDEX(Table13[#All], MATCH(Table68[[#This Row],[Date]],Table13[[#All],[Month]],0),2)</f>
        <v>197813.5</v>
      </c>
      <c r="Q1917">
        <f>INDEX(Table111[#All], MATCH(Table68[[#This Row],[Date]],Table111[[#All],[Month]],0),2)</f>
        <v>5945</v>
      </c>
      <c r="R1917" s="2">
        <f>INDEX(Table111[#All], MATCH(Table68[[#This Row],[Date]],Table111[[#All],[Month]],0),3)</f>
        <v>1214.5</v>
      </c>
      <c r="S1917" s="2">
        <f>INDEX(Table413[#All], MATCH(Table68[[#This Row],[Date]],Table413[[#All],[Month]],0),2)</f>
        <v>1</v>
      </c>
      <c r="T1917" s="2">
        <f>INDEX(Table413[#All], MATCH(Table68[[#This Row],[Date]],Table413[[#All],[Month]],0),3)</f>
        <v>6.6</v>
      </c>
      <c r="U1917" s="2">
        <f>INDEX(Table413[#All], MATCH(Table68[[#This Row],[Date]],Table413[[#All],[Month]],0),4)</f>
        <v>6.3</v>
      </c>
    </row>
    <row r="1918" spans="1:21" x14ac:dyDescent="0.25">
      <c r="A1918" s="4">
        <v>41883</v>
      </c>
      <c r="B1918" s="3" t="s">
        <v>60</v>
      </c>
      <c r="C1918" s="3" t="s">
        <v>85</v>
      </c>
      <c r="D1918" s="3">
        <v>282</v>
      </c>
      <c r="E1918" s="3">
        <v>297</v>
      </c>
      <c r="F1918" s="3">
        <v>225</v>
      </c>
      <c r="G1918" s="3">
        <v>236</v>
      </c>
      <c r="H1918" s="3">
        <v>1526</v>
      </c>
      <c r="I1918" s="3">
        <v>785</v>
      </c>
      <c r="J1918">
        <f t="array" ref="J1918">INDEX(Table3[#All],MATCH(1,(Table3[[#All],[Month]]=Table68[[#This Row],[Date]])*(Table3[[#All],[Region]]=Table68[[#This Row],[Region]]),0),3)</f>
        <v>20000</v>
      </c>
      <c r="K1918">
        <f>INDEX(Table1[#All], MATCH(Table68[[#This Row],[Date]],Table1[[#All],[Month]],0),2)</f>
        <v>1505870</v>
      </c>
      <c r="L1918" s="8">
        <f>INDEX(Table2[#All], MATCH(Table68[[#This Row],[Date]],Table2[[#All],[Month]],0),2)</f>
        <v>627.92589540370341</v>
      </c>
      <c r="M1918">
        <f t="array" ref="M1918">INDEX(Table4[#All],MATCH(1,(Table4[[#All],[Month]]=Table68[[#This Row],[Date]])*(Table4[[#All],[Region]]=Table68[[#This Row],[Region]]),0),3)</f>
        <v>3381</v>
      </c>
      <c r="N1918" s="2">
        <f t="array" ref="N1918">_xlfn.IFNA(INDEX(Table5[#All], MATCH(1,(Table5[[#All],[Month]]=Table68[[#This Row],[Date]])*(Table5[[#All],[Region]]=Table68[[#This Row],[Region]]),0),3),0)</f>
        <v>22488</v>
      </c>
      <c r="O1918" s="12">
        <f>INDEX(Table110[#All], MATCH(Table68[[#This Row],[Date]],Table110[[#All],[Month]],0),2)</f>
        <v>102423.5</v>
      </c>
      <c r="P1918" s="12">
        <f>INDEX(Table13[#All], MATCH(Table68[[#This Row],[Date]],Table13[[#All],[Month]],0),2)</f>
        <v>197813.5</v>
      </c>
      <c r="Q1918">
        <f>INDEX(Table111[#All], MATCH(Table68[[#This Row],[Date]],Table111[[#All],[Month]],0),2)</f>
        <v>5945</v>
      </c>
      <c r="R1918" s="2">
        <f>INDEX(Table111[#All], MATCH(Table68[[#This Row],[Date]],Table111[[#All],[Month]],0),3)</f>
        <v>1214.5</v>
      </c>
      <c r="S1918" s="2">
        <f>INDEX(Table413[#All], MATCH(Table68[[#This Row],[Date]],Table413[[#All],[Month]],0),2)</f>
        <v>1</v>
      </c>
      <c r="T1918" s="2">
        <f>INDEX(Table413[#All], MATCH(Table68[[#This Row],[Date]],Table413[[#All],[Month]],0),3)</f>
        <v>6.6</v>
      </c>
      <c r="U1918" s="2">
        <f>INDEX(Table413[#All], MATCH(Table68[[#This Row],[Date]],Table413[[#All],[Month]],0),4)</f>
        <v>6.3</v>
      </c>
    </row>
    <row r="1919" spans="1:21" x14ac:dyDescent="0.25">
      <c r="A1919" s="4">
        <v>41883</v>
      </c>
      <c r="B1919" s="3" t="s">
        <v>60</v>
      </c>
      <c r="C1919" s="3" t="s">
        <v>13</v>
      </c>
      <c r="D1919" s="3">
        <v>282</v>
      </c>
      <c r="E1919" s="3">
        <v>242</v>
      </c>
      <c r="F1919" s="3">
        <v>225</v>
      </c>
      <c r="G1919" s="3">
        <v>217</v>
      </c>
      <c r="H1919" s="3">
        <v>1526</v>
      </c>
      <c r="I1919" s="3">
        <v>42</v>
      </c>
      <c r="J1919">
        <f t="array" ref="J1919">INDEX(Table3[#All],MATCH(1,(Table3[[#All],[Month]]=Table68[[#This Row],[Date]])*(Table3[[#All],[Region]]=Table68[[#This Row],[Region]]),0),3)</f>
        <v>20000</v>
      </c>
      <c r="K1919">
        <f>INDEX(Table1[#All], MATCH(Table68[[#This Row],[Date]],Table1[[#All],[Month]],0),2)</f>
        <v>1505870</v>
      </c>
      <c r="L1919" s="8">
        <f>INDEX(Table2[#All], MATCH(Table68[[#This Row],[Date]],Table2[[#All],[Month]],0),2)</f>
        <v>627.92589540370341</v>
      </c>
      <c r="M1919">
        <f t="array" ref="M1919">INDEX(Table4[#All],MATCH(1,(Table4[[#All],[Month]]=Table68[[#This Row],[Date]])*(Table4[[#All],[Region]]=Table68[[#This Row],[Region]]),0),3)</f>
        <v>3381</v>
      </c>
      <c r="N1919" s="2">
        <f t="array" ref="N1919">_xlfn.IFNA(INDEX(Table5[#All], MATCH(1,(Table5[[#All],[Month]]=Table68[[#This Row],[Date]])*(Table5[[#All],[Region]]=Table68[[#This Row],[Region]]),0),3),0)</f>
        <v>22488</v>
      </c>
      <c r="O1919" s="12">
        <f>INDEX(Table110[#All], MATCH(Table68[[#This Row],[Date]],Table110[[#All],[Month]],0),2)</f>
        <v>102423.5</v>
      </c>
      <c r="P1919" s="12">
        <f>INDEX(Table13[#All], MATCH(Table68[[#This Row],[Date]],Table13[[#All],[Month]],0),2)</f>
        <v>197813.5</v>
      </c>
      <c r="Q1919">
        <f>INDEX(Table111[#All], MATCH(Table68[[#This Row],[Date]],Table111[[#All],[Month]],0),2)</f>
        <v>5945</v>
      </c>
      <c r="R1919" s="2">
        <f>INDEX(Table111[#All], MATCH(Table68[[#This Row],[Date]],Table111[[#All],[Month]],0),3)</f>
        <v>1214.5</v>
      </c>
      <c r="S1919" s="2">
        <f>INDEX(Table413[#All], MATCH(Table68[[#This Row],[Date]],Table413[[#All],[Month]],0),2)</f>
        <v>1</v>
      </c>
      <c r="T1919" s="2">
        <f>INDEX(Table413[#All], MATCH(Table68[[#This Row],[Date]],Table413[[#All],[Month]],0),3)</f>
        <v>6.6</v>
      </c>
      <c r="U1919" s="2">
        <f>INDEX(Table413[#All], MATCH(Table68[[#This Row],[Date]],Table413[[#All],[Month]],0),4)</f>
        <v>6.3</v>
      </c>
    </row>
    <row r="1920" spans="1:21" x14ac:dyDescent="0.25">
      <c r="A1920" s="4">
        <v>41883</v>
      </c>
      <c r="B1920" s="3" t="s">
        <v>60</v>
      </c>
      <c r="C1920" s="3" t="s">
        <v>15</v>
      </c>
      <c r="D1920" s="3">
        <v>282</v>
      </c>
      <c r="E1920" s="3">
        <v>266</v>
      </c>
      <c r="F1920" s="3">
        <v>225</v>
      </c>
      <c r="G1920" s="3">
        <v>234</v>
      </c>
      <c r="H1920" s="3">
        <v>1526</v>
      </c>
      <c r="I1920" s="3">
        <v>71</v>
      </c>
      <c r="J1920">
        <f t="array" ref="J1920">INDEX(Table3[#All],MATCH(1,(Table3[[#All],[Month]]=Table68[[#This Row],[Date]])*(Table3[[#All],[Region]]=Table68[[#This Row],[Region]]),0),3)</f>
        <v>20000</v>
      </c>
      <c r="K1920">
        <f>INDEX(Table1[#All], MATCH(Table68[[#This Row],[Date]],Table1[[#All],[Month]],0),2)</f>
        <v>1505870</v>
      </c>
      <c r="L1920" s="8">
        <f>INDEX(Table2[#All], MATCH(Table68[[#This Row],[Date]],Table2[[#All],[Month]],0),2)</f>
        <v>627.92589540370341</v>
      </c>
      <c r="M1920">
        <f t="array" ref="M1920">INDEX(Table4[#All],MATCH(1,(Table4[[#All],[Month]]=Table68[[#This Row],[Date]])*(Table4[[#All],[Region]]=Table68[[#This Row],[Region]]),0),3)</f>
        <v>3381</v>
      </c>
      <c r="N1920" s="2">
        <f t="array" ref="N1920">_xlfn.IFNA(INDEX(Table5[#All], MATCH(1,(Table5[[#All],[Month]]=Table68[[#This Row],[Date]])*(Table5[[#All],[Region]]=Table68[[#This Row],[Region]]),0),3),0)</f>
        <v>22488</v>
      </c>
      <c r="O1920" s="12">
        <f>INDEX(Table110[#All], MATCH(Table68[[#This Row],[Date]],Table110[[#All],[Month]],0),2)</f>
        <v>102423.5</v>
      </c>
      <c r="P1920" s="12">
        <f>INDEX(Table13[#All], MATCH(Table68[[#This Row],[Date]],Table13[[#All],[Month]],0),2)</f>
        <v>197813.5</v>
      </c>
      <c r="Q1920">
        <f>INDEX(Table111[#All], MATCH(Table68[[#This Row],[Date]],Table111[[#All],[Month]],0),2)</f>
        <v>5945</v>
      </c>
      <c r="R1920" s="2">
        <f>INDEX(Table111[#All], MATCH(Table68[[#This Row],[Date]],Table111[[#All],[Month]],0),3)</f>
        <v>1214.5</v>
      </c>
      <c r="S1920" s="2">
        <f>INDEX(Table413[#All], MATCH(Table68[[#This Row],[Date]],Table413[[#All],[Month]],0),2)</f>
        <v>1</v>
      </c>
      <c r="T1920" s="2">
        <f>INDEX(Table413[#All], MATCH(Table68[[#This Row],[Date]],Table413[[#All],[Month]],0),3)</f>
        <v>6.6</v>
      </c>
      <c r="U1920" s="2">
        <f>INDEX(Table413[#All], MATCH(Table68[[#This Row],[Date]],Table413[[#All],[Month]],0),4)</f>
        <v>6.3</v>
      </c>
    </row>
    <row r="1921" spans="1:21" x14ac:dyDescent="0.25">
      <c r="A1921" s="4">
        <v>41883</v>
      </c>
      <c r="B1921" s="3" t="s">
        <v>60</v>
      </c>
      <c r="C1921" s="3" t="s">
        <v>8</v>
      </c>
      <c r="D1921" s="3">
        <v>282</v>
      </c>
      <c r="E1921" s="3">
        <v>215</v>
      </c>
      <c r="F1921" s="3">
        <v>225</v>
      </c>
      <c r="G1921" s="3">
        <v>156</v>
      </c>
      <c r="H1921" s="3">
        <v>1526</v>
      </c>
      <c r="I1921" s="3">
        <v>17</v>
      </c>
      <c r="J1921">
        <f t="array" ref="J1921">INDEX(Table3[#All],MATCH(1,(Table3[[#All],[Month]]=Table68[[#This Row],[Date]])*(Table3[[#All],[Region]]=Table68[[#This Row],[Region]]),0),3)</f>
        <v>20000</v>
      </c>
      <c r="K1921">
        <f>INDEX(Table1[#All], MATCH(Table68[[#This Row],[Date]],Table1[[#All],[Month]],0),2)</f>
        <v>1505870</v>
      </c>
      <c r="L1921" s="8">
        <f>INDEX(Table2[#All], MATCH(Table68[[#This Row],[Date]],Table2[[#All],[Month]],0),2)</f>
        <v>627.92589540370341</v>
      </c>
      <c r="M1921">
        <f t="array" ref="M1921">INDEX(Table4[#All],MATCH(1,(Table4[[#All],[Month]]=Table68[[#This Row],[Date]])*(Table4[[#All],[Region]]=Table68[[#This Row],[Region]]),0),3)</f>
        <v>3381</v>
      </c>
      <c r="N1921" s="2">
        <f t="array" ref="N1921">_xlfn.IFNA(INDEX(Table5[#All], MATCH(1,(Table5[[#All],[Month]]=Table68[[#This Row],[Date]])*(Table5[[#All],[Region]]=Table68[[#This Row],[Region]]),0),3),0)</f>
        <v>22488</v>
      </c>
      <c r="O1921" s="12">
        <f>INDEX(Table110[#All], MATCH(Table68[[#This Row],[Date]],Table110[[#All],[Month]],0),2)</f>
        <v>102423.5</v>
      </c>
      <c r="P1921" s="12">
        <f>INDEX(Table13[#All], MATCH(Table68[[#This Row],[Date]],Table13[[#All],[Month]],0),2)</f>
        <v>197813.5</v>
      </c>
      <c r="Q1921">
        <f>INDEX(Table111[#All], MATCH(Table68[[#This Row],[Date]],Table111[[#All],[Month]],0),2)</f>
        <v>5945</v>
      </c>
      <c r="R1921" s="2">
        <f>INDEX(Table111[#All], MATCH(Table68[[#This Row],[Date]],Table111[[#All],[Month]],0),3)</f>
        <v>1214.5</v>
      </c>
      <c r="S1921" s="2">
        <f>INDEX(Table413[#All], MATCH(Table68[[#This Row],[Date]],Table413[[#All],[Month]],0),2)</f>
        <v>1</v>
      </c>
      <c r="T1921" s="2">
        <f>INDEX(Table413[#All], MATCH(Table68[[#This Row],[Date]],Table413[[#All],[Month]],0),3)</f>
        <v>6.6</v>
      </c>
      <c r="U1921" s="2">
        <f>INDEX(Table413[#All], MATCH(Table68[[#This Row],[Date]],Table413[[#All],[Month]],0),4)</f>
        <v>6.3</v>
      </c>
    </row>
    <row r="1922" spans="1:21" x14ac:dyDescent="0.25">
      <c r="A1922" s="4">
        <v>41883</v>
      </c>
      <c r="B1922" s="3" t="s">
        <v>60</v>
      </c>
      <c r="C1922" s="3" t="s">
        <v>16</v>
      </c>
      <c r="D1922" s="3">
        <v>282</v>
      </c>
      <c r="E1922" s="3">
        <v>182</v>
      </c>
      <c r="F1922" s="3">
        <v>225</v>
      </c>
      <c r="G1922" s="3">
        <v>148</v>
      </c>
      <c r="H1922" s="3">
        <v>1526</v>
      </c>
      <c r="I1922" s="3">
        <v>76</v>
      </c>
      <c r="J1922">
        <f t="array" ref="J1922">INDEX(Table3[#All],MATCH(1,(Table3[[#All],[Month]]=Table68[[#This Row],[Date]])*(Table3[[#All],[Region]]=Table68[[#This Row],[Region]]),0),3)</f>
        <v>20000</v>
      </c>
      <c r="K1922">
        <f>INDEX(Table1[#All], MATCH(Table68[[#This Row],[Date]],Table1[[#All],[Month]],0),2)</f>
        <v>1505870</v>
      </c>
      <c r="L1922" s="8">
        <f>INDEX(Table2[#All], MATCH(Table68[[#This Row],[Date]],Table2[[#All],[Month]],0),2)</f>
        <v>627.92589540370341</v>
      </c>
      <c r="M1922">
        <f t="array" ref="M1922">INDEX(Table4[#All],MATCH(1,(Table4[[#All],[Month]]=Table68[[#This Row],[Date]])*(Table4[[#All],[Region]]=Table68[[#This Row],[Region]]),0),3)</f>
        <v>3381</v>
      </c>
      <c r="N1922" s="2">
        <f t="array" ref="N1922">_xlfn.IFNA(INDEX(Table5[#All], MATCH(1,(Table5[[#All],[Month]]=Table68[[#This Row],[Date]])*(Table5[[#All],[Region]]=Table68[[#This Row],[Region]]),0),3),0)</f>
        <v>22488</v>
      </c>
      <c r="O1922" s="12">
        <f>INDEX(Table110[#All], MATCH(Table68[[#This Row],[Date]],Table110[[#All],[Month]],0),2)</f>
        <v>102423.5</v>
      </c>
      <c r="P1922" s="12">
        <f>INDEX(Table13[#All], MATCH(Table68[[#This Row],[Date]],Table13[[#All],[Month]],0),2)</f>
        <v>197813.5</v>
      </c>
      <c r="Q1922">
        <f>INDEX(Table111[#All], MATCH(Table68[[#This Row],[Date]],Table111[[#All],[Month]],0),2)</f>
        <v>5945</v>
      </c>
      <c r="R1922" s="2">
        <f>INDEX(Table111[#All], MATCH(Table68[[#This Row],[Date]],Table111[[#All],[Month]],0),3)</f>
        <v>1214.5</v>
      </c>
      <c r="S1922" s="2">
        <f>INDEX(Table413[#All], MATCH(Table68[[#This Row],[Date]],Table413[[#All],[Month]],0),2)</f>
        <v>1</v>
      </c>
      <c r="T1922" s="2">
        <f>INDEX(Table413[#All], MATCH(Table68[[#This Row],[Date]],Table413[[#All],[Month]],0),3)</f>
        <v>6.6</v>
      </c>
      <c r="U1922" s="2">
        <f>INDEX(Table413[#All], MATCH(Table68[[#This Row],[Date]],Table413[[#All],[Month]],0),4)</f>
        <v>6.3</v>
      </c>
    </row>
    <row r="1923" spans="1:21" x14ac:dyDescent="0.25">
      <c r="A1923" s="4">
        <v>41883</v>
      </c>
      <c r="B1923" s="3" t="s">
        <v>60</v>
      </c>
      <c r="C1923" s="3" t="s">
        <v>10</v>
      </c>
      <c r="D1923" s="3">
        <v>282</v>
      </c>
      <c r="E1923" s="3">
        <v>275</v>
      </c>
      <c r="F1923" s="3">
        <v>225</v>
      </c>
      <c r="G1923" s="3">
        <v>228</v>
      </c>
      <c r="H1923" s="3">
        <v>1526</v>
      </c>
      <c r="I1923" s="3">
        <v>188</v>
      </c>
      <c r="J1923">
        <f t="array" ref="J1923">INDEX(Table3[#All],MATCH(1,(Table3[[#All],[Month]]=Table68[[#This Row],[Date]])*(Table3[[#All],[Region]]=Table68[[#This Row],[Region]]),0),3)</f>
        <v>20000</v>
      </c>
      <c r="K1923">
        <f>INDEX(Table1[#All], MATCH(Table68[[#This Row],[Date]],Table1[[#All],[Month]],0),2)</f>
        <v>1505870</v>
      </c>
      <c r="L1923" s="8">
        <f>INDEX(Table2[#All], MATCH(Table68[[#This Row],[Date]],Table2[[#All],[Month]],0),2)</f>
        <v>627.92589540370341</v>
      </c>
      <c r="M1923">
        <f t="array" ref="M1923">INDEX(Table4[#All],MATCH(1,(Table4[[#All],[Month]]=Table68[[#This Row],[Date]])*(Table4[[#All],[Region]]=Table68[[#This Row],[Region]]),0),3)</f>
        <v>3381</v>
      </c>
      <c r="N1923" s="2">
        <f t="array" ref="N1923">_xlfn.IFNA(INDEX(Table5[#All], MATCH(1,(Table5[[#All],[Month]]=Table68[[#This Row],[Date]])*(Table5[[#All],[Region]]=Table68[[#This Row],[Region]]),0),3),0)</f>
        <v>22488</v>
      </c>
      <c r="O1923" s="12">
        <f>INDEX(Table110[#All], MATCH(Table68[[#This Row],[Date]],Table110[[#All],[Month]],0),2)</f>
        <v>102423.5</v>
      </c>
      <c r="P1923" s="12">
        <f>INDEX(Table13[#All], MATCH(Table68[[#This Row],[Date]],Table13[[#All],[Month]],0),2)</f>
        <v>197813.5</v>
      </c>
      <c r="Q1923">
        <f>INDEX(Table111[#All], MATCH(Table68[[#This Row],[Date]],Table111[[#All],[Month]],0),2)</f>
        <v>5945</v>
      </c>
      <c r="R1923" s="2">
        <f>INDEX(Table111[#All], MATCH(Table68[[#This Row],[Date]],Table111[[#All],[Month]],0),3)</f>
        <v>1214.5</v>
      </c>
      <c r="S1923" s="2">
        <f>INDEX(Table413[#All], MATCH(Table68[[#This Row],[Date]],Table413[[#All],[Month]],0),2)</f>
        <v>1</v>
      </c>
      <c r="T1923" s="2">
        <f>INDEX(Table413[#All], MATCH(Table68[[#This Row],[Date]],Table413[[#All],[Month]],0),3)</f>
        <v>6.6</v>
      </c>
      <c r="U1923" s="2">
        <f>INDEX(Table413[#All], MATCH(Table68[[#This Row],[Date]],Table413[[#All],[Month]],0),4)</f>
        <v>6.3</v>
      </c>
    </row>
    <row r="1924" spans="1:21" x14ac:dyDescent="0.25">
      <c r="A1924" s="4">
        <v>41883</v>
      </c>
      <c r="B1924" s="3" t="s">
        <v>60</v>
      </c>
      <c r="C1924" s="3" t="s">
        <v>12</v>
      </c>
      <c r="D1924" s="3">
        <v>282</v>
      </c>
      <c r="E1924" s="3">
        <v>268</v>
      </c>
      <c r="F1924" s="3">
        <v>225</v>
      </c>
      <c r="G1924" s="3">
        <v>235</v>
      </c>
      <c r="H1924" s="3">
        <v>1526</v>
      </c>
      <c r="I1924" s="3">
        <v>96</v>
      </c>
      <c r="J1924">
        <f t="array" ref="J1924">INDEX(Table3[#All],MATCH(1,(Table3[[#All],[Month]]=Table68[[#This Row],[Date]])*(Table3[[#All],[Region]]=Table68[[#This Row],[Region]]),0),3)</f>
        <v>20000</v>
      </c>
      <c r="K1924">
        <f>INDEX(Table1[#All], MATCH(Table68[[#This Row],[Date]],Table1[[#All],[Month]],0),2)</f>
        <v>1505870</v>
      </c>
      <c r="L1924" s="8">
        <f>INDEX(Table2[#All], MATCH(Table68[[#This Row],[Date]],Table2[[#All],[Month]],0),2)</f>
        <v>627.92589540370341</v>
      </c>
      <c r="M1924">
        <f t="array" ref="M1924">INDEX(Table4[#All],MATCH(1,(Table4[[#All],[Month]]=Table68[[#This Row],[Date]])*(Table4[[#All],[Region]]=Table68[[#This Row],[Region]]),0),3)</f>
        <v>3381</v>
      </c>
      <c r="N1924" s="2">
        <f t="array" ref="N1924">_xlfn.IFNA(INDEX(Table5[#All], MATCH(1,(Table5[[#All],[Month]]=Table68[[#This Row],[Date]])*(Table5[[#All],[Region]]=Table68[[#This Row],[Region]]),0),3),0)</f>
        <v>22488</v>
      </c>
      <c r="O1924" s="12">
        <f>INDEX(Table110[#All], MATCH(Table68[[#This Row],[Date]],Table110[[#All],[Month]],0),2)</f>
        <v>102423.5</v>
      </c>
      <c r="P1924" s="12">
        <f>INDEX(Table13[#All], MATCH(Table68[[#This Row],[Date]],Table13[[#All],[Month]],0),2)</f>
        <v>197813.5</v>
      </c>
      <c r="Q1924">
        <f>INDEX(Table111[#All], MATCH(Table68[[#This Row],[Date]],Table111[[#All],[Month]],0),2)</f>
        <v>5945</v>
      </c>
      <c r="R1924" s="2">
        <f>INDEX(Table111[#All], MATCH(Table68[[#This Row],[Date]],Table111[[#All],[Month]],0),3)</f>
        <v>1214.5</v>
      </c>
      <c r="S1924" s="2">
        <f>INDEX(Table413[#All], MATCH(Table68[[#This Row],[Date]],Table413[[#All],[Month]],0),2)</f>
        <v>1</v>
      </c>
      <c r="T1924" s="2">
        <f>INDEX(Table413[#All], MATCH(Table68[[#This Row],[Date]],Table413[[#All],[Month]],0),3)</f>
        <v>6.6</v>
      </c>
      <c r="U1924" s="2">
        <f>INDEX(Table413[#All], MATCH(Table68[[#This Row],[Date]],Table413[[#All],[Month]],0),4)</f>
        <v>6.3</v>
      </c>
    </row>
    <row r="1925" spans="1:21" x14ac:dyDescent="0.25">
      <c r="A1925" s="4">
        <v>41883</v>
      </c>
      <c r="B1925" s="3" t="s">
        <v>60</v>
      </c>
      <c r="C1925" s="3" t="s">
        <v>6</v>
      </c>
      <c r="D1925" s="3">
        <v>282</v>
      </c>
      <c r="E1925" s="3">
        <v>284</v>
      </c>
      <c r="F1925" s="3">
        <v>225</v>
      </c>
      <c r="G1925" s="3">
        <v>231</v>
      </c>
      <c r="H1925" s="3">
        <v>1526</v>
      </c>
      <c r="I1925" s="3">
        <v>104</v>
      </c>
      <c r="J1925">
        <f t="array" ref="J1925">INDEX(Table3[#All],MATCH(1,(Table3[[#All],[Month]]=Table68[[#This Row],[Date]])*(Table3[[#All],[Region]]=Table68[[#This Row],[Region]]),0),3)</f>
        <v>20000</v>
      </c>
      <c r="K1925">
        <f>INDEX(Table1[#All], MATCH(Table68[[#This Row],[Date]],Table1[[#All],[Month]],0),2)</f>
        <v>1505870</v>
      </c>
      <c r="L1925" s="8">
        <f>INDEX(Table2[#All], MATCH(Table68[[#This Row],[Date]],Table2[[#All],[Month]],0),2)</f>
        <v>627.92589540370341</v>
      </c>
      <c r="M1925">
        <f t="array" ref="M1925">INDEX(Table4[#All],MATCH(1,(Table4[[#All],[Month]]=Table68[[#This Row],[Date]])*(Table4[[#All],[Region]]=Table68[[#This Row],[Region]]),0),3)</f>
        <v>3381</v>
      </c>
      <c r="N1925" s="2">
        <f t="array" ref="N1925">_xlfn.IFNA(INDEX(Table5[#All], MATCH(1,(Table5[[#All],[Month]]=Table68[[#This Row],[Date]])*(Table5[[#All],[Region]]=Table68[[#This Row],[Region]]),0),3),0)</f>
        <v>22488</v>
      </c>
      <c r="O1925" s="12">
        <f>INDEX(Table110[#All], MATCH(Table68[[#This Row],[Date]],Table110[[#All],[Month]],0),2)</f>
        <v>102423.5</v>
      </c>
      <c r="P1925" s="12">
        <f>INDEX(Table13[#All], MATCH(Table68[[#This Row],[Date]],Table13[[#All],[Month]],0),2)</f>
        <v>197813.5</v>
      </c>
      <c r="Q1925">
        <f>INDEX(Table111[#All], MATCH(Table68[[#This Row],[Date]],Table111[[#All],[Month]],0),2)</f>
        <v>5945</v>
      </c>
      <c r="R1925" s="2">
        <f>INDEX(Table111[#All], MATCH(Table68[[#This Row],[Date]],Table111[[#All],[Month]],0),3)</f>
        <v>1214.5</v>
      </c>
      <c r="S1925" s="2">
        <f>INDEX(Table413[#All], MATCH(Table68[[#This Row],[Date]],Table413[[#All],[Month]],0),2)</f>
        <v>1</v>
      </c>
      <c r="T1925" s="2">
        <f>INDEX(Table413[#All], MATCH(Table68[[#This Row],[Date]],Table413[[#All],[Month]],0),3)</f>
        <v>6.6</v>
      </c>
      <c r="U1925" s="2">
        <f>INDEX(Table413[#All], MATCH(Table68[[#This Row],[Date]],Table413[[#All],[Month]],0),4)</f>
        <v>6.3</v>
      </c>
    </row>
    <row r="1926" spans="1:21" x14ac:dyDescent="0.25">
      <c r="A1926" s="4">
        <v>41883</v>
      </c>
      <c r="B1926" s="3" t="s">
        <v>60</v>
      </c>
      <c r="C1926" s="3" t="s">
        <v>7</v>
      </c>
      <c r="D1926" s="3">
        <v>282</v>
      </c>
      <c r="E1926" s="3">
        <v>328</v>
      </c>
      <c r="F1926" s="3">
        <v>225</v>
      </c>
      <c r="G1926" s="3">
        <v>273</v>
      </c>
      <c r="H1926" s="3">
        <v>1526</v>
      </c>
      <c r="I1926" s="3">
        <v>127</v>
      </c>
      <c r="J1926">
        <f t="array" ref="J1926">INDEX(Table3[#All],MATCH(1,(Table3[[#All],[Month]]=Table68[[#This Row],[Date]])*(Table3[[#All],[Region]]=Table68[[#This Row],[Region]]),0),3)</f>
        <v>20000</v>
      </c>
      <c r="K1926">
        <f>INDEX(Table1[#All], MATCH(Table68[[#This Row],[Date]],Table1[[#All],[Month]],0),2)</f>
        <v>1505870</v>
      </c>
      <c r="L1926" s="8">
        <f>INDEX(Table2[#All], MATCH(Table68[[#This Row],[Date]],Table2[[#All],[Month]],0),2)</f>
        <v>627.92589540370341</v>
      </c>
      <c r="M1926">
        <f t="array" ref="M1926">INDEX(Table4[#All],MATCH(1,(Table4[[#All],[Month]]=Table68[[#This Row],[Date]])*(Table4[[#All],[Region]]=Table68[[#This Row],[Region]]),0),3)</f>
        <v>3381</v>
      </c>
      <c r="N1926" s="2">
        <f t="array" ref="N1926">_xlfn.IFNA(INDEX(Table5[#All], MATCH(1,(Table5[[#All],[Month]]=Table68[[#This Row],[Date]])*(Table5[[#All],[Region]]=Table68[[#This Row],[Region]]),0),3),0)</f>
        <v>22488</v>
      </c>
      <c r="O1926" s="12">
        <f>INDEX(Table110[#All], MATCH(Table68[[#This Row],[Date]],Table110[[#All],[Month]],0),2)</f>
        <v>102423.5</v>
      </c>
      <c r="P1926" s="12">
        <f>INDEX(Table13[#All], MATCH(Table68[[#This Row],[Date]],Table13[[#All],[Month]],0),2)</f>
        <v>197813.5</v>
      </c>
      <c r="Q1926">
        <f>INDEX(Table111[#All], MATCH(Table68[[#This Row],[Date]],Table111[[#All],[Month]],0),2)</f>
        <v>5945</v>
      </c>
      <c r="R1926" s="2">
        <f>INDEX(Table111[#All], MATCH(Table68[[#This Row],[Date]],Table111[[#All],[Month]],0),3)</f>
        <v>1214.5</v>
      </c>
      <c r="S1926" s="2">
        <f>INDEX(Table413[#All], MATCH(Table68[[#This Row],[Date]],Table413[[#All],[Month]],0),2)</f>
        <v>1</v>
      </c>
      <c r="T1926" s="2">
        <f>INDEX(Table413[#All], MATCH(Table68[[#This Row],[Date]],Table413[[#All],[Month]],0),3)</f>
        <v>6.6</v>
      </c>
      <c r="U1926" s="2">
        <f>INDEX(Table413[#All], MATCH(Table68[[#This Row],[Date]],Table413[[#All],[Month]],0),4)</f>
        <v>6.3</v>
      </c>
    </row>
    <row r="1927" spans="1:21" x14ac:dyDescent="0.25">
      <c r="A1927" s="4">
        <v>41883</v>
      </c>
      <c r="B1927" s="3" t="s">
        <v>60</v>
      </c>
      <c r="C1927" s="3" t="s">
        <v>9</v>
      </c>
      <c r="D1927" s="3">
        <v>282</v>
      </c>
      <c r="E1927" s="3">
        <v>196</v>
      </c>
      <c r="F1927" s="3">
        <v>225</v>
      </c>
      <c r="G1927" s="3">
        <v>173</v>
      </c>
      <c r="H1927" s="3">
        <v>1526</v>
      </c>
      <c r="I1927" s="3">
        <v>20</v>
      </c>
      <c r="J1927">
        <f t="array" ref="J1927">INDEX(Table3[#All],MATCH(1,(Table3[[#All],[Month]]=Table68[[#This Row],[Date]])*(Table3[[#All],[Region]]=Table68[[#This Row],[Region]]),0),3)</f>
        <v>20000</v>
      </c>
      <c r="K1927">
        <f>INDEX(Table1[#All], MATCH(Table68[[#This Row],[Date]],Table1[[#All],[Month]],0),2)</f>
        <v>1505870</v>
      </c>
      <c r="L1927" s="8">
        <f>INDEX(Table2[#All], MATCH(Table68[[#This Row],[Date]],Table2[[#All],[Month]],0),2)</f>
        <v>627.92589540370341</v>
      </c>
      <c r="M1927">
        <f t="array" ref="M1927">INDEX(Table4[#All],MATCH(1,(Table4[[#All],[Month]]=Table68[[#This Row],[Date]])*(Table4[[#All],[Region]]=Table68[[#This Row],[Region]]),0),3)</f>
        <v>3381</v>
      </c>
      <c r="N1927" s="2">
        <f t="array" ref="N1927">_xlfn.IFNA(INDEX(Table5[#All], MATCH(1,(Table5[[#All],[Month]]=Table68[[#This Row],[Date]])*(Table5[[#All],[Region]]=Table68[[#This Row],[Region]]),0),3),0)</f>
        <v>22488</v>
      </c>
      <c r="O1927" s="12">
        <f>INDEX(Table110[#All], MATCH(Table68[[#This Row],[Date]],Table110[[#All],[Month]],0),2)</f>
        <v>102423.5</v>
      </c>
      <c r="P1927" s="12">
        <f>INDEX(Table13[#All], MATCH(Table68[[#This Row],[Date]],Table13[[#All],[Month]],0),2)</f>
        <v>197813.5</v>
      </c>
      <c r="Q1927">
        <f>INDEX(Table111[#All], MATCH(Table68[[#This Row],[Date]],Table111[[#All],[Month]],0),2)</f>
        <v>5945</v>
      </c>
      <c r="R1927" s="2">
        <f>INDEX(Table111[#All], MATCH(Table68[[#This Row],[Date]],Table111[[#All],[Month]],0),3)</f>
        <v>1214.5</v>
      </c>
      <c r="S1927" s="2">
        <f>INDEX(Table413[#All], MATCH(Table68[[#This Row],[Date]],Table413[[#All],[Month]],0),2)</f>
        <v>1</v>
      </c>
      <c r="T1927" s="2">
        <f>INDEX(Table413[#All], MATCH(Table68[[#This Row],[Date]],Table413[[#All],[Month]],0),3)</f>
        <v>6.6</v>
      </c>
      <c r="U1927" s="2">
        <f>INDEX(Table413[#All], MATCH(Table68[[#This Row],[Date]],Table413[[#All],[Month]],0),4)</f>
        <v>6.3</v>
      </c>
    </row>
    <row r="1928" spans="1:21" x14ac:dyDescent="0.25">
      <c r="A1928" s="4">
        <v>41883</v>
      </c>
      <c r="B1928" s="3" t="s">
        <v>66</v>
      </c>
      <c r="C1928" s="3" t="s">
        <v>35</v>
      </c>
      <c r="D1928" s="3">
        <v>348</v>
      </c>
      <c r="E1928" s="3">
        <v>214</v>
      </c>
      <c r="F1928" s="3">
        <v>267</v>
      </c>
      <c r="G1928" s="3">
        <v>176</v>
      </c>
      <c r="H1928" s="3">
        <v>1703</v>
      </c>
      <c r="I1928" s="3">
        <v>14</v>
      </c>
      <c r="J1928">
        <f t="array" ref="J1928">INDEX(Table3[#All],MATCH(1,(Table3[[#All],[Month]]=Table68[[#This Row],[Date]])*(Table3[[#All],[Region]]=Table68[[#This Row],[Region]]),0),3)</f>
        <v>32076</v>
      </c>
      <c r="K1928">
        <f>INDEX(Table1[#All], MATCH(Table68[[#This Row],[Date]],Table1[[#All],[Month]],0),2)</f>
        <v>1505870</v>
      </c>
      <c r="L1928" s="8">
        <f>INDEX(Table2[#All], MATCH(Table68[[#This Row],[Date]],Table2[[#All],[Month]],0),2)</f>
        <v>627.92589540370341</v>
      </c>
      <c r="M1928">
        <f t="array" ref="M1928">INDEX(Table4[#All],MATCH(1,(Table4[[#All],[Month]]=Table68[[#This Row],[Date]])*(Table4[[#All],[Region]]=Table68[[#This Row],[Region]]),0),3)</f>
        <v>3564</v>
      </c>
      <c r="N1928" s="2">
        <f t="array" ref="N1928">_xlfn.IFNA(INDEX(Table5[#All], MATCH(1,(Table5[[#All],[Month]]=Table68[[#This Row],[Date]])*(Table5[[#All],[Region]]=Table68[[#This Row],[Region]]),0),3),0)</f>
        <v>99848</v>
      </c>
      <c r="O1928" s="12">
        <f>INDEX(Table110[#All], MATCH(Table68[[#This Row],[Date]],Table110[[#All],[Month]],0),2)</f>
        <v>102423.5</v>
      </c>
      <c r="P1928" s="12">
        <f>INDEX(Table13[#All], MATCH(Table68[[#This Row],[Date]],Table13[[#All],[Month]],0),2)</f>
        <v>197813.5</v>
      </c>
      <c r="Q1928">
        <f>INDEX(Table111[#All], MATCH(Table68[[#This Row],[Date]],Table111[[#All],[Month]],0),2)</f>
        <v>5945</v>
      </c>
      <c r="R1928" s="2">
        <f>INDEX(Table111[#All], MATCH(Table68[[#This Row],[Date]],Table111[[#All],[Month]],0),3)</f>
        <v>1214.5</v>
      </c>
      <c r="S1928" s="2">
        <f>INDEX(Table413[#All], MATCH(Table68[[#This Row],[Date]],Table413[[#All],[Month]],0),2)</f>
        <v>1</v>
      </c>
      <c r="T1928" s="2">
        <f>INDEX(Table413[#All], MATCH(Table68[[#This Row],[Date]],Table413[[#All],[Month]],0),3)</f>
        <v>6.6</v>
      </c>
      <c r="U1928" s="2">
        <f>INDEX(Table413[#All], MATCH(Table68[[#This Row],[Date]],Table413[[#All],[Month]],0),4)</f>
        <v>6.3</v>
      </c>
    </row>
    <row r="1929" spans="1:21" x14ac:dyDescent="0.25">
      <c r="A1929" s="4">
        <v>41883</v>
      </c>
      <c r="B1929" s="3" t="s">
        <v>66</v>
      </c>
      <c r="C1929" s="3" t="s">
        <v>33</v>
      </c>
      <c r="D1929" s="3">
        <v>348</v>
      </c>
      <c r="E1929" s="3">
        <v>324</v>
      </c>
      <c r="F1929" s="3">
        <v>267</v>
      </c>
      <c r="G1929" s="3">
        <v>273</v>
      </c>
      <c r="H1929" s="3">
        <v>1703</v>
      </c>
      <c r="I1929" s="3">
        <v>158</v>
      </c>
      <c r="J1929">
        <f t="array" ref="J1929">INDEX(Table3[#All],MATCH(1,(Table3[[#All],[Month]]=Table68[[#This Row],[Date]])*(Table3[[#All],[Region]]=Table68[[#This Row],[Region]]),0),3)</f>
        <v>32076</v>
      </c>
      <c r="K1929">
        <f>INDEX(Table1[#All], MATCH(Table68[[#This Row],[Date]],Table1[[#All],[Month]],0),2)</f>
        <v>1505870</v>
      </c>
      <c r="L1929" s="8">
        <f>INDEX(Table2[#All], MATCH(Table68[[#This Row],[Date]],Table2[[#All],[Month]],0),2)</f>
        <v>627.92589540370341</v>
      </c>
      <c r="M1929">
        <f t="array" ref="M1929">INDEX(Table4[#All],MATCH(1,(Table4[[#All],[Month]]=Table68[[#This Row],[Date]])*(Table4[[#All],[Region]]=Table68[[#This Row],[Region]]),0),3)</f>
        <v>3564</v>
      </c>
      <c r="N1929" s="2">
        <f t="array" ref="N1929">_xlfn.IFNA(INDEX(Table5[#All], MATCH(1,(Table5[[#All],[Month]]=Table68[[#This Row],[Date]])*(Table5[[#All],[Region]]=Table68[[#This Row],[Region]]),0),3),0)</f>
        <v>99848</v>
      </c>
      <c r="O1929" s="12">
        <f>INDEX(Table110[#All], MATCH(Table68[[#This Row],[Date]],Table110[[#All],[Month]],0),2)</f>
        <v>102423.5</v>
      </c>
      <c r="P1929" s="12">
        <f>INDEX(Table13[#All], MATCH(Table68[[#This Row],[Date]],Table13[[#All],[Month]],0),2)</f>
        <v>197813.5</v>
      </c>
      <c r="Q1929">
        <f>INDEX(Table111[#All], MATCH(Table68[[#This Row],[Date]],Table111[[#All],[Month]],0),2)</f>
        <v>5945</v>
      </c>
      <c r="R1929" s="2">
        <f>INDEX(Table111[#All], MATCH(Table68[[#This Row],[Date]],Table111[[#All],[Month]],0),3)</f>
        <v>1214.5</v>
      </c>
      <c r="S1929" s="2">
        <f>INDEX(Table413[#All], MATCH(Table68[[#This Row],[Date]],Table413[[#All],[Month]],0),2)</f>
        <v>1</v>
      </c>
      <c r="T1929" s="2">
        <f>INDEX(Table413[#All], MATCH(Table68[[#This Row],[Date]],Table413[[#All],[Month]],0),3)</f>
        <v>6.6</v>
      </c>
      <c r="U1929" s="2">
        <f>INDEX(Table413[#All], MATCH(Table68[[#This Row],[Date]],Table413[[#All],[Month]],0),4)</f>
        <v>6.3</v>
      </c>
    </row>
    <row r="1930" spans="1:21" x14ac:dyDescent="0.25">
      <c r="A1930" s="4">
        <v>41883</v>
      </c>
      <c r="B1930" s="3" t="s">
        <v>66</v>
      </c>
      <c r="C1930" s="3" t="s">
        <v>87</v>
      </c>
      <c r="D1930" s="3">
        <v>348</v>
      </c>
      <c r="E1930" s="3">
        <v>306</v>
      </c>
      <c r="F1930" s="3">
        <v>267</v>
      </c>
      <c r="G1930" s="3">
        <v>240</v>
      </c>
      <c r="H1930" s="3">
        <v>1703</v>
      </c>
      <c r="I1930" s="3">
        <v>299</v>
      </c>
      <c r="J1930">
        <f t="array" ref="J1930">INDEX(Table3[#All],MATCH(1,(Table3[[#All],[Month]]=Table68[[#This Row],[Date]])*(Table3[[#All],[Region]]=Table68[[#This Row],[Region]]),0),3)</f>
        <v>32076</v>
      </c>
      <c r="K1930">
        <f>INDEX(Table1[#All], MATCH(Table68[[#This Row],[Date]],Table1[[#All],[Month]],0),2)</f>
        <v>1505870</v>
      </c>
      <c r="L1930" s="8">
        <f>INDEX(Table2[#All], MATCH(Table68[[#This Row],[Date]],Table2[[#All],[Month]],0),2)</f>
        <v>627.92589540370341</v>
      </c>
      <c r="M1930">
        <f t="array" ref="M1930">INDEX(Table4[#All],MATCH(1,(Table4[[#All],[Month]]=Table68[[#This Row],[Date]])*(Table4[[#All],[Region]]=Table68[[#This Row],[Region]]),0),3)</f>
        <v>3564</v>
      </c>
      <c r="N1930" s="2">
        <f t="array" ref="N1930">_xlfn.IFNA(INDEX(Table5[#All], MATCH(1,(Table5[[#All],[Month]]=Table68[[#This Row],[Date]])*(Table5[[#All],[Region]]=Table68[[#This Row],[Region]]),0),3),0)</f>
        <v>99848</v>
      </c>
      <c r="O1930" s="12">
        <f>INDEX(Table110[#All], MATCH(Table68[[#This Row],[Date]],Table110[[#All],[Month]],0),2)</f>
        <v>102423.5</v>
      </c>
      <c r="P1930" s="12">
        <f>INDEX(Table13[#All], MATCH(Table68[[#This Row],[Date]],Table13[[#All],[Month]],0),2)</f>
        <v>197813.5</v>
      </c>
      <c r="Q1930">
        <f>INDEX(Table111[#All], MATCH(Table68[[#This Row],[Date]],Table111[[#All],[Month]],0),2)</f>
        <v>5945</v>
      </c>
      <c r="R1930" s="2">
        <f>INDEX(Table111[#All], MATCH(Table68[[#This Row],[Date]],Table111[[#All],[Month]],0),3)</f>
        <v>1214.5</v>
      </c>
      <c r="S1930" s="2">
        <f>INDEX(Table413[#All], MATCH(Table68[[#This Row],[Date]],Table413[[#All],[Month]],0),2)</f>
        <v>1</v>
      </c>
      <c r="T1930" s="2">
        <f>INDEX(Table413[#All], MATCH(Table68[[#This Row],[Date]],Table413[[#All],[Month]],0),3)</f>
        <v>6.6</v>
      </c>
      <c r="U1930" s="2">
        <f>INDEX(Table413[#All], MATCH(Table68[[#This Row],[Date]],Table413[[#All],[Month]],0),4)</f>
        <v>6.3</v>
      </c>
    </row>
    <row r="1931" spans="1:21" x14ac:dyDescent="0.25">
      <c r="A1931" s="4">
        <v>41883</v>
      </c>
      <c r="B1931" s="3" t="s">
        <v>66</v>
      </c>
      <c r="C1931" s="3" t="s">
        <v>34</v>
      </c>
      <c r="D1931" s="3">
        <v>348</v>
      </c>
      <c r="E1931" s="3">
        <v>245</v>
      </c>
      <c r="F1931" s="3">
        <v>267</v>
      </c>
      <c r="G1931" s="3">
        <v>208</v>
      </c>
      <c r="H1931" s="3">
        <v>1703</v>
      </c>
      <c r="I1931" s="3">
        <v>53</v>
      </c>
      <c r="J1931">
        <f t="array" ref="J1931">INDEX(Table3[#All],MATCH(1,(Table3[[#All],[Month]]=Table68[[#This Row],[Date]])*(Table3[[#All],[Region]]=Table68[[#This Row],[Region]]),0),3)</f>
        <v>32076</v>
      </c>
      <c r="K1931">
        <f>INDEX(Table1[#All], MATCH(Table68[[#This Row],[Date]],Table1[[#All],[Month]],0),2)</f>
        <v>1505870</v>
      </c>
      <c r="L1931" s="8">
        <f>INDEX(Table2[#All], MATCH(Table68[[#This Row],[Date]],Table2[[#All],[Month]],0),2)</f>
        <v>627.92589540370341</v>
      </c>
      <c r="M1931">
        <f t="array" ref="M1931">INDEX(Table4[#All],MATCH(1,(Table4[[#All],[Month]]=Table68[[#This Row],[Date]])*(Table4[[#All],[Region]]=Table68[[#This Row],[Region]]),0),3)</f>
        <v>3564</v>
      </c>
      <c r="N1931" s="2">
        <f t="array" ref="N1931">_xlfn.IFNA(INDEX(Table5[#All], MATCH(1,(Table5[[#All],[Month]]=Table68[[#This Row],[Date]])*(Table5[[#All],[Region]]=Table68[[#This Row],[Region]]),0),3),0)</f>
        <v>99848</v>
      </c>
      <c r="O1931" s="12">
        <f>INDEX(Table110[#All], MATCH(Table68[[#This Row],[Date]],Table110[[#All],[Month]],0),2)</f>
        <v>102423.5</v>
      </c>
      <c r="P1931" s="12">
        <f>INDEX(Table13[#All], MATCH(Table68[[#This Row],[Date]],Table13[[#All],[Month]],0),2)</f>
        <v>197813.5</v>
      </c>
      <c r="Q1931">
        <f>INDEX(Table111[#All], MATCH(Table68[[#This Row],[Date]],Table111[[#All],[Month]],0),2)</f>
        <v>5945</v>
      </c>
      <c r="R1931" s="2">
        <f>INDEX(Table111[#All], MATCH(Table68[[#This Row],[Date]],Table111[[#All],[Month]],0),3)</f>
        <v>1214.5</v>
      </c>
      <c r="S1931" s="2">
        <f>INDEX(Table413[#All], MATCH(Table68[[#This Row],[Date]],Table413[[#All],[Month]],0),2)</f>
        <v>1</v>
      </c>
      <c r="T1931" s="2">
        <f>INDEX(Table413[#All], MATCH(Table68[[#This Row],[Date]],Table413[[#All],[Month]],0),3)</f>
        <v>6.6</v>
      </c>
      <c r="U1931" s="2">
        <f>INDEX(Table413[#All], MATCH(Table68[[#This Row],[Date]],Table413[[#All],[Month]],0),4)</f>
        <v>6.3</v>
      </c>
    </row>
    <row r="1932" spans="1:21" x14ac:dyDescent="0.25">
      <c r="A1932" s="4">
        <v>41883</v>
      </c>
      <c r="B1932" s="3" t="s">
        <v>66</v>
      </c>
      <c r="C1932" s="3" t="s">
        <v>92</v>
      </c>
      <c r="D1932" s="3">
        <v>348</v>
      </c>
      <c r="E1932" s="3">
        <v>334</v>
      </c>
      <c r="F1932" s="3">
        <v>267</v>
      </c>
      <c r="G1932" s="3">
        <v>261</v>
      </c>
      <c r="H1932" s="3">
        <v>1703</v>
      </c>
      <c r="I1932" s="3">
        <v>108</v>
      </c>
      <c r="J1932">
        <f t="array" ref="J1932">INDEX(Table3[#All],MATCH(1,(Table3[[#All],[Month]]=Table68[[#This Row],[Date]])*(Table3[[#All],[Region]]=Table68[[#This Row],[Region]]),0),3)</f>
        <v>32076</v>
      </c>
      <c r="K1932">
        <f>INDEX(Table1[#All], MATCH(Table68[[#This Row],[Date]],Table1[[#All],[Month]],0),2)</f>
        <v>1505870</v>
      </c>
      <c r="L1932" s="8">
        <f>INDEX(Table2[#All], MATCH(Table68[[#This Row],[Date]],Table2[[#All],[Month]],0),2)</f>
        <v>627.92589540370341</v>
      </c>
      <c r="M1932">
        <f t="array" ref="M1932">INDEX(Table4[#All],MATCH(1,(Table4[[#All],[Month]]=Table68[[#This Row],[Date]])*(Table4[[#All],[Region]]=Table68[[#This Row],[Region]]),0),3)</f>
        <v>3564</v>
      </c>
      <c r="N1932" s="2">
        <f t="array" ref="N1932">_xlfn.IFNA(INDEX(Table5[#All], MATCH(1,(Table5[[#All],[Month]]=Table68[[#This Row],[Date]])*(Table5[[#All],[Region]]=Table68[[#This Row],[Region]]),0),3),0)</f>
        <v>99848</v>
      </c>
      <c r="O1932" s="12">
        <f>INDEX(Table110[#All], MATCH(Table68[[#This Row],[Date]],Table110[[#All],[Month]],0),2)</f>
        <v>102423.5</v>
      </c>
      <c r="P1932" s="12">
        <f>INDEX(Table13[#All], MATCH(Table68[[#This Row],[Date]],Table13[[#All],[Month]],0),2)</f>
        <v>197813.5</v>
      </c>
      <c r="Q1932">
        <f>INDEX(Table111[#All], MATCH(Table68[[#This Row],[Date]],Table111[[#All],[Month]],0),2)</f>
        <v>5945</v>
      </c>
      <c r="R1932" s="2">
        <f>INDEX(Table111[#All], MATCH(Table68[[#This Row],[Date]],Table111[[#All],[Month]],0),3)</f>
        <v>1214.5</v>
      </c>
      <c r="S1932" s="2">
        <f>INDEX(Table413[#All], MATCH(Table68[[#This Row],[Date]],Table413[[#All],[Month]],0),2)</f>
        <v>1</v>
      </c>
      <c r="T1932" s="2">
        <f>INDEX(Table413[#All], MATCH(Table68[[#This Row],[Date]],Table413[[#All],[Month]],0),3)</f>
        <v>6.6</v>
      </c>
      <c r="U1932" s="2">
        <f>INDEX(Table413[#All], MATCH(Table68[[#This Row],[Date]],Table413[[#All],[Month]],0),4)</f>
        <v>6.3</v>
      </c>
    </row>
    <row r="1933" spans="1:21" x14ac:dyDescent="0.25">
      <c r="A1933" s="4">
        <v>41883</v>
      </c>
      <c r="B1933" s="3" t="s">
        <v>66</v>
      </c>
      <c r="C1933" s="3" t="s">
        <v>36</v>
      </c>
      <c r="D1933" s="3">
        <v>348</v>
      </c>
      <c r="E1933" s="3">
        <v>255</v>
      </c>
      <c r="F1933" s="3">
        <v>267</v>
      </c>
      <c r="G1933" s="3">
        <v>203</v>
      </c>
      <c r="H1933" s="3">
        <v>1703</v>
      </c>
      <c r="I1933" s="3">
        <v>25</v>
      </c>
      <c r="J1933">
        <f t="array" ref="J1933">INDEX(Table3[#All],MATCH(1,(Table3[[#All],[Month]]=Table68[[#This Row],[Date]])*(Table3[[#All],[Region]]=Table68[[#This Row],[Region]]),0),3)</f>
        <v>32076</v>
      </c>
      <c r="K1933">
        <f>INDEX(Table1[#All], MATCH(Table68[[#This Row],[Date]],Table1[[#All],[Month]],0),2)</f>
        <v>1505870</v>
      </c>
      <c r="L1933" s="8">
        <f>INDEX(Table2[#All], MATCH(Table68[[#This Row],[Date]],Table2[[#All],[Month]],0),2)</f>
        <v>627.92589540370341</v>
      </c>
      <c r="M1933">
        <f t="array" ref="M1933">INDEX(Table4[#All],MATCH(1,(Table4[[#All],[Month]]=Table68[[#This Row],[Date]])*(Table4[[#All],[Region]]=Table68[[#This Row],[Region]]),0),3)</f>
        <v>3564</v>
      </c>
      <c r="N1933" s="2">
        <f t="array" ref="N1933">_xlfn.IFNA(INDEX(Table5[#All], MATCH(1,(Table5[[#All],[Month]]=Table68[[#This Row],[Date]])*(Table5[[#All],[Region]]=Table68[[#This Row],[Region]]),0),3),0)</f>
        <v>99848</v>
      </c>
      <c r="O1933" s="12">
        <f>INDEX(Table110[#All], MATCH(Table68[[#This Row],[Date]],Table110[[#All],[Month]],0),2)</f>
        <v>102423.5</v>
      </c>
      <c r="P1933" s="12">
        <f>INDEX(Table13[#All], MATCH(Table68[[#This Row],[Date]],Table13[[#All],[Month]],0),2)</f>
        <v>197813.5</v>
      </c>
      <c r="Q1933">
        <f>INDEX(Table111[#All], MATCH(Table68[[#This Row],[Date]],Table111[[#All],[Month]],0),2)</f>
        <v>5945</v>
      </c>
      <c r="R1933" s="2">
        <f>INDEX(Table111[#All], MATCH(Table68[[#This Row],[Date]],Table111[[#All],[Month]],0),3)</f>
        <v>1214.5</v>
      </c>
      <c r="S1933" s="2">
        <f>INDEX(Table413[#All], MATCH(Table68[[#This Row],[Date]],Table413[[#All],[Month]],0),2)</f>
        <v>1</v>
      </c>
      <c r="T1933" s="2">
        <f>INDEX(Table413[#All], MATCH(Table68[[#This Row],[Date]],Table413[[#All],[Month]],0),3)</f>
        <v>6.6</v>
      </c>
      <c r="U1933" s="2">
        <f>INDEX(Table413[#All], MATCH(Table68[[#This Row],[Date]],Table413[[#All],[Month]],0),4)</f>
        <v>6.3</v>
      </c>
    </row>
    <row r="1934" spans="1:21" x14ac:dyDescent="0.25">
      <c r="A1934" s="4">
        <v>41883</v>
      </c>
      <c r="B1934" s="3" t="s">
        <v>66</v>
      </c>
      <c r="C1934" s="3" t="s">
        <v>93</v>
      </c>
      <c r="D1934" s="3">
        <v>348</v>
      </c>
      <c r="E1934" s="3">
        <v>311</v>
      </c>
      <c r="F1934" s="3">
        <v>267</v>
      </c>
      <c r="G1934" s="3">
        <v>260</v>
      </c>
      <c r="H1934" s="3">
        <v>1703</v>
      </c>
      <c r="I1934" s="3">
        <v>119</v>
      </c>
      <c r="J1934">
        <f t="array" ref="J1934">INDEX(Table3[#All],MATCH(1,(Table3[[#All],[Month]]=Table68[[#This Row],[Date]])*(Table3[[#All],[Region]]=Table68[[#This Row],[Region]]),0),3)</f>
        <v>32076</v>
      </c>
      <c r="K1934">
        <f>INDEX(Table1[#All], MATCH(Table68[[#This Row],[Date]],Table1[[#All],[Month]],0),2)</f>
        <v>1505870</v>
      </c>
      <c r="L1934" s="8">
        <f>INDEX(Table2[#All], MATCH(Table68[[#This Row],[Date]],Table2[[#All],[Month]],0),2)</f>
        <v>627.92589540370341</v>
      </c>
      <c r="M1934">
        <f t="array" ref="M1934">INDEX(Table4[#All],MATCH(1,(Table4[[#All],[Month]]=Table68[[#This Row],[Date]])*(Table4[[#All],[Region]]=Table68[[#This Row],[Region]]),0),3)</f>
        <v>3564</v>
      </c>
      <c r="N1934" s="2">
        <f t="array" ref="N1934">_xlfn.IFNA(INDEX(Table5[#All], MATCH(1,(Table5[[#All],[Month]]=Table68[[#This Row],[Date]])*(Table5[[#All],[Region]]=Table68[[#This Row],[Region]]),0),3),0)</f>
        <v>99848</v>
      </c>
      <c r="O1934" s="12">
        <f>INDEX(Table110[#All], MATCH(Table68[[#This Row],[Date]],Table110[[#All],[Month]],0),2)</f>
        <v>102423.5</v>
      </c>
      <c r="P1934" s="12">
        <f>INDEX(Table13[#All], MATCH(Table68[[#This Row],[Date]],Table13[[#All],[Month]],0),2)</f>
        <v>197813.5</v>
      </c>
      <c r="Q1934">
        <f>INDEX(Table111[#All], MATCH(Table68[[#This Row],[Date]],Table111[[#All],[Month]],0),2)</f>
        <v>5945</v>
      </c>
      <c r="R1934" s="2">
        <f>INDEX(Table111[#All], MATCH(Table68[[#This Row],[Date]],Table111[[#All],[Month]],0),3)</f>
        <v>1214.5</v>
      </c>
      <c r="S1934" s="2">
        <f>INDEX(Table413[#All], MATCH(Table68[[#This Row],[Date]],Table413[[#All],[Month]],0),2)</f>
        <v>1</v>
      </c>
      <c r="T1934" s="2">
        <f>INDEX(Table413[#All], MATCH(Table68[[#This Row],[Date]],Table413[[#All],[Month]],0),3)</f>
        <v>6.6</v>
      </c>
      <c r="U1934" s="2">
        <f>INDEX(Table413[#All], MATCH(Table68[[#This Row],[Date]],Table413[[#All],[Month]],0),4)</f>
        <v>6.3</v>
      </c>
    </row>
    <row r="1935" spans="1:21" x14ac:dyDescent="0.25">
      <c r="A1935" s="4">
        <v>41883</v>
      </c>
      <c r="B1935" s="3" t="s">
        <v>66</v>
      </c>
      <c r="C1935" s="3" t="s">
        <v>66</v>
      </c>
      <c r="D1935" s="3">
        <v>348</v>
      </c>
      <c r="E1935" s="3">
        <v>388</v>
      </c>
      <c r="F1935" s="3">
        <v>267</v>
      </c>
      <c r="G1935" s="3">
        <v>294</v>
      </c>
      <c r="H1935" s="3">
        <v>1703</v>
      </c>
      <c r="I1935" s="3">
        <v>927</v>
      </c>
      <c r="J1935">
        <f t="array" ref="J1935">INDEX(Table3[#All],MATCH(1,(Table3[[#All],[Month]]=Table68[[#This Row],[Date]])*(Table3[[#All],[Region]]=Table68[[#This Row],[Region]]),0),3)</f>
        <v>32076</v>
      </c>
      <c r="K1935">
        <f>INDEX(Table1[#All], MATCH(Table68[[#This Row],[Date]],Table1[[#All],[Month]],0),2)</f>
        <v>1505870</v>
      </c>
      <c r="L1935" s="8">
        <f>INDEX(Table2[#All], MATCH(Table68[[#This Row],[Date]],Table2[[#All],[Month]],0),2)</f>
        <v>627.92589540370341</v>
      </c>
      <c r="M1935">
        <f t="array" ref="M1935">INDEX(Table4[#All],MATCH(1,(Table4[[#All],[Month]]=Table68[[#This Row],[Date]])*(Table4[[#All],[Region]]=Table68[[#This Row],[Region]]),0),3)</f>
        <v>3564</v>
      </c>
      <c r="N1935" s="2">
        <f t="array" ref="N1935">_xlfn.IFNA(INDEX(Table5[#All], MATCH(1,(Table5[[#All],[Month]]=Table68[[#This Row],[Date]])*(Table5[[#All],[Region]]=Table68[[#This Row],[Region]]),0),3),0)</f>
        <v>99848</v>
      </c>
      <c r="O1935" s="12">
        <f>INDEX(Table110[#All], MATCH(Table68[[#This Row],[Date]],Table110[[#All],[Month]],0),2)</f>
        <v>102423.5</v>
      </c>
      <c r="P1935" s="12">
        <f>INDEX(Table13[#All], MATCH(Table68[[#This Row],[Date]],Table13[[#All],[Month]],0),2)</f>
        <v>197813.5</v>
      </c>
      <c r="Q1935">
        <f>INDEX(Table111[#All], MATCH(Table68[[#This Row],[Date]],Table111[[#All],[Month]],0),2)</f>
        <v>5945</v>
      </c>
      <c r="R1935" s="2">
        <f>INDEX(Table111[#All], MATCH(Table68[[#This Row],[Date]],Table111[[#All],[Month]],0),3)</f>
        <v>1214.5</v>
      </c>
      <c r="S1935" s="2">
        <f>INDEX(Table413[#All], MATCH(Table68[[#This Row],[Date]],Table413[[#All],[Month]],0),2)</f>
        <v>1</v>
      </c>
      <c r="T1935" s="2">
        <f>INDEX(Table413[#All], MATCH(Table68[[#This Row],[Date]],Table413[[#All],[Month]],0),3)</f>
        <v>6.6</v>
      </c>
      <c r="U1935" s="2">
        <f>INDEX(Table413[#All], MATCH(Table68[[#This Row],[Date]],Table413[[#All],[Month]],0),4)</f>
        <v>6.3</v>
      </c>
    </row>
    <row r="1936" spans="1:21" x14ac:dyDescent="0.25">
      <c r="A1936" s="4">
        <v>41883</v>
      </c>
      <c r="B1936" s="3" t="s">
        <v>71</v>
      </c>
      <c r="C1936" s="3" t="s">
        <v>41</v>
      </c>
      <c r="D1936" s="3">
        <v>233</v>
      </c>
      <c r="E1936" s="3">
        <v>227</v>
      </c>
      <c r="F1936" s="3">
        <v>196</v>
      </c>
      <c r="G1936" s="3">
        <v>194</v>
      </c>
      <c r="H1936" s="3">
        <v>90</v>
      </c>
      <c r="I1936" s="3">
        <v>34</v>
      </c>
      <c r="J1936">
        <f t="array" ref="J1936">INDEX(Table3[#All],MATCH(1,(Table3[[#All],[Month]]=Table68[[#This Row],[Date]])*(Table3[[#All],[Region]]=Table68[[#This Row],[Region]]),0),3)</f>
        <v>1693</v>
      </c>
      <c r="K1936">
        <f>INDEX(Table1[#All], MATCH(Table68[[#This Row],[Date]],Table1[[#All],[Month]],0),2)</f>
        <v>1505870</v>
      </c>
      <c r="L1936" s="8">
        <f>INDEX(Table2[#All], MATCH(Table68[[#This Row],[Date]],Table2[[#All],[Month]],0),2)</f>
        <v>627.92589540370341</v>
      </c>
      <c r="M1936">
        <f t="array" ref="M1936">INDEX(Table4[#All],MATCH(1,(Table4[[#All],[Month]]=Table68[[#This Row],[Date]])*(Table4[[#All],[Region]]=Table68[[#This Row],[Region]]),0),3)</f>
        <v>278</v>
      </c>
      <c r="N1936" s="2">
        <f t="array" ref="N1936">_xlfn.IFNA(INDEX(Table5[#All], MATCH(1,(Table5[[#All],[Month]]=Table68[[#This Row],[Date]])*(Table5[[#All],[Region]]=Table68[[#This Row],[Region]]),0),3),0)</f>
        <v>6129</v>
      </c>
      <c r="O1936" s="12">
        <f>INDEX(Table110[#All], MATCH(Table68[[#This Row],[Date]],Table110[[#All],[Month]],0),2)</f>
        <v>102423.5</v>
      </c>
      <c r="P1936" s="12">
        <f>INDEX(Table13[#All], MATCH(Table68[[#This Row],[Date]],Table13[[#All],[Month]],0),2)</f>
        <v>197813.5</v>
      </c>
      <c r="Q1936">
        <f>INDEX(Table111[#All], MATCH(Table68[[#This Row],[Date]],Table111[[#All],[Month]],0),2)</f>
        <v>5945</v>
      </c>
      <c r="R1936" s="2">
        <f>INDEX(Table111[#All], MATCH(Table68[[#This Row],[Date]],Table111[[#All],[Month]],0),3)</f>
        <v>1214.5</v>
      </c>
      <c r="S1936" s="2">
        <f>INDEX(Table413[#All], MATCH(Table68[[#This Row],[Date]],Table413[[#All],[Month]],0),2)</f>
        <v>1</v>
      </c>
      <c r="T1936" s="2">
        <f>INDEX(Table413[#All], MATCH(Table68[[#This Row],[Date]],Table413[[#All],[Month]],0),3)</f>
        <v>6.6</v>
      </c>
      <c r="U1936" s="2">
        <f>INDEX(Table413[#All], MATCH(Table68[[#This Row],[Date]],Table413[[#All],[Month]],0),4)</f>
        <v>6.3</v>
      </c>
    </row>
    <row r="1937" spans="1:21" x14ac:dyDescent="0.25">
      <c r="A1937" s="4">
        <v>41883</v>
      </c>
      <c r="B1937" s="3" t="s">
        <v>71</v>
      </c>
      <c r="C1937" s="3" t="s">
        <v>42</v>
      </c>
      <c r="D1937" s="3">
        <v>233</v>
      </c>
      <c r="E1937" s="3">
        <v>240</v>
      </c>
      <c r="F1937" s="3">
        <v>196</v>
      </c>
      <c r="G1937" s="3">
        <v>199</v>
      </c>
      <c r="H1937" s="3">
        <v>90</v>
      </c>
      <c r="I1937" s="3">
        <v>35</v>
      </c>
      <c r="J1937">
        <f t="array" ref="J1937">INDEX(Table3[#All],MATCH(1,(Table3[[#All],[Month]]=Table68[[#This Row],[Date]])*(Table3[[#All],[Region]]=Table68[[#This Row],[Region]]),0),3)</f>
        <v>1693</v>
      </c>
      <c r="K1937">
        <f>INDEX(Table1[#All], MATCH(Table68[[#This Row],[Date]],Table1[[#All],[Month]],0),2)</f>
        <v>1505870</v>
      </c>
      <c r="L1937" s="8">
        <f>INDEX(Table2[#All], MATCH(Table68[[#This Row],[Date]],Table2[[#All],[Month]],0),2)</f>
        <v>627.92589540370341</v>
      </c>
      <c r="M1937">
        <f t="array" ref="M1937">INDEX(Table4[#All],MATCH(1,(Table4[[#All],[Month]]=Table68[[#This Row],[Date]])*(Table4[[#All],[Region]]=Table68[[#This Row],[Region]]),0),3)</f>
        <v>278</v>
      </c>
      <c r="N1937" s="2">
        <f t="array" ref="N1937">_xlfn.IFNA(INDEX(Table5[#All], MATCH(1,(Table5[[#All],[Month]]=Table68[[#This Row],[Date]])*(Table5[[#All],[Region]]=Table68[[#This Row],[Region]]),0),3),0)</f>
        <v>6129</v>
      </c>
      <c r="O1937" s="12">
        <f>INDEX(Table110[#All], MATCH(Table68[[#This Row],[Date]],Table110[[#All],[Month]],0),2)</f>
        <v>102423.5</v>
      </c>
      <c r="P1937" s="12">
        <f>INDEX(Table13[#All], MATCH(Table68[[#This Row],[Date]],Table13[[#All],[Month]],0),2)</f>
        <v>197813.5</v>
      </c>
      <c r="Q1937">
        <f>INDEX(Table111[#All], MATCH(Table68[[#This Row],[Date]],Table111[[#All],[Month]],0),2)</f>
        <v>5945</v>
      </c>
      <c r="R1937" s="2">
        <f>INDEX(Table111[#All], MATCH(Table68[[#This Row],[Date]],Table111[[#All],[Month]],0),3)</f>
        <v>1214.5</v>
      </c>
      <c r="S1937" s="2">
        <f>INDEX(Table413[#All], MATCH(Table68[[#This Row],[Date]],Table413[[#All],[Month]],0),2)</f>
        <v>1</v>
      </c>
      <c r="T1937" s="2">
        <f>INDEX(Table413[#All], MATCH(Table68[[#This Row],[Date]],Table413[[#All],[Month]],0),3)</f>
        <v>6.6</v>
      </c>
      <c r="U1937" s="2">
        <f>INDEX(Table413[#All], MATCH(Table68[[#This Row],[Date]],Table413[[#All],[Month]],0),4)</f>
        <v>6.3</v>
      </c>
    </row>
    <row r="1938" spans="1:21" x14ac:dyDescent="0.25">
      <c r="A1938" s="4">
        <v>41883</v>
      </c>
      <c r="B1938" s="3" t="s">
        <v>71</v>
      </c>
      <c r="C1938" s="3" t="s">
        <v>43</v>
      </c>
      <c r="D1938" s="3">
        <v>233</v>
      </c>
      <c r="E1938" s="3">
        <v>232</v>
      </c>
      <c r="F1938" s="3">
        <v>196</v>
      </c>
      <c r="G1938" s="3">
        <v>192</v>
      </c>
      <c r="H1938" s="3">
        <v>90</v>
      </c>
      <c r="I1938" s="3">
        <v>21</v>
      </c>
      <c r="J1938">
        <f t="array" ref="J1938">INDEX(Table3[#All],MATCH(1,(Table3[[#All],[Month]]=Table68[[#This Row],[Date]])*(Table3[[#All],[Region]]=Table68[[#This Row],[Region]]),0),3)</f>
        <v>1693</v>
      </c>
      <c r="K1938">
        <f>INDEX(Table1[#All], MATCH(Table68[[#This Row],[Date]],Table1[[#All],[Month]],0),2)</f>
        <v>1505870</v>
      </c>
      <c r="L1938" s="8">
        <f>INDEX(Table2[#All], MATCH(Table68[[#This Row],[Date]],Table2[[#All],[Month]],0),2)</f>
        <v>627.92589540370341</v>
      </c>
      <c r="M1938">
        <f t="array" ref="M1938">INDEX(Table4[#All],MATCH(1,(Table4[[#All],[Month]]=Table68[[#This Row],[Date]])*(Table4[[#All],[Region]]=Table68[[#This Row],[Region]]),0),3)</f>
        <v>278</v>
      </c>
      <c r="N1938" s="2">
        <f t="array" ref="N1938">_xlfn.IFNA(INDEX(Table5[#All], MATCH(1,(Table5[[#All],[Month]]=Table68[[#This Row],[Date]])*(Table5[[#All],[Region]]=Table68[[#This Row],[Region]]),0),3),0)</f>
        <v>6129</v>
      </c>
      <c r="O1938" s="12">
        <f>INDEX(Table110[#All], MATCH(Table68[[#This Row],[Date]],Table110[[#All],[Month]],0),2)</f>
        <v>102423.5</v>
      </c>
      <c r="P1938" s="12">
        <f>INDEX(Table13[#All], MATCH(Table68[[#This Row],[Date]],Table13[[#All],[Month]],0),2)</f>
        <v>197813.5</v>
      </c>
      <c r="Q1938">
        <f>INDEX(Table111[#All], MATCH(Table68[[#This Row],[Date]],Table111[[#All],[Month]],0),2)</f>
        <v>5945</v>
      </c>
      <c r="R1938" s="2">
        <f>INDEX(Table111[#All], MATCH(Table68[[#This Row],[Date]],Table111[[#All],[Month]],0),3)</f>
        <v>1214.5</v>
      </c>
      <c r="S1938" s="2">
        <f>INDEX(Table413[#All], MATCH(Table68[[#This Row],[Date]],Table413[[#All],[Month]],0),2)</f>
        <v>1</v>
      </c>
      <c r="T1938" s="2">
        <f>INDEX(Table413[#All], MATCH(Table68[[#This Row],[Date]],Table413[[#All],[Month]],0),3)</f>
        <v>6.6</v>
      </c>
      <c r="U1938" s="2">
        <f>INDEX(Table413[#All], MATCH(Table68[[#This Row],[Date]],Table413[[#All],[Month]],0),4)</f>
        <v>6.3</v>
      </c>
    </row>
    <row r="1939" spans="1:21" x14ac:dyDescent="0.25">
      <c r="A1939" s="4">
        <v>41974</v>
      </c>
      <c r="B1939" s="3" t="s">
        <v>58</v>
      </c>
      <c r="C1939" s="3" t="s">
        <v>58</v>
      </c>
      <c r="D1939" s="3">
        <v>453</v>
      </c>
      <c r="E1939" s="3">
        <v>455</v>
      </c>
      <c r="F1939" s="3">
        <v>357</v>
      </c>
      <c r="G1939" s="3">
        <v>348</v>
      </c>
      <c r="H1939" s="3">
        <v>3619</v>
      </c>
      <c r="I1939" s="3">
        <v>1617</v>
      </c>
      <c r="J1939">
        <f t="array" ref="J1939">INDEX(Table3[#All],MATCH(1,(Table3[[#All],[Month]]=Table68[[#This Row],[Date]])*(Table3[[#All],[Region]]=Table68[[#This Row],[Region]]),0),3)</f>
        <v>85584</v>
      </c>
      <c r="K1939">
        <f>INDEX(Table1[#All], MATCH(Table68[[#This Row],[Date]],Table1[[#All],[Month]],0),2)</f>
        <v>1518515</v>
      </c>
      <c r="L1939" s="8">
        <f>INDEX(Table2[#All], MATCH(Table68[[#This Row],[Date]],Table2[[#All],[Month]],0),2)</f>
        <v>631.01752369078645</v>
      </c>
      <c r="M1939">
        <f t="array" ref="M1939">INDEX(Table4[#All],MATCH(1,(Table4[[#All],[Month]]=Table68[[#This Row],[Date]])*(Table4[[#All],[Region]]=Table68[[#This Row],[Region]]),0),3)</f>
        <v>11456</v>
      </c>
      <c r="N1939" s="2">
        <f t="array" ref="N1939">_xlfn.IFNA(INDEX(Table5[#All], MATCH(1,(Table5[[#All],[Month]]=Table68[[#This Row],[Date]])*(Table5[[#All],[Region]]=Table68[[#This Row],[Region]]),0),3),0)</f>
        <v>95433</v>
      </c>
      <c r="O1939" s="12">
        <f>INDEX(Table110[#All], MATCH(Table68[[#This Row],[Date]],Table110[[#All],[Month]],0),2)</f>
        <v>104129.75</v>
      </c>
      <c r="P1939" s="12">
        <f>INDEX(Table13[#All], MATCH(Table68[[#This Row],[Date]],Table13[[#All],[Month]],0),2)</f>
        <v>203710.75</v>
      </c>
      <c r="Q1939">
        <f>INDEX(Table111[#All], MATCH(Table68[[#This Row],[Date]],Table111[[#All],[Month]],0),2)</f>
        <v>5927.5</v>
      </c>
      <c r="R1939" s="2">
        <f>INDEX(Table111[#All], MATCH(Table68[[#This Row],[Date]],Table111[[#All],[Month]],0),3)</f>
        <v>1214.25</v>
      </c>
      <c r="S1939" s="2">
        <f>INDEX(Table413[#All], MATCH(Table68[[#This Row],[Date]],Table413[[#All],[Month]],0),2)</f>
        <v>0.8</v>
      </c>
      <c r="T1939" s="2">
        <f>INDEX(Table413[#All], MATCH(Table68[[#This Row],[Date]],Table413[[#All],[Month]],0),3)</f>
        <v>6.6</v>
      </c>
      <c r="U1939" s="2">
        <f>INDEX(Table413[#All], MATCH(Table68[[#This Row],[Date]],Table413[[#All],[Month]],0),4)</f>
        <v>6.2</v>
      </c>
    </row>
    <row r="1940" spans="1:21" x14ac:dyDescent="0.25">
      <c r="A1940" s="4">
        <v>41974</v>
      </c>
      <c r="B1940" s="3" t="s">
        <v>58</v>
      </c>
      <c r="C1940" s="3" t="s">
        <v>4</v>
      </c>
      <c r="D1940" s="3">
        <v>453</v>
      </c>
      <c r="E1940" s="3">
        <v>373</v>
      </c>
      <c r="F1940" s="3">
        <v>357</v>
      </c>
      <c r="G1940" s="3">
        <v>314</v>
      </c>
      <c r="H1940" s="3">
        <v>3619</v>
      </c>
      <c r="I1940" s="3">
        <v>95</v>
      </c>
      <c r="J1940">
        <f t="array" ref="J1940">INDEX(Table3[#All],MATCH(1,(Table3[[#All],[Month]]=Table68[[#This Row],[Date]])*(Table3[[#All],[Region]]=Table68[[#This Row],[Region]]),0),3)</f>
        <v>85584</v>
      </c>
      <c r="K1940">
        <f>INDEX(Table1[#All], MATCH(Table68[[#This Row],[Date]],Table1[[#All],[Month]],0),2)</f>
        <v>1518515</v>
      </c>
      <c r="L1940" s="8">
        <f>INDEX(Table2[#All], MATCH(Table68[[#This Row],[Date]],Table2[[#All],[Month]],0),2)</f>
        <v>631.01752369078645</v>
      </c>
      <c r="M1940">
        <f t="array" ref="M1940">INDEX(Table4[#All],MATCH(1,(Table4[[#All],[Month]]=Table68[[#This Row],[Date]])*(Table4[[#All],[Region]]=Table68[[#This Row],[Region]]),0),3)</f>
        <v>11456</v>
      </c>
      <c r="N1940" s="2">
        <f t="array" ref="N1940">_xlfn.IFNA(INDEX(Table5[#All], MATCH(1,(Table5[[#All],[Month]]=Table68[[#This Row],[Date]])*(Table5[[#All],[Region]]=Table68[[#This Row],[Region]]),0),3),0)</f>
        <v>95433</v>
      </c>
      <c r="O1940" s="12">
        <f>INDEX(Table110[#All], MATCH(Table68[[#This Row],[Date]],Table110[[#All],[Month]],0),2)</f>
        <v>104129.75</v>
      </c>
      <c r="P1940" s="12">
        <f>INDEX(Table13[#All], MATCH(Table68[[#This Row],[Date]],Table13[[#All],[Month]],0),2)</f>
        <v>203710.75</v>
      </c>
      <c r="Q1940">
        <f>INDEX(Table111[#All], MATCH(Table68[[#This Row],[Date]],Table111[[#All],[Month]],0),2)</f>
        <v>5927.5</v>
      </c>
      <c r="R1940" s="2">
        <f>INDEX(Table111[#All], MATCH(Table68[[#This Row],[Date]],Table111[[#All],[Month]],0),3)</f>
        <v>1214.25</v>
      </c>
      <c r="S1940" s="2">
        <f>INDEX(Table413[#All], MATCH(Table68[[#This Row],[Date]],Table413[[#All],[Month]],0),2)</f>
        <v>0.8</v>
      </c>
      <c r="T1940" s="2">
        <f>INDEX(Table413[#All], MATCH(Table68[[#This Row],[Date]],Table413[[#All],[Month]],0),3)</f>
        <v>6.6</v>
      </c>
      <c r="U1940" s="2">
        <f>INDEX(Table413[#All], MATCH(Table68[[#This Row],[Date]],Table413[[#All],[Month]],0),4)</f>
        <v>6.2</v>
      </c>
    </row>
    <row r="1941" spans="1:21" x14ac:dyDescent="0.25">
      <c r="A1941" s="4">
        <v>41974</v>
      </c>
      <c r="B1941" s="3" t="s">
        <v>58</v>
      </c>
      <c r="C1941" s="3" t="s">
        <v>88</v>
      </c>
      <c r="D1941" s="3">
        <v>453</v>
      </c>
      <c r="E1941" s="3">
        <v>450</v>
      </c>
      <c r="F1941" s="3">
        <v>357</v>
      </c>
      <c r="G1941" s="3">
        <v>373</v>
      </c>
      <c r="H1941" s="3">
        <v>3619</v>
      </c>
      <c r="I1941" s="3">
        <v>643</v>
      </c>
      <c r="J1941">
        <f t="array" ref="J1941">INDEX(Table3[#All],MATCH(1,(Table3[[#All],[Month]]=Table68[[#This Row],[Date]])*(Table3[[#All],[Region]]=Table68[[#This Row],[Region]]),0),3)</f>
        <v>85584</v>
      </c>
      <c r="K1941">
        <f>INDEX(Table1[#All], MATCH(Table68[[#This Row],[Date]],Table1[[#All],[Month]],0),2)</f>
        <v>1518515</v>
      </c>
      <c r="L1941" s="8">
        <f>INDEX(Table2[#All], MATCH(Table68[[#This Row],[Date]],Table2[[#All],[Month]],0),2)</f>
        <v>631.01752369078645</v>
      </c>
      <c r="M1941">
        <f t="array" ref="M1941">INDEX(Table4[#All],MATCH(1,(Table4[[#All],[Month]]=Table68[[#This Row],[Date]])*(Table4[[#All],[Region]]=Table68[[#This Row],[Region]]),0),3)</f>
        <v>11456</v>
      </c>
      <c r="N1941" s="2">
        <f t="array" ref="N1941">_xlfn.IFNA(INDEX(Table5[#All], MATCH(1,(Table5[[#All],[Month]]=Table68[[#This Row],[Date]])*(Table5[[#All],[Region]]=Table68[[#This Row],[Region]]),0),3),0)</f>
        <v>95433</v>
      </c>
      <c r="O1941" s="12">
        <f>INDEX(Table110[#All], MATCH(Table68[[#This Row],[Date]],Table110[[#All],[Month]],0),2)</f>
        <v>104129.75</v>
      </c>
      <c r="P1941" s="12">
        <f>INDEX(Table13[#All], MATCH(Table68[[#This Row],[Date]],Table13[[#All],[Month]],0),2)</f>
        <v>203710.75</v>
      </c>
      <c r="Q1941">
        <f>INDEX(Table111[#All], MATCH(Table68[[#This Row],[Date]],Table111[[#All],[Month]],0),2)</f>
        <v>5927.5</v>
      </c>
      <c r="R1941" s="2">
        <f>INDEX(Table111[#All], MATCH(Table68[[#This Row],[Date]],Table111[[#All],[Month]],0),3)</f>
        <v>1214.25</v>
      </c>
      <c r="S1941" s="2">
        <f>INDEX(Table413[#All], MATCH(Table68[[#This Row],[Date]],Table413[[#All],[Month]],0),2)</f>
        <v>0.8</v>
      </c>
      <c r="T1941" s="2">
        <f>INDEX(Table413[#All], MATCH(Table68[[#This Row],[Date]],Table413[[#All],[Month]],0),3)</f>
        <v>6.6</v>
      </c>
      <c r="U1941" s="2">
        <f>INDEX(Table413[#All], MATCH(Table68[[#This Row],[Date]],Table413[[#All],[Month]],0),4)</f>
        <v>6.2</v>
      </c>
    </row>
    <row r="1942" spans="1:21" x14ac:dyDescent="0.25">
      <c r="A1942" s="4">
        <v>41974</v>
      </c>
      <c r="B1942" s="3" t="s">
        <v>58</v>
      </c>
      <c r="C1942" s="3" t="s">
        <v>90</v>
      </c>
      <c r="D1942" s="3">
        <v>453</v>
      </c>
      <c r="E1942" s="3">
        <v>496</v>
      </c>
      <c r="F1942" s="3">
        <v>357</v>
      </c>
      <c r="G1942" s="3">
        <v>389</v>
      </c>
      <c r="H1942" s="3">
        <v>3619</v>
      </c>
      <c r="I1942" s="3">
        <v>585</v>
      </c>
      <c r="J1942">
        <f t="array" ref="J1942">INDEX(Table3[#All],MATCH(1,(Table3[[#All],[Month]]=Table68[[#This Row],[Date]])*(Table3[[#All],[Region]]=Table68[[#This Row],[Region]]),0),3)</f>
        <v>85584</v>
      </c>
      <c r="K1942">
        <f>INDEX(Table1[#All], MATCH(Table68[[#This Row],[Date]],Table1[[#All],[Month]],0),2)</f>
        <v>1518515</v>
      </c>
      <c r="L1942" s="8">
        <f>INDEX(Table2[#All], MATCH(Table68[[#This Row],[Date]],Table2[[#All],[Month]],0),2)</f>
        <v>631.01752369078645</v>
      </c>
      <c r="M1942">
        <f t="array" ref="M1942">INDEX(Table4[#All],MATCH(1,(Table4[[#All],[Month]]=Table68[[#This Row],[Date]])*(Table4[[#All],[Region]]=Table68[[#This Row],[Region]]),0),3)</f>
        <v>11456</v>
      </c>
      <c r="N1942" s="2">
        <f t="array" ref="N1942">_xlfn.IFNA(INDEX(Table5[#All], MATCH(1,(Table5[[#All],[Month]]=Table68[[#This Row],[Date]])*(Table5[[#All],[Region]]=Table68[[#This Row],[Region]]),0),3),0)</f>
        <v>95433</v>
      </c>
      <c r="O1942" s="12">
        <f>INDEX(Table110[#All], MATCH(Table68[[#This Row],[Date]],Table110[[#All],[Month]],0),2)</f>
        <v>104129.75</v>
      </c>
      <c r="P1942" s="12">
        <f>INDEX(Table13[#All], MATCH(Table68[[#This Row],[Date]],Table13[[#All],[Month]],0),2)</f>
        <v>203710.75</v>
      </c>
      <c r="Q1942">
        <f>INDEX(Table111[#All], MATCH(Table68[[#This Row],[Date]],Table111[[#All],[Month]],0),2)</f>
        <v>5927.5</v>
      </c>
      <c r="R1942" s="2">
        <f>INDEX(Table111[#All], MATCH(Table68[[#This Row],[Date]],Table111[[#All],[Month]],0),3)</f>
        <v>1214.25</v>
      </c>
      <c r="S1942" s="2">
        <f>INDEX(Table413[#All], MATCH(Table68[[#This Row],[Date]],Table413[[#All],[Month]],0),2)</f>
        <v>0.8</v>
      </c>
      <c r="T1942" s="2">
        <f>INDEX(Table413[#All], MATCH(Table68[[#This Row],[Date]],Table413[[#All],[Month]],0),3)</f>
        <v>6.6</v>
      </c>
      <c r="U1942" s="2">
        <f>INDEX(Table413[#All], MATCH(Table68[[#This Row],[Date]],Table413[[#All],[Month]],0),4)</f>
        <v>6.2</v>
      </c>
    </row>
    <row r="1943" spans="1:21" x14ac:dyDescent="0.25">
      <c r="A1943" s="4">
        <v>41974</v>
      </c>
      <c r="B1943" s="3" t="s">
        <v>58</v>
      </c>
      <c r="C1943" s="3" t="s">
        <v>5</v>
      </c>
      <c r="D1943" s="3">
        <v>453</v>
      </c>
      <c r="E1943" s="3">
        <v>394</v>
      </c>
      <c r="F1943" s="3">
        <v>357</v>
      </c>
      <c r="G1943" s="3">
        <v>324</v>
      </c>
      <c r="H1943" s="3">
        <v>3619</v>
      </c>
      <c r="I1943" s="3">
        <v>105</v>
      </c>
      <c r="J1943">
        <f t="array" ref="J1943">INDEX(Table3[#All],MATCH(1,(Table3[[#All],[Month]]=Table68[[#This Row],[Date]])*(Table3[[#All],[Region]]=Table68[[#This Row],[Region]]),0),3)</f>
        <v>85584</v>
      </c>
      <c r="K1943">
        <f>INDEX(Table1[#All], MATCH(Table68[[#This Row],[Date]],Table1[[#All],[Month]],0),2)</f>
        <v>1518515</v>
      </c>
      <c r="L1943" s="8">
        <f>INDEX(Table2[#All], MATCH(Table68[[#This Row],[Date]],Table2[[#All],[Month]],0),2)</f>
        <v>631.01752369078645</v>
      </c>
      <c r="M1943">
        <f t="array" ref="M1943">INDEX(Table4[#All],MATCH(1,(Table4[[#All],[Month]]=Table68[[#This Row],[Date]])*(Table4[[#All],[Region]]=Table68[[#This Row],[Region]]),0),3)</f>
        <v>11456</v>
      </c>
      <c r="N1943" s="2">
        <f t="array" ref="N1943">_xlfn.IFNA(INDEX(Table5[#All], MATCH(1,(Table5[[#All],[Month]]=Table68[[#This Row],[Date]])*(Table5[[#All],[Region]]=Table68[[#This Row],[Region]]),0),3),0)</f>
        <v>95433</v>
      </c>
      <c r="O1943" s="12">
        <f>INDEX(Table110[#All], MATCH(Table68[[#This Row],[Date]],Table110[[#All],[Month]],0),2)</f>
        <v>104129.75</v>
      </c>
      <c r="P1943" s="12">
        <f>INDEX(Table13[#All], MATCH(Table68[[#This Row],[Date]],Table13[[#All],[Month]],0),2)</f>
        <v>203710.75</v>
      </c>
      <c r="Q1943">
        <f>INDEX(Table111[#All], MATCH(Table68[[#This Row],[Date]],Table111[[#All],[Month]],0),2)</f>
        <v>5927.5</v>
      </c>
      <c r="R1943" s="2">
        <f>INDEX(Table111[#All], MATCH(Table68[[#This Row],[Date]],Table111[[#All],[Month]],0),3)</f>
        <v>1214.25</v>
      </c>
      <c r="S1943" s="2">
        <f>INDEX(Table413[#All], MATCH(Table68[[#This Row],[Date]],Table413[[#All],[Month]],0),2)</f>
        <v>0.8</v>
      </c>
      <c r="T1943" s="2">
        <f>INDEX(Table413[#All], MATCH(Table68[[#This Row],[Date]],Table413[[#All],[Month]],0),3)</f>
        <v>6.6</v>
      </c>
      <c r="U1943" s="2">
        <f>INDEX(Table413[#All], MATCH(Table68[[#This Row],[Date]],Table413[[#All],[Month]],0),4)</f>
        <v>6.2</v>
      </c>
    </row>
    <row r="1944" spans="1:21" x14ac:dyDescent="0.25">
      <c r="A1944" s="4">
        <v>41974</v>
      </c>
      <c r="B1944" s="3" t="s">
        <v>58</v>
      </c>
      <c r="C1944" s="3" t="s">
        <v>3</v>
      </c>
      <c r="D1944" s="3">
        <v>453</v>
      </c>
      <c r="E1944" s="3">
        <v>441</v>
      </c>
      <c r="F1944" s="3">
        <v>357</v>
      </c>
      <c r="G1944" s="3">
        <v>358</v>
      </c>
      <c r="H1944" s="3">
        <v>3619</v>
      </c>
      <c r="I1944" s="3">
        <v>216</v>
      </c>
      <c r="J1944">
        <f t="array" ref="J1944">INDEX(Table3[#All],MATCH(1,(Table3[[#All],[Month]]=Table68[[#This Row],[Date]])*(Table3[[#All],[Region]]=Table68[[#This Row],[Region]]),0),3)</f>
        <v>85584</v>
      </c>
      <c r="K1944">
        <f>INDEX(Table1[#All], MATCH(Table68[[#This Row],[Date]],Table1[[#All],[Month]],0),2)</f>
        <v>1518515</v>
      </c>
      <c r="L1944" s="8">
        <f>INDEX(Table2[#All], MATCH(Table68[[#This Row],[Date]],Table2[[#All],[Month]],0),2)</f>
        <v>631.01752369078645</v>
      </c>
      <c r="M1944">
        <f t="array" ref="M1944">INDEX(Table4[#All],MATCH(1,(Table4[[#All],[Month]]=Table68[[#This Row],[Date]])*(Table4[[#All],[Region]]=Table68[[#This Row],[Region]]),0),3)</f>
        <v>11456</v>
      </c>
      <c r="N1944" s="2">
        <f t="array" ref="N1944">_xlfn.IFNA(INDEX(Table5[#All], MATCH(1,(Table5[[#All],[Month]]=Table68[[#This Row],[Date]])*(Table5[[#All],[Region]]=Table68[[#This Row],[Region]]),0),3),0)</f>
        <v>95433</v>
      </c>
      <c r="O1944" s="12">
        <f>INDEX(Table110[#All], MATCH(Table68[[#This Row],[Date]],Table110[[#All],[Month]],0),2)</f>
        <v>104129.75</v>
      </c>
      <c r="P1944" s="12">
        <f>INDEX(Table13[#All], MATCH(Table68[[#This Row],[Date]],Table13[[#All],[Month]],0),2)</f>
        <v>203710.75</v>
      </c>
      <c r="Q1944">
        <f>INDEX(Table111[#All], MATCH(Table68[[#This Row],[Date]],Table111[[#All],[Month]],0),2)</f>
        <v>5927.5</v>
      </c>
      <c r="R1944" s="2">
        <f>INDEX(Table111[#All], MATCH(Table68[[#This Row],[Date]],Table111[[#All],[Month]],0),3)</f>
        <v>1214.25</v>
      </c>
      <c r="S1944" s="2">
        <f>INDEX(Table413[#All], MATCH(Table68[[#This Row],[Date]],Table413[[#All],[Month]],0),2)</f>
        <v>0.8</v>
      </c>
      <c r="T1944" s="2">
        <f>INDEX(Table413[#All], MATCH(Table68[[#This Row],[Date]],Table413[[#All],[Month]],0),3)</f>
        <v>6.6</v>
      </c>
      <c r="U1944" s="2">
        <f>INDEX(Table413[#All], MATCH(Table68[[#This Row],[Date]],Table413[[#All],[Month]],0),4)</f>
        <v>6.2</v>
      </c>
    </row>
    <row r="1945" spans="1:21" x14ac:dyDescent="0.25">
      <c r="A1945" s="4">
        <v>41974</v>
      </c>
      <c r="B1945" s="3" t="s">
        <v>58</v>
      </c>
      <c r="C1945" s="3" t="s">
        <v>59</v>
      </c>
      <c r="D1945" s="3">
        <v>453</v>
      </c>
      <c r="E1945" s="3">
        <v>434</v>
      </c>
      <c r="F1945" s="3">
        <v>357</v>
      </c>
      <c r="G1945" s="3">
        <v>370</v>
      </c>
      <c r="H1945" s="3">
        <v>3619</v>
      </c>
      <c r="I1945" s="3">
        <v>358</v>
      </c>
      <c r="J1945">
        <f t="array" ref="J1945">INDEX(Table3[#All],MATCH(1,(Table3[[#All],[Month]]=Table68[[#This Row],[Date]])*(Table3[[#All],[Region]]=Table68[[#This Row],[Region]]),0),3)</f>
        <v>85584</v>
      </c>
      <c r="K1945">
        <f>INDEX(Table1[#All], MATCH(Table68[[#This Row],[Date]],Table1[[#All],[Month]],0),2)</f>
        <v>1518515</v>
      </c>
      <c r="L1945" s="8">
        <f>INDEX(Table2[#All], MATCH(Table68[[#This Row],[Date]],Table2[[#All],[Month]],0),2)</f>
        <v>631.01752369078645</v>
      </c>
      <c r="M1945">
        <f t="array" ref="M1945">INDEX(Table4[#All],MATCH(1,(Table4[[#All],[Month]]=Table68[[#This Row],[Date]])*(Table4[[#All],[Region]]=Table68[[#This Row],[Region]]),0),3)</f>
        <v>11456</v>
      </c>
      <c r="N1945" s="2">
        <f t="array" ref="N1945">_xlfn.IFNA(INDEX(Table5[#All], MATCH(1,(Table5[[#All],[Month]]=Table68[[#This Row],[Date]])*(Table5[[#All],[Region]]=Table68[[#This Row],[Region]]),0),3),0)</f>
        <v>95433</v>
      </c>
      <c r="O1945" s="12">
        <f>INDEX(Table110[#All], MATCH(Table68[[#This Row],[Date]],Table110[[#All],[Month]],0),2)</f>
        <v>104129.75</v>
      </c>
      <c r="P1945" s="12">
        <f>INDEX(Table13[#All], MATCH(Table68[[#This Row],[Date]],Table13[[#All],[Month]],0),2)</f>
        <v>203710.75</v>
      </c>
      <c r="Q1945">
        <f>INDEX(Table111[#All], MATCH(Table68[[#This Row],[Date]],Table111[[#All],[Month]],0),2)</f>
        <v>5927.5</v>
      </c>
      <c r="R1945" s="2">
        <f>INDEX(Table111[#All], MATCH(Table68[[#This Row],[Date]],Table111[[#All],[Month]],0),3)</f>
        <v>1214.25</v>
      </c>
      <c r="S1945" s="2">
        <f>INDEX(Table413[#All], MATCH(Table68[[#This Row],[Date]],Table413[[#All],[Month]],0),2)</f>
        <v>0.8</v>
      </c>
      <c r="T1945" s="2">
        <f>INDEX(Table413[#All], MATCH(Table68[[#This Row],[Date]],Table413[[#All],[Month]],0),3)</f>
        <v>6.6</v>
      </c>
      <c r="U1945" s="2">
        <f>INDEX(Table413[#All], MATCH(Table68[[#This Row],[Date]],Table413[[#All],[Month]],0),4)</f>
        <v>6.2</v>
      </c>
    </row>
    <row r="1946" spans="1:21" x14ac:dyDescent="0.25">
      <c r="A1946" s="4">
        <v>41974</v>
      </c>
      <c r="B1946" s="3" t="s">
        <v>62</v>
      </c>
      <c r="C1946" s="3" t="s">
        <v>20</v>
      </c>
      <c r="D1946" s="3">
        <v>291</v>
      </c>
      <c r="E1946" s="3">
        <v>183</v>
      </c>
      <c r="F1946" s="3">
        <v>228</v>
      </c>
      <c r="G1946" s="3">
        <v>167</v>
      </c>
      <c r="H1946" s="3">
        <v>668</v>
      </c>
      <c r="I1946" s="3">
        <v>20</v>
      </c>
      <c r="J1946">
        <f t="array" ref="J1946">INDEX(Table3[#All],MATCH(1,(Table3[[#All],[Month]]=Table68[[#This Row],[Date]])*(Table3[[#All],[Region]]=Table68[[#This Row],[Region]]),0),3)</f>
        <v>12307</v>
      </c>
      <c r="K1946">
        <f>INDEX(Table1[#All], MATCH(Table68[[#This Row],[Date]],Table1[[#All],[Month]],0),2)</f>
        <v>1518515</v>
      </c>
      <c r="L1946" s="8">
        <f>INDEX(Table2[#All], MATCH(Table68[[#This Row],[Date]],Table2[[#All],[Month]],0),2)</f>
        <v>631.01752369078645</v>
      </c>
      <c r="M1946">
        <f t="array" ref="M1946">INDEX(Table4[#All],MATCH(1,(Table4[[#All],[Month]]=Table68[[#This Row],[Date]])*(Table4[[#All],[Region]]=Table68[[#This Row],[Region]]),0),3)</f>
        <v>2069</v>
      </c>
      <c r="N1946" s="2">
        <f t="array" ref="N1946">_xlfn.IFNA(INDEX(Table5[#All], MATCH(1,(Table5[[#All],[Month]]=Table68[[#This Row],[Date]])*(Table5[[#All],[Region]]=Table68[[#This Row],[Region]]),0),3),0)</f>
        <v>15494</v>
      </c>
      <c r="O1946" s="12">
        <f>INDEX(Table110[#All], MATCH(Table68[[#This Row],[Date]],Table110[[#All],[Month]],0),2)</f>
        <v>104129.75</v>
      </c>
      <c r="P1946" s="12">
        <f>INDEX(Table13[#All], MATCH(Table68[[#This Row],[Date]],Table13[[#All],[Month]],0),2)</f>
        <v>203710.75</v>
      </c>
      <c r="Q1946">
        <f>INDEX(Table111[#All], MATCH(Table68[[#This Row],[Date]],Table111[[#All],[Month]],0),2)</f>
        <v>5927.5</v>
      </c>
      <c r="R1946" s="2">
        <f>INDEX(Table111[#All], MATCH(Table68[[#This Row],[Date]],Table111[[#All],[Month]],0),3)</f>
        <v>1214.25</v>
      </c>
      <c r="S1946" s="2">
        <f>INDEX(Table413[#All], MATCH(Table68[[#This Row],[Date]],Table413[[#All],[Month]],0),2)</f>
        <v>0.8</v>
      </c>
      <c r="T1946" s="2">
        <f>INDEX(Table413[#All], MATCH(Table68[[#This Row],[Date]],Table413[[#All],[Month]],0),3)</f>
        <v>6.6</v>
      </c>
      <c r="U1946" s="2">
        <f>INDEX(Table413[#All], MATCH(Table68[[#This Row],[Date]],Table413[[#All],[Month]],0),4)</f>
        <v>6.2</v>
      </c>
    </row>
    <row r="1947" spans="1:21" x14ac:dyDescent="0.25">
      <c r="A1947" s="4">
        <v>41974</v>
      </c>
      <c r="B1947" s="3" t="s">
        <v>62</v>
      </c>
      <c r="C1947" s="3" t="s">
        <v>21</v>
      </c>
      <c r="D1947" s="3">
        <v>291</v>
      </c>
      <c r="E1947" s="3">
        <v>199</v>
      </c>
      <c r="F1947" s="3">
        <v>228</v>
      </c>
      <c r="G1947" s="3">
        <v>165</v>
      </c>
      <c r="H1947" s="3">
        <v>668</v>
      </c>
      <c r="I1947" s="3">
        <v>13</v>
      </c>
      <c r="J1947">
        <f t="array" ref="J1947">INDEX(Table3[#All],MATCH(1,(Table3[[#All],[Month]]=Table68[[#This Row],[Date]])*(Table3[[#All],[Region]]=Table68[[#This Row],[Region]]),0),3)</f>
        <v>12307</v>
      </c>
      <c r="K1947">
        <f>INDEX(Table1[#All], MATCH(Table68[[#This Row],[Date]],Table1[[#All],[Month]],0),2)</f>
        <v>1518515</v>
      </c>
      <c r="L1947" s="8">
        <f>INDEX(Table2[#All], MATCH(Table68[[#This Row],[Date]],Table2[[#All],[Month]],0),2)</f>
        <v>631.01752369078645</v>
      </c>
      <c r="M1947">
        <f t="array" ref="M1947">INDEX(Table4[#All],MATCH(1,(Table4[[#All],[Month]]=Table68[[#This Row],[Date]])*(Table4[[#All],[Region]]=Table68[[#This Row],[Region]]),0),3)</f>
        <v>2069</v>
      </c>
      <c r="N1947" s="2">
        <f t="array" ref="N1947">_xlfn.IFNA(INDEX(Table5[#All], MATCH(1,(Table5[[#All],[Month]]=Table68[[#This Row],[Date]])*(Table5[[#All],[Region]]=Table68[[#This Row],[Region]]),0),3),0)</f>
        <v>15494</v>
      </c>
      <c r="O1947" s="12">
        <f>INDEX(Table110[#All], MATCH(Table68[[#This Row],[Date]],Table110[[#All],[Month]],0),2)</f>
        <v>104129.75</v>
      </c>
      <c r="P1947" s="12">
        <f>INDEX(Table13[#All], MATCH(Table68[[#This Row],[Date]],Table13[[#All],[Month]],0),2)</f>
        <v>203710.75</v>
      </c>
      <c r="Q1947">
        <f>INDEX(Table111[#All], MATCH(Table68[[#This Row],[Date]],Table111[[#All],[Month]],0),2)</f>
        <v>5927.5</v>
      </c>
      <c r="R1947" s="2">
        <f>INDEX(Table111[#All], MATCH(Table68[[#This Row],[Date]],Table111[[#All],[Month]],0),3)</f>
        <v>1214.25</v>
      </c>
      <c r="S1947" s="2">
        <f>INDEX(Table413[#All], MATCH(Table68[[#This Row],[Date]],Table413[[#All],[Month]],0),2)</f>
        <v>0.8</v>
      </c>
      <c r="T1947" s="2">
        <f>INDEX(Table413[#All], MATCH(Table68[[#This Row],[Date]],Table413[[#All],[Month]],0),3)</f>
        <v>6.6</v>
      </c>
      <c r="U1947" s="2">
        <f>INDEX(Table413[#All], MATCH(Table68[[#This Row],[Date]],Table413[[#All],[Month]],0),4)</f>
        <v>6.2</v>
      </c>
    </row>
    <row r="1948" spans="1:21" x14ac:dyDescent="0.25">
      <c r="A1948" s="4">
        <v>41974</v>
      </c>
      <c r="B1948" s="3" t="s">
        <v>62</v>
      </c>
      <c r="C1948" s="3" t="s">
        <v>18</v>
      </c>
      <c r="D1948" s="3">
        <v>291</v>
      </c>
      <c r="E1948" s="3">
        <v>256</v>
      </c>
      <c r="F1948" s="3">
        <v>228</v>
      </c>
      <c r="G1948" s="3">
        <v>208</v>
      </c>
      <c r="H1948" s="3">
        <v>668</v>
      </c>
      <c r="I1948" s="3">
        <v>210</v>
      </c>
      <c r="J1948">
        <f t="array" ref="J1948">INDEX(Table3[#All],MATCH(1,(Table3[[#All],[Month]]=Table68[[#This Row],[Date]])*(Table3[[#All],[Region]]=Table68[[#This Row],[Region]]),0),3)</f>
        <v>12307</v>
      </c>
      <c r="K1948">
        <f>INDEX(Table1[#All], MATCH(Table68[[#This Row],[Date]],Table1[[#All],[Month]],0),2)</f>
        <v>1518515</v>
      </c>
      <c r="L1948" s="8">
        <f>INDEX(Table2[#All], MATCH(Table68[[#This Row],[Date]],Table2[[#All],[Month]],0),2)</f>
        <v>631.01752369078645</v>
      </c>
      <c r="M1948">
        <f t="array" ref="M1948">INDEX(Table4[#All],MATCH(1,(Table4[[#All],[Month]]=Table68[[#This Row],[Date]])*(Table4[[#All],[Region]]=Table68[[#This Row],[Region]]),0),3)</f>
        <v>2069</v>
      </c>
      <c r="N1948" s="2">
        <f t="array" ref="N1948">_xlfn.IFNA(INDEX(Table5[#All], MATCH(1,(Table5[[#All],[Month]]=Table68[[#This Row],[Date]])*(Table5[[#All],[Region]]=Table68[[#This Row],[Region]]),0),3),0)</f>
        <v>15494</v>
      </c>
      <c r="O1948" s="12">
        <f>INDEX(Table110[#All], MATCH(Table68[[#This Row],[Date]],Table110[[#All],[Month]],0),2)</f>
        <v>104129.75</v>
      </c>
      <c r="P1948" s="12">
        <f>INDEX(Table13[#All], MATCH(Table68[[#This Row],[Date]],Table13[[#All],[Month]],0),2)</f>
        <v>203710.75</v>
      </c>
      <c r="Q1948">
        <f>INDEX(Table111[#All], MATCH(Table68[[#This Row],[Date]],Table111[[#All],[Month]],0),2)</f>
        <v>5927.5</v>
      </c>
      <c r="R1948" s="2">
        <f>INDEX(Table111[#All], MATCH(Table68[[#This Row],[Date]],Table111[[#All],[Month]],0),3)</f>
        <v>1214.25</v>
      </c>
      <c r="S1948" s="2">
        <f>INDEX(Table413[#All], MATCH(Table68[[#This Row],[Date]],Table413[[#All],[Month]],0),2)</f>
        <v>0.8</v>
      </c>
      <c r="T1948" s="2">
        <f>INDEX(Table413[#All], MATCH(Table68[[#This Row],[Date]],Table413[[#All],[Month]],0),3)</f>
        <v>6.6</v>
      </c>
      <c r="U1948" s="2">
        <f>INDEX(Table413[#All], MATCH(Table68[[#This Row],[Date]],Table413[[#All],[Month]],0),4)</f>
        <v>6.2</v>
      </c>
    </row>
    <row r="1949" spans="1:21" x14ac:dyDescent="0.25">
      <c r="A1949" s="4">
        <v>41974</v>
      </c>
      <c r="B1949" s="3" t="s">
        <v>62</v>
      </c>
      <c r="C1949" s="3" t="s">
        <v>17</v>
      </c>
      <c r="D1949" s="3">
        <v>291</v>
      </c>
      <c r="E1949" s="3">
        <v>344</v>
      </c>
      <c r="F1949" s="3">
        <v>228</v>
      </c>
      <c r="G1949" s="3">
        <v>270</v>
      </c>
      <c r="H1949" s="3">
        <v>668</v>
      </c>
      <c r="I1949" s="3">
        <v>294</v>
      </c>
      <c r="J1949">
        <f t="array" ref="J1949">INDEX(Table3[#All],MATCH(1,(Table3[[#All],[Month]]=Table68[[#This Row],[Date]])*(Table3[[#All],[Region]]=Table68[[#This Row],[Region]]),0),3)</f>
        <v>12307</v>
      </c>
      <c r="K1949">
        <f>INDEX(Table1[#All], MATCH(Table68[[#This Row],[Date]],Table1[[#All],[Month]],0),2)</f>
        <v>1518515</v>
      </c>
      <c r="L1949" s="8">
        <f>INDEX(Table2[#All], MATCH(Table68[[#This Row],[Date]],Table2[[#All],[Month]],0),2)</f>
        <v>631.01752369078645</v>
      </c>
      <c r="M1949">
        <f t="array" ref="M1949">INDEX(Table4[#All],MATCH(1,(Table4[[#All],[Month]]=Table68[[#This Row],[Date]])*(Table4[[#All],[Region]]=Table68[[#This Row],[Region]]),0),3)</f>
        <v>2069</v>
      </c>
      <c r="N1949" s="2">
        <f t="array" ref="N1949">_xlfn.IFNA(INDEX(Table5[#All], MATCH(1,(Table5[[#All],[Month]]=Table68[[#This Row],[Date]])*(Table5[[#All],[Region]]=Table68[[#This Row],[Region]]),0),3),0)</f>
        <v>15494</v>
      </c>
      <c r="O1949" s="12">
        <f>INDEX(Table110[#All], MATCH(Table68[[#This Row],[Date]],Table110[[#All],[Month]],0),2)</f>
        <v>104129.75</v>
      </c>
      <c r="P1949" s="12">
        <f>INDEX(Table13[#All], MATCH(Table68[[#This Row],[Date]],Table13[[#All],[Month]],0),2)</f>
        <v>203710.75</v>
      </c>
      <c r="Q1949">
        <f>INDEX(Table111[#All], MATCH(Table68[[#This Row],[Date]],Table111[[#All],[Month]],0),2)</f>
        <v>5927.5</v>
      </c>
      <c r="R1949" s="2">
        <f>INDEX(Table111[#All], MATCH(Table68[[#This Row],[Date]],Table111[[#All],[Month]],0),3)</f>
        <v>1214.25</v>
      </c>
      <c r="S1949" s="2">
        <f>INDEX(Table413[#All], MATCH(Table68[[#This Row],[Date]],Table413[[#All],[Month]],0),2)</f>
        <v>0.8</v>
      </c>
      <c r="T1949" s="2">
        <f>INDEX(Table413[#All], MATCH(Table68[[#This Row],[Date]],Table413[[#All],[Month]],0),3)</f>
        <v>6.6</v>
      </c>
      <c r="U1949" s="2">
        <f>INDEX(Table413[#All], MATCH(Table68[[#This Row],[Date]],Table413[[#All],[Month]],0),4)</f>
        <v>6.2</v>
      </c>
    </row>
    <row r="1950" spans="1:21" x14ac:dyDescent="0.25">
      <c r="A1950" s="4">
        <v>41974</v>
      </c>
      <c r="B1950" s="3" t="s">
        <v>62</v>
      </c>
      <c r="C1950" s="3" t="s">
        <v>14</v>
      </c>
      <c r="D1950" s="3">
        <v>291</v>
      </c>
      <c r="E1950" s="3">
        <v>291</v>
      </c>
      <c r="F1950" s="3">
        <v>228</v>
      </c>
      <c r="G1950" s="3">
        <v>234</v>
      </c>
      <c r="H1950" s="3">
        <v>668</v>
      </c>
      <c r="I1950" s="3">
        <v>65</v>
      </c>
      <c r="J1950">
        <f t="array" ref="J1950">INDEX(Table3[#All],MATCH(1,(Table3[[#All],[Month]]=Table68[[#This Row],[Date]])*(Table3[[#All],[Region]]=Table68[[#This Row],[Region]]),0),3)</f>
        <v>12307</v>
      </c>
      <c r="K1950">
        <f>INDEX(Table1[#All], MATCH(Table68[[#This Row],[Date]],Table1[[#All],[Month]],0),2)</f>
        <v>1518515</v>
      </c>
      <c r="L1950" s="8">
        <f>INDEX(Table2[#All], MATCH(Table68[[#This Row],[Date]],Table2[[#All],[Month]],0),2)</f>
        <v>631.01752369078645</v>
      </c>
      <c r="M1950">
        <f t="array" ref="M1950">INDEX(Table4[#All],MATCH(1,(Table4[[#All],[Month]]=Table68[[#This Row],[Date]])*(Table4[[#All],[Region]]=Table68[[#This Row],[Region]]),0),3)</f>
        <v>2069</v>
      </c>
      <c r="N1950" s="2">
        <f t="array" ref="N1950">_xlfn.IFNA(INDEX(Table5[#All], MATCH(1,(Table5[[#All],[Month]]=Table68[[#This Row],[Date]])*(Table5[[#All],[Region]]=Table68[[#This Row],[Region]]),0),3),0)</f>
        <v>15494</v>
      </c>
      <c r="O1950" s="12">
        <f>INDEX(Table110[#All], MATCH(Table68[[#This Row],[Date]],Table110[[#All],[Month]],0),2)</f>
        <v>104129.75</v>
      </c>
      <c r="P1950" s="12">
        <f>INDEX(Table13[#All], MATCH(Table68[[#This Row],[Date]],Table13[[#All],[Month]],0),2)</f>
        <v>203710.75</v>
      </c>
      <c r="Q1950">
        <f>INDEX(Table111[#All], MATCH(Table68[[#This Row],[Date]],Table111[[#All],[Month]],0),2)</f>
        <v>5927.5</v>
      </c>
      <c r="R1950" s="2">
        <f>INDEX(Table111[#All], MATCH(Table68[[#This Row],[Date]],Table111[[#All],[Month]],0),3)</f>
        <v>1214.25</v>
      </c>
      <c r="S1950" s="2">
        <f>INDEX(Table413[#All], MATCH(Table68[[#This Row],[Date]],Table413[[#All],[Month]],0),2)</f>
        <v>0.8</v>
      </c>
      <c r="T1950" s="2">
        <f>INDEX(Table413[#All], MATCH(Table68[[#This Row],[Date]],Table413[[#All],[Month]],0),3)</f>
        <v>6.6</v>
      </c>
      <c r="U1950" s="2">
        <f>INDEX(Table413[#All], MATCH(Table68[[#This Row],[Date]],Table413[[#All],[Month]],0),4)</f>
        <v>6.2</v>
      </c>
    </row>
    <row r="1951" spans="1:21" x14ac:dyDescent="0.25">
      <c r="A1951" s="4">
        <v>41974</v>
      </c>
      <c r="B1951" s="3" t="s">
        <v>62</v>
      </c>
      <c r="C1951" s="3" t="s">
        <v>19</v>
      </c>
      <c r="D1951" s="3">
        <v>291</v>
      </c>
      <c r="E1951" s="3">
        <v>257</v>
      </c>
      <c r="F1951" s="3">
        <v>228</v>
      </c>
      <c r="G1951" s="3">
        <v>212</v>
      </c>
      <c r="H1951" s="3">
        <v>668</v>
      </c>
      <c r="I1951" s="3">
        <v>66</v>
      </c>
      <c r="J1951">
        <f t="array" ref="J1951">INDEX(Table3[#All],MATCH(1,(Table3[[#All],[Month]]=Table68[[#This Row],[Date]])*(Table3[[#All],[Region]]=Table68[[#This Row],[Region]]),0),3)</f>
        <v>12307</v>
      </c>
      <c r="K1951">
        <f>INDEX(Table1[#All], MATCH(Table68[[#This Row],[Date]],Table1[[#All],[Month]],0),2)</f>
        <v>1518515</v>
      </c>
      <c r="L1951" s="8">
        <f>INDEX(Table2[#All], MATCH(Table68[[#This Row],[Date]],Table2[[#All],[Month]],0),2)</f>
        <v>631.01752369078645</v>
      </c>
      <c r="M1951">
        <f t="array" ref="M1951">INDEX(Table4[#All],MATCH(1,(Table4[[#All],[Month]]=Table68[[#This Row],[Date]])*(Table4[[#All],[Region]]=Table68[[#This Row],[Region]]),0),3)</f>
        <v>2069</v>
      </c>
      <c r="N1951" s="2">
        <f t="array" ref="N1951">_xlfn.IFNA(INDEX(Table5[#All], MATCH(1,(Table5[[#All],[Month]]=Table68[[#This Row],[Date]])*(Table5[[#All],[Region]]=Table68[[#This Row],[Region]]),0),3),0)</f>
        <v>15494</v>
      </c>
      <c r="O1951" s="12">
        <f>INDEX(Table110[#All], MATCH(Table68[[#This Row],[Date]],Table110[[#All],[Month]],0),2)</f>
        <v>104129.75</v>
      </c>
      <c r="P1951" s="12">
        <f>INDEX(Table13[#All], MATCH(Table68[[#This Row],[Date]],Table13[[#All],[Month]],0),2)</f>
        <v>203710.75</v>
      </c>
      <c r="Q1951">
        <f>INDEX(Table111[#All], MATCH(Table68[[#This Row],[Date]],Table111[[#All],[Month]],0),2)</f>
        <v>5927.5</v>
      </c>
      <c r="R1951" s="2">
        <f>INDEX(Table111[#All], MATCH(Table68[[#This Row],[Date]],Table111[[#All],[Month]],0),3)</f>
        <v>1214.25</v>
      </c>
      <c r="S1951" s="2">
        <f>INDEX(Table413[#All], MATCH(Table68[[#This Row],[Date]],Table413[[#All],[Month]],0),2)</f>
        <v>0.8</v>
      </c>
      <c r="T1951" s="2">
        <f>INDEX(Table413[#All], MATCH(Table68[[#This Row],[Date]],Table413[[#All],[Month]],0),3)</f>
        <v>6.6</v>
      </c>
      <c r="U1951" s="2">
        <f>INDEX(Table413[#All], MATCH(Table68[[#This Row],[Date]],Table413[[#All],[Month]],0),4)</f>
        <v>6.2</v>
      </c>
    </row>
    <row r="1952" spans="1:21" x14ac:dyDescent="0.25">
      <c r="A1952" s="4">
        <v>41974</v>
      </c>
      <c r="B1952" s="3" t="s">
        <v>68</v>
      </c>
      <c r="C1952" s="3" t="s">
        <v>46</v>
      </c>
      <c r="D1952" s="3">
        <v>357</v>
      </c>
      <c r="E1952" s="3">
        <v>300</v>
      </c>
      <c r="F1952" s="3">
        <v>274</v>
      </c>
      <c r="G1952" s="3">
        <v>251</v>
      </c>
      <c r="H1952" s="3">
        <v>1272</v>
      </c>
      <c r="I1952" s="3">
        <v>74</v>
      </c>
      <c r="J1952">
        <f t="array" ref="J1952">INDEX(Table3[#All],MATCH(1,(Table3[[#All],[Month]]=Table68[[#This Row],[Date]])*(Table3[[#All],[Region]]=Table68[[#This Row],[Region]]),0),3)</f>
        <v>30700</v>
      </c>
      <c r="K1952">
        <f>INDEX(Table1[#All], MATCH(Table68[[#This Row],[Date]],Table1[[#All],[Month]],0),2)</f>
        <v>1518515</v>
      </c>
      <c r="L1952" s="8">
        <f>INDEX(Table2[#All], MATCH(Table68[[#This Row],[Date]],Table2[[#All],[Month]],0),2)</f>
        <v>631.01752369078645</v>
      </c>
      <c r="M1952">
        <f t="array" ref="M1952">INDEX(Table4[#All],MATCH(1,(Table4[[#All],[Month]]=Table68[[#This Row],[Date]])*(Table4[[#All],[Region]]=Table68[[#This Row],[Region]]),0),3)</f>
        <v>9560</v>
      </c>
      <c r="N1952" s="2">
        <f t="array" ref="N1952">_xlfn.IFNA(INDEX(Table5[#All], MATCH(1,(Table5[[#All],[Month]]=Table68[[#This Row],[Date]])*(Table5[[#All],[Region]]=Table68[[#This Row],[Region]]),0),3),0)</f>
        <v>33694</v>
      </c>
      <c r="O1952" s="12">
        <f>INDEX(Table110[#All], MATCH(Table68[[#This Row],[Date]],Table110[[#All],[Month]],0),2)</f>
        <v>104129.75</v>
      </c>
      <c r="P1952" s="12">
        <f>INDEX(Table13[#All], MATCH(Table68[[#This Row],[Date]],Table13[[#All],[Month]],0),2)</f>
        <v>203710.75</v>
      </c>
      <c r="Q1952">
        <f>INDEX(Table111[#All], MATCH(Table68[[#This Row],[Date]],Table111[[#All],[Month]],0),2)</f>
        <v>5927.5</v>
      </c>
      <c r="R1952" s="2">
        <f>INDEX(Table111[#All], MATCH(Table68[[#This Row],[Date]],Table111[[#All],[Month]],0),3)</f>
        <v>1214.25</v>
      </c>
      <c r="S1952" s="2">
        <f>INDEX(Table413[#All], MATCH(Table68[[#This Row],[Date]],Table413[[#All],[Month]],0),2)</f>
        <v>0.8</v>
      </c>
      <c r="T1952" s="2">
        <f>INDEX(Table413[#All], MATCH(Table68[[#This Row],[Date]],Table413[[#All],[Month]],0),3)</f>
        <v>6.6</v>
      </c>
      <c r="U1952" s="2">
        <f>INDEX(Table413[#All], MATCH(Table68[[#This Row],[Date]],Table413[[#All],[Month]],0),4)</f>
        <v>6.2</v>
      </c>
    </row>
    <row r="1953" spans="1:21" x14ac:dyDescent="0.25">
      <c r="A1953" s="4">
        <v>41974</v>
      </c>
      <c r="B1953" s="3" t="s">
        <v>68</v>
      </c>
      <c r="C1953" s="3" t="s">
        <v>83</v>
      </c>
      <c r="D1953" s="3">
        <v>357</v>
      </c>
      <c r="E1953" s="3">
        <v>369</v>
      </c>
      <c r="F1953" s="3">
        <v>274</v>
      </c>
      <c r="G1953" s="3">
        <v>281</v>
      </c>
      <c r="H1953" s="3">
        <v>1272</v>
      </c>
      <c r="I1953" s="3">
        <v>932</v>
      </c>
      <c r="J1953">
        <f t="array" ref="J1953">INDEX(Table3[#All],MATCH(1,(Table3[[#All],[Month]]=Table68[[#This Row],[Date]])*(Table3[[#All],[Region]]=Table68[[#This Row],[Region]]),0),3)</f>
        <v>30700</v>
      </c>
      <c r="K1953">
        <f>INDEX(Table1[#All], MATCH(Table68[[#This Row],[Date]],Table1[[#All],[Month]],0),2)</f>
        <v>1518515</v>
      </c>
      <c r="L1953" s="8">
        <f>INDEX(Table2[#All], MATCH(Table68[[#This Row],[Date]],Table2[[#All],[Month]],0),2)</f>
        <v>631.01752369078645</v>
      </c>
      <c r="M1953">
        <f t="array" ref="M1953">INDEX(Table4[#All],MATCH(1,(Table4[[#All],[Month]]=Table68[[#This Row],[Date]])*(Table4[[#All],[Region]]=Table68[[#This Row],[Region]]),0),3)</f>
        <v>9560</v>
      </c>
      <c r="N1953" s="2">
        <f t="array" ref="N1953">_xlfn.IFNA(INDEX(Table5[#All], MATCH(1,(Table5[[#All],[Month]]=Table68[[#This Row],[Date]])*(Table5[[#All],[Region]]=Table68[[#This Row],[Region]]),0),3),0)</f>
        <v>33694</v>
      </c>
      <c r="O1953" s="12">
        <f>INDEX(Table110[#All], MATCH(Table68[[#This Row],[Date]],Table110[[#All],[Month]],0),2)</f>
        <v>104129.75</v>
      </c>
      <c r="P1953" s="12">
        <f>INDEX(Table13[#All], MATCH(Table68[[#This Row],[Date]],Table13[[#All],[Month]],0),2)</f>
        <v>203710.75</v>
      </c>
      <c r="Q1953">
        <f>INDEX(Table111[#All], MATCH(Table68[[#This Row],[Date]],Table111[[#All],[Month]],0),2)</f>
        <v>5927.5</v>
      </c>
      <c r="R1953" s="2">
        <f>INDEX(Table111[#All], MATCH(Table68[[#This Row],[Date]],Table111[[#All],[Month]],0),3)</f>
        <v>1214.25</v>
      </c>
      <c r="S1953" s="2">
        <f>INDEX(Table413[#All], MATCH(Table68[[#This Row],[Date]],Table413[[#All],[Month]],0),2)</f>
        <v>0.8</v>
      </c>
      <c r="T1953" s="2">
        <f>INDEX(Table413[#All], MATCH(Table68[[#This Row],[Date]],Table413[[#All],[Month]],0),3)</f>
        <v>6.6</v>
      </c>
      <c r="U1953" s="2">
        <f>INDEX(Table413[#All], MATCH(Table68[[#This Row],[Date]],Table413[[#All],[Month]],0),4)</f>
        <v>6.2</v>
      </c>
    </row>
    <row r="1954" spans="1:21" x14ac:dyDescent="0.25">
      <c r="A1954" s="4">
        <v>41974</v>
      </c>
      <c r="B1954" s="3" t="s">
        <v>68</v>
      </c>
      <c r="C1954" s="3" t="s">
        <v>38</v>
      </c>
      <c r="D1954" s="3">
        <v>357</v>
      </c>
      <c r="E1954" s="3">
        <v>305</v>
      </c>
      <c r="F1954" s="3">
        <v>274</v>
      </c>
      <c r="G1954" s="3">
        <v>275</v>
      </c>
      <c r="H1954" s="3">
        <v>1272</v>
      </c>
      <c r="I1954" s="3">
        <v>8</v>
      </c>
      <c r="J1954">
        <f t="array" ref="J1954">INDEX(Table3[#All],MATCH(1,(Table3[[#All],[Month]]=Table68[[#This Row],[Date]])*(Table3[[#All],[Region]]=Table68[[#This Row],[Region]]),0),3)</f>
        <v>30700</v>
      </c>
      <c r="K1954">
        <f>INDEX(Table1[#All], MATCH(Table68[[#This Row],[Date]],Table1[[#All],[Month]],0),2)</f>
        <v>1518515</v>
      </c>
      <c r="L1954" s="8">
        <f>INDEX(Table2[#All], MATCH(Table68[[#This Row],[Date]],Table2[[#All],[Month]],0),2)</f>
        <v>631.01752369078645</v>
      </c>
      <c r="M1954">
        <f t="array" ref="M1954">INDEX(Table4[#All],MATCH(1,(Table4[[#All],[Month]]=Table68[[#This Row],[Date]])*(Table4[[#All],[Region]]=Table68[[#This Row],[Region]]),0),3)</f>
        <v>9560</v>
      </c>
      <c r="N1954" s="2">
        <f t="array" ref="N1954">_xlfn.IFNA(INDEX(Table5[#All], MATCH(1,(Table5[[#All],[Month]]=Table68[[#This Row],[Date]])*(Table5[[#All],[Region]]=Table68[[#This Row],[Region]]),0),3),0)</f>
        <v>33694</v>
      </c>
      <c r="O1954" s="12">
        <f>INDEX(Table110[#All], MATCH(Table68[[#This Row],[Date]],Table110[[#All],[Month]],0),2)</f>
        <v>104129.75</v>
      </c>
      <c r="P1954" s="12">
        <f>INDEX(Table13[#All], MATCH(Table68[[#This Row],[Date]],Table13[[#All],[Month]],0),2)</f>
        <v>203710.75</v>
      </c>
      <c r="Q1954">
        <f>INDEX(Table111[#All], MATCH(Table68[[#This Row],[Date]],Table111[[#All],[Month]],0),2)</f>
        <v>5927.5</v>
      </c>
      <c r="R1954" s="2">
        <f>INDEX(Table111[#All], MATCH(Table68[[#This Row],[Date]],Table111[[#All],[Month]],0),3)</f>
        <v>1214.25</v>
      </c>
      <c r="S1954" s="2">
        <f>INDEX(Table413[#All], MATCH(Table68[[#This Row],[Date]],Table413[[#All],[Month]],0),2)</f>
        <v>0.8</v>
      </c>
      <c r="T1954" s="2">
        <f>INDEX(Table413[#All], MATCH(Table68[[#This Row],[Date]],Table413[[#All],[Month]],0),3)</f>
        <v>6.6</v>
      </c>
      <c r="U1954" s="2">
        <f>INDEX(Table413[#All], MATCH(Table68[[#This Row],[Date]],Table413[[#All],[Month]],0),4)</f>
        <v>6.2</v>
      </c>
    </row>
    <row r="1955" spans="1:21" x14ac:dyDescent="0.25">
      <c r="A1955" s="4">
        <v>41974</v>
      </c>
      <c r="B1955" s="3" t="s">
        <v>68</v>
      </c>
      <c r="C1955" s="3" t="s">
        <v>39</v>
      </c>
      <c r="D1955" s="3">
        <v>357</v>
      </c>
      <c r="E1955" s="3">
        <v>269</v>
      </c>
      <c r="F1955" s="3">
        <v>274</v>
      </c>
      <c r="G1955" s="3">
        <v>231</v>
      </c>
      <c r="H1955" s="3">
        <v>1272</v>
      </c>
      <c r="I1955" s="3">
        <v>8</v>
      </c>
      <c r="J1955">
        <f t="array" ref="J1955">INDEX(Table3[#All],MATCH(1,(Table3[[#All],[Month]]=Table68[[#This Row],[Date]])*(Table3[[#All],[Region]]=Table68[[#This Row],[Region]]),0),3)</f>
        <v>30700</v>
      </c>
      <c r="K1955">
        <f>INDEX(Table1[#All], MATCH(Table68[[#This Row],[Date]],Table1[[#All],[Month]],0),2)</f>
        <v>1518515</v>
      </c>
      <c r="L1955" s="8">
        <f>INDEX(Table2[#All], MATCH(Table68[[#This Row],[Date]],Table2[[#All],[Month]],0),2)</f>
        <v>631.01752369078645</v>
      </c>
      <c r="M1955">
        <f t="array" ref="M1955">INDEX(Table4[#All],MATCH(1,(Table4[[#All],[Month]]=Table68[[#This Row],[Date]])*(Table4[[#All],[Region]]=Table68[[#This Row],[Region]]),0),3)</f>
        <v>9560</v>
      </c>
      <c r="N1955" s="2">
        <f t="array" ref="N1955">_xlfn.IFNA(INDEX(Table5[#All], MATCH(1,(Table5[[#All],[Month]]=Table68[[#This Row],[Date]])*(Table5[[#All],[Region]]=Table68[[#This Row],[Region]]),0),3),0)</f>
        <v>33694</v>
      </c>
      <c r="O1955" s="12">
        <f>INDEX(Table110[#All], MATCH(Table68[[#This Row],[Date]],Table110[[#All],[Month]],0),2)</f>
        <v>104129.75</v>
      </c>
      <c r="P1955" s="12">
        <f>INDEX(Table13[#All], MATCH(Table68[[#This Row],[Date]],Table13[[#All],[Month]],0),2)</f>
        <v>203710.75</v>
      </c>
      <c r="Q1955">
        <f>INDEX(Table111[#All], MATCH(Table68[[#This Row],[Date]],Table111[[#All],[Month]],0),2)</f>
        <v>5927.5</v>
      </c>
      <c r="R1955" s="2">
        <f>INDEX(Table111[#All], MATCH(Table68[[#This Row],[Date]],Table111[[#All],[Month]],0),3)</f>
        <v>1214.25</v>
      </c>
      <c r="S1955" s="2">
        <f>INDEX(Table413[#All], MATCH(Table68[[#This Row],[Date]],Table413[[#All],[Month]],0),2)</f>
        <v>0.8</v>
      </c>
      <c r="T1955" s="2">
        <f>INDEX(Table413[#All], MATCH(Table68[[#This Row],[Date]],Table413[[#All],[Month]],0),3)</f>
        <v>6.6</v>
      </c>
      <c r="U1955" s="2">
        <f>INDEX(Table413[#All], MATCH(Table68[[#This Row],[Date]],Table413[[#All],[Month]],0),4)</f>
        <v>6.2</v>
      </c>
    </row>
    <row r="1956" spans="1:21" x14ac:dyDescent="0.25">
      <c r="A1956" s="4">
        <v>41974</v>
      </c>
      <c r="B1956" s="3" t="s">
        <v>68</v>
      </c>
      <c r="C1956" s="3" t="s">
        <v>45</v>
      </c>
      <c r="D1956" s="3">
        <v>357</v>
      </c>
      <c r="E1956" s="3">
        <v>476</v>
      </c>
      <c r="F1956" s="3">
        <v>274</v>
      </c>
      <c r="G1956" s="3">
        <v>396</v>
      </c>
      <c r="H1956" s="3">
        <v>1272</v>
      </c>
      <c r="I1956" s="3">
        <v>63</v>
      </c>
      <c r="J1956">
        <f t="array" ref="J1956">INDEX(Table3[#All],MATCH(1,(Table3[[#All],[Month]]=Table68[[#This Row],[Date]])*(Table3[[#All],[Region]]=Table68[[#This Row],[Region]]),0),3)</f>
        <v>30700</v>
      </c>
      <c r="K1956">
        <f>INDEX(Table1[#All], MATCH(Table68[[#This Row],[Date]],Table1[[#All],[Month]],0),2)</f>
        <v>1518515</v>
      </c>
      <c r="L1956" s="8">
        <f>INDEX(Table2[#All], MATCH(Table68[[#This Row],[Date]],Table2[[#All],[Month]],0),2)</f>
        <v>631.01752369078645</v>
      </c>
      <c r="M1956">
        <f t="array" ref="M1956">INDEX(Table4[#All],MATCH(1,(Table4[[#All],[Month]]=Table68[[#This Row],[Date]])*(Table4[[#All],[Region]]=Table68[[#This Row],[Region]]),0),3)</f>
        <v>9560</v>
      </c>
      <c r="N1956" s="2">
        <f t="array" ref="N1956">_xlfn.IFNA(INDEX(Table5[#All], MATCH(1,(Table5[[#All],[Month]]=Table68[[#This Row],[Date]])*(Table5[[#All],[Region]]=Table68[[#This Row],[Region]]),0),3),0)</f>
        <v>33694</v>
      </c>
      <c r="O1956" s="12">
        <f>INDEX(Table110[#All], MATCH(Table68[[#This Row],[Date]],Table110[[#All],[Month]],0),2)</f>
        <v>104129.75</v>
      </c>
      <c r="P1956" s="12">
        <f>INDEX(Table13[#All], MATCH(Table68[[#This Row],[Date]],Table13[[#All],[Month]],0),2)</f>
        <v>203710.75</v>
      </c>
      <c r="Q1956">
        <f>INDEX(Table111[#All], MATCH(Table68[[#This Row],[Date]],Table111[[#All],[Month]],0),2)</f>
        <v>5927.5</v>
      </c>
      <c r="R1956" s="2">
        <f>INDEX(Table111[#All], MATCH(Table68[[#This Row],[Date]],Table111[[#All],[Month]],0),3)</f>
        <v>1214.25</v>
      </c>
      <c r="S1956" s="2">
        <f>INDEX(Table413[#All], MATCH(Table68[[#This Row],[Date]],Table413[[#All],[Month]],0),2)</f>
        <v>0.8</v>
      </c>
      <c r="T1956" s="2">
        <f>INDEX(Table413[#All], MATCH(Table68[[#This Row],[Date]],Table413[[#All],[Month]],0),3)</f>
        <v>6.6</v>
      </c>
      <c r="U1956" s="2">
        <f>INDEX(Table413[#All], MATCH(Table68[[#This Row],[Date]],Table413[[#All],[Month]],0),4)</f>
        <v>6.2</v>
      </c>
    </row>
    <row r="1957" spans="1:21" x14ac:dyDescent="0.25">
      <c r="A1957" s="4">
        <v>41974</v>
      </c>
      <c r="B1957" s="3" t="s">
        <v>68</v>
      </c>
      <c r="C1957" s="3" t="s">
        <v>47</v>
      </c>
      <c r="D1957" s="3">
        <v>357</v>
      </c>
      <c r="E1957" s="3">
        <v>280</v>
      </c>
      <c r="F1957" s="3">
        <v>274</v>
      </c>
      <c r="G1957" s="3">
        <v>238</v>
      </c>
      <c r="H1957" s="3">
        <v>1272</v>
      </c>
      <c r="I1957" s="3">
        <v>66</v>
      </c>
      <c r="J1957">
        <f t="array" ref="J1957">INDEX(Table3[#All],MATCH(1,(Table3[[#All],[Month]]=Table68[[#This Row],[Date]])*(Table3[[#All],[Region]]=Table68[[#This Row],[Region]]),0),3)</f>
        <v>30700</v>
      </c>
      <c r="K1957">
        <f>INDEX(Table1[#All], MATCH(Table68[[#This Row],[Date]],Table1[[#All],[Month]],0),2)</f>
        <v>1518515</v>
      </c>
      <c r="L1957" s="8">
        <f>INDEX(Table2[#All], MATCH(Table68[[#This Row],[Date]],Table2[[#All],[Month]],0),2)</f>
        <v>631.01752369078645</v>
      </c>
      <c r="M1957">
        <f t="array" ref="M1957">INDEX(Table4[#All],MATCH(1,(Table4[[#All],[Month]]=Table68[[#This Row],[Date]])*(Table4[[#All],[Region]]=Table68[[#This Row],[Region]]),0),3)</f>
        <v>9560</v>
      </c>
      <c r="N1957" s="2">
        <f t="array" ref="N1957">_xlfn.IFNA(INDEX(Table5[#All], MATCH(1,(Table5[[#All],[Month]]=Table68[[#This Row],[Date]])*(Table5[[#All],[Region]]=Table68[[#This Row],[Region]]),0),3),0)</f>
        <v>33694</v>
      </c>
      <c r="O1957" s="12">
        <f>INDEX(Table110[#All], MATCH(Table68[[#This Row],[Date]],Table110[[#All],[Month]],0),2)</f>
        <v>104129.75</v>
      </c>
      <c r="P1957" s="12">
        <f>INDEX(Table13[#All], MATCH(Table68[[#This Row],[Date]],Table13[[#All],[Month]],0),2)</f>
        <v>203710.75</v>
      </c>
      <c r="Q1957">
        <f>INDEX(Table111[#All], MATCH(Table68[[#This Row],[Date]],Table111[[#All],[Month]],0),2)</f>
        <v>5927.5</v>
      </c>
      <c r="R1957" s="2">
        <f>INDEX(Table111[#All], MATCH(Table68[[#This Row],[Date]],Table111[[#All],[Month]],0),3)</f>
        <v>1214.25</v>
      </c>
      <c r="S1957" s="2">
        <f>INDEX(Table413[#All], MATCH(Table68[[#This Row],[Date]],Table413[[#All],[Month]],0),2)</f>
        <v>0.8</v>
      </c>
      <c r="T1957" s="2">
        <f>INDEX(Table413[#All], MATCH(Table68[[#This Row],[Date]],Table413[[#All],[Month]],0),3)</f>
        <v>6.6</v>
      </c>
      <c r="U1957" s="2">
        <f>INDEX(Table413[#All], MATCH(Table68[[#This Row],[Date]],Table413[[#All],[Month]],0),4)</f>
        <v>6.2</v>
      </c>
    </row>
    <row r="1958" spans="1:21" x14ac:dyDescent="0.25">
      <c r="A1958" s="4">
        <v>41974</v>
      </c>
      <c r="B1958" s="3" t="s">
        <v>68</v>
      </c>
      <c r="C1958" s="3" t="s">
        <v>44</v>
      </c>
      <c r="D1958" s="3">
        <v>357</v>
      </c>
      <c r="E1958" s="3">
        <v>412</v>
      </c>
      <c r="F1958" s="3">
        <v>274</v>
      </c>
      <c r="G1958" s="3">
        <v>354</v>
      </c>
      <c r="H1958" s="3">
        <v>1272</v>
      </c>
      <c r="I1958" s="3">
        <v>65</v>
      </c>
      <c r="J1958">
        <f t="array" ref="J1958">INDEX(Table3[#All],MATCH(1,(Table3[[#All],[Month]]=Table68[[#This Row],[Date]])*(Table3[[#All],[Region]]=Table68[[#This Row],[Region]]),0),3)</f>
        <v>30700</v>
      </c>
      <c r="K1958">
        <f>INDEX(Table1[#All], MATCH(Table68[[#This Row],[Date]],Table1[[#All],[Month]],0),2)</f>
        <v>1518515</v>
      </c>
      <c r="L1958" s="8">
        <f>INDEX(Table2[#All], MATCH(Table68[[#This Row],[Date]],Table2[[#All],[Month]],0),2)</f>
        <v>631.01752369078645</v>
      </c>
      <c r="M1958">
        <f t="array" ref="M1958">INDEX(Table4[#All],MATCH(1,(Table4[[#All],[Month]]=Table68[[#This Row],[Date]])*(Table4[[#All],[Region]]=Table68[[#This Row],[Region]]),0),3)</f>
        <v>9560</v>
      </c>
      <c r="N1958" s="2">
        <f t="array" ref="N1958">_xlfn.IFNA(INDEX(Table5[#All], MATCH(1,(Table5[[#All],[Month]]=Table68[[#This Row],[Date]])*(Table5[[#All],[Region]]=Table68[[#This Row],[Region]]),0),3),0)</f>
        <v>33694</v>
      </c>
      <c r="O1958" s="12">
        <f>INDEX(Table110[#All], MATCH(Table68[[#This Row],[Date]],Table110[[#All],[Month]],0),2)</f>
        <v>104129.75</v>
      </c>
      <c r="P1958" s="12">
        <f>INDEX(Table13[#All], MATCH(Table68[[#This Row],[Date]],Table13[[#All],[Month]],0),2)</f>
        <v>203710.75</v>
      </c>
      <c r="Q1958">
        <f>INDEX(Table111[#All], MATCH(Table68[[#This Row],[Date]],Table111[[#All],[Month]],0),2)</f>
        <v>5927.5</v>
      </c>
      <c r="R1958" s="2">
        <f>INDEX(Table111[#All], MATCH(Table68[[#This Row],[Date]],Table111[[#All],[Month]],0),3)</f>
        <v>1214.25</v>
      </c>
      <c r="S1958" s="2">
        <f>INDEX(Table413[#All], MATCH(Table68[[#This Row],[Date]],Table413[[#All],[Month]],0),2)</f>
        <v>0.8</v>
      </c>
      <c r="T1958" s="2">
        <f>INDEX(Table413[#All], MATCH(Table68[[#This Row],[Date]],Table413[[#All],[Month]],0),3)</f>
        <v>6.6</v>
      </c>
      <c r="U1958" s="2">
        <f>INDEX(Table413[#All], MATCH(Table68[[#This Row],[Date]],Table413[[#All],[Month]],0),4)</f>
        <v>6.2</v>
      </c>
    </row>
    <row r="1959" spans="1:21" x14ac:dyDescent="0.25">
      <c r="A1959" s="4">
        <v>41974</v>
      </c>
      <c r="B1959" s="3" t="s">
        <v>68</v>
      </c>
      <c r="C1959" s="3" t="s">
        <v>49</v>
      </c>
      <c r="D1959" s="3">
        <v>357</v>
      </c>
      <c r="E1959" s="3">
        <v>212</v>
      </c>
      <c r="F1959" s="3">
        <v>274</v>
      </c>
      <c r="G1959" s="3">
        <v>188</v>
      </c>
      <c r="H1959" s="3">
        <v>1272</v>
      </c>
      <c r="I1959" s="3">
        <v>9</v>
      </c>
      <c r="J1959">
        <f t="array" ref="J1959">INDEX(Table3[#All],MATCH(1,(Table3[[#All],[Month]]=Table68[[#This Row],[Date]])*(Table3[[#All],[Region]]=Table68[[#This Row],[Region]]),0),3)</f>
        <v>30700</v>
      </c>
      <c r="K1959">
        <f>INDEX(Table1[#All], MATCH(Table68[[#This Row],[Date]],Table1[[#All],[Month]],0),2)</f>
        <v>1518515</v>
      </c>
      <c r="L1959" s="8">
        <f>INDEX(Table2[#All], MATCH(Table68[[#This Row],[Date]],Table2[[#All],[Month]],0),2)</f>
        <v>631.01752369078645</v>
      </c>
      <c r="M1959">
        <f t="array" ref="M1959">INDEX(Table4[#All],MATCH(1,(Table4[[#All],[Month]]=Table68[[#This Row],[Date]])*(Table4[[#All],[Region]]=Table68[[#This Row],[Region]]),0),3)</f>
        <v>9560</v>
      </c>
      <c r="N1959" s="2">
        <f t="array" ref="N1959">_xlfn.IFNA(INDEX(Table5[#All], MATCH(1,(Table5[[#All],[Month]]=Table68[[#This Row],[Date]])*(Table5[[#All],[Region]]=Table68[[#This Row],[Region]]),0),3),0)</f>
        <v>33694</v>
      </c>
      <c r="O1959" s="12">
        <f>INDEX(Table110[#All], MATCH(Table68[[#This Row],[Date]],Table110[[#All],[Month]],0),2)</f>
        <v>104129.75</v>
      </c>
      <c r="P1959" s="12">
        <f>INDEX(Table13[#All], MATCH(Table68[[#This Row],[Date]],Table13[[#All],[Month]],0),2)</f>
        <v>203710.75</v>
      </c>
      <c r="Q1959">
        <f>INDEX(Table111[#All], MATCH(Table68[[#This Row],[Date]],Table111[[#All],[Month]],0),2)</f>
        <v>5927.5</v>
      </c>
      <c r="R1959" s="2">
        <f>INDEX(Table111[#All], MATCH(Table68[[#This Row],[Date]],Table111[[#All],[Month]],0),3)</f>
        <v>1214.25</v>
      </c>
      <c r="S1959" s="2">
        <f>INDEX(Table413[#All], MATCH(Table68[[#This Row],[Date]],Table413[[#All],[Month]],0),2)</f>
        <v>0.8</v>
      </c>
      <c r="T1959" s="2">
        <f>INDEX(Table413[#All], MATCH(Table68[[#This Row],[Date]],Table413[[#All],[Month]],0),3)</f>
        <v>6.6</v>
      </c>
      <c r="U1959" s="2">
        <f>INDEX(Table413[#All], MATCH(Table68[[#This Row],[Date]],Table413[[#All],[Month]],0),4)</f>
        <v>6.2</v>
      </c>
    </row>
    <row r="1960" spans="1:21" x14ac:dyDescent="0.25">
      <c r="A1960" s="4">
        <v>41974</v>
      </c>
      <c r="B1960" s="3" t="s">
        <v>68</v>
      </c>
      <c r="C1960" s="3" t="s">
        <v>50</v>
      </c>
      <c r="D1960" s="3">
        <v>357</v>
      </c>
      <c r="E1960" s="3">
        <v>231</v>
      </c>
      <c r="F1960" s="3">
        <v>274</v>
      </c>
      <c r="G1960" s="3">
        <v>191</v>
      </c>
      <c r="H1960" s="3">
        <v>1272</v>
      </c>
      <c r="I1960" s="3">
        <v>43</v>
      </c>
      <c r="J1960">
        <f t="array" ref="J1960">INDEX(Table3[#All],MATCH(1,(Table3[[#All],[Month]]=Table68[[#This Row],[Date]])*(Table3[[#All],[Region]]=Table68[[#This Row],[Region]]),0),3)</f>
        <v>30700</v>
      </c>
      <c r="K1960">
        <f>INDEX(Table1[#All], MATCH(Table68[[#This Row],[Date]],Table1[[#All],[Month]],0),2)</f>
        <v>1518515</v>
      </c>
      <c r="L1960" s="8">
        <f>INDEX(Table2[#All], MATCH(Table68[[#This Row],[Date]],Table2[[#All],[Month]],0),2)</f>
        <v>631.01752369078645</v>
      </c>
      <c r="M1960">
        <f t="array" ref="M1960">INDEX(Table4[#All],MATCH(1,(Table4[[#All],[Month]]=Table68[[#This Row],[Date]])*(Table4[[#All],[Region]]=Table68[[#This Row],[Region]]),0),3)</f>
        <v>9560</v>
      </c>
      <c r="N1960" s="2">
        <f t="array" ref="N1960">_xlfn.IFNA(INDEX(Table5[#All], MATCH(1,(Table5[[#All],[Month]]=Table68[[#This Row],[Date]])*(Table5[[#All],[Region]]=Table68[[#This Row],[Region]]),0),3),0)</f>
        <v>33694</v>
      </c>
      <c r="O1960" s="12">
        <f>INDEX(Table110[#All], MATCH(Table68[[#This Row],[Date]],Table110[[#All],[Month]],0),2)</f>
        <v>104129.75</v>
      </c>
      <c r="P1960" s="12">
        <f>INDEX(Table13[#All], MATCH(Table68[[#This Row],[Date]],Table13[[#All],[Month]],0),2)</f>
        <v>203710.75</v>
      </c>
      <c r="Q1960">
        <f>INDEX(Table111[#All], MATCH(Table68[[#This Row],[Date]],Table111[[#All],[Month]],0),2)</f>
        <v>5927.5</v>
      </c>
      <c r="R1960" s="2">
        <f>INDEX(Table111[#All], MATCH(Table68[[#This Row],[Date]],Table111[[#All],[Month]],0),3)</f>
        <v>1214.25</v>
      </c>
      <c r="S1960" s="2">
        <f>INDEX(Table413[#All], MATCH(Table68[[#This Row],[Date]],Table413[[#All],[Month]],0),2)</f>
        <v>0.8</v>
      </c>
      <c r="T1960" s="2">
        <f>INDEX(Table413[#All], MATCH(Table68[[#This Row],[Date]],Table413[[#All],[Month]],0),3)</f>
        <v>6.6</v>
      </c>
      <c r="U1960" s="2">
        <f>INDEX(Table413[#All], MATCH(Table68[[#This Row],[Date]],Table413[[#All],[Month]],0),4)</f>
        <v>6.2</v>
      </c>
    </row>
    <row r="1961" spans="1:21" x14ac:dyDescent="0.25">
      <c r="A1961" s="4">
        <v>41974</v>
      </c>
      <c r="B1961" s="3" t="s">
        <v>63</v>
      </c>
      <c r="C1961" s="3" t="s">
        <v>22</v>
      </c>
      <c r="D1961" s="3">
        <v>262</v>
      </c>
      <c r="E1961" s="3">
        <v>262</v>
      </c>
      <c r="F1961" s="3">
        <v>226</v>
      </c>
      <c r="G1961" s="3">
        <v>226</v>
      </c>
      <c r="H1961" s="3">
        <v>110</v>
      </c>
      <c r="I1961" s="3">
        <v>110</v>
      </c>
      <c r="J1961">
        <f t="array" ref="J1961">INDEX(Table3[#All],MATCH(1,(Table3[[#All],[Month]]=Table68[[#This Row],[Date]])*(Table3[[#All],[Region]]=Table68[[#This Row],[Region]]),0),3)</f>
        <v>1691</v>
      </c>
      <c r="K1961">
        <f>INDEX(Table1[#All], MATCH(Table68[[#This Row],[Date]],Table1[[#All],[Month]],0),2)</f>
        <v>1518515</v>
      </c>
      <c r="L1961" s="8">
        <f>INDEX(Table2[#All], MATCH(Table68[[#This Row],[Date]],Table2[[#All],[Month]],0),2)</f>
        <v>631.01752369078645</v>
      </c>
      <c r="M1961">
        <f t="array" ref="M1961">INDEX(Table4[#All],MATCH(1,(Table4[[#All],[Month]]=Table68[[#This Row],[Date]])*(Table4[[#All],[Region]]=Table68[[#This Row],[Region]]),0),3)</f>
        <v>183</v>
      </c>
      <c r="N1961" s="2">
        <f t="array" ref="N1961">_xlfn.IFNA(INDEX(Table5[#All], MATCH(1,(Table5[[#All],[Month]]=Table68[[#This Row],[Date]])*(Table5[[#All],[Region]]=Table68[[#This Row],[Region]]),0),3),0)</f>
        <v>0</v>
      </c>
      <c r="O1961" s="12">
        <f>INDEX(Table110[#All], MATCH(Table68[[#This Row],[Date]],Table110[[#All],[Month]],0),2)</f>
        <v>104129.75</v>
      </c>
      <c r="P1961" s="12">
        <f>INDEX(Table13[#All], MATCH(Table68[[#This Row],[Date]],Table13[[#All],[Month]],0),2)</f>
        <v>203710.75</v>
      </c>
      <c r="Q1961">
        <f>INDEX(Table111[#All], MATCH(Table68[[#This Row],[Date]],Table111[[#All],[Month]],0),2)</f>
        <v>5927.5</v>
      </c>
      <c r="R1961" s="2">
        <f>INDEX(Table111[#All], MATCH(Table68[[#This Row],[Date]],Table111[[#All],[Month]],0),3)</f>
        <v>1214.25</v>
      </c>
      <c r="S1961" s="2">
        <f>INDEX(Table413[#All], MATCH(Table68[[#This Row],[Date]],Table413[[#All],[Month]],0),2)</f>
        <v>0.8</v>
      </c>
      <c r="T1961" s="2">
        <f>INDEX(Table413[#All], MATCH(Table68[[#This Row],[Date]],Table413[[#All],[Month]],0),3)</f>
        <v>6.6</v>
      </c>
      <c r="U1961" s="2">
        <f>INDEX(Table413[#All], MATCH(Table68[[#This Row],[Date]],Table413[[#All],[Month]],0),4)</f>
        <v>6.2</v>
      </c>
    </row>
    <row r="1962" spans="1:21" x14ac:dyDescent="0.25">
      <c r="A1962" s="4">
        <v>41974</v>
      </c>
      <c r="B1962" s="3" t="s">
        <v>64</v>
      </c>
      <c r="C1962" s="3" t="s">
        <v>82</v>
      </c>
      <c r="D1962" s="3">
        <v>292</v>
      </c>
      <c r="E1962" s="3">
        <v>215</v>
      </c>
      <c r="F1962" s="3">
        <v>232</v>
      </c>
      <c r="G1962" s="3">
        <v>191</v>
      </c>
      <c r="H1962" s="3">
        <v>322</v>
      </c>
      <c r="I1962" s="3">
        <v>10</v>
      </c>
      <c r="J1962">
        <f t="array" ref="J1962">INDEX(Table3[#All],MATCH(1,(Table3[[#All],[Month]]=Table68[[#This Row],[Date]])*(Table3[[#All],[Region]]=Table68[[#This Row],[Region]]),0),3)</f>
        <v>6640</v>
      </c>
      <c r="K1962">
        <f>INDEX(Table1[#All], MATCH(Table68[[#This Row],[Date]],Table1[[#All],[Month]],0),2)</f>
        <v>1518515</v>
      </c>
      <c r="L1962" s="8">
        <f>INDEX(Table2[#All], MATCH(Table68[[#This Row],[Date]],Table2[[#All],[Month]],0),2)</f>
        <v>631.01752369078645</v>
      </c>
      <c r="M1962">
        <f t="array" ref="M1962">INDEX(Table4[#All],MATCH(1,(Table4[[#All],[Month]]=Table68[[#This Row],[Date]])*(Table4[[#All],[Region]]=Table68[[#This Row],[Region]]),0),3)</f>
        <v>854</v>
      </c>
      <c r="N1962" s="2">
        <f t="array" ref="N1962">_xlfn.IFNA(INDEX(Table5[#All], MATCH(1,(Table5[[#All],[Month]]=Table68[[#This Row],[Date]])*(Table5[[#All],[Region]]=Table68[[#This Row],[Region]]),0),3),0)</f>
        <v>7550</v>
      </c>
      <c r="O1962" s="12">
        <f>INDEX(Table110[#All], MATCH(Table68[[#This Row],[Date]],Table110[[#All],[Month]],0),2)</f>
        <v>104129.75</v>
      </c>
      <c r="P1962" s="12">
        <f>INDEX(Table13[#All], MATCH(Table68[[#This Row],[Date]],Table13[[#All],[Month]],0),2)</f>
        <v>203710.75</v>
      </c>
      <c r="Q1962">
        <f>INDEX(Table111[#All], MATCH(Table68[[#This Row],[Date]],Table111[[#All],[Month]],0),2)</f>
        <v>5927.5</v>
      </c>
      <c r="R1962" s="2">
        <f>INDEX(Table111[#All], MATCH(Table68[[#This Row],[Date]],Table111[[#All],[Month]],0),3)</f>
        <v>1214.25</v>
      </c>
      <c r="S1962" s="2">
        <f>INDEX(Table413[#All], MATCH(Table68[[#This Row],[Date]],Table413[[#All],[Month]],0),2)</f>
        <v>0.8</v>
      </c>
      <c r="T1962" s="2">
        <f>INDEX(Table413[#All], MATCH(Table68[[#This Row],[Date]],Table413[[#All],[Month]],0),3)</f>
        <v>6.6</v>
      </c>
      <c r="U1962" s="2">
        <f>INDEX(Table413[#All], MATCH(Table68[[#This Row],[Date]],Table413[[#All],[Month]],0),4)</f>
        <v>6.2</v>
      </c>
    </row>
    <row r="1963" spans="1:21" x14ac:dyDescent="0.25">
      <c r="A1963" s="4">
        <v>41974</v>
      </c>
      <c r="B1963" s="3" t="s">
        <v>64</v>
      </c>
      <c r="C1963" s="3" t="s">
        <v>24</v>
      </c>
      <c r="D1963" s="3">
        <v>292</v>
      </c>
      <c r="E1963" s="3">
        <v>296</v>
      </c>
      <c r="F1963" s="3">
        <v>232</v>
      </c>
      <c r="G1963" s="3">
        <v>228</v>
      </c>
      <c r="H1963" s="3">
        <v>322</v>
      </c>
      <c r="I1963" s="3">
        <v>132</v>
      </c>
      <c r="J1963">
        <f t="array" ref="J1963">INDEX(Table3[#All],MATCH(1,(Table3[[#All],[Month]]=Table68[[#This Row],[Date]])*(Table3[[#All],[Region]]=Table68[[#This Row],[Region]]),0),3)</f>
        <v>6640</v>
      </c>
      <c r="K1963">
        <f>INDEX(Table1[#All], MATCH(Table68[[#This Row],[Date]],Table1[[#All],[Month]],0),2)</f>
        <v>1518515</v>
      </c>
      <c r="L1963" s="8">
        <f>INDEX(Table2[#All], MATCH(Table68[[#This Row],[Date]],Table2[[#All],[Month]],0),2)</f>
        <v>631.01752369078645</v>
      </c>
      <c r="M1963">
        <f t="array" ref="M1963">INDEX(Table4[#All],MATCH(1,(Table4[[#All],[Month]]=Table68[[#This Row],[Date]])*(Table4[[#All],[Region]]=Table68[[#This Row],[Region]]),0),3)</f>
        <v>854</v>
      </c>
      <c r="N1963" s="2">
        <f t="array" ref="N1963">_xlfn.IFNA(INDEX(Table5[#All], MATCH(1,(Table5[[#All],[Month]]=Table68[[#This Row],[Date]])*(Table5[[#All],[Region]]=Table68[[#This Row],[Region]]),0),3),0)</f>
        <v>7550</v>
      </c>
      <c r="O1963" s="12">
        <f>INDEX(Table110[#All], MATCH(Table68[[#This Row],[Date]],Table110[[#All],[Month]],0),2)</f>
        <v>104129.75</v>
      </c>
      <c r="P1963" s="12">
        <f>INDEX(Table13[#All], MATCH(Table68[[#This Row],[Date]],Table13[[#All],[Month]],0),2)</f>
        <v>203710.75</v>
      </c>
      <c r="Q1963">
        <f>INDEX(Table111[#All], MATCH(Table68[[#This Row],[Date]],Table111[[#All],[Month]],0),2)</f>
        <v>5927.5</v>
      </c>
      <c r="R1963" s="2">
        <f>INDEX(Table111[#All], MATCH(Table68[[#This Row],[Date]],Table111[[#All],[Month]],0),3)</f>
        <v>1214.25</v>
      </c>
      <c r="S1963" s="2">
        <f>INDEX(Table413[#All], MATCH(Table68[[#This Row],[Date]],Table413[[#All],[Month]],0),2)</f>
        <v>0.8</v>
      </c>
      <c r="T1963" s="2">
        <f>INDEX(Table413[#All], MATCH(Table68[[#This Row],[Date]],Table413[[#All],[Month]],0),3)</f>
        <v>6.6</v>
      </c>
      <c r="U1963" s="2">
        <f>INDEX(Table413[#All], MATCH(Table68[[#This Row],[Date]],Table413[[#All],[Month]],0),4)</f>
        <v>6.2</v>
      </c>
    </row>
    <row r="1964" spans="1:21" x14ac:dyDescent="0.25">
      <c r="A1964" s="4">
        <v>41974</v>
      </c>
      <c r="B1964" s="3" t="s">
        <v>64</v>
      </c>
      <c r="C1964" s="3" t="s">
        <v>89</v>
      </c>
      <c r="D1964" s="3">
        <v>292</v>
      </c>
      <c r="E1964" s="3">
        <v>304</v>
      </c>
      <c r="F1964" s="3">
        <v>232</v>
      </c>
      <c r="G1964" s="3">
        <v>251</v>
      </c>
      <c r="H1964" s="3">
        <v>322</v>
      </c>
      <c r="I1964" s="3">
        <v>169</v>
      </c>
      <c r="J1964">
        <f t="array" ref="J1964">INDEX(Table3[#All],MATCH(1,(Table3[[#All],[Month]]=Table68[[#This Row],[Date]])*(Table3[[#All],[Region]]=Table68[[#This Row],[Region]]),0),3)</f>
        <v>6640</v>
      </c>
      <c r="K1964">
        <f>INDEX(Table1[#All], MATCH(Table68[[#This Row],[Date]],Table1[[#All],[Month]],0),2)</f>
        <v>1518515</v>
      </c>
      <c r="L1964" s="8">
        <f>INDEX(Table2[#All], MATCH(Table68[[#This Row],[Date]],Table2[[#All],[Month]],0),2)</f>
        <v>631.01752369078645</v>
      </c>
      <c r="M1964">
        <f t="array" ref="M1964">INDEX(Table4[#All],MATCH(1,(Table4[[#All],[Month]]=Table68[[#This Row],[Date]])*(Table4[[#All],[Region]]=Table68[[#This Row],[Region]]),0),3)</f>
        <v>854</v>
      </c>
      <c r="N1964" s="2">
        <f t="array" ref="N1964">_xlfn.IFNA(INDEX(Table5[#All], MATCH(1,(Table5[[#All],[Month]]=Table68[[#This Row],[Date]])*(Table5[[#All],[Region]]=Table68[[#This Row],[Region]]),0),3),0)</f>
        <v>7550</v>
      </c>
      <c r="O1964" s="12">
        <f>INDEX(Table110[#All], MATCH(Table68[[#This Row],[Date]],Table110[[#All],[Month]],0),2)</f>
        <v>104129.75</v>
      </c>
      <c r="P1964" s="12">
        <f>INDEX(Table13[#All], MATCH(Table68[[#This Row],[Date]],Table13[[#All],[Month]],0),2)</f>
        <v>203710.75</v>
      </c>
      <c r="Q1964">
        <f>INDEX(Table111[#All], MATCH(Table68[[#This Row],[Date]],Table111[[#All],[Month]],0),2)</f>
        <v>5927.5</v>
      </c>
      <c r="R1964" s="2">
        <f>INDEX(Table111[#All], MATCH(Table68[[#This Row],[Date]],Table111[[#All],[Month]],0),3)</f>
        <v>1214.25</v>
      </c>
      <c r="S1964" s="2">
        <f>INDEX(Table413[#All], MATCH(Table68[[#This Row],[Date]],Table413[[#All],[Month]],0),2)</f>
        <v>0.8</v>
      </c>
      <c r="T1964" s="2">
        <f>INDEX(Table413[#All], MATCH(Table68[[#This Row],[Date]],Table413[[#All],[Month]],0),3)</f>
        <v>6.6</v>
      </c>
      <c r="U1964" s="2">
        <f>INDEX(Table413[#All], MATCH(Table68[[#This Row],[Date]],Table413[[#All],[Month]],0),4)</f>
        <v>6.2</v>
      </c>
    </row>
    <row r="1965" spans="1:21" x14ac:dyDescent="0.25">
      <c r="A1965" s="4">
        <v>41974</v>
      </c>
      <c r="B1965" s="3" t="s">
        <v>64</v>
      </c>
      <c r="C1965" s="3" t="s">
        <v>23</v>
      </c>
      <c r="D1965" s="3">
        <v>292</v>
      </c>
      <c r="E1965" s="3">
        <v>177</v>
      </c>
      <c r="F1965" s="3">
        <v>232</v>
      </c>
      <c r="G1965" s="3">
        <v>166</v>
      </c>
      <c r="H1965" s="3">
        <v>322</v>
      </c>
      <c r="I1965" s="3">
        <v>11</v>
      </c>
      <c r="J1965">
        <f t="array" ref="J1965">INDEX(Table3[#All],MATCH(1,(Table3[[#All],[Month]]=Table68[[#This Row],[Date]])*(Table3[[#All],[Region]]=Table68[[#This Row],[Region]]),0),3)</f>
        <v>6640</v>
      </c>
      <c r="K1965">
        <f>INDEX(Table1[#All], MATCH(Table68[[#This Row],[Date]],Table1[[#All],[Month]],0),2)</f>
        <v>1518515</v>
      </c>
      <c r="L1965" s="8">
        <f>INDEX(Table2[#All], MATCH(Table68[[#This Row],[Date]],Table2[[#All],[Month]],0),2)</f>
        <v>631.01752369078645</v>
      </c>
      <c r="M1965">
        <f t="array" ref="M1965">INDEX(Table4[#All],MATCH(1,(Table4[[#All],[Month]]=Table68[[#This Row],[Date]])*(Table4[[#All],[Region]]=Table68[[#This Row],[Region]]),0),3)</f>
        <v>854</v>
      </c>
      <c r="N1965" s="2">
        <f t="array" ref="N1965">_xlfn.IFNA(INDEX(Table5[#All], MATCH(1,(Table5[[#All],[Month]]=Table68[[#This Row],[Date]])*(Table5[[#All],[Region]]=Table68[[#This Row],[Region]]),0),3),0)</f>
        <v>7550</v>
      </c>
      <c r="O1965" s="12">
        <f>INDEX(Table110[#All], MATCH(Table68[[#This Row],[Date]],Table110[[#All],[Month]],0),2)</f>
        <v>104129.75</v>
      </c>
      <c r="P1965" s="12">
        <f>INDEX(Table13[#All], MATCH(Table68[[#This Row],[Date]],Table13[[#All],[Month]],0),2)</f>
        <v>203710.75</v>
      </c>
      <c r="Q1965">
        <f>INDEX(Table111[#All], MATCH(Table68[[#This Row],[Date]],Table111[[#All],[Month]],0),2)</f>
        <v>5927.5</v>
      </c>
      <c r="R1965" s="2">
        <f>INDEX(Table111[#All], MATCH(Table68[[#This Row],[Date]],Table111[[#All],[Month]],0),3)</f>
        <v>1214.25</v>
      </c>
      <c r="S1965" s="2">
        <f>INDEX(Table413[#All], MATCH(Table68[[#This Row],[Date]],Table413[[#All],[Month]],0),2)</f>
        <v>0.8</v>
      </c>
      <c r="T1965" s="2">
        <f>INDEX(Table413[#All], MATCH(Table68[[#This Row],[Date]],Table413[[#All],[Month]],0),3)</f>
        <v>6.6</v>
      </c>
      <c r="U1965" s="2">
        <f>INDEX(Table413[#All], MATCH(Table68[[#This Row],[Date]],Table413[[#All],[Month]],0),4)</f>
        <v>6.2</v>
      </c>
    </row>
    <row r="1966" spans="1:21" x14ac:dyDescent="0.25">
      <c r="A1966" s="4">
        <v>41974</v>
      </c>
      <c r="B1966" s="3" t="s">
        <v>61</v>
      </c>
      <c r="C1966" s="3" t="s">
        <v>32</v>
      </c>
      <c r="D1966" s="3">
        <v>234</v>
      </c>
      <c r="E1966" s="3">
        <v>221</v>
      </c>
      <c r="F1966" s="3">
        <v>184</v>
      </c>
      <c r="G1966" s="3">
        <v>193</v>
      </c>
      <c r="H1966" s="3">
        <v>496</v>
      </c>
      <c r="I1966" s="3">
        <v>69</v>
      </c>
      <c r="J1966">
        <f t="array" ref="J1966">INDEX(Table3[#All],MATCH(1,(Table3[[#All],[Month]]=Table68[[#This Row],[Date]])*(Table3[[#All],[Region]]=Table68[[#This Row],[Region]]),0),3)</f>
        <v>9376</v>
      </c>
      <c r="K1966">
        <f>INDEX(Table1[#All], MATCH(Table68[[#This Row],[Date]],Table1[[#All],[Month]],0),2)</f>
        <v>1518515</v>
      </c>
      <c r="L1966" s="8">
        <f>INDEX(Table2[#All], MATCH(Table68[[#This Row],[Date]],Table2[[#All],[Month]],0),2)</f>
        <v>631.01752369078645</v>
      </c>
      <c r="M1966">
        <f t="array" ref="M1966">INDEX(Table4[#All],MATCH(1,(Table4[[#All],[Month]]=Table68[[#This Row],[Date]])*(Table4[[#All],[Region]]=Table68[[#This Row],[Region]]),0),3)</f>
        <v>1028</v>
      </c>
      <c r="N1966" s="2">
        <f t="array" ref="N1966">_xlfn.IFNA(INDEX(Table5[#All], MATCH(1,(Table5[[#All],[Month]]=Table68[[#This Row],[Date]])*(Table5[[#All],[Region]]=Table68[[#This Row],[Region]]),0),3),0)</f>
        <v>5014</v>
      </c>
      <c r="O1966" s="12">
        <f>INDEX(Table110[#All], MATCH(Table68[[#This Row],[Date]],Table110[[#All],[Month]],0),2)</f>
        <v>104129.75</v>
      </c>
      <c r="P1966" s="12">
        <f>INDEX(Table13[#All], MATCH(Table68[[#This Row],[Date]],Table13[[#All],[Month]],0),2)</f>
        <v>203710.75</v>
      </c>
      <c r="Q1966">
        <f>INDEX(Table111[#All], MATCH(Table68[[#This Row],[Date]],Table111[[#All],[Month]],0),2)</f>
        <v>5927.5</v>
      </c>
      <c r="R1966" s="2">
        <f>INDEX(Table111[#All], MATCH(Table68[[#This Row],[Date]],Table111[[#All],[Month]],0),3)</f>
        <v>1214.25</v>
      </c>
      <c r="S1966" s="2">
        <f>INDEX(Table413[#All], MATCH(Table68[[#This Row],[Date]],Table413[[#All],[Month]],0),2)</f>
        <v>0.8</v>
      </c>
      <c r="T1966" s="2">
        <f>INDEX(Table413[#All], MATCH(Table68[[#This Row],[Date]],Table413[[#All],[Month]],0),3)</f>
        <v>6.6</v>
      </c>
      <c r="U1966" s="2">
        <f>INDEX(Table413[#All], MATCH(Table68[[#This Row],[Date]],Table413[[#All],[Month]],0),4)</f>
        <v>6.2</v>
      </c>
    </row>
    <row r="1967" spans="1:21" x14ac:dyDescent="0.25">
      <c r="A1967" s="4">
        <v>41974</v>
      </c>
      <c r="B1967" s="3" t="s">
        <v>61</v>
      </c>
      <c r="C1967" s="3" t="s">
        <v>31</v>
      </c>
      <c r="D1967" s="3">
        <v>234</v>
      </c>
      <c r="E1967" s="3">
        <v>248</v>
      </c>
      <c r="F1967" s="3">
        <v>184</v>
      </c>
      <c r="G1967" s="3">
        <v>190</v>
      </c>
      <c r="H1967" s="3">
        <v>496</v>
      </c>
      <c r="I1967" s="3">
        <v>40</v>
      </c>
      <c r="J1967">
        <f t="array" ref="J1967">INDEX(Table3[#All],MATCH(1,(Table3[[#All],[Month]]=Table68[[#This Row],[Date]])*(Table3[[#All],[Region]]=Table68[[#This Row],[Region]]),0),3)</f>
        <v>9376</v>
      </c>
      <c r="K1967">
        <f>INDEX(Table1[#All], MATCH(Table68[[#This Row],[Date]],Table1[[#All],[Month]],0),2)</f>
        <v>1518515</v>
      </c>
      <c r="L1967" s="8">
        <f>INDEX(Table2[#All], MATCH(Table68[[#This Row],[Date]],Table2[[#All],[Month]],0),2)</f>
        <v>631.01752369078645</v>
      </c>
      <c r="M1967">
        <f t="array" ref="M1967">INDEX(Table4[#All],MATCH(1,(Table4[[#All],[Month]]=Table68[[#This Row],[Date]])*(Table4[[#All],[Region]]=Table68[[#This Row],[Region]]),0),3)</f>
        <v>1028</v>
      </c>
      <c r="N1967" s="2">
        <f t="array" ref="N1967">_xlfn.IFNA(INDEX(Table5[#All], MATCH(1,(Table5[[#All],[Month]]=Table68[[#This Row],[Date]])*(Table5[[#All],[Region]]=Table68[[#This Row],[Region]]),0),3),0)</f>
        <v>5014</v>
      </c>
      <c r="O1967" s="12">
        <f>INDEX(Table110[#All], MATCH(Table68[[#This Row],[Date]],Table110[[#All],[Month]],0),2)</f>
        <v>104129.75</v>
      </c>
      <c r="P1967" s="12">
        <f>INDEX(Table13[#All], MATCH(Table68[[#This Row],[Date]],Table13[[#All],[Month]],0),2)</f>
        <v>203710.75</v>
      </c>
      <c r="Q1967">
        <f>INDEX(Table111[#All], MATCH(Table68[[#This Row],[Date]],Table111[[#All],[Month]],0),2)</f>
        <v>5927.5</v>
      </c>
      <c r="R1967" s="2">
        <f>INDEX(Table111[#All], MATCH(Table68[[#This Row],[Date]],Table111[[#All],[Month]],0),3)</f>
        <v>1214.25</v>
      </c>
      <c r="S1967" s="2">
        <f>INDEX(Table413[#All], MATCH(Table68[[#This Row],[Date]],Table413[[#All],[Month]],0),2)</f>
        <v>0.8</v>
      </c>
      <c r="T1967" s="2">
        <f>INDEX(Table413[#All], MATCH(Table68[[#This Row],[Date]],Table413[[#All],[Month]],0),3)</f>
        <v>6.6</v>
      </c>
      <c r="U1967" s="2">
        <f>INDEX(Table413[#All], MATCH(Table68[[#This Row],[Date]],Table413[[#All],[Month]],0),4)</f>
        <v>6.2</v>
      </c>
    </row>
    <row r="1968" spans="1:21" x14ac:dyDescent="0.25">
      <c r="A1968" s="4">
        <v>41974</v>
      </c>
      <c r="B1968" s="3" t="s">
        <v>61</v>
      </c>
      <c r="C1968" s="3" t="s">
        <v>91</v>
      </c>
      <c r="D1968" s="3">
        <v>234</v>
      </c>
      <c r="E1968" s="3">
        <v>272</v>
      </c>
      <c r="F1968" s="3">
        <v>184</v>
      </c>
      <c r="G1968" s="3">
        <v>214</v>
      </c>
      <c r="H1968" s="3">
        <v>496</v>
      </c>
      <c r="I1968" s="3">
        <v>227</v>
      </c>
      <c r="J1968">
        <f t="array" ref="J1968">INDEX(Table3[#All],MATCH(1,(Table3[[#All],[Month]]=Table68[[#This Row],[Date]])*(Table3[[#All],[Region]]=Table68[[#This Row],[Region]]),0),3)</f>
        <v>9376</v>
      </c>
      <c r="K1968">
        <f>INDEX(Table1[#All], MATCH(Table68[[#This Row],[Date]],Table1[[#All],[Month]],0),2)</f>
        <v>1518515</v>
      </c>
      <c r="L1968" s="8">
        <f>INDEX(Table2[#All], MATCH(Table68[[#This Row],[Date]],Table2[[#All],[Month]],0),2)</f>
        <v>631.01752369078645</v>
      </c>
      <c r="M1968">
        <f t="array" ref="M1968">INDEX(Table4[#All],MATCH(1,(Table4[[#All],[Month]]=Table68[[#This Row],[Date]])*(Table4[[#All],[Region]]=Table68[[#This Row],[Region]]),0),3)</f>
        <v>1028</v>
      </c>
      <c r="N1968" s="2">
        <f t="array" ref="N1968">_xlfn.IFNA(INDEX(Table5[#All], MATCH(1,(Table5[[#All],[Month]]=Table68[[#This Row],[Date]])*(Table5[[#All],[Region]]=Table68[[#This Row],[Region]]),0),3),0)</f>
        <v>5014</v>
      </c>
      <c r="O1968" s="12">
        <f>INDEX(Table110[#All], MATCH(Table68[[#This Row],[Date]],Table110[[#All],[Month]],0),2)</f>
        <v>104129.75</v>
      </c>
      <c r="P1968" s="12">
        <f>INDEX(Table13[#All], MATCH(Table68[[#This Row],[Date]],Table13[[#All],[Month]],0),2)</f>
        <v>203710.75</v>
      </c>
      <c r="Q1968">
        <f>INDEX(Table111[#All], MATCH(Table68[[#This Row],[Date]],Table111[[#All],[Month]],0),2)</f>
        <v>5927.5</v>
      </c>
      <c r="R1968" s="2">
        <f>INDEX(Table111[#All], MATCH(Table68[[#This Row],[Date]],Table111[[#All],[Month]],0),3)</f>
        <v>1214.25</v>
      </c>
      <c r="S1968" s="2">
        <f>INDEX(Table413[#All], MATCH(Table68[[#This Row],[Date]],Table413[[#All],[Month]],0),2)</f>
        <v>0.8</v>
      </c>
      <c r="T1968" s="2">
        <f>INDEX(Table413[#All], MATCH(Table68[[#This Row],[Date]],Table413[[#All],[Month]],0),3)</f>
        <v>6.6</v>
      </c>
      <c r="U1968" s="2">
        <f>INDEX(Table413[#All], MATCH(Table68[[#This Row],[Date]],Table413[[#All],[Month]],0),4)</f>
        <v>6.2</v>
      </c>
    </row>
    <row r="1969" spans="1:21" x14ac:dyDescent="0.25">
      <c r="A1969" s="4">
        <v>41974</v>
      </c>
      <c r="B1969" s="3" t="s">
        <v>61</v>
      </c>
      <c r="C1969" s="3" t="s">
        <v>30</v>
      </c>
      <c r="D1969" s="3">
        <v>234</v>
      </c>
      <c r="E1969" s="3">
        <v>189</v>
      </c>
      <c r="F1969" s="3">
        <v>184</v>
      </c>
      <c r="G1969" s="3">
        <v>165</v>
      </c>
      <c r="H1969" s="3">
        <v>496</v>
      </c>
      <c r="I1969" s="3">
        <v>22</v>
      </c>
      <c r="J1969">
        <f t="array" ref="J1969">INDEX(Table3[#All],MATCH(1,(Table3[[#All],[Month]]=Table68[[#This Row],[Date]])*(Table3[[#All],[Region]]=Table68[[#This Row],[Region]]),0),3)</f>
        <v>9376</v>
      </c>
      <c r="K1969">
        <f>INDEX(Table1[#All], MATCH(Table68[[#This Row],[Date]],Table1[[#All],[Month]],0),2)</f>
        <v>1518515</v>
      </c>
      <c r="L1969" s="8">
        <f>INDEX(Table2[#All], MATCH(Table68[[#This Row],[Date]],Table2[[#All],[Month]],0),2)</f>
        <v>631.01752369078645</v>
      </c>
      <c r="M1969">
        <f t="array" ref="M1969">INDEX(Table4[#All],MATCH(1,(Table4[[#All],[Month]]=Table68[[#This Row],[Date]])*(Table4[[#All],[Region]]=Table68[[#This Row],[Region]]),0),3)</f>
        <v>1028</v>
      </c>
      <c r="N1969" s="2">
        <f t="array" ref="N1969">_xlfn.IFNA(INDEX(Table5[#All], MATCH(1,(Table5[[#All],[Month]]=Table68[[#This Row],[Date]])*(Table5[[#All],[Region]]=Table68[[#This Row],[Region]]),0),3),0)</f>
        <v>5014</v>
      </c>
      <c r="O1969" s="12">
        <f>INDEX(Table110[#All], MATCH(Table68[[#This Row],[Date]],Table110[[#All],[Month]],0),2)</f>
        <v>104129.75</v>
      </c>
      <c r="P1969" s="12">
        <f>INDEX(Table13[#All], MATCH(Table68[[#This Row],[Date]],Table13[[#All],[Month]],0),2)</f>
        <v>203710.75</v>
      </c>
      <c r="Q1969">
        <f>INDEX(Table111[#All], MATCH(Table68[[#This Row],[Date]],Table111[[#All],[Month]],0),2)</f>
        <v>5927.5</v>
      </c>
      <c r="R1969" s="2">
        <f>INDEX(Table111[#All], MATCH(Table68[[#This Row],[Date]],Table111[[#All],[Month]],0),3)</f>
        <v>1214.25</v>
      </c>
      <c r="S1969" s="2">
        <f>INDEX(Table413[#All], MATCH(Table68[[#This Row],[Date]],Table413[[#All],[Month]],0),2)</f>
        <v>0.8</v>
      </c>
      <c r="T1969" s="2">
        <f>INDEX(Table413[#All], MATCH(Table68[[#This Row],[Date]],Table413[[#All],[Month]],0),3)</f>
        <v>6.6</v>
      </c>
      <c r="U1969" s="2">
        <f>INDEX(Table413[#All], MATCH(Table68[[#This Row],[Date]],Table413[[#All],[Month]],0),4)</f>
        <v>6.2</v>
      </c>
    </row>
    <row r="1970" spans="1:21" x14ac:dyDescent="0.25">
      <c r="A1970" s="4">
        <v>41974</v>
      </c>
      <c r="B1970" s="3" t="s">
        <v>61</v>
      </c>
      <c r="C1970" s="3" t="s">
        <v>11</v>
      </c>
      <c r="D1970" s="3">
        <v>234</v>
      </c>
      <c r="E1970" s="3">
        <v>179</v>
      </c>
      <c r="F1970" s="3">
        <v>184</v>
      </c>
      <c r="G1970" s="3">
        <v>156</v>
      </c>
      <c r="H1970" s="3">
        <v>496</v>
      </c>
      <c r="I1970" s="3">
        <v>17</v>
      </c>
      <c r="J1970">
        <f t="array" ref="J1970">INDEX(Table3[#All],MATCH(1,(Table3[[#All],[Month]]=Table68[[#This Row],[Date]])*(Table3[[#All],[Region]]=Table68[[#This Row],[Region]]),0),3)</f>
        <v>9376</v>
      </c>
      <c r="K1970">
        <f>INDEX(Table1[#All], MATCH(Table68[[#This Row],[Date]],Table1[[#All],[Month]],0),2)</f>
        <v>1518515</v>
      </c>
      <c r="L1970" s="8">
        <f>INDEX(Table2[#All], MATCH(Table68[[#This Row],[Date]],Table2[[#All],[Month]],0),2)</f>
        <v>631.01752369078645</v>
      </c>
      <c r="M1970">
        <f t="array" ref="M1970">INDEX(Table4[#All],MATCH(1,(Table4[[#All],[Month]]=Table68[[#This Row],[Date]])*(Table4[[#All],[Region]]=Table68[[#This Row],[Region]]),0),3)</f>
        <v>1028</v>
      </c>
      <c r="N1970" s="2">
        <f t="array" ref="N1970">_xlfn.IFNA(INDEX(Table5[#All], MATCH(1,(Table5[[#All],[Month]]=Table68[[#This Row],[Date]])*(Table5[[#All],[Region]]=Table68[[#This Row],[Region]]),0),3),0)</f>
        <v>5014</v>
      </c>
      <c r="O1970" s="12">
        <f>INDEX(Table110[#All], MATCH(Table68[[#This Row],[Date]],Table110[[#All],[Month]],0),2)</f>
        <v>104129.75</v>
      </c>
      <c r="P1970" s="12">
        <f>INDEX(Table13[#All], MATCH(Table68[[#This Row],[Date]],Table13[[#All],[Month]],0),2)</f>
        <v>203710.75</v>
      </c>
      <c r="Q1970">
        <f>INDEX(Table111[#All], MATCH(Table68[[#This Row],[Date]],Table111[[#All],[Month]],0),2)</f>
        <v>5927.5</v>
      </c>
      <c r="R1970" s="2">
        <f>INDEX(Table111[#All], MATCH(Table68[[#This Row],[Date]],Table111[[#All],[Month]],0),3)</f>
        <v>1214.25</v>
      </c>
      <c r="S1970" s="2">
        <f>INDEX(Table413[#All], MATCH(Table68[[#This Row],[Date]],Table413[[#All],[Month]],0),2)</f>
        <v>0.8</v>
      </c>
      <c r="T1970" s="2">
        <f>INDEX(Table413[#All], MATCH(Table68[[#This Row],[Date]],Table413[[#All],[Month]],0),3)</f>
        <v>6.6</v>
      </c>
      <c r="U1970" s="2">
        <f>INDEX(Table413[#All], MATCH(Table68[[#This Row],[Date]],Table413[[#All],[Month]],0),4)</f>
        <v>6.2</v>
      </c>
    </row>
    <row r="1971" spans="1:21" x14ac:dyDescent="0.25">
      <c r="A1971" s="4">
        <v>41974</v>
      </c>
      <c r="B1971" s="3" t="s">
        <v>61</v>
      </c>
      <c r="C1971" s="3" t="s">
        <v>25</v>
      </c>
      <c r="D1971" s="3">
        <v>234</v>
      </c>
      <c r="E1971" s="3">
        <v>189</v>
      </c>
      <c r="F1971" s="3">
        <v>184</v>
      </c>
      <c r="G1971" s="3">
        <v>151</v>
      </c>
      <c r="H1971" s="3">
        <v>496</v>
      </c>
      <c r="I1971" s="3">
        <v>26</v>
      </c>
      <c r="J1971">
        <f t="array" ref="J1971">INDEX(Table3[#All],MATCH(1,(Table3[[#All],[Month]]=Table68[[#This Row],[Date]])*(Table3[[#All],[Region]]=Table68[[#This Row],[Region]]),0),3)</f>
        <v>9376</v>
      </c>
      <c r="K1971">
        <f>INDEX(Table1[#All], MATCH(Table68[[#This Row],[Date]],Table1[[#All],[Month]],0),2)</f>
        <v>1518515</v>
      </c>
      <c r="L1971" s="8">
        <f>INDEX(Table2[#All], MATCH(Table68[[#This Row],[Date]],Table2[[#All],[Month]],0),2)</f>
        <v>631.01752369078645</v>
      </c>
      <c r="M1971">
        <f t="array" ref="M1971">INDEX(Table4[#All],MATCH(1,(Table4[[#All],[Month]]=Table68[[#This Row],[Date]])*(Table4[[#All],[Region]]=Table68[[#This Row],[Region]]),0),3)</f>
        <v>1028</v>
      </c>
      <c r="N1971" s="2">
        <f t="array" ref="N1971">_xlfn.IFNA(INDEX(Table5[#All], MATCH(1,(Table5[[#All],[Month]]=Table68[[#This Row],[Date]])*(Table5[[#All],[Region]]=Table68[[#This Row],[Region]]),0),3),0)</f>
        <v>5014</v>
      </c>
      <c r="O1971" s="12">
        <f>INDEX(Table110[#All], MATCH(Table68[[#This Row],[Date]],Table110[[#All],[Month]],0),2)</f>
        <v>104129.75</v>
      </c>
      <c r="P1971" s="12">
        <f>INDEX(Table13[#All], MATCH(Table68[[#This Row],[Date]],Table13[[#All],[Month]],0),2)</f>
        <v>203710.75</v>
      </c>
      <c r="Q1971">
        <f>INDEX(Table111[#All], MATCH(Table68[[#This Row],[Date]],Table111[[#All],[Month]],0),2)</f>
        <v>5927.5</v>
      </c>
      <c r="R1971" s="2">
        <f>INDEX(Table111[#All], MATCH(Table68[[#This Row],[Date]],Table111[[#All],[Month]],0),3)</f>
        <v>1214.25</v>
      </c>
      <c r="S1971" s="2">
        <f>INDEX(Table413[#All], MATCH(Table68[[#This Row],[Date]],Table413[[#All],[Month]],0),2)</f>
        <v>0.8</v>
      </c>
      <c r="T1971" s="2">
        <f>INDEX(Table413[#All], MATCH(Table68[[#This Row],[Date]],Table413[[#All],[Month]],0),3)</f>
        <v>6.6</v>
      </c>
      <c r="U1971" s="2">
        <f>INDEX(Table413[#All], MATCH(Table68[[#This Row],[Date]],Table413[[#All],[Month]],0),4)</f>
        <v>6.2</v>
      </c>
    </row>
    <row r="1972" spans="1:21" x14ac:dyDescent="0.25">
      <c r="A1972" s="4">
        <v>41974</v>
      </c>
      <c r="B1972" s="3" t="s">
        <v>61</v>
      </c>
      <c r="C1972" s="3" t="s">
        <v>29</v>
      </c>
      <c r="D1972" s="3">
        <v>234</v>
      </c>
      <c r="E1972" s="3">
        <v>196</v>
      </c>
      <c r="F1972" s="3">
        <v>184</v>
      </c>
      <c r="G1972" s="3">
        <v>161</v>
      </c>
      <c r="H1972" s="3">
        <v>496</v>
      </c>
      <c r="I1972" s="3">
        <v>95</v>
      </c>
      <c r="J1972">
        <f t="array" ref="J1972">INDEX(Table3[#All],MATCH(1,(Table3[[#All],[Month]]=Table68[[#This Row],[Date]])*(Table3[[#All],[Region]]=Table68[[#This Row],[Region]]),0),3)</f>
        <v>9376</v>
      </c>
      <c r="K1972">
        <f>INDEX(Table1[#All], MATCH(Table68[[#This Row],[Date]],Table1[[#All],[Month]],0),2)</f>
        <v>1518515</v>
      </c>
      <c r="L1972" s="8">
        <f>INDEX(Table2[#All], MATCH(Table68[[#This Row],[Date]],Table2[[#All],[Month]],0),2)</f>
        <v>631.01752369078645</v>
      </c>
      <c r="M1972">
        <f t="array" ref="M1972">INDEX(Table4[#All],MATCH(1,(Table4[[#All],[Month]]=Table68[[#This Row],[Date]])*(Table4[[#All],[Region]]=Table68[[#This Row],[Region]]),0),3)</f>
        <v>1028</v>
      </c>
      <c r="N1972" s="2">
        <f t="array" ref="N1972">_xlfn.IFNA(INDEX(Table5[#All], MATCH(1,(Table5[[#All],[Month]]=Table68[[#This Row],[Date]])*(Table5[[#All],[Region]]=Table68[[#This Row],[Region]]),0),3),0)</f>
        <v>5014</v>
      </c>
      <c r="O1972" s="12">
        <f>INDEX(Table110[#All], MATCH(Table68[[#This Row],[Date]],Table110[[#All],[Month]],0),2)</f>
        <v>104129.75</v>
      </c>
      <c r="P1972" s="12">
        <f>INDEX(Table13[#All], MATCH(Table68[[#This Row],[Date]],Table13[[#All],[Month]],0),2)</f>
        <v>203710.75</v>
      </c>
      <c r="Q1972">
        <f>INDEX(Table111[#All], MATCH(Table68[[#This Row],[Date]],Table111[[#All],[Month]],0),2)</f>
        <v>5927.5</v>
      </c>
      <c r="R1972" s="2">
        <f>INDEX(Table111[#All], MATCH(Table68[[#This Row],[Date]],Table111[[#All],[Month]],0),3)</f>
        <v>1214.25</v>
      </c>
      <c r="S1972" s="2">
        <f>INDEX(Table413[#All], MATCH(Table68[[#This Row],[Date]],Table413[[#All],[Month]],0),2)</f>
        <v>0.8</v>
      </c>
      <c r="T1972" s="2">
        <f>INDEX(Table413[#All], MATCH(Table68[[#This Row],[Date]],Table413[[#All],[Month]],0),3)</f>
        <v>6.6</v>
      </c>
      <c r="U1972" s="2">
        <f>INDEX(Table413[#All], MATCH(Table68[[#This Row],[Date]],Table413[[#All],[Month]],0),4)</f>
        <v>6.2</v>
      </c>
    </row>
    <row r="1973" spans="1:21" x14ac:dyDescent="0.25">
      <c r="A1973" s="4">
        <v>41974</v>
      </c>
      <c r="B1973" s="3" t="s">
        <v>67</v>
      </c>
      <c r="C1973" s="3" t="s">
        <v>37</v>
      </c>
      <c r="D1973" s="3">
        <v>282</v>
      </c>
      <c r="E1973" s="3">
        <v>282</v>
      </c>
      <c r="F1973" s="3">
        <v>239</v>
      </c>
      <c r="G1973" s="3">
        <v>239</v>
      </c>
      <c r="H1973" s="3">
        <v>101</v>
      </c>
      <c r="I1973" s="3">
        <v>101</v>
      </c>
      <c r="J1973">
        <f t="array" ref="J1973">INDEX(Table3[#All],MATCH(1,(Table3[[#All],[Month]]=Table68[[#This Row],[Date]])*(Table3[[#All],[Region]]=Table68[[#This Row],[Region]]),0),3)</f>
        <v>2448</v>
      </c>
      <c r="K1973">
        <f>INDEX(Table1[#All], MATCH(Table68[[#This Row],[Date]],Table1[[#All],[Month]],0),2)</f>
        <v>1518515</v>
      </c>
      <c r="L1973" s="8">
        <f>INDEX(Table2[#All], MATCH(Table68[[#This Row],[Date]],Table2[[#All],[Month]],0),2)</f>
        <v>631.01752369078645</v>
      </c>
      <c r="M1973">
        <f t="array" ref="M1973">INDEX(Table4[#All],MATCH(1,(Table4[[#All],[Month]]=Table68[[#This Row],[Date]])*(Table4[[#All],[Region]]=Table68[[#This Row],[Region]]),0),3)</f>
        <v>386</v>
      </c>
      <c r="N1973" s="2">
        <f t="array" ref="N1973">_xlfn.IFNA(INDEX(Table5[#All], MATCH(1,(Table5[[#All],[Month]]=Table68[[#This Row],[Date]])*(Table5[[#All],[Region]]=Table68[[#This Row],[Region]]),0),3),0)</f>
        <v>0</v>
      </c>
      <c r="O1973" s="12">
        <f>INDEX(Table110[#All], MATCH(Table68[[#This Row],[Date]],Table110[[#All],[Month]],0),2)</f>
        <v>104129.75</v>
      </c>
      <c r="P1973" s="12">
        <f>INDEX(Table13[#All], MATCH(Table68[[#This Row],[Date]],Table13[[#All],[Month]],0),2)</f>
        <v>203710.75</v>
      </c>
      <c r="Q1973">
        <f>INDEX(Table111[#All], MATCH(Table68[[#This Row],[Date]],Table111[[#All],[Month]],0),2)</f>
        <v>5927.5</v>
      </c>
      <c r="R1973" s="2">
        <f>INDEX(Table111[#All], MATCH(Table68[[#This Row],[Date]],Table111[[#All],[Month]],0),3)</f>
        <v>1214.25</v>
      </c>
      <c r="S1973" s="2">
        <f>INDEX(Table413[#All], MATCH(Table68[[#This Row],[Date]],Table413[[#All],[Month]],0),2)</f>
        <v>0.8</v>
      </c>
      <c r="T1973" s="2">
        <f>INDEX(Table413[#All], MATCH(Table68[[#This Row],[Date]],Table413[[#All],[Month]],0),3)</f>
        <v>6.6</v>
      </c>
      <c r="U1973" s="2">
        <f>INDEX(Table413[#All], MATCH(Table68[[#This Row],[Date]],Table413[[#All],[Month]],0),4)</f>
        <v>6.2</v>
      </c>
    </row>
    <row r="1974" spans="1:21" x14ac:dyDescent="0.25">
      <c r="A1974" s="4">
        <v>41974</v>
      </c>
      <c r="B1974" s="3" t="s">
        <v>70</v>
      </c>
      <c r="C1974" s="3" t="s">
        <v>70</v>
      </c>
      <c r="D1974" s="3">
        <v>302</v>
      </c>
      <c r="E1974" s="3">
        <v>302</v>
      </c>
      <c r="F1974" s="3">
        <v>234</v>
      </c>
      <c r="G1974" s="3">
        <v>234</v>
      </c>
      <c r="H1974" s="3">
        <v>168</v>
      </c>
      <c r="I1974" s="3">
        <v>168</v>
      </c>
      <c r="J1974">
        <f t="array" ref="J1974">INDEX(Table3[#All],MATCH(1,(Table3[[#All],[Month]]=Table68[[#This Row],[Date]])*(Table3[[#All],[Region]]=Table68[[#This Row],[Region]]),0),3)</f>
        <v>4230</v>
      </c>
      <c r="K1974">
        <f>INDEX(Table1[#All], MATCH(Table68[[#This Row],[Date]],Table1[[#All],[Month]],0),2)</f>
        <v>1518515</v>
      </c>
      <c r="L1974" s="8">
        <f>INDEX(Table2[#All], MATCH(Table68[[#This Row],[Date]],Table2[[#All],[Month]],0),2)</f>
        <v>631.01752369078645</v>
      </c>
      <c r="M1974">
        <f t="array" ref="M1974">INDEX(Table4[#All],MATCH(1,(Table4[[#All],[Month]]=Table68[[#This Row],[Date]])*(Table4[[#All],[Region]]=Table68[[#This Row],[Region]]),0),3)</f>
        <v>288</v>
      </c>
      <c r="N1974" s="2">
        <f t="array" ref="N1974">_xlfn.IFNA(INDEX(Table5[#All], MATCH(1,(Table5[[#All],[Month]]=Table68[[#This Row],[Date]])*(Table5[[#All],[Region]]=Table68[[#This Row],[Region]]),0),3),0)</f>
        <v>5251</v>
      </c>
      <c r="O1974" s="12">
        <f>INDEX(Table110[#All], MATCH(Table68[[#This Row],[Date]],Table110[[#All],[Month]],0),2)</f>
        <v>104129.75</v>
      </c>
      <c r="P1974" s="12">
        <f>INDEX(Table13[#All], MATCH(Table68[[#This Row],[Date]],Table13[[#All],[Month]],0),2)</f>
        <v>203710.75</v>
      </c>
      <c r="Q1974">
        <f>INDEX(Table111[#All], MATCH(Table68[[#This Row],[Date]],Table111[[#All],[Month]],0),2)</f>
        <v>5927.5</v>
      </c>
      <c r="R1974" s="2">
        <f>INDEX(Table111[#All], MATCH(Table68[[#This Row],[Date]],Table111[[#All],[Month]],0),3)</f>
        <v>1214.25</v>
      </c>
      <c r="S1974" s="2">
        <f>INDEX(Table413[#All], MATCH(Table68[[#This Row],[Date]],Table413[[#All],[Month]],0),2)</f>
        <v>0.8</v>
      </c>
      <c r="T1974" s="2">
        <f>INDEX(Table413[#All], MATCH(Table68[[#This Row],[Date]],Table413[[#All],[Month]],0),3)</f>
        <v>6.6</v>
      </c>
      <c r="U1974" s="2">
        <f>INDEX(Table413[#All], MATCH(Table68[[#This Row],[Date]],Table413[[#All],[Month]],0),4)</f>
        <v>6.2</v>
      </c>
    </row>
    <row r="1975" spans="1:21" x14ac:dyDescent="0.25">
      <c r="A1975" s="4">
        <v>41974</v>
      </c>
      <c r="B1975" s="3" t="s">
        <v>57</v>
      </c>
      <c r="C1975" s="3" t="s">
        <v>0</v>
      </c>
      <c r="D1975" s="3">
        <v>268</v>
      </c>
      <c r="E1975" s="3">
        <v>256</v>
      </c>
      <c r="F1975" s="3">
        <v>219</v>
      </c>
      <c r="G1975" s="3">
        <v>199</v>
      </c>
      <c r="H1975" s="3">
        <v>271</v>
      </c>
      <c r="I1975" s="3">
        <v>80</v>
      </c>
      <c r="J1975">
        <f t="array" ref="J1975">INDEX(Table3[#All],MATCH(1,(Table3[[#All],[Month]]=Table68[[#This Row],[Date]])*(Table3[[#All],[Region]]=Table68[[#This Row],[Region]]),0),3)</f>
        <v>5979</v>
      </c>
      <c r="K1975">
        <f>INDEX(Table1[#All], MATCH(Table68[[#This Row],[Date]],Table1[[#All],[Month]],0),2)</f>
        <v>1518515</v>
      </c>
      <c r="L1975" s="8">
        <f>INDEX(Table2[#All], MATCH(Table68[[#This Row],[Date]],Table2[[#All],[Month]],0),2)</f>
        <v>631.01752369078645</v>
      </c>
      <c r="M1975">
        <f t="array" ref="M1975">INDEX(Table4[#All],MATCH(1,(Table4[[#All],[Month]]=Table68[[#This Row],[Date]])*(Table4[[#All],[Region]]=Table68[[#This Row],[Region]]),0),3)</f>
        <v>1223</v>
      </c>
      <c r="N1975" s="2">
        <f t="array" ref="N1975">_xlfn.IFNA(INDEX(Table5[#All], MATCH(1,(Table5[[#All],[Month]]=Table68[[#This Row],[Date]])*(Table5[[#All],[Region]]=Table68[[#This Row],[Region]]),0),3),0)</f>
        <v>6408</v>
      </c>
      <c r="O1975" s="12">
        <f>INDEX(Table110[#All], MATCH(Table68[[#This Row],[Date]],Table110[[#All],[Month]],0),2)</f>
        <v>104129.75</v>
      </c>
      <c r="P1975" s="12">
        <f>INDEX(Table13[#All], MATCH(Table68[[#This Row],[Date]],Table13[[#All],[Month]],0),2)</f>
        <v>203710.75</v>
      </c>
      <c r="Q1975">
        <f>INDEX(Table111[#All], MATCH(Table68[[#This Row],[Date]],Table111[[#All],[Month]],0),2)</f>
        <v>5927.5</v>
      </c>
      <c r="R1975" s="2">
        <f>INDEX(Table111[#All], MATCH(Table68[[#This Row],[Date]],Table111[[#All],[Month]],0),3)</f>
        <v>1214.25</v>
      </c>
      <c r="S1975" s="2">
        <f>INDEX(Table413[#All], MATCH(Table68[[#This Row],[Date]],Table413[[#All],[Month]],0),2)</f>
        <v>0.8</v>
      </c>
      <c r="T1975" s="2">
        <f>INDEX(Table413[#All], MATCH(Table68[[#This Row],[Date]],Table413[[#All],[Month]],0),3)</f>
        <v>6.6</v>
      </c>
      <c r="U1975" s="2">
        <f>INDEX(Table413[#All], MATCH(Table68[[#This Row],[Date]],Table413[[#All],[Month]],0),4)</f>
        <v>6.2</v>
      </c>
    </row>
    <row r="1976" spans="1:21" x14ac:dyDescent="0.25">
      <c r="A1976" s="4">
        <v>41974</v>
      </c>
      <c r="B1976" s="3" t="s">
        <v>57</v>
      </c>
      <c r="C1976" s="3" t="s">
        <v>2</v>
      </c>
      <c r="D1976" s="3">
        <v>268</v>
      </c>
      <c r="E1976" s="3">
        <v>252</v>
      </c>
      <c r="F1976" s="3">
        <v>219</v>
      </c>
      <c r="G1976" s="3">
        <v>216</v>
      </c>
      <c r="H1976" s="3">
        <v>271</v>
      </c>
      <c r="I1976" s="3">
        <v>33</v>
      </c>
      <c r="J1976">
        <f t="array" ref="J1976">INDEX(Table3[#All],MATCH(1,(Table3[[#All],[Month]]=Table68[[#This Row],[Date]])*(Table3[[#All],[Region]]=Table68[[#This Row],[Region]]),0),3)</f>
        <v>5979</v>
      </c>
      <c r="K1976">
        <f>INDEX(Table1[#All], MATCH(Table68[[#This Row],[Date]],Table1[[#All],[Month]],0),2)</f>
        <v>1518515</v>
      </c>
      <c r="L1976" s="8">
        <f>INDEX(Table2[#All], MATCH(Table68[[#This Row],[Date]],Table2[[#All],[Month]],0),2)</f>
        <v>631.01752369078645</v>
      </c>
      <c r="M1976">
        <f t="array" ref="M1976">INDEX(Table4[#All],MATCH(1,(Table4[[#All],[Month]]=Table68[[#This Row],[Date]])*(Table4[[#All],[Region]]=Table68[[#This Row],[Region]]),0),3)</f>
        <v>1223</v>
      </c>
      <c r="N1976" s="2">
        <f t="array" ref="N1976">_xlfn.IFNA(INDEX(Table5[#All], MATCH(1,(Table5[[#All],[Month]]=Table68[[#This Row],[Date]])*(Table5[[#All],[Region]]=Table68[[#This Row],[Region]]),0),3),0)</f>
        <v>6408</v>
      </c>
      <c r="O1976" s="12">
        <f>INDEX(Table110[#All], MATCH(Table68[[#This Row],[Date]],Table110[[#All],[Month]],0),2)</f>
        <v>104129.75</v>
      </c>
      <c r="P1976" s="12">
        <f>INDEX(Table13[#All], MATCH(Table68[[#This Row],[Date]],Table13[[#All],[Month]],0),2)</f>
        <v>203710.75</v>
      </c>
      <c r="Q1976">
        <f>INDEX(Table111[#All], MATCH(Table68[[#This Row],[Date]],Table111[[#All],[Month]],0),2)</f>
        <v>5927.5</v>
      </c>
      <c r="R1976" s="2">
        <f>INDEX(Table111[#All], MATCH(Table68[[#This Row],[Date]],Table111[[#All],[Month]],0),3)</f>
        <v>1214.25</v>
      </c>
      <c r="S1976" s="2">
        <f>INDEX(Table413[#All], MATCH(Table68[[#This Row],[Date]],Table413[[#All],[Month]],0),2)</f>
        <v>0.8</v>
      </c>
      <c r="T1976" s="2">
        <f>INDEX(Table413[#All], MATCH(Table68[[#This Row],[Date]],Table413[[#All],[Month]],0),3)</f>
        <v>6.6</v>
      </c>
      <c r="U1976" s="2">
        <f>INDEX(Table413[#All], MATCH(Table68[[#This Row],[Date]],Table413[[#All],[Month]],0),4)</f>
        <v>6.2</v>
      </c>
    </row>
    <row r="1977" spans="1:21" x14ac:dyDescent="0.25">
      <c r="A1977" s="4">
        <v>41974</v>
      </c>
      <c r="B1977" s="3" t="s">
        <v>57</v>
      </c>
      <c r="C1977" s="3" t="s">
        <v>1</v>
      </c>
      <c r="D1977" s="3">
        <v>268</v>
      </c>
      <c r="E1977" s="3">
        <v>278</v>
      </c>
      <c r="F1977" s="3">
        <v>219</v>
      </c>
      <c r="G1977" s="3">
        <v>232</v>
      </c>
      <c r="H1977" s="3">
        <v>271</v>
      </c>
      <c r="I1977" s="3">
        <v>158</v>
      </c>
      <c r="J1977">
        <f t="array" ref="J1977">INDEX(Table3[#All],MATCH(1,(Table3[[#All],[Month]]=Table68[[#This Row],[Date]])*(Table3[[#All],[Region]]=Table68[[#This Row],[Region]]),0),3)</f>
        <v>5979</v>
      </c>
      <c r="K1977">
        <f>INDEX(Table1[#All], MATCH(Table68[[#This Row],[Date]],Table1[[#All],[Month]],0),2)</f>
        <v>1518515</v>
      </c>
      <c r="L1977" s="8">
        <f>INDEX(Table2[#All], MATCH(Table68[[#This Row],[Date]],Table2[[#All],[Month]],0),2)</f>
        <v>631.01752369078645</v>
      </c>
      <c r="M1977">
        <f t="array" ref="M1977">INDEX(Table4[#All],MATCH(1,(Table4[[#All],[Month]]=Table68[[#This Row],[Date]])*(Table4[[#All],[Region]]=Table68[[#This Row],[Region]]),0),3)</f>
        <v>1223</v>
      </c>
      <c r="N1977" s="2">
        <f t="array" ref="N1977">_xlfn.IFNA(INDEX(Table5[#All], MATCH(1,(Table5[[#All],[Month]]=Table68[[#This Row],[Date]])*(Table5[[#All],[Region]]=Table68[[#This Row],[Region]]),0),3),0)</f>
        <v>6408</v>
      </c>
      <c r="O1977" s="12">
        <f>INDEX(Table110[#All], MATCH(Table68[[#This Row],[Date]],Table110[[#All],[Month]],0),2)</f>
        <v>104129.75</v>
      </c>
      <c r="P1977" s="12">
        <f>INDEX(Table13[#All], MATCH(Table68[[#This Row],[Date]],Table13[[#All],[Month]],0),2)</f>
        <v>203710.75</v>
      </c>
      <c r="Q1977">
        <f>INDEX(Table111[#All], MATCH(Table68[[#This Row],[Date]],Table111[[#All],[Month]],0),2)</f>
        <v>5927.5</v>
      </c>
      <c r="R1977" s="2">
        <f>INDEX(Table111[#All], MATCH(Table68[[#This Row],[Date]],Table111[[#All],[Month]],0),3)</f>
        <v>1214.25</v>
      </c>
      <c r="S1977" s="2">
        <f>INDEX(Table413[#All], MATCH(Table68[[#This Row],[Date]],Table413[[#All],[Month]],0),2)</f>
        <v>0.8</v>
      </c>
      <c r="T1977" s="2">
        <f>INDEX(Table413[#All], MATCH(Table68[[#This Row],[Date]],Table413[[#All],[Month]],0),3)</f>
        <v>6.6</v>
      </c>
      <c r="U1977" s="2">
        <f>INDEX(Table413[#All], MATCH(Table68[[#This Row],[Date]],Table413[[#All],[Month]],0),4)</f>
        <v>6.2</v>
      </c>
    </row>
    <row r="1978" spans="1:21" x14ac:dyDescent="0.25">
      <c r="A1978" s="4">
        <v>41974</v>
      </c>
      <c r="B1978" s="3" t="s">
        <v>72</v>
      </c>
      <c r="C1978" s="3" t="s">
        <v>52</v>
      </c>
      <c r="D1978" s="3">
        <v>312</v>
      </c>
      <c r="E1978" s="3">
        <v>264</v>
      </c>
      <c r="F1978" s="3">
        <v>228</v>
      </c>
      <c r="G1978" s="3">
        <v>224</v>
      </c>
      <c r="H1978" s="3">
        <v>657</v>
      </c>
      <c r="I1978" s="3">
        <v>29</v>
      </c>
      <c r="J1978">
        <f t="array" ref="J1978">INDEX(Table3[#All],MATCH(1,(Table3[[#All],[Month]]=Table68[[#This Row],[Date]])*(Table3[[#All],[Region]]=Table68[[#This Row],[Region]]),0),3)</f>
        <v>10205</v>
      </c>
      <c r="K1978">
        <f>INDEX(Table1[#All], MATCH(Table68[[#This Row],[Date]],Table1[[#All],[Month]],0),2)</f>
        <v>1518515</v>
      </c>
      <c r="L1978" s="8">
        <f>INDEX(Table2[#All], MATCH(Table68[[#This Row],[Date]],Table2[[#All],[Month]],0),2)</f>
        <v>631.01752369078645</v>
      </c>
      <c r="M1978">
        <f t="array" ref="M1978">INDEX(Table4[#All],MATCH(1,(Table4[[#All],[Month]]=Table68[[#This Row],[Date]])*(Table4[[#All],[Region]]=Table68[[#This Row],[Region]]),0),3)</f>
        <v>2303</v>
      </c>
      <c r="N1978" s="2">
        <f t="array" ref="N1978">_xlfn.IFNA(INDEX(Table5[#All], MATCH(1,(Table5[[#All],[Month]]=Table68[[#This Row],[Date]])*(Table5[[#All],[Region]]=Table68[[#This Row],[Region]]),0),3),0)</f>
        <v>26595</v>
      </c>
      <c r="O1978" s="12">
        <f>INDEX(Table110[#All], MATCH(Table68[[#This Row],[Date]],Table110[[#All],[Month]],0),2)</f>
        <v>104129.75</v>
      </c>
      <c r="P1978" s="12">
        <f>INDEX(Table13[#All], MATCH(Table68[[#This Row],[Date]],Table13[[#All],[Month]],0),2)</f>
        <v>203710.75</v>
      </c>
      <c r="Q1978">
        <f>INDEX(Table111[#All], MATCH(Table68[[#This Row],[Date]],Table111[[#All],[Month]],0),2)</f>
        <v>5927.5</v>
      </c>
      <c r="R1978" s="2">
        <f>INDEX(Table111[#All], MATCH(Table68[[#This Row],[Date]],Table111[[#All],[Month]],0),3)</f>
        <v>1214.25</v>
      </c>
      <c r="S1978" s="2">
        <f>INDEX(Table413[#All], MATCH(Table68[[#This Row],[Date]],Table413[[#All],[Month]],0),2)</f>
        <v>0.8</v>
      </c>
      <c r="T1978" s="2">
        <f>INDEX(Table413[#All], MATCH(Table68[[#This Row],[Date]],Table413[[#All],[Month]],0),3)</f>
        <v>6.6</v>
      </c>
      <c r="U1978" s="2">
        <f>INDEX(Table413[#All], MATCH(Table68[[#This Row],[Date]],Table413[[#All],[Month]],0),4)</f>
        <v>6.2</v>
      </c>
    </row>
    <row r="1979" spans="1:21" x14ac:dyDescent="0.25">
      <c r="A1979" s="4">
        <v>41974</v>
      </c>
      <c r="B1979" s="3" t="s">
        <v>72</v>
      </c>
      <c r="C1979" s="3" t="s">
        <v>51</v>
      </c>
      <c r="D1979" s="3">
        <v>312</v>
      </c>
      <c r="E1979" s="3">
        <v>218</v>
      </c>
      <c r="F1979" s="3">
        <v>228</v>
      </c>
      <c r="G1979" s="3">
        <v>148</v>
      </c>
      <c r="H1979" s="3">
        <v>657</v>
      </c>
      <c r="I1979" s="3">
        <v>10</v>
      </c>
      <c r="J1979">
        <f t="array" ref="J1979">INDEX(Table3[#All],MATCH(1,(Table3[[#All],[Month]]=Table68[[#This Row],[Date]])*(Table3[[#All],[Region]]=Table68[[#This Row],[Region]]),0),3)</f>
        <v>10205</v>
      </c>
      <c r="K1979">
        <f>INDEX(Table1[#All], MATCH(Table68[[#This Row],[Date]],Table1[[#All],[Month]],0),2)</f>
        <v>1518515</v>
      </c>
      <c r="L1979" s="8">
        <f>INDEX(Table2[#All], MATCH(Table68[[#This Row],[Date]],Table2[[#All],[Month]],0),2)</f>
        <v>631.01752369078645</v>
      </c>
      <c r="M1979">
        <f t="array" ref="M1979">INDEX(Table4[#All],MATCH(1,(Table4[[#All],[Month]]=Table68[[#This Row],[Date]])*(Table4[[#All],[Region]]=Table68[[#This Row],[Region]]),0),3)</f>
        <v>2303</v>
      </c>
      <c r="N1979" s="2">
        <f t="array" ref="N1979">_xlfn.IFNA(INDEX(Table5[#All], MATCH(1,(Table5[[#All],[Month]]=Table68[[#This Row],[Date]])*(Table5[[#All],[Region]]=Table68[[#This Row],[Region]]),0),3),0)</f>
        <v>26595</v>
      </c>
      <c r="O1979" s="12">
        <f>INDEX(Table110[#All], MATCH(Table68[[#This Row],[Date]],Table110[[#All],[Month]],0),2)</f>
        <v>104129.75</v>
      </c>
      <c r="P1979" s="12">
        <f>INDEX(Table13[#All], MATCH(Table68[[#This Row],[Date]],Table13[[#All],[Month]],0),2)</f>
        <v>203710.75</v>
      </c>
      <c r="Q1979">
        <f>INDEX(Table111[#All], MATCH(Table68[[#This Row],[Date]],Table111[[#All],[Month]],0),2)</f>
        <v>5927.5</v>
      </c>
      <c r="R1979" s="2">
        <f>INDEX(Table111[#All], MATCH(Table68[[#This Row],[Date]],Table111[[#All],[Month]],0),3)</f>
        <v>1214.25</v>
      </c>
      <c r="S1979" s="2">
        <f>INDEX(Table413[#All], MATCH(Table68[[#This Row],[Date]],Table413[[#All],[Month]],0),2)</f>
        <v>0.8</v>
      </c>
      <c r="T1979" s="2">
        <f>INDEX(Table413[#All], MATCH(Table68[[#This Row],[Date]],Table413[[#All],[Month]],0),3)</f>
        <v>6.6</v>
      </c>
      <c r="U1979" s="2">
        <f>INDEX(Table413[#All], MATCH(Table68[[#This Row],[Date]],Table413[[#All],[Month]],0),4)</f>
        <v>6.2</v>
      </c>
    </row>
    <row r="1980" spans="1:21" x14ac:dyDescent="0.25">
      <c r="A1980" s="4">
        <v>41974</v>
      </c>
      <c r="B1980" s="3" t="s">
        <v>72</v>
      </c>
      <c r="C1980" s="3" t="s">
        <v>84</v>
      </c>
      <c r="D1980" s="3">
        <v>312</v>
      </c>
      <c r="E1980" s="3">
        <v>301</v>
      </c>
      <c r="F1980" s="3">
        <v>228</v>
      </c>
      <c r="G1980" s="3">
        <v>219</v>
      </c>
      <c r="H1980" s="3">
        <v>657</v>
      </c>
      <c r="I1980" s="3">
        <v>485</v>
      </c>
      <c r="J1980">
        <f t="array" ref="J1980">INDEX(Table3[#All],MATCH(1,(Table3[[#All],[Month]]=Table68[[#This Row],[Date]])*(Table3[[#All],[Region]]=Table68[[#This Row],[Region]]),0),3)</f>
        <v>10205</v>
      </c>
      <c r="K1980">
        <f>INDEX(Table1[#All], MATCH(Table68[[#This Row],[Date]],Table1[[#All],[Month]],0),2)</f>
        <v>1518515</v>
      </c>
      <c r="L1980" s="8">
        <f>INDEX(Table2[#All], MATCH(Table68[[#This Row],[Date]],Table2[[#All],[Month]],0),2)</f>
        <v>631.01752369078645</v>
      </c>
      <c r="M1980">
        <f t="array" ref="M1980">INDEX(Table4[#All],MATCH(1,(Table4[[#All],[Month]]=Table68[[#This Row],[Date]])*(Table4[[#All],[Region]]=Table68[[#This Row],[Region]]),0),3)</f>
        <v>2303</v>
      </c>
      <c r="N1980" s="2">
        <f t="array" ref="N1980">_xlfn.IFNA(INDEX(Table5[#All], MATCH(1,(Table5[[#All],[Month]]=Table68[[#This Row],[Date]])*(Table5[[#All],[Region]]=Table68[[#This Row],[Region]]),0),3),0)</f>
        <v>26595</v>
      </c>
      <c r="O1980" s="12">
        <f>INDEX(Table110[#All], MATCH(Table68[[#This Row],[Date]],Table110[[#All],[Month]],0),2)</f>
        <v>104129.75</v>
      </c>
      <c r="P1980" s="12">
        <f>INDEX(Table13[#All], MATCH(Table68[[#This Row],[Date]],Table13[[#All],[Month]],0),2)</f>
        <v>203710.75</v>
      </c>
      <c r="Q1980">
        <f>INDEX(Table111[#All], MATCH(Table68[[#This Row],[Date]],Table111[[#All],[Month]],0),2)</f>
        <v>5927.5</v>
      </c>
      <c r="R1980" s="2">
        <f>INDEX(Table111[#All], MATCH(Table68[[#This Row],[Date]],Table111[[#All],[Month]],0),3)</f>
        <v>1214.25</v>
      </c>
      <c r="S1980" s="2">
        <f>INDEX(Table413[#All], MATCH(Table68[[#This Row],[Date]],Table413[[#All],[Month]],0),2)</f>
        <v>0.8</v>
      </c>
      <c r="T1980" s="2">
        <f>INDEX(Table413[#All], MATCH(Table68[[#This Row],[Date]],Table413[[#All],[Month]],0),3)</f>
        <v>6.6</v>
      </c>
      <c r="U1980" s="2">
        <f>INDEX(Table413[#All], MATCH(Table68[[#This Row],[Date]],Table413[[#All],[Month]],0),4)</f>
        <v>6.2</v>
      </c>
    </row>
    <row r="1981" spans="1:21" x14ac:dyDescent="0.25">
      <c r="A1981" s="4">
        <v>41974</v>
      </c>
      <c r="B1981" s="3" t="s">
        <v>72</v>
      </c>
      <c r="C1981" s="3" t="s">
        <v>53</v>
      </c>
      <c r="D1981" s="3">
        <v>312</v>
      </c>
      <c r="E1981" s="3">
        <v>376</v>
      </c>
      <c r="F1981" s="3">
        <v>228</v>
      </c>
      <c r="G1981" s="3">
        <v>286</v>
      </c>
      <c r="H1981" s="3">
        <v>657</v>
      </c>
      <c r="I1981" s="3">
        <v>133</v>
      </c>
      <c r="J1981">
        <f t="array" ref="J1981">INDEX(Table3[#All],MATCH(1,(Table3[[#All],[Month]]=Table68[[#This Row],[Date]])*(Table3[[#All],[Region]]=Table68[[#This Row],[Region]]),0),3)</f>
        <v>10205</v>
      </c>
      <c r="K1981">
        <f>INDEX(Table1[#All], MATCH(Table68[[#This Row],[Date]],Table1[[#All],[Month]],0),2)</f>
        <v>1518515</v>
      </c>
      <c r="L1981" s="8">
        <f>INDEX(Table2[#All], MATCH(Table68[[#This Row],[Date]],Table2[[#All],[Month]],0),2)</f>
        <v>631.01752369078645</v>
      </c>
      <c r="M1981">
        <f t="array" ref="M1981">INDEX(Table4[#All],MATCH(1,(Table4[[#All],[Month]]=Table68[[#This Row],[Date]])*(Table4[[#All],[Region]]=Table68[[#This Row],[Region]]),0),3)</f>
        <v>2303</v>
      </c>
      <c r="N1981" s="2">
        <f t="array" ref="N1981">_xlfn.IFNA(INDEX(Table5[#All], MATCH(1,(Table5[[#All],[Month]]=Table68[[#This Row],[Date]])*(Table5[[#All],[Region]]=Table68[[#This Row],[Region]]),0),3),0)</f>
        <v>26595</v>
      </c>
      <c r="O1981" s="12">
        <f>INDEX(Table110[#All], MATCH(Table68[[#This Row],[Date]],Table110[[#All],[Month]],0),2)</f>
        <v>104129.75</v>
      </c>
      <c r="P1981" s="12">
        <f>INDEX(Table13[#All], MATCH(Table68[[#This Row],[Date]],Table13[[#All],[Month]],0),2)</f>
        <v>203710.75</v>
      </c>
      <c r="Q1981">
        <f>INDEX(Table111[#All], MATCH(Table68[[#This Row],[Date]],Table111[[#All],[Month]],0),2)</f>
        <v>5927.5</v>
      </c>
      <c r="R1981" s="2">
        <f>INDEX(Table111[#All], MATCH(Table68[[#This Row],[Date]],Table111[[#All],[Month]],0),3)</f>
        <v>1214.25</v>
      </c>
      <c r="S1981" s="2">
        <f>INDEX(Table413[#All], MATCH(Table68[[#This Row],[Date]],Table413[[#All],[Month]],0),2)</f>
        <v>0.8</v>
      </c>
      <c r="T1981" s="2">
        <f>INDEX(Table413[#All], MATCH(Table68[[#This Row],[Date]],Table413[[#All],[Month]],0),3)</f>
        <v>6.6</v>
      </c>
      <c r="U1981" s="2">
        <f>INDEX(Table413[#All], MATCH(Table68[[#This Row],[Date]],Table413[[#All],[Month]],0),4)</f>
        <v>6.2</v>
      </c>
    </row>
    <row r="1982" spans="1:21" x14ac:dyDescent="0.25">
      <c r="A1982" s="4">
        <v>41974</v>
      </c>
      <c r="B1982" s="3" t="s">
        <v>73</v>
      </c>
      <c r="C1982" s="3" t="s">
        <v>55</v>
      </c>
      <c r="D1982" s="3">
        <v>199</v>
      </c>
      <c r="E1982" s="3">
        <v>179</v>
      </c>
      <c r="F1982" s="3">
        <v>160</v>
      </c>
      <c r="G1982" s="3">
        <v>143</v>
      </c>
      <c r="H1982" s="3">
        <v>150</v>
      </c>
      <c r="I1982" s="3">
        <v>21</v>
      </c>
      <c r="J1982">
        <f t="array" ref="J1982">INDEX(Table3[#All],MATCH(1,(Table3[[#All],[Month]]=Table68[[#This Row],[Date]])*(Table3[[#All],[Region]]=Table68[[#This Row],[Region]]),0),3)</f>
        <v>5294</v>
      </c>
      <c r="K1982">
        <f>INDEX(Table1[#All], MATCH(Table68[[#This Row],[Date]],Table1[[#All],[Month]],0),2)</f>
        <v>1518515</v>
      </c>
      <c r="L1982" s="8">
        <f>INDEX(Table2[#All], MATCH(Table68[[#This Row],[Date]],Table2[[#All],[Month]],0),2)</f>
        <v>631.01752369078645</v>
      </c>
      <c r="M1982">
        <f t="array" ref="M1982">INDEX(Table4[#All],MATCH(1,(Table4[[#All],[Month]]=Table68[[#This Row],[Date]])*(Table4[[#All],[Region]]=Table68[[#This Row],[Region]]),0),3)</f>
        <v>566</v>
      </c>
      <c r="N1982" s="2">
        <f t="array" ref="N1982">_xlfn.IFNA(INDEX(Table5[#All], MATCH(1,(Table5[[#All],[Month]]=Table68[[#This Row],[Date]])*(Table5[[#All],[Region]]=Table68[[#This Row],[Region]]),0),3),0)</f>
        <v>9431</v>
      </c>
      <c r="O1982" s="12">
        <f>INDEX(Table110[#All], MATCH(Table68[[#This Row],[Date]],Table110[[#All],[Month]],0),2)</f>
        <v>104129.75</v>
      </c>
      <c r="P1982" s="12">
        <f>INDEX(Table13[#All], MATCH(Table68[[#This Row],[Date]],Table13[[#All],[Month]],0),2)</f>
        <v>203710.75</v>
      </c>
      <c r="Q1982">
        <f>INDEX(Table111[#All], MATCH(Table68[[#This Row],[Date]],Table111[[#All],[Month]],0),2)</f>
        <v>5927.5</v>
      </c>
      <c r="R1982" s="2">
        <f>INDEX(Table111[#All], MATCH(Table68[[#This Row],[Date]],Table111[[#All],[Month]],0),3)</f>
        <v>1214.25</v>
      </c>
      <c r="S1982" s="2">
        <f>INDEX(Table413[#All], MATCH(Table68[[#This Row],[Date]],Table413[[#All],[Month]],0),2)</f>
        <v>0.8</v>
      </c>
      <c r="T1982" s="2">
        <f>INDEX(Table413[#All], MATCH(Table68[[#This Row],[Date]],Table413[[#All],[Month]],0),3)</f>
        <v>6.6</v>
      </c>
      <c r="U1982" s="2">
        <f>INDEX(Table413[#All], MATCH(Table68[[#This Row],[Date]],Table413[[#All],[Month]],0),4)</f>
        <v>6.2</v>
      </c>
    </row>
    <row r="1983" spans="1:21" x14ac:dyDescent="0.25">
      <c r="A1983" s="4">
        <v>41974</v>
      </c>
      <c r="B1983" s="3" t="s">
        <v>73</v>
      </c>
      <c r="C1983" s="3" t="s">
        <v>86</v>
      </c>
      <c r="D1983" s="3">
        <v>199</v>
      </c>
      <c r="E1983" s="3">
        <v>205</v>
      </c>
      <c r="F1983" s="3">
        <v>160</v>
      </c>
      <c r="G1983" s="3">
        <v>164</v>
      </c>
      <c r="H1983" s="3">
        <v>150</v>
      </c>
      <c r="I1983" s="3">
        <v>97</v>
      </c>
      <c r="J1983">
        <f t="array" ref="J1983">INDEX(Table3[#All],MATCH(1,(Table3[[#All],[Month]]=Table68[[#This Row],[Date]])*(Table3[[#All],[Region]]=Table68[[#This Row],[Region]]),0),3)</f>
        <v>5294</v>
      </c>
      <c r="K1983">
        <f>INDEX(Table1[#All], MATCH(Table68[[#This Row],[Date]],Table1[[#All],[Month]],0),2)</f>
        <v>1518515</v>
      </c>
      <c r="L1983" s="8">
        <f>INDEX(Table2[#All], MATCH(Table68[[#This Row],[Date]],Table2[[#All],[Month]],0),2)</f>
        <v>631.01752369078645</v>
      </c>
      <c r="M1983">
        <f t="array" ref="M1983">INDEX(Table4[#All],MATCH(1,(Table4[[#All],[Month]]=Table68[[#This Row],[Date]])*(Table4[[#All],[Region]]=Table68[[#This Row],[Region]]),0),3)</f>
        <v>566</v>
      </c>
      <c r="N1983" s="2">
        <f t="array" ref="N1983">_xlfn.IFNA(INDEX(Table5[#All], MATCH(1,(Table5[[#All],[Month]]=Table68[[#This Row],[Date]])*(Table5[[#All],[Region]]=Table68[[#This Row],[Region]]),0),3),0)</f>
        <v>9431</v>
      </c>
      <c r="O1983" s="12">
        <f>INDEX(Table110[#All], MATCH(Table68[[#This Row],[Date]],Table110[[#All],[Month]],0),2)</f>
        <v>104129.75</v>
      </c>
      <c r="P1983" s="12">
        <f>INDEX(Table13[#All], MATCH(Table68[[#This Row],[Date]],Table13[[#All],[Month]],0),2)</f>
        <v>203710.75</v>
      </c>
      <c r="Q1983">
        <f>INDEX(Table111[#All], MATCH(Table68[[#This Row],[Date]],Table111[[#All],[Month]],0),2)</f>
        <v>5927.5</v>
      </c>
      <c r="R1983" s="2">
        <f>INDEX(Table111[#All], MATCH(Table68[[#This Row],[Date]],Table111[[#All],[Month]],0),3)</f>
        <v>1214.25</v>
      </c>
      <c r="S1983" s="2">
        <f>INDEX(Table413[#All], MATCH(Table68[[#This Row],[Date]],Table413[[#All],[Month]],0),2)</f>
        <v>0.8</v>
      </c>
      <c r="T1983" s="2">
        <f>INDEX(Table413[#All], MATCH(Table68[[#This Row],[Date]],Table413[[#All],[Month]],0),3)</f>
        <v>6.6</v>
      </c>
      <c r="U1983" s="2">
        <f>INDEX(Table413[#All], MATCH(Table68[[#This Row],[Date]],Table413[[#All],[Month]],0),4)</f>
        <v>6.2</v>
      </c>
    </row>
    <row r="1984" spans="1:21" x14ac:dyDescent="0.25">
      <c r="A1984" s="4">
        <v>41974</v>
      </c>
      <c r="B1984" s="3" t="s">
        <v>73</v>
      </c>
      <c r="C1984" s="3" t="s">
        <v>54</v>
      </c>
      <c r="D1984" s="3">
        <v>199</v>
      </c>
      <c r="E1984" s="3">
        <v>195</v>
      </c>
      <c r="F1984" s="3">
        <v>160</v>
      </c>
      <c r="G1984" s="3">
        <v>164</v>
      </c>
      <c r="H1984" s="3">
        <v>150</v>
      </c>
      <c r="I1984" s="3">
        <v>32</v>
      </c>
      <c r="J1984">
        <f t="array" ref="J1984">INDEX(Table3[#All],MATCH(1,(Table3[[#All],[Month]]=Table68[[#This Row],[Date]])*(Table3[[#All],[Region]]=Table68[[#This Row],[Region]]),0),3)</f>
        <v>5294</v>
      </c>
      <c r="K1984">
        <f>INDEX(Table1[#All], MATCH(Table68[[#This Row],[Date]],Table1[[#All],[Month]],0),2)</f>
        <v>1518515</v>
      </c>
      <c r="L1984" s="8">
        <f>INDEX(Table2[#All], MATCH(Table68[[#This Row],[Date]],Table2[[#All],[Month]],0),2)</f>
        <v>631.01752369078645</v>
      </c>
      <c r="M1984">
        <f t="array" ref="M1984">INDEX(Table4[#All],MATCH(1,(Table4[[#All],[Month]]=Table68[[#This Row],[Date]])*(Table4[[#All],[Region]]=Table68[[#This Row],[Region]]),0),3)</f>
        <v>566</v>
      </c>
      <c r="N1984" s="2">
        <f t="array" ref="N1984">_xlfn.IFNA(INDEX(Table5[#All], MATCH(1,(Table5[[#All],[Month]]=Table68[[#This Row],[Date]])*(Table5[[#All],[Region]]=Table68[[#This Row],[Region]]),0),3),0)</f>
        <v>9431</v>
      </c>
      <c r="O1984" s="12">
        <f>INDEX(Table110[#All], MATCH(Table68[[#This Row],[Date]],Table110[[#All],[Month]],0),2)</f>
        <v>104129.75</v>
      </c>
      <c r="P1984" s="12">
        <f>INDEX(Table13[#All], MATCH(Table68[[#This Row],[Date]],Table13[[#All],[Month]],0),2)</f>
        <v>203710.75</v>
      </c>
      <c r="Q1984">
        <f>INDEX(Table111[#All], MATCH(Table68[[#This Row],[Date]],Table111[[#All],[Month]],0),2)</f>
        <v>5927.5</v>
      </c>
      <c r="R1984" s="2">
        <f>INDEX(Table111[#All], MATCH(Table68[[#This Row],[Date]],Table111[[#All],[Month]],0),3)</f>
        <v>1214.25</v>
      </c>
      <c r="S1984" s="2">
        <f>INDEX(Table413[#All], MATCH(Table68[[#This Row],[Date]],Table413[[#All],[Month]],0),2)</f>
        <v>0.8</v>
      </c>
      <c r="T1984" s="2">
        <f>INDEX(Table413[#All], MATCH(Table68[[#This Row],[Date]],Table413[[#All],[Month]],0),3)</f>
        <v>6.6</v>
      </c>
      <c r="U1984" s="2">
        <f>INDEX(Table413[#All], MATCH(Table68[[#This Row],[Date]],Table413[[#All],[Month]],0),4)</f>
        <v>6.2</v>
      </c>
    </row>
    <row r="1985" spans="1:21" x14ac:dyDescent="0.25">
      <c r="A1985" s="4">
        <v>41974</v>
      </c>
      <c r="B1985" s="3" t="s">
        <v>65</v>
      </c>
      <c r="C1985" s="3" t="s">
        <v>26</v>
      </c>
      <c r="D1985" s="3">
        <v>300</v>
      </c>
      <c r="E1985" s="3">
        <v>338</v>
      </c>
      <c r="F1985" s="3">
        <v>233</v>
      </c>
      <c r="G1985" s="3">
        <v>268</v>
      </c>
      <c r="H1985" s="3">
        <v>248</v>
      </c>
      <c r="I1985" s="3">
        <v>172</v>
      </c>
      <c r="J1985">
        <f t="array" ref="J1985">INDEX(Table3[#All],MATCH(1,(Table3[[#All],[Month]]=Table68[[#This Row],[Date]])*(Table3[[#All],[Region]]=Table68[[#This Row],[Region]]),0),3)</f>
        <v>9292</v>
      </c>
      <c r="K1985">
        <f>INDEX(Table1[#All], MATCH(Table68[[#This Row],[Date]],Table1[[#All],[Month]],0),2)</f>
        <v>1518515</v>
      </c>
      <c r="L1985" s="8">
        <f>INDEX(Table2[#All], MATCH(Table68[[#This Row],[Date]],Table2[[#All],[Month]],0),2)</f>
        <v>631.01752369078645</v>
      </c>
      <c r="M1985">
        <f t="array" ref="M1985">INDEX(Table4[#All],MATCH(1,(Table4[[#All],[Month]]=Table68[[#This Row],[Date]])*(Table4[[#All],[Region]]=Table68[[#This Row],[Region]]),0),3)</f>
        <v>901</v>
      </c>
      <c r="N1985" s="2">
        <f t="array" ref="N1985">_xlfn.IFNA(INDEX(Table5[#All], MATCH(1,(Table5[[#All],[Month]]=Table68[[#This Row],[Date]])*(Table5[[#All],[Region]]=Table68[[#This Row],[Region]]),0),3),0)</f>
        <v>3165</v>
      </c>
      <c r="O1985" s="12">
        <f>INDEX(Table110[#All], MATCH(Table68[[#This Row],[Date]],Table110[[#All],[Month]],0),2)</f>
        <v>104129.75</v>
      </c>
      <c r="P1985" s="12">
        <f>INDEX(Table13[#All], MATCH(Table68[[#This Row],[Date]],Table13[[#All],[Month]],0),2)</f>
        <v>203710.75</v>
      </c>
      <c r="Q1985">
        <f>INDEX(Table111[#All], MATCH(Table68[[#This Row],[Date]],Table111[[#All],[Month]],0),2)</f>
        <v>5927.5</v>
      </c>
      <c r="R1985" s="2">
        <f>INDEX(Table111[#All], MATCH(Table68[[#This Row],[Date]],Table111[[#All],[Month]],0),3)</f>
        <v>1214.25</v>
      </c>
      <c r="S1985" s="2">
        <f>INDEX(Table413[#All], MATCH(Table68[[#This Row],[Date]],Table413[[#All],[Month]],0),2)</f>
        <v>0.8</v>
      </c>
      <c r="T1985" s="2">
        <f>INDEX(Table413[#All], MATCH(Table68[[#This Row],[Date]],Table413[[#All],[Month]],0),3)</f>
        <v>6.6</v>
      </c>
      <c r="U1985" s="2">
        <f>INDEX(Table413[#All], MATCH(Table68[[#This Row],[Date]],Table413[[#All],[Month]],0),4)</f>
        <v>6.2</v>
      </c>
    </row>
    <row r="1986" spans="1:21" x14ac:dyDescent="0.25">
      <c r="A1986" s="4">
        <v>41974</v>
      </c>
      <c r="B1986" s="3" t="s">
        <v>65</v>
      </c>
      <c r="C1986" s="3" t="s">
        <v>28</v>
      </c>
      <c r="D1986" s="3">
        <v>300</v>
      </c>
      <c r="E1986" s="3">
        <v>231</v>
      </c>
      <c r="F1986" s="3">
        <v>233</v>
      </c>
      <c r="G1986" s="3">
        <v>189</v>
      </c>
      <c r="H1986" s="3">
        <v>248</v>
      </c>
      <c r="I1986" s="3">
        <v>58</v>
      </c>
      <c r="J1986">
        <f t="array" ref="J1986">INDEX(Table3[#All],MATCH(1,(Table3[[#All],[Month]]=Table68[[#This Row],[Date]])*(Table3[[#All],[Region]]=Table68[[#This Row],[Region]]),0),3)</f>
        <v>9292</v>
      </c>
      <c r="K1986">
        <f>INDEX(Table1[#All], MATCH(Table68[[#This Row],[Date]],Table1[[#All],[Month]],0),2)</f>
        <v>1518515</v>
      </c>
      <c r="L1986" s="8">
        <f>INDEX(Table2[#All], MATCH(Table68[[#This Row],[Date]],Table2[[#All],[Month]],0),2)</f>
        <v>631.01752369078645</v>
      </c>
      <c r="M1986">
        <f t="array" ref="M1986">INDEX(Table4[#All],MATCH(1,(Table4[[#All],[Month]]=Table68[[#This Row],[Date]])*(Table4[[#All],[Region]]=Table68[[#This Row],[Region]]),0),3)</f>
        <v>901</v>
      </c>
      <c r="N1986" s="2">
        <f t="array" ref="N1986">_xlfn.IFNA(INDEX(Table5[#All], MATCH(1,(Table5[[#All],[Month]]=Table68[[#This Row],[Date]])*(Table5[[#All],[Region]]=Table68[[#This Row],[Region]]),0),3),0)</f>
        <v>3165</v>
      </c>
      <c r="O1986" s="12">
        <f>INDEX(Table110[#All], MATCH(Table68[[#This Row],[Date]],Table110[[#All],[Month]],0),2)</f>
        <v>104129.75</v>
      </c>
      <c r="P1986" s="12">
        <f>INDEX(Table13[#All], MATCH(Table68[[#This Row],[Date]],Table13[[#All],[Month]],0),2)</f>
        <v>203710.75</v>
      </c>
      <c r="Q1986">
        <f>INDEX(Table111[#All], MATCH(Table68[[#This Row],[Date]],Table111[[#All],[Month]],0),2)</f>
        <v>5927.5</v>
      </c>
      <c r="R1986" s="2">
        <f>INDEX(Table111[#All], MATCH(Table68[[#This Row],[Date]],Table111[[#All],[Month]],0),3)</f>
        <v>1214.25</v>
      </c>
      <c r="S1986" s="2">
        <f>INDEX(Table413[#All], MATCH(Table68[[#This Row],[Date]],Table413[[#All],[Month]],0),2)</f>
        <v>0.8</v>
      </c>
      <c r="T1986" s="2">
        <f>INDEX(Table413[#All], MATCH(Table68[[#This Row],[Date]],Table413[[#All],[Month]],0),3)</f>
        <v>6.6</v>
      </c>
      <c r="U1986" s="2">
        <f>INDEX(Table413[#All], MATCH(Table68[[#This Row],[Date]],Table413[[#All],[Month]],0),4)</f>
        <v>6.2</v>
      </c>
    </row>
    <row r="1987" spans="1:21" x14ac:dyDescent="0.25">
      <c r="A1987" s="4">
        <v>41974</v>
      </c>
      <c r="B1987" s="3" t="s">
        <v>65</v>
      </c>
      <c r="C1987" s="3" t="s">
        <v>27</v>
      </c>
      <c r="D1987" s="3">
        <v>300</v>
      </c>
      <c r="E1987" s="3">
        <v>212</v>
      </c>
      <c r="F1987" s="3">
        <v>233</v>
      </c>
      <c r="G1987" s="3">
        <v>180</v>
      </c>
      <c r="H1987" s="3">
        <v>248</v>
      </c>
      <c r="I1987" s="3">
        <v>18</v>
      </c>
      <c r="J1987">
        <f t="array" ref="J1987">INDEX(Table3[#All],MATCH(1,(Table3[[#All],[Month]]=Table68[[#This Row],[Date]])*(Table3[[#All],[Region]]=Table68[[#This Row],[Region]]),0),3)</f>
        <v>9292</v>
      </c>
      <c r="K1987">
        <f>INDEX(Table1[#All], MATCH(Table68[[#This Row],[Date]],Table1[[#All],[Month]],0),2)</f>
        <v>1518515</v>
      </c>
      <c r="L1987" s="8">
        <f>INDEX(Table2[#All], MATCH(Table68[[#This Row],[Date]],Table2[[#All],[Month]],0),2)</f>
        <v>631.01752369078645</v>
      </c>
      <c r="M1987">
        <f t="array" ref="M1987">INDEX(Table4[#All],MATCH(1,(Table4[[#All],[Month]]=Table68[[#This Row],[Date]])*(Table4[[#All],[Region]]=Table68[[#This Row],[Region]]),0),3)</f>
        <v>901</v>
      </c>
      <c r="N1987" s="2">
        <f t="array" ref="N1987">_xlfn.IFNA(INDEX(Table5[#All], MATCH(1,(Table5[[#All],[Month]]=Table68[[#This Row],[Date]])*(Table5[[#All],[Region]]=Table68[[#This Row],[Region]]),0),3),0)</f>
        <v>3165</v>
      </c>
      <c r="O1987" s="12">
        <f>INDEX(Table110[#All], MATCH(Table68[[#This Row],[Date]],Table110[[#All],[Month]],0),2)</f>
        <v>104129.75</v>
      </c>
      <c r="P1987" s="12">
        <f>INDEX(Table13[#All], MATCH(Table68[[#This Row],[Date]],Table13[[#All],[Month]],0),2)</f>
        <v>203710.75</v>
      </c>
      <c r="Q1987">
        <f>INDEX(Table111[#All], MATCH(Table68[[#This Row],[Date]],Table111[[#All],[Month]],0),2)</f>
        <v>5927.5</v>
      </c>
      <c r="R1987" s="2">
        <f>INDEX(Table111[#All], MATCH(Table68[[#This Row],[Date]],Table111[[#All],[Month]],0),3)</f>
        <v>1214.25</v>
      </c>
      <c r="S1987" s="2">
        <f>INDEX(Table413[#All], MATCH(Table68[[#This Row],[Date]],Table413[[#All],[Month]],0),2)</f>
        <v>0.8</v>
      </c>
      <c r="T1987" s="2">
        <f>INDEX(Table413[#All], MATCH(Table68[[#This Row],[Date]],Table413[[#All],[Month]],0),3)</f>
        <v>6.6</v>
      </c>
      <c r="U1987" s="2">
        <f>INDEX(Table413[#All], MATCH(Table68[[#This Row],[Date]],Table413[[#All],[Month]],0),4)</f>
        <v>6.2</v>
      </c>
    </row>
    <row r="1988" spans="1:21" x14ac:dyDescent="0.25">
      <c r="A1988" s="4">
        <v>41974</v>
      </c>
      <c r="B1988" s="3" t="s">
        <v>69</v>
      </c>
      <c r="C1988" s="3" t="s">
        <v>40</v>
      </c>
      <c r="D1988" s="3">
        <v>340</v>
      </c>
      <c r="E1988" s="3">
        <v>340</v>
      </c>
      <c r="F1988" s="3">
        <v>281</v>
      </c>
      <c r="G1988" s="3">
        <v>281</v>
      </c>
      <c r="H1988" s="3">
        <v>74</v>
      </c>
      <c r="I1988" s="3">
        <v>74</v>
      </c>
      <c r="J1988">
        <f t="array" ref="J1988">INDEX(Table3[#All],MATCH(1,(Table3[[#All],[Month]]=Table68[[#This Row],[Date]])*(Table3[[#All],[Region]]=Table68[[#This Row],[Region]]),0),3)</f>
        <v>4230</v>
      </c>
      <c r="K1988">
        <f>INDEX(Table1[#All], MATCH(Table68[[#This Row],[Date]],Table1[[#All],[Month]],0),2)</f>
        <v>1518515</v>
      </c>
      <c r="L1988" s="8">
        <f>INDEX(Table2[#All], MATCH(Table68[[#This Row],[Date]],Table2[[#All],[Month]],0),2)</f>
        <v>631.01752369078645</v>
      </c>
      <c r="M1988">
        <f t="array" ref="M1988">INDEX(Table4[#All],MATCH(1,(Table4[[#All],[Month]]=Table68[[#This Row],[Date]])*(Table4[[#All],[Region]]=Table68[[#This Row],[Region]]),0),3)</f>
        <v>398</v>
      </c>
      <c r="N1988" s="2">
        <f t="array" ref="N1988">_xlfn.IFNA(INDEX(Table5[#All], MATCH(1,(Table5[[#All],[Month]]=Table68[[#This Row],[Date]])*(Table5[[#All],[Region]]=Table68[[#This Row],[Region]]),0),3),0)</f>
        <v>0</v>
      </c>
      <c r="O1988" s="12">
        <f>INDEX(Table110[#All], MATCH(Table68[[#This Row],[Date]],Table110[[#All],[Month]],0),2)</f>
        <v>104129.75</v>
      </c>
      <c r="P1988" s="12">
        <f>INDEX(Table13[#All], MATCH(Table68[[#This Row],[Date]],Table13[[#All],[Month]],0),2)</f>
        <v>203710.75</v>
      </c>
      <c r="Q1988">
        <f>INDEX(Table111[#All], MATCH(Table68[[#This Row],[Date]],Table111[[#All],[Month]],0),2)</f>
        <v>5927.5</v>
      </c>
      <c r="R1988" s="2">
        <f>INDEX(Table111[#All], MATCH(Table68[[#This Row],[Date]],Table111[[#All],[Month]],0),3)</f>
        <v>1214.25</v>
      </c>
      <c r="S1988" s="2">
        <f>INDEX(Table413[#All], MATCH(Table68[[#This Row],[Date]],Table413[[#All],[Month]],0),2)</f>
        <v>0.8</v>
      </c>
      <c r="T1988" s="2">
        <f>INDEX(Table413[#All], MATCH(Table68[[#This Row],[Date]],Table413[[#All],[Month]],0),3)</f>
        <v>6.6</v>
      </c>
      <c r="U1988" s="2">
        <f>INDEX(Table413[#All], MATCH(Table68[[#This Row],[Date]],Table413[[#All],[Month]],0),4)</f>
        <v>6.2</v>
      </c>
    </row>
    <row r="1989" spans="1:21" x14ac:dyDescent="0.25">
      <c r="A1989" s="4">
        <v>41974</v>
      </c>
      <c r="B1989" s="3" t="s">
        <v>60</v>
      </c>
      <c r="C1989" s="3" t="s">
        <v>85</v>
      </c>
      <c r="D1989" s="3">
        <v>285</v>
      </c>
      <c r="E1989" s="3">
        <v>307</v>
      </c>
      <c r="F1989" s="3">
        <v>228</v>
      </c>
      <c r="G1989" s="3">
        <v>247</v>
      </c>
      <c r="H1989" s="3">
        <v>1005</v>
      </c>
      <c r="I1989" s="3">
        <v>514</v>
      </c>
      <c r="J1989">
        <f t="array" ref="J1989">INDEX(Table3[#All],MATCH(1,(Table3[[#All],[Month]]=Table68[[#This Row],[Date]])*(Table3[[#All],[Region]]=Table68[[#This Row],[Region]]),0),3)</f>
        <v>20183</v>
      </c>
      <c r="K1989">
        <f>INDEX(Table1[#All], MATCH(Table68[[#This Row],[Date]],Table1[[#All],[Month]],0),2)</f>
        <v>1518515</v>
      </c>
      <c r="L1989" s="8">
        <f>INDEX(Table2[#All], MATCH(Table68[[#This Row],[Date]],Table2[[#All],[Month]],0),2)</f>
        <v>631.01752369078645</v>
      </c>
      <c r="M1989">
        <f t="array" ref="M1989">INDEX(Table4[#All],MATCH(1,(Table4[[#All],[Month]]=Table68[[#This Row],[Date]])*(Table4[[#All],[Region]]=Table68[[#This Row],[Region]]),0),3)</f>
        <v>3214</v>
      </c>
      <c r="N1989" s="2">
        <f t="array" ref="N1989">_xlfn.IFNA(INDEX(Table5[#All], MATCH(1,(Table5[[#All],[Month]]=Table68[[#This Row],[Date]])*(Table5[[#All],[Region]]=Table68[[#This Row],[Region]]),0),3),0)</f>
        <v>22514</v>
      </c>
      <c r="O1989" s="12">
        <f>INDEX(Table110[#All], MATCH(Table68[[#This Row],[Date]],Table110[[#All],[Month]],0),2)</f>
        <v>104129.75</v>
      </c>
      <c r="P1989" s="12">
        <f>INDEX(Table13[#All], MATCH(Table68[[#This Row],[Date]],Table13[[#All],[Month]],0),2)</f>
        <v>203710.75</v>
      </c>
      <c r="Q1989">
        <f>INDEX(Table111[#All], MATCH(Table68[[#This Row],[Date]],Table111[[#All],[Month]],0),2)</f>
        <v>5927.5</v>
      </c>
      <c r="R1989" s="2">
        <f>INDEX(Table111[#All], MATCH(Table68[[#This Row],[Date]],Table111[[#All],[Month]],0),3)</f>
        <v>1214.25</v>
      </c>
      <c r="S1989" s="2">
        <f>INDEX(Table413[#All], MATCH(Table68[[#This Row],[Date]],Table413[[#All],[Month]],0),2)</f>
        <v>0.8</v>
      </c>
      <c r="T1989" s="2">
        <f>INDEX(Table413[#All], MATCH(Table68[[#This Row],[Date]],Table413[[#All],[Month]],0),3)</f>
        <v>6.6</v>
      </c>
      <c r="U1989" s="2">
        <f>INDEX(Table413[#All], MATCH(Table68[[#This Row],[Date]],Table413[[#All],[Month]],0),4)</f>
        <v>6.2</v>
      </c>
    </row>
    <row r="1990" spans="1:21" x14ac:dyDescent="0.25">
      <c r="A1990" s="4">
        <v>41974</v>
      </c>
      <c r="B1990" s="3" t="s">
        <v>60</v>
      </c>
      <c r="C1990" s="3" t="s">
        <v>13</v>
      </c>
      <c r="D1990" s="3">
        <v>285</v>
      </c>
      <c r="E1990" s="3">
        <v>252</v>
      </c>
      <c r="F1990" s="3">
        <v>228</v>
      </c>
      <c r="G1990" s="3">
        <v>222</v>
      </c>
      <c r="H1990" s="3">
        <v>1005</v>
      </c>
      <c r="I1990" s="3">
        <v>28</v>
      </c>
      <c r="J1990">
        <f t="array" ref="J1990">INDEX(Table3[#All],MATCH(1,(Table3[[#All],[Month]]=Table68[[#This Row],[Date]])*(Table3[[#All],[Region]]=Table68[[#This Row],[Region]]),0),3)</f>
        <v>20183</v>
      </c>
      <c r="K1990">
        <f>INDEX(Table1[#All], MATCH(Table68[[#This Row],[Date]],Table1[[#All],[Month]],0),2)</f>
        <v>1518515</v>
      </c>
      <c r="L1990" s="8">
        <f>INDEX(Table2[#All], MATCH(Table68[[#This Row],[Date]],Table2[[#All],[Month]],0),2)</f>
        <v>631.01752369078645</v>
      </c>
      <c r="M1990">
        <f t="array" ref="M1990">INDEX(Table4[#All],MATCH(1,(Table4[[#All],[Month]]=Table68[[#This Row],[Date]])*(Table4[[#All],[Region]]=Table68[[#This Row],[Region]]),0),3)</f>
        <v>3214</v>
      </c>
      <c r="N1990" s="2">
        <f t="array" ref="N1990">_xlfn.IFNA(INDEX(Table5[#All], MATCH(1,(Table5[[#All],[Month]]=Table68[[#This Row],[Date]])*(Table5[[#All],[Region]]=Table68[[#This Row],[Region]]),0),3),0)</f>
        <v>22514</v>
      </c>
      <c r="O1990" s="12">
        <f>INDEX(Table110[#All], MATCH(Table68[[#This Row],[Date]],Table110[[#All],[Month]],0),2)</f>
        <v>104129.75</v>
      </c>
      <c r="P1990" s="12">
        <f>INDEX(Table13[#All], MATCH(Table68[[#This Row],[Date]],Table13[[#All],[Month]],0),2)</f>
        <v>203710.75</v>
      </c>
      <c r="Q1990">
        <f>INDEX(Table111[#All], MATCH(Table68[[#This Row],[Date]],Table111[[#All],[Month]],0),2)</f>
        <v>5927.5</v>
      </c>
      <c r="R1990" s="2">
        <f>INDEX(Table111[#All], MATCH(Table68[[#This Row],[Date]],Table111[[#All],[Month]],0),3)</f>
        <v>1214.25</v>
      </c>
      <c r="S1990" s="2">
        <f>INDEX(Table413[#All], MATCH(Table68[[#This Row],[Date]],Table413[[#All],[Month]],0),2)</f>
        <v>0.8</v>
      </c>
      <c r="T1990" s="2">
        <f>INDEX(Table413[#All], MATCH(Table68[[#This Row],[Date]],Table413[[#All],[Month]],0),3)</f>
        <v>6.6</v>
      </c>
      <c r="U1990" s="2">
        <f>INDEX(Table413[#All], MATCH(Table68[[#This Row],[Date]],Table413[[#All],[Month]],0),4)</f>
        <v>6.2</v>
      </c>
    </row>
    <row r="1991" spans="1:21" x14ac:dyDescent="0.25">
      <c r="A1991" s="4">
        <v>41974</v>
      </c>
      <c r="B1991" s="3" t="s">
        <v>60</v>
      </c>
      <c r="C1991" s="3" t="s">
        <v>15</v>
      </c>
      <c r="D1991" s="3">
        <v>285</v>
      </c>
      <c r="E1991" s="3">
        <v>260</v>
      </c>
      <c r="F1991" s="3">
        <v>228</v>
      </c>
      <c r="G1991" s="3">
        <v>227</v>
      </c>
      <c r="H1991" s="3">
        <v>1005</v>
      </c>
      <c r="I1991" s="3">
        <v>53</v>
      </c>
      <c r="J1991">
        <f t="array" ref="J1991">INDEX(Table3[#All],MATCH(1,(Table3[[#All],[Month]]=Table68[[#This Row],[Date]])*(Table3[[#All],[Region]]=Table68[[#This Row],[Region]]),0),3)</f>
        <v>20183</v>
      </c>
      <c r="K1991">
        <f>INDEX(Table1[#All], MATCH(Table68[[#This Row],[Date]],Table1[[#All],[Month]],0),2)</f>
        <v>1518515</v>
      </c>
      <c r="L1991" s="8">
        <f>INDEX(Table2[#All], MATCH(Table68[[#This Row],[Date]],Table2[[#All],[Month]],0),2)</f>
        <v>631.01752369078645</v>
      </c>
      <c r="M1991">
        <f t="array" ref="M1991">INDEX(Table4[#All],MATCH(1,(Table4[[#All],[Month]]=Table68[[#This Row],[Date]])*(Table4[[#All],[Region]]=Table68[[#This Row],[Region]]),0),3)</f>
        <v>3214</v>
      </c>
      <c r="N1991" s="2">
        <f t="array" ref="N1991">_xlfn.IFNA(INDEX(Table5[#All], MATCH(1,(Table5[[#All],[Month]]=Table68[[#This Row],[Date]])*(Table5[[#All],[Region]]=Table68[[#This Row],[Region]]),0),3),0)</f>
        <v>22514</v>
      </c>
      <c r="O1991" s="12">
        <f>INDEX(Table110[#All], MATCH(Table68[[#This Row],[Date]],Table110[[#All],[Month]],0),2)</f>
        <v>104129.75</v>
      </c>
      <c r="P1991" s="12">
        <f>INDEX(Table13[#All], MATCH(Table68[[#This Row],[Date]],Table13[[#All],[Month]],0),2)</f>
        <v>203710.75</v>
      </c>
      <c r="Q1991">
        <f>INDEX(Table111[#All], MATCH(Table68[[#This Row],[Date]],Table111[[#All],[Month]],0),2)</f>
        <v>5927.5</v>
      </c>
      <c r="R1991" s="2">
        <f>INDEX(Table111[#All], MATCH(Table68[[#This Row],[Date]],Table111[[#All],[Month]],0),3)</f>
        <v>1214.25</v>
      </c>
      <c r="S1991" s="2">
        <f>INDEX(Table413[#All], MATCH(Table68[[#This Row],[Date]],Table413[[#All],[Month]],0),2)</f>
        <v>0.8</v>
      </c>
      <c r="T1991" s="2">
        <f>INDEX(Table413[#All], MATCH(Table68[[#This Row],[Date]],Table413[[#All],[Month]],0),3)</f>
        <v>6.6</v>
      </c>
      <c r="U1991" s="2">
        <f>INDEX(Table413[#All], MATCH(Table68[[#This Row],[Date]],Table413[[#All],[Month]],0),4)</f>
        <v>6.2</v>
      </c>
    </row>
    <row r="1992" spans="1:21" x14ac:dyDescent="0.25">
      <c r="A1992" s="4">
        <v>41974</v>
      </c>
      <c r="B1992" s="3" t="s">
        <v>60</v>
      </c>
      <c r="C1992" s="3" t="s">
        <v>8</v>
      </c>
      <c r="D1992" s="3">
        <v>285</v>
      </c>
      <c r="E1992" s="3">
        <v>206</v>
      </c>
      <c r="F1992" s="3">
        <v>228</v>
      </c>
      <c r="G1992" s="3">
        <v>159</v>
      </c>
      <c r="H1992" s="3">
        <v>1005</v>
      </c>
      <c r="I1992" s="3">
        <v>8</v>
      </c>
      <c r="J1992">
        <f t="array" ref="J1992">INDEX(Table3[#All],MATCH(1,(Table3[[#All],[Month]]=Table68[[#This Row],[Date]])*(Table3[[#All],[Region]]=Table68[[#This Row],[Region]]),0),3)</f>
        <v>20183</v>
      </c>
      <c r="K1992">
        <f>INDEX(Table1[#All], MATCH(Table68[[#This Row],[Date]],Table1[[#All],[Month]],0),2)</f>
        <v>1518515</v>
      </c>
      <c r="L1992" s="8">
        <f>INDEX(Table2[#All], MATCH(Table68[[#This Row],[Date]],Table2[[#All],[Month]],0),2)</f>
        <v>631.01752369078645</v>
      </c>
      <c r="M1992">
        <f t="array" ref="M1992">INDEX(Table4[#All],MATCH(1,(Table4[[#All],[Month]]=Table68[[#This Row],[Date]])*(Table4[[#All],[Region]]=Table68[[#This Row],[Region]]),0),3)</f>
        <v>3214</v>
      </c>
      <c r="N1992" s="2">
        <f t="array" ref="N1992">_xlfn.IFNA(INDEX(Table5[#All], MATCH(1,(Table5[[#All],[Month]]=Table68[[#This Row],[Date]])*(Table5[[#All],[Region]]=Table68[[#This Row],[Region]]),0),3),0)</f>
        <v>22514</v>
      </c>
      <c r="O1992" s="12">
        <f>INDEX(Table110[#All], MATCH(Table68[[#This Row],[Date]],Table110[[#All],[Month]],0),2)</f>
        <v>104129.75</v>
      </c>
      <c r="P1992" s="12">
        <f>INDEX(Table13[#All], MATCH(Table68[[#This Row],[Date]],Table13[[#All],[Month]],0),2)</f>
        <v>203710.75</v>
      </c>
      <c r="Q1992">
        <f>INDEX(Table111[#All], MATCH(Table68[[#This Row],[Date]],Table111[[#All],[Month]],0),2)</f>
        <v>5927.5</v>
      </c>
      <c r="R1992" s="2">
        <f>INDEX(Table111[#All], MATCH(Table68[[#This Row],[Date]],Table111[[#All],[Month]],0),3)</f>
        <v>1214.25</v>
      </c>
      <c r="S1992" s="2">
        <f>INDEX(Table413[#All], MATCH(Table68[[#This Row],[Date]],Table413[[#All],[Month]],0),2)</f>
        <v>0.8</v>
      </c>
      <c r="T1992" s="2">
        <f>INDEX(Table413[#All], MATCH(Table68[[#This Row],[Date]],Table413[[#All],[Month]],0),3)</f>
        <v>6.6</v>
      </c>
      <c r="U1992" s="2">
        <f>INDEX(Table413[#All], MATCH(Table68[[#This Row],[Date]],Table413[[#All],[Month]],0),4)</f>
        <v>6.2</v>
      </c>
    </row>
    <row r="1993" spans="1:21" x14ac:dyDescent="0.25">
      <c r="A1993" s="4">
        <v>41974</v>
      </c>
      <c r="B1993" s="3" t="s">
        <v>60</v>
      </c>
      <c r="C1993" s="3" t="s">
        <v>16</v>
      </c>
      <c r="D1993" s="3">
        <v>285</v>
      </c>
      <c r="E1993" s="3">
        <v>178</v>
      </c>
      <c r="F1993" s="3">
        <v>228</v>
      </c>
      <c r="G1993" s="3">
        <v>157</v>
      </c>
      <c r="H1993" s="3">
        <v>1005</v>
      </c>
      <c r="I1993" s="3">
        <v>51</v>
      </c>
      <c r="J1993">
        <f t="array" ref="J1993">INDEX(Table3[#All],MATCH(1,(Table3[[#All],[Month]]=Table68[[#This Row],[Date]])*(Table3[[#All],[Region]]=Table68[[#This Row],[Region]]),0),3)</f>
        <v>20183</v>
      </c>
      <c r="K1993">
        <f>INDEX(Table1[#All], MATCH(Table68[[#This Row],[Date]],Table1[[#All],[Month]],0),2)</f>
        <v>1518515</v>
      </c>
      <c r="L1993" s="8">
        <f>INDEX(Table2[#All], MATCH(Table68[[#This Row],[Date]],Table2[[#All],[Month]],0),2)</f>
        <v>631.01752369078645</v>
      </c>
      <c r="M1993">
        <f t="array" ref="M1993">INDEX(Table4[#All],MATCH(1,(Table4[[#All],[Month]]=Table68[[#This Row],[Date]])*(Table4[[#All],[Region]]=Table68[[#This Row],[Region]]),0),3)</f>
        <v>3214</v>
      </c>
      <c r="N1993" s="2">
        <f t="array" ref="N1993">_xlfn.IFNA(INDEX(Table5[#All], MATCH(1,(Table5[[#All],[Month]]=Table68[[#This Row],[Date]])*(Table5[[#All],[Region]]=Table68[[#This Row],[Region]]),0),3),0)</f>
        <v>22514</v>
      </c>
      <c r="O1993" s="12">
        <f>INDEX(Table110[#All], MATCH(Table68[[#This Row],[Date]],Table110[[#All],[Month]],0),2)</f>
        <v>104129.75</v>
      </c>
      <c r="P1993" s="12">
        <f>INDEX(Table13[#All], MATCH(Table68[[#This Row],[Date]],Table13[[#All],[Month]],0),2)</f>
        <v>203710.75</v>
      </c>
      <c r="Q1993">
        <f>INDEX(Table111[#All], MATCH(Table68[[#This Row],[Date]],Table111[[#All],[Month]],0),2)</f>
        <v>5927.5</v>
      </c>
      <c r="R1993" s="2">
        <f>INDEX(Table111[#All], MATCH(Table68[[#This Row],[Date]],Table111[[#All],[Month]],0),3)</f>
        <v>1214.25</v>
      </c>
      <c r="S1993" s="2">
        <f>INDEX(Table413[#All], MATCH(Table68[[#This Row],[Date]],Table413[[#All],[Month]],0),2)</f>
        <v>0.8</v>
      </c>
      <c r="T1993" s="2">
        <f>INDEX(Table413[#All], MATCH(Table68[[#This Row],[Date]],Table413[[#All],[Month]],0),3)</f>
        <v>6.6</v>
      </c>
      <c r="U1993" s="2">
        <f>INDEX(Table413[#All], MATCH(Table68[[#This Row],[Date]],Table413[[#All],[Month]],0),4)</f>
        <v>6.2</v>
      </c>
    </row>
    <row r="1994" spans="1:21" x14ac:dyDescent="0.25">
      <c r="A1994" s="4">
        <v>41974</v>
      </c>
      <c r="B1994" s="3" t="s">
        <v>60</v>
      </c>
      <c r="C1994" s="3" t="s">
        <v>10</v>
      </c>
      <c r="D1994" s="3">
        <v>285</v>
      </c>
      <c r="E1994" s="3">
        <v>264</v>
      </c>
      <c r="F1994" s="3">
        <v>228</v>
      </c>
      <c r="G1994" s="3">
        <v>212</v>
      </c>
      <c r="H1994" s="3">
        <v>1005</v>
      </c>
      <c r="I1994" s="3">
        <v>115</v>
      </c>
      <c r="J1994">
        <f t="array" ref="J1994">INDEX(Table3[#All],MATCH(1,(Table3[[#All],[Month]]=Table68[[#This Row],[Date]])*(Table3[[#All],[Region]]=Table68[[#This Row],[Region]]),0),3)</f>
        <v>20183</v>
      </c>
      <c r="K1994">
        <f>INDEX(Table1[#All], MATCH(Table68[[#This Row],[Date]],Table1[[#All],[Month]],0),2)</f>
        <v>1518515</v>
      </c>
      <c r="L1994" s="8">
        <f>INDEX(Table2[#All], MATCH(Table68[[#This Row],[Date]],Table2[[#All],[Month]],0),2)</f>
        <v>631.01752369078645</v>
      </c>
      <c r="M1994">
        <f t="array" ref="M1994">INDEX(Table4[#All],MATCH(1,(Table4[[#All],[Month]]=Table68[[#This Row],[Date]])*(Table4[[#All],[Region]]=Table68[[#This Row],[Region]]),0),3)</f>
        <v>3214</v>
      </c>
      <c r="N1994" s="2">
        <f t="array" ref="N1994">_xlfn.IFNA(INDEX(Table5[#All], MATCH(1,(Table5[[#All],[Month]]=Table68[[#This Row],[Date]])*(Table5[[#All],[Region]]=Table68[[#This Row],[Region]]),0),3),0)</f>
        <v>22514</v>
      </c>
      <c r="O1994" s="12">
        <f>INDEX(Table110[#All], MATCH(Table68[[#This Row],[Date]],Table110[[#All],[Month]],0),2)</f>
        <v>104129.75</v>
      </c>
      <c r="P1994" s="12">
        <f>INDEX(Table13[#All], MATCH(Table68[[#This Row],[Date]],Table13[[#All],[Month]],0),2)</f>
        <v>203710.75</v>
      </c>
      <c r="Q1994">
        <f>INDEX(Table111[#All], MATCH(Table68[[#This Row],[Date]],Table111[[#All],[Month]],0),2)</f>
        <v>5927.5</v>
      </c>
      <c r="R1994" s="2">
        <f>INDEX(Table111[#All], MATCH(Table68[[#This Row],[Date]],Table111[[#All],[Month]],0),3)</f>
        <v>1214.25</v>
      </c>
      <c r="S1994" s="2">
        <f>INDEX(Table413[#All], MATCH(Table68[[#This Row],[Date]],Table413[[#All],[Month]],0),2)</f>
        <v>0.8</v>
      </c>
      <c r="T1994" s="2">
        <f>INDEX(Table413[#All], MATCH(Table68[[#This Row],[Date]],Table413[[#All],[Month]],0),3)</f>
        <v>6.6</v>
      </c>
      <c r="U1994" s="2">
        <f>INDEX(Table413[#All], MATCH(Table68[[#This Row],[Date]],Table413[[#All],[Month]],0),4)</f>
        <v>6.2</v>
      </c>
    </row>
    <row r="1995" spans="1:21" x14ac:dyDescent="0.25">
      <c r="A1995" s="4">
        <v>41974</v>
      </c>
      <c r="B1995" s="3" t="s">
        <v>60</v>
      </c>
      <c r="C1995" s="3" t="s">
        <v>12</v>
      </c>
      <c r="D1995" s="3">
        <v>285</v>
      </c>
      <c r="E1995" s="3">
        <v>280</v>
      </c>
      <c r="F1995" s="3">
        <v>228</v>
      </c>
      <c r="G1995" s="3">
        <v>244</v>
      </c>
      <c r="H1995" s="3">
        <v>1005</v>
      </c>
      <c r="I1995" s="3">
        <v>45</v>
      </c>
      <c r="J1995">
        <f t="array" ref="J1995">INDEX(Table3[#All],MATCH(1,(Table3[[#All],[Month]]=Table68[[#This Row],[Date]])*(Table3[[#All],[Region]]=Table68[[#This Row],[Region]]),0),3)</f>
        <v>20183</v>
      </c>
      <c r="K1995">
        <f>INDEX(Table1[#All], MATCH(Table68[[#This Row],[Date]],Table1[[#All],[Month]],0),2)</f>
        <v>1518515</v>
      </c>
      <c r="L1995" s="8">
        <f>INDEX(Table2[#All], MATCH(Table68[[#This Row],[Date]],Table2[[#All],[Month]],0),2)</f>
        <v>631.01752369078645</v>
      </c>
      <c r="M1995">
        <f t="array" ref="M1995">INDEX(Table4[#All],MATCH(1,(Table4[[#All],[Month]]=Table68[[#This Row],[Date]])*(Table4[[#All],[Region]]=Table68[[#This Row],[Region]]),0),3)</f>
        <v>3214</v>
      </c>
      <c r="N1995" s="2">
        <f t="array" ref="N1995">_xlfn.IFNA(INDEX(Table5[#All], MATCH(1,(Table5[[#All],[Month]]=Table68[[#This Row],[Date]])*(Table5[[#All],[Region]]=Table68[[#This Row],[Region]]),0),3),0)</f>
        <v>22514</v>
      </c>
      <c r="O1995" s="12">
        <f>INDEX(Table110[#All], MATCH(Table68[[#This Row],[Date]],Table110[[#All],[Month]],0),2)</f>
        <v>104129.75</v>
      </c>
      <c r="P1995" s="12">
        <f>INDEX(Table13[#All], MATCH(Table68[[#This Row],[Date]],Table13[[#All],[Month]],0),2)</f>
        <v>203710.75</v>
      </c>
      <c r="Q1995">
        <f>INDEX(Table111[#All], MATCH(Table68[[#This Row],[Date]],Table111[[#All],[Month]],0),2)</f>
        <v>5927.5</v>
      </c>
      <c r="R1995" s="2">
        <f>INDEX(Table111[#All], MATCH(Table68[[#This Row],[Date]],Table111[[#All],[Month]],0),3)</f>
        <v>1214.25</v>
      </c>
      <c r="S1995" s="2">
        <f>INDEX(Table413[#All], MATCH(Table68[[#This Row],[Date]],Table413[[#All],[Month]],0),2)</f>
        <v>0.8</v>
      </c>
      <c r="T1995" s="2">
        <f>INDEX(Table413[#All], MATCH(Table68[[#This Row],[Date]],Table413[[#All],[Month]],0),3)</f>
        <v>6.6</v>
      </c>
      <c r="U1995" s="2">
        <f>INDEX(Table413[#All], MATCH(Table68[[#This Row],[Date]],Table413[[#All],[Month]],0),4)</f>
        <v>6.2</v>
      </c>
    </row>
    <row r="1996" spans="1:21" x14ac:dyDescent="0.25">
      <c r="A1996" s="4">
        <v>41974</v>
      </c>
      <c r="B1996" s="3" t="s">
        <v>60</v>
      </c>
      <c r="C1996" s="3" t="s">
        <v>6</v>
      </c>
      <c r="D1996" s="3">
        <v>285</v>
      </c>
      <c r="E1996" s="3">
        <v>286</v>
      </c>
      <c r="F1996" s="3">
        <v>228</v>
      </c>
      <c r="G1996" s="3">
        <v>228</v>
      </c>
      <c r="H1996" s="3">
        <v>1005</v>
      </c>
      <c r="I1996" s="3">
        <v>84</v>
      </c>
      <c r="J1996">
        <f t="array" ref="J1996">INDEX(Table3[#All],MATCH(1,(Table3[[#All],[Month]]=Table68[[#This Row],[Date]])*(Table3[[#All],[Region]]=Table68[[#This Row],[Region]]),0),3)</f>
        <v>20183</v>
      </c>
      <c r="K1996">
        <f>INDEX(Table1[#All], MATCH(Table68[[#This Row],[Date]],Table1[[#All],[Month]],0),2)</f>
        <v>1518515</v>
      </c>
      <c r="L1996" s="8">
        <f>INDEX(Table2[#All], MATCH(Table68[[#This Row],[Date]],Table2[[#All],[Month]],0),2)</f>
        <v>631.01752369078645</v>
      </c>
      <c r="M1996">
        <f t="array" ref="M1996">INDEX(Table4[#All],MATCH(1,(Table4[[#All],[Month]]=Table68[[#This Row],[Date]])*(Table4[[#All],[Region]]=Table68[[#This Row],[Region]]),0),3)</f>
        <v>3214</v>
      </c>
      <c r="N1996" s="2">
        <f t="array" ref="N1996">_xlfn.IFNA(INDEX(Table5[#All], MATCH(1,(Table5[[#All],[Month]]=Table68[[#This Row],[Date]])*(Table5[[#All],[Region]]=Table68[[#This Row],[Region]]),0),3),0)</f>
        <v>22514</v>
      </c>
      <c r="O1996" s="12">
        <f>INDEX(Table110[#All], MATCH(Table68[[#This Row],[Date]],Table110[[#All],[Month]],0),2)</f>
        <v>104129.75</v>
      </c>
      <c r="P1996" s="12">
        <f>INDEX(Table13[#All], MATCH(Table68[[#This Row],[Date]],Table13[[#All],[Month]],0),2)</f>
        <v>203710.75</v>
      </c>
      <c r="Q1996">
        <f>INDEX(Table111[#All], MATCH(Table68[[#This Row],[Date]],Table111[[#All],[Month]],0),2)</f>
        <v>5927.5</v>
      </c>
      <c r="R1996" s="2">
        <f>INDEX(Table111[#All], MATCH(Table68[[#This Row],[Date]],Table111[[#All],[Month]],0),3)</f>
        <v>1214.25</v>
      </c>
      <c r="S1996" s="2">
        <f>INDEX(Table413[#All], MATCH(Table68[[#This Row],[Date]],Table413[[#All],[Month]],0),2)</f>
        <v>0.8</v>
      </c>
      <c r="T1996" s="2">
        <f>INDEX(Table413[#All], MATCH(Table68[[#This Row],[Date]],Table413[[#All],[Month]],0),3)</f>
        <v>6.6</v>
      </c>
      <c r="U1996" s="2">
        <f>INDEX(Table413[#All], MATCH(Table68[[#This Row],[Date]],Table413[[#All],[Month]],0),4)</f>
        <v>6.2</v>
      </c>
    </row>
    <row r="1997" spans="1:21" x14ac:dyDescent="0.25">
      <c r="A1997" s="4">
        <v>41974</v>
      </c>
      <c r="B1997" s="3" t="s">
        <v>60</v>
      </c>
      <c r="C1997" s="3" t="s">
        <v>7</v>
      </c>
      <c r="D1997" s="3">
        <v>285</v>
      </c>
      <c r="E1997" s="3">
        <v>328</v>
      </c>
      <c r="F1997" s="3">
        <v>228</v>
      </c>
      <c r="G1997" s="3">
        <v>273</v>
      </c>
      <c r="H1997" s="3">
        <v>1005</v>
      </c>
      <c r="I1997" s="3">
        <v>91</v>
      </c>
      <c r="J1997">
        <f t="array" ref="J1997">INDEX(Table3[#All],MATCH(1,(Table3[[#All],[Month]]=Table68[[#This Row],[Date]])*(Table3[[#All],[Region]]=Table68[[#This Row],[Region]]),0),3)</f>
        <v>20183</v>
      </c>
      <c r="K1997">
        <f>INDEX(Table1[#All], MATCH(Table68[[#This Row],[Date]],Table1[[#All],[Month]],0),2)</f>
        <v>1518515</v>
      </c>
      <c r="L1997" s="8">
        <f>INDEX(Table2[#All], MATCH(Table68[[#This Row],[Date]],Table2[[#All],[Month]],0),2)</f>
        <v>631.01752369078645</v>
      </c>
      <c r="M1997">
        <f t="array" ref="M1997">INDEX(Table4[#All],MATCH(1,(Table4[[#All],[Month]]=Table68[[#This Row],[Date]])*(Table4[[#All],[Region]]=Table68[[#This Row],[Region]]),0),3)</f>
        <v>3214</v>
      </c>
      <c r="N1997" s="2">
        <f t="array" ref="N1997">_xlfn.IFNA(INDEX(Table5[#All], MATCH(1,(Table5[[#All],[Month]]=Table68[[#This Row],[Date]])*(Table5[[#All],[Region]]=Table68[[#This Row],[Region]]),0),3),0)</f>
        <v>22514</v>
      </c>
      <c r="O1997" s="12">
        <f>INDEX(Table110[#All], MATCH(Table68[[#This Row],[Date]],Table110[[#All],[Month]],0),2)</f>
        <v>104129.75</v>
      </c>
      <c r="P1997" s="12">
        <f>INDEX(Table13[#All], MATCH(Table68[[#This Row],[Date]],Table13[[#All],[Month]],0),2)</f>
        <v>203710.75</v>
      </c>
      <c r="Q1997">
        <f>INDEX(Table111[#All], MATCH(Table68[[#This Row],[Date]],Table111[[#All],[Month]],0),2)</f>
        <v>5927.5</v>
      </c>
      <c r="R1997" s="2">
        <f>INDEX(Table111[#All], MATCH(Table68[[#This Row],[Date]],Table111[[#All],[Month]],0),3)</f>
        <v>1214.25</v>
      </c>
      <c r="S1997" s="2">
        <f>INDEX(Table413[#All], MATCH(Table68[[#This Row],[Date]],Table413[[#All],[Month]],0),2)</f>
        <v>0.8</v>
      </c>
      <c r="T1997" s="2">
        <f>INDEX(Table413[#All], MATCH(Table68[[#This Row],[Date]],Table413[[#All],[Month]],0),3)</f>
        <v>6.6</v>
      </c>
      <c r="U1997" s="2">
        <f>INDEX(Table413[#All], MATCH(Table68[[#This Row],[Date]],Table413[[#All],[Month]],0),4)</f>
        <v>6.2</v>
      </c>
    </row>
    <row r="1998" spans="1:21" x14ac:dyDescent="0.25">
      <c r="A1998" s="4">
        <v>41974</v>
      </c>
      <c r="B1998" s="3" t="s">
        <v>60</v>
      </c>
      <c r="C1998" s="3" t="s">
        <v>9</v>
      </c>
      <c r="D1998" s="3">
        <v>285</v>
      </c>
      <c r="E1998" s="3">
        <v>180</v>
      </c>
      <c r="F1998" s="3">
        <v>228</v>
      </c>
      <c r="G1998" s="3">
        <v>153</v>
      </c>
      <c r="H1998" s="3">
        <v>1005</v>
      </c>
      <c r="I1998" s="3">
        <v>16</v>
      </c>
      <c r="J1998">
        <f t="array" ref="J1998">INDEX(Table3[#All],MATCH(1,(Table3[[#All],[Month]]=Table68[[#This Row],[Date]])*(Table3[[#All],[Region]]=Table68[[#This Row],[Region]]),0),3)</f>
        <v>20183</v>
      </c>
      <c r="K1998">
        <f>INDEX(Table1[#All], MATCH(Table68[[#This Row],[Date]],Table1[[#All],[Month]],0),2)</f>
        <v>1518515</v>
      </c>
      <c r="L1998" s="8">
        <f>INDEX(Table2[#All], MATCH(Table68[[#This Row],[Date]],Table2[[#All],[Month]],0),2)</f>
        <v>631.01752369078645</v>
      </c>
      <c r="M1998">
        <f t="array" ref="M1998">INDEX(Table4[#All],MATCH(1,(Table4[[#All],[Month]]=Table68[[#This Row],[Date]])*(Table4[[#All],[Region]]=Table68[[#This Row],[Region]]),0),3)</f>
        <v>3214</v>
      </c>
      <c r="N1998" s="2">
        <f t="array" ref="N1998">_xlfn.IFNA(INDEX(Table5[#All], MATCH(1,(Table5[[#All],[Month]]=Table68[[#This Row],[Date]])*(Table5[[#All],[Region]]=Table68[[#This Row],[Region]]),0),3),0)</f>
        <v>22514</v>
      </c>
      <c r="O1998" s="12">
        <f>INDEX(Table110[#All], MATCH(Table68[[#This Row],[Date]],Table110[[#All],[Month]],0),2)</f>
        <v>104129.75</v>
      </c>
      <c r="P1998" s="12">
        <f>INDEX(Table13[#All], MATCH(Table68[[#This Row],[Date]],Table13[[#All],[Month]],0),2)</f>
        <v>203710.75</v>
      </c>
      <c r="Q1998">
        <f>INDEX(Table111[#All], MATCH(Table68[[#This Row],[Date]],Table111[[#All],[Month]],0),2)</f>
        <v>5927.5</v>
      </c>
      <c r="R1998" s="2">
        <f>INDEX(Table111[#All], MATCH(Table68[[#This Row],[Date]],Table111[[#All],[Month]],0),3)</f>
        <v>1214.25</v>
      </c>
      <c r="S1998" s="2">
        <f>INDEX(Table413[#All], MATCH(Table68[[#This Row],[Date]],Table413[[#All],[Month]],0),2)</f>
        <v>0.8</v>
      </c>
      <c r="T1998" s="2">
        <f>INDEX(Table413[#All], MATCH(Table68[[#This Row],[Date]],Table413[[#All],[Month]],0),3)</f>
        <v>6.6</v>
      </c>
      <c r="U1998" s="2">
        <f>INDEX(Table413[#All], MATCH(Table68[[#This Row],[Date]],Table413[[#All],[Month]],0),4)</f>
        <v>6.2</v>
      </c>
    </row>
    <row r="1999" spans="1:21" x14ac:dyDescent="0.25">
      <c r="A1999" s="4">
        <v>41974</v>
      </c>
      <c r="B1999" s="3" t="s">
        <v>66</v>
      </c>
      <c r="C1999" s="3" t="s">
        <v>35</v>
      </c>
      <c r="D1999" s="3">
        <v>368</v>
      </c>
      <c r="E1999" s="3">
        <v>266</v>
      </c>
      <c r="F1999" s="3">
        <v>276</v>
      </c>
      <c r="G1999" s="3">
        <v>245</v>
      </c>
      <c r="H1999" s="3">
        <v>1186</v>
      </c>
      <c r="I1999" s="3">
        <v>7</v>
      </c>
      <c r="J1999">
        <f t="array" ref="J1999">INDEX(Table3[#All],MATCH(1,(Table3[[#All],[Month]]=Table68[[#This Row],[Date]])*(Table3[[#All],[Region]]=Table68[[#This Row],[Region]]),0),3)</f>
        <v>32345</v>
      </c>
      <c r="K1999">
        <f>INDEX(Table1[#All], MATCH(Table68[[#This Row],[Date]],Table1[[#All],[Month]],0),2)</f>
        <v>1518515</v>
      </c>
      <c r="L1999" s="8">
        <f>INDEX(Table2[#All], MATCH(Table68[[#This Row],[Date]],Table2[[#All],[Month]],0),2)</f>
        <v>631.01752369078645</v>
      </c>
      <c r="M1999">
        <f t="array" ref="M1999">INDEX(Table4[#All],MATCH(1,(Table4[[#All],[Month]]=Table68[[#This Row],[Date]])*(Table4[[#All],[Region]]=Table68[[#This Row],[Region]]),0),3)</f>
        <v>3200</v>
      </c>
      <c r="N1999" s="2">
        <f t="array" ref="N1999">_xlfn.IFNA(INDEX(Table5[#All], MATCH(1,(Table5[[#All],[Month]]=Table68[[#This Row],[Date]])*(Table5[[#All],[Region]]=Table68[[#This Row],[Region]]),0),3),0)</f>
        <v>99955</v>
      </c>
      <c r="O1999" s="12">
        <f>INDEX(Table110[#All], MATCH(Table68[[#This Row],[Date]],Table110[[#All],[Month]],0),2)</f>
        <v>104129.75</v>
      </c>
      <c r="P1999" s="12">
        <f>INDEX(Table13[#All], MATCH(Table68[[#This Row],[Date]],Table13[[#All],[Month]],0),2)</f>
        <v>203710.75</v>
      </c>
      <c r="Q1999">
        <f>INDEX(Table111[#All], MATCH(Table68[[#This Row],[Date]],Table111[[#All],[Month]],0),2)</f>
        <v>5927.5</v>
      </c>
      <c r="R1999" s="2">
        <f>INDEX(Table111[#All], MATCH(Table68[[#This Row],[Date]],Table111[[#All],[Month]],0),3)</f>
        <v>1214.25</v>
      </c>
      <c r="S1999" s="2">
        <f>INDEX(Table413[#All], MATCH(Table68[[#This Row],[Date]],Table413[[#All],[Month]],0),2)</f>
        <v>0.8</v>
      </c>
      <c r="T1999" s="2">
        <f>INDEX(Table413[#All], MATCH(Table68[[#This Row],[Date]],Table413[[#All],[Month]],0),3)</f>
        <v>6.6</v>
      </c>
      <c r="U1999" s="2">
        <f>INDEX(Table413[#All], MATCH(Table68[[#This Row],[Date]],Table413[[#All],[Month]],0),4)</f>
        <v>6.2</v>
      </c>
    </row>
    <row r="2000" spans="1:21" x14ac:dyDescent="0.25">
      <c r="A2000" s="4">
        <v>41974</v>
      </c>
      <c r="B2000" s="3" t="s">
        <v>66</v>
      </c>
      <c r="C2000" s="3" t="s">
        <v>33</v>
      </c>
      <c r="D2000" s="3">
        <v>368</v>
      </c>
      <c r="E2000" s="3">
        <v>330</v>
      </c>
      <c r="F2000" s="3">
        <v>276</v>
      </c>
      <c r="G2000" s="3">
        <v>270</v>
      </c>
      <c r="H2000" s="3">
        <v>1186</v>
      </c>
      <c r="I2000" s="3">
        <v>108</v>
      </c>
      <c r="J2000">
        <f t="array" ref="J2000">INDEX(Table3[#All],MATCH(1,(Table3[[#All],[Month]]=Table68[[#This Row],[Date]])*(Table3[[#All],[Region]]=Table68[[#This Row],[Region]]),0),3)</f>
        <v>32345</v>
      </c>
      <c r="K2000">
        <f>INDEX(Table1[#All], MATCH(Table68[[#This Row],[Date]],Table1[[#All],[Month]],0),2)</f>
        <v>1518515</v>
      </c>
      <c r="L2000" s="8">
        <f>INDEX(Table2[#All], MATCH(Table68[[#This Row],[Date]],Table2[[#All],[Month]],0),2)</f>
        <v>631.01752369078645</v>
      </c>
      <c r="M2000">
        <f t="array" ref="M2000">INDEX(Table4[#All],MATCH(1,(Table4[[#All],[Month]]=Table68[[#This Row],[Date]])*(Table4[[#All],[Region]]=Table68[[#This Row],[Region]]),0),3)</f>
        <v>3200</v>
      </c>
      <c r="N2000" s="2">
        <f t="array" ref="N2000">_xlfn.IFNA(INDEX(Table5[#All], MATCH(1,(Table5[[#All],[Month]]=Table68[[#This Row],[Date]])*(Table5[[#All],[Region]]=Table68[[#This Row],[Region]]),0),3),0)</f>
        <v>99955</v>
      </c>
      <c r="O2000" s="12">
        <f>INDEX(Table110[#All], MATCH(Table68[[#This Row],[Date]],Table110[[#All],[Month]],0),2)</f>
        <v>104129.75</v>
      </c>
      <c r="P2000" s="12">
        <f>INDEX(Table13[#All], MATCH(Table68[[#This Row],[Date]],Table13[[#All],[Month]],0),2)</f>
        <v>203710.75</v>
      </c>
      <c r="Q2000">
        <f>INDEX(Table111[#All], MATCH(Table68[[#This Row],[Date]],Table111[[#All],[Month]],0),2)</f>
        <v>5927.5</v>
      </c>
      <c r="R2000" s="2">
        <f>INDEX(Table111[#All], MATCH(Table68[[#This Row],[Date]],Table111[[#All],[Month]],0),3)</f>
        <v>1214.25</v>
      </c>
      <c r="S2000" s="2">
        <f>INDEX(Table413[#All], MATCH(Table68[[#This Row],[Date]],Table413[[#All],[Month]],0),2)</f>
        <v>0.8</v>
      </c>
      <c r="T2000" s="2">
        <f>INDEX(Table413[#All], MATCH(Table68[[#This Row],[Date]],Table413[[#All],[Month]],0),3)</f>
        <v>6.6</v>
      </c>
      <c r="U2000" s="2">
        <f>INDEX(Table413[#All], MATCH(Table68[[#This Row],[Date]],Table413[[#All],[Month]],0),4)</f>
        <v>6.2</v>
      </c>
    </row>
    <row r="2001" spans="1:21" x14ac:dyDescent="0.25">
      <c r="A2001" s="4">
        <v>41974</v>
      </c>
      <c r="B2001" s="3" t="s">
        <v>66</v>
      </c>
      <c r="C2001" s="3" t="s">
        <v>87</v>
      </c>
      <c r="D2001" s="3">
        <v>368</v>
      </c>
      <c r="E2001" s="3">
        <v>296</v>
      </c>
      <c r="F2001" s="3">
        <v>276</v>
      </c>
      <c r="G2001" s="3">
        <v>226</v>
      </c>
      <c r="H2001" s="3">
        <v>1186</v>
      </c>
      <c r="I2001" s="3">
        <v>174</v>
      </c>
      <c r="J2001">
        <f t="array" ref="J2001">INDEX(Table3[#All],MATCH(1,(Table3[[#All],[Month]]=Table68[[#This Row],[Date]])*(Table3[[#All],[Region]]=Table68[[#This Row],[Region]]),0),3)</f>
        <v>32345</v>
      </c>
      <c r="K2001">
        <f>INDEX(Table1[#All], MATCH(Table68[[#This Row],[Date]],Table1[[#All],[Month]],0),2)</f>
        <v>1518515</v>
      </c>
      <c r="L2001" s="8">
        <f>INDEX(Table2[#All], MATCH(Table68[[#This Row],[Date]],Table2[[#All],[Month]],0),2)</f>
        <v>631.01752369078645</v>
      </c>
      <c r="M2001">
        <f t="array" ref="M2001">INDEX(Table4[#All],MATCH(1,(Table4[[#All],[Month]]=Table68[[#This Row],[Date]])*(Table4[[#All],[Region]]=Table68[[#This Row],[Region]]),0),3)</f>
        <v>3200</v>
      </c>
      <c r="N2001" s="2">
        <f t="array" ref="N2001">_xlfn.IFNA(INDEX(Table5[#All], MATCH(1,(Table5[[#All],[Month]]=Table68[[#This Row],[Date]])*(Table5[[#All],[Region]]=Table68[[#This Row],[Region]]),0),3),0)</f>
        <v>99955</v>
      </c>
      <c r="O2001" s="12">
        <f>INDEX(Table110[#All], MATCH(Table68[[#This Row],[Date]],Table110[[#All],[Month]],0),2)</f>
        <v>104129.75</v>
      </c>
      <c r="P2001" s="12">
        <f>INDEX(Table13[#All], MATCH(Table68[[#This Row],[Date]],Table13[[#All],[Month]],0),2)</f>
        <v>203710.75</v>
      </c>
      <c r="Q2001">
        <f>INDEX(Table111[#All], MATCH(Table68[[#This Row],[Date]],Table111[[#All],[Month]],0),2)</f>
        <v>5927.5</v>
      </c>
      <c r="R2001" s="2">
        <f>INDEX(Table111[#All], MATCH(Table68[[#This Row],[Date]],Table111[[#All],[Month]],0),3)</f>
        <v>1214.25</v>
      </c>
      <c r="S2001" s="2">
        <f>INDEX(Table413[#All], MATCH(Table68[[#This Row],[Date]],Table413[[#All],[Month]],0),2)</f>
        <v>0.8</v>
      </c>
      <c r="T2001" s="2">
        <f>INDEX(Table413[#All], MATCH(Table68[[#This Row],[Date]],Table413[[#All],[Month]],0),3)</f>
        <v>6.6</v>
      </c>
      <c r="U2001" s="2">
        <f>INDEX(Table413[#All], MATCH(Table68[[#This Row],[Date]],Table413[[#All],[Month]],0),4)</f>
        <v>6.2</v>
      </c>
    </row>
    <row r="2002" spans="1:21" x14ac:dyDescent="0.25">
      <c r="A2002" s="4">
        <v>41974</v>
      </c>
      <c r="B2002" s="3" t="s">
        <v>66</v>
      </c>
      <c r="C2002" s="3" t="s">
        <v>34</v>
      </c>
      <c r="D2002" s="3">
        <v>368</v>
      </c>
      <c r="E2002" s="3">
        <v>255</v>
      </c>
      <c r="F2002" s="3">
        <v>276</v>
      </c>
      <c r="G2002" s="3">
        <v>225</v>
      </c>
      <c r="H2002" s="3">
        <v>1186</v>
      </c>
      <c r="I2002" s="3">
        <v>30</v>
      </c>
      <c r="J2002">
        <f t="array" ref="J2002">INDEX(Table3[#All],MATCH(1,(Table3[[#All],[Month]]=Table68[[#This Row],[Date]])*(Table3[[#All],[Region]]=Table68[[#This Row],[Region]]),0),3)</f>
        <v>32345</v>
      </c>
      <c r="K2002">
        <f>INDEX(Table1[#All], MATCH(Table68[[#This Row],[Date]],Table1[[#All],[Month]],0),2)</f>
        <v>1518515</v>
      </c>
      <c r="L2002" s="8">
        <f>INDEX(Table2[#All], MATCH(Table68[[#This Row],[Date]],Table2[[#All],[Month]],0),2)</f>
        <v>631.01752369078645</v>
      </c>
      <c r="M2002">
        <f t="array" ref="M2002">INDEX(Table4[#All],MATCH(1,(Table4[[#All],[Month]]=Table68[[#This Row],[Date]])*(Table4[[#All],[Region]]=Table68[[#This Row],[Region]]),0),3)</f>
        <v>3200</v>
      </c>
      <c r="N2002" s="2">
        <f t="array" ref="N2002">_xlfn.IFNA(INDEX(Table5[#All], MATCH(1,(Table5[[#All],[Month]]=Table68[[#This Row],[Date]])*(Table5[[#All],[Region]]=Table68[[#This Row],[Region]]),0),3),0)</f>
        <v>99955</v>
      </c>
      <c r="O2002" s="12">
        <f>INDEX(Table110[#All], MATCH(Table68[[#This Row],[Date]],Table110[[#All],[Month]],0),2)</f>
        <v>104129.75</v>
      </c>
      <c r="P2002" s="12">
        <f>INDEX(Table13[#All], MATCH(Table68[[#This Row],[Date]],Table13[[#All],[Month]],0),2)</f>
        <v>203710.75</v>
      </c>
      <c r="Q2002">
        <f>INDEX(Table111[#All], MATCH(Table68[[#This Row],[Date]],Table111[[#All],[Month]],0),2)</f>
        <v>5927.5</v>
      </c>
      <c r="R2002" s="2">
        <f>INDEX(Table111[#All], MATCH(Table68[[#This Row],[Date]],Table111[[#All],[Month]],0),3)</f>
        <v>1214.25</v>
      </c>
      <c r="S2002" s="2">
        <f>INDEX(Table413[#All], MATCH(Table68[[#This Row],[Date]],Table413[[#All],[Month]],0),2)</f>
        <v>0.8</v>
      </c>
      <c r="T2002" s="2">
        <f>INDEX(Table413[#All], MATCH(Table68[[#This Row],[Date]],Table413[[#All],[Month]],0),3)</f>
        <v>6.6</v>
      </c>
      <c r="U2002" s="2">
        <f>INDEX(Table413[#All], MATCH(Table68[[#This Row],[Date]],Table413[[#All],[Month]],0),4)</f>
        <v>6.2</v>
      </c>
    </row>
    <row r="2003" spans="1:21" x14ac:dyDescent="0.25">
      <c r="A2003" s="4">
        <v>41974</v>
      </c>
      <c r="B2003" s="3" t="s">
        <v>66</v>
      </c>
      <c r="C2003" s="3" t="s">
        <v>92</v>
      </c>
      <c r="D2003" s="3">
        <v>368</v>
      </c>
      <c r="E2003" s="3">
        <v>365</v>
      </c>
      <c r="F2003" s="3">
        <v>276</v>
      </c>
      <c r="G2003" s="3">
        <v>303</v>
      </c>
      <c r="H2003" s="3">
        <v>1186</v>
      </c>
      <c r="I2003" s="3">
        <v>48</v>
      </c>
      <c r="J2003">
        <f t="array" ref="J2003">INDEX(Table3[#All],MATCH(1,(Table3[[#All],[Month]]=Table68[[#This Row],[Date]])*(Table3[[#All],[Region]]=Table68[[#This Row],[Region]]),0),3)</f>
        <v>32345</v>
      </c>
      <c r="K2003">
        <f>INDEX(Table1[#All], MATCH(Table68[[#This Row],[Date]],Table1[[#All],[Month]],0),2)</f>
        <v>1518515</v>
      </c>
      <c r="L2003" s="8">
        <f>INDEX(Table2[#All], MATCH(Table68[[#This Row],[Date]],Table2[[#All],[Month]],0),2)</f>
        <v>631.01752369078645</v>
      </c>
      <c r="M2003">
        <f t="array" ref="M2003">INDEX(Table4[#All],MATCH(1,(Table4[[#All],[Month]]=Table68[[#This Row],[Date]])*(Table4[[#All],[Region]]=Table68[[#This Row],[Region]]),0),3)</f>
        <v>3200</v>
      </c>
      <c r="N2003" s="2">
        <f t="array" ref="N2003">_xlfn.IFNA(INDEX(Table5[#All], MATCH(1,(Table5[[#All],[Month]]=Table68[[#This Row],[Date]])*(Table5[[#All],[Region]]=Table68[[#This Row],[Region]]),0),3),0)</f>
        <v>99955</v>
      </c>
      <c r="O2003" s="12">
        <f>INDEX(Table110[#All], MATCH(Table68[[#This Row],[Date]],Table110[[#All],[Month]],0),2)</f>
        <v>104129.75</v>
      </c>
      <c r="P2003" s="12">
        <f>INDEX(Table13[#All], MATCH(Table68[[#This Row],[Date]],Table13[[#All],[Month]],0),2)</f>
        <v>203710.75</v>
      </c>
      <c r="Q2003">
        <f>INDEX(Table111[#All], MATCH(Table68[[#This Row],[Date]],Table111[[#All],[Month]],0),2)</f>
        <v>5927.5</v>
      </c>
      <c r="R2003" s="2">
        <f>INDEX(Table111[#All], MATCH(Table68[[#This Row],[Date]],Table111[[#All],[Month]],0),3)</f>
        <v>1214.25</v>
      </c>
      <c r="S2003" s="2">
        <f>INDEX(Table413[#All], MATCH(Table68[[#This Row],[Date]],Table413[[#All],[Month]],0),2)</f>
        <v>0.8</v>
      </c>
      <c r="T2003" s="2">
        <f>INDEX(Table413[#All], MATCH(Table68[[#This Row],[Date]],Table413[[#All],[Month]],0),3)</f>
        <v>6.6</v>
      </c>
      <c r="U2003" s="2">
        <f>INDEX(Table413[#All], MATCH(Table68[[#This Row],[Date]],Table413[[#All],[Month]],0),4)</f>
        <v>6.2</v>
      </c>
    </row>
    <row r="2004" spans="1:21" x14ac:dyDescent="0.25">
      <c r="A2004" s="4">
        <v>41974</v>
      </c>
      <c r="B2004" s="3" t="s">
        <v>66</v>
      </c>
      <c r="C2004" s="3" t="s">
        <v>36</v>
      </c>
      <c r="D2004" s="3">
        <v>368</v>
      </c>
      <c r="E2004" s="3">
        <v>269</v>
      </c>
      <c r="F2004" s="3">
        <v>276</v>
      </c>
      <c r="G2004" s="3">
        <v>228</v>
      </c>
      <c r="H2004" s="3">
        <v>1186</v>
      </c>
      <c r="I2004" s="3">
        <v>19</v>
      </c>
      <c r="J2004">
        <f t="array" ref="J2004">INDEX(Table3[#All],MATCH(1,(Table3[[#All],[Month]]=Table68[[#This Row],[Date]])*(Table3[[#All],[Region]]=Table68[[#This Row],[Region]]),0),3)</f>
        <v>32345</v>
      </c>
      <c r="K2004">
        <f>INDEX(Table1[#All], MATCH(Table68[[#This Row],[Date]],Table1[[#All],[Month]],0),2)</f>
        <v>1518515</v>
      </c>
      <c r="L2004" s="8">
        <f>INDEX(Table2[#All], MATCH(Table68[[#This Row],[Date]],Table2[[#All],[Month]],0),2)</f>
        <v>631.01752369078645</v>
      </c>
      <c r="M2004">
        <f t="array" ref="M2004">INDEX(Table4[#All],MATCH(1,(Table4[[#All],[Month]]=Table68[[#This Row],[Date]])*(Table4[[#All],[Region]]=Table68[[#This Row],[Region]]),0),3)</f>
        <v>3200</v>
      </c>
      <c r="N2004" s="2">
        <f t="array" ref="N2004">_xlfn.IFNA(INDEX(Table5[#All], MATCH(1,(Table5[[#All],[Month]]=Table68[[#This Row],[Date]])*(Table5[[#All],[Region]]=Table68[[#This Row],[Region]]),0),3),0)</f>
        <v>99955</v>
      </c>
      <c r="O2004" s="12">
        <f>INDEX(Table110[#All], MATCH(Table68[[#This Row],[Date]],Table110[[#All],[Month]],0),2)</f>
        <v>104129.75</v>
      </c>
      <c r="P2004" s="12">
        <f>INDEX(Table13[#All], MATCH(Table68[[#This Row],[Date]],Table13[[#All],[Month]],0),2)</f>
        <v>203710.75</v>
      </c>
      <c r="Q2004">
        <f>INDEX(Table111[#All], MATCH(Table68[[#This Row],[Date]],Table111[[#All],[Month]],0),2)</f>
        <v>5927.5</v>
      </c>
      <c r="R2004" s="2">
        <f>INDEX(Table111[#All], MATCH(Table68[[#This Row],[Date]],Table111[[#All],[Month]],0),3)</f>
        <v>1214.25</v>
      </c>
      <c r="S2004" s="2">
        <f>INDEX(Table413[#All], MATCH(Table68[[#This Row],[Date]],Table413[[#All],[Month]],0),2)</f>
        <v>0.8</v>
      </c>
      <c r="T2004" s="2">
        <f>INDEX(Table413[#All], MATCH(Table68[[#This Row],[Date]],Table413[[#All],[Month]],0),3)</f>
        <v>6.6</v>
      </c>
      <c r="U2004" s="2">
        <f>INDEX(Table413[#All], MATCH(Table68[[#This Row],[Date]],Table413[[#All],[Month]],0),4)</f>
        <v>6.2</v>
      </c>
    </row>
    <row r="2005" spans="1:21" x14ac:dyDescent="0.25">
      <c r="A2005" s="4">
        <v>41974</v>
      </c>
      <c r="B2005" s="3" t="s">
        <v>66</v>
      </c>
      <c r="C2005" s="3" t="s">
        <v>93</v>
      </c>
      <c r="D2005" s="3">
        <v>368</v>
      </c>
      <c r="E2005" s="3">
        <v>324</v>
      </c>
      <c r="F2005" s="3">
        <v>276</v>
      </c>
      <c r="G2005" s="3">
        <v>266</v>
      </c>
      <c r="H2005" s="3">
        <v>1186</v>
      </c>
      <c r="I2005" s="3">
        <v>82</v>
      </c>
      <c r="J2005">
        <f t="array" ref="J2005">INDEX(Table3[#All],MATCH(1,(Table3[[#All],[Month]]=Table68[[#This Row],[Date]])*(Table3[[#All],[Region]]=Table68[[#This Row],[Region]]),0),3)</f>
        <v>32345</v>
      </c>
      <c r="K2005">
        <f>INDEX(Table1[#All], MATCH(Table68[[#This Row],[Date]],Table1[[#All],[Month]],0),2)</f>
        <v>1518515</v>
      </c>
      <c r="L2005" s="8">
        <f>INDEX(Table2[#All], MATCH(Table68[[#This Row],[Date]],Table2[[#All],[Month]],0),2)</f>
        <v>631.01752369078645</v>
      </c>
      <c r="M2005">
        <f t="array" ref="M2005">INDEX(Table4[#All],MATCH(1,(Table4[[#All],[Month]]=Table68[[#This Row],[Date]])*(Table4[[#All],[Region]]=Table68[[#This Row],[Region]]),0),3)</f>
        <v>3200</v>
      </c>
      <c r="N2005" s="2">
        <f t="array" ref="N2005">_xlfn.IFNA(INDEX(Table5[#All], MATCH(1,(Table5[[#All],[Month]]=Table68[[#This Row],[Date]])*(Table5[[#All],[Region]]=Table68[[#This Row],[Region]]),0),3),0)</f>
        <v>99955</v>
      </c>
      <c r="O2005" s="12">
        <f>INDEX(Table110[#All], MATCH(Table68[[#This Row],[Date]],Table110[[#All],[Month]],0),2)</f>
        <v>104129.75</v>
      </c>
      <c r="P2005" s="12">
        <f>INDEX(Table13[#All], MATCH(Table68[[#This Row],[Date]],Table13[[#All],[Month]],0),2)</f>
        <v>203710.75</v>
      </c>
      <c r="Q2005">
        <f>INDEX(Table111[#All], MATCH(Table68[[#This Row],[Date]],Table111[[#All],[Month]],0),2)</f>
        <v>5927.5</v>
      </c>
      <c r="R2005" s="2">
        <f>INDEX(Table111[#All], MATCH(Table68[[#This Row],[Date]],Table111[[#All],[Month]],0),3)</f>
        <v>1214.25</v>
      </c>
      <c r="S2005" s="2">
        <f>INDEX(Table413[#All], MATCH(Table68[[#This Row],[Date]],Table413[[#All],[Month]],0),2)</f>
        <v>0.8</v>
      </c>
      <c r="T2005" s="2">
        <f>INDEX(Table413[#All], MATCH(Table68[[#This Row],[Date]],Table413[[#All],[Month]],0),3)</f>
        <v>6.6</v>
      </c>
      <c r="U2005" s="2">
        <f>INDEX(Table413[#All], MATCH(Table68[[#This Row],[Date]],Table413[[#All],[Month]],0),4)</f>
        <v>6.2</v>
      </c>
    </row>
    <row r="2006" spans="1:21" x14ac:dyDescent="0.25">
      <c r="A2006" s="4">
        <v>41974</v>
      </c>
      <c r="B2006" s="3" t="s">
        <v>66</v>
      </c>
      <c r="C2006" s="3" t="s">
        <v>66</v>
      </c>
      <c r="D2006" s="3">
        <v>368</v>
      </c>
      <c r="E2006" s="3">
        <v>412</v>
      </c>
      <c r="F2006" s="3">
        <v>276</v>
      </c>
      <c r="G2006" s="3">
        <v>306</v>
      </c>
      <c r="H2006" s="3">
        <v>1186</v>
      </c>
      <c r="I2006" s="3">
        <v>718</v>
      </c>
      <c r="J2006">
        <f t="array" ref="J2006">INDEX(Table3[#All],MATCH(1,(Table3[[#All],[Month]]=Table68[[#This Row],[Date]])*(Table3[[#All],[Region]]=Table68[[#This Row],[Region]]),0),3)</f>
        <v>32345</v>
      </c>
      <c r="K2006">
        <f>INDEX(Table1[#All], MATCH(Table68[[#This Row],[Date]],Table1[[#All],[Month]],0),2)</f>
        <v>1518515</v>
      </c>
      <c r="L2006" s="8">
        <f>INDEX(Table2[#All], MATCH(Table68[[#This Row],[Date]],Table2[[#All],[Month]],0),2)</f>
        <v>631.01752369078645</v>
      </c>
      <c r="M2006">
        <f t="array" ref="M2006">INDEX(Table4[#All],MATCH(1,(Table4[[#All],[Month]]=Table68[[#This Row],[Date]])*(Table4[[#All],[Region]]=Table68[[#This Row],[Region]]),0),3)</f>
        <v>3200</v>
      </c>
      <c r="N2006" s="2">
        <f t="array" ref="N2006">_xlfn.IFNA(INDEX(Table5[#All], MATCH(1,(Table5[[#All],[Month]]=Table68[[#This Row],[Date]])*(Table5[[#All],[Region]]=Table68[[#This Row],[Region]]),0),3),0)</f>
        <v>99955</v>
      </c>
      <c r="O2006" s="12">
        <f>INDEX(Table110[#All], MATCH(Table68[[#This Row],[Date]],Table110[[#All],[Month]],0),2)</f>
        <v>104129.75</v>
      </c>
      <c r="P2006" s="12">
        <f>INDEX(Table13[#All], MATCH(Table68[[#This Row],[Date]],Table13[[#All],[Month]],0),2)</f>
        <v>203710.75</v>
      </c>
      <c r="Q2006">
        <f>INDEX(Table111[#All], MATCH(Table68[[#This Row],[Date]],Table111[[#All],[Month]],0),2)</f>
        <v>5927.5</v>
      </c>
      <c r="R2006" s="2">
        <f>INDEX(Table111[#All], MATCH(Table68[[#This Row],[Date]],Table111[[#All],[Month]],0),3)</f>
        <v>1214.25</v>
      </c>
      <c r="S2006" s="2">
        <f>INDEX(Table413[#All], MATCH(Table68[[#This Row],[Date]],Table413[[#All],[Month]],0),2)</f>
        <v>0.8</v>
      </c>
      <c r="T2006" s="2">
        <f>INDEX(Table413[#All], MATCH(Table68[[#This Row],[Date]],Table413[[#All],[Month]],0),3)</f>
        <v>6.6</v>
      </c>
      <c r="U2006" s="2">
        <f>INDEX(Table413[#All], MATCH(Table68[[#This Row],[Date]],Table413[[#All],[Month]],0),4)</f>
        <v>6.2</v>
      </c>
    </row>
    <row r="2007" spans="1:21" x14ac:dyDescent="0.25">
      <c r="A2007" s="4">
        <v>41974</v>
      </c>
      <c r="B2007" s="3" t="s">
        <v>71</v>
      </c>
      <c r="C2007" s="3" t="s">
        <v>41</v>
      </c>
      <c r="D2007" s="3">
        <v>232</v>
      </c>
      <c r="E2007" s="3">
        <v>212</v>
      </c>
      <c r="F2007" s="3">
        <v>190</v>
      </c>
      <c r="G2007" s="3">
        <v>175</v>
      </c>
      <c r="H2007" s="3">
        <v>46</v>
      </c>
      <c r="I2007" s="3">
        <v>19</v>
      </c>
      <c r="J2007">
        <f t="array" ref="J2007">INDEX(Table3[#All],MATCH(1,(Table3[[#All],[Month]]=Table68[[#This Row],[Date]])*(Table3[[#All],[Region]]=Table68[[#This Row],[Region]]),0),3)</f>
        <v>1710</v>
      </c>
      <c r="K2007">
        <f>INDEX(Table1[#All], MATCH(Table68[[#This Row],[Date]],Table1[[#All],[Month]],0),2)</f>
        <v>1518515</v>
      </c>
      <c r="L2007" s="8">
        <f>INDEX(Table2[#All], MATCH(Table68[[#This Row],[Date]],Table2[[#All],[Month]],0),2)</f>
        <v>631.01752369078645</v>
      </c>
      <c r="M2007">
        <f t="array" ref="M2007">INDEX(Table4[#All],MATCH(1,(Table4[[#All],[Month]]=Table68[[#This Row],[Date]])*(Table4[[#All],[Region]]=Table68[[#This Row],[Region]]),0),3)</f>
        <v>200</v>
      </c>
      <c r="N2007" s="2">
        <f t="array" ref="N2007">_xlfn.IFNA(INDEX(Table5[#All], MATCH(1,(Table5[[#All],[Month]]=Table68[[#This Row],[Date]])*(Table5[[#All],[Region]]=Table68[[#This Row],[Region]]),0),3),0)</f>
        <v>5995</v>
      </c>
      <c r="O2007" s="12">
        <f>INDEX(Table110[#All], MATCH(Table68[[#This Row],[Date]],Table110[[#All],[Month]],0),2)</f>
        <v>104129.75</v>
      </c>
      <c r="P2007" s="12">
        <f>INDEX(Table13[#All], MATCH(Table68[[#This Row],[Date]],Table13[[#All],[Month]],0),2)</f>
        <v>203710.75</v>
      </c>
      <c r="Q2007">
        <f>INDEX(Table111[#All], MATCH(Table68[[#This Row],[Date]],Table111[[#All],[Month]],0),2)</f>
        <v>5927.5</v>
      </c>
      <c r="R2007" s="2">
        <f>INDEX(Table111[#All], MATCH(Table68[[#This Row],[Date]],Table111[[#All],[Month]],0),3)</f>
        <v>1214.25</v>
      </c>
      <c r="S2007" s="2">
        <f>INDEX(Table413[#All], MATCH(Table68[[#This Row],[Date]],Table413[[#All],[Month]],0),2)</f>
        <v>0.8</v>
      </c>
      <c r="T2007" s="2">
        <f>INDEX(Table413[#All], MATCH(Table68[[#This Row],[Date]],Table413[[#All],[Month]],0),3)</f>
        <v>6.6</v>
      </c>
      <c r="U2007" s="2">
        <f>INDEX(Table413[#All], MATCH(Table68[[#This Row],[Date]],Table413[[#All],[Month]],0),4)</f>
        <v>6.2</v>
      </c>
    </row>
    <row r="2008" spans="1:21" x14ac:dyDescent="0.25">
      <c r="A2008" s="4">
        <v>41974</v>
      </c>
      <c r="B2008" s="3" t="s">
        <v>71</v>
      </c>
      <c r="C2008" s="3" t="s">
        <v>42</v>
      </c>
      <c r="D2008" s="3">
        <v>232</v>
      </c>
      <c r="E2008" s="3">
        <v>244</v>
      </c>
      <c r="F2008" s="3">
        <v>190</v>
      </c>
      <c r="G2008" s="3">
        <v>200</v>
      </c>
      <c r="H2008" s="3">
        <v>46</v>
      </c>
      <c r="I2008" s="3">
        <v>23</v>
      </c>
      <c r="J2008">
        <f t="array" ref="J2008">INDEX(Table3[#All],MATCH(1,(Table3[[#All],[Month]]=Table68[[#This Row],[Date]])*(Table3[[#All],[Region]]=Table68[[#This Row],[Region]]),0),3)</f>
        <v>1710</v>
      </c>
      <c r="K2008">
        <f>INDEX(Table1[#All], MATCH(Table68[[#This Row],[Date]],Table1[[#All],[Month]],0),2)</f>
        <v>1518515</v>
      </c>
      <c r="L2008" s="8">
        <f>INDEX(Table2[#All], MATCH(Table68[[#This Row],[Date]],Table2[[#All],[Month]],0),2)</f>
        <v>631.01752369078645</v>
      </c>
      <c r="M2008">
        <f t="array" ref="M2008">INDEX(Table4[#All],MATCH(1,(Table4[[#All],[Month]]=Table68[[#This Row],[Date]])*(Table4[[#All],[Region]]=Table68[[#This Row],[Region]]),0),3)</f>
        <v>200</v>
      </c>
      <c r="N2008" s="2">
        <f t="array" ref="N2008">_xlfn.IFNA(INDEX(Table5[#All], MATCH(1,(Table5[[#All],[Month]]=Table68[[#This Row],[Date]])*(Table5[[#All],[Region]]=Table68[[#This Row],[Region]]),0),3),0)</f>
        <v>5995</v>
      </c>
      <c r="O2008" s="12">
        <f>INDEX(Table110[#All], MATCH(Table68[[#This Row],[Date]],Table110[[#All],[Month]],0),2)</f>
        <v>104129.75</v>
      </c>
      <c r="P2008" s="12">
        <f>INDEX(Table13[#All], MATCH(Table68[[#This Row],[Date]],Table13[[#All],[Month]],0),2)</f>
        <v>203710.75</v>
      </c>
      <c r="Q2008">
        <f>INDEX(Table111[#All], MATCH(Table68[[#This Row],[Date]],Table111[[#All],[Month]],0),2)</f>
        <v>5927.5</v>
      </c>
      <c r="R2008" s="2">
        <f>INDEX(Table111[#All], MATCH(Table68[[#This Row],[Date]],Table111[[#All],[Month]],0),3)</f>
        <v>1214.25</v>
      </c>
      <c r="S2008" s="2">
        <f>INDEX(Table413[#All], MATCH(Table68[[#This Row],[Date]],Table413[[#All],[Month]],0),2)</f>
        <v>0.8</v>
      </c>
      <c r="T2008" s="2">
        <f>INDEX(Table413[#All], MATCH(Table68[[#This Row],[Date]],Table413[[#All],[Month]],0),3)</f>
        <v>6.6</v>
      </c>
      <c r="U2008" s="2">
        <f>INDEX(Table413[#All], MATCH(Table68[[#This Row],[Date]],Table413[[#All],[Month]],0),4)</f>
        <v>6.2</v>
      </c>
    </row>
    <row r="2009" spans="1:21" x14ac:dyDescent="0.25">
      <c r="A2009" s="4">
        <v>42064</v>
      </c>
      <c r="B2009" s="3" t="s">
        <v>58</v>
      </c>
      <c r="C2009" s="3" t="s">
        <v>58</v>
      </c>
      <c r="D2009" s="3">
        <v>455</v>
      </c>
      <c r="E2009" s="3">
        <v>454</v>
      </c>
      <c r="F2009" s="3">
        <v>353</v>
      </c>
      <c r="G2009" s="3">
        <v>341</v>
      </c>
      <c r="H2009" s="3">
        <v>5882</v>
      </c>
      <c r="I2009" s="3">
        <v>2960</v>
      </c>
      <c r="J2009">
        <f t="array" ref="J2009">INDEX(Table3[#All],MATCH(1,(Table3[[#All],[Month]]=Table68[[#This Row],[Date]])*(Table3[[#All],[Region]]=Table68[[#This Row],[Region]]),0),3)</f>
        <v>86359</v>
      </c>
      <c r="K2009">
        <f>INDEX(Table1[#All], MATCH(Table68[[#This Row],[Date]],Table1[[#All],[Month]],0),2)</f>
        <v>1531160</v>
      </c>
      <c r="L2009" s="8">
        <f>INDEX(Table2[#All], MATCH(Table68[[#This Row],[Date]],Table2[[#All],[Month]],0),2)</f>
        <v>575</v>
      </c>
      <c r="M2009">
        <f t="array" ref="M2009">INDEX(Table4[#All],MATCH(1,(Table4[[#All],[Month]]=Table68[[#This Row],[Date]])*(Table4[[#All],[Region]]=Table68[[#This Row],[Region]]),0),3)</f>
        <v>9624</v>
      </c>
      <c r="N2009" s="2">
        <f t="array" ref="N2009">_xlfn.IFNA(INDEX(Table5[#All], MATCH(1,(Table5[[#All],[Month]]=Table68[[#This Row],[Date]])*(Table5[[#All],[Region]]=Table68[[#This Row],[Region]]),0),3),0)</f>
        <v>95900</v>
      </c>
      <c r="O2009" s="12">
        <f>INDEX(Table110[#All], MATCH(Table68[[#This Row],[Date]],Table110[[#All],[Month]],0),2)</f>
        <v>105836</v>
      </c>
      <c r="P2009" s="12">
        <f>INDEX(Table13[#All], MATCH(Table68[[#This Row],[Date]],Table13[[#All],[Month]],0),2)</f>
        <v>209608</v>
      </c>
      <c r="Q2009">
        <f>INDEX(Table111[#All], MATCH(Table68[[#This Row],[Date]],Table111[[#All],[Month]],0),2)</f>
        <v>5910</v>
      </c>
      <c r="R2009" s="2">
        <f>INDEX(Table111[#All], MATCH(Table68[[#This Row],[Date]],Table111[[#All],[Month]],0),3)</f>
        <v>1214</v>
      </c>
      <c r="S2009" s="2">
        <f>INDEX(Table413[#All], MATCH(Table68[[#This Row],[Date]],Table413[[#All],[Month]],0),2)</f>
        <v>0.3</v>
      </c>
      <c r="T2009" s="2">
        <f>INDEX(Table413[#All], MATCH(Table68[[#This Row],[Date]],Table413[[#All],[Month]],0),3)</f>
        <v>6.6</v>
      </c>
      <c r="U2009" s="2">
        <f>INDEX(Table413[#All], MATCH(Table68[[#This Row],[Date]],Table413[[#All],[Month]],0),4)</f>
        <v>6.1</v>
      </c>
    </row>
    <row r="2010" spans="1:21" x14ac:dyDescent="0.25">
      <c r="A2010" s="4">
        <v>42064</v>
      </c>
      <c r="B2010" s="3" t="s">
        <v>58</v>
      </c>
      <c r="C2010" s="3" t="s">
        <v>4</v>
      </c>
      <c r="D2010" s="3">
        <v>455</v>
      </c>
      <c r="E2010" s="3">
        <v>394</v>
      </c>
      <c r="F2010" s="3">
        <v>353</v>
      </c>
      <c r="G2010" s="3">
        <v>314</v>
      </c>
      <c r="H2010" s="3">
        <v>5882</v>
      </c>
      <c r="I2010" s="3">
        <v>152</v>
      </c>
      <c r="J2010">
        <f t="array" ref="J2010">INDEX(Table3[#All],MATCH(1,(Table3[[#All],[Month]]=Table68[[#This Row],[Date]])*(Table3[[#All],[Region]]=Table68[[#This Row],[Region]]),0),3)</f>
        <v>86359</v>
      </c>
      <c r="K2010">
        <f>INDEX(Table1[#All], MATCH(Table68[[#This Row],[Date]],Table1[[#All],[Month]],0),2)</f>
        <v>1531160</v>
      </c>
      <c r="L2010" s="8">
        <f>INDEX(Table2[#All], MATCH(Table68[[#This Row],[Date]],Table2[[#All],[Month]],0),2)</f>
        <v>575</v>
      </c>
      <c r="M2010">
        <f t="array" ref="M2010">INDEX(Table4[#All],MATCH(1,(Table4[[#All],[Month]]=Table68[[#This Row],[Date]])*(Table4[[#All],[Region]]=Table68[[#This Row],[Region]]),0),3)</f>
        <v>9624</v>
      </c>
      <c r="N2010" s="2">
        <f t="array" ref="N2010">_xlfn.IFNA(INDEX(Table5[#All], MATCH(1,(Table5[[#All],[Month]]=Table68[[#This Row],[Date]])*(Table5[[#All],[Region]]=Table68[[#This Row],[Region]]),0),3),0)</f>
        <v>95900</v>
      </c>
      <c r="O2010" s="12">
        <f>INDEX(Table110[#All], MATCH(Table68[[#This Row],[Date]],Table110[[#All],[Month]],0),2)</f>
        <v>105836</v>
      </c>
      <c r="P2010" s="12">
        <f>INDEX(Table13[#All], MATCH(Table68[[#This Row],[Date]],Table13[[#All],[Month]],0),2)</f>
        <v>209608</v>
      </c>
      <c r="Q2010">
        <f>INDEX(Table111[#All], MATCH(Table68[[#This Row],[Date]],Table111[[#All],[Month]],0),2)</f>
        <v>5910</v>
      </c>
      <c r="R2010" s="2">
        <f>INDEX(Table111[#All], MATCH(Table68[[#This Row],[Date]],Table111[[#All],[Month]],0),3)</f>
        <v>1214</v>
      </c>
      <c r="S2010" s="2">
        <f>INDEX(Table413[#All], MATCH(Table68[[#This Row],[Date]],Table413[[#All],[Month]],0),2)</f>
        <v>0.3</v>
      </c>
      <c r="T2010" s="2">
        <f>INDEX(Table413[#All], MATCH(Table68[[#This Row],[Date]],Table413[[#All],[Month]],0),3)</f>
        <v>6.6</v>
      </c>
      <c r="U2010" s="2">
        <f>INDEX(Table413[#All], MATCH(Table68[[#This Row],[Date]],Table413[[#All],[Month]],0),4)</f>
        <v>6.1</v>
      </c>
    </row>
    <row r="2011" spans="1:21" x14ac:dyDescent="0.25">
      <c r="A2011" s="4">
        <v>42064</v>
      </c>
      <c r="B2011" s="3" t="s">
        <v>58</v>
      </c>
      <c r="C2011" s="3" t="s">
        <v>88</v>
      </c>
      <c r="D2011" s="3">
        <v>455</v>
      </c>
      <c r="E2011" s="3">
        <v>454</v>
      </c>
      <c r="F2011" s="3">
        <v>353</v>
      </c>
      <c r="G2011" s="3">
        <v>376</v>
      </c>
      <c r="H2011" s="3">
        <v>5882</v>
      </c>
      <c r="I2011" s="3">
        <v>883</v>
      </c>
      <c r="J2011">
        <f t="array" ref="J2011">INDEX(Table3[#All],MATCH(1,(Table3[[#All],[Month]]=Table68[[#This Row],[Date]])*(Table3[[#All],[Region]]=Table68[[#This Row],[Region]]),0),3)</f>
        <v>86359</v>
      </c>
      <c r="K2011">
        <f>INDEX(Table1[#All], MATCH(Table68[[#This Row],[Date]],Table1[[#All],[Month]],0),2)</f>
        <v>1531160</v>
      </c>
      <c r="L2011" s="8">
        <f>INDEX(Table2[#All], MATCH(Table68[[#This Row],[Date]],Table2[[#All],[Month]],0),2)</f>
        <v>575</v>
      </c>
      <c r="M2011">
        <f t="array" ref="M2011">INDEX(Table4[#All],MATCH(1,(Table4[[#All],[Month]]=Table68[[#This Row],[Date]])*(Table4[[#All],[Region]]=Table68[[#This Row],[Region]]),0),3)</f>
        <v>9624</v>
      </c>
      <c r="N2011" s="2">
        <f t="array" ref="N2011">_xlfn.IFNA(INDEX(Table5[#All], MATCH(1,(Table5[[#All],[Month]]=Table68[[#This Row],[Date]])*(Table5[[#All],[Region]]=Table68[[#This Row],[Region]]),0),3),0)</f>
        <v>95900</v>
      </c>
      <c r="O2011" s="12">
        <f>INDEX(Table110[#All], MATCH(Table68[[#This Row],[Date]],Table110[[#All],[Month]],0),2)</f>
        <v>105836</v>
      </c>
      <c r="P2011" s="12">
        <f>INDEX(Table13[#All], MATCH(Table68[[#This Row],[Date]],Table13[[#All],[Month]],0),2)</f>
        <v>209608</v>
      </c>
      <c r="Q2011">
        <f>INDEX(Table111[#All], MATCH(Table68[[#This Row],[Date]],Table111[[#All],[Month]],0),2)</f>
        <v>5910</v>
      </c>
      <c r="R2011" s="2">
        <f>INDEX(Table111[#All], MATCH(Table68[[#This Row],[Date]],Table111[[#All],[Month]],0),3)</f>
        <v>1214</v>
      </c>
      <c r="S2011" s="2">
        <f>INDEX(Table413[#All], MATCH(Table68[[#This Row],[Date]],Table413[[#All],[Month]],0),2)</f>
        <v>0.3</v>
      </c>
      <c r="T2011" s="2">
        <f>INDEX(Table413[#All], MATCH(Table68[[#This Row],[Date]],Table413[[#All],[Month]],0),3)</f>
        <v>6.6</v>
      </c>
      <c r="U2011" s="2">
        <f>INDEX(Table413[#All], MATCH(Table68[[#This Row],[Date]],Table413[[#All],[Month]],0),4)</f>
        <v>6.1</v>
      </c>
    </row>
    <row r="2012" spans="1:21" x14ac:dyDescent="0.25">
      <c r="A2012" s="4">
        <v>42064</v>
      </c>
      <c r="B2012" s="3" t="s">
        <v>58</v>
      </c>
      <c r="C2012" s="3" t="s">
        <v>90</v>
      </c>
      <c r="D2012" s="3">
        <v>455</v>
      </c>
      <c r="E2012" s="3">
        <v>499</v>
      </c>
      <c r="F2012" s="3">
        <v>353</v>
      </c>
      <c r="G2012" s="3">
        <v>393</v>
      </c>
      <c r="H2012" s="3">
        <v>5882</v>
      </c>
      <c r="I2012" s="3">
        <v>866</v>
      </c>
      <c r="J2012">
        <f t="array" ref="J2012">INDEX(Table3[#All],MATCH(1,(Table3[[#All],[Month]]=Table68[[#This Row],[Date]])*(Table3[[#All],[Region]]=Table68[[#This Row],[Region]]),0),3)</f>
        <v>86359</v>
      </c>
      <c r="K2012">
        <f>INDEX(Table1[#All], MATCH(Table68[[#This Row],[Date]],Table1[[#All],[Month]],0),2)</f>
        <v>1531160</v>
      </c>
      <c r="L2012" s="8">
        <f>INDEX(Table2[#All], MATCH(Table68[[#This Row],[Date]],Table2[[#All],[Month]],0),2)</f>
        <v>575</v>
      </c>
      <c r="M2012">
        <f t="array" ref="M2012">INDEX(Table4[#All],MATCH(1,(Table4[[#All],[Month]]=Table68[[#This Row],[Date]])*(Table4[[#All],[Region]]=Table68[[#This Row],[Region]]),0),3)</f>
        <v>9624</v>
      </c>
      <c r="N2012" s="2">
        <f t="array" ref="N2012">_xlfn.IFNA(INDEX(Table5[#All], MATCH(1,(Table5[[#All],[Month]]=Table68[[#This Row],[Date]])*(Table5[[#All],[Region]]=Table68[[#This Row],[Region]]),0),3),0)</f>
        <v>95900</v>
      </c>
      <c r="O2012" s="12">
        <f>INDEX(Table110[#All], MATCH(Table68[[#This Row],[Date]],Table110[[#All],[Month]],0),2)</f>
        <v>105836</v>
      </c>
      <c r="P2012" s="12">
        <f>INDEX(Table13[#All], MATCH(Table68[[#This Row],[Date]],Table13[[#All],[Month]],0),2)</f>
        <v>209608</v>
      </c>
      <c r="Q2012">
        <f>INDEX(Table111[#All], MATCH(Table68[[#This Row],[Date]],Table111[[#All],[Month]],0),2)</f>
        <v>5910</v>
      </c>
      <c r="R2012" s="2">
        <f>INDEX(Table111[#All], MATCH(Table68[[#This Row],[Date]],Table111[[#All],[Month]],0),3)</f>
        <v>1214</v>
      </c>
      <c r="S2012" s="2">
        <f>INDEX(Table413[#All], MATCH(Table68[[#This Row],[Date]],Table413[[#All],[Month]],0),2)</f>
        <v>0.3</v>
      </c>
      <c r="T2012" s="2">
        <f>INDEX(Table413[#All], MATCH(Table68[[#This Row],[Date]],Table413[[#All],[Month]],0),3)</f>
        <v>6.6</v>
      </c>
      <c r="U2012" s="2">
        <f>INDEX(Table413[#All], MATCH(Table68[[#This Row],[Date]],Table413[[#All],[Month]],0),4)</f>
        <v>6.1</v>
      </c>
    </row>
    <row r="2013" spans="1:21" x14ac:dyDescent="0.25">
      <c r="A2013" s="4">
        <v>42064</v>
      </c>
      <c r="B2013" s="3" t="s">
        <v>58</v>
      </c>
      <c r="C2013" s="3" t="s">
        <v>5</v>
      </c>
      <c r="D2013" s="3">
        <v>455</v>
      </c>
      <c r="E2013" s="3">
        <v>425</v>
      </c>
      <c r="F2013" s="3">
        <v>353</v>
      </c>
      <c r="G2013" s="3">
        <v>350</v>
      </c>
      <c r="H2013" s="3">
        <v>5882</v>
      </c>
      <c r="I2013" s="3">
        <v>176</v>
      </c>
      <c r="J2013">
        <f t="array" ref="J2013">INDEX(Table3[#All],MATCH(1,(Table3[[#All],[Month]]=Table68[[#This Row],[Date]])*(Table3[[#All],[Region]]=Table68[[#This Row],[Region]]),0),3)</f>
        <v>86359</v>
      </c>
      <c r="K2013">
        <f>INDEX(Table1[#All], MATCH(Table68[[#This Row],[Date]],Table1[[#All],[Month]],0),2)</f>
        <v>1531160</v>
      </c>
      <c r="L2013" s="8">
        <f>INDEX(Table2[#All], MATCH(Table68[[#This Row],[Date]],Table2[[#All],[Month]],0),2)</f>
        <v>575</v>
      </c>
      <c r="M2013">
        <f t="array" ref="M2013">INDEX(Table4[#All],MATCH(1,(Table4[[#All],[Month]]=Table68[[#This Row],[Date]])*(Table4[[#All],[Region]]=Table68[[#This Row],[Region]]),0),3)</f>
        <v>9624</v>
      </c>
      <c r="N2013" s="2">
        <f t="array" ref="N2013">_xlfn.IFNA(INDEX(Table5[#All], MATCH(1,(Table5[[#All],[Month]]=Table68[[#This Row],[Date]])*(Table5[[#All],[Region]]=Table68[[#This Row],[Region]]),0),3),0)</f>
        <v>95900</v>
      </c>
      <c r="O2013" s="12">
        <f>INDEX(Table110[#All], MATCH(Table68[[#This Row],[Date]],Table110[[#All],[Month]],0),2)</f>
        <v>105836</v>
      </c>
      <c r="P2013" s="12">
        <f>INDEX(Table13[#All], MATCH(Table68[[#This Row],[Date]],Table13[[#All],[Month]],0),2)</f>
        <v>209608</v>
      </c>
      <c r="Q2013">
        <f>INDEX(Table111[#All], MATCH(Table68[[#This Row],[Date]],Table111[[#All],[Month]],0),2)</f>
        <v>5910</v>
      </c>
      <c r="R2013" s="2">
        <f>INDEX(Table111[#All], MATCH(Table68[[#This Row],[Date]],Table111[[#All],[Month]],0),3)</f>
        <v>1214</v>
      </c>
      <c r="S2013" s="2">
        <f>INDEX(Table413[#All], MATCH(Table68[[#This Row],[Date]],Table413[[#All],[Month]],0),2)</f>
        <v>0.3</v>
      </c>
      <c r="T2013" s="2">
        <f>INDEX(Table413[#All], MATCH(Table68[[#This Row],[Date]],Table413[[#All],[Month]],0),3)</f>
        <v>6.6</v>
      </c>
      <c r="U2013" s="2">
        <f>INDEX(Table413[#All], MATCH(Table68[[#This Row],[Date]],Table413[[#All],[Month]],0),4)</f>
        <v>6.1</v>
      </c>
    </row>
    <row r="2014" spans="1:21" x14ac:dyDescent="0.25">
      <c r="A2014" s="4">
        <v>42064</v>
      </c>
      <c r="B2014" s="3" t="s">
        <v>58</v>
      </c>
      <c r="C2014" s="3" t="s">
        <v>3</v>
      </c>
      <c r="D2014" s="3">
        <v>455</v>
      </c>
      <c r="E2014" s="3">
        <v>455</v>
      </c>
      <c r="F2014" s="3">
        <v>353</v>
      </c>
      <c r="G2014" s="3">
        <v>361</v>
      </c>
      <c r="H2014" s="3">
        <v>5882</v>
      </c>
      <c r="I2014" s="3">
        <v>242</v>
      </c>
      <c r="J2014">
        <f t="array" ref="J2014">INDEX(Table3[#All],MATCH(1,(Table3[[#All],[Month]]=Table68[[#This Row],[Date]])*(Table3[[#All],[Region]]=Table68[[#This Row],[Region]]),0),3)</f>
        <v>86359</v>
      </c>
      <c r="K2014">
        <f>INDEX(Table1[#All], MATCH(Table68[[#This Row],[Date]],Table1[[#All],[Month]],0),2)</f>
        <v>1531160</v>
      </c>
      <c r="L2014" s="8">
        <f>INDEX(Table2[#All], MATCH(Table68[[#This Row],[Date]],Table2[[#All],[Month]],0),2)</f>
        <v>575</v>
      </c>
      <c r="M2014">
        <f t="array" ref="M2014">INDEX(Table4[#All],MATCH(1,(Table4[[#All],[Month]]=Table68[[#This Row],[Date]])*(Table4[[#All],[Region]]=Table68[[#This Row],[Region]]),0),3)</f>
        <v>9624</v>
      </c>
      <c r="N2014" s="2">
        <f t="array" ref="N2014">_xlfn.IFNA(INDEX(Table5[#All], MATCH(1,(Table5[[#All],[Month]]=Table68[[#This Row],[Date]])*(Table5[[#All],[Region]]=Table68[[#This Row],[Region]]),0),3),0)</f>
        <v>95900</v>
      </c>
      <c r="O2014" s="12">
        <f>INDEX(Table110[#All], MATCH(Table68[[#This Row],[Date]],Table110[[#All],[Month]],0),2)</f>
        <v>105836</v>
      </c>
      <c r="P2014" s="12">
        <f>INDEX(Table13[#All], MATCH(Table68[[#This Row],[Date]],Table13[[#All],[Month]],0),2)</f>
        <v>209608</v>
      </c>
      <c r="Q2014">
        <f>INDEX(Table111[#All], MATCH(Table68[[#This Row],[Date]],Table111[[#All],[Month]],0),2)</f>
        <v>5910</v>
      </c>
      <c r="R2014" s="2">
        <f>INDEX(Table111[#All], MATCH(Table68[[#This Row],[Date]],Table111[[#All],[Month]],0),3)</f>
        <v>1214</v>
      </c>
      <c r="S2014" s="2">
        <f>INDEX(Table413[#All], MATCH(Table68[[#This Row],[Date]],Table413[[#All],[Month]],0),2)</f>
        <v>0.3</v>
      </c>
      <c r="T2014" s="2">
        <f>INDEX(Table413[#All], MATCH(Table68[[#This Row],[Date]],Table413[[#All],[Month]],0),3)</f>
        <v>6.6</v>
      </c>
      <c r="U2014" s="2">
        <f>INDEX(Table413[#All], MATCH(Table68[[#This Row],[Date]],Table413[[#All],[Month]],0),4)</f>
        <v>6.1</v>
      </c>
    </row>
    <row r="2015" spans="1:21" x14ac:dyDescent="0.25">
      <c r="A2015" s="4">
        <v>42064</v>
      </c>
      <c r="B2015" s="3" t="s">
        <v>58</v>
      </c>
      <c r="C2015" s="3" t="s">
        <v>59</v>
      </c>
      <c r="D2015" s="3">
        <v>455</v>
      </c>
      <c r="E2015" s="3">
        <v>429</v>
      </c>
      <c r="F2015" s="3">
        <v>353</v>
      </c>
      <c r="G2015" s="3">
        <v>358</v>
      </c>
      <c r="H2015" s="3">
        <v>5882</v>
      </c>
      <c r="I2015" s="3">
        <v>603</v>
      </c>
      <c r="J2015">
        <f t="array" ref="J2015">INDEX(Table3[#All],MATCH(1,(Table3[[#All],[Month]]=Table68[[#This Row],[Date]])*(Table3[[#All],[Region]]=Table68[[#This Row],[Region]]),0),3)</f>
        <v>86359</v>
      </c>
      <c r="K2015">
        <f>INDEX(Table1[#All], MATCH(Table68[[#This Row],[Date]],Table1[[#All],[Month]],0),2)</f>
        <v>1531160</v>
      </c>
      <c r="L2015" s="8">
        <f>INDEX(Table2[#All], MATCH(Table68[[#This Row],[Date]],Table2[[#All],[Month]],0),2)</f>
        <v>575</v>
      </c>
      <c r="M2015">
        <f t="array" ref="M2015">INDEX(Table4[#All],MATCH(1,(Table4[[#All],[Month]]=Table68[[#This Row],[Date]])*(Table4[[#All],[Region]]=Table68[[#This Row],[Region]]),0),3)</f>
        <v>9624</v>
      </c>
      <c r="N2015" s="2">
        <f t="array" ref="N2015">_xlfn.IFNA(INDEX(Table5[#All], MATCH(1,(Table5[[#All],[Month]]=Table68[[#This Row],[Date]])*(Table5[[#All],[Region]]=Table68[[#This Row],[Region]]),0),3),0)</f>
        <v>95900</v>
      </c>
      <c r="O2015" s="12">
        <f>INDEX(Table110[#All], MATCH(Table68[[#This Row],[Date]],Table110[[#All],[Month]],0),2)</f>
        <v>105836</v>
      </c>
      <c r="P2015" s="12">
        <f>INDEX(Table13[#All], MATCH(Table68[[#This Row],[Date]],Table13[[#All],[Month]],0),2)</f>
        <v>209608</v>
      </c>
      <c r="Q2015">
        <f>INDEX(Table111[#All], MATCH(Table68[[#This Row],[Date]],Table111[[#All],[Month]],0),2)</f>
        <v>5910</v>
      </c>
      <c r="R2015" s="2">
        <f>INDEX(Table111[#All], MATCH(Table68[[#This Row],[Date]],Table111[[#All],[Month]],0),3)</f>
        <v>1214</v>
      </c>
      <c r="S2015" s="2">
        <f>INDEX(Table413[#All], MATCH(Table68[[#This Row],[Date]],Table413[[#All],[Month]],0),2)</f>
        <v>0.3</v>
      </c>
      <c r="T2015" s="2">
        <f>INDEX(Table413[#All], MATCH(Table68[[#This Row],[Date]],Table413[[#All],[Month]],0),3)</f>
        <v>6.6</v>
      </c>
      <c r="U2015" s="2">
        <f>INDEX(Table413[#All], MATCH(Table68[[#This Row],[Date]],Table413[[#All],[Month]],0),4)</f>
        <v>6.1</v>
      </c>
    </row>
    <row r="2016" spans="1:21" x14ac:dyDescent="0.25">
      <c r="A2016" s="4">
        <v>42064</v>
      </c>
      <c r="B2016" s="3" t="s">
        <v>62</v>
      </c>
      <c r="C2016" s="3" t="s">
        <v>20</v>
      </c>
      <c r="D2016" s="3">
        <v>305</v>
      </c>
      <c r="E2016" s="3">
        <v>173</v>
      </c>
      <c r="F2016" s="3">
        <v>244</v>
      </c>
      <c r="G2016" s="3">
        <v>155</v>
      </c>
      <c r="H2016" s="3">
        <v>1051</v>
      </c>
      <c r="I2016" s="3">
        <v>23</v>
      </c>
      <c r="J2016">
        <f t="array" ref="J2016">INDEX(Table3[#All],MATCH(1,(Table3[[#All],[Month]]=Table68[[#This Row],[Date]])*(Table3[[#All],[Region]]=Table68[[#This Row],[Region]]),0),3)</f>
        <v>12418</v>
      </c>
      <c r="K2016">
        <f>INDEX(Table1[#All], MATCH(Table68[[#This Row],[Date]],Table1[[#All],[Month]],0),2)</f>
        <v>1531160</v>
      </c>
      <c r="L2016" s="8">
        <f>INDEX(Table2[#All], MATCH(Table68[[#This Row],[Date]],Table2[[#All],[Month]],0),2)</f>
        <v>575</v>
      </c>
      <c r="M2016">
        <f t="array" ref="M2016">INDEX(Table4[#All],MATCH(1,(Table4[[#All],[Month]]=Table68[[#This Row],[Date]])*(Table4[[#All],[Region]]=Table68[[#This Row],[Region]]),0),3)</f>
        <v>1876</v>
      </c>
      <c r="N2016" s="2">
        <f t="array" ref="N2016">_xlfn.IFNA(INDEX(Table5[#All], MATCH(1,(Table5[[#All],[Month]]=Table68[[#This Row],[Date]])*(Table5[[#All],[Region]]=Table68[[#This Row],[Region]]),0),3),0)</f>
        <v>15470</v>
      </c>
      <c r="O2016" s="12">
        <f>INDEX(Table110[#All], MATCH(Table68[[#This Row],[Date]],Table110[[#All],[Month]],0),2)</f>
        <v>105836</v>
      </c>
      <c r="P2016" s="12">
        <f>INDEX(Table13[#All], MATCH(Table68[[#This Row],[Date]],Table13[[#All],[Month]],0),2)</f>
        <v>209608</v>
      </c>
      <c r="Q2016">
        <f>INDEX(Table111[#All], MATCH(Table68[[#This Row],[Date]],Table111[[#All],[Month]],0),2)</f>
        <v>5910</v>
      </c>
      <c r="R2016" s="2">
        <f>INDEX(Table111[#All], MATCH(Table68[[#This Row],[Date]],Table111[[#All],[Month]],0),3)</f>
        <v>1214</v>
      </c>
      <c r="S2016" s="2">
        <f>INDEX(Table413[#All], MATCH(Table68[[#This Row],[Date]],Table413[[#All],[Month]],0),2)</f>
        <v>0.3</v>
      </c>
      <c r="T2016" s="2">
        <f>INDEX(Table413[#All], MATCH(Table68[[#This Row],[Date]],Table413[[#All],[Month]],0),3)</f>
        <v>6.6</v>
      </c>
      <c r="U2016" s="2">
        <f>INDEX(Table413[#All], MATCH(Table68[[#This Row],[Date]],Table413[[#All],[Month]],0),4)</f>
        <v>6.1</v>
      </c>
    </row>
    <row r="2017" spans="1:21" x14ac:dyDescent="0.25">
      <c r="A2017" s="4">
        <v>42064</v>
      </c>
      <c r="B2017" s="3" t="s">
        <v>62</v>
      </c>
      <c r="C2017" s="3" t="s">
        <v>21</v>
      </c>
      <c r="D2017" s="3">
        <v>305</v>
      </c>
      <c r="E2017" s="3">
        <v>192</v>
      </c>
      <c r="F2017" s="3">
        <v>244</v>
      </c>
      <c r="G2017" s="3">
        <v>169</v>
      </c>
      <c r="H2017" s="3">
        <v>1051</v>
      </c>
      <c r="I2017" s="3">
        <v>27</v>
      </c>
      <c r="J2017">
        <f t="array" ref="J2017">INDEX(Table3[#All],MATCH(1,(Table3[[#All],[Month]]=Table68[[#This Row],[Date]])*(Table3[[#All],[Region]]=Table68[[#This Row],[Region]]),0),3)</f>
        <v>12418</v>
      </c>
      <c r="K2017">
        <f>INDEX(Table1[#All], MATCH(Table68[[#This Row],[Date]],Table1[[#All],[Month]],0),2)</f>
        <v>1531160</v>
      </c>
      <c r="L2017" s="8">
        <f>INDEX(Table2[#All], MATCH(Table68[[#This Row],[Date]],Table2[[#All],[Month]],0),2)</f>
        <v>575</v>
      </c>
      <c r="M2017">
        <f t="array" ref="M2017">INDEX(Table4[#All],MATCH(1,(Table4[[#All],[Month]]=Table68[[#This Row],[Date]])*(Table4[[#All],[Region]]=Table68[[#This Row],[Region]]),0),3)</f>
        <v>1876</v>
      </c>
      <c r="N2017" s="2">
        <f t="array" ref="N2017">_xlfn.IFNA(INDEX(Table5[#All], MATCH(1,(Table5[[#All],[Month]]=Table68[[#This Row],[Date]])*(Table5[[#All],[Region]]=Table68[[#This Row],[Region]]),0),3),0)</f>
        <v>15470</v>
      </c>
      <c r="O2017" s="12">
        <f>INDEX(Table110[#All], MATCH(Table68[[#This Row],[Date]],Table110[[#All],[Month]],0),2)</f>
        <v>105836</v>
      </c>
      <c r="P2017" s="12">
        <f>INDEX(Table13[#All], MATCH(Table68[[#This Row],[Date]],Table13[[#All],[Month]],0),2)</f>
        <v>209608</v>
      </c>
      <c r="Q2017">
        <f>INDEX(Table111[#All], MATCH(Table68[[#This Row],[Date]],Table111[[#All],[Month]],0),2)</f>
        <v>5910</v>
      </c>
      <c r="R2017" s="2">
        <f>INDEX(Table111[#All], MATCH(Table68[[#This Row],[Date]],Table111[[#All],[Month]],0),3)</f>
        <v>1214</v>
      </c>
      <c r="S2017" s="2">
        <f>INDEX(Table413[#All], MATCH(Table68[[#This Row],[Date]],Table413[[#All],[Month]],0),2)</f>
        <v>0.3</v>
      </c>
      <c r="T2017" s="2">
        <f>INDEX(Table413[#All], MATCH(Table68[[#This Row],[Date]],Table413[[#All],[Month]],0),3)</f>
        <v>6.6</v>
      </c>
      <c r="U2017" s="2">
        <f>INDEX(Table413[#All], MATCH(Table68[[#This Row],[Date]],Table413[[#All],[Month]],0),4)</f>
        <v>6.1</v>
      </c>
    </row>
    <row r="2018" spans="1:21" x14ac:dyDescent="0.25">
      <c r="A2018" s="4">
        <v>42064</v>
      </c>
      <c r="B2018" s="3" t="s">
        <v>62</v>
      </c>
      <c r="C2018" s="3" t="s">
        <v>18</v>
      </c>
      <c r="D2018" s="3">
        <v>305</v>
      </c>
      <c r="E2018" s="3">
        <v>253</v>
      </c>
      <c r="F2018" s="3">
        <v>244</v>
      </c>
      <c r="G2018" s="3">
        <v>209</v>
      </c>
      <c r="H2018" s="3">
        <v>1051</v>
      </c>
      <c r="I2018" s="3">
        <v>293</v>
      </c>
      <c r="J2018">
        <f t="array" ref="J2018">INDEX(Table3[#All],MATCH(1,(Table3[[#All],[Month]]=Table68[[#This Row],[Date]])*(Table3[[#All],[Region]]=Table68[[#This Row],[Region]]),0),3)</f>
        <v>12418</v>
      </c>
      <c r="K2018">
        <f>INDEX(Table1[#All], MATCH(Table68[[#This Row],[Date]],Table1[[#All],[Month]],0),2)</f>
        <v>1531160</v>
      </c>
      <c r="L2018" s="8">
        <f>INDEX(Table2[#All], MATCH(Table68[[#This Row],[Date]],Table2[[#All],[Month]],0),2)</f>
        <v>575</v>
      </c>
      <c r="M2018">
        <f t="array" ref="M2018">INDEX(Table4[#All],MATCH(1,(Table4[[#All],[Month]]=Table68[[#This Row],[Date]])*(Table4[[#All],[Region]]=Table68[[#This Row],[Region]]),0),3)</f>
        <v>1876</v>
      </c>
      <c r="N2018" s="2">
        <f t="array" ref="N2018">_xlfn.IFNA(INDEX(Table5[#All], MATCH(1,(Table5[[#All],[Month]]=Table68[[#This Row],[Date]])*(Table5[[#All],[Region]]=Table68[[#This Row],[Region]]),0),3),0)</f>
        <v>15470</v>
      </c>
      <c r="O2018" s="12">
        <f>INDEX(Table110[#All], MATCH(Table68[[#This Row],[Date]],Table110[[#All],[Month]],0),2)</f>
        <v>105836</v>
      </c>
      <c r="P2018" s="12">
        <f>INDEX(Table13[#All], MATCH(Table68[[#This Row],[Date]],Table13[[#All],[Month]],0),2)</f>
        <v>209608</v>
      </c>
      <c r="Q2018">
        <f>INDEX(Table111[#All], MATCH(Table68[[#This Row],[Date]],Table111[[#All],[Month]],0),2)</f>
        <v>5910</v>
      </c>
      <c r="R2018" s="2">
        <f>INDEX(Table111[#All], MATCH(Table68[[#This Row],[Date]],Table111[[#All],[Month]],0),3)</f>
        <v>1214</v>
      </c>
      <c r="S2018" s="2">
        <f>INDEX(Table413[#All], MATCH(Table68[[#This Row],[Date]],Table413[[#All],[Month]],0),2)</f>
        <v>0.3</v>
      </c>
      <c r="T2018" s="2">
        <f>INDEX(Table413[#All], MATCH(Table68[[#This Row],[Date]],Table413[[#All],[Month]],0),3)</f>
        <v>6.6</v>
      </c>
      <c r="U2018" s="2">
        <f>INDEX(Table413[#All], MATCH(Table68[[#This Row],[Date]],Table413[[#All],[Month]],0),4)</f>
        <v>6.1</v>
      </c>
    </row>
    <row r="2019" spans="1:21" x14ac:dyDescent="0.25">
      <c r="A2019" s="4">
        <v>42064</v>
      </c>
      <c r="B2019" s="3" t="s">
        <v>62</v>
      </c>
      <c r="C2019" s="3" t="s">
        <v>17</v>
      </c>
      <c r="D2019" s="3">
        <v>305</v>
      </c>
      <c r="E2019" s="3">
        <v>362</v>
      </c>
      <c r="F2019" s="3">
        <v>244</v>
      </c>
      <c r="G2019" s="3">
        <v>305</v>
      </c>
      <c r="H2019" s="3">
        <v>1051</v>
      </c>
      <c r="I2019" s="3">
        <v>520</v>
      </c>
      <c r="J2019">
        <f t="array" ref="J2019">INDEX(Table3[#All],MATCH(1,(Table3[[#All],[Month]]=Table68[[#This Row],[Date]])*(Table3[[#All],[Region]]=Table68[[#This Row],[Region]]),0),3)</f>
        <v>12418</v>
      </c>
      <c r="K2019">
        <f>INDEX(Table1[#All], MATCH(Table68[[#This Row],[Date]],Table1[[#All],[Month]],0),2)</f>
        <v>1531160</v>
      </c>
      <c r="L2019" s="8">
        <f>INDEX(Table2[#All], MATCH(Table68[[#This Row],[Date]],Table2[[#All],[Month]],0),2)</f>
        <v>575</v>
      </c>
      <c r="M2019">
        <f t="array" ref="M2019">INDEX(Table4[#All],MATCH(1,(Table4[[#All],[Month]]=Table68[[#This Row],[Date]])*(Table4[[#All],[Region]]=Table68[[#This Row],[Region]]),0),3)</f>
        <v>1876</v>
      </c>
      <c r="N2019" s="2">
        <f t="array" ref="N2019">_xlfn.IFNA(INDEX(Table5[#All], MATCH(1,(Table5[[#All],[Month]]=Table68[[#This Row],[Date]])*(Table5[[#All],[Region]]=Table68[[#This Row],[Region]]),0),3),0)</f>
        <v>15470</v>
      </c>
      <c r="O2019" s="12">
        <f>INDEX(Table110[#All], MATCH(Table68[[#This Row],[Date]],Table110[[#All],[Month]],0),2)</f>
        <v>105836</v>
      </c>
      <c r="P2019" s="12">
        <f>INDEX(Table13[#All], MATCH(Table68[[#This Row],[Date]],Table13[[#All],[Month]],0),2)</f>
        <v>209608</v>
      </c>
      <c r="Q2019">
        <f>INDEX(Table111[#All], MATCH(Table68[[#This Row],[Date]],Table111[[#All],[Month]],0),2)</f>
        <v>5910</v>
      </c>
      <c r="R2019" s="2">
        <f>INDEX(Table111[#All], MATCH(Table68[[#This Row],[Date]],Table111[[#All],[Month]],0),3)</f>
        <v>1214</v>
      </c>
      <c r="S2019" s="2">
        <f>INDEX(Table413[#All], MATCH(Table68[[#This Row],[Date]],Table413[[#All],[Month]],0),2)</f>
        <v>0.3</v>
      </c>
      <c r="T2019" s="2">
        <f>INDEX(Table413[#All], MATCH(Table68[[#This Row],[Date]],Table413[[#All],[Month]],0),3)</f>
        <v>6.6</v>
      </c>
      <c r="U2019" s="2">
        <f>INDEX(Table413[#All], MATCH(Table68[[#This Row],[Date]],Table413[[#All],[Month]],0),4)</f>
        <v>6.1</v>
      </c>
    </row>
    <row r="2020" spans="1:21" x14ac:dyDescent="0.25">
      <c r="A2020" s="4">
        <v>42064</v>
      </c>
      <c r="B2020" s="3" t="s">
        <v>62</v>
      </c>
      <c r="C2020" s="3" t="s">
        <v>14</v>
      </c>
      <c r="D2020" s="3">
        <v>305</v>
      </c>
      <c r="E2020" s="3">
        <v>313</v>
      </c>
      <c r="F2020" s="3">
        <v>244</v>
      </c>
      <c r="G2020" s="3">
        <v>263</v>
      </c>
      <c r="H2020" s="3">
        <v>1051</v>
      </c>
      <c r="I2020" s="3">
        <v>88</v>
      </c>
      <c r="J2020">
        <f t="array" ref="J2020">INDEX(Table3[#All],MATCH(1,(Table3[[#All],[Month]]=Table68[[#This Row],[Date]])*(Table3[[#All],[Region]]=Table68[[#This Row],[Region]]),0),3)</f>
        <v>12418</v>
      </c>
      <c r="K2020">
        <f>INDEX(Table1[#All], MATCH(Table68[[#This Row],[Date]],Table1[[#All],[Month]],0),2)</f>
        <v>1531160</v>
      </c>
      <c r="L2020" s="8">
        <f>INDEX(Table2[#All], MATCH(Table68[[#This Row],[Date]],Table2[[#All],[Month]],0),2)</f>
        <v>575</v>
      </c>
      <c r="M2020">
        <f t="array" ref="M2020">INDEX(Table4[#All],MATCH(1,(Table4[[#All],[Month]]=Table68[[#This Row],[Date]])*(Table4[[#All],[Region]]=Table68[[#This Row],[Region]]),0),3)</f>
        <v>1876</v>
      </c>
      <c r="N2020" s="2">
        <f t="array" ref="N2020">_xlfn.IFNA(INDEX(Table5[#All], MATCH(1,(Table5[[#All],[Month]]=Table68[[#This Row],[Date]])*(Table5[[#All],[Region]]=Table68[[#This Row],[Region]]),0),3),0)</f>
        <v>15470</v>
      </c>
      <c r="O2020" s="12">
        <f>INDEX(Table110[#All], MATCH(Table68[[#This Row],[Date]],Table110[[#All],[Month]],0),2)</f>
        <v>105836</v>
      </c>
      <c r="P2020" s="12">
        <f>INDEX(Table13[#All], MATCH(Table68[[#This Row],[Date]],Table13[[#All],[Month]],0),2)</f>
        <v>209608</v>
      </c>
      <c r="Q2020">
        <f>INDEX(Table111[#All], MATCH(Table68[[#This Row],[Date]],Table111[[#All],[Month]],0),2)</f>
        <v>5910</v>
      </c>
      <c r="R2020" s="2">
        <f>INDEX(Table111[#All], MATCH(Table68[[#This Row],[Date]],Table111[[#All],[Month]],0),3)</f>
        <v>1214</v>
      </c>
      <c r="S2020" s="2">
        <f>INDEX(Table413[#All], MATCH(Table68[[#This Row],[Date]],Table413[[#All],[Month]],0),2)</f>
        <v>0.3</v>
      </c>
      <c r="T2020" s="2">
        <f>INDEX(Table413[#All], MATCH(Table68[[#This Row],[Date]],Table413[[#All],[Month]],0),3)</f>
        <v>6.6</v>
      </c>
      <c r="U2020" s="2">
        <f>INDEX(Table413[#All], MATCH(Table68[[#This Row],[Date]],Table413[[#All],[Month]],0),4)</f>
        <v>6.1</v>
      </c>
    </row>
    <row r="2021" spans="1:21" x14ac:dyDescent="0.25">
      <c r="A2021" s="4">
        <v>42064</v>
      </c>
      <c r="B2021" s="3" t="s">
        <v>62</v>
      </c>
      <c r="C2021" s="3" t="s">
        <v>19</v>
      </c>
      <c r="D2021" s="3">
        <v>305</v>
      </c>
      <c r="E2021" s="3">
        <v>272</v>
      </c>
      <c r="F2021" s="3">
        <v>244</v>
      </c>
      <c r="G2021" s="3">
        <v>224</v>
      </c>
      <c r="H2021" s="3">
        <v>1051</v>
      </c>
      <c r="I2021" s="3">
        <v>100</v>
      </c>
      <c r="J2021">
        <f t="array" ref="J2021">INDEX(Table3[#All],MATCH(1,(Table3[[#All],[Month]]=Table68[[#This Row],[Date]])*(Table3[[#All],[Region]]=Table68[[#This Row],[Region]]),0),3)</f>
        <v>12418</v>
      </c>
      <c r="K2021">
        <f>INDEX(Table1[#All], MATCH(Table68[[#This Row],[Date]],Table1[[#All],[Month]],0),2)</f>
        <v>1531160</v>
      </c>
      <c r="L2021" s="8">
        <f>INDEX(Table2[#All], MATCH(Table68[[#This Row],[Date]],Table2[[#All],[Month]],0),2)</f>
        <v>575</v>
      </c>
      <c r="M2021">
        <f t="array" ref="M2021">INDEX(Table4[#All],MATCH(1,(Table4[[#All],[Month]]=Table68[[#This Row],[Date]])*(Table4[[#All],[Region]]=Table68[[#This Row],[Region]]),0),3)</f>
        <v>1876</v>
      </c>
      <c r="N2021" s="2">
        <f t="array" ref="N2021">_xlfn.IFNA(INDEX(Table5[#All], MATCH(1,(Table5[[#All],[Month]]=Table68[[#This Row],[Date]])*(Table5[[#All],[Region]]=Table68[[#This Row],[Region]]),0),3),0)</f>
        <v>15470</v>
      </c>
      <c r="O2021" s="12">
        <f>INDEX(Table110[#All], MATCH(Table68[[#This Row],[Date]],Table110[[#All],[Month]],0),2)</f>
        <v>105836</v>
      </c>
      <c r="P2021" s="12">
        <f>INDEX(Table13[#All], MATCH(Table68[[#This Row],[Date]],Table13[[#All],[Month]],0),2)</f>
        <v>209608</v>
      </c>
      <c r="Q2021">
        <f>INDEX(Table111[#All], MATCH(Table68[[#This Row],[Date]],Table111[[#All],[Month]],0),2)</f>
        <v>5910</v>
      </c>
      <c r="R2021" s="2">
        <f>INDEX(Table111[#All], MATCH(Table68[[#This Row],[Date]],Table111[[#All],[Month]],0),3)</f>
        <v>1214</v>
      </c>
      <c r="S2021" s="2">
        <f>INDEX(Table413[#All], MATCH(Table68[[#This Row],[Date]],Table413[[#All],[Month]],0),2)</f>
        <v>0.3</v>
      </c>
      <c r="T2021" s="2">
        <f>INDEX(Table413[#All], MATCH(Table68[[#This Row],[Date]],Table413[[#All],[Month]],0),3)</f>
        <v>6.6</v>
      </c>
      <c r="U2021" s="2">
        <f>INDEX(Table413[#All], MATCH(Table68[[#This Row],[Date]],Table413[[#All],[Month]],0),4)</f>
        <v>6.1</v>
      </c>
    </row>
    <row r="2022" spans="1:21" x14ac:dyDescent="0.25">
      <c r="A2022" s="4">
        <v>42064</v>
      </c>
      <c r="B2022" s="3" t="s">
        <v>68</v>
      </c>
      <c r="C2022" s="3" t="s">
        <v>46</v>
      </c>
      <c r="D2022" s="3">
        <v>373</v>
      </c>
      <c r="E2022" s="3">
        <v>316</v>
      </c>
      <c r="F2022" s="3">
        <v>279</v>
      </c>
      <c r="G2022" s="3">
        <v>256</v>
      </c>
      <c r="H2022" s="3">
        <v>2374</v>
      </c>
      <c r="I2022" s="3">
        <v>95</v>
      </c>
      <c r="J2022">
        <f t="array" ref="J2022">INDEX(Table3[#All],MATCH(1,(Table3[[#All],[Month]]=Table68[[#This Row],[Date]])*(Table3[[#All],[Region]]=Table68[[#This Row],[Region]]),0),3)</f>
        <v>31012</v>
      </c>
      <c r="K2022">
        <f>INDEX(Table1[#All], MATCH(Table68[[#This Row],[Date]],Table1[[#All],[Month]],0),2)</f>
        <v>1531160</v>
      </c>
      <c r="L2022" s="8">
        <f>INDEX(Table2[#All], MATCH(Table68[[#This Row],[Date]],Table2[[#All],[Month]],0),2)</f>
        <v>575</v>
      </c>
      <c r="M2022">
        <f t="array" ref="M2022">INDEX(Table4[#All],MATCH(1,(Table4[[#All],[Month]]=Table68[[#This Row],[Date]])*(Table4[[#All],[Region]]=Table68[[#This Row],[Region]]),0),3)</f>
        <v>7502</v>
      </c>
      <c r="N2022" s="2">
        <f t="array" ref="N2022">_xlfn.IFNA(INDEX(Table5[#All], MATCH(1,(Table5[[#All],[Month]]=Table68[[#This Row],[Date]])*(Table5[[#All],[Region]]=Table68[[#This Row],[Region]]),0),3),0)</f>
        <v>33648</v>
      </c>
      <c r="O2022" s="12">
        <f>INDEX(Table110[#All], MATCH(Table68[[#This Row],[Date]],Table110[[#All],[Month]],0),2)</f>
        <v>105836</v>
      </c>
      <c r="P2022" s="12">
        <f>INDEX(Table13[#All], MATCH(Table68[[#This Row],[Date]],Table13[[#All],[Month]],0),2)</f>
        <v>209608</v>
      </c>
      <c r="Q2022">
        <f>INDEX(Table111[#All], MATCH(Table68[[#This Row],[Date]],Table111[[#All],[Month]],0),2)</f>
        <v>5910</v>
      </c>
      <c r="R2022" s="2">
        <f>INDEX(Table111[#All], MATCH(Table68[[#This Row],[Date]],Table111[[#All],[Month]],0),3)</f>
        <v>1214</v>
      </c>
      <c r="S2022" s="2">
        <f>INDEX(Table413[#All], MATCH(Table68[[#This Row],[Date]],Table413[[#All],[Month]],0),2)</f>
        <v>0.3</v>
      </c>
      <c r="T2022" s="2">
        <f>INDEX(Table413[#All], MATCH(Table68[[#This Row],[Date]],Table413[[#All],[Month]],0),3)</f>
        <v>6.6</v>
      </c>
      <c r="U2022" s="2">
        <f>INDEX(Table413[#All], MATCH(Table68[[#This Row],[Date]],Table413[[#All],[Month]],0),4)</f>
        <v>6.1</v>
      </c>
    </row>
    <row r="2023" spans="1:21" x14ac:dyDescent="0.25">
      <c r="A2023" s="4">
        <v>42064</v>
      </c>
      <c r="B2023" s="3" t="s">
        <v>68</v>
      </c>
      <c r="C2023" s="3" t="s">
        <v>83</v>
      </c>
      <c r="D2023" s="3">
        <v>373</v>
      </c>
      <c r="E2023" s="3">
        <v>384</v>
      </c>
      <c r="F2023" s="3">
        <v>279</v>
      </c>
      <c r="G2023" s="3">
        <v>286</v>
      </c>
      <c r="H2023" s="3">
        <v>2374</v>
      </c>
      <c r="I2023" s="3">
        <v>1893</v>
      </c>
      <c r="J2023">
        <f t="array" ref="J2023">INDEX(Table3[#All],MATCH(1,(Table3[[#All],[Month]]=Table68[[#This Row],[Date]])*(Table3[[#All],[Region]]=Table68[[#This Row],[Region]]),0),3)</f>
        <v>31012</v>
      </c>
      <c r="K2023">
        <f>INDEX(Table1[#All], MATCH(Table68[[#This Row],[Date]],Table1[[#All],[Month]],0),2)</f>
        <v>1531160</v>
      </c>
      <c r="L2023" s="8">
        <f>INDEX(Table2[#All], MATCH(Table68[[#This Row],[Date]],Table2[[#All],[Month]],0),2)</f>
        <v>575</v>
      </c>
      <c r="M2023">
        <f t="array" ref="M2023">INDEX(Table4[#All],MATCH(1,(Table4[[#All],[Month]]=Table68[[#This Row],[Date]])*(Table4[[#All],[Region]]=Table68[[#This Row],[Region]]),0),3)</f>
        <v>7502</v>
      </c>
      <c r="N2023" s="2">
        <f t="array" ref="N2023">_xlfn.IFNA(INDEX(Table5[#All], MATCH(1,(Table5[[#All],[Month]]=Table68[[#This Row],[Date]])*(Table5[[#All],[Region]]=Table68[[#This Row],[Region]]),0),3),0)</f>
        <v>33648</v>
      </c>
      <c r="O2023" s="12">
        <f>INDEX(Table110[#All], MATCH(Table68[[#This Row],[Date]],Table110[[#All],[Month]],0),2)</f>
        <v>105836</v>
      </c>
      <c r="P2023" s="12">
        <f>INDEX(Table13[#All], MATCH(Table68[[#This Row],[Date]],Table13[[#All],[Month]],0),2)</f>
        <v>209608</v>
      </c>
      <c r="Q2023">
        <f>INDEX(Table111[#All], MATCH(Table68[[#This Row],[Date]],Table111[[#All],[Month]],0),2)</f>
        <v>5910</v>
      </c>
      <c r="R2023" s="2">
        <f>INDEX(Table111[#All], MATCH(Table68[[#This Row],[Date]],Table111[[#All],[Month]],0),3)</f>
        <v>1214</v>
      </c>
      <c r="S2023" s="2">
        <f>INDEX(Table413[#All], MATCH(Table68[[#This Row],[Date]],Table413[[#All],[Month]],0),2)</f>
        <v>0.3</v>
      </c>
      <c r="T2023" s="2">
        <f>INDEX(Table413[#All], MATCH(Table68[[#This Row],[Date]],Table413[[#All],[Month]],0),3)</f>
        <v>6.6</v>
      </c>
      <c r="U2023" s="2">
        <f>INDEX(Table413[#All], MATCH(Table68[[#This Row],[Date]],Table413[[#All],[Month]],0),4)</f>
        <v>6.1</v>
      </c>
    </row>
    <row r="2024" spans="1:21" x14ac:dyDescent="0.25">
      <c r="A2024" s="4">
        <v>42064</v>
      </c>
      <c r="B2024" s="3" t="s">
        <v>68</v>
      </c>
      <c r="C2024" s="3" t="s">
        <v>38</v>
      </c>
      <c r="D2024" s="3">
        <v>373</v>
      </c>
      <c r="E2024" s="3">
        <v>245</v>
      </c>
      <c r="F2024" s="3">
        <v>279</v>
      </c>
      <c r="G2024" s="3">
        <v>183</v>
      </c>
      <c r="H2024" s="3">
        <v>2374</v>
      </c>
      <c r="I2024" s="3">
        <v>21</v>
      </c>
      <c r="J2024">
        <f t="array" ref="J2024">INDEX(Table3[#All],MATCH(1,(Table3[[#All],[Month]]=Table68[[#This Row],[Date]])*(Table3[[#All],[Region]]=Table68[[#This Row],[Region]]),0),3)</f>
        <v>31012</v>
      </c>
      <c r="K2024">
        <f>INDEX(Table1[#All], MATCH(Table68[[#This Row],[Date]],Table1[[#All],[Month]],0),2)</f>
        <v>1531160</v>
      </c>
      <c r="L2024" s="8">
        <f>INDEX(Table2[#All], MATCH(Table68[[#This Row],[Date]],Table2[[#All],[Month]],0),2)</f>
        <v>575</v>
      </c>
      <c r="M2024">
        <f t="array" ref="M2024">INDEX(Table4[#All],MATCH(1,(Table4[[#All],[Month]]=Table68[[#This Row],[Date]])*(Table4[[#All],[Region]]=Table68[[#This Row],[Region]]),0),3)</f>
        <v>7502</v>
      </c>
      <c r="N2024" s="2">
        <f t="array" ref="N2024">_xlfn.IFNA(INDEX(Table5[#All], MATCH(1,(Table5[[#All],[Month]]=Table68[[#This Row],[Date]])*(Table5[[#All],[Region]]=Table68[[#This Row],[Region]]),0),3),0)</f>
        <v>33648</v>
      </c>
      <c r="O2024" s="12">
        <f>INDEX(Table110[#All], MATCH(Table68[[#This Row],[Date]],Table110[[#All],[Month]],0),2)</f>
        <v>105836</v>
      </c>
      <c r="P2024" s="12">
        <f>INDEX(Table13[#All], MATCH(Table68[[#This Row],[Date]],Table13[[#All],[Month]],0),2)</f>
        <v>209608</v>
      </c>
      <c r="Q2024">
        <f>INDEX(Table111[#All], MATCH(Table68[[#This Row],[Date]],Table111[[#All],[Month]],0),2)</f>
        <v>5910</v>
      </c>
      <c r="R2024" s="2">
        <f>INDEX(Table111[#All], MATCH(Table68[[#This Row],[Date]],Table111[[#All],[Month]],0),3)</f>
        <v>1214</v>
      </c>
      <c r="S2024" s="2">
        <f>INDEX(Table413[#All], MATCH(Table68[[#This Row],[Date]],Table413[[#All],[Month]],0),2)</f>
        <v>0.3</v>
      </c>
      <c r="T2024" s="2">
        <f>INDEX(Table413[#All], MATCH(Table68[[#This Row],[Date]],Table413[[#All],[Month]],0),3)</f>
        <v>6.6</v>
      </c>
      <c r="U2024" s="2">
        <f>INDEX(Table413[#All], MATCH(Table68[[#This Row],[Date]],Table413[[#All],[Month]],0),4)</f>
        <v>6.1</v>
      </c>
    </row>
    <row r="2025" spans="1:21" x14ac:dyDescent="0.25">
      <c r="A2025" s="4">
        <v>42064</v>
      </c>
      <c r="B2025" s="3" t="s">
        <v>68</v>
      </c>
      <c r="C2025" s="3" t="s">
        <v>39</v>
      </c>
      <c r="D2025" s="3">
        <v>373</v>
      </c>
      <c r="E2025" s="3">
        <v>312</v>
      </c>
      <c r="F2025" s="3">
        <v>279</v>
      </c>
      <c r="G2025" s="3">
        <v>273</v>
      </c>
      <c r="H2025" s="3">
        <v>2374</v>
      </c>
      <c r="I2025" s="3">
        <v>9</v>
      </c>
      <c r="J2025">
        <f t="array" ref="J2025">INDEX(Table3[#All],MATCH(1,(Table3[[#All],[Month]]=Table68[[#This Row],[Date]])*(Table3[[#All],[Region]]=Table68[[#This Row],[Region]]),0),3)</f>
        <v>31012</v>
      </c>
      <c r="K2025">
        <f>INDEX(Table1[#All], MATCH(Table68[[#This Row],[Date]],Table1[[#All],[Month]],0),2)</f>
        <v>1531160</v>
      </c>
      <c r="L2025" s="8">
        <f>INDEX(Table2[#All], MATCH(Table68[[#This Row],[Date]],Table2[[#All],[Month]],0),2)</f>
        <v>575</v>
      </c>
      <c r="M2025">
        <f t="array" ref="M2025">INDEX(Table4[#All],MATCH(1,(Table4[[#All],[Month]]=Table68[[#This Row],[Date]])*(Table4[[#All],[Region]]=Table68[[#This Row],[Region]]),0),3)</f>
        <v>7502</v>
      </c>
      <c r="N2025" s="2">
        <f t="array" ref="N2025">_xlfn.IFNA(INDEX(Table5[#All], MATCH(1,(Table5[[#All],[Month]]=Table68[[#This Row],[Date]])*(Table5[[#All],[Region]]=Table68[[#This Row],[Region]]),0),3),0)</f>
        <v>33648</v>
      </c>
      <c r="O2025" s="12">
        <f>INDEX(Table110[#All], MATCH(Table68[[#This Row],[Date]],Table110[[#All],[Month]],0),2)</f>
        <v>105836</v>
      </c>
      <c r="P2025" s="12">
        <f>INDEX(Table13[#All], MATCH(Table68[[#This Row],[Date]],Table13[[#All],[Month]],0),2)</f>
        <v>209608</v>
      </c>
      <c r="Q2025">
        <f>INDEX(Table111[#All], MATCH(Table68[[#This Row],[Date]],Table111[[#All],[Month]],0),2)</f>
        <v>5910</v>
      </c>
      <c r="R2025" s="2">
        <f>INDEX(Table111[#All], MATCH(Table68[[#This Row],[Date]],Table111[[#All],[Month]],0),3)</f>
        <v>1214</v>
      </c>
      <c r="S2025" s="2">
        <f>INDEX(Table413[#All], MATCH(Table68[[#This Row],[Date]],Table413[[#All],[Month]],0),2)</f>
        <v>0.3</v>
      </c>
      <c r="T2025" s="2">
        <f>INDEX(Table413[#All], MATCH(Table68[[#This Row],[Date]],Table413[[#All],[Month]],0),3)</f>
        <v>6.6</v>
      </c>
      <c r="U2025" s="2">
        <f>INDEX(Table413[#All], MATCH(Table68[[#This Row],[Date]],Table413[[#All],[Month]],0),4)</f>
        <v>6.1</v>
      </c>
    </row>
    <row r="2026" spans="1:21" x14ac:dyDescent="0.25">
      <c r="A2026" s="4">
        <v>42064</v>
      </c>
      <c r="B2026" s="3" t="s">
        <v>68</v>
      </c>
      <c r="C2026" s="3" t="s">
        <v>48</v>
      </c>
      <c r="D2026" s="3">
        <v>373</v>
      </c>
      <c r="E2026" s="3">
        <v>259</v>
      </c>
      <c r="F2026" s="3">
        <v>279</v>
      </c>
      <c r="G2026" s="3">
        <v>192</v>
      </c>
      <c r="H2026" s="3">
        <v>2374</v>
      </c>
      <c r="I2026" s="3">
        <v>19</v>
      </c>
      <c r="J2026">
        <f t="array" ref="J2026">INDEX(Table3[#All],MATCH(1,(Table3[[#All],[Month]]=Table68[[#This Row],[Date]])*(Table3[[#All],[Region]]=Table68[[#This Row],[Region]]),0),3)</f>
        <v>31012</v>
      </c>
      <c r="K2026">
        <f>INDEX(Table1[#All], MATCH(Table68[[#This Row],[Date]],Table1[[#All],[Month]],0),2)</f>
        <v>1531160</v>
      </c>
      <c r="L2026" s="8">
        <f>INDEX(Table2[#All], MATCH(Table68[[#This Row],[Date]],Table2[[#All],[Month]],0),2)</f>
        <v>575</v>
      </c>
      <c r="M2026">
        <f t="array" ref="M2026">INDEX(Table4[#All],MATCH(1,(Table4[[#All],[Month]]=Table68[[#This Row],[Date]])*(Table4[[#All],[Region]]=Table68[[#This Row],[Region]]),0),3)</f>
        <v>7502</v>
      </c>
      <c r="N2026" s="2">
        <f t="array" ref="N2026">_xlfn.IFNA(INDEX(Table5[#All], MATCH(1,(Table5[[#All],[Month]]=Table68[[#This Row],[Date]])*(Table5[[#All],[Region]]=Table68[[#This Row],[Region]]),0),3),0)</f>
        <v>33648</v>
      </c>
      <c r="O2026" s="12">
        <f>INDEX(Table110[#All], MATCH(Table68[[#This Row],[Date]],Table110[[#All],[Month]],0),2)</f>
        <v>105836</v>
      </c>
      <c r="P2026" s="12">
        <f>INDEX(Table13[#All], MATCH(Table68[[#This Row],[Date]],Table13[[#All],[Month]],0),2)</f>
        <v>209608</v>
      </c>
      <c r="Q2026">
        <f>INDEX(Table111[#All], MATCH(Table68[[#This Row],[Date]],Table111[[#All],[Month]],0),2)</f>
        <v>5910</v>
      </c>
      <c r="R2026" s="2">
        <f>INDEX(Table111[#All], MATCH(Table68[[#This Row],[Date]],Table111[[#All],[Month]],0),3)</f>
        <v>1214</v>
      </c>
      <c r="S2026" s="2">
        <f>INDEX(Table413[#All], MATCH(Table68[[#This Row],[Date]],Table413[[#All],[Month]],0),2)</f>
        <v>0.3</v>
      </c>
      <c r="T2026" s="2">
        <f>INDEX(Table413[#All], MATCH(Table68[[#This Row],[Date]],Table413[[#All],[Month]],0),3)</f>
        <v>6.6</v>
      </c>
      <c r="U2026" s="2">
        <f>INDEX(Table413[#All], MATCH(Table68[[#This Row],[Date]],Table413[[#All],[Month]],0),4)</f>
        <v>6.1</v>
      </c>
    </row>
    <row r="2027" spans="1:21" x14ac:dyDescent="0.25">
      <c r="A2027" s="4">
        <v>42064</v>
      </c>
      <c r="B2027" s="3" t="s">
        <v>68</v>
      </c>
      <c r="C2027" s="3" t="s">
        <v>45</v>
      </c>
      <c r="D2027" s="3">
        <v>373</v>
      </c>
      <c r="E2027" s="3">
        <v>458</v>
      </c>
      <c r="F2027" s="3">
        <v>279</v>
      </c>
      <c r="G2027" s="3">
        <v>377</v>
      </c>
      <c r="H2027" s="3">
        <v>2374</v>
      </c>
      <c r="I2027" s="3">
        <v>106</v>
      </c>
      <c r="J2027">
        <f t="array" ref="J2027">INDEX(Table3[#All],MATCH(1,(Table3[[#All],[Month]]=Table68[[#This Row],[Date]])*(Table3[[#All],[Region]]=Table68[[#This Row],[Region]]),0),3)</f>
        <v>31012</v>
      </c>
      <c r="K2027">
        <f>INDEX(Table1[#All], MATCH(Table68[[#This Row],[Date]],Table1[[#All],[Month]],0),2)</f>
        <v>1531160</v>
      </c>
      <c r="L2027" s="8">
        <f>INDEX(Table2[#All], MATCH(Table68[[#This Row],[Date]],Table2[[#All],[Month]],0),2)</f>
        <v>575</v>
      </c>
      <c r="M2027">
        <f t="array" ref="M2027">INDEX(Table4[#All],MATCH(1,(Table4[[#All],[Month]]=Table68[[#This Row],[Date]])*(Table4[[#All],[Region]]=Table68[[#This Row],[Region]]),0),3)</f>
        <v>7502</v>
      </c>
      <c r="N2027" s="2">
        <f t="array" ref="N2027">_xlfn.IFNA(INDEX(Table5[#All], MATCH(1,(Table5[[#All],[Month]]=Table68[[#This Row],[Date]])*(Table5[[#All],[Region]]=Table68[[#This Row],[Region]]),0),3),0)</f>
        <v>33648</v>
      </c>
      <c r="O2027" s="12">
        <f>INDEX(Table110[#All], MATCH(Table68[[#This Row],[Date]],Table110[[#All],[Month]],0),2)</f>
        <v>105836</v>
      </c>
      <c r="P2027" s="12">
        <f>INDEX(Table13[#All], MATCH(Table68[[#This Row],[Date]],Table13[[#All],[Month]],0),2)</f>
        <v>209608</v>
      </c>
      <c r="Q2027">
        <f>INDEX(Table111[#All], MATCH(Table68[[#This Row],[Date]],Table111[[#All],[Month]],0),2)</f>
        <v>5910</v>
      </c>
      <c r="R2027" s="2">
        <f>INDEX(Table111[#All], MATCH(Table68[[#This Row],[Date]],Table111[[#All],[Month]],0),3)</f>
        <v>1214</v>
      </c>
      <c r="S2027" s="2">
        <f>INDEX(Table413[#All], MATCH(Table68[[#This Row],[Date]],Table413[[#All],[Month]],0),2)</f>
        <v>0.3</v>
      </c>
      <c r="T2027" s="2">
        <f>INDEX(Table413[#All], MATCH(Table68[[#This Row],[Date]],Table413[[#All],[Month]],0),3)</f>
        <v>6.6</v>
      </c>
      <c r="U2027" s="2">
        <f>INDEX(Table413[#All], MATCH(Table68[[#This Row],[Date]],Table413[[#All],[Month]],0),4)</f>
        <v>6.1</v>
      </c>
    </row>
    <row r="2028" spans="1:21" x14ac:dyDescent="0.25">
      <c r="A2028" s="4">
        <v>42064</v>
      </c>
      <c r="B2028" s="3" t="s">
        <v>68</v>
      </c>
      <c r="C2028" s="3" t="s">
        <v>47</v>
      </c>
      <c r="D2028" s="3">
        <v>373</v>
      </c>
      <c r="E2028" s="3">
        <v>267</v>
      </c>
      <c r="F2028" s="3">
        <v>279</v>
      </c>
      <c r="G2028" s="3">
        <v>224</v>
      </c>
      <c r="H2028" s="3">
        <v>2374</v>
      </c>
      <c r="I2028" s="3">
        <v>86</v>
      </c>
      <c r="J2028">
        <f t="array" ref="J2028">INDEX(Table3[#All],MATCH(1,(Table3[[#All],[Month]]=Table68[[#This Row],[Date]])*(Table3[[#All],[Region]]=Table68[[#This Row],[Region]]),0),3)</f>
        <v>31012</v>
      </c>
      <c r="K2028">
        <f>INDEX(Table1[#All], MATCH(Table68[[#This Row],[Date]],Table1[[#All],[Month]],0),2)</f>
        <v>1531160</v>
      </c>
      <c r="L2028" s="8">
        <f>INDEX(Table2[#All], MATCH(Table68[[#This Row],[Date]],Table2[[#All],[Month]],0),2)</f>
        <v>575</v>
      </c>
      <c r="M2028">
        <f t="array" ref="M2028">INDEX(Table4[#All],MATCH(1,(Table4[[#All],[Month]]=Table68[[#This Row],[Date]])*(Table4[[#All],[Region]]=Table68[[#This Row],[Region]]),0),3)</f>
        <v>7502</v>
      </c>
      <c r="N2028" s="2">
        <f t="array" ref="N2028">_xlfn.IFNA(INDEX(Table5[#All], MATCH(1,(Table5[[#All],[Month]]=Table68[[#This Row],[Date]])*(Table5[[#All],[Region]]=Table68[[#This Row],[Region]]),0),3),0)</f>
        <v>33648</v>
      </c>
      <c r="O2028" s="12">
        <f>INDEX(Table110[#All], MATCH(Table68[[#This Row],[Date]],Table110[[#All],[Month]],0),2)</f>
        <v>105836</v>
      </c>
      <c r="P2028" s="12">
        <f>INDEX(Table13[#All], MATCH(Table68[[#This Row],[Date]],Table13[[#All],[Month]],0),2)</f>
        <v>209608</v>
      </c>
      <c r="Q2028">
        <f>INDEX(Table111[#All], MATCH(Table68[[#This Row],[Date]],Table111[[#All],[Month]],0),2)</f>
        <v>5910</v>
      </c>
      <c r="R2028" s="2">
        <f>INDEX(Table111[#All], MATCH(Table68[[#This Row],[Date]],Table111[[#All],[Month]],0),3)</f>
        <v>1214</v>
      </c>
      <c r="S2028" s="2">
        <f>INDEX(Table413[#All], MATCH(Table68[[#This Row],[Date]],Table413[[#All],[Month]],0),2)</f>
        <v>0.3</v>
      </c>
      <c r="T2028" s="2">
        <f>INDEX(Table413[#All], MATCH(Table68[[#This Row],[Date]],Table413[[#All],[Month]],0),3)</f>
        <v>6.6</v>
      </c>
      <c r="U2028" s="2">
        <f>INDEX(Table413[#All], MATCH(Table68[[#This Row],[Date]],Table413[[#All],[Month]],0),4)</f>
        <v>6.1</v>
      </c>
    </row>
    <row r="2029" spans="1:21" x14ac:dyDescent="0.25">
      <c r="A2029" s="4">
        <v>42064</v>
      </c>
      <c r="B2029" s="3" t="s">
        <v>68</v>
      </c>
      <c r="C2029" s="3" t="s">
        <v>44</v>
      </c>
      <c r="D2029" s="3">
        <v>373</v>
      </c>
      <c r="E2029" s="3">
        <v>430</v>
      </c>
      <c r="F2029" s="3">
        <v>279</v>
      </c>
      <c r="G2029" s="3">
        <v>367</v>
      </c>
      <c r="H2029" s="3">
        <v>2374</v>
      </c>
      <c r="I2029" s="3">
        <v>85</v>
      </c>
      <c r="J2029">
        <f t="array" ref="J2029">INDEX(Table3[#All],MATCH(1,(Table3[[#All],[Month]]=Table68[[#This Row],[Date]])*(Table3[[#All],[Region]]=Table68[[#This Row],[Region]]),0),3)</f>
        <v>31012</v>
      </c>
      <c r="K2029">
        <f>INDEX(Table1[#All], MATCH(Table68[[#This Row],[Date]],Table1[[#All],[Month]],0),2)</f>
        <v>1531160</v>
      </c>
      <c r="L2029" s="8">
        <f>INDEX(Table2[#All], MATCH(Table68[[#This Row],[Date]],Table2[[#All],[Month]],0),2)</f>
        <v>575</v>
      </c>
      <c r="M2029">
        <f t="array" ref="M2029">INDEX(Table4[#All],MATCH(1,(Table4[[#All],[Month]]=Table68[[#This Row],[Date]])*(Table4[[#All],[Region]]=Table68[[#This Row],[Region]]),0),3)</f>
        <v>7502</v>
      </c>
      <c r="N2029" s="2">
        <f t="array" ref="N2029">_xlfn.IFNA(INDEX(Table5[#All], MATCH(1,(Table5[[#All],[Month]]=Table68[[#This Row],[Date]])*(Table5[[#All],[Region]]=Table68[[#This Row],[Region]]),0),3),0)</f>
        <v>33648</v>
      </c>
      <c r="O2029" s="12">
        <f>INDEX(Table110[#All], MATCH(Table68[[#This Row],[Date]],Table110[[#All],[Month]],0),2)</f>
        <v>105836</v>
      </c>
      <c r="P2029" s="12">
        <f>INDEX(Table13[#All], MATCH(Table68[[#This Row],[Date]],Table13[[#All],[Month]],0),2)</f>
        <v>209608</v>
      </c>
      <c r="Q2029">
        <f>INDEX(Table111[#All], MATCH(Table68[[#This Row],[Date]],Table111[[#All],[Month]],0),2)</f>
        <v>5910</v>
      </c>
      <c r="R2029" s="2">
        <f>INDEX(Table111[#All], MATCH(Table68[[#This Row],[Date]],Table111[[#All],[Month]],0),3)</f>
        <v>1214</v>
      </c>
      <c r="S2029" s="2">
        <f>INDEX(Table413[#All], MATCH(Table68[[#This Row],[Date]],Table413[[#All],[Month]],0),2)</f>
        <v>0.3</v>
      </c>
      <c r="T2029" s="2">
        <f>INDEX(Table413[#All], MATCH(Table68[[#This Row],[Date]],Table413[[#All],[Month]],0),3)</f>
        <v>6.6</v>
      </c>
      <c r="U2029" s="2">
        <f>INDEX(Table413[#All], MATCH(Table68[[#This Row],[Date]],Table413[[#All],[Month]],0),4)</f>
        <v>6.1</v>
      </c>
    </row>
    <row r="2030" spans="1:21" x14ac:dyDescent="0.25">
      <c r="A2030" s="4">
        <v>42064</v>
      </c>
      <c r="B2030" s="3" t="s">
        <v>68</v>
      </c>
      <c r="C2030" s="3" t="s">
        <v>49</v>
      </c>
      <c r="D2030" s="3">
        <v>373</v>
      </c>
      <c r="E2030" s="3">
        <v>206</v>
      </c>
      <c r="F2030" s="3">
        <v>279</v>
      </c>
      <c r="G2030" s="3">
        <v>182</v>
      </c>
      <c r="H2030" s="3">
        <v>2374</v>
      </c>
      <c r="I2030" s="3">
        <v>13</v>
      </c>
      <c r="J2030">
        <f t="array" ref="J2030">INDEX(Table3[#All],MATCH(1,(Table3[[#All],[Month]]=Table68[[#This Row],[Date]])*(Table3[[#All],[Region]]=Table68[[#This Row],[Region]]),0),3)</f>
        <v>31012</v>
      </c>
      <c r="K2030">
        <f>INDEX(Table1[#All], MATCH(Table68[[#This Row],[Date]],Table1[[#All],[Month]],0),2)</f>
        <v>1531160</v>
      </c>
      <c r="L2030" s="8">
        <f>INDEX(Table2[#All], MATCH(Table68[[#This Row],[Date]],Table2[[#All],[Month]],0),2)</f>
        <v>575</v>
      </c>
      <c r="M2030">
        <f t="array" ref="M2030">INDEX(Table4[#All],MATCH(1,(Table4[[#All],[Month]]=Table68[[#This Row],[Date]])*(Table4[[#All],[Region]]=Table68[[#This Row],[Region]]),0),3)</f>
        <v>7502</v>
      </c>
      <c r="N2030" s="2">
        <f t="array" ref="N2030">_xlfn.IFNA(INDEX(Table5[#All], MATCH(1,(Table5[[#All],[Month]]=Table68[[#This Row],[Date]])*(Table5[[#All],[Region]]=Table68[[#This Row],[Region]]),0),3),0)</f>
        <v>33648</v>
      </c>
      <c r="O2030" s="12">
        <f>INDEX(Table110[#All], MATCH(Table68[[#This Row],[Date]],Table110[[#All],[Month]],0),2)</f>
        <v>105836</v>
      </c>
      <c r="P2030" s="12">
        <f>INDEX(Table13[#All], MATCH(Table68[[#This Row],[Date]],Table13[[#All],[Month]],0),2)</f>
        <v>209608</v>
      </c>
      <c r="Q2030">
        <f>INDEX(Table111[#All], MATCH(Table68[[#This Row],[Date]],Table111[[#All],[Month]],0),2)</f>
        <v>5910</v>
      </c>
      <c r="R2030" s="2">
        <f>INDEX(Table111[#All], MATCH(Table68[[#This Row],[Date]],Table111[[#All],[Month]],0),3)</f>
        <v>1214</v>
      </c>
      <c r="S2030" s="2">
        <f>INDEX(Table413[#All], MATCH(Table68[[#This Row],[Date]],Table413[[#All],[Month]],0),2)</f>
        <v>0.3</v>
      </c>
      <c r="T2030" s="2">
        <f>INDEX(Table413[#All], MATCH(Table68[[#This Row],[Date]],Table413[[#All],[Month]],0),3)</f>
        <v>6.6</v>
      </c>
      <c r="U2030" s="2">
        <f>INDEX(Table413[#All], MATCH(Table68[[#This Row],[Date]],Table413[[#All],[Month]],0),4)</f>
        <v>6.1</v>
      </c>
    </row>
    <row r="2031" spans="1:21" x14ac:dyDescent="0.25">
      <c r="A2031" s="4">
        <v>42064</v>
      </c>
      <c r="B2031" s="3" t="s">
        <v>68</v>
      </c>
      <c r="C2031" s="3" t="s">
        <v>50</v>
      </c>
      <c r="D2031" s="3">
        <v>373</v>
      </c>
      <c r="E2031" s="3">
        <v>235</v>
      </c>
      <c r="F2031" s="3">
        <v>279</v>
      </c>
      <c r="G2031" s="3">
        <v>203</v>
      </c>
      <c r="H2031" s="3">
        <v>2374</v>
      </c>
      <c r="I2031" s="3">
        <v>47</v>
      </c>
      <c r="J2031">
        <f t="array" ref="J2031">INDEX(Table3[#All],MATCH(1,(Table3[[#All],[Month]]=Table68[[#This Row],[Date]])*(Table3[[#All],[Region]]=Table68[[#This Row],[Region]]),0),3)</f>
        <v>31012</v>
      </c>
      <c r="K2031">
        <f>INDEX(Table1[#All], MATCH(Table68[[#This Row],[Date]],Table1[[#All],[Month]],0),2)</f>
        <v>1531160</v>
      </c>
      <c r="L2031" s="8">
        <f>INDEX(Table2[#All], MATCH(Table68[[#This Row],[Date]],Table2[[#All],[Month]],0),2)</f>
        <v>575</v>
      </c>
      <c r="M2031">
        <f t="array" ref="M2031">INDEX(Table4[#All],MATCH(1,(Table4[[#All],[Month]]=Table68[[#This Row],[Date]])*(Table4[[#All],[Region]]=Table68[[#This Row],[Region]]),0),3)</f>
        <v>7502</v>
      </c>
      <c r="N2031" s="2">
        <f t="array" ref="N2031">_xlfn.IFNA(INDEX(Table5[#All], MATCH(1,(Table5[[#All],[Month]]=Table68[[#This Row],[Date]])*(Table5[[#All],[Region]]=Table68[[#This Row],[Region]]),0),3),0)</f>
        <v>33648</v>
      </c>
      <c r="O2031" s="12">
        <f>INDEX(Table110[#All], MATCH(Table68[[#This Row],[Date]],Table110[[#All],[Month]],0),2)</f>
        <v>105836</v>
      </c>
      <c r="P2031" s="12">
        <f>INDEX(Table13[#All], MATCH(Table68[[#This Row],[Date]],Table13[[#All],[Month]],0),2)</f>
        <v>209608</v>
      </c>
      <c r="Q2031">
        <f>INDEX(Table111[#All], MATCH(Table68[[#This Row],[Date]],Table111[[#All],[Month]],0),2)</f>
        <v>5910</v>
      </c>
      <c r="R2031" s="2">
        <f>INDEX(Table111[#All], MATCH(Table68[[#This Row],[Date]],Table111[[#All],[Month]],0),3)</f>
        <v>1214</v>
      </c>
      <c r="S2031" s="2">
        <f>INDEX(Table413[#All], MATCH(Table68[[#This Row],[Date]],Table413[[#All],[Month]],0),2)</f>
        <v>0.3</v>
      </c>
      <c r="T2031" s="2">
        <f>INDEX(Table413[#All], MATCH(Table68[[#This Row],[Date]],Table413[[#All],[Month]],0),3)</f>
        <v>6.6</v>
      </c>
      <c r="U2031" s="2">
        <f>INDEX(Table413[#All], MATCH(Table68[[#This Row],[Date]],Table413[[#All],[Month]],0),4)</f>
        <v>6.1</v>
      </c>
    </row>
    <row r="2032" spans="1:21" x14ac:dyDescent="0.25">
      <c r="A2032" s="4">
        <v>42064</v>
      </c>
      <c r="B2032" s="3" t="s">
        <v>63</v>
      </c>
      <c r="C2032" s="3" t="s">
        <v>22</v>
      </c>
      <c r="D2032" s="3">
        <v>266</v>
      </c>
      <c r="E2032" s="3">
        <v>266</v>
      </c>
      <c r="F2032" s="3">
        <v>220</v>
      </c>
      <c r="G2032" s="3">
        <v>220</v>
      </c>
      <c r="H2032" s="3">
        <v>113</v>
      </c>
      <c r="I2032" s="3">
        <v>113</v>
      </c>
      <c r="J2032">
        <f t="array" ref="J2032">INDEX(Table3[#All],MATCH(1,(Table3[[#All],[Month]]=Table68[[#This Row],[Date]])*(Table3[[#All],[Region]]=Table68[[#This Row],[Region]]),0),3)</f>
        <v>1704</v>
      </c>
      <c r="K2032">
        <f>INDEX(Table1[#All], MATCH(Table68[[#This Row],[Date]],Table1[[#All],[Month]],0),2)</f>
        <v>1531160</v>
      </c>
      <c r="L2032" s="8">
        <f>INDEX(Table2[#All], MATCH(Table68[[#This Row],[Date]],Table2[[#All],[Month]],0),2)</f>
        <v>575</v>
      </c>
      <c r="M2032">
        <f t="array" ref="M2032">INDEX(Table4[#All],MATCH(1,(Table4[[#All],[Month]]=Table68[[#This Row],[Date]])*(Table4[[#All],[Region]]=Table68[[#This Row],[Region]]),0),3)</f>
        <v>157</v>
      </c>
      <c r="N2032" s="2">
        <f t="array" ref="N2032">_xlfn.IFNA(INDEX(Table5[#All], MATCH(1,(Table5[[#All],[Month]]=Table68[[#This Row],[Date]])*(Table5[[#All],[Region]]=Table68[[#This Row],[Region]]),0),3),0)</f>
        <v>0</v>
      </c>
      <c r="O2032" s="12">
        <f>INDEX(Table110[#All], MATCH(Table68[[#This Row],[Date]],Table110[[#All],[Month]],0),2)</f>
        <v>105836</v>
      </c>
      <c r="P2032" s="12">
        <f>INDEX(Table13[#All], MATCH(Table68[[#This Row],[Date]],Table13[[#All],[Month]],0),2)</f>
        <v>209608</v>
      </c>
      <c r="Q2032">
        <f>INDEX(Table111[#All], MATCH(Table68[[#This Row],[Date]],Table111[[#All],[Month]],0),2)</f>
        <v>5910</v>
      </c>
      <c r="R2032" s="2">
        <f>INDEX(Table111[#All], MATCH(Table68[[#This Row],[Date]],Table111[[#All],[Month]],0),3)</f>
        <v>1214</v>
      </c>
      <c r="S2032" s="2">
        <f>INDEX(Table413[#All], MATCH(Table68[[#This Row],[Date]],Table413[[#All],[Month]],0),2)</f>
        <v>0.3</v>
      </c>
      <c r="T2032" s="2">
        <f>INDEX(Table413[#All], MATCH(Table68[[#This Row],[Date]],Table413[[#All],[Month]],0),3)</f>
        <v>6.6</v>
      </c>
      <c r="U2032" s="2">
        <f>INDEX(Table413[#All], MATCH(Table68[[#This Row],[Date]],Table413[[#All],[Month]],0),4)</f>
        <v>6.1</v>
      </c>
    </row>
    <row r="2033" spans="1:21" x14ac:dyDescent="0.25">
      <c r="A2033" s="4">
        <v>42064</v>
      </c>
      <c r="B2033" s="3" t="s">
        <v>64</v>
      </c>
      <c r="C2033" s="3" t="s">
        <v>82</v>
      </c>
      <c r="D2033" s="3">
        <v>284</v>
      </c>
      <c r="E2033" s="3">
        <v>196</v>
      </c>
      <c r="F2033" s="3">
        <v>228</v>
      </c>
      <c r="G2033" s="3">
        <v>165</v>
      </c>
      <c r="H2033" s="3">
        <v>490</v>
      </c>
      <c r="I2033" s="3">
        <v>28</v>
      </c>
      <c r="J2033">
        <f t="array" ref="J2033">INDEX(Table3[#All],MATCH(1,(Table3[[#All],[Month]]=Table68[[#This Row],[Date]])*(Table3[[#All],[Region]]=Table68[[#This Row],[Region]]),0),3)</f>
        <v>6687</v>
      </c>
      <c r="K2033">
        <f>INDEX(Table1[#All], MATCH(Table68[[#This Row],[Date]],Table1[[#All],[Month]],0),2)</f>
        <v>1531160</v>
      </c>
      <c r="L2033" s="8">
        <f>INDEX(Table2[#All], MATCH(Table68[[#This Row],[Date]],Table2[[#All],[Month]],0),2)</f>
        <v>575</v>
      </c>
      <c r="M2033">
        <f t="array" ref="M2033">INDEX(Table4[#All],MATCH(1,(Table4[[#All],[Month]]=Table68[[#This Row],[Date]])*(Table4[[#All],[Region]]=Table68[[#This Row],[Region]]),0),3)</f>
        <v>780</v>
      </c>
      <c r="N2033" s="2">
        <f t="array" ref="N2033">_xlfn.IFNA(INDEX(Table5[#All], MATCH(1,(Table5[[#All],[Month]]=Table68[[#This Row],[Date]])*(Table5[[#All],[Region]]=Table68[[#This Row],[Region]]),0),3),0)</f>
        <v>7350</v>
      </c>
      <c r="O2033" s="12">
        <f>INDEX(Table110[#All], MATCH(Table68[[#This Row],[Date]],Table110[[#All],[Month]],0),2)</f>
        <v>105836</v>
      </c>
      <c r="P2033" s="12">
        <f>INDEX(Table13[#All], MATCH(Table68[[#This Row],[Date]],Table13[[#All],[Month]],0),2)</f>
        <v>209608</v>
      </c>
      <c r="Q2033">
        <f>INDEX(Table111[#All], MATCH(Table68[[#This Row],[Date]],Table111[[#All],[Month]],0),2)</f>
        <v>5910</v>
      </c>
      <c r="R2033" s="2">
        <f>INDEX(Table111[#All], MATCH(Table68[[#This Row],[Date]],Table111[[#All],[Month]],0),3)</f>
        <v>1214</v>
      </c>
      <c r="S2033" s="2">
        <f>INDEX(Table413[#All], MATCH(Table68[[#This Row],[Date]],Table413[[#All],[Month]],0),2)</f>
        <v>0.3</v>
      </c>
      <c r="T2033" s="2">
        <f>INDEX(Table413[#All], MATCH(Table68[[#This Row],[Date]],Table413[[#All],[Month]],0),3)</f>
        <v>6.6</v>
      </c>
      <c r="U2033" s="2">
        <f>INDEX(Table413[#All], MATCH(Table68[[#This Row],[Date]],Table413[[#All],[Month]],0),4)</f>
        <v>6.1</v>
      </c>
    </row>
    <row r="2034" spans="1:21" x14ac:dyDescent="0.25">
      <c r="A2034" s="4">
        <v>42064</v>
      </c>
      <c r="B2034" s="3" t="s">
        <v>64</v>
      </c>
      <c r="C2034" s="3" t="s">
        <v>24</v>
      </c>
      <c r="D2034" s="3">
        <v>284</v>
      </c>
      <c r="E2034" s="3">
        <v>290</v>
      </c>
      <c r="F2034" s="3">
        <v>228</v>
      </c>
      <c r="G2034" s="3">
        <v>234</v>
      </c>
      <c r="H2034" s="3">
        <v>490</v>
      </c>
      <c r="I2034" s="3">
        <v>225</v>
      </c>
      <c r="J2034">
        <f t="array" ref="J2034">INDEX(Table3[#All],MATCH(1,(Table3[[#All],[Month]]=Table68[[#This Row],[Date]])*(Table3[[#All],[Region]]=Table68[[#This Row],[Region]]),0),3)</f>
        <v>6687</v>
      </c>
      <c r="K2034">
        <f>INDEX(Table1[#All], MATCH(Table68[[#This Row],[Date]],Table1[[#All],[Month]],0),2)</f>
        <v>1531160</v>
      </c>
      <c r="L2034" s="8">
        <f>INDEX(Table2[#All], MATCH(Table68[[#This Row],[Date]],Table2[[#All],[Month]],0),2)</f>
        <v>575</v>
      </c>
      <c r="M2034">
        <f t="array" ref="M2034">INDEX(Table4[#All],MATCH(1,(Table4[[#All],[Month]]=Table68[[#This Row],[Date]])*(Table4[[#All],[Region]]=Table68[[#This Row],[Region]]),0),3)</f>
        <v>780</v>
      </c>
      <c r="N2034" s="2">
        <f t="array" ref="N2034">_xlfn.IFNA(INDEX(Table5[#All], MATCH(1,(Table5[[#All],[Month]]=Table68[[#This Row],[Date]])*(Table5[[#All],[Region]]=Table68[[#This Row],[Region]]),0),3),0)</f>
        <v>7350</v>
      </c>
      <c r="O2034" s="12">
        <f>INDEX(Table110[#All], MATCH(Table68[[#This Row],[Date]],Table110[[#All],[Month]],0),2)</f>
        <v>105836</v>
      </c>
      <c r="P2034" s="12">
        <f>INDEX(Table13[#All], MATCH(Table68[[#This Row],[Date]],Table13[[#All],[Month]],0),2)</f>
        <v>209608</v>
      </c>
      <c r="Q2034">
        <f>INDEX(Table111[#All], MATCH(Table68[[#This Row],[Date]],Table111[[#All],[Month]],0),2)</f>
        <v>5910</v>
      </c>
      <c r="R2034" s="2">
        <f>INDEX(Table111[#All], MATCH(Table68[[#This Row],[Date]],Table111[[#All],[Month]],0),3)</f>
        <v>1214</v>
      </c>
      <c r="S2034" s="2">
        <f>INDEX(Table413[#All], MATCH(Table68[[#This Row],[Date]],Table413[[#All],[Month]],0),2)</f>
        <v>0.3</v>
      </c>
      <c r="T2034" s="2">
        <f>INDEX(Table413[#All], MATCH(Table68[[#This Row],[Date]],Table413[[#All],[Month]],0),3)</f>
        <v>6.6</v>
      </c>
      <c r="U2034" s="2">
        <f>INDEX(Table413[#All], MATCH(Table68[[#This Row],[Date]],Table413[[#All],[Month]],0),4)</f>
        <v>6.1</v>
      </c>
    </row>
    <row r="2035" spans="1:21" x14ac:dyDescent="0.25">
      <c r="A2035" s="4">
        <v>42064</v>
      </c>
      <c r="B2035" s="3" t="s">
        <v>64</v>
      </c>
      <c r="C2035" s="3" t="s">
        <v>89</v>
      </c>
      <c r="D2035" s="3">
        <v>284</v>
      </c>
      <c r="E2035" s="3">
        <v>301</v>
      </c>
      <c r="F2035" s="3">
        <v>228</v>
      </c>
      <c r="G2035" s="3">
        <v>247</v>
      </c>
      <c r="H2035" s="3">
        <v>490</v>
      </c>
      <c r="I2035" s="3">
        <v>222</v>
      </c>
      <c r="J2035">
        <f t="array" ref="J2035">INDEX(Table3[#All],MATCH(1,(Table3[[#All],[Month]]=Table68[[#This Row],[Date]])*(Table3[[#All],[Region]]=Table68[[#This Row],[Region]]),0),3)</f>
        <v>6687</v>
      </c>
      <c r="K2035">
        <f>INDEX(Table1[#All], MATCH(Table68[[#This Row],[Date]],Table1[[#All],[Month]],0),2)</f>
        <v>1531160</v>
      </c>
      <c r="L2035" s="8">
        <f>INDEX(Table2[#All], MATCH(Table68[[#This Row],[Date]],Table2[[#All],[Month]],0),2)</f>
        <v>575</v>
      </c>
      <c r="M2035">
        <f t="array" ref="M2035">INDEX(Table4[#All],MATCH(1,(Table4[[#All],[Month]]=Table68[[#This Row],[Date]])*(Table4[[#All],[Region]]=Table68[[#This Row],[Region]]),0),3)</f>
        <v>780</v>
      </c>
      <c r="N2035" s="2">
        <f t="array" ref="N2035">_xlfn.IFNA(INDEX(Table5[#All], MATCH(1,(Table5[[#All],[Month]]=Table68[[#This Row],[Date]])*(Table5[[#All],[Region]]=Table68[[#This Row],[Region]]),0),3),0)</f>
        <v>7350</v>
      </c>
      <c r="O2035" s="12">
        <f>INDEX(Table110[#All], MATCH(Table68[[#This Row],[Date]],Table110[[#All],[Month]],0),2)</f>
        <v>105836</v>
      </c>
      <c r="P2035" s="12">
        <f>INDEX(Table13[#All], MATCH(Table68[[#This Row],[Date]],Table13[[#All],[Month]],0),2)</f>
        <v>209608</v>
      </c>
      <c r="Q2035">
        <f>INDEX(Table111[#All], MATCH(Table68[[#This Row],[Date]],Table111[[#All],[Month]],0),2)</f>
        <v>5910</v>
      </c>
      <c r="R2035" s="2">
        <f>INDEX(Table111[#All], MATCH(Table68[[#This Row],[Date]],Table111[[#All],[Month]],0),3)</f>
        <v>1214</v>
      </c>
      <c r="S2035" s="2">
        <f>INDEX(Table413[#All], MATCH(Table68[[#This Row],[Date]],Table413[[#All],[Month]],0),2)</f>
        <v>0.3</v>
      </c>
      <c r="T2035" s="2">
        <f>INDEX(Table413[#All], MATCH(Table68[[#This Row],[Date]],Table413[[#All],[Month]],0),3)</f>
        <v>6.6</v>
      </c>
      <c r="U2035" s="2">
        <f>INDEX(Table413[#All], MATCH(Table68[[#This Row],[Date]],Table413[[#All],[Month]],0),4)</f>
        <v>6.1</v>
      </c>
    </row>
    <row r="2036" spans="1:21" x14ac:dyDescent="0.25">
      <c r="A2036" s="4">
        <v>42064</v>
      </c>
      <c r="B2036" s="3" t="s">
        <v>64</v>
      </c>
      <c r="C2036" s="3" t="s">
        <v>23</v>
      </c>
      <c r="D2036" s="3">
        <v>284</v>
      </c>
      <c r="E2036" s="3">
        <v>171</v>
      </c>
      <c r="F2036" s="3">
        <v>228</v>
      </c>
      <c r="G2036" s="3">
        <v>149</v>
      </c>
      <c r="H2036" s="3">
        <v>490</v>
      </c>
      <c r="I2036" s="3">
        <v>15</v>
      </c>
      <c r="J2036">
        <f t="array" ref="J2036">INDEX(Table3[#All],MATCH(1,(Table3[[#All],[Month]]=Table68[[#This Row],[Date]])*(Table3[[#All],[Region]]=Table68[[#This Row],[Region]]),0),3)</f>
        <v>6687</v>
      </c>
      <c r="K2036">
        <f>INDEX(Table1[#All], MATCH(Table68[[#This Row],[Date]],Table1[[#All],[Month]],0),2)</f>
        <v>1531160</v>
      </c>
      <c r="L2036" s="8">
        <f>INDEX(Table2[#All], MATCH(Table68[[#This Row],[Date]],Table2[[#All],[Month]],0),2)</f>
        <v>575</v>
      </c>
      <c r="M2036">
        <f t="array" ref="M2036">INDEX(Table4[#All],MATCH(1,(Table4[[#All],[Month]]=Table68[[#This Row],[Date]])*(Table4[[#All],[Region]]=Table68[[#This Row],[Region]]),0),3)</f>
        <v>780</v>
      </c>
      <c r="N2036" s="2">
        <f t="array" ref="N2036">_xlfn.IFNA(INDEX(Table5[#All], MATCH(1,(Table5[[#All],[Month]]=Table68[[#This Row],[Date]])*(Table5[[#All],[Region]]=Table68[[#This Row],[Region]]),0),3),0)</f>
        <v>7350</v>
      </c>
      <c r="O2036" s="12">
        <f>INDEX(Table110[#All], MATCH(Table68[[#This Row],[Date]],Table110[[#All],[Month]],0),2)</f>
        <v>105836</v>
      </c>
      <c r="P2036" s="12">
        <f>INDEX(Table13[#All], MATCH(Table68[[#This Row],[Date]],Table13[[#All],[Month]],0),2)</f>
        <v>209608</v>
      </c>
      <c r="Q2036">
        <f>INDEX(Table111[#All], MATCH(Table68[[#This Row],[Date]],Table111[[#All],[Month]],0),2)</f>
        <v>5910</v>
      </c>
      <c r="R2036" s="2">
        <f>INDEX(Table111[#All], MATCH(Table68[[#This Row],[Date]],Table111[[#All],[Month]],0),3)</f>
        <v>1214</v>
      </c>
      <c r="S2036" s="2">
        <f>INDEX(Table413[#All], MATCH(Table68[[#This Row],[Date]],Table413[[#All],[Month]],0),2)</f>
        <v>0.3</v>
      </c>
      <c r="T2036" s="2">
        <f>INDEX(Table413[#All], MATCH(Table68[[#This Row],[Date]],Table413[[#All],[Month]],0),3)</f>
        <v>6.6</v>
      </c>
      <c r="U2036" s="2">
        <f>INDEX(Table413[#All], MATCH(Table68[[#This Row],[Date]],Table413[[#All],[Month]],0),4)</f>
        <v>6.1</v>
      </c>
    </row>
    <row r="2037" spans="1:21" x14ac:dyDescent="0.25">
      <c r="A2037" s="4">
        <v>42064</v>
      </c>
      <c r="B2037" s="3" t="s">
        <v>61</v>
      </c>
      <c r="C2037" s="3" t="s">
        <v>32</v>
      </c>
      <c r="D2037" s="3">
        <v>230</v>
      </c>
      <c r="E2037" s="3">
        <v>225</v>
      </c>
      <c r="F2037" s="3">
        <v>180</v>
      </c>
      <c r="G2037" s="3">
        <v>191</v>
      </c>
      <c r="H2037" s="3">
        <v>870</v>
      </c>
      <c r="I2037" s="3">
        <v>95</v>
      </c>
      <c r="J2037">
        <f t="array" ref="J2037">INDEX(Table3[#All],MATCH(1,(Table3[[#All],[Month]]=Table68[[#This Row],[Date]])*(Table3[[#All],[Region]]=Table68[[#This Row],[Region]]),0),3)</f>
        <v>9446</v>
      </c>
      <c r="K2037">
        <f>INDEX(Table1[#All], MATCH(Table68[[#This Row],[Date]],Table1[[#All],[Month]],0),2)</f>
        <v>1531160</v>
      </c>
      <c r="L2037" s="8">
        <f>INDEX(Table2[#All], MATCH(Table68[[#This Row],[Date]],Table2[[#All],[Month]],0),2)</f>
        <v>575</v>
      </c>
      <c r="M2037">
        <f t="array" ref="M2037">INDEX(Table4[#All],MATCH(1,(Table4[[#All],[Month]]=Table68[[#This Row],[Date]])*(Table4[[#All],[Region]]=Table68[[#This Row],[Region]]),0),3)</f>
        <v>1111</v>
      </c>
      <c r="N2037" s="2">
        <f t="array" ref="N2037">_xlfn.IFNA(INDEX(Table5[#All], MATCH(1,(Table5[[#All],[Month]]=Table68[[#This Row],[Date]])*(Table5[[#All],[Region]]=Table68[[#This Row],[Region]]),0),3),0)</f>
        <v>4985</v>
      </c>
      <c r="O2037" s="12">
        <f>INDEX(Table110[#All], MATCH(Table68[[#This Row],[Date]],Table110[[#All],[Month]],0),2)</f>
        <v>105836</v>
      </c>
      <c r="P2037" s="12">
        <f>INDEX(Table13[#All], MATCH(Table68[[#This Row],[Date]],Table13[[#All],[Month]],0),2)</f>
        <v>209608</v>
      </c>
      <c r="Q2037">
        <f>INDEX(Table111[#All], MATCH(Table68[[#This Row],[Date]],Table111[[#All],[Month]],0),2)</f>
        <v>5910</v>
      </c>
      <c r="R2037" s="2">
        <f>INDEX(Table111[#All], MATCH(Table68[[#This Row],[Date]],Table111[[#All],[Month]],0),3)</f>
        <v>1214</v>
      </c>
      <c r="S2037" s="2">
        <f>INDEX(Table413[#All], MATCH(Table68[[#This Row],[Date]],Table413[[#All],[Month]],0),2)</f>
        <v>0.3</v>
      </c>
      <c r="T2037" s="2">
        <f>INDEX(Table413[#All], MATCH(Table68[[#This Row],[Date]],Table413[[#All],[Month]],0),3)</f>
        <v>6.6</v>
      </c>
      <c r="U2037" s="2">
        <f>INDEX(Table413[#All], MATCH(Table68[[#This Row],[Date]],Table413[[#All],[Month]],0),4)</f>
        <v>6.1</v>
      </c>
    </row>
    <row r="2038" spans="1:21" x14ac:dyDescent="0.25">
      <c r="A2038" s="4">
        <v>42064</v>
      </c>
      <c r="B2038" s="3" t="s">
        <v>61</v>
      </c>
      <c r="C2038" s="3" t="s">
        <v>31</v>
      </c>
      <c r="D2038" s="3">
        <v>230</v>
      </c>
      <c r="E2038" s="3">
        <v>246</v>
      </c>
      <c r="F2038" s="3">
        <v>180</v>
      </c>
      <c r="G2038" s="3">
        <v>193</v>
      </c>
      <c r="H2038" s="3">
        <v>870</v>
      </c>
      <c r="I2038" s="3">
        <v>60</v>
      </c>
      <c r="J2038">
        <f t="array" ref="J2038">INDEX(Table3[#All],MATCH(1,(Table3[[#All],[Month]]=Table68[[#This Row],[Date]])*(Table3[[#All],[Region]]=Table68[[#This Row],[Region]]),0),3)</f>
        <v>9446</v>
      </c>
      <c r="K2038">
        <f>INDEX(Table1[#All], MATCH(Table68[[#This Row],[Date]],Table1[[#All],[Month]],0),2)</f>
        <v>1531160</v>
      </c>
      <c r="L2038" s="8">
        <f>INDEX(Table2[#All], MATCH(Table68[[#This Row],[Date]],Table2[[#All],[Month]],0),2)</f>
        <v>575</v>
      </c>
      <c r="M2038">
        <f t="array" ref="M2038">INDEX(Table4[#All],MATCH(1,(Table4[[#All],[Month]]=Table68[[#This Row],[Date]])*(Table4[[#All],[Region]]=Table68[[#This Row],[Region]]),0),3)</f>
        <v>1111</v>
      </c>
      <c r="N2038" s="2">
        <f t="array" ref="N2038">_xlfn.IFNA(INDEX(Table5[#All], MATCH(1,(Table5[[#All],[Month]]=Table68[[#This Row],[Date]])*(Table5[[#All],[Region]]=Table68[[#This Row],[Region]]),0),3),0)</f>
        <v>4985</v>
      </c>
      <c r="O2038" s="12">
        <f>INDEX(Table110[#All], MATCH(Table68[[#This Row],[Date]],Table110[[#All],[Month]],0),2)</f>
        <v>105836</v>
      </c>
      <c r="P2038" s="12">
        <f>INDEX(Table13[#All], MATCH(Table68[[#This Row],[Date]],Table13[[#All],[Month]],0),2)</f>
        <v>209608</v>
      </c>
      <c r="Q2038">
        <f>INDEX(Table111[#All], MATCH(Table68[[#This Row],[Date]],Table111[[#All],[Month]],0),2)</f>
        <v>5910</v>
      </c>
      <c r="R2038" s="2">
        <f>INDEX(Table111[#All], MATCH(Table68[[#This Row],[Date]],Table111[[#All],[Month]],0),3)</f>
        <v>1214</v>
      </c>
      <c r="S2038" s="2">
        <f>INDEX(Table413[#All], MATCH(Table68[[#This Row],[Date]],Table413[[#All],[Month]],0),2)</f>
        <v>0.3</v>
      </c>
      <c r="T2038" s="2">
        <f>INDEX(Table413[#All], MATCH(Table68[[#This Row],[Date]],Table413[[#All],[Month]],0),3)</f>
        <v>6.6</v>
      </c>
      <c r="U2038" s="2">
        <f>INDEX(Table413[#All], MATCH(Table68[[#This Row],[Date]],Table413[[#All],[Month]],0),4)</f>
        <v>6.1</v>
      </c>
    </row>
    <row r="2039" spans="1:21" x14ac:dyDescent="0.25">
      <c r="A2039" s="4">
        <v>42064</v>
      </c>
      <c r="B2039" s="3" t="s">
        <v>61</v>
      </c>
      <c r="C2039" s="3" t="s">
        <v>91</v>
      </c>
      <c r="D2039" s="3">
        <v>230</v>
      </c>
      <c r="E2039" s="3">
        <v>257</v>
      </c>
      <c r="F2039" s="3">
        <v>180</v>
      </c>
      <c r="G2039" s="3">
        <v>198</v>
      </c>
      <c r="H2039" s="3">
        <v>870</v>
      </c>
      <c r="I2039" s="3">
        <v>426</v>
      </c>
      <c r="J2039">
        <f t="array" ref="J2039">INDEX(Table3[#All],MATCH(1,(Table3[[#All],[Month]]=Table68[[#This Row],[Date]])*(Table3[[#All],[Region]]=Table68[[#This Row],[Region]]),0),3)</f>
        <v>9446</v>
      </c>
      <c r="K2039">
        <f>INDEX(Table1[#All], MATCH(Table68[[#This Row],[Date]],Table1[[#All],[Month]],0),2)</f>
        <v>1531160</v>
      </c>
      <c r="L2039" s="8">
        <f>INDEX(Table2[#All], MATCH(Table68[[#This Row],[Date]],Table2[[#All],[Month]],0),2)</f>
        <v>575</v>
      </c>
      <c r="M2039">
        <f t="array" ref="M2039">INDEX(Table4[#All],MATCH(1,(Table4[[#All],[Month]]=Table68[[#This Row],[Date]])*(Table4[[#All],[Region]]=Table68[[#This Row],[Region]]),0),3)</f>
        <v>1111</v>
      </c>
      <c r="N2039" s="2">
        <f t="array" ref="N2039">_xlfn.IFNA(INDEX(Table5[#All], MATCH(1,(Table5[[#All],[Month]]=Table68[[#This Row],[Date]])*(Table5[[#All],[Region]]=Table68[[#This Row],[Region]]),0),3),0)</f>
        <v>4985</v>
      </c>
      <c r="O2039" s="12">
        <f>INDEX(Table110[#All], MATCH(Table68[[#This Row],[Date]],Table110[[#All],[Month]],0),2)</f>
        <v>105836</v>
      </c>
      <c r="P2039" s="12">
        <f>INDEX(Table13[#All], MATCH(Table68[[#This Row],[Date]],Table13[[#All],[Month]],0),2)</f>
        <v>209608</v>
      </c>
      <c r="Q2039">
        <f>INDEX(Table111[#All], MATCH(Table68[[#This Row],[Date]],Table111[[#All],[Month]],0),2)</f>
        <v>5910</v>
      </c>
      <c r="R2039" s="2">
        <f>INDEX(Table111[#All], MATCH(Table68[[#This Row],[Date]],Table111[[#All],[Month]],0),3)</f>
        <v>1214</v>
      </c>
      <c r="S2039" s="2">
        <f>INDEX(Table413[#All], MATCH(Table68[[#This Row],[Date]],Table413[[#All],[Month]],0),2)</f>
        <v>0.3</v>
      </c>
      <c r="T2039" s="2">
        <f>INDEX(Table413[#All], MATCH(Table68[[#This Row],[Date]],Table413[[#All],[Month]],0),3)</f>
        <v>6.6</v>
      </c>
      <c r="U2039" s="2">
        <f>INDEX(Table413[#All], MATCH(Table68[[#This Row],[Date]],Table413[[#All],[Month]],0),4)</f>
        <v>6.1</v>
      </c>
    </row>
    <row r="2040" spans="1:21" x14ac:dyDescent="0.25">
      <c r="A2040" s="4">
        <v>42064</v>
      </c>
      <c r="B2040" s="3" t="s">
        <v>61</v>
      </c>
      <c r="C2040" s="3" t="s">
        <v>30</v>
      </c>
      <c r="D2040" s="3">
        <v>230</v>
      </c>
      <c r="E2040" s="3">
        <v>180</v>
      </c>
      <c r="F2040" s="3">
        <v>180</v>
      </c>
      <c r="G2040" s="3">
        <v>151</v>
      </c>
      <c r="H2040" s="3">
        <v>870</v>
      </c>
      <c r="I2040" s="3">
        <v>29</v>
      </c>
      <c r="J2040">
        <f t="array" ref="J2040">INDEX(Table3[#All],MATCH(1,(Table3[[#All],[Month]]=Table68[[#This Row],[Date]])*(Table3[[#All],[Region]]=Table68[[#This Row],[Region]]),0),3)</f>
        <v>9446</v>
      </c>
      <c r="K2040">
        <f>INDEX(Table1[#All], MATCH(Table68[[#This Row],[Date]],Table1[[#All],[Month]],0),2)</f>
        <v>1531160</v>
      </c>
      <c r="L2040" s="8">
        <f>INDEX(Table2[#All], MATCH(Table68[[#This Row],[Date]],Table2[[#All],[Month]],0),2)</f>
        <v>575</v>
      </c>
      <c r="M2040">
        <f t="array" ref="M2040">INDEX(Table4[#All],MATCH(1,(Table4[[#All],[Month]]=Table68[[#This Row],[Date]])*(Table4[[#All],[Region]]=Table68[[#This Row],[Region]]),0),3)</f>
        <v>1111</v>
      </c>
      <c r="N2040" s="2">
        <f t="array" ref="N2040">_xlfn.IFNA(INDEX(Table5[#All], MATCH(1,(Table5[[#All],[Month]]=Table68[[#This Row],[Date]])*(Table5[[#All],[Region]]=Table68[[#This Row],[Region]]),0),3),0)</f>
        <v>4985</v>
      </c>
      <c r="O2040" s="12">
        <f>INDEX(Table110[#All], MATCH(Table68[[#This Row],[Date]],Table110[[#All],[Month]],0),2)</f>
        <v>105836</v>
      </c>
      <c r="P2040" s="12">
        <f>INDEX(Table13[#All], MATCH(Table68[[#This Row],[Date]],Table13[[#All],[Month]],0),2)</f>
        <v>209608</v>
      </c>
      <c r="Q2040">
        <f>INDEX(Table111[#All], MATCH(Table68[[#This Row],[Date]],Table111[[#All],[Month]],0),2)</f>
        <v>5910</v>
      </c>
      <c r="R2040" s="2">
        <f>INDEX(Table111[#All], MATCH(Table68[[#This Row],[Date]],Table111[[#All],[Month]],0),3)</f>
        <v>1214</v>
      </c>
      <c r="S2040" s="2">
        <f>INDEX(Table413[#All], MATCH(Table68[[#This Row],[Date]],Table413[[#All],[Month]],0),2)</f>
        <v>0.3</v>
      </c>
      <c r="T2040" s="2">
        <f>INDEX(Table413[#All], MATCH(Table68[[#This Row],[Date]],Table413[[#All],[Month]],0),3)</f>
        <v>6.6</v>
      </c>
      <c r="U2040" s="2">
        <f>INDEX(Table413[#All], MATCH(Table68[[#This Row],[Date]],Table413[[#All],[Month]],0),4)</f>
        <v>6.1</v>
      </c>
    </row>
    <row r="2041" spans="1:21" x14ac:dyDescent="0.25">
      <c r="A2041" s="4">
        <v>42064</v>
      </c>
      <c r="B2041" s="3" t="s">
        <v>61</v>
      </c>
      <c r="C2041" s="3" t="s">
        <v>11</v>
      </c>
      <c r="D2041" s="3">
        <v>230</v>
      </c>
      <c r="E2041" s="3">
        <v>179</v>
      </c>
      <c r="F2041" s="3">
        <v>180</v>
      </c>
      <c r="G2041" s="3">
        <v>151</v>
      </c>
      <c r="H2041" s="3">
        <v>870</v>
      </c>
      <c r="I2041" s="3">
        <v>27</v>
      </c>
      <c r="J2041">
        <f t="array" ref="J2041">INDEX(Table3[#All],MATCH(1,(Table3[[#All],[Month]]=Table68[[#This Row],[Date]])*(Table3[[#All],[Region]]=Table68[[#This Row],[Region]]),0),3)</f>
        <v>9446</v>
      </c>
      <c r="K2041">
        <f>INDEX(Table1[#All], MATCH(Table68[[#This Row],[Date]],Table1[[#All],[Month]],0),2)</f>
        <v>1531160</v>
      </c>
      <c r="L2041" s="8">
        <f>INDEX(Table2[#All], MATCH(Table68[[#This Row],[Date]],Table2[[#All],[Month]],0),2)</f>
        <v>575</v>
      </c>
      <c r="M2041">
        <f t="array" ref="M2041">INDEX(Table4[#All],MATCH(1,(Table4[[#All],[Month]]=Table68[[#This Row],[Date]])*(Table4[[#All],[Region]]=Table68[[#This Row],[Region]]),0),3)</f>
        <v>1111</v>
      </c>
      <c r="N2041" s="2">
        <f t="array" ref="N2041">_xlfn.IFNA(INDEX(Table5[#All], MATCH(1,(Table5[[#All],[Month]]=Table68[[#This Row],[Date]])*(Table5[[#All],[Region]]=Table68[[#This Row],[Region]]),0),3),0)</f>
        <v>4985</v>
      </c>
      <c r="O2041" s="12">
        <f>INDEX(Table110[#All], MATCH(Table68[[#This Row],[Date]],Table110[[#All],[Month]],0),2)</f>
        <v>105836</v>
      </c>
      <c r="P2041" s="12">
        <f>INDEX(Table13[#All], MATCH(Table68[[#This Row],[Date]],Table13[[#All],[Month]],0),2)</f>
        <v>209608</v>
      </c>
      <c r="Q2041">
        <f>INDEX(Table111[#All], MATCH(Table68[[#This Row],[Date]],Table111[[#All],[Month]],0),2)</f>
        <v>5910</v>
      </c>
      <c r="R2041" s="2">
        <f>INDEX(Table111[#All], MATCH(Table68[[#This Row],[Date]],Table111[[#All],[Month]],0),3)</f>
        <v>1214</v>
      </c>
      <c r="S2041" s="2">
        <f>INDEX(Table413[#All], MATCH(Table68[[#This Row],[Date]],Table413[[#All],[Month]],0),2)</f>
        <v>0.3</v>
      </c>
      <c r="T2041" s="2">
        <f>INDEX(Table413[#All], MATCH(Table68[[#This Row],[Date]],Table413[[#All],[Month]],0),3)</f>
        <v>6.6</v>
      </c>
      <c r="U2041" s="2">
        <f>INDEX(Table413[#All], MATCH(Table68[[#This Row],[Date]],Table413[[#All],[Month]],0),4)</f>
        <v>6.1</v>
      </c>
    </row>
    <row r="2042" spans="1:21" x14ac:dyDescent="0.25">
      <c r="A2042" s="4">
        <v>42064</v>
      </c>
      <c r="B2042" s="3" t="s">
        <v>61</v>
      </c>
      <c r="C2042" s="3" t="s">
        <v>25</v>
      </c>
      <c r="D2042" s="3">
        <v>230</v>
      </c>
      <c r="E2042" s="3">
        <v>203</v>
      </c>
      <c r="F2042" s="3">
        <v>180</v>
      </c>
      <c r="G2042" s="3">
        <v>162</v>
      </c>
      <c r="H2042" s="3">
        <v>870</v>
      </c>
      <c r="I2042" s="3">
        <v>49</v>
      </c>
      <c r="J2042">
        <f t="array" ref="J2042">INDEX(Table3[#All],MATCH(1,(Table3[[#All],[Month]]=Table68[[#This Row],[Date]])*(Table3[[#All],[Region]]=Table68[[#This Row],[Region]]),0),3)</f>
        <v>9446</v>
      </c>
      <c r="K2042">
        <f>INDEX(Table1[#All], MATCH(Table68[[#This Row],[Date]],Table1[[#All],[Month]],0),2)</f>
        <v>1531160</v>
      </c>
      <c r="L2042" s="8">
        <f>INDEX(Table2[#All], MATCH(Table68[[#This Row],[Date]],Table2[[#All],[Month]],0),2)</f>
        <v>575</v>
      </c>
      <c r="M2042">
        <f t="array" ref="M2042">INDEX(Table4[#All],MATCH(1,(Table4[[#All],[Month]]=Table68[[#This Row],[Date]])*(Table4[[#All],[Region]]=Table68[[#This Row],[Region]]),0),3)</f>
        <v>1111</v>
      </c>
      <c r="N2042" s="2">
        <f t="array" ref="N2042">_xlfn.IFNA(INDEX(Table5[#All], MATCH(1,(Table5[[#All],[Month]]=Table68[[#This Row],[Date]])*(Table5[[#All],[Region]]=Table68[[#This Row],[Region]]),0),3),0)</f>
        <v>4985</v>
      </c>
      <c r="O2042" s="12">
        <f>INDEX(Table110[#All], MATCH(Table68[[#This Row],[Date]],Table110[[#All],[Month]],0),2)</f>
        <v>105836</v>
      </c>
      <c r="P2042" s="12">
        <f>INDEX(Table13[#All], MATCH(Table68[[#This Row],[Date]],Table13[[#All],[Month]],0),2)</f>
        <v>209608</v>
      </c>
      <c r="Q2042">
        <f>INDEX(Table111[#All], MATCH(Table68[[#This Row],[Date]],Table111[[#All],[Month]],0),2)</f>
        <v>5910</v>
      </c>
      <c r="R2042" s="2">
        <f>INDEX(Table111[#All], MATCH(Table68[[#This Row],[Date]],Table111[[#All],[Month]],0),3)</f>
        <v>1214</v>
      </c>
      <c r="S2042" s="2">
        <f>INDEX(Table413[#All], MATCH(Table68[[#This Row],[Date]],Table413[[#All],[Month]],0),2)</f>
        <v>0.3</v>
      </c>
      <c r="T2042" s="2">
        <f>INDEX(Table413[#All], MATCH(Table68[[#This Row],[Date]],Table413[[#All],[Month]],0),3)</f>
        <v>6.6</v>
      </c>
      <c r="U2042" s="2">
        <f>INDEX(Table413[#All], MATCH(Table68[[#This Row],[Date]],Table413[[#All],[Month]],0),4)</f>
        <v>6.1</v>
      </c>
    </row>
    <row r="2043" spans="1:21" x14ac:dyDescent="0.25">
      <c r="A2043" s="4">
        <v>42064</v>
      </c>
      <c r="B2043" s="3" t="s">
        <v>61</v>
      </c>
      <c r="C2043" s="3" t="s">
        <v>29</v>
      </c>
      <c r="D2043" s="3">
        <v>230</v>
      </c>
      <c r="E2043" s="3">
        <v>197</v>
      </c>
      <c r="F2043" s="3">
        <v>180</v>
      </c>
      <c r="G2043" s="3">
        <v>161</v>
      </c>
      <c r="H2043" s="3">
        <v>870</v>
      </c>
      <c r="I2043" s="3">
        <v>184</v>
      </c>
      <c r="J2043">
        <f t="array" ref="J2043">INDEX(Table3[#All],MATCH(1,(Table3[[#All],[Month]]=Table68[[#This Row],[Date]])*(Table3[[#All],[Region]]=Table68[[#This Row],[Region]]),0),3)</f>
        <v>9446</v>
      </c>
      <c r="K2043">
        <f>INDEX(Table1[#All], MATCH(Table68[[#This Row],[Date]],Table1[[#All],[Month]],0),2)</f>
        <v>1531160</v>
      </c>
      <c r="L2043" s="8">
        <f>INDEX(Table2[#All], MATCH(Table68[[#This Row],[Date]],Table2[[#All],[Month]],0),2)</f>
        <v>575</v>
      </c>
      <c r="M2043">
        <f t="array" ref="M2043">INDEX(Table4[#All],MATCH(1,(Table4[[#All],[Month]]=Table68[[#This Row],[Date]])*(Table4[[#All],[Region]]=Table68[[#This Row],[Region]]),0),3)</f>
        <v>1111</v>
      </c>
      <c r="N2043" s="2">
        <f t="array" ref="N2043">_xlfn.IFNA(INDEX(Table5[#All], MATCH(1,(Table5[[#All],[Month]]=Table68[[#This Row],[Date]])*(Table5[[#All],[Region]]=Table68[[#This Row],[Region]]),0),3),0)</f>
        <v>4985</v>
      </c>
      <c r="O2043" s="12">
        <f>INDEX(Table110[#All], MATCH(Table68[[#This Row],[Date]],Table110[[#All],[Month]],0),2)</f>
        <v>105836</v>
      </c>
      <c r="P2043" s="12">
        <f>INDEX(Table13[#All], MATCH(Table68[[#This Row],[Date]],Table13[[#All],[Month]],0),2)</f>
        <v>209608</v>
      </c>
      <c r="Q2043">
        <f>INDEX(Table111[#All], MATCH(Table68[[#This Row],[Date]],Table111[[#All],[Month]],0),2)</f>
        <v>5910</v>
      </c>
      <c r="R2043" s="2">
        <f>INDEX(Table111[#All], MATCH(Table68[[#This Row],[Date]],Table111[[#All],[Month]],0),3)</f>
        <v>1214</v>
      </c>
      <c r="S2043" s="2">
        <f>INDEX(Table413[#All], MATCH(Table68[[#This Row],[Date]],Table413[[#All],[Month]],0),2)</f>
        <v>0.3</v>
      </c>
      <c r="T2043" s="2">
        <f>INDEX(Table413[#All], MATCH(Table68[[#This Row],[Date]],Table413[[#All],[Month]],0),3)</f>
        <v>6.6</v>
      </c>
      <c r="U2043" s="2">
        <f>INDEX(Table413[#All], MATCH(Table68[[#This Row],[Date]],Table413[[#All],[Month]],0),4)</f>
        <v>6.1</v>
      </c>
    </row>
    <row r="2044" spans="1:21" x14ac:dyDescent="0.25">
      <c r="A2044" s="4">
        <v>42064</v>
      </c>
      <c r="B2044" s="3" t="s">
        <v>67</v>
      </c>
      <c r="C2044" s="3" t="s">
        <v>37</v>
      </c>
      <c r="D2044" s="3">
        <v>293</v>
      </c>
      <c r="E2044" s="3">
        <v>293</v>
      </c>
      <c r="F2044" s="3">
        <v>247</v>
      </c>
      <c r="G2044" s="3">
        <v>247</v>
      </c>
      <c r="H2044" s="3">
        <v>105</v>
      </c>
      <c r="I2044" s="3">
        <v>105</v>
      </c>
      <c r="J2044">
        <f t="array" ref="J2044">INDEX(Table3[#All],MATCH(1,(Table3[[#All],[Month]]=Table68[[#This Row],[Date]])*(Table3[[#All],[Region]]=Table68[[#This Row],[Region]]),0),3)</f>
        <v>2473</v>
      </c>
      <c r="K2044">
        <f>INDEX(Table1[#All], MATCH(Table68[[#This Row],[Date]],Table1[[#All],[Month]],0),2)</f>
        <v>1531160</v>
      </c>
      <c r="L2044" s="8">
        <f>INDEX(Table2[#All], MATCH(Table68[[#This Row],[Date]],Table2[[#All],[Month]],0),2)</f>
        <v>575</v>
      </c>
      <c r="M2044">
        <f t="array" ref="M2044">INDEX(Table4[#All],MATCH(1,(Table4[[#All],[Month]]=Table68[[#This Row],[Date]])*(Table4[[#All],[Region]]=Table68[[#This Row],[Region]]),0),3)</f>
        <v>431</v>
      </c>
      <c r="N2044" s="2">
        <f t="array" ref="N2044">_xlfn.IFNA(INDEX(Table5[#All], MATCH(1,(Table5[[#All],[Month]]=Table68[[#This Row],[Date]])*(Table5[[#All],[Region]]=Table68[[#This Row],[Region]]),0),3),0)</f>
        <v>0</v>
      </c>
      <c r="O2044" s="12">
        <f>INDEX(Table110[#All], MATCH(Table68[[#This Row],[Date]],Table110[[#All],[Month]],0),2)</f>
        <v>105836</v>
      </c>
      <c r="P2044" s="12">
        <f>INDEX(Table13[#All], MATCH(Table68[[#This Row],[Date]],Table13[[#All],[Month]],0),2)</f>
        <v>209608</v>
      </c>
      <c r="Q2044">
        <f>INDEX(Table111[#All], MATCH(Table68[[#This Row],[Date]],Table111[[#All],[Month]],0),2)</f>
        <v>5910</v>
      </c>
      <c r="R2044" s="2">
        <f>INDEX(Table111[#All], MATCH(Table68[[#This Row],[Date]],Table111[[#All],[Month]],0),3)</f>
        <v>1214</v>
      </c>
      <c r="S2044" s="2">
        <f>INDEX(Table413[#All], MATCH(Table68[[#This Row],[Date]],Table413[[#All],[Month]],0),2)</f>
        <v>0.3</v>
      </c>
      <c r="T2044" s="2">
        <f>INDEX(Table413[#All], MATCH(Table68[[#This Row],[Date]],Table413[[#All],[Month]],0),3)</f>
        <v>6.6</v>
      </c>
      <c r="U2044" s="2">
        <f>INDEX(Table413[#All], MATCH(Table68[[#This Row],[Date]],Table413[[#All],[Month]],0),4)</f>
        <v>6.1</v>
      </c>
    </row>
    <row r="2045" spans="1:21" x14ac:dyDescent="0.25">
      <c r="A2045" s="4">
        <v>42064</v>
      </c>
      <c r="B2045" s="3" t="s">
        <v>70</v>
      </c>
      <c r="C2045" s="3" t="s">
        <v>70</v>
      </c>
      <c r="D2045" s="3">
        <v>290</v>
      </c>
      <c r="E2045" s="3">
        <v>290</v>
      </c>
      <c r="F2045" s="3">
        <v>216</v>
      </c>
      <c r="G2045" s="3">
        <v>216</v>
      </c>
      <c r="H2045" s="3">
        <v>213</v>
      </c>
      <c r="I2045" s="3">
        <v>213</v>
      </c>
      <c r="J2045">
        <f t="array" ref="J2045">INDEX(Table3[#All],MATCH(1,(Table3[[#All],[Month]]=Table68[[#This Row],[Date]])*(Table3[[#All],[Region]]=Table68[[#This Row],[Region]]),0),3)</f>
        <v>4266</v>
      </c>
      <c r="K2045">
        <f>INDEX(Table1[#All], MATCH(Table68[[#This Row],[Date]],Table1[[#All],[Month]],0),2)</f>
        <v>1531160</v>
      </c>
      <c r="L2045" s="8">
        <f>INDEX(Table2[#All], MATCH(Table68[[#This Row],[Date]],Table2[[#All],[Month]],0),2)</f>
        <v>575</v>
      </c>
      <c r="M2045">
        <f t="array" ref="M2045">INDEX(Table4[#All],MATCH(1,(Table4[[#All],[Month]]=Table68[[#This Row],[Date]])*(Table4[[#All],[Region]]=Table68[[#This Row],[Region]]),0),3)</f>
        <v>245</v>
      </c>
      <c r="N2045" s="2">
        <f t="array" ref="N2045">_xlfn.IFNA(INDEX(Table5[#All], MATCH(1,(Table5[[#All],[Month]]=Table68[[#This Row],[Date]])*(Table5[[#All],[Region]]=Table68[[#This Row],[Region]]),0),3),0)</f>
        <v>5328</v>
      </c>
      <c r="O2045" s="12">
        <f>INDEX(Table110[#All], MATCH(Table68[[#This Row],[Date]],Table110[[#All],[Month]],0),2)</f>
        <v>105836</v>
      </c>
      <c r="P2045" s="12">
        <f>INDEX(Table13[#All], MATCH(Table68[[#This Row],[Date]],Table13[[#All],[Month]],0),2)</f>
        <v>209608</v>
      </c>
      <c r="Q2045">
        <f>INDEX(Table111[#All], MATCH(Table68[[#This Row],[Date]],Table111[[#All],[Month]],0),2)</f>
        <v>5910</v>
      </c>
      <c r="R2045" s="2">
        <f>INDEX(Table111[#All], MATCH(Table68[[#This Row],[Date]],Table111[[#All],[Month]],0),3)</f>
        <v>1214</v>
      </c>
      <c r="S2045" s="2">
        <f>INDEX(Table413[#All], MATCH(Table68[[#This Row],[Date]],Table413[[#All],[Month]],0),2)</f>
        <v>0.3</v>
      </c>
      <c r="T2045" s="2">
        <f>INDEX(Table413[#All], MATCH(Table68[[#This Row],[Date]],Table413[[#All],[Month]],0),3)</f>
        <v>6.6</v>
      </c>
      <c r="U2045" s="2">
        <f>INDEX(Table413[#All], MATCH(Table68[[#This Row],[Date]],Table413[[#All],[Month]],0),4)</f>
        <v>6.1</v>
      </c>
    </row>
    <row r="2046" spans="1:21" x14ac:dyDescent="0.25">
      <c r="A2046" s="4">
        <v>42064</v>
      </c>
      <c r="B2046" s="3" t="s">
        <v>57</v>
      </c>
      <c r="C2046" s="3" t="s">
        <v>0</v>
      </c>
      <c r="D2046" s="3">
        <v>274</v>
      </c>
      <c r="E2046" s="3">
        <v>251</v>
      </c>
      <c r="F2046" s="3">
        <v>224</v>
      </c>
      <c r="G2046" s="3">
        <v>203</v>
      </c>
      <c r="H2046" s="3">
        <v>458</v>
      </c>
      <c r="I2046" s="3">
        <v>166</v>
      </c>
      <c r="J2046">
        <f t="array" ref="J2046">INDEX(Table3[#All],MATCH(1,(Table3[[#All],[Month]]=Table68[[#This Row],[Date]])*(Table3[[#All],[Region]]=Table68[[#This Row],[Region]]),0),3)</f>
        <v>6031</v>
      </c>
      <c r="K2046">
        <f>INDEX(Table1[#All], MATCH(Table68[[#This Row],[Date]],Table1[[#All],[Month]],0),2)</f>
        <v>1531160</v>
      </c>
      <c r="L2046" s="8">
        <f>INDEX(Table2[#All], MATCH(Table68[[#This Row],[Date]],Table2[[#All],[Month]],0),2)</f>
        <v>575</v>
      </c>
      <c r="M2046">
        <f t="array" ref="M2046">INDEX(Table4[#All],MATCH(1,(Table4[[#All],[Month]]=Table68[[#This Row],[Date]])*(Table4[[#All],[Region]]=Table68[[#This Row],[Region]]),0),3)</f>
        <v>912</v>
      </c>
      <c r="N2046" s="2">
        <f t="array" ref="N2046">_xlfn.IFNA(INDEX(Table5[#All], MATCH(1,(Table5[[#All],[Month]]=Table68[[#This Row],[Date]])*(Table5[[#All],[Region]]=Table68[[#This Row],[Region]]),0),3),0)</f>
        <v>6485</v>
      </c>
      <c r="O2046" s="12">
        <f>INDEX(Table110[#All], MATCH(Table68[[#This Row],[Date]],Table110[[#All],[Month]],0),2)</f>
        <v>105836</v>
      </c>
      <c r="P2046" s="12">
        <f>INDEX(Table13[#All], MATCH(Table68[[#This Row],[Date]],Table13[[#All],[Month]],0),2)</f>
        <v>209608</v>
      </c>
      <c r="Q2046">
        <f>INDEX(Table111[#All], MATCH(Table68[[#This Row],[Date]],Table111[[#All],[Month]],0),2)</f>
        <v>5910</v>
      </c>
      <c r="R2046" s="2">
        <f>INDEX(Table111[#All], MATCH(Table68[[#This Row],[Date]],Table111[[#All],[Month]],0),3)</f>
        <v>1214</v>
      </c>
      <c r="S2046" s="2">
        <f>INDEX(Table413[#All], MATCH(Table68[[#This Row],[Date]],Table413[[#All],[Month]],0),2)</f>
        <v>0.3</v>
      </c>
      <c r="T2046" s="2">
        <f>INDEX(Table413[#All], MATCH(Table68[[#This Row],[Date]],Table413[[#All],[Month]],0),3)</f>
        <v>6.6</v>
      </c>
      <c r="U2046" s="2">
        <f>INDEX(Table413[#All], MATCH(Table68[[#This Row],[Date]],Table413[[#All],[Month]],0),4)</f>
        <v>6.1</v>
      </c>
    </row>
    <row r="2047" spans="1:21" x14ac:dyDescent="0.25">
      <c r="A2047" s="4">
        <v>42064</v>
      </c>
      <c r="B2047" s="3" t="s">
        <v>57</v>
      </c>
      <c r="C2047" s="3" t="s">
        <v>2</v>
      </c>
      <c r="D2047" s="3">
        <v>274</v>
      </c>
      <c r="E2047" s="3">
        <v>274</v>
      </c>
      <c r="F2047" s="3">
        <v>224</v>
      </c>
      <c r="G2047" s="3">
        <v>226</v>
      </c>
      <c r="H2047" s="3">
        <v>458</v>
      </c>
      <c r="I2047" s="3">
        <v>48</v>
      </c>
      <c r="J2047">
        <f t="array" ref="J2047">INDEX(Table3[#All],MATCH(1,(Table3[[#All],[Month]]=Table68[[#This Row],[Date]])*(Table3[[#All],[Region]]=Table68[[#This Row],[Region]]),0),3)</f>
        <v>6031</v>
      </c>
      <c r="K2047">
        <f>INDEX(Table1[#All], MATCH(Table68[[#This Row],[Date]],Table1[[#All],[Month]],0),2)</f>
        <v>1531160</v>
      </c>
      <c r="L2047" s="8">
        <f>INDEX(Table2[#All], MATCH(Table68[[#This Row],[Date]],Table2[[#All],[Month]],0),2)</f>
        <v>575</v>
      </c>
      <c r="M2047">
        <f t="array" ref="M2047">INDEX(Table4[#All],MATCH(1,(Table4[[#All],[Month]]=Table68[[#This Row],[Date]])*(Table4[[#All],[Region]]=Table68[[#This Row],[Region]]),0),3)</f>
        <v>912</v>
      </c>
      <c r="N2047" s="2">
        <f t="array" ref="N2047">_xlfn.IFNA(INDEX(Table5[#All], MATCH(1,(Table5[[#All],[Month]]=Table68[[#This Row],[Date]])*(Table5[[#All],[Region]]=Table68[[#This Row],[Region]]),0),3),0)</f>
        <v>6485</v>
      </c>
      <c r="O2047" s="12">
        <f>INDEX(Table110[#All], MATCH(Table68[[#This Row],[Date]],Table110[[#All],[Month]],0),2)</f>
        <v>105836</v>
      </c>
      <c r="P2047" s="12">
        <f>INDEX(Table13[#All], MATCH(Table68[[#This Row],[Date]],Table13[[#All],[Month]],0),2)</f>
        <v>209608</v>
      </c>
      <c r="Q2047">
        <f>INDEX(Table111[#All], MATCH(Table68[[#This Row],[Date]],Table111[[#All],[Month]],0),2)</f>
        <v>5910</v>
      </c>
      <c r="R2047" s="2">
        <f>INDEX(Table111[#All], MATCH(Table68[[#This Row],[Date]],Table111[[#All],[Month]],0),3)</f>
        <v>1214</v>
      </c>
      <c r="S2047" s="2">
        <f>INDEX(Table413[#All], MATCH(Table68[[#This Row],[Date]],Table413[[#All],[Month]],0),2)</f>
        <v>0.3</v>
      </c>
      <c r="T2047" s="2">
        <f>INDEX(Table413[#All], MATCH(Table68[[#This Row],[Date]],Table413[[#All],[Month]],0),3)</f>
        <v>6.6</v>
      </c>
      <c r="U2047" s="2">
        <f>INDEX(Table413[#All], MATCH(Table68[[#This Row],[Date]],Table413[[#All],[Month]],0),4)</f>
        <v>6.1</v>
      </c>
    </row>
    <row r="2048" spans="1:21" x14ac:dyDescent="0.25">
      <c r="A2048" s="4">
        <v>42064</v>
      </c>
      <c r="B2048" s="3" t="s">
        <v>57</v>
      </c>
      <c r="C2048" s="3" t="s">
        <v>1</v>
      </c>
      <c r="D2048" s="3">
        <v>274</v>
      </c>
      <c r="E2048" s="3">
        <v>291</v>
      </c>
      <c r="F2048" s="3">
        <v>224</v>
      </c>
      <c r="G2048" s="3">
        <v>241</v>
      </c>
      <c r="H2048" s="3">
        <v>458</v>
      </c>
      <c r="I2048" s="3">
        <v>244</v>
      </c>
      <c r="J2048">
        <f t="array" ref="J2048">INDEX(Table3[#All],MATCH(1,(Table3[[#All],[Month]]=Table68[[#This Row],[Date]])*(Table3[[#All],[Region]]=Table68[[#This Row],[Region]]),0),3)</f>
        <v>6031</v>
      </c>
      <c r="K2048">
        <f>INDEX(Table1[#All], MATCH(Table68[[#This Row],[Date]],Table1[[#All],[Month]],0),2)</f>
        <v>1531160</v>
      </c>
      <c r="L2048" s="8">
        <f>INDEX(Table2[#All], MATCH(Table68[[#This Row],[Date]],Table2[[#All],[Month]],0),2)</f>
        <v>575</v>
      </c>
      <c r="M2048">
        <f t="array" ref="M2048">INDEX(Table4[#All],MATCH(1,(Table4[[#All],[Month]]=Table68[[#This Row],[Date]])*(Table4[[#All],[Region]]=Table68[[#This Row],[Region]]),0),3)</f>
        <v>912</v>
      </c>
      <c r="N2048" s="2">
        <f t="array" ref="N2048">_xlfn.IFNA(INDEX(Table5[#All], MATCH(1,(Table5[[#All],[Month]]=Table68[[#This Row],[Date]])*(Table5[[#All],[Region]]=Table68[[#This Row],[Region]]),0),3),0)</f>
        <v>6485</v>
      </c>
      <c r="O2048" s="12">
        <f>INDEX(Table110[#All], MATCH(Table68[[#This Row],[Date]],Table110[[#All],[Month]],0),2)</f>
        <v>105836</v>
      </c>
      <c r="P2048" s="12">
        <f>INDEX(Table13[#All], MATCH(Table68[[#This Row],[Date]],Table13[[#All],[Month]],0),2)</f>
        <v>209608</v>
      </c>
      <c r="Q2048">
        <f>INDEX(Table111[#All], MATCH(Table68[[#This Row],[Date]],Table111[[#All],[Month]],0),2)</f>
        <v>5910</v>
      </c>
      <c r="R2048" s="2">
        <f>INDEX(Table111[#All], MATCH(Table68[[#This Row],[Date]],Table111[[#All],[Month]],0),3)</f>
        <v>1214</v>
      </c>
      <c r="S2048" s="2">
        <f>INDEX(Table413[#All], MATCH(Table68[[#This Row],[Date]],Table413[[#All],[Month]],0),2)</f>
        <v>0.3</v>
      </c>
      <c r="T2048" s="2">
        <f>INDEX(Table413[#All], MATCH(Table68[[#This Row],[Date]],Table413[[#All],[Month]],0),3)</f>
        <v>6.6</v>
      </c>
      <c r="U2048" s="2">
        <f>INDEX(Table413[#All], MATCH(Table68[[#This Row],[Date]],Table413[[#All],[Month]],0),4)</f>
        <v>6.1</v>
      </c>
    </row>
    <row r="2049" spans="1:21" x14ac:dyDescent="0.25">
      <c r="A2049" s="4">
        <v>42064</v>
      </c>
      <c r="B2049" s="3" t="s">
        <v>72</v>
      </c>
      <c r="C2049" s="3" t="s">
        <v>52</v>
      </c>
      <c r="D2049" s="3">
        <v>290</v>
      </c>
      <c r="E2049" s="3">
        <v>285</v>
      </c>
      <c r="F2049" s="3">
        <v>211</v>
      </c>
      <c r="G2049" s="3">
        <v>244</v>
      </c>
      <c r="H2049" s="3">
        <v>1139</v>
      </c>
      <c r="I2049" s="3">
        <v>47</v>
      </c>
      <c r="J2049">
        <f t="array" ref="J2049">INDEX(Table3[#All],MATCH(1,(Table3[[#All],[Month]]=Table68[[#This Row],[Date]])*(Table3[[#All],[Region]]=Table68[[#This Row],[Region]]),0),3)</f>
        <v>10299</v>
      </c>
      <c r="K2049">
        <f>INDEX(Table1[#All], MATCH(Table68[[#This Row],[Date]],Table1[[#All],[Month]],0),2)</f>
        <v>1531160</v>
      </c>
      <c r="L2049" s="8">
        <f>INDEX(Table2[#All], MATCH(Table68[[#This Row],[Date]],Table2[[#All],[Month]],0),2)</f>
        <v>575</v>
      </c>
      <c r="M2049">
        <f t="array" ref="M2049">INDEX(Table4[#All],MATCH(1,(Table4[[#All],[Month]]=Table68[[#This Row],[Date]])*(Table4[[#All],[Region]]=Table68[[#This Row],[Region]]),0),3)</f>
        <v>1867</v>
      </c>
      <c r="N2049" s="2">
        <f t="array" ref="N2049">_xlfn.IFNA(INDEX(Table5[#All], MATCH(1,(Table5[[#All],[Month]]=Table68[[#This Row],[Date]])*(Table5[[#All],[Region]]=Table68[[#This Row],[Region]]),0),3),0)</f>
        <v>26600</v>
      </c>
      <c r="O2049" s="12">
        <f>INDEX(Table110[#All], MATCH(Table68[[#This Row],[Date]],Table110[[#All],[Month]],0),2)</f>
        <v>105836</v>
      </c>
      <c r="P2049" s="12">
        <f>INDEX(Table13[#All], MATCH(Table68[[#This Row],[Date]],Table13[[#All],[Month]],0),2)</f>
        <v>209608</v>
      </c>
      <c r="Q2049">
        <f>INDEX(Table111[#All], MATCH(Table68[[#This Row],[Date]],Table111[[#All],[Month]],0),2)</f>
        <v>5910</v>
      </c>
      <c r="R2049" s="2">
        <f>INDEX(Table111[#All], MATCH(Table68[[#This Row],[Date]],Table111[[#All],[Month]],0),3)</f>
        <v>1214</v>
      </c>
      <c r="S2049" s="2">
        <f>INDEX(Table413[#All], MATCH(Table68[[#This Row],[Date]],Table413[[#All],[Month]],0),2)</f>
        <v>0.3</v>
      </c>
      <c r="T2049" s="2">
        <f>INDEX(Table413[#All], MATCH(Table68[[#This Row],[Date]],Table413[[#All],[Month]],0),3)</f>
        <v>6.6</v>
      </c>
      <c r="U2049" s="2">
        <f>INDEX(Table413[#All], MATCH(Table68[[#This Row],[Date]],Table413[[#All],[Month]],0),4)</f>
        <v>6.1</v>
      </c>
    </row>
    <row r="2050" spans="1:21" x14ac:dyDescent="0.25">
      <c r="A2050" s="4">
        <v>42064</v>
      </c>
      <c r="B2050" s="3" t="s">
        <v>72</v>
      </c>
      <c r="C2050" s="3" t="s">
        <v>51</v>
      </c>
      <c r="D2050" s="3">
        <v>290</v>
      </c>
      <c r="E2050" s="3">
        <v>193</v>
      </c>
      <c r="F2050" s="3">
        <v>211</v>
      </c>
      <c r="G2050" s="3">
        <v>156</v>
      </c>
      <c r="H2050" s="3">
        <v>1139</v>
      </c>
      <c r="I2050" s="3">
        <v>32</v>
      </c>
      <c r="J2050">
        <f t="array" ref="J2050">INDEX(Table3[#All],MATCH(1,(Table3[[#All],[Month]]=Table68[[#This Row],[Date]])*(Table3[[#All],[Region]]=Table68[[#This Row],[Region]]),0),3)</f>
        <v>10299</v>
      </c>
      <c r="K2050">
        <f>INDEX(Table1[#All], MATCH(Table68[[#This Row],[Date]],Table1[[#All],[Month]],0),2)</f>
        <v>1531160</v>
      </c>
      <c r="L2050" s="8">
        <f>INDEX(Table2[#All], MATCH(Table68[[#This Row],[Date]],Table2[[#All],[Month]],0),2)</f>
        <v>575</v>
      </c>
      <c r="M2050">
        <f t="array" ref="M2050">INDEX(Table4[#All],MATCH(1,(Table4[[#All],[Month]]=Table68[[#This Row],[Date]])*(Table4[[#All],[Region]]=Table68[[#This Row],[Region]]),0),3)</f>
        <v>1867</v>
      </c>
      <c r="N2050" s="2">
        <f t="array" ref="N2050">_xlfn.IFNA(INDEX(Table5[#All], MATCH(1,(Table5[[#All],[Month]]=Table68[[#This Row],[Date]])*(Table5[[#All],[Region]]=Table68[[#This Row],[Region]]),0),3),0)</f>
        <v>26600</v>
      </c>
      <c r="O2050" s="12">
        <f>INDEX(Table110[#All], MATCH(Table68[[#This Row],[Date]],Table110[[#All],[Month]],0),2)</f>
        <v>105836</v>
      </c>
      <c r="P2050" s="12">
        <f>INDEX(Table13[#All], MATCH(Table68[[#This Row],[Date]],Table13[[#All],[Month]],0),2)</f>
        <v>209608</v>
      </c>
      <c r="Q2050">
        <f>INDEX(Table111[#All], MATCH(Table68[[#This Row],[Date]],Table111[[#All],[Month]],0),2)</f>
        <v>5910</v>
      </c>
      <c r="R2050" s="2">
        <f>INDEX(Table111[#All], MATCH(Table68[[#This Row],[Date]],Table111[[#All],[Month]],0),3)</f>
        <v>1214</v>
      </c>
      <c r="S2050" s="2">
        <f>INDEX(Table413[#All], MATCH(Table68[[#This Row],[Date]],Table413[[#All],[Month]],0),2)</f>
        <v>0.3</v>
      </c>
      <c r="T2050" s="2">
        <f>INDEX(Table413[#All], MATCH(Table68[[#This Row],[Date]],Table413[[#All],[Month]],0),3)</f>
        <v>6.6</v>
      </c>
      <c r="U2050" s="2">
        <f>INDEX(Table413[#All], MATCH(Table68[[#This Row],[Date]],Table413[[#All],[Month]],0),4)</f>
        <v>6.1</v>
      </c>
    </row>
    <row r="2051" spans="1:21" x14ac:dyDescent="0.25">
      <c r="A2051" s="4">
        <v>42064</v>
      </c>
      <c r="B2051" s="3" t="s">
        <v>72</v>
      </c>
      <c r="C2051" s="3" t="s">
        <v>84</v>
      </c>
      <c r="D2051" s="3">
        <v>290</v>
      </c>
      <c r="E2051" s="3">
        <v>277</v>
      </c>
      <c r="F2051" s="3">
        <v>211</v>
      </c>
      <c r="G2051" s="3">
        <v>203</v>
      </c>
      <c r="H2051" s="3">
        <v>1139</v>
      </c>
      <c r="I2051" s="3">
        <v>877</v>
      </c>
      <c r="J2051">
        <f t="array" ref="J2051">INDEX(Table3[#All],MATCH(1,(Table3[[#All],[Month]]=Table68[[#This Row],[Date]])*(Table3[[#All],[Region]]=Table68[[#This Row],[Region]]),0),3)</f>
        <v>10299</v>
      </c>
      <c r="K2051">
        <f>INDEX(Table1[#All], MATCH(Table68[[#This Row],[Date]],Table1[[#All],[Month]],0),2)</f>
        <v>1531160</v>
      </c>
      <c r="L2051" s="8">
        <f>INDEX(Table2[#All], MATCH(Table68[[#This Row],[Date]],Table2[[#All],[Month]],0),2)</f>
        <v>575</v>
      </c>
      <c r="M2051">
        <f t="array" ref="M2051">INDEX(Table4[#All],MATCH(1,(Table4[[#All],[Month]]=Table68[[#This Row],[Date]])*(Table4[[#All],[Region]]=Table68[[#This Row],[Region]]),0),3)</f>
        <v>1867</v>
      </c>
      <c r="N2051" s="2">
        <f t="array" ref="N2051">_xlfn.IFNA(INDEX(Table5[#All], MATCH(1,(Table5[[#All],[Month]]=Table68[[#This Row],[Date]])*(Table5[[#All],[Region]]=Table68[[#This Row],[Region]]),0),3),0)</f>
        <v>26600</v>
      </c>
      <c r="O2051" s="12">
        <f>INDEX(Table110[#All], MATCH(Table68[[#This Row],[Date]],Table110[[#All],[Month]],0),2)</f>
        <v>105836</v>
      </c>
      <c r="P2051" s="12">
        <f>INDEX(Table13[#All], MATCH(Table68[[#This Row],[Date]],Table13[[#All],[Month]],0),2)</f>
        <v>209608</v>
      </c>
      <c r="Q2051">
        <f>INDEX(Table111[#All], MATCH(Table68[[#This Row],[Date]],Table111[[#All],[Month]],0),2)</f>
        <v>5910</v>
      </c>
      <c r="R2051" s="2">
        <f>INDEX(Table111[#All], MATCH(Table68[[#This Row],[Date]],Table111[[#All],[Month]],0),3)</f>
        <v>1214</v>
      </c>
      <c r="S2051" s="2">
        <f>INDEX(Table413[#All], MATCH(Table68[[#This Row],[Date]],Table413[[#All],[Month]],0),2)</f>
        <v>0.3</v>
      </c>
      <c r="T2051" s="2">
        <f>INDEX(Table413[#All], MATCH(Table68[[#This Row],[Date]],Table413[[#All],[Month]],0),3)</f>
        <v>6.6</v>
      </c>
      <c r="U2051" s="2">
        <f>INDEX(Table413[#All], MATCH(Table68[[#This Row],[Date]],Table413[[#All],[Month]],0),4)</f>
        <v>6.1</v>
      </c>
    </row>
    <row r="2052" spans="1:21" x14ac:dyDescent="0.25">
      <c r="A2052" s="4">
        <v>42064</v>
      </c>
      <c r="B2052" s="3" t="s">
        <v>72</v>
      </c>
      <c r="C2052" s="3" t="s">
        <v>53</v>
      </c>
      <c r="D2052" s="3">
        <v>290</v>
      </c>
      <c r="E2052" s="3">
        <v>396</v>
      </c>
      <c r="F2052" s="3">
        <v>211</v>
      </c>
      <c r="G2052" s="3">
        <v>294</v>
      </c>
      <c r="H2052" s="3">
        <v>1139</v>
      </c>
      <c r="I2052" s="3">
        <v>183</v>
      </c>
      <c r="J2052">
        <f t="array" ref="J2052">INDEX(Table3[#All],MATCH(1,(Table3[[#All],[Month]]=Table68[[#This Row],[Date]])*(Table3[[#All],[Region]]=Table68[[#This Row],[Region]]),0),3)</f>
        <v>10299</v>
      </c>
      <c r="K2052">
        <f>INDEX(Table1[#All], MATCH(Table68[[#This Row],[Date]],Table1[[#All],[Month]],0),2)</f>
        <v>1531160</v>
      </c>
      <c r="L2052" s="8">
        <f>INDEX(Table2[#All], MATCH(Table68[[#This Row],[Date]],Table2[[#All],[Month]],0),2)</f>
        <v>575</v>
      </c>
      <c r="M2052">
        <f t="array" ref="M2052">INDEX(Table4[#All],MATCH(1,(Table4[[#All],[Month]]=Table68[[#This Row],[Date]])*(Table4[[#All],[Region]]=Table68[[#This Row],[Region]]),0),3)</f>
        <v>1867</v>
      </c>
      <c r="N2052" s="2">
        <f t="array" ref="N2052">_xlfn.IFNA(INDEX(Table5[#All], MATCH(1,(Table5[[#All],[Month]]=Table68[[#This Row],[Date]])*(Table5[[#All],[Region]]=Table68[[#This Row],[Region]]),0),3),0)</f>
        <v>26600</v>
      </c>
      <c r="O2052" s="12">
        <f>INDEX(Table110[#All], MATCH(Table68[[#This Row],[Date]],Table110[[#All],[Month]],0),2)</f>
        <v>105836</v>
      </c>
      <c r="P2052" s="12">
        <f>INDEX(Table13[#All], MATCH(Table68[[#This Row],[Date]],Table13[[#All],[Month]],0),2)</f>
        <v>209608</v>
      </c>
      <c r="Q2052">
        <f>INDEX(Table111[#All], MATCH(Table68[[#This Row],[Date]],Table111[[#All],[Month]],0),2)</f>
        <v>5910</v>
      </c>
      <c r="R2052" s="2">
        <f>INDEX(Table111[#All], MATCH(Table68[[#This Row],[Date]],Table111[[#All],[Month]],0),3)</f>
        <v>1214</v>
      </c>
      <c r="S2052" s="2">
        <f>INDEX(Table413[#All], MATCH(Table68[[#This Row],[Date]],Table413[[#All],[Month]],0),2)</f>
        <v>0.3</v>
      </c>
      <c r="T2052" s="2">
        <f>INDEX(Table413[#All], MATCH(Table68[[#This Row],[Date]],Table413[[#All],[Month]],0),3)</f>
        <v>6.6</v>
      </c>
      <c r="U2052" s="2">
        <f>INDEX(Table413[#All], MATCH(Table68[[#This Row],[Date]],Table413[[#All],[Month]],0),4)</f>
        <v>6.1</v>
      </c>
    </row>
    <row r="2053" spans="1:21" x14ac:dyDescent="0.25">
      <c r="A2053" s="4">
        <v>42064</v>
      </c>
      <c r="B2053" s="3" t="s">
        <v>73</v>
      </c>
      <c r="C2053" s="3" t="s">
        <v>55</v>
      </c>
      <c r="D2053" s="3">
        <v>192</v>
      </c>
      <c r="E2053" s="3">
        <v>195</v>
      </c>
      <c r="F2053" s="3">
        <v>147</v>
      </c>
      <c r="G2053" s="3">
        <v>151</v>
      </c>
      <c r="H2053" s="3">
        <v>279</v>
      </c>
      <c r="I2053" s="3">
        <v>22</v>
      </c>
      <c r="J2053">
        <f t="array" ref="J2053">INDEX(Table3[#All],MATCH(1,(Table3[[#All],[Month]]=Table68[[#This Row],[Date]])*(Table3[[#All],[Region]]=Table68[[#This Row],[Region]]),0),3)</f>
        <v>5340</v>
      </c>
      <c r="K2053">
        <f>INDEX(Table1[#All], MATCH(Table68[[#This Row],[Date]],Table1[[#All],[Month]],0),2)</f>
        <v>1531160</v>
      </c>
      <c r="L2053" s="8">
        <f>INDEX(Table2[#All], MATCH(Table68[[#This Row],[Date]],Table2[[#All],[Month]],0),2)</f>
        <v>575</v>
      </c>
      <c r="M2053">
        <f t="array" ref="M2053">INDEX(Table4[#All],MATCH(1,(Table4[[#All],[Month]]=Table68[[#This Row],[Date]])*(Table4[[#All],[Region]]=Table68[[#This Row],[Region]]),0),3)</f>
        <v>558</v>
      </c>
      <c r="N2053" s="2">
        <f t="array" ref="N2053">_xlfn.IFNA(INDEX(Table5[#All], MATCH(1,(Table5[[#All],[Month]]=Table68[[#This Row],[Date]])*(Table5[[#All],[Region]]=Table68[[#This Row],[Region]]),0),3),0)</f>
        <v>9635</v>
      </c>
      <c r="O2053" s="12">
        <f>INDEX(Table110[#All], MATCH(Table68[[#This Row],[Date]],Table110[[#All],[Month]],0),2)</f>
        <v>105836</v>
      </c>
      <c r="P2053" s="12">
        <f>INDEX(Table13[#All], MATCH(Table68[[#This Row],[Date]],Table13[[#All],[Month]],0),2)</f>
        <v>209608</v>
      </c>
      <c r="Q2053">
        <f>INDEX(Table111[#All], MATCH(Table68[[#This Row],[Date]],Table111[[#All],[Month]],0),2)</f>
        <v>5910</v>
      </c>
      <c r="R2053" s="2">
        <f>INDEX(Table111[#All], MATCH(Table68[[#This Row],[Date]],Table111[[#All],[Month]],0),3)</f>
        <v>1214</v>
      </c>
      <c r="S2053" s="2">
        <f>INDEX(Table413[#All], MATCH(Table68[[#This Row],[Date]],Table413[[#All],[Month]],0),2)</f>
        <v>0.3</v>
      </c>
      <c r="T2053" s="2">
        <f>INDEX(Table413[#All], MATCH(Table68[[#This Row],[Date]],Table413[[#All],[Month]],0),3)</f>
        <v>6.6</v>
      </c>
      <c r="U2053" s="2">
        <f>INDEX(Table413[#All], MATCH(Table68[[#This Row],[Date]],Table413[[#All],[Month]],0),4)</f>
        <v>6.1</v>
      </c>
    </row>
    <row r="2054" spans="1:21" x14ac:dyDescent="0.25">
      <c r="A2054" s="4">
        <v>42064</v>
      </c>
      <c r="B2054" s="3" t="s">
        <v>73</v>
      </c>
      <c r="C2054" s="3" t="s">
        <v>86</v>
      </c>
      <c r="D2054" s="3">
        <v>192</v>
      </c>
      <c r="E2054" s="3">
        <v>193</v>
      </c>
      <c r="F2054" s="3">
        <v>147</v>
      </c>
      <c r="G2054" s="3">
        <v>146</v>
      </c>
      <c r="H2054" s="3">
        <v>279</v>
      </c>
      <c r="I2054" s="3">
        <v>228</v>
      </c>
      <c r="J2054">
        <f t="array" ref="J2054">INDEX(Table3[#All],MATCH(1,(Table3[[#All],[Month]]=Table68[[#This Row],[Date]])*(Table3[[#All],[Region]]=Table68[[#This Row],[Region]]),0),3)</f>
        <v>5340</v>
      </c>
      <c r="K2054">
        <f>INDEX(Table1[#All], MATCH(Table68[[#This Row],[Date]],Table1[[#All],[Month]],0),2)</f>
        <v>1531160</v>
      </c>
      <c r="L2054" s="8">
        <f>INDEX(Table2[#All], MATCH(Table68[[#This Row],[Date]],Table2[[#All],[Month]],0),2)</f>
        <v>575</v>
      </c>
      <c r="M2054">
        <f t="array" ref="M2054">INDEX(Table4[#All],MATCH(1,(Table4[[#All],[Month]]=Table68[[#This Row],[Date]])*(Table4[[#All],[Region]]=Table68[[#This Row],[Region]]),0),3)</f>
        <v>558</v>
      </c>
      <c r="N2054" s="2">
        <f t="array" ref="N2054">_xlfn.IFNA(INDEX(Table5[#All], MATCH(1,(Table5[[#All],[Month]]=Table68[[#This Row],[Date]])*(Table5[[#All],[Region]]=Table68[[#This Row],[Region]]),0),3),0)</f>
        <v>9635</v>
      </c>
      <c r="O2054" s="12">
        <f>INDEX(Table110[#All], MATCH(Table68[[#This Row],[Date]],Table110[[#All],[Month]],0),2)</f>
        <v>105836</v>
      </c>
      <c r="P2054" s="12">
        <f>INDEX(Table13[#All], MATCH(Table68[[#This Row],[Date]],Table13[[#All],[Month]],0),2)</f>
        <v>209608</v>
      </c>
      <c r="Q2054">
        <f>INDEX(Table111[#All], MATCH(Table68[[#This Row],[Date]],Table111[[#All],[Month]],0),2)</f>
        <v>5910</v>
      </c>
      <c r="R2054" s="2">
        <f>INDEX(Table111[#All], MATCH(Table68[[#This Row],[Date]],Table111[[#All],[Month]],0),3)</f>
        <v>1214</v>
      </c>
      <c r="S2054" s="2">
        <f>INDEX(Table413[#All], MATCH(Table68[[#This Row],[Date]],Table413[[#All],[Month]],0),2)</f>
        <v>0.3</v>
      </c>
      <c r="T2054" s="2">
        <f>INDEX(Table413[#All], MATCH(Table68[[#This Row],[Date]],Table413[[#All],[Month]],0),3)</f>
        <v>6.6</v>
      </c>
      <c r="U2054" s="2">
        <f>INDEX(Table413[#All], MATCH(Table68[[#This Row],[Date]],Table413[[#All],[Month]],0),4)</f>
        <v>6.1</v>
      </c>
    </row>
    <row r="2055" spans="1:21" x14ac:dyDescent="0.25">
      <c r="A2055" s="4">
        <v>42064</v>
      </c>
      <c r="B2055" s="3" t="s">
        <v>73</v>
      </c>
      <c r="C2055" s="3" t="s">
        <v>54</v>
      </c>
      <c r="D2055" s="3">
        <v>192</v>
      </c>
      <c r="E2055" s="3">
        <v>184</v>
      </c>
      <c r="F2055" s="3">
        <v>147</v>
      </c>
      <c r="G2055" s="3">
        <v>151</v>
      </c>
      <c r="H2055" s="3">
        <v>279</v>
      </c>
      <c r="I2055" s="3">
        <v>29</v>
      </c>
      <c r="J2055">
        <f t="array" ref="J2055">INDEX(Table3[#All],MATCH(1,(Table3[[#All],[Month]]=Table68[[#This Row],[Date]])*(Table3[[#All],[Region]]=Table68[[#This Row],[Region]]),0),3)</f>
        <v>5340</v>
      </c>
      <c r="K2055">
        <f>INDEX(Table1[#All], MATCH(Table68[[#This Row],[Date]],Table1[[#All],[Month]],0),2)</f>
        <v>1531160</v>
      </c>
      <c r="L2055" s="8">
        <f>INDEX(Table2[#All], MATCH(Table68[[#This Row],[Date]],Table2[[#All],[Month]],0),2)</f>
        <v>575</v>
      </c>
      <c r="M2055">
        <f t="array" ref="M2055">INDEX(Table4[#All],MATCH(1,(Table4[[#All],[Month]]=Table68[[#This Row],[Date]])*(Table4[[#All],[Region]]=Table68[[#This Row],[Region]]),0),3)</f>
        <v>558</v>
      </c>
      <c r="N2055" s="2">
        <f t="array" ref="N2055">_xlfn.IFNA(INDEX(Table5[#All], MATCH(1,(Table5[[#All],[Month]]=Table68[[#This Row],[Date]])*(Table5[[#All],[Region]]=Table68[[#This Row],[Region]]),0),3),0)</f>
        <v>9635</v>
      </c>
      <c r="O2055" s="12">
        <f>INDEX(Table110[#All], MATCH(Table68[[#This Row],[Date]],Table110[[#All],[Month]],0),2)</f>
        <v>105836</v>
      </c>
      <c r="P2055" s="12">
        <f>INDEX(Table13[#All], MATCH(Table68[[#This Row],[Date]],Table13[[#All],[Month]],0),2)</f>
        <v>209608</v>
      </c>
      <c r="Q2055">
        <f>INDEX(Table111[#All], MATCH(Table68[[#This Row],[Date]],Table111[[#All],[Month]],0),2)</f>
        <v>5910</v>
      </c>
      <c r="R2055" s="2">
        <f>INDEX(Table111[#All], MATCH(Table68[[#This Row],[Date]],Table111[[#All],[Month]],0),3)</f>
        <v>1214</v>
      </c>
      <c r="S2055" s="2">
        <f>INDEX(Table413[#All], MATCH(Table68[[#This Row],[Date]],Table413[[#All],[Month]],0),2)</f>
        <v>0.3</v>
      </c>
      <c r="T2055" s="2">
        <f>INDEX(Table413[#All], MATCH(Table68[[#This Row],[Date]],Table413[[#All],[Month]],0),3)</f>
        <v>6.6</v>
      </c>
      <c r="U2055" s="2">
        <f>INDEX(Table413[#All], MATCH(Table68[[#This Row],[Date]],Table413[[#All],[Month]],0),4)</f>
        <v>6.1</v>
      </c>
    </row>
    <row r="2056" spans="1:21" x14ac:dyDescent="0.25">
      <c r="A2056" s="4">
        <v>42064</v>
      </c>
      <c r="B2056" s="3" t="s">
        <v>65</v>
      </c>
      <c r="C2056" s="3" t="s">
        <v>26</v>
      </c>
      <c r="D2056" s="3">
        <v>287</v>
      </c>
      <c r="E2056" s="3">
        <v>324</v>
      </c>
      <c r="F2056" s="3">
        <v>223</v>
      </c>
      <c r="G2056" s="3">
        <v>259</v>
      </c>
      <c r="H2056" s="3">
        <v>278</v>
      </c>
      <c r="I2056" s="3">
        <v>195</v>
      </c>
      <c r="J2056">
        <f t="array" ref="J2056">INDEX(Table3[#All],MATCH(1,(Table3[[#All],[Month]]=Table68[[#This Row],[Date]])*(Table3[[#All],[Region]]=Table68[[#This Row],[Region]]),0),3)</f>
        <v>9384</v>
      </c>
      <c r="K2056">
        <f>INDEX(Table1[#All], MATCH(Table68[[#This Row],[Date]],Table1[[#All],[Month]],0),2)</f>
        <v>1531160</v>
      </c>
      <c r="L2056" s="8">
        <f>INDEX(Table2[#All], MATCH(Table68[[#This Row],[Date]],Table2[[#All],[Month]],0),2)</f>
        <v>575</v>
      </c>
      <c r="M2056">
        <f t="array" ref="M2056">INDEX(Table4[#All],MATCH(1,(Table4[[#All],[Month]]=Table68[[#This Row],[Date]])*(Table4[[#All],[Region]]=Table68[[#This Row],[Region]]),0),3)</f>
        <v>797</v>
      </c>
      <c r="N2056" s="2">
        <f t="array" ref="N2056">_xlfn.IFNA(INDEX(Table5[#All], MATCH(1,(Table5[[#All],[Month]]=Table68[[#This Row],[Date]])*(Table5[[#All],[Region]]=Table68[[#This Row],[Region]]),0),3),0)</f>
        <v>3175</v>
      </c>
      <c r="O2056" s="12">
        <f>INDEX(Table110[#All], MATCH(Table68[[#This Row],[Date]],Table110[[#All],[Month]],0),2)</f>
        <v>105836</v>
      </c>
      <c r="P2056" s="12">
        <f>INDEX(Table13[#All], MATCH(Table68[[#This Row],[Date]],Table13[[#All],[Month]],0),2)</f>
        <v>209608</v>
      </c>
      <c r="Q2056">
        <f>INDEX(Table111[#All], MATCH(Table68[[#This Row],[Date]],Table111[[#All],[Month]],0),2)</f>
        <v>5910</v>
      </c>
      <c r="R2056" s="2">
        <f>INDEX(Table111[#All], MATCH(Table68[[#This Row],[Date]],Table111[[#All],[Month]],0),3)</f>
        <v>1214</v>
      </c>
      <c r="S2056" s="2">
        <f>INDEX(Table413[#All], MATCH(Table68[[#This Row],[Date]],Table413[[#All],[Month]],0),2)</f>
        <v>0.3</v>
      </c>
      <c r="T2056" s="2">
        <f>INDEX(Table413[#All], MATCH(Table68[[#This Row],[Date]],Table413[[#All],[Month]],0),3)</f>
        <v>6.6</v>
      </c>
      <c r="U2056" s="2">
        <f>INDEX(Table413[#All], MATCH(Table68[[#This Row],[Date]],Table413[[#All],[Month]],0),4)</f>
        <v>6.1</v>
      </c>
    </row>
    <row r="2057" spans="1:21" x14ac:dyDescent="0.25">
      <c r="A2057" s="4">
        <v>42064</v>
      </c>
      <c r="B2057" s="3" t="s">
        <v>65</v>
      </c>
      <c r="C2057" s="3" t="s">
        <v>28</v>
      </c>
      <c r="D2057" s="3">
        <v>287</v>
      </c>
      <c r="E2057" s="3">
        <v>226</v>
      </c>
      <c r="F2057" s="3">
        <v>223</v>
      </c>
      <c r="G2057" s="3">
        <v>189</v>
      </c>
      <c r="H2057" s="3">
        <v>278</v>
      </c>
      <c r="I2057" s="3">
        <v>67</v>
      </c>
      <c r="J2057">
        <f t="array" ref="J2057">INDEX(Table3[#All],MATCH(1,(Table3[[#All],[Month]]=Table68[[#This Row],[Date]])*(Table3[[#All],[Region]]=Table68[[#This Row],[Region]]),0),3)</f>
        <v>9384</v>
      </c>
      <c r="K2057">
        <f>INDEX(Table1[#All], MATCH(Table68[[#This Row],[Date]],Table1[[#All],[Month]],0),2)</f>
        <v>1531160</v>
      </c>
      <c r="L2057" s="8">
        <f>INDEX(Table2[#All], MATCH(Table68[[#This Row],[Date]],Table2[[#All],[Month]],0),2)</f>
        <v>575</v>
      </c>
      <c r="M2057">
        <f t="array" ref="M2057">INDEX(Table4[#All],MATCH(1,(Table4[[#All],[Month]]=Table68[[#This Row],[Date]])*(Table4[[#All],[Region]]=Table68[[#This Row],[Region]]),0),3)</f>
        <v>797</v>
      </c>
      <c r="N2057" s="2">
        <f t="array" ref="N2057">_xlfn.IFNA(INDEX(Table5[#All], MATCH(1,(Table5[[#All],[Month]]=Table68[[#This Row],[Date]])*(Table5[[#All],[Region]]=Table68[[#This Row],[Region]]),0),3),0)</f>
        <v>3175</v>
      </c>
      <c r="O2057" s="12">
        <f>INDEX(Table110[#All], MATCH(Table68[[#This Row],[Date]],Table110[[#All],[Month]],0),2)</f>
        <v>105836</v>
      </c>
      <c r="P2057" s="12">
        <f>INDEX(Table13[#All], MATCH(Table68[[#This Row],[Date]],Table13[[#All],[Month]],0),2)</f>
        <v>209608</v>
      </c>
      <c r="Q2057">
        <f>INDEX(Table111[#All], MATCH(Table68[[#This Row],[Date]],Table111[[#All],[Month]],0),2)</f>
        <v>5910</v>
      </c>
      <c r="R2057" s="2">
        <f>INDEX(Table111[#All], MATCH(Table68[[#This Row],[Date]],Table111[[#All],[Month]],0),3)</f>
        <v>1214</v>
      </c>
      <c r="S2057" s="2">
        <f>INDEX(Table413[#All], MATCH(Table68[[#This Row],[Date]],Table413[[#All],[Month]],0),2)</f>
        <v>0.3</v>
      </c>
      <c r="T2057" s="2">
        <f>INDEX(Table413[#All], MATCH(Table68[[#This Row],[Date]],Table413[[#All],[Month]],0),3)</f>
        <v>6.6</v>
      </c>
      <c r="U2057" s="2">
        <f>INDEX(Table413[#All], MATCH(Table68[[#This Row],[Date]],Table413[[#All],[Month]],0),4)</f>
        <v>6.1</v>
      </c>
    </row>
    <row r="2058" spans="1:21" x14ac:dyDescent="0.25">
      <c r="A2058" s="4">
        <v>42064</v>
      </c>
      <c r="B2058" s="3" t="s">
        <v>65</v>
      </c>
      <c r="C2058" s="3" t="s">
        <v>27</v>
      </c>
      <c r="D2058" s="3">
        <v>287</v>
      </c>
      <c r="E2058" s="3">
        <v>179</v>
      </c>
      <c r="F2058" s="3">
        <v>223</v>
      </c>
      <c r="G2058" s="3">
        <v>144</v>
      </c>
      <c r="H2058" s="3">
        <v>278</v>
      </c>
      <c r="I2058" s="3">
        <v>16</v>
      </c>
      <c r="J2058">
        <f t="array" ref="J2058">INDEX(Table3[#All],MATCH(1,(Table3[[#All],[Month]]=Table68[[#This Row],[Date]])*(Table3[[#All],[Region]]=Table68[[#This Row],[Region]]),0),3)</f>
        <v>9384</v>
      </c>
      <c r="K2058">
        <f>INDEX(Table1[#All], MATCH(Table68[[#This Row],[Date]],Table1[[#All],[Month]],0),2)</f>
        <v>1531160</v>
      </c>
      <c r="L2058" s="8">
        <f>INDEX(Table2[#All], MATCH(Table68[[#This Row],[Date]],Table2[[#All],[Month]],0),2)</f>
        <v>575</v>
      </c>
      <c r="M2058">
        <f t="array" ref="M2058">INDEX(Table4[#All],MATCH(1,(Table4[[#All],[Month]]=Table68[[#This Row],[Date]])*(Table4[[#All],[Region]]=Table68[[#This Row],[Region]]),0),3)</f>
        <v>797</v>
      </c>
      <c r="N2058" s="2">
        <f t="array" ref="N2058">_xlfn.IFNA(INDEX(Table5[#All], MATCH(1,(Table5[[#All],[Month]]=Table68[[#This Row],[Date]])*(Table5[[#All],[Region]]=Table68[[#This Row],[Region]]),0),3),0)</f>
        <v>3175</v>
      </c>
      <c r="O2058" s="12">
        <f>INDEX(Table110[#All], MATCH(Table68[[#This Row],[Date]],Table110[[#All],[Month]],0),2)</f>
        <v>105836</v>
      </c>
      <c r="P2058" s="12">
        <f>INDEX(Table13[#All], MATCH(Table68[[#This Row],[Date]],Table13[[#All],[Month]],0),2)</f>
        <v>209608</v>
      </c>
      <c r="Q2058">
        <f>INDEX(Table111[#All], MATCH(Table68[[#This Row],[Date]],Table111[[#All],[Month]],0),2)</f>
        <v>5910</v>
      </c>
      <c r="R2058" s="2">
        <f>INDEX(Table111[#All], MATCH(Table68[[#This Row],[Date]],Table111[[#All],[Month]],0),3)</f>
        <v>1214</v>
      </c>
      <c r="S2058" s="2">
        <f>INDEX(Table413[#All], MATCH(Table68[[#This Row],[Date]],Table413[[#All],[Month]],0),2)</f>
        <v>0.3</v>
      </c>
      <c r="T2058" s="2">
        <f>INDEX(Table413[#All], MATCH(Table68[[#This Row],[Date]],Table413[[#All],[Month]],0),3)</f>
        <v>6.6</v>
      </c>
      <c r="U2058" s="2">
        <f>INDEX(Table413[#All], MATCH(Table68[[#This Row],[Date]],Table413[[#All],[Month]],0),4)</f>
        <v>6.1</v>
      </c>
    </row>
    <row r="2059" spans="1:21" x14ac:dyDescent="0.25">
      <c r="A2059" s="4">
        <v>42064</v>
      </c>
      <c r="B2059" s="3" t="s">
        <v>69</v>
      </c>
      <c r="C2059" s="3" t="s">
        <v>40</v>
      </c>
      <c r="D2059" s="3">
        <v>309</v>
      </c>
      <c r="E2059" s="3">
        <v>309</v>
      </c>
      <c r="F2059" s="3">
        <v>241</v>
      </c>
      <c r="G2059" s="3">
        <v>241</v>
      </c>
      <c r="H2059" s="3">
        <v>87</v>
      </c>
      <c r="I2059" s="3">
        <v>87</v>
      </c>
      <c r="J2059">
        <f t="array" ref="J2059">INDEX(Table3[#All],MATCH(1,(Table3[[#All],[Month]]=Table68[[#This Row],[Date]])*(Table3[[#All],[Region]]=Table68[[#This Row],[Region]]),0),3)</f>
        <v>4266</v>
      </c>
      <c r="K2059">
        <f>INDEX(Table1[#All], MATCH(Table68[[#This Row],[Date]],Table1[[#All],[Month]],0),2)</f>
        <v>1531160</v>
      </c>
      <c r="L2059" s="8">
        <f>INDEX(Table2[#All], MATCH(Table68[[#This Row],[Date]],Table2[[#All],[Month]],0),2)</f>
        <v>575</v>
      </c>
      <c r="M2059">
        <f t="array" ref="M2059">INDEX(Table4[#All],MATCH(1,(Table4[[#All],[Month]]=Table68[[#This Row],[Date]])*(Table4[[#All],[Region]]=Table68[[#This Row],[Region]]),0),3)</f>
        <v>453</v>
      </c>
      <c r="N2059" s="2">
        <f t="array" ref="N2059">_xlfn.IFNA(INDEX(Table5[#All], MATCH(1,(Table5[[#All],[Month]]=Table68[[#This Row],[Date]])*(Table5[[#All],[Region]]=Table68[[#This Row],[Region]]),0),3),0)</f>
        <v>0</v>
      </c>
      <c r="O2059" s="12">
        <f>INDEX(Table110[#All], MATCH(Table68[[#This Row],[Date]],Table110[[#All],[Month]],0),2)</f>
        <v>105836</v>
      </c>
      <c r="P2059" s="12">
        <f>INDEX(Table13[#All], MATCH(Table68[[#This Row],[Date]],Table13[[#All],[Month]],0),2)</f>
        <v>209608</v>
      </c>
      <c r="Q2059">
        <f>INDEX(Table111[#All], MATCH(Table68[[#This Row],[Date]],Table111[[#All],[Month]],0),2)</f>
        <v>5910</v>
      </c>
      <c r="R2059" s="2">
        <f>INDEX(Table111[#All], MATCH(Table68[[#This Row],[Date]],Table111[[#All],[Month]],0),3)</f>
        <v>1214</v>
      </c>
      <c r="S2059" s="2">
        <f>INDEX(Table413[#All], MATCH(Table68[[#This Row],[Date]],Table413[[#All],[Month]],0),2)</f>
        <v>0.3</v>
      </c>
      <c r="T2059" s="2">
        <f>INDEX(Table413[#All], MATCH(Table68[[#This Row],[Date]],Table413[[#All],[Month]],0),3)</f>
        <v>6.6</v>
      </c>
      <c r="U2059" s="2">
        <f>INDEX(Table413[#All], MATCH(Table68[[#This Row],[Date]],Table413[[#All],[Month]],0),4)</f>
        <v>6.1</v>
      </c>
    </row>
    <row r="2060" spans="1:21" x14ac:dyDescent="0.25">
      <c r="A2060" s="4">
        <v>42064</v>
      </c>
      <c r="B2060" s="3" t="s">
        <v>60</v>
      </c>
      <c r="C2060" s="3" t="s">
        <v>85</v>
      </c>
      <c r="D2060" s="3">
        <v>294</v>
      </c>
      <c r="E2060" s="3">
        <v>305</v>
      </c>
      <c r="F2060" s="3">
        <v>233</v>
      </c>
      <c r="G2060" s="3">
        <v>240</v>
      </c>
      <c r="H2060" s="3">
        <v>1795</v>
      </c>
      <c r="I2060" s="3">
        <v>1148</v>
      </c>
      <c r="J2060">
        <f t="array" ref="J2060">INDEX(Table3[#All],MATCH(1,(Table3[[#All],[Month]]=Table68[[#This Row],[Date]])*(Table3[[#All],[Region]]=Table68[[#This Row],[Region]]),0),3)</f>
        <v>20366</v>
      </c>
      <c r="K2060">
        <f>INDEX(Table1[#All], MATCH(Table68[[#This Row],[Date]],Table1[[#All],[Month]],0),2)</f>
        <v>1531160</v>
      </c>
      <c r="L2060" s="8">
        <f>INDEX(Table2[#All], MATCH(Table68[[#This Row],[Date]],Table2[[#All],[Month]],0),2)</f>
        <v>575</v>
      </c>
      <c r="M2060">
        <f t="array" ref="M2060">INDEX(Table4[#All],MATCH(1,(Table4[[#All],[Month]]=Table68[[#This Row],[Date]])*(Table4[[#All],[Region]]=Table68[[#This Row],[Region]]),0),3)</f>
        <v>2976</v>
      </c>
      <c r="N2060" s="2">
        <f t="array" ref="N2060">_xlfn.IFNA(INDEX(Table5[#All], MATCH(1,(Table5[[#All],[Month]]=Table68[[#This Row],[Date]])*(Table5[[#All],[Region]]=Table68[[#This Row],[Region]]),0),3),0)</f>
        <v>22541</v>
      </c>
      <c r="O2060" s="12">
        <f>INDEX(Table110[#All], MATCH(Table68[[#This Row],[Date]],Table110[[#All],[Month]],0),2)</f>
        <v>105836</v>
      </c>
      <c r="P2060" s="12">
        <f>INDEX(Table13[#All], MATCH(Table68[[#This Row],[Date]],Table13[[#All],[Month]],0),2)</f>
        <v>209608</v>
      </c>
      <c r="Q2060">
        <f>INDEX(Table111[#All], MATCH(Table68[[#This Row],[Date]],Table111[[#All],[Month]],0),2)</f>
        <v>5910</v>
      </c>
      <c r="R2060" s="2">
        <f>INDEX(Table111[#All], MATCH(Table68[[#This Row],[Date]],Table111[[#All],[Month]],0),3)</f>
        <v>1214</v>
      </c>
      <c r="S2060" s="2">
        <f>INDEX(Table413[#All], MATCH(Table68[[#This Row],[Date]],Table413[[#All],[Month]],0),2)</f>
        <v>0.3</v>
      </c>
      <c r="T2060" s="2">
        <f>INDEX(Table413[#All], MATCH(Table68[[#This Row],[Date]],Table413[[#All],[Month]],0),3)</f>
        <v>6.6</v>
      </c>
      <c r="U2060" s="2">
        <f>INDEX(Table413[#All], MATCH(Table68[[#This Row],[Date]],Table413[[#All],[Month]],0),4)</f>
        <v>6.1</v>
      </c>
    </row>
    <row r="2061" spans="1:21" x14ac:dyDescent="0.25">
      <c r="A2061" s="4">
        <v>42064</v>
      </c>
      <c r="B2061" s="3" t="s">
        <v>60</v>
      </c>
      <c r="C2061" s="3" t="s">
        <v>13</v>
      </c>
      <c r="D2061" s="3">
        <v>294</v>
      </c>
      <c r="E2061" s="3">
        <v>255</v>
      </c>
      <c r="F2061" s="3">
        <v>233</v>
      </c>
      <c r="G2061" s="3">
        <v>224</v>
      </c>
      <c r="H2061" s="3">
        <v>1795</v>
      </c>
      <c r="I2061" s="3">
        <v>25</v>
      </c>
      <c r="J2061">
        <f t="array" ref="J2061">INDEX(Table3[#All],MATCH(1,(Table3[[#All],[Month]]=Table68[[#This Row],[Date]])*(Table3[[#All],[Region]]=Table68[[#This Row],[Region]]),0),3)</f>
        <v>20366</v>
      </c>
      <c r="K2061">
        <f>INDEX(Table1[#All], MATCH(Table68[[#This Row],[Date]],Table1[[#All],[Month]],0),2)</f>
        <v>1531160</v>
      </c>
      <c r="L2061" s="8">
        <f>INDEX(Table2[#All], MATCH(Table68[[#This Row],[Date]],Table2[[#All],[Month]],0),2)</f>
        <v>575</v>
      </c>
      <c r="M2061">
        <f t="array" ref="M2061">INDEX(Table4[#All],MATCH(1,(Table4[[#All],[Month]]=Table68[[#This Row],[Date]])*(Table4[[#All],[Region]]=Table68[[#This Row],[Region]]),0),3)</f>
        <v>2976</v>
      </c>
      <c r="N2061" s="2">
        <f t="array" ref="N2061">_xlfn.IFNA(INDEX(Table5[#All], MATCH(1,(Table5[[#All],[Month]]=Table68[[#This Row],[Date]])*(Table5[[#All],[Region]]=Table68[[#This Row],[Region]]),0),3),0)</f>
        <v>22541</v>
      </c>
      <c r="O2061" s="12">
        <f>INDEX(Table110[#All], MATCH(Table68[[#This Row],[Date]],Table110[[#All],[Month]],0),2)</f>
        <v>105836</v>
      </c>
      <c r="P2061" s="12">
        <f>INDEX(Table13[#All], MATCH(Table68[[#This Row],[Date]],Table13[[#All],[Month]],0),2)</f>
        <v>209608</v>
      </c>
      <c r="Q2061">
        <f>INDEX(Table111[#All], MATCH(Table68[[#This Row],[Date]],Table111[[#All],[Month]],0),2)</f>
        <v>5910</v>
      </c>
      <c r="R2061" s="2">
        <f>INDEX(Table111[#All], MATCH(Table68[[#This Row],[Date]],Table111[[#All],[Month]],0),3)</f>
        <v>1214</v>
      </c>
      <c r="S2061" s="2">
        <f>INDEX(Table413[#All], MATCH(Table68[[#This Row],[Date]],Table413[[#All],[Month]],0),2)</f>
        <v>0.3</v>
      </c>
      <c r="T2061" s="2">
        <f>INDEX(Table413[#All], MATCH(Table68[[#This Row],[Date]],Table413[[#All],[Month]],0),3)</f>
        <v>6.6</v>
      </c>
      <c r="U2061" s="2">
        <f>INDEX(Table413[#All], MATCH(Table68[[#This Row],[Date]],Table413[[#All],[Month]],0),4)</f>
        <v>6.1</v>
      </c>
    </row>
    <row r="2062" spans="1:21" x14ac:dyDescent="0.25">
      <c r="A2062" s="4">
        <v>42064</v>
      </c>
      <c r="B2062" s="3" t="s">
        <v>60</v>
      </c>
      <c r="C2062" s="3" t="s">
        <v>15</v>
      </c>
      <c r="D2062" s="3">
        <v>294</v>
      </c>
      <c r="E2062" s="3">
        <v>281</v>
      </c>
      <c r="F2062" s="3">
        <v>233</v>
      </c>
      <c r="G2062" s="3">
        <v>250</v>
      </c>
      <c r="H2062" s="3">
        <v>1795</v>
      </c>
      <c r="I2062" s="3">
        <v>74</v>
      </c>
      <c r="J2062">
        <f t="array" ref="J2062">INDEX(Table3[#All],MATCH(1,(Table3[[#All],[Month]]=Table68[[#This Row],[Date]])*(Table3[[#All],[Region]]=Table68[[#This Row],[Region]]),0),3)</f>
        <v>20366</v>
      </c>
      <c r="K2062">
        <f>INDEX(Table1[#All], MATCH(Table68[[#This Row],[Date]],Table1[[#All],[Month]],0),2)</f>
        <v>1531160</v>
      </c>
      <c r="L2062" s="8">
        <f>INDEX(Table2[#All], MATCH(Table68[[#This Row],[Date]],Table2[[#All],[Month]],0),2)</f>
        <v>575</v>
      </c>
      <c r="M2062">
        <f t="array" ref="M2062">INDEX(Table4[#All],MATCH(1,(Table4[[#All],[Month]]=Table68[[#This Row],[Date]])*(Table4[[#All],[Region]]=Table68[[#This Row],[Region]]),0),3)</f>
        <v>2976</v>
      </c>
      <c r="N2062" s="2">
        <f t="array" ref="N2062">_xlfn.IFNA(INDEX(Table5[#All], MATCH(1,(Table5[[#All],[Month]]=Table68[[#This Row],[Date]])*(Table5[[#All],[Region]]=Table68[[#This Row],[Region]]),0),3),0)</f>
        <v>22541</v>
      </c>
      <c r="O2062" s="12">
        <f>INDEX(Table110[#All], MATCH(Table68[[#This Row],[Date]],Table110[[#All],[Month]],0),2)</f>
        <v>105836</v>
      </c>
      <c r="P2062" s="12">
        <f>INDEX(Table13[#All], MATCH(Table68[[#This Row],[Date]],Table13[[#All],[Month]],0),2)</f>
        <v>209608</v>
      </c>
      <c r="Q2062">
        <f>INDEX(Table111[#All], MATCH(Table68[[#This Row],[Date]],Table111[[#All],[Month]],0),2)</f>
        <v>5910</v>
      </c>
      <c r="R2062" s="2">
        <f>INDEX(Table111[#All], MATCH(Table68[[#This Row],[Date]],Table111[[#All],[Month]],0),3)</f>
        <v>1214</v>
      </c>
      <c r="S2062" s="2">
        <f>INDEX(Table413[#All], MATCH(Table68[[#This Row],[Date]],Table413[[#All],[Month]],0),2)</f>
        <v>0.3</v>
      </c>
      <c r="T2062" s="2">
        <f>INDEX(Table413[#All], MATCH(Table68[[#This Row],[Date]],Table413[[#All],[Month]],0),3)</f>
        <v>6.6</v>
      </c>
      <c r="U2062" s="2">
        <f>INDEX(Table413[#All], MATCH(Table68[[#This Row],[Date]],Table413[[#All],[Month]],0),4)</f>
        <v>6.1</v>
      </c>
    </row>
    <row r="2063" spans="1:21" x14ac:dyDescent="0.25">
      <c r="A2063" s="4">
        <v>42064</v>
      </c>
      <c r="B2063" s="3" t="s">
        <v>60</v>
      </c>
      <c r="C2063" s="3" t="s">
        <v>8</v>
      </c>
      <c r="D2063" s="3">
        <v>294</v>
      </c>
      <c r="E2063" s="3">
        <v>243</v>
      </c>
      <c r="F2063" s="3">
        <v>233</v>
      </c>
      <c r="G2063" s="3">
        <v>206</v>
      </c>
      <c r="H2063" s="3">
        <v>1795</v>
      </c>
      <c r="I2063" s="3">
        <v>11</v>
      </c>
      <c r="J2063">
        <f t="array" ref="J2063">INDEX(Table3[#All],MATCH(1,(Table3[[#All],[Month]]=Table68[[#This Row],[Date]])*(Table3[[#All],[Region]]=Table68[[#This Row],[Region]]),0),3)</f>
        <v>20366</v>
      </c>
      <c r="K2063">
        <f>INDEX(Table1[#All], MATCH(Table68[[#This Row],[Date]],Table1[[#All],[Month]],0),2)</f>
        <v>1531160</v>
      </c>
      <c r="L2063" s="8">
        <f>INDEX(Table2[#All], MATCH(Table68[[#This Row],[Date]],Table2[[#All],[Month]],0),2)</f>
        <v>575</v>
      </c>
      <c r="M2063">
        <f t="array" ref="M2063">INDEX(Table4[#All],MATCH(1,(Table4[[#All],[Month]]=Table68[[#This Row],[Date]])*(Table4[[#All],[Region]]=Table68[[#This Row],[Region]]),0),3)</f>
        <v>2976</v>
      </c>
      <c r="N2063" s="2">
        <f t="array" ref="N2063">_xlfn.IFNA(INDEX(Table5[#All], MATCH(1,(Table5[[#All],[Month]]=Table68[[#This Row],[Date]])*(Table5[[#All],[Region]]=Table68[[#This Row],[Region]]),0),3),0)</f>
        <v>22541</v>
      </c>
      <c r="O2063" s="12">
        <f>INDEX(Table110[#All], MATCH(Table68[[#This Row],[Date]],Table110[[#All],[Month]],0),2)</f>
        <v>105836</v>
      </c>
      <c r="P2063" s="12">
        <f>INDEX(Table13[#All], MATCH(Table68[[#This Row],[Date]],Table13[[#All],[Month]],0),2)</f>
        <v>209608</v>
      </c>
      <c r="Q2063">
        <f>INDEX(Table111[#All], MATCH(Table68[[#This Row],[Date]],Table111[[#All],[Month]],0),2)</f>
        <v>5910</v>
      </c>
      <c r="R2063" s="2">
        <f>INDEX(Table111[#All], MATCH(Table68[[#This Row],[Date]],Table111[[#All],[Month]],0),3)</f>
        <v>1214</v>
      </c>
      <c r="S2063" s="2">
        <f>INDEX(Table413[#All], MATCH(Table68[[#This Row],[Date]],Table413[[#All],[Month]],0),2)</f>
        <v>0.3</v>
      </c>
      <c r="T2063" s="2">
        <f>INDEX(Table413[#All], MATCH(Table68[[#This Row],[Date]],Table413[[#All],[Month]],0),3)</f>
        <v>6.6</v>
      </c>
      <c r="U2063" s="2">
        <f>INDEX(Table413[#All], MATCH(Table68[[#This Row],[Date]],Table413[[#All],[Month]],0),4)</f>
        <v>6.1</v>
      </c>
    </row>
    <row r="2064" spans="1:21" x14ac:dyDescent="0.25">
      <c r="A2064" s="4">
        <v>42064</v>
      </c>
      <c r="B2064" s="3" t="s">
        <v>60</v>
      </c>
      <c r="C2064" s="3" t="s">
        <v>16</v>
      </c>
      <c r="D2064" s="3">
        <v>294</v>
      </c>
      <c r="E2064" s="3">
        <v>177</v>
      </c>
      <c r="F2064" s="3">
        <v>233</v>
      </c>
      <c r="G2064" s="3">
        <v>150</v>
      </c>
      <c r="H2064" s="3">
        <v>1795</v>
      </c>
      <c r="I2064" s="3">
        <v>54</v>
      </c>
      <c r="J2064">
        <f t="array" ref="J2064">INDEX(Table3[#All],MATCH(1,(Table3[[#All],[Month]]=Table68[[#This Row],[Date]])*(Table3[[#All],[Region]]=Table68[[#This Row],[Region]]),0),3)</f>
        <v>20366</v>
      </c>
      <c r="K2064">
        <f>INDEX(Table1[#All], MATCH(Table68[[#This Row],[Date]],Table1[[#All],[Month]],0),2)</f>
        <v>1531160</v>
      </c>
      <c r="L2064" s="8">
        <f>INDEX(Table2[#All], MATCH(Table68[[#This Row],[Date]],Table2[[#All],[Month]],0),2)</f>
        <v>575</v>
      </c>
      <c r="M2064">
        <f t="array" ref="M2064">INDEX(Table4[#All],MATCH(1,(Table4[[#All],[Month]]=Table68[[#This Row],[Date]])*(Table4[[#All],[Region]]=Table68[[#This Row],[Region]]),0),3)</f>
        <v>2976</v>
      </c>
      <c r="N2064" s="2">
        <f t="array" ref="N2064">_xlfn.IFNA(INDEX(Table5[#All], MATCH(1,(Table5[[#All],[Month]]=Table68[[#This Row],[Date]])*(Table5[[#All],[Region]]=Table68[[#This Row],[Region]]),0),3),0)</f>
        <v>22541</v>
      </c>
      <c r="O2064" s="12">
        <f>INDEX(Table110[#All], MATCH(Table68[[#This Row],[Date]],Table110[[#All],[Month]],0),2)</f>
        <v>105836</v>
      </c>
      <c r="P2064" s="12">
        <f>INDEX(Table13[#All], MATCH(Table68[[#This Row],[Date]],Table13[[#All],[Month]],0),2)</f>
        <v>209608</v>
      </c>
      <c r="Q2064">
        <f>INDEX(Table111[#All], MATCH(Table68[[#This Row],[Date]],Table111[[#All],[Month]],0),2)</f>
        <v>5910</v>
      </c>
      <c r="R2064" s="2">
        <f>INDEX(Table111[#All], MATCH(Table68[[#This Row],[Date]],Table111[[#All],[Month]],0),3)</f>
        <v>1214</v>
      </c>
      <c r="S2064" s="2">
        <f>INDEX(Table413[#All], MATCH(Table68[[#This Row],[Date]],Table413[[#All],[Month]],0),2)</f>
        <v>0.3</v>
      </c>
      <c r="T2064" s="2">
        <f>INDEX(Table413[#All], MATCH(Table68[[#This Row],[Date]],Table413[[#All],[Month]],0),3)</f>
        <v>6.6</v>
      </c>
      <c r="U2064" s="2">
        <f>INDEX(Table413[#All], MATCH(Table68[[#This Row],[Date]],Table413[[#All],[Month]],0),4)</f>
        <v>6.1</v>
      </c>
    </row>
    <row r="2065" spans="1:21" x14ac:dyDescent="0.25">
      <c r="A2065" s="4">
        <v>42064</v>
      </c>
      <c r="B2065" s="3" t="s">
        <v>60</v>
      </c>
      <c r="C2065" s="3" t="s">
        <v>10</v>
      </c>
      <c r="D2065" s="3">
        <v>294</v>
      </c>
      <c r="E2065" s="3">
        <v>293</v>
      </c>
      <c r="F2065" s="3">
        <v>233</v>
      </c>
      <c r="G2065" s="3">
        <v>238</v>
      </c>
      <c r="H2065" s="3">
        <v>1795</v>
      </c>
      <c r="I2065" s="3">
        <v>156</v>
      </c>
      <c r="J2065">
        <f t="array" ref="J2065">INDEX(Table3[#All],MATCH(1,(Table3[[#All],[Month]]=Table68[[#This Row],[Date]])*(Table3[[#All],[Region]]=Table68[[#This Row],[Region]]),0),3)</f>
        <v>20366</v>
      </c>
      <c r="K2065">
        <f>INDEX(Table1[#All], MATCH(Table68[[#This Row],[Date]],Table1[[#All],[Month]],0),2)</f>
        <v>1531160</v>
      </c>
      <c r="L2065" s="8">
        <f>INDEX(Table2[#All], MATCH(Table68[[#This Row],[Date]],Table2[[#All],[Month]],0),2)</f>
        <v>575</v>
      </c>
      <c r="M2065">
        <f t="array" ref="M2065">INDEX(Table4[#All],MATCH(1,(Table4[[#All],[Month]]=Table68[[#This Row],[Date]])*(Table4[[#All],[Region]]=Table68[[#This Row],[Region]]),0),3)</f>
        <v>2976</v>
      </c>
      <c r="N2065" s="2">
        <f t="array" ref="N2065">_xlfn.IFNA(INDEX(Table5[#All], MATCH(1,(Table5[[#All],[Month]]=Table68[[#This Row],[Date]])*(Table5[[#All],[Region]]=Table68[[#This Row],[Region]]),0),3),0)</f>
        <v>22541</v>
      </c>
      <c r="O2065" s="12">
        <f>INDEX(Table110[#All], MATCH(Table68[[#This Row],[Date]],Table110[[#All],[Month]],0),2)</f>
        <v>105836</v>
      </c>
      <c r="P2065" s="12">
        <f>INDEX(Table13[#All], MATCH(Table68[[#This Row],[Date]],Table13[[#All],[Month]],0),2)</f>
        <v>209608</v>
      </c>
      <c r="Q2065">
        <f>INDEX(Table111[#All], MATCH(Table68[[#This Row],[Date]],Table111[[#All],[Month]],0),2)</f>
        <v>5910</v>
      </c>
      <c r="R2065" s="2">
        <f>INDEX(Table111[#All], MATCH(Table68[[#This Row],[Date]],Table111[[#All],[Month]],0),3)</f>
        <v>1214</v>
      </c>
      <c r="S2065" s="2">
        <f>INDEX(Table413[#All], MATCH(Table68[[#This Row],[Date]],Table413[[#All],[Month]],0),2)</f>
        <v>0.3</v>
      </c>
      <c r="T2065" s="2">
        <f>INDEX(Table413[#All], MATCH(Table68[[#This Row],[Date]],Table413[[#All],[Month]],0),3)</f>
        <v>6.6</v>
      </c>
      <c r="U2065" s="2">
        <f>INDEX(Table413[#All], MATCH(Table68[[#This Row],[Date]],Table413[[#All],[Month]],0),4)</f>
        <v>6.1</v>
      </c>
    </row>
    <row r="2066" spans="1:21" x14ac:dyDescent="0.25">
      <c r="A2066" s="4">
        <v>42064</v>
      </c>
      <c r="B2066" s="3" t="s">
        <v>60</v>
      </c>
      <c r="C2066" s="3" t="s">
        <v>12</v>
      </c>
      <c r="D2066" s="3">
        <v>294</v>
      </c>
      <c r="E2066" s="3">
        <v>276</v>
      </c>
      <c r="F2066" s="3">
        <v>233</v>
      </c>
      <c r="G2066" s="3">
        <v>241</v>
      </c>
      <c r="H2066" s="3">
        <v>1795</v>
      </c>
      <c r="I2066" s="3">
        <v>81</v>
      </c>
      <c r="J2066">
        <f t="array" ref="J2066">INDEX(Table3[#All],MATCH(1,(Table3[[#All],[Month]]=Table68[[#This Row],[Date]])*(Table3[[#All],[Region]]=Table68[[#This Row],[Region]]),0),3)</f>
        <v>20366</v>
      </c>
      <c r="K2066">
        <f>INDEX(Table1[#All], MATCH(Table68[[#This Row],[Date]],Table1[[#All],[Month]],0),2)</f>
        <v>1531160</v>
      </c>
      <c r="L2066" s="8">
        <f>INDEX(Table2[#All], MATCH(Table68[[#This Row],[Date]],Table2[[#All],[Month]],0),2)</f>
        <v>575</v>
      </c>
      <c r="M2066">
        <f t="array" ref="M2066">INDEX(Table4[#All],MATCH(1,(Table4[[#All],[Month]]=Table68[[#This Row],[Date]])*(Table4[[#All],[Region]]=Table68[[#This Row],[Region]]),0),3)</f>
        <v>2976</v>
      </c>
      <c r="N2066" s="2">
        <f t="array" ref="N2066">_xlfn.IFNA(INDEX(Table5[#All], MATCH(1,(Table5[[#All],[Month]]=Table68[[#This Row],[Date]])*(Table5[[#All],[Region]]=Table68[[#This Row],[Region]]),0),3),0)</f>
        <v>22541</v>
      </c>
      <c r="O2066" s="12">
        <f>INDEX(Table110[#All], MATCH(Table68[[#This Row],[Date]],Table110[[#All],[Month]],0),2)</f>
        <v>105836</v>
      </c>
      <c r="P2066" s="12">
        <f>INDEX(Table13[#All], MATCH(Table68[[#This Row],[Date]],Table13[[#All],[Month]],0),2)</f>
        <v>209608</v>
      </c>
      <c r="Q2066">
        <f>INDEX(Table111[#All], MATCH(Table68[[#This Row],[Date]],Table111[[#All],[Month]],0),2)</f>
        <v>5910</v>
      </c>
      <c r="R2066" s="2">
        <f>INDEX(Table111[#All], MATCH(Table68[[#This Row],[Date]],Table111[[#All],[Month]],0),3)</f>
        <v>1214</v>
      </c>
      <c r="S2066" s="2">
        <f>INDEX(Table413[#All], MATCH(Table68[[#This Row],[Date]],Table413[[#All],[Month]],0),2)</f>
        <v>0.3</v>
      </c>
      <c r="T2066" s="2">
        <f>INDEX(Table413[#All], MATCH(Table68[[#This Row],[Date]],Table413[[#All],[Month]],0),3)</f>
        <v>6.6</v>
      </c>
      <c r="U2066" s="2">
        <f>INDEX(Table413[#All], MATCH(Table68[[#This Row],[Date]],Table413[[#All],[Month]],0),4)</f>
        <v>6.1</v>
      </c>
    </row>
    <row r="2067" spans="1:21" x14ac:dyDescent="0.25">
      <c r="A2067" s="4">
        <v>42064</v>
      </c>
      <c r="B2067" s="3" t="s">
        <v>60</v>
      </c>
      <c r="C2067" s="3" t="s">
        <v>6</v>
      </c>
      <c r="D2067" s="3">
        <v>294</v>
      </c>
      <c r="E2067" s="3">
        <v>278</v>
      </c>
      <c r="F2067" s="3">
        <v>233</v>
      </c>
      <c r="G2067" s="3">
        <v>224</v>
      </c>
      <c r="H2067" s="3">
        <v>1795</v>
      </c>
      <c r="I2067" s="3">
        <v>129</v>
      </c>
      <c r="J2067">
        <f t="array" ref="J2067">INDEX(Table3[#All],MATCH(1,(Table3[[#All],[Month]]=Table68[[#This Row],[Date]])*(Table3[[#All],[Region]]=Table68[[#This Row],[Region]]),0),3)</f>
        <v>20366</v>
      </c>
      <c r="K2067">
        <f>INDEX(Table1[#All], MATCH(Table68[[#This Row],[Date]],Table1[[#All],[Month]],0),2)</f>
        <v>1531160</v>
      </c>
      <c r="L2067" s="8">
        <f>INDEX(Table2[#All], MATCH(Table68[[#This Row],[Date]],Table2[[#All],[Month]],0),2)</f>
        <v>575</v>
      </c>
      <c r="M2067">
        <f t="array" ref="M2067">INDEX(Table4[#All],MATCH(1,(Table4[[#All],[Month]]=Table68[[#This Row],[Date]])*(Table4[[#All],[Region]]=Table68[[#This Row],[Region]]),0),3)</f>
        <v>2976</v>
      </c>
      <c r="N2067" s="2">
        <f t="array" ref="N2067">_xlfn.IFNA(INDEX(Table5[#All], MATCH(1,(Table5[[#All],[Month]]=Table68[[#This Row],[Date]])*(Table5[[#All],[Region]]=Table68[[#This Row],[Region]]),0),3),0)</f>
        <v>22541</v>
      </c>
      <c r="O2067" s="12">
        <f>INDEX(Table110[#All], MATCH(Table68[[#This Row],[Date]],Table110[[#All],[Month]],0),2)</f>
        <v>105836</v>
      </c>
      <c r="P2067" s="12">
        <f>INDEX(Table13[#All], MATCH(Table68[[#This Row],[Date]],Table13[[#All],[Month]],0),2)</f>
        <v>209608</v>
      </c>
      <c r="Q2067">
        <f>INDEX(Table111[#All], MATCH(Table68[[#This Row],[Date]],Table111[[#All],[Month]],0),2)</f>
        <v>5910</v>
      </c>
      <c r="R2067" s="2">
        <f>INDEX(Table111[#All], MATCH(Table68[[#This Row],[Date]],Table111[[#All],[Month]],0),3)</f>
        <v>1214</v>
      </c>
      <c r="S2067" s="2">
        <f>INDEX(Table413[#All], MATCH(Table68[[#This Row],[Date]],Table413[[#All],[Month]],0),2)</f>
        <v>0.3</v>
      </c>
      <c r="T2067" s="2">
        <f>INDEX(Table413[#All], MATCH(Table68[[#This Row],[Date]],Table413[[#All],[Month]],0),3)</f>
        <v>6.6</v>
      </c>
      <c r="U2067" s="2">
        <f>INDEX(Table413[#All], MATCH(Table68[[#This Row],[Date]],Table413[[#All],[Month]],0),4)</f>
        <v>6.1</v>
      </c>
    </row>
    <row r="2068" spans="1:21" x14ac:dyDescent="0.25">
      <c r="A2068" s="4">
        <v>42064</v>
      </c>
      <c r="B2068" s="3" t="s">
        <v>60</v>
      </c>
      <c r="C2068" s="3" t="s">
        <v>7</v>
      </c>
      <c r="D2068" s="3">
        <v>294</v>
      </c>
      <c r="E2068" s="3">
        <v>318</v>
      </c>
      <c r="F2068" s="3">
        <v>233</v>
      </c>
      <c r="G2068" s="3">
        <v>255</v>
      </c>
      <c r="H2068" s="3">
        <v>1795</v>
      </c>
      <c r="I2068" s="3">
        <v>107</v>
      </c>
      <c r="J2068">
        <f t="array" ref="J2068">INDEX(Table3[#All],MATCH(1,(Table3[[#All],[Month]]=Table68[[#This Row],[Date]])*(Table3[[#All],[Region]]=Table68[[#This Row],[Region]]),0),3)</f>
        <v>20366</v>
      </c>
      <c r="K2068">
        <f>INDEX(Table1[#All], MATCH(Table68[[#This Row],[Date]],Table1[[#All],[Month]],0),2)</f>
        <v>1531160</v>
      </c>
      <c r="L2068" s="8">
        <f>INDEX(Table2[#All], MATCH(Table68[[#This Row],[Date]],Table2[[#All],[Month]],0),2)</f>
        <v>575</v>
      </c>
      <c r="M2068">
        <f t="array" ref="M2068">INDEX(Table4[#All],MATCH(1,(Table4[[#All],[Month]]=Table68[[#This Row],[Date]])*(Table4[[#All],[Region]]=Table68[[#This Row],[Region]]),0),3)</f>
        <v>2976</v>
      </c>
      <c r="N2068" s="2">
        <f t="array" ref="N2068">_xlfn.IFNA(INDEX(Table5[#All], MATCH(1,(Table5[[#All],[Month]]=Table68[[#This Row],[Date]])*(Table5[[#All],[Region]]=Table68[[#This Row],[Region]]),0),3),0)</f>
        <v>22541</v>
      </c>
      <c r="O2068" s="12">
        <f>INDEX(Table110[#All], MATCH(Table68[[#This Row],[Date]],Table110[[#All],[Month]],0),2)</f>
        <v>105836</v>
      </c>
      <c r="P2068" s="12">
        <f>INDEX(Table13[#All], MATCH(Table68[[#This Row],[Date]],Table13[[#All],[Month]],0),2)</f>
        <v>209608</v>
      </c>
      <c r="Q2068">
        <f>INDEX(Table111[#All], MATCH(Table68[[#This Row],[Date]],Table111[[#All],[Month]],0),2)</f>
        <v>5910</v>
      </c>
      <c r="R2068" s="2">
        <f>INDEX(Table111[#All], MATCH(Table68[[#This Row],[Date]],Table111[[#All],[Month]],0),3)</f>
        <v>1214</v>
      </c>
      <c r="S2068" s="2">
        <f>INDEX(Table413[#All], MATCH(Table68[[#This Row],[Date]],Table413[[#All],[Month]],0),2)</f>
        <v>0.3</v>
      </c>
      <c r="T2068" s="2">
        <f>INDEX(Table413[#All], MATCH(Table68[[#This Row],[Date]],Table413[[#All],[Month]],0),3)</f>
        <v>6.6</v>
      </c>
      <c r="U2068" s="2">
        <f>INDEX(Table413[#All], MATCH(Table68[[#This Row],[Date]],Table413[[#All],[Month]],0),4)</f>
        <v>6.1</v>
      </c>
    </row>
    <row r="2069" spans="1:21" x14ac:dyDescent="0.25">
      <c r="A2069" s="4">
        <v>42064</v>
      </c>
      <c r="B2069" s="3" t="s">
        <v>60</v>
      </c>
      <c r="C2069" s="3" t="s">
        <v>9</v>
      </c>
      <c r="D2069" s="3">
        <v>294</v>
      </c>
      <c r="E2069" s="3">
        <v>207</v>
      </c>
      <c r="F2069" s="3">
        <v>233</v>
      </c>
      <c r="G2069" s="3">
        <v>181</v>
      </c>
      <c r="H2069" s="3">
        <v>1795</v>
      </c>
      <c r="I2069" s="3">
        <v>10</v>
      </c>
      <c r="J2069">
        <f t="array" ref="J2069">INDEX(Table3[#All],MATCH(1,(Table3[[#All],[Month]]=Table68[[#This Row],[Date]])*(Table3[[#All],[Region]]=Table68[[#This Row],[Region]]),0),3)</f>
        <v>20366</v>
      </c>
      <c r="K2069">
        <f>INDEX(Table1[#All], MATCH(Table68[[#This Row],[Date]],Table1[[#All],[Month]],0),2)</f>
        <v>1531160</v>
      </c>
      <c r="L2069" s="8">
        <f>INDEX(Table2[#All], MATCH(Table68[[#This Row],[Date]],Table2[[#All],[Month]],0),2)</f>
        <v>575</v>
      </c>
      <c r="M2069">
        <f t="array" ref="M2069">INDEX(Table4[#All],MATCH(1,(Table4[[#All],[Month]]=Table68[[#This Row],[Date]])*(Table4[[#All],[Region]]=Table68[[#This Row],[Region]]),0),3)</f>
        <v>2976</v>
      </c>
      <c r="N2069" s="2">
        <f t="array" ref="N2069">_xlfn.IFNA(INDEX(Table5[#All], MATCH(1,(Table5[[#All],[Month]]=Table68[[#This Row],[Date]])*(Table5[[#All],[Region]]=Table68[[#This Row],[Region]]),0),3),0)</f>
        <v>22541</v>
      </c>
      <c r="O2069" s="12">
        <f>INDEX(Table110[#All], MATCH(Table68[[#This Row],[Date]],Table110[[#All],[Month]],0),2)</f>
        <v>105836</v>
      </c>
      <c r="P2069" s="12">
        <f>INDEX(Table13[#All], MATCH(Table68[[#This Row],[Date]],Table13[[#All],[Month]],0),2)</f>
        <v>209608</v>
      </c>
      <c r="Q2069">
        <f>INDEX(Table111[#All], MATCH(Table68[[#This Row],[Date]],Table111[[#All],[Month]],0),2)</f>
        <v>5910</v>
      </c>
      <c r="R2069" s="2">
        <f>INDEX(Table111[#All], MATCH(Table68[[#This Row],[Date]],Table111[[#All],[Month]],0),3)</f>
        <v>1214</v>
      </c>
      <c r="S2069" s="2">
        <f>INDEX(Table413[#All], MATCH(Table68[[#This Row],[Date]],Table413[[#All],[Month]],0),2)</f>
        <v>0.3</v>
      </c>
      <c r="T2069" s="2">
        <f>INDEX(Table413[#All], MATCH(Table68[[#This Row],[Date]],Table413[[#All],[Month]],0),3)</f>
        <v>6.6</v>
      </c>
      <c r="U2069" s="2">
        <f>INDEX(Table413[#All], MATCH(Table68[[#This Row],[Date]],Table413[[#All],[Month]],0),4)</f>
        <v>6.1</v>
      </c>
    </row>
    <row r="2070" spans="1:21" x14ac:dyDescent="0.25">
      <c r="A2070" s="4">
        <v>42064</v>
      </c>
      <c r="B2070" s="3" t="s">
        <v>66</v>
      </c>
      <c r="C2070" s="3" t="s">
        <v>35</v>
      </c>
      <c r="D2070" s="3">
        <v>390</v>
      </c>
      <c r="E2070" s="3">
        <v>244</v>
      </c>
      <c r="F2070" s="3">
        <v>281</v>
      </c>
      <c r="G2070" s="3">
        <v>215</v>
      </c>
      <c r="H2070" s="3">
        <v>3048</v>
      </c>
      <c r="I2070" s="3">
        <v>10</v>
      </c>
      <c r="J2070">
        <f t="array" ref="J2070">INDEX(Table3[#All],MATCH(1,(Table3[[#All],[Month]]=Table68[[#This Row],[Date]])*(Table3[[#All],[Region]]=Table68[[#This Row],[Region]]),0),3)</f>
        <v>32614</v>
      </c>
      <c r="K2070">
        <f>INDEX(Table1[#All], MATCH(Table68[[#This Row],[Date]],Table1[[#All],[Month]],0),2)</f>
        <v>1531160</v>
      </c>
      <c r="L2070" s="8">
        <f>INDEX(Table2[#All], MATCH(Table68[[#This Row],[Date]],Table2[[#All],[Month]],0),2)</f>
        <v>575</v>
      </c>
      <c r="M2070">
        <f t="array" ref="M2070">INDEX(Table4[#All],MATCH(1,(Table4[[#All],[Month]]=Table68[[#This Row],[Date]])*(Table4[[#All],[Region]]=Table68[[#This Row],[Region]]),0),3)</f>
        <v>3177</v>
      </c>
      <c r="N2070" s="2">
        <f t="array" ref="N2070">_xlfn.IFNA(INDEX(Table5[#All], MATCH(1,(Table5[[#All],[Month]]=Table68[[#This Row],[Date]])*(Table5[[#All],[Region]]=Table68[[#This Row],[Region]]),0),3),0)</f>
        <v>100061</v>
      </c>
      <c r="O2070" s="12">
        <f>INDEX(Table110[#All], MATCH(Table68[[#This Row],[Date]],Table110[[#All],[Month]],0),2)</f>
        <v>105836</v>
      </c>
      <c r="P2070" s="12">
        <f>INDEX(Table13[#All], MATCH(Table68[[#This Row],[Date]],Table13[[#All],[Month]],0),2)</f>
        <v>209608</v>
      </c>
      <c r="Q2070">
        <f>INDEX(Table111[#All], MATCH(Table68[[#This Row],[Date]],Table111[[#All],[Month]],0),2)</f>
        <v>5910</v>
      </c>
      <c r="R2070" s="2">
        <f>INDEX(Table111[#All], MATCH(Table68[[#This Row],[Date]],Table111[[#All],[Month]],0),3)</f>
        <v>1214</v>
      </c>
      <c r="S2070" s="2">
        <f>INDEX(Table413[#All], MATCH(Table68[[#This Row],[Date]],Table413[[#All],[Month]],0),2)</f>
        <v>0.3</v>
      </c>
      <c r="T2070" s="2">
        <f>INDEX(Table413[#All], MATCH(Table68[[#This Row],[Date]],Table413[[#All],[Month]],0),3)</f>
        <v>6.6</v>
      </c>
      <c r="U2070" s="2">
        <f>INDEX(Table413[#All], MATCH(Table68[[#This Row],[Date]],Table413[[#All],[Month]],0),4)</f>
        <v>6.1</v>
      </c>
    </row>
    <row r="2071" spans="1:21" x14ac:dyDescent="0.25">
      <c r="A2071" s="4">
        <v>42064</v>
      </c>
      <c r="B2071" s="3" t="s">
        <v>66</v>
      </c>
      <c r="C2071" s="3" t="s">
        <v>33</v>
      </c>
      <c r="D2071" s="3">
        <v>390</v>
      </c>
      <c r="E2071" s="3">
        <v>343</v>
      </c>
      <c r="F2071" s="3">
        <v>281</v>
      </c>
      <c r="G2071" s="3">
        <v>286</v>
      </c>
      <c r="H2071" s="3">
        <v>3048</v>
      </c>
      <c r="I2071" s="3">
        <v>169</v>
      </c>
      <c r="J2071">
        <f t="array" ref="J2071">INDEX(Table3[#All],MATCH(1,(Table3[[#All],[Month]]=Table68[[#This Row],[Date]])*(Table3[[#All],[Region]]=Table68[[#This Row],[Region]]),0),3)</f>
        <v>32614</v>
      </c>
      <c r="K2071">
        <f>INDEX(Table1[#All], MATCH(Table68[[#This Row],[Date]],Table1[[#All],[Month]],0),2)</f>
        <v>1531160</v>
      </c>
      <c r="L2071" s="8">
        <f>INDEX(Table2[#All], MATCH(Table68[[#This Row],[Date]],Table2[[#All],[Month]],0),2)</f>
        <v>575</v>
      </c>
      <c r="M2071">
        <f t="array" ref="M2071">INDEX(Table4[#All],MATCH(1,(Table4[[#All],[Month]]=Table68[[#This Row],[Date]])*(Table4[[#All],[Region]]=Table68[[#This Row],[Region]]),0),3)</f>
        <v>3177</v>
      </c>
      <c r="N2071" s="2">
        <f t="array" ref="N2071">_xlfn.IFNA(INDEX(Table5[#All], MATCH(1,(Table5[[#All],[Month]]=Table68[[#This Row],[Date]])*(Table5[[#All],[Region]]=Table68[[#This Row],[Region]]),0),3),0)</f>
        <v>100061</v>
      </c>
      <c r="O2071" s="12">
        <f>INDEX(Table110[#All], MATCH(Table68[[#This Row],[Date]],Table110[[#All],[Month]],0),2)</f>
        <v>105836</v>
      </c>
      <c r="P2071" s="12">
        <f>INDEX(Table13[#All], MATCH(Table68[[#This Row],[Date]],Table13[[#All],[Month]],0),2)</f>
        <v>209608</v>
      </c>
      <c r="Q2071">
        <f>INDEX(Table111[#All], MATCH(Table68[[#This Row],[Date]],Table111[[#All],[Month]],0),2)</f>
        <v>5910</v>
      </c>
      <c r="R2071" s="2">
        <f>INDEX(Table111[#All], MATCH(Table68[[#This Row],[Date]],Table111[[#All],[Month]],0),3)</f>
        <v>1214</v>
      </c>
      <c r="S2071" s="2">
        <f>INDEX(Table413[#All], MATCH(Table68[[#This Row],[Date]],Table413[[#All],[Month]],0),2)</f>
        <v>0.3</v>
      </c>
      <c r="T2071" s="2">
        <f>INDEX(Table413[#All], MATCH(Table68[[#This Row],[Date]],Table413[[#All],[Month]],0),3)</f>
        <v>6.6</v>
      </c>
      <c r="U2071" s="2">
        <f>INDEX(Table413[#All], MATCH(Table68[[#This Row],[Date]],Table413[[#All],[Month]],0),4)</f>
        <v>6.1</v>
      </c>
    </row>
    <row r="2072" spans="1:21" x14ac:dyDescent="0.25">
      <c r="A2072" s="4">
        <v>42064</v>
      </c>
      <c r="B2072" s="3" t="s">
        <v>66</v>
      </c>
      <c r="C2072" s="3" t="s">
        <v>87</v>
      </c>
      <c r="D2072" s="3">
        <v>390</v>
      </c>
      <c r="E2072" s="3">
        <v>309</v>
      </c>
      <c r="F2072" s="3">
        <v>281</v>
      </c>
      <c r="G2072" s="3">
        <v>239</v>
      </c>
      <c r="H2072" s="3">
        <v>3048</v>
      </c>
      <c r="I2072" s="3">
        <v>339</v>
      </c>
      <c r="J2072">
        <f t="array" ref="J2072">INDEX(Table3[#All],MATCH(1,(Table3[[#All],[Month]]=Table68[[#This Row],[Date]])*(Table3[[#All],[Region]]=Table68[[#This Row],[Region]]),0),3)</f>
        <v>32614</v>
      </c>
      <c r="K2072">
        <f>INDEX(Table1[#All], MATCH(Table68[[#This Row],[Date]],Table1[[#All],[Month]],0),2)</f>
        <v>1531160</v>
      </c>
      <c r="L2072" s="8">
        <f>INDEX(Table2[#All], MATCH(Table68[[#This Row],[Date]],Table2[[#All],[Month]],0),2)</f>
        <v>575</v>
      </c>
      <c r="M2072">
        <f t="array" ref="M2072">INDEX(Table4[#All],MATCH(1,(Table4[[#All],[Month]]=Table68[[#This Row],[Date]])*(Table4[[#All],[Region]]=Table68[[#This Row],[Region]]),0),3)</f>
        <v>3177</v>
      </c>
      <c r="N2072" s="2">
        <f t="array" ref="N2072">_xlfn.IFNA(INDEX(Table5[#All], MATCH(1,(Table5[[#All],[Month]]=Table68[[#This Row],[Date]])*(Table5[[#All],[Region]]=Table68[[#This Row],[Region]]),0),3),0)</f>
        <v>100061</v>
      </c>
      <c r="O2072" s="12">
        <f>INDEX(Table110[#All], MATCH(Table68[[#This Row],[Date]],Table110[[#All],[Month]],0),2)</f>
        <v>105836</v>
      </c>
      <c r="P2072" s="12">
        <f>INDEX(Table13[#All], MATCH(Table68[[#This Row],[Date]],Table13[[#All],[Month]],0),2)</f>
        <v>209608</v>
      </c>
      <c r="Q2072">
        <f>INDEX(Table111[#All], MATCH(Table68[[#This Row],[Date]],Table111[[#All],[Month]],0),2)</f>
        <v>5910</v>
      </c>
      <c r="R2072" s="2">
        <f>INDEX(Table111[#All], MATCH(Table68[[#This Row],[Date]],Table111[[#All],[Month]],0),3)</f>
        <v>1214</v>
      </c>
      <c r="S2072" s="2">
        <f>INDEX(Table413[#All], MATCH(Table68[[#This Row],[Date]],Table413[[#All],[Month]],0),2)</f>
        <v>0.3</v>
      </c>
      <c r="T2072" s="2">
        <f>INDEX(Table413[#All], MATCH(Table68[[#This Row],[Date]],Table413[[#All],[Month]],0),3)</f>
        <v>6.6</v>
      </c>
      <c r="U2072" s="2">
        <f>INDEX(Table413[#All], MATCH(Table68[[#This Row],[Date]],Table413[[#All],[Month]],0),4)</f>
        <v>6.1</v>
      </c>
    </row>
    <row r="2073" spans="1:21" x14ac:dyDescent="0.25">
      <c r="A2073" s="4">
        <v>42064</v>
      </c>
      <c r="B2073" s="3" t="s">
        <v>66</v>
      </c>
      <c r="C2073" s="3" t="s">
        <v>34</v>
      </c>
      <c r="D2073" s="3">
        <v>390</v>
      </c>
      <c r="E2073" s="3">
        <v>260</v>
      </c>
      <c r="F2073" s="3">
        <v>281</v>
      </c>
      <c r="G2073" s="3">
        <v>225</v>
      </c>
      <c r="H2073" s="3">
        <v>3048</v>
      </c>
      <c r="I2073" s="3">
        <v>65</v>
      </c>
      <c r="J2073">
        <f t="array" ref="J2073">INDEX(Table3[#All],MATCH(1,(Table3[[#All],[Month]]=Table68[[#This Row],[Date]])*(Table3[[#All],[Region]]=Table68[[#This Row],[Region]]),0),3)</f>
        <v>32614</v>
      </c>
      <c r="K2073">
        <f>INDEX(Table1[#All], MATCH(Table68[[#This Row],[Date]],Table1[[#All],[Month]],0),2)</f>
        <v>1531160</v>
      </c>
      <c r="L2073" s="8">
        <f>INDEX(Table2[#All], MATCH(Table68[[#This Row],[Date]],Table2[[#All],[Month]],0),2)</f>
        <v>575</v>
      </c>
      <c r="M2073">
        <f t="array" ref="M2073">INDEX(Table4[#All],MATCH(1,(Table4[[#All],[Month]]=Table68[[#This Row],[Date]])*(Table4[[#All],[Region]]=Table68[[#This Row],[Region]]),0),3)</f>
        <v>3177</v>
      </c>
      <c r="N2073" s="2">
        <f t="array" ref="N2073">_xlfn.IFNA(INDEX(Table5[#All], MATCH(1,(Table5[[#All],[Month]]=Table68[[#This Row],[Date]])*(Table5[[#All],[Region]]=Table68[[#This Row],[Region]]),0),3),0)</f>
        <v>100061</v>
      </c>
      <c r="O2073" s="12">
        <f>INDEX(Table110[#All], MATCH(Table68[[#This Row],[Date]],Table110[[#All],[Month]],0),2)</f>
        <v>105836</v>
      </c>
      <c r="P2073" s="12">
        <f>INDEX(Table13[#All], MATCH(Table68[[#This Row],[Date]],Table13[[#All],[Month]],0),2)</f>
        <v>209608</v>
      </c>
      <c r="Q2073">
        <f>INDEX(Table111[#All], MATCH(Table68[[#This Row],[Date]],Table111[[#All],[Month]],0),2)</f>
        <v>5910</v>
      </c>
      <c r="R2073" s="2">
        <f>INDEX(Table111[#All], MATCH(Table68[[#This Row],[Date]],Table111[[#All],[Month]],0),3)</f>
        <v>1214</v>
      </c>
      <c r="S2073" s="2">
        <f>INDEX(Table413[#All], MATCH(Table68[[#This Row],[Date]],Table413[[#All],[Month]],0),2)</f>
        <v>0.3</v>
      </c>
      <c r="T2073" s="2">
        <f>INDEX(Table413[#All], MATCH(Table68[[#This Row],[Date]],Table413[[#All],[Month]],0),3)</f>
        <v>6.6</v>
      </c>
      <c r="U2073" s="2">
        <f>INDEX(Table413[#All], MATCH(Table68[[#This Row],[Date]],Table413[[#All],[Month]],0),4)</f>
        <v>6.1</v>
      </c>
    </row>
    <row r="2074" spans="1:21" x14ac:dyDescent="0.25">
      <c r="A2074" s="4">
        <v>42064</v>
      </c>
      <c r="B2074" s="3" t="s">
        <v>66</v>
      </c>
      <c r="C2074" s="3" t="s">
        <v>92</v>
      </c>
      <c r="D2074" s="3">
        <v>390</v>
      </c>
      <c r="E2074" s="3">
        <v>353</v>
      </c>
      <c r="F2074" s="3">
        <v>281</v>
      </c>
      <c r="G2074" s="3">
        <v>276</v>
      </c>
      <c r="H2074" s="3">
        <v>3048</v>
      </c>
      <c r="I2074" s="3">
        <v>124</v>
      </c>
      <c r="J2074">
        <f t="array" ref="J2074">INDEX(Table3[#All],MATCH(1,(Table3[[#All],[Month]]=Table68[[#This Row],[Date]])*(Table3[[#All],[Region]]=Table68[[#This Row],[Region]]),0),3)</f>
        <v>32614</v>
      </c>
      <c r="K2074">
        <f>INDEX(Table1[#All], MATCH(Table68[[#This Row],[Date]],Table1[[#All],[Month]],0),2)</f>
        <v>1531160</v>
      </c>
      <c r="L2074" s="8">
        <f>INDEX(Table2[#All], MATCH(Table68[[#This Row],[Date]],Table2[[#All],[Month]],0),2)</f>
        <v>575</v>
      </c>
      <c r="M2074">
        <f t="array" ref="M2074">INDEX(Table4[#All],MATCH(1,(Table4[[#All],[Month]]=Table68[[#This Row],[Date]])*(Table4[[#All],[Region]]=Table68[[#This Row],[Region]]),0),3)</f>
        <v>3177</v>
      </c>
      <c r="N2074" s="2">
        <f t="array" ref="N2074">_xlfn.IFNA(INDEX(Table5[#All], MATCH(1,(Table5[[#All],[Month]]=Table68[[#This Row],[Date]])*(Table5[[#All],[Region]]=Table68[[#This Row],[Region]]),0),3),0)</f>
        <v>100061</v>
      </c>
      <c r="O2074" s="12">
        <f>INDEX(Table110[#All], MATCH(Table68[[#This Row],[Date]],Table110[[#All],[Month]],0),2)</f>
        <v>105836</v>
      </c>
      <c r="P2074" s="12">
        <f>INDEX(Table13[#All], MATCH(Table68[[#This Row],[Date]],Table13[[#All],[Month]],0),2)</f>
        <v>209608</v>
      </c>
      <c r="Q2074">
        <f>INDEX(Table111[#All], MATCH(Table68[[#This Row],[Date]],Table111[[#All],[Month]],0),2)</f>
        <v>5910</v>
      </c>
      <c r="R2074" s="2">
        <f>INDEX(Table111[#All], MATCH(Table68[[#This Row],[Date]],Table111[[#All],[Month]],0),3)</f>
        <v>1214</v>
      </c>
      <c r="S2074" s="2">
        <f>INDEX(Table413[#All], MATCH(Table68[[#This Row],[Date]],Table413[[#All],[Month]],0),2)</f>
        <v>0.3</v>
      </c>
      <c r="T2074" s="2">
        <f>INDEX(Table413[#All], MATCH(Table68[[#This Row],[Date]],Table413[[#All],[Month]],0),3)</f>
        <v>6.6</v>
      </c>
      <c r="U2074" s="2">
        <f>INDEX(Table413[#All], MATCH(Table68[[#This Row],[Date]],Table413[[#All],[Month]],0),4)</f>
        <v>6.1</v>
      </c>
    </row>
    <row r="2075" spans="1:21" x14ac:dyDescent="0.25">
      <c r="A2075" s="4">
        <v>42064</v>
      </c>
      <c r="B2075" s="3" t="s">
        <v>66</v>
      </c>
      <c r="C2075" s="3" t="s">
        <v>36</v>
      </c>
      <c r="D2075" s="3">
        <v>390</v>
      </c>
      <c r="E2075" s="3">
        <v>270</v>
      </c>
      <c r="F2075" s="3">
        <v>281</v>
      </c>
      <c r="G2075" s="3">
        <v>224</v>
      </c>
      <c r="H2075" s="3">
        <v>3048</v>
      </c>
      <c r="I2075" s="3">
        <v>8</v>
      </c>
      <c r="J2075">
        <f t="array" ref="J2075">INDEX(Table3[#All],MATCH(1,(Table3[[#All],[Month]]=Table68[[#This Row],[Date]])*(Table3[[#All],[Region]]=Table68[[#This Row],[Region]]),0),3)</f>
        <v>32614</v>
      </c>
      <c r="K2075">
        <f>INDEX(Table1[#All], MATCH(Table68[[#This Row],[Date]],Table1[[#All],[Month]],0),2)</f>
        <v>1531160</v>
      </c>
      <c r="L2075" s="8">
        <f>INDEX(Table2[#All], MATCH(Table68[[#This Row],[Date]],Table2[[#All],[Month]],0),2)</f>
        <v>575</v>
      </c>
      <c r="M2075">
        <f t="array" ref="M2075">INDEX(Table4[#All],MATCH(1,(Table4[[#All],[Month]]=Table68[[#This Row],[Date]])*(Table4[[#All],[Region]]=Table68[[#This Row],[Region]]),0),3)</f>
        <v>3177</v>
      </c>
      <c r="N2075" s="2">
        <f t="array" ref="N2075">_xlfn.IFNA(INDEX(Table5[#All], MATCH(1,(Table5[[#All],[Month]]=Table68[[#This Row],[Date]])*(Table5[[#All],[Region]]=Table68[[#This Row],[Region]]),0),3),0)</f>
        <v>100061</v>
      </c>
      <c r="O2075" s="12">
        <f>INDEX(Table110[#All], MATCH(Table68[[#This Row],[Date]],Table110[[#All],[Month]],0),2)</f>
        <v>105836</v>
      </c>
      <c r="P2075" s="12">
        <f>INDEX(Table13[#All], MATCH(Table68[[#This Row],[Date]],Table13[[#All],[Month]],0),2)</f>
        <v>209608</v>
      </c>
      <c r="Q2075">
        <f>INDEX(Table111[#All], MATCH(Table68[[#This Row],[Date]],Table111[[#All],[Month]],0),2)</f>
        <v>5910</v>
      </c>
      <c r="R2075" s="2">
        <f>INDEX(Table111[#All], MATCH(Table68[[#This Row],[Date]],Table111[[#All],[Month]],0),3)</f>
        <v>1214</v>
      </c>
      <c r="S2075" s="2">
        <f>INDEX(Table413[#All], MATCH(Table68[[#This Row],[Date]],Table413[[#All],[Month]],0),2)</f>
        <v>0.3</v>
      </c>
      <c r="T2075" s="2">
        <f>INDEX(Table413[#All], MATCH(Table68[[#This Row],[Date]],Table413[[#All],[Month]],0),3)</f>
        <v>6.6</v>
      </c>
      <c r="U2075" s="2">
        <f>INDEX(Table413[#All], MATCH(Table68[[#This Row],[Date]],Table413[[#All],[Month]],0),4)</f>
        <v>6.1</v>
      </c>
    </row>
    <row r="2076" spans="1:21" x14ac:dyDescent="0.25">
      <c r="A2076" s="4">
        <v>42064</v>
      </c>
      <c r="B2076" s="3" t="s">
        <v>66</v>
      </c>
      <c r="C2076" s="3" t="s">
        <v>93</v>
      </c>
      <c r="D2076" s="3">
        <v>390</v>
      </c>
      <c r="E2076" s="3">
        <v>287</v>
      </c>
      <c r="F2076" s="3">
        <v>281</v>
      </c>
      <c r="G2076" s="3">
        <v>222</v>
      </c>
      <c r="H2076" s="3">
        <v>3048</v>
      </c>
      <c r="I2076" s="3">
        <v>137</v>
      </c>
      <c r="J2076">
        <f t="array" ref="J2076">INDEX(Table3[#All],MATCH(1,(Table3[[#All],[Month]]=Table68[[#This Row],[Date]])*(Table3[[#All],[Region]]=Table68[[#This Row],[Region]]),0),3)</f>
        <v>32614</v>
      </c>
      <c r="K2076">
        <f>INDEX(Table1[#All], MATCH(Table68[[#This Row],[Date]],Table1[[#All],[Month]],0),2)</f>
        <v>1531160</v>
      </c>
      <c r="L2076" s="8">
        <f>INDEX(Table2[#All], MATCH(Table68[[#This Row],[Date]],Table2[[#All],[Month]],0),2)</f>
        <v>575</v>
      </c>
      <c r="M2076">
        <f t="array" ref="M2076">INDEX(Table4[#All],MATCH(1,(Table4[[#All],[Month]]=Table68[[#This Row],[Date]])*(Table4[[#All],[Region]]=Table68[[#This Row],[Region]]),0),3)</f>
        <v>3177</v>
      </c>
      <c r="N2076" s="2">
        <f t="array" ref="N2076">_xlfn.IFNA(INDEX(Table5[#All], MATCH(1,(Table5[[#All],[Month]]=Table68[[#This Row],[Date]])*(Table5[[#All],[Region]]=Table68[[#This Row],[Region]]),0),3),0)</f>
        <v>100061</v>
      </c>
      <c r="O2076" s="12">
        <f>INDEX(Table110[#All], MATCH(Table68[[#This Row],[Date]],Table110[[#All],[Month]],0),2)</f>
        <v>105836</v>
      </c>
      <c r="P2076" s="12">
        <f>INDEX(Table13[#All], MATCH(Table68[[#This Row],[Date]],Table13[[#All],[Month]],0),2)</f>
        <v>209608</v>
      </c>
      <c r="Q2076">
        <f>INDEX(Table111[#All], MATCH(Table68[[#This Row],[Date]],Table111[[#All],[Month]],0),2)</f>
        <v>5910</v>
      </c>
      <c r="R2076" s="2">
        <f>INDEX(Table111[#All], MATCH(Table68[[#This Row],[Date]],Table111[[#All],[Month]],0),3)</f>
        <v>1214</v>
      </c>
      <c r="S2076" s="2">
        <f>INDEX(Table413[#All], MATCH(Table68[[#This Row],[Date]],Table413[[#All],[Month]],0),2)</f>
        <v>0.3</v>
      </c>
      <c r="T2076" s="2">
        <f>INDEX(Table413[#All], MATCH(Table68[[#This Row],[Date]],Table413[[#All],[Month]],0),3)</f>
        <v>6.6</v>
      </c>
      <c r="U2076" s="2">
        <f>INDEX(Table413[#All], MATCH(Table68[[#This Row],[Date]],Table413[[#All],[Month]],0),4)</f>
        <v>6.1</v>
      </c>
    </row>
    <row r="2077" spans="1:21" x14ac:dyDescent="0.25">
      <c r="A2077" s="4">
        <v>42064</v>
      </c>
      <c r="B2077" s="3" t="s">
        <v>66</v>
      </c>
      <c r="C2077" s="3" t="s">
        <v>66</v>
      </c>
      <c r="D2077" s="3">
        <v>390</v>
      </c>
      <c r="E2077" s="3">
        <v>425</v>
      </c>
      <c r="F2077" s="3">
        <v>281</v>
      </c>
      <c r="G2077" s="3">
        <v>303</v>
      </c>
      <c r="H2077" s="3">
        <v>3048</v>
      </c>
      <c r="I2077" s="3">
        <v>2196</v>
      </c>
      <c r="J2077">
        <f t="array" ref="J2077">INDEX(Table3[#All],MATCH(1,(Table3[[#All],[Month]]=Table68[[#This Row],[Date]])*(Table3[[#All],[Region]]=Table68[[#This Row],[Region]]),0),3)</f>
        <v>32614</v>
      </c>
      <c r="K2077">
        <f>INDEX(Table1[#All], MATCH(Table68[[#This Row],[Date]],Table1[[#All],[Month]],0),2)</f>
        <v>1531160</v>
      </c>
      <c r="L2077" s="8">
        <f>INDEX(Table2[#All], MATCH(Table68[[#This Row],[Date]],Table2[[#All],[Month]],0),2)</f>
        <v>575</v>
      </c>
      <c r="M2077">
        <f t="array" ref="M2077">INDEX(Table4[#All],MATCH(1,(Table4[[#All],[Month]]=Table68[[#This Row],[Date]])*(Table4[[#All],[Region]]=Table68[[#This Row],[Region]]),0),3)</f>
        <v>3177</v>
      </c>
      <c r="N2077" s="2">
        <f t="array" ref="N2077">_xlfn.IFNA(INDEX(Table5[#All], MATCH(1,(Table5[[#All],[Month]]=Table68[[#This Row],[Date]])*(Table5[[#All],[Region]]=Table68[[#This Row],[Region]]),0),3),0)</f>
        <v>100061</v>
      </c>
      <c r="O2077" s="12">
        <f>INDEX(Table110[#All], MATCH(Table68[[#This Row],[Date]],Table110[[#All],[Month]],0),2)</f>
        <v>105836</v>
      </c>
      <c r="P2077" s="12">
        <f>INDEX(Table13[#All], MATCH(Table68[[#This Row],[Date]],Table13[[#All],[Month]],0),2)</f>
        <v>209608</v>
      </c>
      <c r="Q2077">
        <f>INDEX(Table111[#All], MATCH(Table68[[#This Row],[Date]],Table111[[#All],[Month]],0),2)</f>
        <v>5910</v>
      </c>
      <c r="R2077" s="2">
        <f>INDEX(Table111[#All], MATCH(Table68[[#This Row],[Date]],Table111[[#All],[Month]],0),3)</f>
        <v>1214</v>
      </c>
      <c r="S2077" s="2">
        <f>INDEX(Table413[#All], MATCH(Table68[[#This Row],[Date]],Table413[[#All],[Month]],0),2)</f>
        <v>0.3</v>
      </c>
      <c r="T2077" s="2">
        <f>INDEX(Table413[#All], MATCH(Table68[[#This Row],[Date]],Table413[[#All],[Month]],0),3)</f>
        <v>6.6</v>
      </c>
      <c r="U2077" s="2">
        <f>INDEX(Table413[#All], MATCH(Table68[[#This Row],[Date]],Table413[[#All],[Month]],0),4)</f>
        <v>6.1</v>
      </c>
    </row>
    <row r="2078" spans="1:21" x14ac:dyDescent="0.25">
      <c r="A2078" s="4">
        <v>42064</v>
      </c>
      <c r="B2078" s="3" t="s">
        <v>71</v>
      </c>
      <c r="C2078" s="3" t="s">
        <v>41</v>
      </c>
      <c r="D2078" s="3">
        <v>237</v>
      </c>
      <c r="E2078" s="3">
        <v>216</v>
      </c>
      <c r="F2078" s="3">
        <v>199</v>
      </c>
      <c r="G2078" s="3">
        <v>183</v>
      </c>
      <c r="H2078" s="3">
        <v>95</v>
      </c>
      <c r="I2078" s="3">
        <v>33</v>
      </c>
      <c r="J2078">
        <f t="array" ref="J2078">INDEX(Table3[#All],MATCH(1,(Table3[[#All],[Month]]=Table68[[#This Row],[Date]])*(Table3[[#All],[Region]]=Table68[[#This Row],[Region]]),0),3)</f>
        <v>1727</v>
      </c>
      <c r="K2078">
        <f>INDEX(Table1[#All], MATCH(Table68[[#This Row],[Date]],Table1[[#All],[Month]],0),2)</f>
        <v>1531160</v>
      </c>
      <c r="L2078" s="8">
        <f>INDEX(Table2[#All], MATCH(Table68[[#This Row],[Date]],Table2[[#All],[Month]],0),2)</f>
        <v>575</v>
      </c>
      <c r="M2078">
        <f t="array" ref="M2078">INDEX(Table4[#All],MATCH(1,(Table4[[#All],[Month]]=Table68[[#This Row],[Date]])*(Table4[[#All],[Region]]=Table68[[#This Row],[Region]]),0),3)</f>
        <v>263</v>
      </c>
      <c r="N2078" s="2">
        <f t="array" ref="N2078">_xlfn.IFNA(INDEX(Table5[#All], MATCH(1,(Table5[[#All],[Month]]=Table68[[#This Row],[Date]])*(Table5[[#All],[Region]]=Table68[[#This Row],[Region]]),0),3),0)</f>
        <v>5861</v>
      </c>
      <c r="O2078" s="12">
        <f>INDEX(Table110[#All], MATCH(Table68[[#This Row],[Date]],Table110[[#All],[Month]],0),2)</f>
        <v>105836</v>
      </c>
      <c r="P2078" s="12">
        <f>INDEX(Table13[#All], MATCH(Table68[[#This Row],[Date]],Table13[[#All],[Month]],0),2)</f>
        <v>209608</v>
      </c>
      <c r="Q2078">
        <f>INDEX(Table111[#All], MATCH(Table68[[#This Row],[Date]],Table111[[#All],[Month]],0),2)</f>
        <v>5910</v>
      </c>
      <c r="R2078" s="2">
        <f>INDEX(Table111[#All], MATCH(Table68[[#This Row],[Date]],Table111[[#All],[Month]],0),3)</f>
        <v>1214</v>
      </c>
      <c r="S2078" s="2">
        <f>INDEX(Table413[#All], MATCH(Table68[[#This Row],[Date]],Table413[[#All],[Month]],0),2)</f>
        <v>0.3</v>
      </c>
      <c r="T2078" s="2">
        <f>INDEX(Table413[#All], MATCH(Table68[[#This Row],[Date]],Table413[[#All],[Month]],0),3)</f>
        <v>6.6</v>
      </c>
      <c r="U2078" s="2">
        <f>INDEX(Table413[#All], MATCH(Table68[[#This Row],[Date]],Table413[[#All],[Month]],0),4)</f>
        <v>6.1</v>
      </c>
    </row>
    <row r="2079" spans="1:21" x14ac:dyDescent="0.25">
      <c r="A2079" s="4">
        <v>42064</v>
      </c>
      <c r="B2079" s="3" t="s">
        <v>71</v>
      </c>
      <c r="C2079" s="3" t="s">
        <v>42</v>
      </c>
      <c r="D2079" s="3">
        <v>237</v>
      </c>
      <c r="E2079" s="3">
        <v>237</v>
      </c>
      <c r="F2079" s="3">
        <v>199</v>
      </c>
      <c r="G2079" s="3">
        <v>195</v>
      </c>
      <c r="H2079" s="3">
        <v>95</v>
      </c>
      <c r="I2079" s="3">
        <v>42</v>
      </c>
      <c r="J2079">
        <f t="array" ref="J2079">INDEX(Table3[#All],MATCH(1,(Table3[[#All],[Month]]=Table68[[#This Row],[Date]])*(Table3[[#All],[Region]]=Table68[[#This Row],[Region]]),0),3)</f>
        <v>1727</v>
      </c>
      <c r="K2079">
        <f>INDEX(Table1[#All], MATCH(Table68[[#This Row],[Date]],Table1[[#All],[Month]],0),2)</f>
        <v>1531160</v>
      </c>
      <c r="L2079" s="8">
        <f>INDEX(Table2[#All], MATCH(Table68[[#This Row],[Date]],Table2[[#All],[Month]],0),2)</f>
        <v>575</v>
      </c>
      <c r="M2079">
        <f t="array" ref="M2079">INDEX(Table4[#All],MATCH(1,(Table4[[#All],[Month]]=Table68[[#This Row],[Date]])*(Table4[[#All],[Region]]=Table68[[#This Row],[Region]]),0),3)</f>
        <v>263</v>
      </c>
      <c r="N2079" s="2">
        <f t="array" ref="N2079">_xlfn.IFNA(INDEX(Table5[#All], MATCH(1,(Table5[[#All],[Month]]=Table68[[#This Row],[Date]])*(Table5[[#All],[Region]]=Table68[[#This Row],[Region]]),0),3),0)</f>
        <v>5861</v>
      </c>
      <c r="O2079" s="12">
        <f>INDEX(Table110[#All], MATCH(Table68[[#This Row],[Date]],Table110[[#All],[Month]],0),2)</f>
        <v>105836</v>
      </c>
      <c r="P2079" s="12">
        <f>INDEX(Table13[#All], MATCH(Table68[[#This Row],[Date]],Table13[[#All],[Month]],0),2)</f>
        <v>209608</v>
      </c>
      <c r="Q2079">
        <f>INDEX(Table111[#All], MATCH(Table68[[#This Row],[Date]],Table111[[#All],[Month]],0),2)</f>
        <v>5910</v>
      </c>
      <c r="R2079" s="2">
        <f>INDEX(Table111[#All], MATCH(Table68[[#This Row],[Date]],Table111[[#All],[Month]],0),3)</f>
        <v>1214</v>
      </c>
      <c r="S2079" s="2">
        <f>INDEX(Table413[#All], MATCH(Table68[[#This Row],[Date]],Table413[[#All],[Month]],0),2)</f>
        <v>0.3</v>
      </c>
      <c r="T2079" s="2">
        <f>INDEX(Table413[#All], MATCH(Table68[[#This Row],[Date]],Table413[[#All],[Month]],0),3)</f>
        <v>6.6</v>
      </c>
      <c r="U2079" s="2">
        <f>INDEX(Table413[#All], MATCH(Table68[[#This Row],[Date]],Table413[[#All],[Month]],0),4)</f>
        <v>6.1</v>
      </c>
    </row>
    <row r="2080" spans="1:21" x14ac:dyDescent="0.25">
      <c r="A2080" s="4">
        <v>42064</v>
      </c>
      <c r="B2080" s="3" t="s">
        <v>71</v>
      </c>
      <c r="C2080" s="3" t="s">
        <v>43</v>
      </c>
      <c r="D2080" s="3">
        <v>237</v>
      </c>
      <c r="E2080" s="3">
        <v>282</v>
      </c>
      <c r="F2080" s="3">
        <v>199</v>
      </c>
      <c r="G2080" s="3">
        <v>254</v>
      </c>
      <c r="H2080" s="3">
        <v>95</v>
      </c>
      <c r="I2080" s="3">
        <v>20</v>
      </c>
      <c r="J2080">
        <f t="array" ref="J2080">INDEX(Table3[#All],MATCH(1,(Table3[[#All],[Month]]=Table68[[#This Row],[Date]])*(Table3[[#All],[Region]]=Table68[[#This Row],[Region]]),0),3)</f>
        <v>1727</v>
      </c>
      <c r="K2080">
        <f>INDEX(Table1[#All], MATCH(Table68[[#This Row],[Date]],Table1[[#All],[Month]],0),2)</f>
        <v>1531160</v>
      </c>
      <c r="L2080" s="8">
        <f>INDEX(Table2[#All], MATCH(Table68[[#This Row],[Date]],Table2[[#All],[Month]],0),2)</f>
        <v>575</v>
      </c>
      <c r="M2080">
        <f t="array" ref="M2080">INDEX(Table4[#All],MATCH(1,(Table4[[#All],[Month]]=Table68[[#This Row],[Date]])*(Table4[[#All],[Region]]=Table68[[#This Row],[Region]]),0),3)</f>
        <v>263</v>
      </c>
      <c r="N2080" s="2">
        <f t="array" ref="N2080">_xlfn.IFNA(INDEX(Table5[#All], MATCH(1,(Table5[[#All],[Month]]=Table68[[#This Row],[Date]])*(Table5[[#All],[Region]]=Table68[[#This Row],[Region]]),0),3),0)</f>
        <v>5861</v>
      </c>
      <c r="O2080" s="12">
        <f>INDEX(Table110[#All], MATCH(Table68[[#This Row],[Date]],Table110[[#All],[Month]],0),2)</f>
        <v>105836</v>
      </c>
      <c r="P2080" s="12">
        <f>INDEX(Table13[#All], MATCH(Table68[[#This Row],[Date]],Table13[[#All],[Month]],0),2)</f>
        <v>209608</v>
      </c>
      <c r="Q2080">
        <f>INDEX(Table111[#All], MATCH(Table68[[#This Row],[Date]],Table111[[#All],[Month]],0),2)</f>
        <v>5910</v>
      </c>
      <c r="R2080" s="2">
        <f>INDEX(Table111[#All], MATCH(Table68[[#This Row],[Date]],Table111[[#All],[Month]],0),3)</f>
        <v>1214</v>
      </c>
      <c r="S2080" s="2">
        <f>INDEX(Table413[#All], MATCH(Table68[[#This Row],[Date]],Table413[[#All],[Month]],0),2)</f>
        <v>0.3</v>
      </c>
      <c r="T2080" s="2">
        <f>INDEX(Table413[#All], MATCH(Table68[[#This Row],[Date]],Table413[[#All],[Month]],0),3)</f>
        <v>6.6</v>
      </c>
      <c r="U2080" s="2">
        <f>INDEX(Table413[#All], MATCH(Table68[[#This Row],[Date]],Table413[[#All],[Month]],0),4)</f>
        <v>6.1</v>
      </c>
    </row>
    <row r="2081" spans="1:21" x14ac:dyDescent="0.25">
      <c r="A2081" s="4">
        <v>42156</v>
      </c>
      <c r="B2081" s="3" t="s">
        <v>58</v>
      </c>
      <c r="C2081" s="3" t="s">
        <v>58</v>
      </c>
      <c r="D2081" s="3">
        <v>463</v>
      </c>
      <c r="E2081" s="3">
        <v>471</v>
      </c>
      <c r="F2081" s="3">
        <v>366</v>
      </c>
      <c r="G2081" s="3">
        <v>361</v>
      </c>
      <c r="H2081" s="3">
        <v>5525</v>
      </c>
      <c r="I2081" s="3">
        <v>2274</v>
      </c>
      <c r="J2081">
        <f t="array" ref="J2081">INDEX(Table3[#All],MATCH(1,(Table3[[#All],[Month]]=Table68[[#This Row],[Date]])*(Table3[[#All],[Region]]=Table68[[#This Row],[Region]]),0),3)</f>
        <v>87135</v>
      </c>
      <c r="K2081">
        <f>INDEX(Table1[#All], MATCH(Table68[[#This Row],[Date]],Table1[[#All],[Month]],0),2)</f>
        <v>1543805</v>
      </c>
      <c r="L2081" s="8">
        <f>INDEX(Table2[#All], MATCH(Table68[[#This Row],[Date]],Table2[[#All],[Month]],0),2)</f>
        <v>637.20078026491251</v>
      </c>
      <c r="M2081">
        <f t="array" ref="M2081">INDEX(Table4[#All],MATCH(1,(Table4[[#All],[Month]]=Table68[[#This Row],[Date]])*(Table4[[#All],[Region]]=Table68[[#This Row],[Region]]),0),3)</f>
        <v>11404</v>
      </c>
      <c r="N2081" s="2">
        <f t="array" ref="N2081">_xlfn.IFNA(INDEX(Table5[#All], MATCH(1,(Table5[[#All],[Month]]=Table68[[#This Row],[Date]])*(Table5[[#All],[Region]]=Table68[[#This Row],[Region]]),0),3),0)</f>
        <v>95610</v>
      </c>
      <c r="O2081" s="12">
        <f>INDEX(Table110[#All], MATCH(Table68[[#This Row],[Date]],Table110[[#All],[Month]],0),2)</f>
        <v>106054.25</v>
      </c>
      <c r="P2081" s="12">
        <f>INDEX(Table13[#All], MATCH(Table68[[#This Row],[Date]],Table13[[#All],[Month]],0),2)</f>
        <v>213813.5</v>
      </c>
      <c r="Q2081">
        <f>INDEX(Table111[#All], MATCH(Table68[[#This Row],[Date]],Table111[[#All],[Month]],0),2)</f>
        <v>5953.5</v>
      </c>
      <c r="R2081" s="2">
        <f>INDEX(Table111[#All], MATCH(Table68[[#This Row],[Date]],Table111[[#All],[Month]],0),3)</f>
        <v>1234</v>
      </c>
      <c r="S2081" s="2">
        <f>INDEX(Table413[#All], MATCH(Table68[[#This Row],[Date]],Table413[[#All],[Month]],0),2)</f>
        <v>0.4</v>
      </c>
      <c r="T2081" s="2">
        <f>INDEX(Table413[#All], MATCH(Table68[[#This Row],[Date]],Table413[[#All],[Month]],0),3)</f>
        <v>6.4</v>
      </c>
      <c r="U2081" s="2">
        <f>INDEX(Table413[#All], MATCH(Table68[[#This Row],[Date]],Table413[[#All],[Month]],0),4)</f>
        <v>5.6</v>
      </c>
    </row>
    <row r="2082" spans="1:21" x14ac:dyDescent="0.25">
      <c r="A2082" s="4">
        <v>42156</v>
      </c>
      <c r="B2082" s="3" t="s">
        <v>58</v>
      </c>
      <c r="C2082" s="3" t="s">
        <v>4</v>
      </c>
      <c r="D2082" s="3">
        <v>463</v>
      </c>
      <c r="E2082" s="3">
        <v>399</v>
      </c>
      <c r="F2082" s="3">
        <v>366</v>
      </c>
      <c r="G2082" s="3">
        <v>327</v>
      </c>
      <c r="H2082" s="3">
        <v>5525</v>
      </c>
      <c r="I2082" s="3">
        <v>158</v>
      </c>
      <c r="J2082">
        <f t="array" ref="J2082">INDEX(Table3[#All],MATCH(1,(Table3[[#All],[Month]]=Table68[[#This Row],[Date]])*(Table3[[#All],[Region]]=Table68[[#This Row],[Region]]),0),3)</f>
        <v>87135</v>
      </c>
      <c r="K2082">
        <f>INDEX(Table1[#All], MATCH(Table68[[#This Row],[Date]],Table1[[#All],[Month]],0),2)</f>
        <v>1543805</v>
      </c>
      <c r="L2082" s="8">
        <f>INDEX(Table2[#All], MATCH(Table68[[#This Row],[Date]],Table2[[#All],[Month]],0),2)</f>
        <v>637.20078026491251</v>
      </c>
      <c r="M2082">
        <f t="array" ref="M2082">INDEX(Table4[#All],MATCH(1,(Table4[[#All],[Month]]=Table68[[#This Row],[Date]])*(Table4[[#All],[Region]]=Table68[[#This Row],[Region]]),0),3)</f>
        <v>11404</v>
      </c>
      <c r="N2082" s="2">
        <f t="array" ref="N2082">_xlfn.IFNA(INDEX(Table5[#All], MATCH(1,(Table5[[#All],[Month]]=Table68[[#This Row],[Date]])*(Table5[[#All],[Region]]=Table68[[#This Row],[Region]]),0),3),0)</f>
        <v>95610</v>
      </c>
      <c r="O2082" s="12">
        <f>INDEX(Table110[#All], MATCH(Table68[[#This Row],[Date]],Table110[[#All],[Month]],0),2)</f>
        <v>106054.25</v>
      </c>
      <c r="P2082" s="12">
        <f>INDEX(Table13[#All], MATCH(Table68[[#This Row],[Date]],Table13[[#All],[Month]],0),2)</f>
        <v>213813.5</v>
      </c>
      <c r="Q2082">
        <f>INDEX(Table111[#All], MATCH(Table68[[#This Row],[Date]],Table111[[#All],[Month]],0),2)</f>
        <v>5953.5</v>
      </c>
      <c r="R2082" s="2">
        <f>INDEX(Table111[#All], MATCH(Table68[[#This Row],[Date]],Table111[[#All],[Month]],0),3)</f>
        <v>1234</v>
      </c>
      <c r="S2082" s="2">
        <f>INDEX(Table413[#All], MATCH(Table68[[#This Row],[Date]],Table413[[#All],[Month]],0),2)</f>
        <v>0.4</v>
      </c>
      <c r="T2082" s="2">
        <f>INDEX(Table413[#All], MATCH(Table68[[#This Row],[Date]],Table413[[#All],[Month]],0),3)</f>
        <v>6.4</v>
      </c>
      <c r="U2082" s="2">
        <f>INDEX(Table413[#All], MATCH(Table68[[#This Row],[Date]],Table413[[#All],[Month]],0),4)</f>
        <v>5.6</v>
      </c>
    </row>
    <row r="2083" spans="1:21" x14ac:dyDescent="0.25">
      <c r="A2083" s="4">
        <v>42156</v>
      </c>
      <c r="B2083" s="3" t="s">
        <v>58</v>
      </c>
      <c r="C2083" s="3" t="s">
        <v>88</v>
      </c>
      <c r="D2083" s="3">
        <v>463</v>
      </c>
      <c r="E2083" s="3">
        <v>455</v>
      </c>
      <c r="F2083" s="3">
        <v>366</v>
      </c>
      <c r="G2083" s="3">
        <v>379</v>
      </c>
      <c r="H2083" s="3">
        <v>5525</v>
      </c>
      <c r="I2083" s="3">
        <v>1020</v>
      </c>
      <c r="J2083">
        <f t="array" ref="J2083">INDEX(Table3[#All],MATCH(1,(Table3[[#All],[Month]]=Table68[[#This Row],[Date]])*(Table3[[#All],[Region]]=Table68[[#This Row],[Region]]),0),3)</f>
        <v>87135</v>
      </c>
      <c r="K2083">
        <f>INDEX(Table1[#All], MATCH(Table68[[#This Row],[Date]],Table1[[#All],[Month]],0),2)</f>
        <v>1543805</v>
      </c>
      <c r="L2083" s="8">
        <f>INDEX(Table2[#All], MATCH(Table68[[#This Row],[Date]],Table2[[#All],[Month]],0),2)</f>
        <v>637.20078026491251</v>
      </c>
      <c r="M2083">
        <f t="array" ref="M2083">INDEX(Table4[#All],MATCH(1,(Table4[[#All],[Month]]=Table68[[#This Row],[Date]])*(Table4[[#All],[Region]]=Table68[[#This Row],[Region]]),0),3)</f>
        <v>11404</v>
      </c>
      <c r="N2083" s="2">
        <f t="array" ref="N2083">_xlfn.IFNA(INDEX(Table5[#All], MATCH(1,(Table5[[#All],[Month]]=Table68[[#This Row],[Date]])*(Table5[[#All],[Region]]=Table68[[#This Row],[Region]]),0),3),0)</f>
        <v>95610</v>
      </c>
      <c r="O2083" s="12">
        <f>INDEX(Table110[#All], MATCH(Table68[[#This Row],[Date]],Table110[[#All],[Month]],0),2)</f>
        <v>106054.25</v>
      </c>
      <c r="P2083" s="12">
        <f>INDEX(Table13[#All], MATCH(Table68[[#This Row],[Date]],Table13[[#All],[Month]],0),2)</f>
        <v>213813.5</v>
      </c>
      <c r="Q2083">
        <f>INDEX(Table111[#All], MATCH(Table68[[#This Row],[Date]],Table111[[#All],[Month]],0),2)</f>
        <v>5953.5</v>
      </c>
      <c r="R2083" s="2">
        <f>INDEX(Table111[#All], MATCH(Table68[[#This Row],[Date]],Table111[[#All],[Month]],0),3)</f>
        <v>1234</v>
      </c>
      <c r="S2083" s="2">
        <f>INDEX(Table413[#All], MATCH(Table68[[#This Row],[Date]],Table413[[#All],[Month]],0),2)</f>
        <v>0.4</v>
      </c>
      <c r="T2083" s="2">
        <f>INDEX(Table413[#All], MATCH(Table68[[#This Row],[Date]],Table413[[#All],[Month]],0),3)</f>
        <v>6.4</v>
      </c>
      <c r="U2083" s="2">
        <f>INDEX(Table413[#All], MATCH(Table68[[#This Row],[Date]],Table413[[#All],[Month]],0),4)</f>
        <v>5.6</v>
      </c>
    </row>
    <row r="2084" spans="1:21" x14ac:dyDescent="0.25">
      <c r="A2084" s="4">
        <v>42156</v>
      </c>
      <c r="B2084" s="3" t="s">
        <v>58</v>
      </c>
      <c r="C2084" s="3" t="s">
        <v>90</v>
      </c>
      <c r="D2084" s="3">
        <v>463</v>
      </c>
      <c r="E2084" s="3">
        <v>499</v>
      </c>
      <c r="F2084" s="3">
        <v>366</v>
      </c>
      <c r="G2084" s="3">
        <v>390</v>
      </c>
      <c r="H2084" s="3">
        <v>5525</v>
      </c>
      <c r="I2084" s="3">
        <v>876</v>
      </c>
      <c r="J2084">
        <f t="array" ref="J2084">INDEX(Table3[#All],MATCH(1,(Table3[[#All],[Month]]=Table68[[#This Row],[Date]])*(Table3[[#All],[Region]]=Table68[[#This Row],[Region]]),0),3)</f>
        <v>87135</v>
      </c>
      <c r="K2084">
        <f>INDEX(Table1[#All], MATCH(Table68[[#This Row],[Date]],Table1[[#All],[Month]],0),2)</f>
        <v>1543805</v>
      </c>
      <c r="L2084" s="8">
        <f>INDEX(Table2[#All], MATCH(Table68[[#This Row],[Date]],Table2[[#All],[Month]],0),2)</f>
        <v>637.20078026491251</v>
      </c>
      <c r="M2084">
        <f t="array" ref="M2084">INDEX(Table4[#All],MATCH(1,(Table4[[#All],[Month]]=Table68[[#This Row],[Date]])*(Table4[[#All],[Region]]=Table68[[#This Row],[Region]]),0),3)</f>
        <v>11404</v>
      </c>
      <c r="N2084" s="2">
        <f t="array" ref="N2084">_xlfn.IFNA(INDEX(Table5[#All], MATCH(1,(Table5[[#All],[Month]]=Table68[[#This Row],[Date]])*(Table5[[#All],[Region]]=Table68[[#This Row],[Region]]),0),3),0)</f>
        <v>95610</v>
      </c>
      <c r="O2084" s="12">
        <f>INDEX(Table110[#All], MATCH(Table68[[#This Row],[Date]],Table110[[#All],[Month]],0),2)</f>
        <v>106054.25</v>
      </c>
      <c r="P2084" s="12">
        <f>INDEX(Table13[#All], MATCH(Table68[[#This Row],[Date]],Table13[[#All],[Month]],0),2)</f>
        <v>213813.5</v>
      </c>
      <c r="Q2084">
        <f>INDEX(Table111[#All], MATCH(Table68[[#This Row],[Date]],Table111[[#All],[Month]],0),2)</f>
        <v>5953.5</v>
      </c>
      <c r="R2084" s="2">
        <f>INDEX(Table111[#All], MATCH(Table68[[#This Row],[Date]],Table111[[#All],[Month]],0),3)</f>
        <v>1234</v>
      </c>
      <c r="S2084" s="2">
        <f>INDEX(Table413[#All], MATCH(Table68[[#This Row],[Date]],Table413[[#All],[Month]],0),2)</f>
        <v>0.4</v>
      </c>
      <c r="T2084" s="2">
        <f>INDEX(Table413[#All], MATCH(Table68[[#This Row],[Date]],Table413[[#All],[Month]],0),3)</f>
        <v>6.4</v>
      </c>
      <c r="U2084" s="2">
        <f>INDEX(Table413[#All], MATCH(Table68[[#This Row],[Date]],Table413[[#All],[Month]],0),4)</f>
        <v>5.6</v>
      </c>
    </row>
    <row r="2085" spans="1:21" x14ac:dyDescent="0.25">
      <c r="A2085" s="4">
        <v>42156</v>
      </c>
      <c r="B2085" s="3" t="s">
        <v>58</v>
      </c>
      <c r="C2085" s="3" t="s">
        <v>5</v>
      </c>
      <c r="D2085" s="3">
        <v>463</v>
      </c>
      <c r="E2085" s="3">
        <v>434</v>
      </c>
      <c r="F2085" s="3">
        <v>366</v>
      </c>
      <c r="G2085" s="3">
        <v>347</v>
      </c>
      <c r="H2085" s="3">
        <v>5525</v>
      </c>
      <c r="I2085" s="3">
        <v>204</v>
      </c>
      <c r="J2085">
        <f t="array" ref="J2085">INDEX(Table3[#All],MATCH(1,(Table3[[#All],[Month]]=Table68[[#This Row],[Date]])*(Table3[[#All],[Region]]=Table68[[#This Row],[Region]]),0),3)</f>
        <v>87135</v>
      </c>
      <c r="K2085">
        <f>INDEX(Table1[#All], MATCH(Table68[[#This Row],[Date]],Table1[[#All],[Month]],0),2)</f>
        <v>1543805</v>
      </c>
      <c r="L2085" s="8">
        <f>INDEX(Table2[#All], MATCH(Table68[[#This Row],[Date]],Table2[[#All],[Month]],0),2)</f>
        <v>637.20078026491251</v>
      </c>
      <c r="M2085">
        <f t="array" ref="M2085">INDEX(Table4[#All],MATCH(1,(Table4[[#All],[Month]]=Table68[[#This Row],[Date]])*(Table4[[#All],[Region]]=Table68[[#This Row],[Region]]),0),3)</f>
        <v>11404</v>
      </c>
      <c r="N2085" s="2">
        <f t="array" ref="N2085">_xlfn.IFNA(INDEX(Table5[#All], MATCH(1,(Table5[[#All],[Month]]=Table68[[#This Row],[Date]])*(Table5[[#All],[Region]]=Table68[[#This Row],[Region]]),0),3),0)</f>
        <v>95610</v>
      </c>
      <c r="O2085" s="12">
        <f>INDEX(Table110[#All], MATCH(Table68[[#This Row],[Date]],Table110[[#All],[Month]],0),2)</f>
        <v>106054.25</v>
      </c>
      <c r="P2085" s="12">
        <f>INDEX(Table13[#All], MATCH(Table68[[#This Row],[Date]],Table13[[#All],[Month]],0),2)</f>
        <v>213813.5</v>
      </c>
      <c r="Q2085">
        <f>INDEX(Table111[#All], MATCH(Table68[[#This Row],[Date]],Table111[[#All],[Month]],0),2)</f>
        <v>5953.5</v>
      </c>
      <c r="R2085" s="2">
        <f>INDEX(Table111[#All], MATCH(Table68[[#This Row],[Date]],Table111[[#All],[Month]],0),3)</f>
        <v>1234</v>
      </c>
      <c r="S2085" s="2">
        <f>INDEX(Table413[#All], MATCH(Table68[[#This Row],[Date]],Table413[[#All],[Month]],0),2)</f>
        <v>0.4</v>
      </c>
      <c r="T2085" s="2">
        <f>INDEX(Table413[#All], MATCH(Table68[[#This Row],[Date]],Table413[[#All],[Month]],0),3)</f>
        <v>6.4</v>
      </c>
      <c r="U2085" s="2">
        <f>INDEX(Table413[#All], MATCH(Table68[[#This Row],[Date]],Table413[[#All],[Month]],0),4)</f>
        <v>5.6</v>
      </c>
    </row>
    <row r="2086" spans="1:21" x14ac:dyDescent="0.25">
      <c r="A2086" s="4">
        <v>42156</v>
      </c>
      <c r="B2086" s="3" t="s">
        <v>58</v>
      </c>
      <c r="C2086" s="3" t="s">
        <v>3</v>
      </c>
      <c r="D2086" s="3">
        <v>463</v>
      </c>
      <c r="E2086" s="3">
        <v>460</v>
      </c>
      <c r="F2086" s="3">
        <v>366</v>
      </c>
      <c r="G2086" s="3">
        <v>366</v>
      </c>
      <c r="H2086" s="3">
        <v>5525</v>
      </c>
      <c r="I2086" s="3">
        <v>337</v>
      </c>
      <c r="J2086">
        <f t="array" ref="J2086">INDEX(Table3[#All],MATCH(1,(Table3[[#All],[Month]]=Table68[[#This Row],[Date]])*(Table3[[#All],[Region]]=Table68[[#This Row],[Region]]),0),3)</f>
        <v>87135</v>
      </c>
      <c r="K2086">
        <f>INDEX(Table1[#All], MATCH(Table68[[#This Row],[Date]],Table1[[#All],[Month]],0),2)</f>
        <v>1543805</v>
      </c>
      <c r="L2086" s="8">
        <f>INDEX(Table2[#All], MATCH(Table68[[#This Row],[Date]],Table2[[#All],[Month]],0),2)</f>
        <v>637.20078026491251</v>
      </c>
      <c r="M2086">
        <f t="array" ref="M2086">INDEX(Table4[#All],MATCH(1,(Table4[[#All],[Month]]=Table68[[#This Row],[Date]])*(Table4[[#All],[Region]]=Table68[[#This Row],[Region]]),0),3)</f>
        <v>11404</v>
      </c>
      <c r="N2086" s="2">
        <f t="array" ref="N2086">_xlfn.IFNA(INDEX(Table5[#All], MATCH(1,(Table5[[#All],[Month]]=Table68[[#This Row],[Date]])*(Table5[[#All],[Region]]=Table68[[#This Row],[Region]]),0),3),0)</f>
        <v>95610</v>
      </c>
      <c r="O2086" s="12">
        <f>INDEX(Table110[#All], MATCH(Table68[[#This Row],[Date]],Table110[[#All],[Month]],0),2)</f>
        <v>106054.25</v>
      </c>
      <c r="P2086" s="12">
        <f>INDEX(Table13[#All], MATCH(Table68[[#This Row],[Date]],Table13[[#All],[Month]],0),2)</f>
        <v>213813.5</v>
      </c>
      <c r="Q2086">
        <f>INDEX(Table111[#All], MATCH(Table68[[#This Row],[Date]],Table111[[#All],[Month]],0),2)</f>
        <v>5953.5</v>
      </c>
      <c r="R2086" s="2">
        <f>INDEX(Table111[#All], MATCH(Table68[[#This Row],[Date]],Table111[[#All],[Month]],0),3)</f>
        <v>1234</v>
      </c>
      <c r="S2086" s="2">
        <f>INDEX(Table413[#All], MATCH(Table68[[#This Row],[Date]],Table413[[#All],[Month]],0),2)</f>
        <v>0.4</v>
      </c>
      <c r="T2086" s="2">
        <f>INDEX(Table413[#All], MATCH(Table68[[#This Row],[Date]],Table413[[#All],[Month]],0),3)</f>
        <v>6.4</v>
      </c>
      <c r="U2086" s="2">
        <f>INDEX(Table413[#All], MATCH(Table68[[#This Row],[Date]],Table413[[#All],[Month]],0),4)</f>
        <v>5.6</v>
      </c>
    </row>
    <row r="2087" spans="1:21" x14ac:dyDescent="0.25">
      <c r="A2087" s="4">
        <v>42156</v>
      </c>
      <c r="B2087" s="3" t="s">
        <v>58</v>
      </c>
      <c r="C2087" s="3" t="s">
        <v>59</v>
      </c>
      <c r="D2087" s="3">
        <v>463</v>
      </c>
      <c r="E2087" s="3">
        <v>432</v>
      </c>
      <c r="F2087" s="3">
        <v>366</v>
      </c>
      <c r="G2087" s="3">
        <v>366</v>
      </c>
      <c r="H2087" s="3">
        <v>5525</v>
      </c>
      <c r="I2087" s="3">
        <v>656</v>
      </c>
      <c r="J2087">
        <f t="array" ref="J2087">INDEX(Table3[#All],MATCH(1,(Table3[[#All],[Month]]=Table68[[#This Row],[Date]])*(Table3[[#All],[Region]]=Table68[[#This Row],[Region]]),0),3)</f>
        <v>87135</v>
      </c>
      <c r="K2087">
        <f>INDEX(Table1[#All], MATCH(Table68[[#This Row],[Date]],Table1[[#All],[Month]],0),2)</f>
        <v>1543805</v>
      </c>
      <c r="L2087" s="8">
        <f>INDEX(Table2[#All], MATCH(Table68[[#This Row],[Date]],Table2[[#All],[Month]],0),2)</f>
        <v>637.20078026491251</v>
      </c>
      <c r="M2087">
        <f t="array" ref="M2087">INDEX(Table4[#All],MATCH(1,(Table4[[#All],[Month]]=Table68[[#This Row],[Date]])*(Table4[[#All],[Region]]=Table68[[#This Row],[Region]]),0),3)</f>
        <v>11404</v>
      </c>
      <c r="N2087" s="2">
        <f t="array" ref="N2087">_xlfn.IFNA(INDEX(Table5[#All], MATCH(1,(Table5[[#All],[Month]]=Table68[[#This Row],[Date]])*(Table5[[#All],[Region]]=Table68[[#This Row],[Region]]),0),3),0)</f>
        <v>95610</v>
      </c>
      <c r="O2087" s="12">
        <f>INDEX(Table110[#All], MATCH(Table68[[#This Row],[Date]],Table110[[#All],[Month]],0),2)</f>
        <v>106054.25</v>
      </c>
      <c r="P2087" s="12">
        <f>INDEX(Table13[#All], MATCH(Table68[[#This Row],[Date]],Table13[[#All],[Month]],0),2)</f>
        <v>213813.5</v>
      </c>
      <c r="Q2087">
        <f>INDEX(Table111[#All], MATCH(Table68[[#This Row],[Date]],Table111[[#All],[Month]],0),2)</f>
        <v>5953.5</v>
      </c>
      <c r="R2087" s="2">
        <f>INDEX(Table111[#All], MATCH(Table68[[#This Row],[Date]],Table111[[#All],[Month]],0),3)</f>
        <v>1234</v>
      </c>
      <c r="S2087" s="2">
        <f>INDEX(Table413[#All], MATCH(Table68[[#This Row],[Date]],Table413[[#All],[Month]],0),2)</f>
        <v>0.4</v>
      </c>
      <c r="T2087" s="2">
        <f>INDEX(Table413[#All], MATCH(Table68[[#This Row],[Date]],Table413[[#All],[Month]],0),3)</f>
        <v>6.4</v>
      </c>
      <c r="U2087" s="2">
        <f>INDEX(Table413[#All], MATCH(Table68[[#This Row],[Date]],Table413[[#All],[Month]],0),4)</f>
        <v>5.6</v>
      </c>
    </row>
    <row r="2088" spans="1:21" x14ac:dyDescent="0.25">
      <c r="A2088" s="4">
        <v>42156</v>
      </c>
      <c r="B2088" s="3" t="s">
        <v>62</v>
      </c>
      <c r="C2088" s="3" t="s">
        <v>20</v>
      </c>
      <c r="D2088" s="3">
        <v>318</v>
      </c>
      <c r="E2088" s="3">
        <v>189</v>
      </c>
      <c r="F2088" s="3">
        <v>255</v>
      </c>
      <c r="G2088" s="3">
        <v>170</v>
      </c>
      <c r="H2088" s="3">
        <v>1053</v>
      </c>
      <c r="I2088" s="3">
        <v>9</v>
      </c>
      <c r="J2088">
        <f t="array" ref="J2088">INDEX(Table3[#All],MATCH(1,(Table3[[#All],[Month]]=Table68[[#This Row],[Date]])*(Table3[[#All],[Region]]=Table68[[#This Row],[Region]]),0),3)</f>
        <v>12529</v>
      </c>
      <c r="K2088">
        <f>INDEX(Table1[#All], MATCH(Table68[[#This Row],[Date]],Table1[[#All],[Month]],0),2)</f>
        <v>1543805</v>
      </c>
      <c r="L2088" s="8">
        <f>INDEX(Table2[#All], MATCH(Table68[[#This Row],[Date]],Table2[[#All],[Month]],0),2)</f>
        <v>637.20078026491251</v>
      </c>
      <c r="M2088">
        <f t="array" ref="M2088">INDEX(Table4[#All],MATCH(1,(Table4[[#All],[Month]]=Table68[[#This Row],[Date]])*(Table4[[#All],[Region]]=Table68[[#This Row],[Region]]),0),3)</f>
        <v>2219</v>
      </c>
      <c r="N2088" s="2">
        <f t="array" ref="N2088">_xlfn.IFNA(INDEX(Table5[#All], MATCH(1,(Table5[[#All],[Month]]=Table68[[#This Row],[Date]])*(Table5[[#All],[Region]]=Table68[[#This Row],[Region]]),0),3),0)</f>
        <v>13101</v>
      </c>
      <c r="O2088" s="12">
        <f>INDEX(Table110[#All], MATCH(Table68[[#This Row],[Date]],Table110[[#All],[Month]],0),2)</f>
        <v>106054.25</v>
      </c>
      <c r="P2088" s="12">
        <f>INDEX(Table13[#All], MATCH(Table68[[#This Row],[Date]],Table13[[#All],[Month]],0),2)</f>
        <v>213813.5</v>
      </c>
      <c r="Q2088">
        <f>INDEX(Table111[#All], MATCH(Table68[[#This Row],[Date]],Table111[[#All],[Month]],0),2)</f>
        <v>5953.5</v>
      </c>
      <c r="R2088" s="2">
        <f>INDEX(Table111[#All], MATCH(Table68[[#This Row],[Date]],Table111[[#All],[Month]],0),3)</f>
        <v>1234</v>
      </c>
      <c r="S2088" s="2">
        <f>INDEX(Table413[#All], MATCH(Table68[[#This Row],[Date]],Table413[[#All],[Month]],0),2)</f>
        <v>0.4</v>
      </c>
      <c r="T2088" s="2">
        <f>INDEX(Table413[#All], MATCH(Table68[[#This Row],[Date]],Table413[[#All],[Month]],0),3)</f>
        <v>6.4</v>
      </c>
      <c r="U2088" s="2">
        <f>INDEX(Table413[#All], MATCH(Table68[[#This Row],[Date]],Table413[[#All],[Month]],0),4)</f>
        <v>5.6</v>
      </c>
    </row>
    <row r="2089" spans="1:21" x14ac:dyDescent="0.25">
      <c r="A2089" s="4">
        <v>42156</v>
      </c>
      <c r="B2089" s="3" t="s">
        <v>62</v>
      </c>
      <c r="C2089" s="3" t="s">
        <v>21</v>
      </c>
      <c r="D2089" s="3">
        <v>318</v>
      </c>
      <c r="E2089" s="3">
        <v>200</v>
      </c>
      <c r="F2089" s="3">
        <v>255</v>
      </c>
      <c r="G2089" s="3">
        <v>173</v>
      </c>
      <c r="H2089" s="3">
        <v>1053</v>
      </c>
      <c r="I2089" s="3">
        <v>21</v>
      </c>
      <c r="J2089">
        <f t="array" ref="J2089">INDEX(Table3[#All],MATCH(1,(Table3[[#All],[Month]]=Table68[[#This Row],[Date]])*(Table3[[#All],[Region]]=Table68[[#This Row],[Region]]),0),3)</f>
        <v>12529</v>
      </c>
      <c r="K2089">
        <f>INDEX(Table1[#All], MATCH(Table68[[#This Row],[Date]],Table1[[#All],[Month]],0),2)</f>
        <v>1543805</v>
      </c>
      <c r="L2089" s="8">
        <f>INDEX(Table2[#All], MATCH(Table68[[#This Row],[Date]],Table2[[#All],[Month]],0),2)</f>
        <v>637.20078026491251</v>
      </c>
      <c r="M2089">
        <f t="array" ref="M2089">INDEX(Table4[#All],MATCH(1,(Table4[[#All],[Month]]=Table68[[#This Row],[Date]])*(Table4[[#All],[Region]]=Table68[[#This Row],[Region]]),0),3)</f>
        <v>2219</v>
      </c>
      <c r="N2089" s="2">
        <f t="array" ref="N2089">_xlfn.IFNA(INDEX(Table5[#All], MATCH(1,(Table5[[#All],[Month]]=Table68[[#This Row],[Date]])*(Table5[[#All],[Region]]=Table68[[#This Row],[Region]]),0),3),0)</f>
        <v>13101</v>
      </c>
      <c r="O2089" s="12">
        <f>INDEX(Table110[#All], MATCH(Table68[[#This Row],[Date]],Table110[[#All],[Month]],0),2)</f>
        <v>106054.25</v>
      </c>
      <c r="P2089" s="12">
        <f>INDEX(Table13[#All], MATCH(Table68[[#This Row],[Date]],Table13[[#All],[Month]],0),2)</f>
        <v>213813.5</v>
      </c>
      <c r="Q2089">
        <f>INDEX(Table111[#All], MATCH(Table68[[#This Row],[Date]],Table111[[#All],[Month]],0),2)</f>
        <v>5953.5</v>
      </c>
      <c r="R2089" s="2">
        <f>INDEX(Table111[#All], MATCH(Table68[[#This Row],[Date]],Table111[[#All],[Month]],0),3)</f>
        <v>1234</v>
      </c>
      <c r="S2089" s="2">
        <f>INDEX(Table413[#All], MATCH(Table68[[#This Row],[Date]],Table413[[#All],[Month]],0),2)</f>
        <v>0.4</v>
      </c>
      <c r="T2089" s="2">
        <f>INDEX(Table413[#All], MATCH(Table68[[#This Row],[Date]],Table413[[#All],[Month]],0),3)</f>
        <v>6.4</v>
      </c>
      <c r="U2089" s="2">
        <f>INDEX(Table413[#All], MATCH(Table68[[#This Row],[Date]],Table413[[#All],[Month]],0),4)</f>
        <v>5.6</v>
      </c>
    </row>
    <row r="2090" spans="1:21" x14ac:dyDescent="0.25">
      <c r="A2090" s="4">
        <v>42156</v>
      </c>
      <c r="B2090" s="3" t="s">
        <v>62</v>
      </c>
      <c r="C2090" s="3" t="s">
        <v>18</v>
      </c>
      <c r="D2090" s="3">
        <v>318</v>
      </c>
      <c r="E2090" s="3">
        <v>268</v>
      </c>
      <c r="F2090" s="3">
        <v>255</v>
      </c>
      <c r="G2090" s="3">
        <v>225</v>
      </c>
      <c r="H2090" s="3">
        <v>1053</v>
      </c>
      <c r="I2090" s="3">
        <v>304</v>
      </c>
      <c r="J2090">
        <f t="array" ref="J2090">INDEX(Table3[#All],MATCH(1,(Table3[[#All],[Month]]=Table68[[#This Row],[Date]])*(Table3[[#All],[Region]]=Table68[[#This Row],[Region]]),0),3)</f>
        <v>12529</v>
      </c>
      <c r="K2090">
        <f>INDEX(Table1[#All], MATCH(Table68[[#This Row],[Date]],Table1[[#All],[Month]],0),2)</f>
        <v>1543805</v>
      </c>
      <c r="L2090" s="8">
        <f>INDEX(Table2[#All], MATCH(Table68[[#This Row],[Date]],Table2[[#All],[Month]],0),2)</f>
        <v>637.20078026491251</v>
      </c>
      <c r="M2090">
        <f t="array" ref="M2090">INDEX(Table4[#All],MATCH(1,(Table4[[#All],[Month]]=Table68[[#This Row],[Date]])*(Table4[[#All],[Region]]=Table68[[#This Row],[Region]]),0),3)</f>
        <v>2219</v>
      </c>
      <c r="N2090" s="2">
        <f t="array" ref="N2090">_xlfn.IFNA(INDEX(Table5[#All], MATCH(1,(Table5[[#All],[Month]]=Table68[[#This Row],[Date]])*(Table5[[#All],[Region]]=Table68[[#This Row],[Region]]),0),3),0)</f>
        <v>13101</v>
      </c>
      <c r="O2090" s="12">
        <f>INDEX(Table110[#All], MATCH(Table68[[#This Row],[Date]],Table110[[#All],[Month]],0),2)</f>
        <v>106054.25</v>
      </c>
      <c r="P2090" s="12">
        <f>INDEX(Table13[#All], MATCH(Table68[[#This Row],[Date]],Table13[[#All],[Month]],0),2)</f>
        <v>213813.5</v>
      </c>
      <c r="Q2090">
        <f>INDEX(Table111[#All], MATCH(Table68[[#This Row],[Date]],Table111[[#All],[Month]],0),2)</f>
        <v>5953.5</v>
      </c>
      <c r="R2090" s="2">
        <f>INDEX(Table111[#All], MATCH(Table68[[#This Row],[Date]],Table111[[#All],[Month]],0),3)</f>
        <v>1234</v>
      </c>
      <c r="S2090" s="2">
        <f>INDEX(Table413[#All], MATCH(Table68[[#This Row],[Date]],Table413[[#All],[Month]],0),2)</f>
        <v>0.4</v>
      </c>
      <c r="T2090" s="2">
        <f>INDEX(Table413[#All], MATCH(Table68[[#This Row],[Date]],Table413[[#All],[Month]],0),3)</f>
        <v>6.4</v>
      </c>
      <c r="U2090" s="2">
        <f>INDEX(Table413[#All], MATCH(Table68[[#This Row],[Date]],Table413[[#All],[Month]],0),4)</f>
        <v>5.6</v>
      </c>
    </row>
    <row r="2091" spans="1:21" x14ac:dyDescent="0.25">
      <c r="A2091" s="4">
        <v>42156</v>
      </c>
      <c r="B2091" s="3" t="s">
        <v>62</v>
      </c>
      <c r="C2091" s="3" t="s">
        <v>17</v>
      </c>
      <c r="D2091" s="3">
        <v>318</v>
      </c>
      <c r="E2091" s="3">
        <v>370</v>
      </c>
      <c r="F2091" s="3">
        <v>255</v>
      </c>
      <c r="G2091" s="3">
        <v>305</v>
      </c>
      <c r="H2091" s="3">
        <v>1053</v>
      </c>
      <c r="I2091" s="3">
        <v>520</v>
      </c>
      <c r="J2091">
        <f t="array" ref="J2091">INDEX(Table3[#All],MATCH(1,(Table3[[#All],[Month]]=Table68[[#This Row],[Date]])*(Table3[[#All],[Region]]=Table68[[#This Row],[Region]]),0),3)</f>
        <v>12529</v>
      </c>
      <c r="K2091">
        <f>INDEX(Table1[#All], MATCH(Table68[[#This Row],[Date]],Table1[[#All],[Month]],0),2)</f>
        <v>1543805</v>
      </c>
      <c r="L2091" s="8">
        <f>INDEX(Table2[#All], MATCH(Table68[[#This Row],[Date]],Table2[[#All],[Month]],0),2)</f>
        <v>637.20078026491251</v>
      </c>
      <c r="M2091">
        <f t="array" ref="M2091">INDEX(Table4[#All],MATCH(1,(Table4[[#All],[Month]]=Table68[[#This Row],[Date]])*(Table4[[#All],[Region]]=Table68[[#This Row],[Region]]),0),3)</f>
        <v>2219</v>
      </c>
      <c r="N2091" s="2">
        <f t="array" ref="N2091">_xlfn.IFNA(INDEX(Table5[#All], MATCH(1,(Table5[[#All],[Month]]=Table68[[#This Row],[Date]])*(Table5[[#All],[Region]]=Table68[[#This Row],[Region]]),0),3),0)</f>
        <v>13101</v>
      </c>
      <c r="O2091" s="12">
        <f>INDEX(Table110[#All], MATCH(Table68[[#This Row],[Date]],Table110[[#All],[Month]],0),2)</f>
        <v>106054.25</v>
      </c>
      <c r="P2091" s="12">
        <f>INDEX(Table13[#All], MATCH(Table68[[#This Row],[Date]],Table13[[#All],[Month]],0),2)</f>
        <v>213813.5</v>
      </c>
      <c r="Q2091">
        <f>INDEX(Table111[#All], MATCH(Table68[[#This Row],[Date]],Table111[[#All],[Month]],0),2)</f>
        <v>5953.5</v>
      </c>
      <c r="R2091" s="2">
        <f>INDEX(Table111[#All], MATCH(Table68[[#This Row],[Date]],Table111[[#All],[Month]],0),3)</f>
        <v>1234</v>
      </c>
      <c r="S2091" s="2">
        <f>INDEX(Table413[#All], MATCH(Table68[[#This Row],[Date]],Table413[[#All],[Month]],0),2)</f>
        <v>0.4</v>
      </c>
      <c r="T2091" s="2">
        <f>INDEX(Table413[#All], MATCH(Table68[[#This Row],[Date]],Table413[[#All],[Month]],0),3)</f>
        <v>6.4</v>
      </c>
      <c r="U2091" s="2">
        <f>INDEX(Table413[#All], MATCH(Table68[[#This Row],[Date]],Table413[[#All],[Month]],0),4)</f>
        <v>5.6</v>
      </c>
    </row>
    <row r="2092" spans="1:21" x14ac:dyDescent="0.25">
      <c r="A2092" s="4">
        <v>42156</v>
      </c>
      <c r="B2092" s="3" t="s">
        <v>62</v>
      </c>
      <c r="C2092" s="3" t="s">
        <v>14</v>
      </c>
      <c r="D2092" s="3">
        <v>318</v>
      </c>
      <c r="E2092" s="3">
        <v>305</v>
      </c>
      <c r="F2092" s="3">
        <v>255</v>
      </c>
      <c r="G2092" s="3">
        <v>251</v>
      </c>
      <c r="H2092" s="3">
        <v>1053</v>
      </c>
      <c r="I2092" s="3">
        <v>108</v>
      </c>
      <c r="J2092">
        <f t="array" ref="J2092">INDEX(Table3[#All],MATCH(1,(Table3[[#All],[Month]]=Table68[[#This Row],[Date]])*(Table3[[#All],[Region]]=Table68[[#This Row],[Region]]),0),3)</f>
        <v>12529</v>
      </c>
      <c r="K2092">
        <f>INDEX(Table1[#All], MATCH(Table68[[#This Row],[Date]],Table1[[#All],[Month]],0),2)</f>
        <v>1543805</v>
      </c>
      <c r="L2092" s="8">
        <f>INDEX(Table2[#All], MATCH(Table68[[#This Row],[Date]],Table2[[#All],[Month]],0),2)</f>
        <v>637.20078026491251</v>
      </c>
      <c r="M2092">
        <f t="array" ref="M2092">INDEX(Table4[#All],MATCH(1,(Table4[[#All],[Month]]=Table68[[#This Row],[Date]])*(Table4[[#All],[Region]]=Table68[[#This Row],[Region]]),0),3)</f>
        <v>2219</v>
      </c>
      <c r="N2092" s="2">
        <f t="array" ref="N2092">_xlfn.IFNA(INDEX(Table5[#All], MATCH(1,(Table5[[#All],[Month]]=Table68[[#This Row],[Date]])*(Table5[[#All],[Region]]=Table68[[#This Row],[Region]]),0),3),0)</f>
        <v>13101</v>
      </c>
      <c r="O2092" s="12">
        <f>INDEX(Table110[#All], MATCH(Table68[[#This Row],[Date]],Table110[[#All],[Month]],0),2)</f>
        <v>106054.25</v>
      </c>
      <c r="P2092" s="12">
        <f>INDEX(Table13[#All], MATCH(Table68[[#This Row],[Date]],Table13[[#All],[Month]],0),2)</f>
        <v>213813.5</v>
      </c>
      <c r="Q2092">
        <f>INDEX(Table111[#All], MATCH(Table68[[#This Row],[Date]],Table111[[#All],[Month]],0),2)</f>
        <v>5953.5</v>
      </c>
      <c r="R2092" s="2">
        <f>INDEX(Table111[#All], MATCH(Table68[[#This Row],[Date]],Table111[[#All],[Month]],0),3)</f>
        <v>1234</v>
      </c>
      <c r="S2092" s="2">
        <f>INDEX(Table413[#All], MATCH(Table68[[#This Row],[Date]],Table413[[#All],[Month]],0),2)</f>
        <v>0.4</v>
      </c>
      <c r="T2092" s="2">
        <f>INDEX(Table413[#All], MATCH(Table68[[#This Row],[Date]],Table413[[#All],[Month]],0),3)</f>
        <v>6.4</v>
      </c>
      <c r="U2092" s="2">
        <f>INDEX(Table413[#All], MATCH(Table68[[#This Row],[Date]],Table413[[#All],[Month]],0),4)</f>
        <v>5.6</v>
      </c>
    </row>
    <row r="2093" spans="1:21" x14ac:dyDescent="0.25">
      <c r="A2093" s="4">
        <v>42156</v>
      </c>
      <c r="B2093" s="3" t="s">
        <v>62</v>
      </c>
      <c r="C2093" s="3" t="s">
        <v>19</v>
      </c>
      <c r="D2093" s="3">
        <v>318</v>
      </c>
      <c r="E2093" s="3">
        <v>283</v>
      </c>
      <c r="F2093" s="3">
        <v>255</v>
      </c>
      <c r="G2093" s="3">
        <v>230</v>
      </c>
      <c r="H2093" s="3">
        <v>1053</v>
      </c>
      <c r="I2093" s="3">
        <v>91</v>
      </c>
      <c r="J2093">
        <f t="array" ref="J2093">INDEX(Table3[#All],MATCH(1,(Table3[[#All],[Month]]=Table68[[#This Row],[Date]])*(Table3[[#All],[Region]]=Table68[[#This Row],[Region]]),0),3)</f>
        <v>12529</v>
      </c>
      <c r="K2093">
        <f>INDEX(Table1[#All], MATCH(Table68[[#This Row],[Date]],Table1[[#All],[Month]],0),2)</f>
        <v>1543805</v>
      </c>
      <c r="L2093" s="8">
        <f>INDEX(Table2[#All], MATCH(Table68[[#This Row],[Date]],Table2[[#All],[Month]],0),2)</f>
        <v>637.20078026491251</v>
      </c>
      <c r="M2093">
        <f t="array" ref="M2093">INDEX(Table4[#All],MATCH(1,(Table4[[#All],[Month]]=Table68[[#This Row],[Date]])*(Table4[[#All],[Region]]=Table68[[#This Row],[Region]]),0),3)</f>
        <v>2219</v>
      </c>
      <c r="N2093" s="2">
        <f t="array" ref="N2093">_xlfn.IFNA(INDEX(Table5[#All], MATCH(1,(Table5[[#All],[Month]]=Table68[[#This Row],[Date]])*(Table5[[#All],[Region]]=Table68[[#This Row],[Region]]),0),3),0)</f>
        <v>13101</v>
      </c>
      <c r="O2093" s="12">
        <f>INDEX(Table110[#All], MATCH(Table68[[#This Row],[Date]],Table110[[#All],[Month]],0),2)</f>
        <v>106054.25</v>
      </c>
      <c r="P2093" s="12">
        <f>INDEX(Table13[#All], MATCH(Table68[[#This Row],[Date]],Table13[[#All],[Month]],0),2)</f>
        <v>213813.5</v>
      </c>
      <c r="Q2093">
        <f>INDEX(Table111[#All], MATCH(Table68[[#This Row],[Date]],Table111[[#All],[Month]],0),2)</f>
        <v>5953.5</v>
      </c>
      <c r="R2093" s="2">
        <f>INDEX(Table111[#All], MATCH(Table68[[#This Row],[Date]],Table111[[#All],[Month]],0),3)</f>
        <v>1234</v>
      </c>
      <c r="S2093" s="2">
        <f>INDEX(Table413[#All], MATCH(Table68[[#This Row],[Date]],Table413[[#All],[Month]],0),2)</f>
        <v>0.4</v>
      </c>
      <c r="T2093" s="2">
        <f>INDEX(Table413[#All], MATCH(Table68[[#This Row],[Date]],Table413[[#All],[Month]],0),3)</f>
        <v>6.4</v>
      </c>
      <c r="U2093" s="2">
        <f>INDEX(Table413[#All], MATCH(Table68[[#This Row],[Date]],Table413[[#All],[Month]],0),4)</f>
        <v>5.6</v>
      </c>
    </row>
    <row r="2094" spans="1:21" x14ac:dyDescent="0.25">
      <c r="A2094" s="4">
        <v>42156</v>
      </c>
      <c r="B2094" s="3" t="s">
        <v>68</v>
      </c>
      <c r="C2094" s="3" t="s">
        <v>46</v>
      </c>
      <c r="D2094" s="3">
        <v>365</v>
      </c>
      <c r="E2094" s="3">
        <v>308</v>
      </c>
      <c r="F2094" s="3">
        <v>280</v>
      </c>
      <c r="G2094" s="3">
        <v>260</v>
      </c>
      <c r="H2094" s="3">
        <v>1966</v>
      </c>
      <c r="I2094" s="3">
        <v>103</v>
      </c>
      <c r="J2094">
        <f t="array" ref="J2094">INDEX(Table3[#All],MATCH(1,(Table3[[#All],[Month]]=Table68[[#This Row],[Date]])*(Table3[[#All],[Region]]=Table68[[#This Row],[Region]]),0),3)</f>
        <v>31324</v>
      </c>
      <c r="K2094">
        <f>INDEX(Table1[#All], MATCH(Table68[[#This Row],[Date]],Table1[[#All],[Month]],0),2)</f>
        <v>1543805</v>
      </c>
      <c r="L2094" s="8">
        <f>INDEX(Table2[#All], MATCH(Table68[[#This Row],[Date]],Table2[[#All],[Month]],0),2)</f>
        <v>637.20078026491251</v>
      </c>
      <c r="M2094">
        <f t="array" ref="M2094">INDEX(Table4[#All],MATCH(1,(Table4[[#All],[Month]]=Table68[[#This Row],[Date]])*(Table4[[#All],[Region]]=Table68[[#This Row],[Region]]),0),3)</f>
        <v>7867</v>
      </c>
      <c r="N2094" s="2">
        <f t="array" ref="N2094">_xlfn.IFNA(INDEX(Table5[#All], MATCH(1,(Table5[[#All],[Month]]=Table68[[#This Row],[Date]])*(Table5[[#All],[Region]]=Table68[[#This Row],[Region]]),0),3),0)</f>
        <v>33602</v>
      </c>
      <c r="O2094" s="12">
        <f>INDEX(Table110[#All], MATCH(Table68[[#This Row],[Date]],Table110[[#All],[Month]],0),2)</f>
        <v>106054.25</v>
      </c>
      <c r="P2094" s="12">
        <f>INDEX(Table13[#All], MATCH(Table68[[#This Row],[Date]],Table13[[#All],[Month]],0),2)</f>
        <v>213813.5</v>
      </c>
      <c r="Q2094">
        <f>INDEX(Table111[#All], MATCH(Table68[[#This Row],[Date]],Table111[[#All],[Month]],0),2)</f>
        <v>5953.5</v>
      </c>
      <c r="R2094" s="2">
        <f>INDEX(Table111[#All], MATCH(Table68[[#This Row],[Date]],Table111[[#All],[Month]],0),3)</f>
        <v>1234</v>
      </c>
      <c r="S2094" s="2">
        <f>INDEX(Table413[#All], MATCH(Table68[[#This Row],[Date]],Table413[[#All],[Month]],0),2)</f>
        <v>0.4</v>
      </c>
      <c r="T2094" s="2">
        <f>INDEX(Table413[#All], MATCH(Table68[[#This Row],[Date]],Table413[[#All],[Month]],0),3)</f>
        <v>6.4</v>
      </c>
      <c r="U2094" s="2">
        <f>INDEX(Table413[#All], MATCH(Table68[[#This Row],[Date]],Table413[[#All],[Month]],0),4)</f>
        <v>5.6</v>
      </c>
    </row>
    <row r="2095" spans="1:21" x14ac:dyDescent="0.25">
      <c r="A2095" s="4">
        <v>42156</v>
      </c>
      <c r="B2095" s="3" t="s">
        <v>68</v>
      </c>
      <c r="C2095" s="3" t="s">
        <v>83</v>
      </c>
      <c r="D2095" s="3">
        <v>365</v>
      </c>
      <c r="E2095" s="3">
        <v>376</v>
      </c>
      <c r="F2095" s="3">
        <v>280</v>
      </c>
      <c r="G2095" s="3">
        <v>287</v>
      </c>
      <c r="H2095" s="3">
        <v>1966</v>
      </c>
      <c r="I2095" s="3">
        <v>1499</v>
      </c>
      <c r="J2095">
        <f t="array" ref="J2095">INDEX(Table3[#All],MATCH(1,(Table3[[#All],[Month]]=Table68[[#This Row],[Date]])*(Table3[[#All],[Region]]=Table68[[#This Row],[Region]]),0),3)</f>
        <v>31324</v>
      </c>
      <c r="K2095">
        <f>INDEX(Table1[#All], MATCH(Table68[[#This Row],[Date]],Table1[[#All],[Month]],0),2)</f>
        <v>1543805</v>
      </c>
      <c r="L2095" s="8">
        <f>INDEX(Table2[#All], MATCH(Table68[[#This Row],[Date]],Table2[[#All],[Month]],0),2)</f>
        <v>637.20078026491251</v>
      </c>
      <c r="M2095">
        <f t="array" ref="M2095">INDEX(Table4[#All],MATCH(1,(Table4[[#All],[Month]]=Table68[[#This Row],[Date]])*(Table4[[#All],[Region]]=Table68[[#This Row],[Region]]),0),3)</f>
        <v>7867</v>
      </c>
      <c r="N2095" s="2">
        <f t="array" ref="N2095">_xlfn.IFNA(INDEX(Table5[#All], MATCH(1,(Table5[[#All],[Month]]=Table68[[#This Row],[Date]])*(Table5[[#All],[Region]]=Table68[[#This Row],[Region]]),0),3),0)</f>
        <v>33602</v>
      </c>
      <c r="O2095" s="12">
        <f>INDEX(Table110[#All], MATCH(Table68[[#This Row],[Date]],Table110[[#All],[Month]],0),2)</f>
        <v>106054.25</v>
      </c>
      <c r="P2095" s="12">
        <f>INDEX(Table13[#All], MATCH(Table68[[#This Row],[Date]],Table13[[#All],[Month]],0),2)</f>
        <v>213813.5</v>
      </c>
      <c r="Q2095">
        <f>INDEX(Table111[#All], MATCH(Table68[[#This Row],[Date]],Table111[[#All],[Month]],0),2)</f>
        <v>5953.5</v>
      </c>
      <c r="R2095" s="2">
        <f>INDEX(Table111[#All], MATCH(Table68[[#This Row],[Date]],Table111[[#All],[Month]],0),3)</f>
        <v>1234</v>
      </c>
      <c r="S2095" s="2">
        <f>INDEX(Table413[#All], MATCH(Table68[[#This Row],[Date]],Table413[[#All],[Month]],0),2)</f>
        <v>0.4</v>
      </c>
      <c r="T2095" s="2">
        <f>INDEX(Table413[#All], MATCH(Table68[[#This Row],[Date]],Table413[[#All],[Month]],0),3)</f>
        <v>6.4</v>
      </c>
      <c r="U2095" s="2">
        <f>INDEX(Table413[#All], MATCH(Table68[[#This Row],[Date]],Table413[[#All],[Month]],0),4)</f>
        <v>5.6</v>
      </c>
    </row>
    <row r="2096" spans="1:21" x14ac:dyDescent="0.25">
      <c r="A2096" s="4">
        <v>42156</v>
      </c>
      <c r="B2096" s="3" t="s">
        <v>68</v>
      </c>
      <c r="C2096" s="3" t="s">
        <v>38</v>
      </c>
      <c r="D2096" s="3">
        <v>365</v>
      </c>
      <c r="E2096" s="3">
        <v>357</v>
      </c>
      <c r="F2096" s="3">
        <v>280</v>
      </c>
      <c r="G2096" s="3">
        <v>307</v>
      </c>
      <c r="H2096" s="3">
        <v>1966</v>
      </c>
      <c r="I2096" s="3">
        <v>15</v>
      </c>
      <c r="J2096">
        <f t="array" ref="J2096">INDEX(Table3[#All],MATCH(1,(Table3[[#All],[Month]]=Table68[[#This Row],[Date]])*(Table3[[#All],[Region]]=Table68[[#This Row],[Region]]),0),3)</f>
        <v>31324</v>
      </c>
      <c r="K2096">
        <f>INDEX(Table1[#All], MATCH(Table68[[#This Row],[Date]],Table1[[#All],[Month]],0),2)</f>
        <v>1543805</v>
      </c>
      <c r="L2096" s="8">
        <f>INDEX(Table2[#All], MATCH(Table68[[#This Row],[Date]],Table2[[#All],[Month]],0),2)</f>
        <v>637.20078026491251</v>
      </c>
      <c r="M2096">
        <f t="array" ref="M2096">INDEX(Table4[#All],MATCH(1,(Table4[[#All],[Month]]=Table68[[#This Row],[Date]])*(Table4[[#All],[Region]]=Table68[[#This Row],[Region]]),0),3)</f>
        <v>7867</v>
      </c>
      <c r="N2096" s="2">
        <f t="array" ref="N2096">_xlfn.IFNA(INDEX(Table5[#All], MATCH(1,(Table5[[#All],[Month]]=Table68[[#This Row],[Date]])*(Table5[[#All],[Region]]=Table68[[#This Row],[Region]]),0),3),0)</f>
        <v>33602</v>
      </c>
      <c r="O2096" s="12">
        <f>INDEX(Table110[#All], MATCH(Table68[[#This Row],[Date]],Table110[[#All],[Month]],0),2)</f>
        <v>106054.25</v>
      </c>
      <c r="P2096" s="12">
        <f>INDEX(Table13[#All], MATCH(Table68[[#This Row],[Date]],Table13[[#All],[Month]],0),2)</f>
        <v>213813.5</v>
      </c>
      <c r="Q2096">
        <f>INDEX(Table111[#All], MATCH(Table68[[#This Row],[Date]],Table111[[#All],[Month]],0),2)</f>
        <v>5953.5</v>
      </c>
      <c r="R2096" s="2">
        <f>INDEX(Table111[#All], MATCH(Table68[[#This Row],[Date]],Table111[[#All],[Month]],0),3)</f>
        <v>1234</v>
      </c>
      <c r="S2096" s="2">
        <f>INDEX(Table413[#All], MATCH(Table68[[#This Row],[Date]],Table413[[#All],[Month]],0),2)</f>
        <v>0.4</v>
      </c>
      <c r="T2096" s="2">
        <f>INDEX(Table413[#All], MATCH(Table68[[#This Row],[Date]],Table413[[#All],[Month]],0),3)</f>
        <v>6.4</v>
      </c>
      <c r="U2096" s="2">
        <f>INDEX(Table413[#All], MATCH(Table68[[#This Row],[Date]],Table413[[#All],[Month]],0),4)</f>
        <v>5.6</v>
      </c>
    </row>
    <row r="2097" spans="1:21" x14ac:dyDescent="0.25">
      <c r="A2097" s="4">
        <v>42156</v>
      </c>
      <c r="B2097" s="3" t="s">
        <v>68</v>
      </c>
      <c r="C2097" s="3" t="s">
        <v>39</v>
      </c>
      <c r="D2097" s="3">
        <v>365</v>
      </c>
      <c r="E2097" s="3">
        <v>295</v>
      </c>
      <c r="F2097" s="3">
        <v>280</v>
      </c>
      <c r="G2097" s="3">
        <v>255</v>
      </c>
      <c r="H2097" s="3">
        <v>1966</v>
      </c>
      <c r="I2097" s="3">
        <v>9</v>
      </c>
      <c r="J2097">
        <f t="array" ref="J2097">INDEX(Table3[#All],MATCH(1,(Table3[[#All],[Month]]=Table68[[#This Row],[Date]])*(Table3[[#All],[Region]]=Table68[[#This Row],[Region]]),0),3)</f>
        <v>31324</v>
      </c>
      <c r="K2097">
        <f>INDEX(Table1[#All], MATCH(Table68[[#This Row],[Date]],Table1[[#All],[Month]],0),2)</f>
        <v>1543805</v>
      </c>
      <c r="L2097" s="8">
        <f>INDEX(Table2[#All], MATCH(Table68[[#This Row],[Date]],Table2[[#All],[Month]],0),2)</f>
        <v>637.20078026491251</v>
      </c>
      <c r="M2097">
        <f t="array" ref="M2097">INDEX(Table4[#All],MATCH(1,(Table4[[#All],[Month]]=Table68[[#This Row],[Date]])*(Table4[[#All],[Region]]=Table68[[#This Row],[Region]]),0),3)</f>
        <v>7867</v>
      </c>
      <c r="N2097" s="2">
        <f t="array" ref="N2097">_xlfn.IFNA(INDEX(Table5[#All], MATCH(1,(Table5[[#All],[Month]]=Table68[[#This Row],[Date]])*(Table5[[#All],[Region]]=Table68[[#This Row],[Region]]),0),3),0)</f>
        <v>33602</v>
      </c>
      <c r="O2097" s="12">
        <f>INDEX(Table110[#All], MATCH(Table68[[#This Row],[Date]],Table110[[#All],[Month]],0),2)</f>
        <v>106054.25</v>
      </c>
      <c r="P2097" s="12">
        <f>INDEX(Table13[#All], MATCH(Table68[[#This Row],[Date]],Table13[[#All],[Month]],0),2)</f>
        <v>213813.5</v>
      </c>
      <c r="Q2097">
        <f>INDEX(Table111[#All], MATCH(Table68[[#This Row],[Date]],Table111[[#All],[Month]],0),2)</f>
        <v>5953.5</v>
      </c>
      <c r="R2097" s="2">
        <f>INDEX(Table111[#All], MATCH(Table68[[#This Row],[Date]],Table111[[#All],[Month]],0),3)</f>
        <v>1234</v>
      </c>
      <c r="S2097" s="2">
        <f>INDEX(Table413[#All], MATCH(Table68[[#This Row],[Date]],Table413[[#All],[Month]],0),2)</f>
        <v>0.4</v>
      </c>
      <c r="T2097" s="2">
        <f>INDEX(Table413[#All], MATCH(Table68[[#This Row],[Date]],Table413[[#All],[Month]],0),3)</f>
        <v>6.4</v>
      </c>
      <c r="U2097" s="2">
        <f>INDEX(Table413[#All], MATCH(Table68[[#This Row],[Date]],Table413[[#All],[Month]],0),4)</f>
        <v>5.6</v>
      </c>
    </row>
    <row r="2098" spans="1:21" x14ac:dyDescent="0.25">
      <c r="A2098" s="4">
        <v>42156</v>
      </c>
      <c r="B2098" s="3" t="s">
        <v>68</v>
      </c>
      <c r="C2098" s="3" t="s">
        <v>48</v>
      </c>
      <c r="D2098" s="3">
        <v>365</v>
      </c>
      <c r="E2098" s="3">
        <v>218</v>
      </c>
      <c r="F2098" s="3">
        <v>280</v>
      </c>
      <c r="G2098" s="3">
        <v>180</v>
      </c>
      <c r="H2098" s="3">
        <v>1966</v>
      </c>
      <c r="I2098" s="3">
        <v>9</v>
      </c>
      <c r="J2098">
        <f t="array" ref="J2098">INDEX(Table3[#All],MATCH(1,(Table3[[#All],[Month]]=Table68[[#This Row],[Date]])*(Table3[[#All],[Region]]=Table68[[#This Row],[Region]]),0),3)</f>
        <v>31324</v>
      </c>
      <c r="K2098">
        <f>INDEX(Table1[#All], MATCH(Table68[[#This Row],[Date]],Table1[[#All],[Month]],0),2)</f>
        <v>1543805</v>
      </c>
      <c r="L2098" s="8">
        <f>INDEX(Table2[#All], MATCH(Table68[[#This Row],[Date]],Table2[[#All],[Month]],0),2)</f>
        <v>637.20078026491251</v>
      </c>
      <c r="M2098">
        <f t="array" ref="M2098">INDEX(Table4[#All],MATCH(1,(Table4[[#All],[Month]]=Table68[[#This Row],[Date]])*(Table4[[#All],[Region]]=Table68[[#This Row],[Region]]),0),3)</f>
        <v>7867</v>
      </c>
      <c r="N2098" s="2">
        <f t="array" ref="N2098">_xlfn.IFNA(INDEX(Table5[#All], MATCH(1,(Table5[[#All],[Month]]=Table68[[#This Row],[Date]])*(Table5[[#All],[Region]]=Table68[[#This Row],[Region]]),0),3),0)</f>
        <v>33602</v>
      </c>
      <c r="O2098" s="12">
        <f>INDEX(Table110[#All], MATCH(Table68[[#This Row],[Date]],Table110[[#All],[Month]],0),2)</f>
        <v>106054.25</v>
      </c>
      <c r="P2098" s="12">
        <f>INDEX(Table13[#All], MATCH(Table68[[#This Row],[Date]],Table13[[#All],[Month]],0),2)</f>
        <v>213813.5</v>
      </c>
      <c r="Q2098">
        <f>INDEX(Table111[#All], MATCH(Table68[[#This Row],[Date]],Table111[[#All],[Month]],0),2)</f>
        <v>5953.5</v>
      </c>
      <c r="R2098" s="2">
        <f>INDEX(Table111[#All], MATCH(Table68[[#This Row],[Date]],Table111[[#All],[Month]],0),3)</f>
        <v>1234</v>
      </c>
      <c r="S2098" s="2">
        <f>INDEX(Table413[#All], MATCH(Table68[[#This Row],[Date]],Table413[[#All],[Month]],0),2)</f>
        <v>0.4</v>
      </c>
      <c r="T2098" s="2">
        <f>INDEX(Table413[#All], MATCH(Table68[[#This Row],[Date]],Table413[[#All],[Month]],0),3)</f>
        <v>6.4</v>
      </c>
      <c r="U2098" s="2">
        <f>INDEX(Table413[#All], MATCH(Table68[[#This Row],[Date]],Table413[[#All],[Month]],0),4)</f>
        <v>5.6</v>
      </c>
    </row>
    <row r="2099" spans="1:21" x14ac:dyDescent="0.25">
      <c r="A2099" s="4">
        <v>42156</v>
      </c>
      <c r="B2099" s="3" t="s">
        <v>68</v>
      </c>
      <c r="C2099" s="3" t="s">
        <v>45</v>
      </c>
      <c r="D2099" s="3">
        <v>365</v>
      </c>
      <c r="E2099" s="3">
        <v>435</v>
      </c>
      <c r="F2099" s="3">
        <v>280</v>
      </c>
      <c r="G2099" s="3">
        <v>345</v>
      </c>
      <c r="H2099" s="3">
        <v>1966</v>
      </c>
      <c r="I2099" s="3">
        <v>93</v>
      </c>
      <c r="J2099">
        <f t="array" ref="J2099">INDEX(Table3[#All],MATCH(1,(Table3[[#All],[Month]]=Table68[[#This Row],[Date]])*(Table3[[#All],[Region]]=Table68[[#This Row],[Region]]),0),3)</f>
        <v>31324</v>
      </c>
      <c r="K2099">
        <f>INDEX(Table1[#All], MATCH(Table68[[#This Row],[Date]],Table1[[#All],[Month]],0),2)</f>
        <v>1543805</v>
      </c>
      <c r="L2099" s="8">
        <f>INDEX(Table2[#All], MATCH(Table68[[#This Row],[Date]],Table2[[#All],[Month]],0),2)</f>
        <v>637.20078026491251</v>
      </c>
      <c r="M2099">
        <f t="array" ref="M2099">INDEX(Table4[#All],MATCH(1,(Table4[[#All],[Month]]=Table68[[#This Row],[Date]])*(Table4[[#All],[Region]]=Table68[[#This Row],[Region]]),0),3)</f>
        <v>7867</v>
      </c>
      <c r="N2099" s="2">
        <f t="array" ref="N2099">_xlfn.IFNA(INDEX(Table5[#All], MATCH(1,(Table5[[#All],[Month]]=Table68[[#This Row],[Date]])*(Table5[[#All],[Region]]=Table68[[#This Row],[Region]]),0),3),0)</f>
        <v>33602</v>
      </c>
      <c r="O2099" s="12">
        <f>INDEX(Table110[#All], MATCH(Table68[[#This Row],[Date]],Table110[[#All],[Month]],0),2)</f>
        <v>106054.25</v>
      </c>
      <c r="P2099" s="12">
        <f>INDEX(Table13[#All], MATCH(Table68[[#This Row],[Date]],Table13[[#All],[Month]],0),2)</f>
        <v>213813.5</v>
      </c>
      <c r="Q2099">
        <f>INDEX(Table111[#All], MATCH(Table68[[#This Row],[Date]],Table111[[#All],[Month]],0),2)</f>
        <v>5953.5</v>
      </c>
      <c r="R2099" s="2">
        <f>INDEX(Table111[#All], MATCH(Table68[[#This Row],[Date]],Table111[[#All],[Month]],0),3)</f>
        <v>1234</v>
      </c>
      <c r="S2099" s="2">
        <f>INDEX(Table413[#All], MATCH(Table68[[#This Row],[Date]],Table413[[#All],[Month]],0),2)</f>
        <v>0.4</v>
      </c>
      <c r="T2099" s="2">
        <f>INDEX(Table413[#All], MATCH(Table68[[#This Row],[Date]],Table413[[#All],[Month]],0),3)</f>
        <v>6.4</v>
      </c>
      <c r="U2099" s="2">
        <f>INDEX(Table413[#All], MATCH(Table68[[#This Row],[Date]],Table413[[#All],[Month]],0),4)</f>
        <v>5.6</v>
      </c>
    </row>
    <row r="2100" spans="1:21" x14ac:dyDescent="0.25">
      <c r="A2100" s="4">
        <v>42156</v>
      </c>
      <c r="B2100" s="3" t="s">
        <v>68</v>
      </c>
      <c r="C2100" s="3" t="s">
        <v>47</v>
      </c>
      <c r="D2100" s="3">
        <v>365</v>
      </c>
      <c r="E2100" s="3">
        <v>270</v>
      </c>
      <c r="F2100" s="3">
        <v>280</v>
      </c>
      <c r="G2100" s="3">
        <v>227</v>
      </c>
      <c r="H2100" s="3">
        <v>1966</v>
      </c>
      <c r="I2100" s="3">
        <v>85</v>
      </c>
      <c r="J2100">
        <f t="array" ref="J2100">INDEX(Table3[#All],MATCH(1,(Table3[[#All],[Month]]=Table68[[#This Row],[Date]])*(Table3[[#All],[Region]]=Table68[[#This Row],[Region]]),0),3)</f>
        <v>31324</v>
      </c>
      <c r="K2100">
        <f>INDEX(Table1[#All], MATCH(Table68[[#This Row],[Date]],Table1[[#All],[Month]],0),2)</f>
        <v>1543805</v>
      </c>
      <c r="L2100" s="8">
        <f>INDEX(Table2[#All], MATCH(Table68[[#This Row],[Date]],Table2[[#All],[Month]],0),2)</f>
        <v>637.20078026491251</v>
      </c>
      <c r="M2100">
        <f t="array" ref="M2100">INDEX(Table4[#All],MATCH(1,(Table4[[#All],[Month]]=Table68[[#This Row],[Date]])*(Table4[[#All],[Region]]=Table68[[#This Row],[Region]]),0),3)</f>
        <v>7867</v>
      </c>
      <c r="N2100" s="2">
        <f t="array" ref="N2100">_xlfn.IFNA(INDEX(Table5[#All], MATCH(1,(Table5[[#All],[Month]]=Table68[[#This Row],[Date]])*(Table5[[#All],[Region]]=Table68[[#This Row],[Region]]),0),3),0)</f>
        <v>33602</v>
      </c>
      <c r="O2100" s="12">
        <f>INDEX(Table110[#All], MATCH(Table68[[#This Row],[Date]],Table110[[#All],[Month]],0),2)</f>
        <v>106054.25</v>
      </c>
      <c r="P2100" s="12">
        <f>INDEX(Table13[#All], MATCH(Table68[[#This Row],[Date]],Table13[[#All],[Month]],0),2)</f>
        <v>213813.5</v>
      </c>
      <c r="Q2100">
        <f>INDEX(Table111[#All], MATCH(Table68[[#This Row],[Date]],Table111[[#All],[Month]],0),2)</f>
        <v>5953.5</v>
      </c>
      <c r="R2100" s="2">
        <f>INDEX(Table111[#All], MATCH(Table68[[#This Row],[Date]],Table111[[#All],[Month]],0),3)</f>
        <v>1234</v>
      </c>
      <c r="S2100" s="2">
        <f>INDEX(Table413[#All], MATCH(Table68[[#This Row],[Date]],Table413[[#All],[Month]],0),2)</f>
        <v>0.4</v>
      </c>
      <c r="T2100" s="2">
        <f>INDEX(Table413[#All], MATCH(Table68[[#This Row],[Date]],Table413[[#All],[Month]],0),3)</f>
        <v>6.4</v>
      </c>
      <c r="U2100" s="2">
        <f>INDEX(Table413[#All], MATCH(Table68[[#This Row],[Date]],Table413[[#All],[Month]],0),4)</f>
        <v>5.6</v>
      </c>
    </row>
    <row r="2101" spans="1:21" x14ac:dyDescent="0.25">
      <c r="A2101" s="4">
        <v>42156</v>
      </c>
      <c r="B2101" s="3" t="s">
        <v>68</v>
      </c>
      <c r="C2101" s="3" t="s">
        <v>44</v>
      </c>
      <c r="D2101" s="3">
        <v>365</v>
      </c>
      <c r="E2101" s="3">
        <v>415</v>
      </c>
      <c r="F2101" s="3">
        <v>280</v>
      </c>
      <c r="G2101" s="3">
        <v>361</v>
      </c>
      <c r="H2101" s="3">
        <v>1966</v>
      </c>
      <c r="I2101" s="3">
        <v>92</v>
      </c>
      <c r="J2101">
        <f t="array" ref="J2101">INDEX(Table3[#All],MATCH(1,(Table3[[#All],[Month]]=Table68[[#This Row],[Date]])*(Table3[[#All],[Region]]=Table68[[#This Row],[Region]]),0),3)</f>
        <v>31324</v>
      </c>
      <c r="K2101">
        <f>INDEX(Table1[#All], MATCH(Table68[[#This Row],[Date]],Table1[[#All],[Month]],0),2)</f>
        <v>1543805</v>
      </c>
      <c r="L2101" s="8">
        <f>INDEX(Table2[#All], MATCH(Table68[[#This Row],[Date]],Table2[[#All],[Month]],0),2)</f>
        <v>637.20078026491251</v>
      </c>
      <c r="M2101">
        <f t="array" ref="M2101">INDEX(Table4[#All],MATCH(1,(Table4[[#All],[Month]]=Table68[[#This Row],[Date]])*(Table4[[#All],[Region]]=Table68[[#This Row],[Region]]),0),3)</f>
        <v>7867</v>
      </c>
      <c r="N2101" s="2">
        <f t="array" ref="N2101">_xlfn.IFNA(INDEX(Table5[#All], MATCH(1,(Table5[[#All],[Month]]=Table68[[#This Row],[Date]])*(Table5[[#All],[Region]]=Table68[[#This Row],[Region]]),0),3),0)</f>
        <v>33602</v>
      </c>
      <c r="O2101" s="12">
        <f>INDEX(Table110[#All], MATCH(Table68[[#This Row],[Date]],Table110[[#All],[Month]],0),2)</f>
        <v>106054.25</v>
      </c>
      <c r="P2101" s="12">
        <f>INDEX(Table13[#All], MATCH(Table68[[#This Row],[Date]],Table13[[#All],[Month]],0),2)</f>
        <v>213813.5</v>
      </c>
      <c r="Q2101">
        <f>INDEX(Table111[#All], MATCH(Table68[[#This Row],[Date]],Table111[[#All],[Month]],0),2)</f>
        <v>5953.5</v>
      </c>
      <c r="R2101" s="2">
        <f>INDEX(Table111[#All], MATCH(Table68[[#This Row],[Date]],Table111[[#All],[Month]],0),3)</f>
        <v>1234</v>
      </c>
      <c r="S2101" s="2">
        <f>INDEX(Table413[#All], MATCH(Table68[[#This Row],[Date]],Table413[[#All],[Month]],0),2)</f>
        <v>0.4</v>
      </c>
      <c r="T2101" s="2">
        <f>INDEX(Table413[#All], MATCH(Table68[[#This Row],[Date]],Table413[[#All],[Month]],0),3)</f>
        <v>6.4</v>
      </c>
      <c r="U2101" s="2">
        <f>INDEX(Table413[#All], MATCH(Table68[[#This Row],[Date]],Table413[[#All],[Month]],0),4)</f>
        <v>5.6</v>
      </c>
    </row>
    <row r="2102" spans="1:21" x14ac:dyDescent="0.25">
      <c r="A2102" s="4">
        <v>42156</v>
      </c>
      <c r="B2102" s="3" t="s">
        <v>68</v>
      </c>
      <c r="C2102" s="3" t="s">
        <v>49</v>
      </c>
      <c r="D2102" s="3">
        <v>365</v>
      </c>
      <c r="E2102" s="3">
        <v>262</v>
      </c>
      <c r="F2102" s="3">
        <v>280</v>
      </c>
      <c r="G2102" s="3">
        <v>222</v>
      </c>
      <c r="H2102" s="3">
        <v>1966</v>
      </c>
      <c r="I2102" s="3">
        <v>13</v>
      </c>
      <c r="J2102">
        <f t="array" ref="J2102">INDEX(Table3[#All],MATCH(1,(Table3[[#All],[Month]]=Table68[[#This Row],[Date]])*(Table3[[#All],[Region]]=Table68[[#This Row],[Region]]),0),3)</f>
        <v>31324</v>
      </c>
      <c r="K2102">
        <f>INDEX(Table1[#All], MATCH(Table68[[#This Row],[Date]],Table1[[#All],[Month]],0),2)</f>
        <v>1543805</v>
      </c>
      <c r="L2102" s="8">
        <f>INDEX(Table2[#All], MATCH(Table68[[#This Row],[Date]],Table2[[#All],[Month]],0),2)</f>
        <v>637.20078026491251</v>
      </c>
      <c r="M2102">
        <f t="array" ref="M2102">INDEX(Table4[#All],MATCH(1,(Table4[[#All],[Month]]=Table68[[#This Row],[Date]])*(Table4[[#All],[Region]]=Table68[[#This Row],[Region]]),0),3)</f>
        <v>7867</v>
      </c>
      <c r="N2102" s="2">
        <f t="array" ref="N2102">_xlfn.IFNA(INDEX(Table5[#All], MATCH(1,(Table5[[#All],[Month]]=Table68[[#This Row],[Date]])*(Table5[[#All],[Region]]=Table68[[#This Row],[Region]]),0),3),0)</f>
        <v>33602</v>
      </c>
      <c r="O2102" s="12">
        <f>INDEX(Table110[#All], MATCH(Table68[[#This Row],[Date]],Table110[[#All],[Month]],0),2)</f>
        <v>106054.25</v>
      </c>
      <c r="P2102" s="12">
        <f>INDEX(Table13[#All], MATCH(Table68[[#This Row],[Date]],Table13[[#All],[Month]],0),2)</f>
        <v>213813.5</v>
      </c>
      <c r="Q2102">
        <f>INDEX(Table111[#All], MATCH(Table68[[#This Row],[Date]],Table111[[#All],[Month]],0),2)</f>
        <v>5953.5</v>
      </c>
      <c r="R2102" s="2">
        <f>INDEX(Table111[#All], MATCH(Table68[[#This Row],[Date]],Table111[[#All],[Month]],0),3)</f>
        <v>1234</v>
      </c>
      <c r="S2102" s="2">
        <f>INDEX(Table413[#All], MATCH(Table68[[#This Row],[Date]],Table413[[#All],[Month]],0),2)</f>
        <v>0.4</v>
      </c>
      <c r="T2102" s="2">
        <f>INDEX(Table413[#All], MATCH(Table68[[#This Row],[Date]],Table413[[#All],[Month]],0),3)</f>
        <v>6.4</v>
      </c>
      <c r="U2102" s="2">
        <f>INDEX(Table413[#All], MATCH(Table68[[#This Row],[Date]],Table413[[#All],[Month]],0),4)</f>
        <v>5.6</v>
      </c>
    </row>
    <row r="2103" spans="1:21" x14ac:dyDescent="0.25">
      <c r="A2103" s="4">
        <v>42156</v>
      </c>
      <c r="B2103" s="3" t="s">
        <v>68</v>
      </c>
      <c r="C2103" s="3" t="s">
        <v>50</v>
      </c>
      <c r="D2103" s="3">
        <v>365</v>
      </c>
      <c r="E2103" s="3">
        <v>239</v>
      </c>
      <c r="F2103" s="3">
        <v>280</v>
      </c>
      <c r="G2103" s="3">
        <v>203</v>
      </c>
      <c r="H2103" s="3">
        <v>1966</v>
      </c>
      <c r="I2103" s="3">
        <v>48</v>
      </c>
      <c r="J2103">
        <f t="array" ref="J2103">INDEX(Table3[#All],MATCH(1,(Table3[[#All],[Month]]=Table68[[#This Row],[Date]])*(Table3[[#All],[Region]]=Table68[[#This Row],[Region]]),0),3)</f>
        <v>31324</v>
      </c>
      <c r="K2103">
        <f>INDEX(Table1[#All], MATCH(Table68[[#This Row],[Date]],Table1[[#All],[Month]],0),2)</f>
        <v>1543805</v>
      </c>
      <c r="L2103" s="8">
        <f>INDEX(Table2[#All], MATCH(Table68[[#This Row],[Date]],Table2[[#All],[Month]],0),2)</f>
        <v>637.20078026491251</v>
      </c>
      <c r="M2103">
        <f t="array" ref="M2103">INDEX(Table4[#All],MATCH(1,(Table4[[#All],[Month]]=Table68[[#This Row],[Date]])*(Table4[[#All],[Region]]=Table68[[#This Row],[Region]]),0),3)</f>
        <v>7867</v>
      </c>
      <c r="N2103" s="2">
        <f t="array" ref="N2103">_xlfn.IFNA(INDEX(Table5[#All], MATCH(1,(Table5[[#All],[Month]]=Table68[[#This Row],[Date]])*(Table5[[#All],[Region]]=Table68[[#This Row],[Region]]),0),3),0)</f>
        <v>33602</v>
      </c>
      <c r="O2103" s="12">
        <f>INDEX(Table110[#All], MATCH(Table68[[#This Row],[Date]],Table110[[#All],[Month]],0),2)</f>
        <v>106054.25</v>
      </c>
      <c r="P2103" s="12">
        <f>INDEX(Table13[#All], MATCH(Table68[[#This Row],[Date]],Table13[[#All],[Month]],0),2)</f>
        <v>213813.5</v>
      </c>
      <c r="Q2103">
        <f>INDEX(Table111[#All], MATCH(Table68[[#This Row],[Date]],Table111[[#All],[Month]],0),2)</f>
        <v>5953.5</v>
      </c>
      <c r="R2103" s="2">
        <f>INDEX(Table111[#All], MATCH(Table68[[#This Row],[Date]],Table111[[#All],[Month]],0),3)</f>
        <v>1234</v>
      </c>
      <c r="S2103" s="2">
        <f>INDEX(Table413[#All], MATCH(Table68[[#This Row],[Date]],Table413[[#All],[Month]],0),2)</f>
        <v>0.4</v>
      </c>
      <c r="T2103" s="2">
        <f>INDEX(Table413[#All], MATCH(Table68[[#This Row],[Date]],Table413[[#All],[Month]],0),3)</f>
        <v>6.4</v>
      </c>
      <c r="U2103" s="2">
        <f>INDEX(Table413[#All], MATCH(Table68[[#This Row],[Date]],Table413[[#All],[Month]],0),4)</f>
        <v>5.6</v>
      </c>
    </row>
    <row r="2104" spans="1:21" x14ac:dyDescent="0.25">
      <c r="A2104" s="4">
        <v>42156</v>
      </c>
      <c r="B2104" s="3" t="s">
        <v>63</v>
      </c>
      <c r="C2104" s="3" t="s">
        <v>22</v>
      </c>
      <c r="D2104" s="3">
        <v>266</v>
      </c>
      <c r="E2104" s="3">
        <v>266</v>
      </c>
      <c r="F2104" s="3">
        <v>222</v>
      </c>
      <c r="G2104" s="3">
        <v>222</v>
      </c>
      <c r="H2104" s="3">
        <v>126</v>
      </c>
      <c r="I2104" s="3">
        <v>126</v>
      </c>
      <c r="J2104">
        <f t="array" ref="J2104">INDEX(Table3[#All],MATCH(1,(Table3[[#All],[Month]]=Table68[[#This Row],[Date]])*(Table3[[#All],[Region]]=Table68[[#This Row],[Region]]),0),3)</f>
        <v>1716</v>
      </c>
      <c r="K2104">
        <f>INDEX(Table1[#All], MATCH(Table68[[#This Row],[Date]],Table1[[#All],[Month]],0),2)</f>
        <v>1543805</v>
      </c>
      <c r="L2104" s="8">
        <f>INDEX(Table2[#All], MATCH(Table68[[#This Row],[Date]],Table2[[#All],[Month]],0),2)</f>
        <v>637.20078026491251</v>
      </c>
      <c r="M2104">
        <f t="array" ref="M2104">INDEX(Table4[#All],MATCH(1,(Table4[[#All],[Month]]=Table68[[#This Row],[Date]])*(Table4[[#All],[Region]]=Table68[[#This Row],[Region]]),0),3)</f>
        <v>225</v>
      </c>
      <c r="N2104" s="2">
        <f t="array" ref="N2104">_xlfn.IFNA(INDEX(Table5[#All], MATCH(1,(Table5[[#All],[Month]]=Table68[[#This Row],[Date]])*(Table5[[#All],[Region]]=Table68[[#This Row],[Region]]),0),3),0)</f>
        <v>0</v>
      </c>
      <c r="O2104" s="12">
        <f>INDEX(Table110[#All], MATCH(Table68[[#This Row],[Date]],Table110[[#All],[Month]],0),2)</f>
        <v>106054.25</v>
      </c>
      <c r="P2104" s="12">
        <f>INDEX(Table13[#All], MATCH(Table68[[#This Row],[Date]],Table13[[#All],[Month]],0),2)</f>
        <v>213813.5</v>
      </c>
      <c r="Q2104">
        <f>INDEX(Table111[#All], MATCH(Table68[[#This Row],[Date]],Table111[[#All],[Month]],0),2)</f>
        <v>5953.5</v>
      </c>
      <c r="R2104" s="2">
        <f>INDEX(Table111[#All], MATCH(Table68[[#This Row],[Date]],Table111[[#All],[Month]],0),3)</f>
        <v>1234</v>
      </c>
      <c r="S2104" s="2">
        <f>INDEX(Table413[#All], MATCH(Table68[[#This Row],[Date]],Table413[[#All],[Month]],0),2)</f>
        <v>0.4</v>
      </c>
      <c r="T2104" s="2">
        <f>INDEX(Table413[#All], MATCH(Table68[[#This Row],[Date]],Table413[[#All],[Month]],0),3)</f>
        <v>6.4</v>
      </c>
      <c r="U2104" s="2">
        <f>INDEX(Table413[#All], MATCH(Table68[[#This Row],[Date]],Table413[[#All],[Month]],0),4)</f>
        <v>5.6</v>
      </c>
    </row>
    <row r="2105" spans="1:21" x14ac:dyDescent="0.25">
      <c r="A2105" s="4">
        <v>42156</v>
      </c>
      <c r="B2105" s="3" t="s">
        <v>64</v>
      </c>
      <c r="C2105" s="3" t="s">
        <v>82</v>
      </c>
      <c r="D2105" s="3">
        <v>282</v>
      </c>
      <c r="E2105" s="3">
        <v>230</v>
      </c>
      <c r="F2105" s="3">
        <v>230</v>
      </c>
      <c r="G2105" s="3">
        <v>189</v>
      </c>
      <c r="H2105" s="3">
        <v>440</v>
      </c>
      <c r="I2105" s="3">
        <v>19</v>
      </c>
      <c r="J2105">
        <f t="array" ref="J2105">INDEX(Table3[#All],MATCH(1,(Table3[[#All],[Month]]=Table68[[#This Row],[Date]])*(Table3[[#All],[Region]]=Table68[[#This Row],[Region]]),0),3)</f>
        <v>6734</v>
      </c>
      <c r="K2105">
        <f>INDEX(Table1[#All], MATCH(Table68[[#This Row],[Date]],Table1[[#All],[Month]],0),2)</f>
        <v>1543805</v>
      </c>
      <c r="L2105" s="8">
        <f>INDEX(Table2[#All], MATCH(Table68[[#This Row],[Date]],Table2[[#All],[Month]],0),2)</f>
        <v>637.20078026491251</v>
      </c>
      <c r="M2105">
        <f t="array" ref="M2105">INDEX(Table4[#All],MATCH(1,(Table4[[#All],[Month]]=Table68[[#This Row],[Date]])*(Table4[[#All],[Region]]=Table68[[#This Row],[Region]]),0),3)</f>
        <v>1075</v>
      </c>
      <c r="N2105" s="2">
        <f t="array" ref="N2105">_xlfn.IFNA(INDEX(Table5[#All], MATCH(1,(Table5[[#All],[Month]]=Table68[[#This Row],[Date]])*(Table5[[#All],[Region]]=Table68[[#This Row],[Region]]),0),3),0)</f>
        <v>7500</v>
      </c>
      <c r="O2105" s="12">
        <f>INDEX(Table110[#All], MATCH(Table68[[#This Row],[Date]],Table110[[#All],[Month]],0),2)</f>
        <v>106054.25</v>
      </c>
      <c r="P2105" s="12">
        <f>INDEX(Table13[#All], MATCH(Table68[[#This Row],[Date]],Table13[[#All],[Month]],0),2)</f>
        <v>213813.5</v>
      </c>
      <c r="Q2105">
        <f>INDEX(Table111[#All], MATCH(Table68[[#This Row],[Date]],Table111[[#All],[Month]],0),2)</f>
        <v>5953.5</v>
      </c>
      <c r="R2105" s="2">
        <f>INDEX(Table111[#All], MATCH(Table68[[#This Row],[Date]],Table111[[#All],[Month]],0),3)</f>
        <v>1234</v>
      </c>
      <c r="S2105" s="2">
        <f>INDEX(Table413[#All], MATCH(Table68[[#This Row],[Date]],Table413[[#All],[Month]],0),2)</f>
        <v>0.4</v>
      </c>
      <c r="T2105" s="2">
        <f>INDEX(Table413[#All], MATCH(Table68[[#This Row],[Date]],Table413[[#All],[Month]],0),3)</f>
        <v>6.4</v>
      </c>
      <c r="U2105" s="2">
        <f>INDEX(Table413[#All], MATCH(Table68[[#This Row],[Date]],Table413[[#All],[Month]],0),4)</f>
        <v>5.6</v>
      </c>
    </row>
    <row r="2106" spans="1:21" x14ac:dyDescent="0.25">
      <c r="A2106" s="4">
        <v>42156</v>
      </c>
      <c r="B2106" s="3" t="s">
        <v>64</v>
      </c>
      <c r="C2106" s="3" t="s">
        <v>24</v>
      </c>
      <c r="D2106" s="3">
        <v>282</v>
      </c>
      <c r="E2106" s="3">
        <v>290</v>
      </c>
      <c r="F2106" s="3">
        <v>230</v>
      </c>
      <c r="G2106" s="3">
        <v>242</v>
      </c>
      <c r="H2106" s="3">
        <v>440</v>
      </c>
      <c r="I2106" s="3">
        <v>211</v>
      </c>
      <c r="J2106">
        <f t="array" ref="J2106">INDEX(Table3[#All],MATCH(1,(Table3[[#All],[Month]]=Table68[[#This Row],[Date]])*(Table3[[#All],[Region]]=Table68[[#This Row],[Region]]),0),3)</f>
        <v>6734</v>
      </c>
      <c r="K2106">
        <f>INDEX(Table1[#All], MATCH(Table68[[#This Row],[Date]],Table1[[#All],[Month]],0),2)</f>
        <v>1543805</v>
      </c>
      <c r="L2106" s="8">
        <f>INDEX(Table2[#All], MATCH(Table68[[#This Row],[Date]],Table2[[#All],[Month]],0),2)</f>
        <v>637.20078026491251</v>
      </c>
      <c r="M2106">
        <f t="array" ref="M2106">INDEX(Table4[#All],MATCH(1,(Table4[[#All],[Month]]=Table68[[#This Row],[Date]])*(Table4[[#All],[Region]]=Table68[[#This Row],[Region]]),0),3)</f>
        <v>1075</v>
      </c>
      <c r="N2106" s="2">
        <f t="array" ref="N2106">_xlfn.IFNA(INDEX(Table5[#All], MATCH(1,(Table5[[#All],[Month]]=Table68[[#This Row],[Date]])*(Table5[[#All],[Region]]=Table68[[#This Row],[Region]]),0),3),0)</f>
        <v>7500</v>
      </c>
      <c r="O2106" s="12">
        <f>INDEX(Table110[#All], MATCH(Table68[[#This Row],[Date]],Table110[[#All],[Month]],0),2)</f>
        <v>106054.25</v>
      </c>
      <c r="P2106" s="12">
        <f>INDEX(Table13[#All], MATCH(Table68[[#This Row],[Date]],Table13[[#All],[Month]],0),2)</f>
        <v>213813.5</v>
      </c>
      <c r="Q2106">
        <f>INDEX(Table111[#All], MATCH(Table68[[#This Row],[Date]],Table111[[#All],[Month]],0),2)</f>
        <v>5953.5</v>
      </c>
      <c r="R2106" s="2">
        <f>INDEX(Table111[#All], MATCH(Table68[[#This Row],[Date]],Table111[[#All],[Month]],0),3)</f>
        <v>1234</v>
      </c>
      <c r="S2106" s="2">
        <f>INDEX(Table413[#All], MATCH(Table68[[#This Row],[Date]],Table413[[#All],[Month]],0),2)</f>
        <v>0.4</v>
      </c>
      <c r="T2106" s="2">
        <f>INDEX(Table413[#All], MATCH(Table68[[#This Row],[Date]],Table413[[#All],[Month]],0),3)</f>
        <v>6.4</v>
      </c>
      <c r="U2106" s="2">
        <f>INDEX(Table413[#All], MATCH(Table68[[#This Row],[Date]],Table413[[#All],[Month]],0),4)</f>
        <v>5.6</v>
      </c>
    </row>
    <row r="2107" spans="1:21" x14ac:dyDescent="0.25">
      <c r="A2107" s="4">
        <v>42156</v>
      </c>
      <c r="B2107" s="3" t="s">
        <v>64</v>
      </c>
      <c r="C2107" s="3" t="s">
        <v>89</v>
      </c>
      <c r="D2107" s="3">
        <v>282</v>
      </c>
      <c r="E2107" s="3">
        <v>293</v>
      </c>
      <c r="F2107" s="3">
        <v>230</v>
      </c>
      <c r="G2107" s="3">
        <v>240</v>
      </c>
      <c r="H2107" s="3">
        <v>440</v>
      </c>
      <c r="I2107" s="3">
        <v>193</v>
      </c>
      <c r="J2107">
        <f t="array" ref="J2107">INDEX(Table3[#All],MATCH(1,(Table3[[#All],[Month]]=Table68[[#This Row],[Date]])*(Table3[[#All],[Region]]=Table68[[#This Row],[Region]]),0),3)</f>
        <v>6734</v>
      </c>
      <c r="K2107">
        <f>INDEX(Table1[#All], MATCH(Table68[[#This Row],[Date]],Table1[[#All],[Month]],0),2)</f>
        <v>1543805</v>
      </c>
      <c r="L2107" s="8">
        <f>INDEX(Table2[#All], MATCH(Table68[[#This Row],[Date]],Table2[[#All],[Month]],0),2)</f>
        <v>637.20078026491251</v>
      </c>
      <c r="M2107">
        <f t="array" ref="M2107">INDEX(Table4[#All],MATCH(1,(Table4[[#All],[Month]]=Table68[[#This Row],[Date]])*(Table4[[#All],[Region]]=Table68[[#This Row],[Region]]),0),3)</f>
        <v>1075</v>
      </c>
      <c r="N2107" s="2">
        <f t="array" ref="N2107">_xlfn.IFNA(INDEX(Table5[#All], MATCH(1,(Table5[[#All],[Month]]=Table68[[#This Row],[Date]])*(Table5[[#All],[Region]]=Table68[[#This Row],[Region]]),0),3),0)</f>
        <v>7500</v>
      </c>
      <c r="O2107" s="12">
        <f>INDEX(Table110[#All], MATCH(Table68[[#This Row],[Date]],Table110[[#All],[Month]],0),2)</f>
        <v>106054.25</v>
      </c>
      <c r="P2107" s="12">
        <f>INDEX(Table13[#All], MATCH(Table68[[#This Row],[Date]],Table13[[#All],[Month]],0),2)</f>
        <v>213813.5</v>
      </c>
      <c r="Q2107">
        <f>INDEX(Table111[#All], MATCH(Table68[[#This Row],[Date]],Table111[[#All],[Month]],0),2)</f>
        <v>5953.5</v>
      </c>
      <c r="R2107" s="2">
        <f>INDEX(Table111[#All], MATCH(Table68[[#This Row],[Date]],Table111[[#All],[Month]],0),3)</f>
        <v>1234</v>
      </c>
      <c r="S2107" s="2">
        <f>INDEX(Table413[#All], MATCH(Table68[[#This Row],[Date]],Table413[[#All],[Month]],0),2)</f>
        <v>0.4</v>
      </c>
      <c r="T2107" s="2">
        <f>INDEX(Table413[#All], MATCH(Table68[[#This Row],[Date]],Table413[[#All],[Month]],0),3)</f>
        <v>6.4</v>
      </c>
      <c r="U2107" s="2">
        <f>INDEX(Table413[#All], MATCH(Table68[[#This Row],[Date]],Table413[[#All],[Month]],0),4)</f>
        <v>5.6</v>
      </c>
    </row>
    <row r="2108" spans="1:21" x14ac:dyDescent="0.25">
      <c r="A2108" s="4">
        <v>42156</v>
      </c>
      <c r="B2108" s="3" t="s">
        <v>64</v>
      </c>
      <c r="C2108" s="3" t="s">
        <v>23</v>
      </c>
      <c r="D2108" s="3">
        <v>282</v>
      </c>
      <c r="E2108" s="3">
        <v>162</v>
      </c>
      <c r="F2108" s="3">
        <v>230</v>
      </c>
      <c r="G2108" s="3">
        <v>136</v>
      </c>
      <c r="H2108" s="3">
        <v>440</v>
      </c>
      <c r="I2108" s="3">
        <v>17</v>
      </c>
      <c r="J2108">
        <f t="array" ref="J2108">INDEX(Table3[#All],MATCH(1,(Table3[[#All],[Month]]=Table68[[#This Row],[Date]])*(Table3[[#All],[Region]]=Table68[[#This Row],[Region]]),0),3)</f>
        <v>6734</v>
      </c>
      <c r="K2108">
        <f>INDEX(Table1[#All], MATCH(Table68[[#This Row],[Date]],Table1[[#All],[Month]],0),2)</f>
        <v>1543805</v>
      </c>
      <c r="L2108" s="8">
        <f>INDEX(Table2[#All], MATCH(Table68[[#This Row],[Date]],Table2[[#All],[Month]],0),2)</f>
        <v>637.20078026491251</v>
      </c>
      <c r="M2108">
        <f t="array" ref="M2108">INDEX(Table4[#All],MATCH(1,(Table4[[#All],[Month]]=Table68[[#This Row],[Date]])*(Table4[[#All],[Region]]=Table68[[#This Row],[Region]]),0),3)</f>
        <v>1075</v>
      </c>
      <c r="N2108" s="2">
        <f t="array" ref="N2108">_xlfn.IFNA(INDEX(Table5[#All], MATCH(1,(Table5[[#All],[Month]]=Table68[[#This Row],[Date]])*(Table5[[#All],[Region]]=Table68[[#This Row],[Region]]),0),3),0)</f>
        <v>7500</v>
      </c>
      <c r="O2108" s="12">
        <f>INDEX(Table110[#All], MATCH(Table68[[#This Row],[Date]],Table110[[#All],[Month]],0),2)</f>
        <v>106054.25</v>
      </c>
      <c r="P2108" s="12">
        <f>INDEX(Table13[#All], MATCH(Table68[[#This Row],[Date]],Table13[[#All],[Month]],0),2)</f>
        <v>213813.5</v>
      </c>
      <c r="Q2108">
        <f>INDEX(Table111[#All], MATCH(Table68[[#This Row],[Date]],Table111[[#All],[Month]],0),2)</f>
        <v>5953.5</v>
      </c>
      <c r="R2108" s="2">
        <f>INDEX(Table111[#All], MATCH(Table68[[#This Row],[Date]],Table111[[#All],[Month]],0),3)</f>
        <v>1234</v>
      </c>
      <c r="S2108" s="2">
        <f>INDEX(Table413[#All], MATCH(Table68[[#This Row],[Date]],Table413[[#All],[Month]],0),2)</f>
        <v>0.4</v>
      </c>
      <c r="T2108" s="2">
        <f>INDEX(Table413[#All], MATCH(Table68[[#This Row],[Date]],Table413[[#All],[Month]],0),3)</f>
        <v>6.4</v>
      </c>
      <c r="U2108" s="2">
        <f>INDEX(Table413[#All], MATCH(Table68[[#This Row],[Date]],Table413[[#All],[Month]],0),4)</f>
        <v>5.6</v>
      </c>
    </row>
    <row r="2109" spans="1:21" x14ac:dyDescent="0.25">
      <c r="A2109" s="4">
        <v>42156</v>
      </c>
      <c r="B2109" s="3" t="s">
        <v>61</v>
      </c>
      <c r="C2109" s="3" t="s">
        <v>32</v>
      </c>
      <c r="D2109" s="3">
        <v>237</v>
      </c>
      <c r="E2109" s="3">
        <v>221</v>
      </c>
      <c r="F2109" s="3">
        <v>190</v>
      </c>
      <c r="G2109" s="3">
        <v>191</v>
      </c>
      <c r="H2109" s="3">
        <v>748</v>
      </c>
      <c r="I2109" s="3">
        <v>89</v>
      </c>
      <c r="J2109">
        <f t="array" ref="J2109">INDEX(Table3[#All],MATCH(1,(Table3[[#All],[Month]]=Table68[[#This Row],[Date]])*(Table3[[#All],[Region]]=Table68[[#This Row],[Region]]),0),3)</f>
        <v>9517</v>
      </c>
      <c r="K2109">
        <f>INDEX(Table1[#All], MATCH(Table68[[#This Row],[Date]],Table1[[#All],[Month]],0),2)</f>
        <v>1543805</v>
      </c>
      <c r="L2109" s="8">
        <f>INDEX(Table2[#All], MATCH(Table68[[#This Row],[Date]],Table2[[#All],[Month]],0),2)</f>
        <v>637.20078026491251</v>
      </c>
      <c r="M2109">
        <f t="array" ref="M2109">INDEX(Table4[#All],MATCH(1,(Table4[[#All],[Month]]=Table68[[#This Row],[Date]])*(Table4[[#All],[Region]]=Table68[[#This Row],[Region]]),0),3)</f>
        <v>1357</v>
      </c>
      <c r="N2109" s="2">
        <f t="array" ref="N2109">_xlfn.IFNA(INDEX(Table5[#All], MATCH(1,(Table5[[#All],[Month]]=Table68[[#This Row],[Date]])*(Table5[[#All],[Region]]=Table68[[#This Row],[Region]]),0),3),0)</f>
        <v>4955</v>
      </c>
      <c r="O2109" s="12">
        <f>INDEX(Table110[#All], MATCH(Table68[[#This Row],[Date]],Table110[[#All],[Month]],0),2)</f>
        <v>106054.25</v>
      </c>
      <c r="P2109" s="12">
        <f>INDEX(Table13[#All], MATCH(Table68[[#This Row],[Date]],Table13[[#All],[Month]],0),2)</f>
        <v>213813.5</v>
      </c>
      <c r="Q2109">
        <f>INDEX(Table111[#All], MATCH(Table68[[#This Row],[Date]],Table111[[#All],[Month]],0),2)</f>
        <v>5953.5</v>
      </c>
      <c r="R2109" s="2">
        <f>INDEX(Table111[#All], MATCH(Table68[[#This Row],[Date]],Table111[[#All],[Month]],0),3)</f>
        <v>1234</v>
      </c>
      <c r="S2109" s="2">
        <f>INDEX(Table413[#All], MATCH(Table68[[#This Row],[Date]],Table413[[#All],[Month]],0),2)</f>
        <v>0.4</v>
      </c>
      <c r="T2109" s="2">
        <f>INDEX(Table413[#All], MATCH(Table68[[#This Row],[Date]],Table413[[#All],[Month]],0),3)</f>
        <v>6.4</v>
      </c>
      <c r="U2109" s="2">
        <f>INDEX(Table413[#All], MATCH(Table68[[#This Row],[Date]],Table413[[#All],[Month]],0),4)</f>
        <v>5.6</v>
      </c>
    </row>
    <row r="2110" spans="1:21" x14ac:dyDescent="0.25">
      <c r="A2110" s="4">
        <v>42156</v>
      </c>
      <c r="B2110" s="3" t="s">
        <v>61</v>
      </c>
      <c r="C2110" s="3" t="s">
        <v>31</v>
      </c>
      <c r="D2110" s="3">
        <v>237</v>
      </c>
      <c r="E2110" s="3">
        <v>267</v>
      </c>
      <c r="F2110" s="3">
        <v>190</v>
      </c>
      <c r="G2110" s="3">
        <v>215</v>
      </c>
      <c r="H2110" s="3">
        <v>748</v>
      </c>
      <c r="I2110" s="3">
        <v>89</v>
      </c>
      <c r="J2110">
        <f t="array" ref="J2110">INDEX(Table3[#All],MATCH(1,(Table3[[#All],[Month]]=Table68[[#This Row],[Date]])*(Table3[[#All],[Region]]=Table68[[#This Row],[Region]]),0),3)</f>
        <v>9517</v>
      </c>
      <c r="K2110">
        <f>INDEX(Table1[#All], MATCH(Table68[[#This Row],[Date]],Table1[[#All],[Month]],0),2)</f>
        <v>1543805</v>
      </c>
      <c r="L2110" s="8">
        <f>INDEX(Table2[#All], MATCH(Table68[[#This Row],[Date]],Table2[[#All],[Month]],0),2)</f>
        <v>637.20078026491251</v>
      </c>
      <c r="M2110">
        <f t="array" ref="M2110">INDEX(Table4[#All],MATCH(1,(Table4[[#All],[Month]]=Table68[[#This Row],[Date]])*(Table4[[#All],[Region]]=Table68[[#This Row],[Region]]),0),3)</f>
        <v>1357</v>
      </c>
      <c r="N2110" s="2">
        <f t="array" ref="N2110">_xlfn.IFNA(INDEX(Table5[#All], MATCH(1,(Table5[[#All],[Month]]=Table68[[#This Row],[Date]])*(Table5[[#All],[Region]]=Table68[[#This Row],[Region]]),0),3),0)</f>
        <v>4955</v>
      </c>
      <c r="O2110" s="12">
        <f>INDEX(Table110[#All], MATCH(Table68[[#This Row],[Date]],Table110[[#All],[Month]],0),2)</f>
        <v>106054.25</v>
      </c>
      <c r="P2110" s="12">
        <f>INDEX(Table13[#All], MATCH(Table68[[#This Row],[Date]],Table13[[#All],[Month]],0),2)</f>
        <v>213813.5</v>
      </c>
      <c r="Q2110">
        <f>INDEX(Table111[#All], MATCH(Table68[[#This Row],[Date]],Table111[[#All],[Month]],0),2)</f>
        <v>5953.5</v>
      </c>
      <c r="R2110" s="2">
        <f>INDEX(Table111[#All], MATCH(Table68[[#This Row],[Date]],Table111[[#All],[Month]],0),3)</f>
        <v>1234</v>
      </c>
      <c r="S2110" s="2">
        <f>INDEX(Table413[#All], MATCH(Table68[[#This Row],[Date]],Table413[[#All],[Month]],0),2)</f>
        <v>0.4</v>
      </c>
      <c r="T2110" s="2">
        <f>INDEX(Table413[#All], MATCH(Table68[[#This Row],[Date]],Table413[[#All],[Month]],0),3)</f>
        <v>6.4</v>
      </c>
      <c r="U2110" s="2">
        <f>INDEX(Table413[#All], MATCH(Table68[[#This Row],[Date]],Table413[[#All],[Month]],0),4)</f>
        <v>5.6</v>
      </c>
    </row>
    <row r="2111" spans="1:21" x14ac:dyDescent="0.25">
      <c r="A2111" s="4">
        <v>42156</v>
      </c>
      <c r="B2111" s="3" t="s">
        <v>61</v>
      </c>
      <c r="C2111" s="3" t="s">
        <v>91</v>
      </c>
      <c r="D2111" s="3">
        <v>237</v>
      </c>
      <c r="E2111" s="3">
        <v>274</v>
      </c>
      <c r="F2111" s="3">
        <v>190</v>
      </c>
      <c r="G2111" s="3">
        <v>225</v>
      </c>
      <c r="H2111" s="3">
        <v>748</v>
      </c>
      <c r="I2111" s="3">
        <v>320</v>
      </c>
      <c r="J2111">
        <f t="array" ref="J2111">INDEX(Table3[#All],MATCH(1,(Table3[[#All],[Month]]=Table68[[#This Row],[Date]])*(Table3[[#All],[Region]]=Table68[[#This Row],[Region]]),0),3)</f>
        <v>9517</v>
      </c>
      <c r="K2111">
        <f>INDEX(Table1[#All], MATCH(Table68[[#This Row],[Date]],Table1[[#All],[Month]],0),2)</f>
        <v>1543805</v>
      </c>
      <c r="L2111" s="8">
        <f>INDEX(Table2[#All], MATCH(Table68[[#This Row],[Date]],Table2[[#All],[Month]],0),2)</f>
        <v>637.20078026491251</v>
      </c>
      <c r="M2111">
        <f t="array" ref="M2111">INDEX(Table4[#All],MATCH(1,(Table4[[#All],[Month]]=Table68[[#This Row],[Date]])*(Table4[[#All],[Region]]=Table68[[#This Row],[Region]]),0),3)</f>
        <v>1357</v>
      </c>
      <c r="N2111" s="2">
        <f t="array" ref="N2111">_xlfn.IFNA(INDEX(Table5[#All], MATCH(1,(Table5[[#All],[Month]]=Table68[[#This Row],[Date]])*(Table5[[#All],[Region]]=Table68[[#This Row],[Region]]),0),3),0)</f>
        <v>4955</v>
      </c>
      <c r="O2111" s="12">
        <f>INDEX(Table110[#All], MATCH(Table68[[#This Row],[Date]],Table110[[#All],[Month]],0),2)</f>
        <v>106054.25</v>
      </c>
      <c r="P2111" s="12">
        <f>INDEX(Table13[#All], MATCH(Table68[[#This Row],[Date]],Table13[[#All],[Month]],0),2)</f>
        <v>213813.5</v>
      </c>
      <c r="Q2111">
        <f>INDEX(Table111[#All], MATCH(Table68[[#This Row],[Date]],Table111[[#All],[Month]],0),2)</f>
        <v>5953.5</v>
      </c>
      <c r="R2111" s="2">
        <f>INDEX(Table111[#All], MATCH(Table68[[#This Row],[Date]],Table111[[#All],[Month]],0),3)</f>
        <v>1234</v>
      </c>
      <c r="S2111" s="2">
        <f>INDEX(Table413[#All], MATCH(Table68[[#This Row],[Date]],Table413[[#All],[Month]],0),2)</f>
        <v>0.4</v>
      </c>
      <c r="T2111" s="2">
        <f>INDEX(Table413[#All], MATCH(Table68[[#This Row],[Date]],Table413[[#All],[Month]],0),3)</f>
        <v>6.4</v>
      </c>
      <c r="U2111" s="2">
        <f>INDEX(Table413[#All], MATCH(Table68[[#This Row],[Date]],Table413[[#All],[Month]],0),4)</f>
        <v>5.6</v>
      </c>
    </row>
    <row r="2112" spans="1:21" x14ac:dyDescent="0.25">
      <c r="A2112" s="4">
        <v>42156</v>
      </c>
      <c r="B2112" s="3" t="s">
        <v>61</v>
      </c>
      <c r="C2112" s="3" t="s">
        <v>30</v>
      </c>
      <c r="D2112" s="3">
        <v>237</v>
      </c>
      <c r="E2112" s="3">
        <v>189</v>
      </c>
      <c r="F2112" s="3">
        <v>190</v>
      </c>
      <c r="G2112" s="3">
        <v>165</v>
      </c>
      <c r="H2112" s="3">
        <v>748</v>
      </c>
      <c r="I2112" s="3">
        <v>42</v>
      </c>
      <c r="J2112">
        <f t="array" ref="J2112">INDEX(Table3[#All],MATCH(1,(Table3[[#All],[Month]]=Table68[[#This Row],[Date]])*(Table3[[#All],[Region]]=Table68[[#This Row],[Region]]),0),3)</f>
        <v>9517</v>
      </c>
      <c r="K2112">
        <f>INDEX(Table1[#All], MATCH(Table68[[#This Row],[Date]],Table1[[#All],[Month]],0),2)</f>
        <v>1543805</v>
      </c>
      <c r="L2112" s="8">
        <f>INDEX(Table2[#All], MATCH(Table68[[#This Row],[Date]],Table2[[#All],[Month]],0),2)</f>
        <v>637.20078026491251</v>
      </c>
      <c r="M2112">
        <f t="array" ref="M2112">INDEX(Table4[#All],MATCH(1,(Table4[[#All],[Month]]=Table68[[#This Row],[Date]])*(Table4[[#All],[Region]]=Table68[[#This Row],[Region]]),0),3)</f>
        <v>1357</v>
      </c>
      <c r="N2112" s="2">
        <f t="array" ref="N2112">_xlfn.IFNA(INDEX(Table5[#All], MATCH(1,(Table5[[#All],[Month]]=Table68[[#This Row],[Date]])*(Table5[[#All],[Region]]=Table68[[#This Row],[Region]]),0),3),0)</f>
        <v>4955</v>
      </c>
      <c r="O2112" s="12">
        <f>INDEX(Table110[#All], MATCH(Table68[[#This Row],[Date]],Table110[[#All],[Month]],0),2)</f>
        <v>106054.25</v>
      </c>
      <c r="P2112" s="12">
        <f>INDEX(Table13[#All], MATCH(Table68[[#This Row],[Date]],Table13[[#All],[Month]],0),2)</f>
        <v>213813.5</v>
      </c>
      <c r="Q2112">
        <f>INDEX(Table111[#All], MATCH(Table68[[#This Row],[Date]],Table111[[#All],[Month]],0),2)</f>
        <v>5953.5</v>
      </c>
      <c r="R2112" s="2">
        <f>INDEX(Table111[#All], MATCH(Table68[[#This Row],[Date]],Table111[[#All],[Month]],0),3)</f>
        <v>1234</v>
      </c>
      <c r="S2112" s="2">
        <f>INDEX(Table413[#All], MATCH(Table68[[#This Row],[Date]],Table413[[#All],[Month]],0),2)</f>
        <v>0.4</v>
      </c>
      <c r="T2112" s="2">
        <f>INDEX(Table413[#All], MATCH(Table68[[#This Row],[Date]],Table413[[#All],[Month]],0),3)</f>
        <v>6.4</v>
      </c>
      <c r="U2112" s="2">
        <f>INDEX(Table413[#All], MATCH(Table68[[#This Row],[Date]],Table413[[#All],[Month]],0),4)</f>
        <v>5.6</v>
      </c>
    </row>
    <row r="2113" spans="1:21" x14ac:dyDescent="0.25">
      <c r="A2113" s="4">
        <v>42156</v>
      </c>
      <c r="B2113" s="3" t="s">
        <v>61</v>
      </c>
      <c r="C2113" s="3" t="s">
        <v>11</v>
      </c>
      <c r="D2113" s="3">
        <v>237</v>
      </c>
      <c r="E2113" s="3">
        <v>182</v>
      </c>
      <c r="F2113" s="3">
        <v>190</v>
      </c>
      <c r="G2113" s="3">
        <v>158</v>
      </c>
      <c r="H2113" s="3">
        <v>748</v>
      </c>
      <c r="I2113" s="3">
        <v>38</v>
      </c>
      <c r="J2113">
        <f t="array" ref="J2113">INDEX(Table3[#All],MATCH(1,(Table3[[#All],[Month]]=Table68[[#This Row],[Date]])*(Table3[[#All],[Region]]=Table68[[#This Row],[Region]]),0),3)</f>
        <v>9517</v>
      </c>
      <c r="K2113">
        <f>INDEX(Table1[#All], MATCH(Table68[[#This Row],[Date]],Table1[[#All],[Month]],0),2)</f>
        <v>1543805</v>
      </c>
      <c r="L2113" s="8">
        <f>INDEX(Table2[#All], MATCH(Table68[[#This Row],[Date]],Table2[[#All],[Month]],0),2)</f>
        <v>637.20078026491251</v>
      </c>
      <c r="M2113">
        <f t="array" ref="M2113">INDEX(Table4[#All],MATCH(1,(Table4[[#All],[Month]]=Table68[[#This Row],[Date]])*(Table4[[#All],[Region]]=Table68[[#This Row],[Region]]),0),3)</f>
        <v>1357</v>
      </c>
      <c r="N2113" s="2">
        <f t="array" ref="N2113">_xlfn.IFNA(INDEX(Table5[#All], MATCH(1,(Table5[[#All],[Month]]=Table68[[#This Row],[Date]])*(Table5[[#All],[Region]]=Table68[[#This Row],[Region]]),0),3),0)</f>
        <v>4955</v>
      </c>
      <c r="O2113" s="12">
        <f>INDEX(Table110[#All], MATCH(Table68[[#This Row],[Date]],Table110[[#All],[Month]],0),2)</f>
        <v>106054.25</v>
      </c>
      <c r="P2113" s="12">
        <f>INDEX(Table13[#All], MATCH(Table68[[#This Row],[Date]],Table13[[#All],[Month]],0),2)</f>
        <v>213813.5</v>
      </c>
      <c r="Q2113">
        <f>INDEX(Table111[#All], MATCH(Table68[[#This Row],[Date]],Table111[[#All],[Month]],0),2)</f>
        <v>5953.5</v>
      </c>
      <c r="R2113" s="2">
        <f>INDEX(Table111[#All], MATCH(Table68[[#This Row],[Date]],Table111[[#All],[Month]],0),3)</f>
        <v>1234</v>
      </c>
      <c r="S2113" s="2">
        <f>INDEX(Table413[#All], MATCH(Table68[[#This Row],[Date]],Table413[[#All],[Month]],0),2)</f>
        <v>0.4</v>
      </c>
      <c r="T2113" s="2">
        <f>INDEX(Table413[#All], MATCH(Table68[[#This Row],[Date]],Table413[[#All],[Month]],0),3)</f>
        <v>6.4</v>
      </c>
      <c r="U2113" s="2">
        <f>INDEX(Table413[#All], MATCH(Table68[[#This Row],[Date]],Table413[[#All],[Month]],0),4)</f>
        <v>5.6</v>
      </c>
    </row>
    <row r="2114" spans="1:21" x14ac:dyDescent="0.25">
      <c r="A2114" s="4">
        <v>42156</v>
      </c>
      <c r="B2114" s="3" t="s">
        <v>61</v>
      </c>
      <c r="C2114" s="3" t="s">
        <v>25</v>
      </c>
      <c r="D2114" s="3">
        <v>237</v>
      </c>
      <c r="E2114" s="3">
        <v>173</v>
      </c>
      <c r="F2114" s="3">
        <v>190</v>
      </c>
      <c r="G2114" s="3">
        <v>139</v>
      </c>
      <c r="H2114" s="3">
        <v>748</v>
      </c>
      <c r="I2114" s="3">
        <v>42</v>
      </c>
      <c r="J2114">
        <f t="array" ref="J2114">INDEX(Table3[#All],MATCH(1,(Table3[[#All],[Month]]=Table68[[#This Row],[Date]])*(Table3[[#All],[Region]]=Table68[[#This Row],[Region]]),0),3)</f>
        <v>9517</v>
      </c>
      <c r="K2114">
        <f>INDEX(Table1[#All], MATCH(Table68[[#This Row],[Date]],Table1[[#All],[Month]],0),2)</f>
        <v>1543805</v>
      </c>
      <c r="L2114" s="8">
        <f>INDEX(Table2[#All], MATCH(Table68[[#This Row],[Date]],Table2[[#All],[Month]],0),2)</f>
        <v>637.20078026491251</v>
      </c>
      <c r="M2114">
        <f t="array" ref="M2114">INDEX(Table4[#All],MATCH(1,(Table4[[#All],[Month]]=Table68[[#This Row],[Date]])*(Table4[[#All],[Region]]=Table68[[#This Row],[Region]]),0),3)</f>
        <v>1357</v>
      </c>
      <c r="N2114" s="2">
        <f t="array" ref="N2114">_xlfn.IFNA(INDEX(Table5[#All], MATCH(1,(Table5[[#All],[Month]]=Table68[[#This Row],[Date]])*(Table5[[#All],[Region]]=Table68[[#This Row],[Region]]),0),3),0)</f>
        <v>4955</v>
      </c>
      <c r="O2114" s="12">
        <f>INDEX(Table110[#All], MATCH(Table68[[#This Row],[Date]],Table110[[#All],[Month]],0),2)</f>
        <v>106054.25</v>
      </c>
      <c r="P2114" s="12">
        <f>INDEX(Table13[#All], MATCH(Table68[[#This Row],[Date]],Table13[[#All],[Month]],0),2)</f>
        <v>213813.5</v>
      </c>
      <c r="Q2114">
        <f>INDEX(Table111[#All], MATCH(Table68[[#This Row],[Date]],Table111[[#All],[Month]],0),2)</f>
        <v>5953.5</v>
      </c>
      <c r="R2114" s="2">
        <f>INDEX(Table111[#All], MATCH(Table68[[#This Row],[Date]],Table111[[#All],[Month]],0),3)</f>
        <v>1234</v>
      </c>
      <c r="S2114" s="2">
        <f>INDEX(Table413[#All], MATCH(Table68[[#This Row],[Date]],Table413[[#All],[Month]],0),2)</f>
        <v>0.4</v>
      </c>
      <c r="T2114" s="2">
        <f>INDEX(Table413[#All], MATCH(Table68[[#This Row],[Date]],Table413[[#All],[Month]],0),3)</f>
        <v>6.4</v>
      </c>
      <c r="U2114" s="2">
        <f>INDEX(Table413[#All], MATCH(Table68[[#This Row],[Date]],Table413[[#All],[Month]],0),4)</f>
        <v>5.6</v>
      </c>
    </row>
    <row r="2115" spans="1:21" x14ac:dyDescent="0.25">
      <c r="A2115" s="4">
        <v>42156</v>
      </c>
      <c r="B2115" s="3" t="s">
        <v>61</v>
      </c>
      <c r="C2115" s="3" t="s">
        <v>29</v>
      </c>
      <c r="D2115" s="3">
        <v>237</v>
      </c>
      <c r="E2115" s="3">
        <v>207</v>
      </c>
      <c r="F2115" s="3">
        <v>190</v>
      </c>
      <c r="G2115" s="3">
        <v>166</v>
      </c>
      <c r="H2115" s="3">
        <v>748</v>
      </c>
      <c r="I2115" s="3">
        <v>128</v>
      </c>
      <c r="J2115">
        <f t="array" ref="J2115">INDEX(Table3[#All],MATCH(1,(Table3[[#All],[Month]]=Table68[[#This Row],[Date]])*(Table3[[#All],[Region]]=Table68[[#This Row],[Region]]),0),3)</f>
        <v>9517</v>
      </c>
      <c r="K2115">
        <f>INDEX(Table1[#All], MATCH(Table68[[#This Row],[Date]],Table1[[#All],[Month]],0),2)</f>
        <v>1543805</v>
      </c>
      <c r="L2115" s="8">
        <f>INDEX(Table2[#All], MATCH(Table68[[#This Row],[Date]],Table2[[#All],[Month]],0),2)</f>
        <v>637.20078026491251</v>
      </c>
      <c r="M2115">
        <f t="array" ref="M2115">INDEX(Table4[#All],MATCH(1,(Table4[[#All],[Month]]=Table68[[#This Row],[Date]])*(Table4[[#All],[Region]]=Table68[[#This Row],[Region]]),0),3)</f>
        <v>1357</v>
      </c>
      <c r="N2115" s="2">
        <f t="array" ref="N2115">_xlfn.IFNA(INDEX(Table5[#All], MATCH(1,(Table5[[#All],[Month]]=Table68[[#This Row],[Date]])*(Table5[[#All],[Region]]=Table68[[#This Row],[Region]]),0),3),0)</f>
        <v>4955</v>
      </c>
      <c r="O2115" s="12">
        <f>INDEX(Table110[#All], MATCH(Table68[[#This Row],[Date]],Table110[[#All],[Month]],0),2)</f>
        <v>106054.25</v>
      </c>
      <c r="P2115" s="12">
        <f>INDEX(Table13[#All], MATCH(Table68[[#This Row],[Date]],Table13[[#All],[Month]],0),2)</f>
        <v>213813.5</v>
      </c>
      <c r="Q2115">
        <f>INDEX(Table111[#All], MATCH(Table68[[#This Row],[Date]],Table111[[#All],[Month]],0),2)</f>
        <v>5953.5</v>
      </c>
      <c r="R2115" s="2">
        <f>INDEX(Table111[#All], MATCH(Table68[[#This Row],[Date]],Table111[[#All],[Month]],0),3)</f>
        <v>1234</v>
      </c>
      <c r="S2115" s="2">
        <f>INDEX(Table413[#All], MATCH(Table68[[#This Row],[Date]],Table413[[#All],[Month]],0),2)</f>
        <v>0.4</v>
      </c>
      <c r="T2115" s="2">
        <f>INDEX(Table413[#All], MATCH(Table68[[#This Row],[Date]],Table413[[#All],[Month]],0),3)</f>
        <v>6.4</v>
      </c>
      <c r="U2115" s="2">
        <f>INDEX(Table413[#All], MATCH(Table68[[#This Row],[Date]],Table413[[#All],[Month]],0),4)</f>
        <v>5.6</v>
      </c>
    </row>
    <row r="2116" spans="1:21" x14ac:dyDescent="0.25">
      <c r="A2116" s="4">
        <v>42156</v>
      </c>
      <c r="B2116" s="3" t="s">
        <v>67</v>
      </c>
      <c r="C2116" s="3" t="s">
        <v>37</v>
      </c>
      <c r="D2116" s="3">
        <v>289</v>
      </c>
      <c r="E2116" s="3">
        <v>289</v>
      </c>
      <c r="F2116" s="3">
        <v>244</v>
      </c>
      <c r="G2116" s="3">
        <v>244</v>
      </c>
      <c r="H2116" s="3">
        <v>128</v>
      </c>
      <c r="I2116" s="3">
        <v>128</v>
      </c>
      <c r="J2116">
        <f t="array" ref="J2116">INDEX(Table3[#All],MATCH(1,(Table3[[#All],[Month]]=Table68[[#This Row],[Date]])*(Table3[[#All],[Region]]=Table68[[#This Row],[Region]]),0),3)</f>
        <v>2498</v>
      </c>
      <c r="K2116">
        <f>INDEX(Table1[#All], MATCH(Table68[[#This Row],[Date]],Table1[[#All],[Month]],0),2)</f>
        <v>1543805</v>
      </c>
      <c r="L2116" s="8">
        <f>INDEX(Table2[#All], MATCH(Table68[[#This Row],[Date]],Table2[[#All],[Month]],0),2)</f>
        <v>637.20078026491251</v>
      </c>
      <c r="M2116">
        <f t="array" ref="M2116">INDEX(Table4[#All],MATCH(1,(Table4[[#All],[Month]]=Table68[[#This Row],[Date]])*(Table4[[#All],[Region]]=Table68[[#This Row],[Region]]),0),3)</f>
        <v>498</v>
      </c>
      <c r="N2116" s="2">
        <f t="array" ref="N2116">_xlfn.IFNA(INDEX(Table5[#All], MATCH(1,(Table5[[#All],[Month]]=Table68[[#This Row],[Date]])*(Table5[[#All],[Region]]=Table68[[#This Row],[Region]]),0),3),0)</f>
        <v>0</v>
      </c>
      <c r="O2116" s="12">
        <f>INDEX(Table110[#All], MATCH(Table68[[#This Row],[Date]],Table110[[#All],[Month]],0),2)</f>
        <v>106054.25</v>
      </c>
      <c r="P2116" s="12">
        <f>INDEX(Table13[#All], MATCH(Table68[[#This Row],[Date]],Table13[[#All],[Month]],0),2)</f>
        <v>213813.5</v>
      </c>
      <c r="Q2116">
        <f>INDEX(Table111[#All], MATCH(Table68[[#This Row],[Date]],Table111[[#All],[Month]],0),2)</f>
        <v>5953.5</v>
      </c>
      <c r="R2116" s="2">
        <f>INDEX(Table111[#All], MATCH(Table68[[#This Row],[Date]],Table111[[#All],[Month]],0),3)</f>
        <v>1234</v>
      </c>
      <c r="S2116" s="2">
        <f>INDEX(Table413[#All], MATCH(Table68[[#This Row],[Date]],Table413[[#All],[Month]],0),2)</f>
        <v>0.4</v>
      </c>
      <c r="T2116" s="2">
        <f>INDEX(Table413[#All], MATCH(Table68[[#This Row],[Date]],Table413[[#All],[Month]],0),3)</f>
        <v>6.4</v>
      </c>
      <c r="U2116" s="2">
        <f>INDEX(Table413[#All], MATCH(Table68[[#This Row],[Date]],Table413[[#All],[Month]],0),4)</f>
        <v>5.6</v>
      </c>
    </row>
    <row r="2117" spans="1:21" x14ac:dyDescent="0.25">
      <c r="A2117" s="4">
        <v>42156</v>
      </c>
      <c r="B2117" s="3" t="s">
        <v>70</v>
      </c>
      <c r="C2117" s="3" t="s">
        <v>70</v>
      </c>
      <c r="D2117" s="3">
        <v>302</v>
      </c>
      <c r="E2117" s="3">
        <v>302</v>
      </c>
      <c r="F2117" s="3">
        <v>237</v>
      </c>
      <c r="G2117" s="3">
        <v>237</v>
      </c>
      <c r="H2117" s="3">
        <v>197</v>
      </c>
      <c r="I2117" s="3">
        <v>197</v>
      </c>
      <c r="J2117">
        <f t="array" ref="J2117">INDEX(Table3[#All],MATCH(1,(Table3[[#All],[Month]]=Table68[[#This Row],[Date]])*(Table3[[#All],[Region]]=Table68[[#This Row],[Region]]),0),3)</f>
        <v>4303</v>
      </c>
      <c r="K2117">
        <f>INDEX(Table1[#All], MATCH(Table68[[#This Row],[Date]],Table1[[#All],[Month]],0),2)</f>
        <v>1543805</v>
      </c>
      <c r="L2117" s="8">
        <f>INDEX(Table2[#All], MATCH(Table68[[#This Row],[Date]],Table2[[#All],[Month]],0),2)</f>
        <v>637.20078026491251</v>
      </c>
      <c r="M2117">
        <f t="array" ref="M2117">INDEX(Table4[#All],MATCH(1,(Table4[[#All],[Month]]=Table68[[#This Row],[Date]])*(Table4[[#All],[Region]]=Table68[[#This Row],[Region]]),0),3)</f>
        <v>280</v>
      </c>
      <c r="N2117" s="2">
        <f t="array" ref="N2117">_xlfn.IFNA(INDEX(Table5[#All], MATCH(1,(Table5[[#All],[Month]]=Table68[[#This Row],[Date]])*(Table5[[#All],[Region]]=Table68[[#This Row],[Region]]),0),3),0)</f>
        <v>5404</v>
      </c>
      <c r="O2117" s="12">
        <f>INDEX(Table110[#All], MATCH(Table68[[#This Row],[Date]],Table110[[#All],[Month]],0),2)</f>
        <v>106054.25</v>
      </c>
      <c r="P2117" s="12">
        <f>INDEX(Table13[#All], MATCH(Table68[[#This Row],[Date]],Table13[[#All],[Month]],0),2)</f>
        <v>213813.5</v>
      </c>
      <c r="Q2117">
        <f>INDEX(Table111[#All], MATCH(Table68[[#This Row],[Date]],Table111[[#All],[Month]],0),2)</f>
        <v>5953.5</v>
      </c>
      <c r="R2117" s="2">
        <f>INDEX(Table111[#All], MATCH(Table68[[#This Row],[Date]],Table111[[#All],[Month]],0),3)</f>
        <v>1234</v>
      </c>
      <c r="S2117" s="2">
        <f>INDEX(Table413[#All], MATCH(Table68[[#This Row],[Date]],Table413[[#All],[Month]],0),2)</f>
        <v>0.4</v>
      </c>
      <c r="T2117" s="2">
        <f>INDEX(Table413[#All], MATCH(Table68[[#This Row],[Date]],Table413[[#All],[Month]],0),3)</f>
        <v>6.4</v>
      </c>
      <c r="U2117" s="2">
        <f>INDEX(Table413[#All], MATCH(Table68[[#This Row],[Date]],Table413[[#All],[Month]],0),4)</f>
        <v>5.6</v>
      </c>
    </row>
    <row r="2118" spans="1:21" x14ac:dyDescent="0.25">
      <c r="A2118" s="4">
        <v>42156</v>
      </c>
      <c r="B2118" s="3" t="s">
        <v>57</v>
      </c>
      <c r="C2118" s="3" t="s">
        <v>0</v>
      </c>
      <c r="D2118" s="3">
        <v>281</v>
      </c>
      <c r="E2118" s="3">
        <v>257</v>
      </c>
      <c r="F2118" s="3">
        <v>230</v>
      </c>
      <c r="G2118" s="3">
        <v>206</v>
      </c>
      <c r="H2118" s="3">
        <v>437</v>
      </c>
      <c r="I2118" s="3">
        <v>149</v>
      </c>
      <c r="J2118">
        <f t="array" ref="J2118">INDEX(Table3[#All],MATCH(1,(Table3[[#All],[Month]]=Table68[[#This Row],[Date]])*(Table3[[#All],[Region]]=Table68[[#This Row],[Region]]),0),3)</f>
        <v>6082</v>
      </c>
      <c r="K2118">
        <f>INDEX(Table1[#All], MATCH(Table68[[#This Row],[Date]],Table1[[#All],[Month]],0),2)</f>
        <v>1543805</v>
      </c>
      <c r="L2118" s="8">
        <f>INDEX(Table2[#All], MATCH(Table68[[#This Row],[Date]],Table2[[#All],[Month]],0),2)</f>
        <v>637.20078026491251</v>
      </c>
      <c r="M2118">
        <f t="array" ref="M2118">INDEX(Table4[#All],MATCH(1,(Table4[[#All],[Month]]=Table68[[#This Row],[Date]])*(Table4[[#All],[Region]]=Table68[[#This Row],[Region]]),0),3)</f>
        <v>1024</v>
      </c>
      <c r="N2118" s="2">
        <f t="array" ref="N2118">_xlfn.IFNA(INDEX(Table5[#All], MATCH(1,(Table5[[#All],[Month]]=Table68[[#This Row],[Date]])*(Table5[[#All],[Region]]=Table68[[#This Row],[Region]]),0),3),0)</f>
        <v>6562</v>
      </c>
      <c r="O2118" s="12">
        <f>INDEX(Table110[#All], MATCH(Table68[[#This Row],[Date]],Table110[[#All],[Month]],0),2)</f>
        <v>106054.25</v>
      </c>
      <c r="P2118" s="12">
        <f>INDEX(Table13[#All], MATCH(Table68[[#This Row],[Date]],Table13[[#All],[Month]],0),2)</f>
        <v>213813.5</v>
      </c>
      <c r="Q2118">
        <f>INDEX(Table111[#All], MATCH(Table68[[#This Row],[Date]],Table111[[#All],[Month]],0),2)</f>
        <v>5953.5</v>
      </c>
      <c r="R2118" s="2">
        <f>INDEX(Table111[#All], MATCH(Table68[[#This Row],[Date]],Table111[[#All],[Month]],0),3)</f>
        <v>1234</v>
      </c>
      <c r="S2118" s="2">
        <f>INDEX(Table413[#All], MATCH(Table68[[#This Row],[Date]],Table413[[#All],[Month]],0),2)</f>
        <v>0.4</v>
      </c>
      <c r="T2118" s="2">
        <f>INDEX(Table413[#All], MATCH(Table68[[#This Row],[Date]],Table413[[#All],[Month]],0),3)</f>
        <v>6.4</v>
      </c>
      <c r="U2118" s="2">
        <f>INDEX(Table413[#All], MATCH(Table68[[#This Row],[Date]],Table413[[#All],[Month]],0),4)</f>
        <v>5.6</v>
      </c>
    </row>
    <row r="2119" spans="1:21" x14ac:dyDescent="0.25">
      <c r="A2119" s="4">
        <v>42156</v>
      </c>
      <c r="B2119" s="3" t="s">
        <v>57</v>
      </c>
      <c r="C2119" s="3" t="s">
        <v>2</v>
      </c>
      <c r="D2119" s="3">
        <v>281</v>
      </c>
      <c r="E2119" s="3">
        <v>281</v>
      </c>
      <c r="F2119" s="3">
        <v>230</v>
      </c>
      <c r="G2119" s="3">
        <v>240</v>
      </c>
      <c r="H2119" s="3">
        <v>437</v>
      </c>
      <c r="I2119" s="3">
        <v>47</v>
      </c>
      <c r="J2119">
        <f t="array" ref="J2119">INDEX(Table3[#All],MATCH(1,(Table3[[#All],[Month]]=Table68[[#This Row],[Date]])*(Table3[[#All],[Region]]=Table68[[#This Row],[Region]]),0),3)</f>
        <v>6082</v>
      </c>
      <c r="K2119">
        <f>INDEX(Table1[#All], MATCH(Table68[[#This Row],[Date]],Table1[[#All],[Month]],0),2)</f>
        <v>1543805</v>
      </c>
      <c r="L2119" s="8">
        <f>INDEX(Table2[#All], MATCH(Table68[[#This Row],[Date]],Table2[[#All],[Month]],0),2)</f>
        <v>637.20078026491251</v>
      </c>
      <c r="M2119">
        <f t="array" ref="M2119">INDEX(Table4[#All],MATCH(1,(Table4[[#All],[Month]]=Table68[[#This Row],[Date]])*(Table4[[#All],[Region]]=Table68[[#This Row],[Region]]),0),3)</f>
        <v>1024</v>
      </c>
      <c r="N2119" s="2">
        <f t="array" ref="N2119">_xlfn.IFNA(INDEX(Table5[#All], MATCH(1,(Table5[[#All],[Month]]=Table68[[#This Row],[Date]])*(Table5[[#All],[Region]]=Table68[[#This Row],[Region]]),0),3),0)</f>
        <v>6562</v>
      </c>
      <c r="O2119" s="12">
        <f>INDEX(Table110[#All], MATCH(Table68[[#This Row],[Date]],Table110[[#All],[Month]],0),2)</f>
        <v>106054.25</v>
      </c>
      <c r="P2119" s="12">
        <f>INDEX(Table13[#All], MATCH(Table68[[#This Row],[Date]],Table13[[#All],[Month]],0),2)</f>
        <v>213813.5</v>
      </c>
      <c r="Q2119">
        <f>INDEX(Table111[#All], MATCH(Table68[[#This Row],[Date]],Table111[[#All],[Month]],0),2)</f>
        <v>5953.5</v>
      </c>
      <c r="R2119" s="2">
        <f>INDEX(Table111[#All], MATCH(Table68[[#This Row],[Date]],Table111[[#All],[Month]],0),3)</f>
        <v>1234</v>
      </c>
      <c r="S2119" s="2">
        <f>INDEX(Table413[#All], MATCH(Table68[[#This Row],[Date]],Table413[[#All],[Month]],0),2)</f>
        <v>0.4</v>
      </c>
      <c r="T2119" s="2">
        <f>INDEX(Table413[#All], MATCH(Table68[[#This Row],[Date]],Table413[[#All],[Month]],0),3)</f>
        <v>6.4</v>
      </c>
      <c r="U2119" s="2">
        <f>INDEX(Table413[#All], MATCH(Table68[[#This Row],[Date]],Table413[[#All],[Month]],0),4)</f>
        <v>5.6</v>
      </c>
    </row>
    <row r="2120" spans="1:21" x14ac:dyDescent="0.25">
      <c r="A2120" s="4">
        <v>42156</v>
      </c>
      <c r="B2120" s="3" t="s">
        <v>57</v>
      </c>
      <c r="C2120" s="3" t="s">
        <v>1</v>
      </c>
      <c r="D2120" s="3">
        <v>281</v>
      </c>
      <c r="E2120" s="3">
        <v>297</v>
      </c>
      <c r="F2120" s="3">
        <v>230</v>
      </c>
      <c r="G2120" s="3">
        <v>247</v>
      </c>
      <c r="H2120" s="3">
        <v>437</v>
      </c>
      <c r="I2120" s="3">
        <v>241</v>
      </c>
      <c r="J2120">
        <f t="array" ref="J2120">INDEX(Table3[#All],MATCH(1,(Table3[[#All],[Month]]=Table68[[#This Row],[Date]])*(Table3[[#All],[Region]]=Table68[[#This Row],[Region]]),0),3)</f>
        <v>6082</v>
      </c>
      <c r="K2120">
        <f>INDEX(Table1[#All], MATCH(Table68[[#This Row],[Date]],Table1[[#All],[Month]],0),2)</f>
        <v>1543805</v>
      </c>
      <c r="L2120" s="8">
        <f>INDEX(Table2[#All], MATCH(Table68[[#This Row],[Date]],Table2[[#All],[Month]],0),2)</f>
        <v>637.20078026491251</v>
      </c>
      <c r="M2120">
        <f t="array" ref="M2120">INDEX(Table4[#All],MATCH(1,(Table4[[#All],[Month]]=Table68[[#This Row],[Date]])*(Table4[[#All],[Region]]=Table68[[#This Row],[Region]]),0),3)</f>
        <v>1024</v>
      </c>
      <c r="N2120" s="2">
        <f t="array" ref="N2120">_xlfn.IFNA(INDEX(Table5[#All], MATCH(1,(Table5[[#All],[Month]]=Table68[[#This Row],[Date]])*(Table5[[#All],[Region]]=Table68[[#This Row],[Region]]),0),3),0)</f>
        <v>6562</v>
      </c>
      <c r="O2120" s="12">
        <f>INDEX(Table110[#All], MATCH(Table68[[#This Row],[Date]],Table110[[#All],[Month]],0),2)</f>
        <v>106054.25</v>
      </c>
      <c r="P2120" s="12">
        <f>INDEX(Table13[#All], MATCH(Table68[[#This Row],[Date]],Table13[[#All],[Month]],0),2)</f>
        <v>213813.5</v>
      </c>
      <c r="Q2120">
        <f>INDEX(Table111[#All], MATCH(Table68[[#This Row],[Date]],Table111[[#All],[Month]],0),2)</f>
        <v>5953.5</v>
      </c>
      <c r="R2120" s="2">
        <f>INDEX(Table111[#All], MATCH(Table68[[#This Row],[Date]],Table111[[#All],[Month]],0),3)</f>
        <v>1234</v>
      </c>
      <c r="S2120" s="2">
        <f>INDEX(Table413[#All], MATCH(Table68[[#This Row],[Date]],Table413[[#All],[Month]],0),2)</f>
        <v>0.4</v>
      </c>
      <c r="T2120" s="2">
        <f>INDEX(Table413[#All], MATCH(Table68[[#This Row],[Date]],Table413[[#All],[Month]],0),3)</f>
        <v>6.4</v>
      </c>
      <c r="U2120" s="2">
        <f>INDEX(Table413[#All], MATCH(Table68[[#This Row],[Date]],Table413[[#All],[Month]],0),4)</f>
        <v>5.6</v>
      </c>
    </row>
    <row r="2121" spans="1:21" x14ac:dyDescent="0.25">
      <c r="A2121" s="4">
        <v>42156</v>
      </c>
      <c r="B2121" s="3" t="s">
        <v>72</v>
      </c>
      <c r="C2121" s="3" t="s">
        <v>52</v>
      </c>
      <c r="D2121" s="3">
        <v>315</v>
      </c>
      <c r="E2121" s="3">
        <v>291</v>
      </c>
      <c r="F2121" s="3">
        <v>230</v>
      </c>
      <c r="G2121" s="3">
        <v>255</v>
      </c>
      <c r="H2121" s="3">
        <v>772</v>
      </c>
      <c r="I2121" s="3">
        <v>47</v>
      </c>
      <c r="J2121">
        <f t="array" ref="J2121">INDEX(Table3[#All],MATCH(1,(Table3[[#All],[Month]]=Table68[[#This Row],[Date]])*(Table3[[#All],[Region]]=Table68[[#This Row],[Region]]),0),3)</f>
        <v>10393</v>
      </c>
      <c r="K2121">
        <f>INDEX(Table1[#All], MATCH(Table68[[#This Row],[Date]],Table1[[#All],[Month]],0),2)</f>
        <v>1543805</v>
      </c>
      <c r="L2121" s="8">
        <f>INDEX(Table2[#All], MATCH(Table68[[#This Row],[Date]],Table2[[#All],[Month]],0),2)</f>
        <v>637.20078026491251</v>
      </c>
      <c r="M2121">
        <f t="array" ref="M2121">INDEX(Table4[#All],MATCH(1,(Table4[[#All],[Month]]=Table68[[#This Row],[Date]])*(Table4[[#All],[Region]]=Table68[[#This Row],[Region]]),0),3)</f>
        <v>2573</v>
      </c>
      <c r="N2121" s="2">
        <f t="array" ref="N2121">_xlfn.IFNA(INDEX(Table5[#All], MATCH(1,(Table5[[#All],[Month]]=Table68[[#This Row],[Date]])*(Table5[[#All],[Region]]=Table68[[#This Row],[Region]]),0),3),0)</f>
        <v>26780</v>
      </c>
      <c r="O2121" s="12">
        <f>INDEX(Table110[#All], MATCH(Table68[[#This Row],[Date]],Table110[[#All],[Month]],0),2)</f>
        <v>106054.25</v>
      </c>
      <c r="P2121" s="12">
        <f>INDEX(Table13[#All], MATCH(Table68[[#This Row],[Date]],Table13[[#All],[Month]],0),2)</f>
        <v>213813.5</v>
      </c>
      <c r="Q2121">
        <f>INDEX(Table111[#All], MATCH(Table68[[#This Row],[Date]],Table111[[#All],[Month]],0),2)</f>
        <v>5953.5</v>
      </c>
      <c r="R2121" s="2">
        <f>INDEX(Table111[#All], MATCH(Table68[[#This Row],[Date]],Table111[[#All],[Month]],0),3)</f>
        <v>1234</v>
      </c>
      <c r="S2121" s="2">
        <f>INDEX(Table413[#All], MATCH(Table68[[#This Row],[Date]],Table413[[#All],[Month]],0),2)</f>
        <v>0.4</v>
      </c>
      <c r="T2121" s="2">
        <f>INDEX(Table413[#All], MATCH(Table68[[#This Row],[Date]],Table413[[#All],[Month]],0),3)</f>
        <v>6.4</v>
      </c>
      <c r="U2121" s="2">
        <f>INDEX(Table413[#All], MATCH(Table68[[#This Row],[Date]],Table413[[#All],[Month]],0),4)</f>
        <v>5.6</v>
      </c>
    </row>
    <row r="2122" spans="1:21" x14ac:dyDescent="0.25">
      <c r="A2122" s="4">
        <v>42156</v>
      </c>
      <c r="B2122" s="3" t="s">
        <v>72</v>
      </c>
      <c r="C2122" s="3" t="s">
        <v>51</v>
      </c>
      <c r="D2122" s="3">
        <v>315</v>
      </c>
      <c r="E2122" s="3">
        <v>197</v>
      </c>
      <c r="F2122" s="3">
        <v>230</v>
      </c>
      <c r="G2122" s="3">
        <v>170</v>
      </c>
      <c r="H2122" s="3">
        <v>772</v>
      </c>
      <c r="I2122" s="3">
        <v>30</v>
      </c>
      <c r="J2122">
        <f t="array" ref="J2122">INDEX(Table3[#All],MATCH(1,(Table3[[#All],[Month]]=Table68[[#This Row],[Date]])*(Table3[[#All],[Region]]=Table68[[#This Row],[Region]]),0),3)</f>
        <v>10393</v>
      </c>
      <c r="K2122">
        <f>INDEX(Table1[#All], MATCH(Table68[[#This Row],[Date]],Table1[[#All],[Month]],0),2)</f>
        <v>1543805</v>
      </c>
      <c r="L2122" s="8">
        <f>INDEX(Table2[#All], MATCH(Table68[[#This Row],[Date]],Table2[[#All],[Month]],0),2)</f>
        <v>637.20078026491251</v>
      </c>
      <c r="M2122">
        <f t="array" ref="M2122">INDEX(Table4[#All],MATCH(1,(Table4[[#All],[Month]]=Table68[[#This Row],[Date]])*(Table4[[#All],[Region]]=Table68[[#This Row],[Region]]),0),3)</f>
        <v>2573</v>
      </c>
      <c r="N2122" s="2">
        <f t="array" ref="N2122">_xlfn.IFNA(INDEX(Table5[#All], MATCH(1,(Table5[[#All],[Month]]=Table68[[#This Row],[Date]])*(Table5[[#All],[Region]]=Table68[[#This Row],[Region]]),0),3),0)</f>
        <v>26780</v>
      </c>
      <c r="O2122" s="12">
        <f>INDEX(Table110[#All], MATCH(Table68[[#This Row],[Date]],Table110[[#All],[Month]],0),2)</f>
        <v>106054.25</v>
      </c>
      <c r="P2122" s="12">
        <f>INDEX(Table13[#All], MATCH(Table68[[#This Row],[Date]],Table13[[#All],[Month]],0),2)</f>
        <v>213813.5</v>
      </c>
      <c r="Q2122">
        <f>INDEX(Table111[#All], MATCH(Table68[[#This Row],[Date]],Table111[[#All],[Month]],0),2)</f>
        <v>5953.5</v>
      </c>
      <c r="R2122" s="2">
        <f>INDEX(Table111[#All], MATCH(Table68[[#This Row],[Date]],Table111[[#All],[Month]],0),3)</f>
        <v>1234</v>
      </c>
      <c r="S2122" s="2">
        <f>INDEX(Table413[#All], MATCH(Table68[[#This Row],[Date]],Table413[[#All],[Month]],0),2)</f>
        <v>0.4</v>
      </c>
      <c r="T2122" s="2">
        <f>INDEX(Table413[#All], MATCH(Table68[[#This Row],[Date]],Table413[[#All],[Month]],0),3)</f>
        <v>6.4</v>
      </c>
      <c r="U2122" s="2">
        <f>INDEX(Table413[#All], MATCH(Table68[[#This Row],[Date]],Table413[[#All],[Month]],0),4)</f>
        <v>5.6</v>
      </c>
    </row>
    <row r="2123" spans="1:21" x14ac:dyDescent="0.25">
      <c r="A2123" s="4">
        <v>42156</v>
      </c>
      <c r="B2123" s="3" t="s">
        <v>72</v>
      </c>
      <c r="C2123" s="3" t="s">
        <v>84</v>
      </c>
      <c r="D2123" s="3">
        <v>315</v>
      </c>
      <c r="E2123" s="3">
        <v>270</v>
      </c>
      <c r="F2123" s="3">
        <v>230</v>
      </c>
      <c r="G2123" s="3">
        <v>202</v>
      </c>
      <c r="H2123" s="3">
        <v>772</v>
      </c>
      <c r="I2123" s="3">
        <v>385</v>
      </c>
      <c r="J2123">
        <f t="array" ref="J2123">INDEX(Table3[#All],MATCH(1,(Table3[[#All],[Month]]=Table68[[#This Row],[Date]])*(Table3[[#All],[Region]]=Table68[[#This Row],[Region]]),0),3)</f>
        <v>10393</v>
      </c>
      <c r="K2123">
        <f>INDEX(Table1[#All], MATCH(Table68[[#This Row],[Date]],Table1[[#All],[Month]],0),2)</f>
        <v>1543805</v>
      </c>
      <c r="L2123" s="8">
        <f>INDEX(Table2[#All], MATCH(Table68[[#This Row],[Date]],Table2[[#All],[Month]],0),2)</f>
        <v>637.20078026491251</v>
      </c>
      <c r="M2123">
        <f t="array" ref="M2123">INDEX(Table4[#All],MATCH(1,(Table4[[#All],[Month]]=Table68[[#This Row],[Date]])*(Table4[[#All],[Region]]=Table68[[#This Row],[Region]]),0),3)</f>
        <v>2573</v>
      </c>
      <c r="N2123" s="2">
        <f t="array" ref="N2123">_xlfn.IFNA(INDEX(Table5[#All], MATCH(1,(Table5[[#All],[Month]]=Table68[[#This Row],[Date]])*(Table5[[#All],[Region]]=Table68[[#This Row],[Region]]),0),3),0)</f>
        <v>26780</v>
      </c>
      <c r="O2123" s="12">
        <f>INDEX(Table110[#All], MATCH(Table68[[#This Row],[Date]],Table110[[#All],[Month]],0),2)</f>
        <v>106054.25</v>
      </c>
      <c r="P2123" s="12">
        <f>INDEX(Table13[#All], MATCH(Table68[[#This Row],[Date]],Table13[[#All],[Month]],0),2)</f>
        <v>213813.5</v>
      </c>
      <c r="Q2123">
        <f>INDEX(Table111[#All], MATCH(Table68[[#This Row],[Date]],Table111[[#All],[Month]],0),2)</f>
        <v>5953.5</v>
      </c>
      <c r="R2123" s="2">
        <f>INDEX(Table111[#All], MATCH(Table68[[#This Row],[Date]],Table111[[#All],[Month]],0),3)</f>
        <v>1234</v>
      </c>
      <c r="S2123" s="2">
        <f>INDEX(Table413[#All], MATCH(Table68[[#This Row],[Date]],Table413[[#All],[Month]],0),2)</f>
        <v>0.4</v>
      </c>
      <c r="T2123" s="2">
        <f>INDEX(Table413[#All], MATCH(Table68[[#This Row],[Date]],Table413[[#All],[Month]],0),3)</f>
        <v>6.4</v>
      </c>
      <c r="U2123" s="2">
        <f>INDEX(Table413[#All], MATCH(Table68[[#This Row],[Date]],Table413[[#All],[Month]],0),4)</f>
        <v>5.6</v>
      </c>
    </row>
    <row r="2124" spans="1:21" x14ac:dyDescent="0.25">
      <c r="A2124" s="4">
        <v>42156</v>
      </c>
      <c r="B2124" s="3" t="s">
        <v>72</v>
      </c>
      <c r="C2124" s="3" t="s">
        <v>53</v>
      </c>
      <c r="D2124" s="3">
        <v>315</v>
      </c>
      <c r="E2124" s="3">
        <v>406</v>
      </c>
      <c r="F2124" s="3">
        <v>230</v>
      </c>
      <c r="G2124" s="3">
        <v>304</v>
      </c>
      <c r="H2124" s="3">
        <v>772</v>
      </c>
      <c r="I2124" s="3">
        <v>310</v>
      </c>
      <c r="J2124">
        <f t="array" ref="J2124">INDEX(Table3[#All],MATCH(1,(Table3[[#All],[Month]]=Table68[[#This Row],[Date]])*(Table3[[#All],[Region]]=Table68[[#This Row],[Region]]),0),3)</f>
        <v>10393</v>
      </c>
      <c r="K2124">
        <f>INDEX(Table1[#All], MATCH(Table68[[#This Row],[Date]],Table1[[#All],[Month]],0),2)</f>
        <v>1543805</v>
      </c>
      <c r="L2124" s="8">
        <f>INDEX(Table2[#All], MATCH(Table68[[#This Row],[Date]],Table2[[#All],[Month]],0),2)</f>
        <v>637.20078026491251</v>
      </c>
      <c r="M2124">
        <f t="array" ref="M2124">INDEX(Table4[#All],MATCH(1,(Table4[[#All],[Month]]=Table68[[#This Row],[Date]])*(Table4[[#All],[Region]]=Table68[[#This Row],[Region]]),0),3)</f>
        <v>2573</v>
      </c>
      <c r="N2124" s="2">
        <f t="array" ref="N2124">_xlfn.IFNA(INDEX(Table5[#All], MATCH(1,(Table5[[#All],[Month]]=Table68[[#This Row],[Date]])*(Table5[[#All],[Region]]=Table68[[#This Row],[Region]]),0),3),0)</f>
        <v>26780</v>
      </c>
      <c r="O2124" s="12">
        <f>INDEX(Table110[#All], MATCH(Table68[[#This Row],[Date]],Table110[[#All],[Month]],0),2)</f>
        <v>106054.25</v>
      </c>
      <c r="P2124" s="12">
        <f>INDEX(Table13[#All], MATCH(Table68[[#This Row],[Date]],Table13[[#All],[Month]],0),2)</f>
        <v>213813.5</v>
      </c>
      <c r="Q2124">
        <f>INDEX(Table111[#All], MATCH(Table68[[#This Row],[Date]],Table111[[#All],[Month]],0),2)</f>
        <v>5953.5</v>
      </c>
      <c r="R2124" s="2">
        <f>INDEX(Table111[#All], MATCH(Table68[[#This Row],[Date]],Table111[[#All],[Month]],0),3)</f>
        <v>1234</v>
      </c>
      <c r="S2124" s="2">
        <f>INDEX(Table413[#All], MATCH(Table68[[#This Row],[Date]],Table413[[#All],[Month]],0),2)</f>
        <v>0.4</v>
      </c>
      <c r="T2124" s="2">
        <f>INDEX(Table413[#All], MATCH(Table68[[#This Row],[Date]],Table413[[#All],[Month]],0),3)</f>
        <v>6.4</v>
      </c>
      <c r="U2124" s="2">
        <f>INDEX(Table413[#All], MATCH(Table68[[#This Row],[Date]],Table413[[#All],[Month]],0),4)</f>
        <v>5.6</v>
      </c>
    </row>
    <row r="2125" spans="1:21" x14ac:dyDescent="0.25">
      <c r="A2125" s="4">
        <v>42156</v>
      </c>
      <c r="B2125" s="3" t="s">
        <v>73</v>
      </c>
      <c r="C2125" s="3" t="s">
        <v>55</v>
      </c>
      <c r="D2125" s="3">
        <v>208</v>
      </c>
      <c r="E2125" s="3">
        <v>167</v>
      </c>
      <c r="F2125" s="3">
        <v>166</v>
      </c>
      <c r="G2125" s="3">
        <v>127</v>
      </c>
      <c r="H2125" s="3">
        <v>233</v>
      </c>
      <c r="I2125" s="3">
        <v>33</v>
      </c>
      <c r="J2125">
        <f t="array" ref="J2125">INDEX(Table3[#All],MATCH(1,(Table3[[#All],[Month]]=Table68[[#This Row],[Date]])*(Table3[[#All],[Region]]=Table68[[#This Row],[Region]]),0),3)</f>
        <v>5385</v>
      </c>
      <c r="K2125">
        <f>INDEX(Table1[#All], MATCH(Table68[[#This Row],[Date]],Table1[[#All],[Month]],0),2)</f>
        <v>1543805</v>
      </c>
      <c r="L2125" s="8">
        <f>INDEX(Table2[#All], MATCH(Table68[[#This Row],[Date]],Table2[[#All],[Month]],0),2)</f>
        <v>637.20078026491251</v>
      </c>
      <c r="M2125">
        <f t="array" ref="M2125">INDEX(Table4[#All],MATCH(1,(Table4[[#All],[Month]]=Table68[[#This Row],[Date]])*(Table4[[#All],[Region]]=Table68[[#This Row],[Region]]),0),3)</f>
        <v>588</v>
      </c>
      <c r="N2125" s="2">
        <f t="array" ref="N2125">_xlfn.IFNA(INDEX(Table5[#All], MATCH(1,(Table5[[#All],[Month]]=Table68[[#This Row],[Date]])*(Table5[[#All],[Region]]=Table68[[#This Row],[Region]]),0),3),0)</f>
        <v>9761</v>
      </c>
      <c r="O2125" s="12">
        <f>INDEX(Table110[#All], MATCH(Table68[[#This Row],[Date]],Table110[[#All],[Month]],0),2)</f>
        <v>106054.25</v>
      </c>
      <c r="P2125" s="12">
        <f>INDEX(Table13[#All], MATCH(Table68[[#This Row],[Date]],Table13[[#All],[Month]],0),2)</f>
        <v>213813.5</v>
      </c>
      <c r="Q2125">
        <f>INDEX(Table111[#All], MATCH(Table68[[#This Row],[Date]],Table111[[#All],[Month]],0),2)</f>
        <v>5953.5</v>
      </c>
      <c r="R2125" s="2">
        <f>INDEX(Table111[#All], MATCH(Table68[[#This Row],[Date]],Table111[[#All],[Month]],0),3)</f>
        <v>1234</v>
      </c>
      <c r="S2125" s="2">
        <f>INDEX(Table413[#All], MATCH(Table68[[#This Row],[Date]],Table413[[#All],[Month]],0),2)</f>
        <v>0.4</v>
      </c>
      <c r="T2125" s="2">
        <f>INDEX(Table413[#All], MATCH(Table68[[#This Row],[Date]],Table413[[#All],[Month]],0),3)</f>
        <v>6.4</v>
      </c>
      <c r="U2125" s="2">
        <f>INDEX(Table413[#All], MATCH(Table68[[#This Row],[Date]],Table413[[#All],[Month]],0),4)</f>
        <v>5.6</v>
      </c>
    </row>
    <row r="2126" spans="1:21" x14ac:dyDescent="0.25">
      <c r="A2126" s="4">
        <v>42156</v>
      </c>
      <c r="B2126" s="3" t="s">
        <v>73</v>
      </c>
      <c r="C2126" s="3" t="s">
        <v>86</v>
      </c>
      <c r="D2126" s="3">
        <v>208</v>
      </c>
      <c r="E2126" s="3">
        <v>224</v>
      </c>
      <c r="F2126" s="3">
        <v>166</v>
      </c>
      <c r="G2126" s="3">
        <v>184</v>
      </c>
      <c r="H2126" s="3">
        <v>233</v>
      </c>
      <c r="I2126" s="3">
        <v>160</v>
      </c>
      <c r="J2126">
        <f t="array" ref="J2126">INDEX(Table3[#All],MATCH(1,(Table3[[#All],[Month]]=Table68[[#This Row],[Date]])*(Table3[[#All],[Region]]=Table68[[#This Row],[Region]]),0),3)</f>
        <v>5385</v>
      </c>
      <c r="K2126">
        <f>INDEX(Table1[#All], MATCH(Table68[[#This Row],[Date]],Table1[[#All],[Month]],0),2)</f>
        <v>1543805</v>
      </c>
      <c r="L2126" s="8">
        <f>INDEX(Table2[#All], MATCH(Table68[[#This Row],[Date]],Table2[[#All],[Month]],0),2)</f>
        <v>637.20078026491251</v>
      </c>
      <c r="M2126">
        <f t="array" ref="M2126">INDEX(Table4[#All],MATCH(1,(Table4[[#All],[Month]]=Table68[[#This Row],[Date]])*(Table4[[#All],[Region]]=Table68[[#This Row],[Region]]),0),3)</f>
        <v>588</v>
      </c>
      <c r="N2126" s="2">
        <f t="array" ref="N2126">_xlfn.IFNA(INDEX(Table5[#All], MATCH(1,(Table5[[#All],[Month]]=Table68[[#This Row],[Date]])*(Table5[[#All],[Region]]=Table68[[#This Row],[Region]]),0),3),0)</f>
        <v>9761</v>
      </c>
      <c r="O2126" s="12">
        <f>INDEX(Table110[#All], MATCH(Table68[[#This Row],[Date]],Table110[[#All],[Month]],0),2)</f>
        <v>106054.25</v>
      </c>
      <c r="P2126" s="12">
        <f>INDEX(Table13[#All], MATCH(Table68[[#This Row],[Date]],Table13[[#All],[Month]],0),2)</f>
        <v>213813.5</v>
      </c>
      <c r="Q2126">
        <f>INDEX(Table111[#All], MATCH(Table68[[#This Row],[Date]],Table111[[#All],[Month]],0),2)</f>
        <v>5953.5</v>
      </c>
      <c r="R2126" s="2">
        <f>INDEX(Table111[#All], MATCH(Table68[[#This Row],[Date]],Table111[[#All],[Month]],0),3)</f>
        <v>1234</v>
      </c>
      <c r="S2126" s="2">
        <f>INDEX(Table413[#All], MATCH(Table68[[#This Row],[Date]],Table413[[#All],[Month]],0),2)</f>
        <v>0.4</v>
      </c>
      <c r="T2126" s="2">
        <f>INDEX(Table413[#All], MATCH(Table68[[#This Row],[Date]],Table413[[#All],[Month]],0),3)</f>
        <v>6.4</v>
      </c>
      <c r="U2126" s="2">
        <f>INDEX(Table413[#All], MATCH(Table68[[#This Row],[Date]],Table413[[#All],[Month]],0),4)</f>
        <v>5.6</v>
      </c>
    </row>
    <row r="2127" spans="1:21" x14ac:dyDescent="0.25">
      <c r="A2127" s="4">
        <v>42156</v>
      </c>
      <c r="B2127" s="3" t="s">
        <v>73</v>
      </c>
      <c r="C2127" s="3" t="s">
        <v>54</v>
      </c>
      <c r="D2127" s="3">
        <v>208</v>
      </c>
      <c r="E2127" s="3">
        <v>183</v>
      </c>
      <c r="F2127" s="3">
        <v>166</v>
      </c>
      <c r="G2127" s="3">
        <v>149</v>
      </c>
      <c r="H2127" s="3">
        <v>233</v>
      </c>
      <c r="I2127" s="3">
        <v>40</v>
      </c>
      <c r="J2127">
        <f t="array" ref="J2127">INDEX(Table3[#All],MATCH(1,(Table3[[#All],[Month]]=Table68[[#This Row],[Date]])*(Table3[[#All],[Region]]=Table68[[#This Row],[Region]]),0),3)</f>
        <v>5385</v>
      </c>
      <c r="K2127">
        <f>INDEX(Table1[#All], MATCH(Table68[[#This Row],[Date]],Table1[[#All],[Month]],0),2)</f>
        <v>1543805</v>
      </c>
      <c r="L2127" s="8">
        <f>INDEX(Table2[#All], MATCH(Table68[[#This Row],[Date]],Table2[[#All],[Month]],0),2)</f>
        <v>637.20078026491251</v>
      </c>
      <c r="M2127">
        <f t="array" ref="M2127">INDEX(Table4[#All],MATCH(1,(Table4[[#All],[Month]]=Table68[[#This Row],[Date]])*(Table4[[#All],[Region]]=Table68[[#This Row],[Region]]),0),3)</f>
        <v>588</v>
      </c>
      <c r="N2127" s="2">
        <f t="array" ref="N2127">_xlfn.IFNA(INDEX(Table5[#All], MATCH(1,(Table5[[#All],[Month]]=Table68[[#This Row],[Date]])*(Table5[[#All],[Region]]=Table68[[#This Row],[Region]]),0),3),0)</f>
        <v>9761</v>
      </c>
      <c r="O2127" s="12">
        <f>INDEX(Table110[#All], MATCH(Table68[[#This Row],[Date]],Table110[[#All],[Month]],0),2)</f>
        <v>106054.25</v>
      </c>
      <c r="P2127" s="12">
        <f>INDEX(Table13[#All], MATCH(Table68[[#This Row],[Date]],Table13[[#All],[Month]],0),2)</f>
        <v>213813.5</v>
      </c>
      <c r="Q2127">
        <f>INDEX(Table111[#All], MATCH(Table68[[#This Row],[Date]],Table111[[#All],[Month]],0),2)</f>
        <v>5953.5</v>
      </c>
      <c r="R2127" s="2">
        <f>INDEX(Table111[#All], MATCH(Table68[[#This Row],[Date]],Table111[[#All],[Month]],0),3)</f>
        <v>1234</v>
      </c>
      <c r="S2127" s="2">
        <f>INDEX(Table413[#All], MATCH(Table68[[#This Row],[Date]],Table413[[#All],[Month]],0),2)</f>
        <v>0.4</v>
      </c>
      <c r="T2127" s="2">
        <f>INDEX(Table413[#All], MATCH(Table68[[#This Row],[Date]],Table413[[#All],[Month]],0),3)</f>
        <v>6.4</v>
      </c>
      <c r="U2127" s="2">
        <f>INDEX(Table413[#All], MATCH(Table68[[#This Row],[Date]],Table413[[#All],[Month]],0),4)</f>
        <v>5.6</v>
      </c>
    </row>
    <row r="2128" spans="1:21" x14ac:dyDescent="0.25">
      <c r="A2128" s="4">
        <v>42156</v>
      </c>
      <c r="B2128" s="3" t="s">
        <v>65</v>
      </c>
      <c r="C2128" s="3" t="s">
        <v>26</v>
      </c>
      <c r="D2128" s="3">
        <v>278</v>
      </c>
      <c r="E2128" s="3">
        <v>308</v>
      </c>
      <c r="F2128" s="3">
        <v>221</v>
      </c>
      <c r="G2128" s="3">
        <v>252</v>
      </c>
      <c r="H2128" s="3">
        <v>379</v>
      </c>
      <c r="I2128" s="3">
        <v>259</v>
      </c>
      <c r="J2128">
        <f t="array" ref="J2128">INDEX(Table3[#All],MATCH(1,(Table3[[#All],[Month]]=Table68[[#This Row],[Date]])*(Table3[[#All],[Region]]=Table68[[#This Row],[Region]]),0),3)</f>
        <v>9476</v>
      </c>
      <c r="K2128">
        <f>INDEX(Table1[#All], MATCH(Table68[[#This Row],[Date]],Table1[[#All],[Month]],0),2)</f>
        <v>1543805</v>
      </c>
      <c r="L2128" s="8">
        <f>INDEX(Table2[#All], MATCH(Table68[[#This Row],[Date]],Table2[[#All],[Month]],0),2)</f>
        <v>637.20078026491251</v>
      </c>
      <c r="M2128">
        <f t="array" ref="M2128">INDEX(Table4[#All],MATCH(1,(Table4[[#All],[Month]]=Table68[[#This Row],[Date]])*(Table4[[#All],[Region]]=Table68[[#This Row],[Region]]),0),3)</f>
        <v>787</v>
      </c>
      <c r="N2128" s="2">
        <f t="array" ref="N2128">_xlfn.IFNA(INDEX(Table5[#All], MATCH(1,(Table5[[#All],[Month]]=Table68[[#This Row],[Date]])*(Table5[[#All],[Region]]=Table68[[#This Row],[Region]]),0),3),0)</f>
        <v>3185</v>
      </c>
      <c r="O2128" s="12">
        <f>INDEX(Table110[#All], MATCH(Table68[[#This Row],[Date]],Table110[[#All],[Month]],0),2)</f>
        <v>106054.25</v>
      </c>
      <c r="P2128" s="12">
        <f>INDEX(Table13[#All], MATCH(Table68[[#This Row],[Date]],Table13[[#All],[Month]],0),2)</f>
        <v>213813.5</v>
      </c>
      <c r="Q2128">
        <f>INDEX(Table111[#All], MATCH(Table68[[#This Row],[Date]],Table111[[#All],[Month]],0),2)</f>
        <v>5953.5</v>
      </c>
      <c r="R2128" s="2">
        <f>INDEX(Table111[#All], MATCH(Table68[[#This Row],[Date]],Table111[[#All],[Month]],0),3)</f>
        <v>1234</v>
      </c>
      <c r="S2128" s="2">
        <f>INDEX(Table413[#All], MATCH(Table68[[#This Row],[Date]],Table413[[#All],[Month]],0),2)</f>
        <v>0.4</v>
      </c>
      <c r="T2128" s="2">
        <f>INDEX(Table413[#All], MATCH(Table68[[#This Row],[Date]],Table413[[#All],[Month]],0),3)</f>
        <v>6.4</v>
      </c>
      <c r="U2128" s="2">
        <f>INDEX(Table413[#All], MATCH(Table68[[#This Row],[Date]],Table413[[#All],[Month]],0),4)</f>
        <v>5.6</v>
      </c>
    </row>
    <row r="2129" spans="1:21" x14ac:dyDescent="0.25">
      <c r="A2129" s="4">
        <v>42156</v>
      </c>
      <c r="B2129" s="3" t="s">
        <v>65</v>
      </c>
      <c r="C2129" s="3" t="s">
        <v>28</v>
      </c>
      <c r="D2129" s="3">
        <v>278</v>
      </c>
      <c r="E2129" s="3">
        <v>222</v>
      </c>
      <c r="F2129" s="3">
        <v>221</v>
      </c>
      <c r="G2129" s="3">
        <v>181</v>
      </c>
      <c r="H2129" s="3">
        <v>379</v>
      </c>
      <c r="I2129" s="3">
        <v>85</v>
      </c>
      <c r="J2129">
        <f t="array" ref="J2129">INDEX(Table3[#All],MATCH(1,(Table3[[#All],[Month]]=Table68[[#This Row],[Date]])*(Table3[[#All],[Region]]=Table68[[#This Row],[Region]]),0),3)</f>
        <v>9476</v>
      </c>
      <c r="K2129">
        <f>INDEX(Table1[#All], MATCH(Table68[[#This Row],[Date]],Table1[[#All],[Month]],0),2)</f>
        <v>1543805</v>
      </c>
      <c r="L2129" s="8">
        <f>INDEX(Table2[#All], MATCH(Table68[[#This Row],[Date]],Table2[[#All],[Month]],0),2)</f>
        <v>637.20078026491251</v>
      </c>
      <c r="M2129">
        <f t="array" ref="M2129">INDEX(Table4[#All],MATCH(1,(Table4[[#All],[Month]]=Table68[[#This Row],[Date]])*(Table4[[#All],[Region]]=Table68[[#This Row],[Region]]),0),3)</f>
        <v>787</v>
      </c>
      <c r="N2129" s="2">
        <f t="array" ref="N2129">_xlfn.IFNA(INDEX(Table5[#All], MATCH(1,(Table5[[#All],[Month]]=Table68[[#This Row],[Date]])*(Table5[[#All],[Region]]=Table68[[#This Row],[Region]]),0),3),0)</f>
        <v>3185</v>
      </c>
      <c r="O2129" s="12">
        <f>INDEX(Table110[#All], MATCH(Table68[[#This Row],[Date]],Table110[[#All],[Month]],0),2)</f>
        <v>106054.25</v>
      </c>
      <c r="P2129" s="12">
        <f>INDEX(Table13[#All], MATCH(Table68[[#This Row],[Date]],Table13[[#All],[Month]],0),2)</f>
        <v>213813.5</v>
      </c>
      <c r="Q2129">
        <f>INDEX(Table111[#All], MATCH(Table68[[#This Row],[Date]],Table111[[#All],[Month]],0),2)</f>
        <v>5953.5</v>
      </c>
      <c r="R2129" s="2">
        <f>INDEX(Table111[#All], MATCH(Table68[[#This Row],[Date]],Table111[[#All],[Month]],0),3)</f>
        <v>1234</v>
      </c>
      <c r="S2129" s="2">
        <f>INDEX(Table413[#All], MATCH(Table68[[#This Row],[Date]],Table413[[#All],[Month]],0),2)</f>
        <v>0.4</v>
      </c>
      <c r="T2129" s="2">
        <f>INDEX(Table413[#All], MATCH(Table68[[#This Row],[Date]],Table413[[#All],[Month]],0),3)</f>
        <v>6.4</v>
      </c>
      <c r="U2129" s="2">
        <f>INDEX(Table413[#All], MATCH(Table68[[#This Row],[Date]],Table413[[#All],[Month]],0),4)</f>
        <v>5.6</v>
      </c>
    </row>
    <row r="2130" spans="1:21" x14ac:dyDescent="0.25">
      <c r="A2130" s="4">
        <v>42156</v>
      </c>
      <c r="B2130" s="3" t="s">
        <v>65</v>
      </c>
      <c r="C2130" s="3" t="s">
        <v>27</v>
      </c>
      <c r="D2130" s="3">
        <v>278</v>
      </c>
      <c r="E2130" s="3">
        <v>215</v>
      </c>
      <c r="F2130" s="3">
        <v>221</v>
      </c>
      <c r="G2130" s="3">
        <v>174</v>
      </c>
      <c r="H2130" s="3">
        <v>379</v>
      </c>
      <c r="I2130" s="3">
        <v>35</v>
      </c>
      <c r="J2130">
        <f t="array" ref="J2130">INDEX(Table3[#All],MATCH(1,(Table3[[#All],[Month]]=Table68[[#This Row],[Date]])*(Table3[[#All],[Region]]=Table68[[#This Row],[Region]]),0),3)</f>
        <v>9476</v>
      </c>
      <c r="K2130">
        <f>INDEX(Table1[#All], MATCH(Table68[[#This Row],[Date]],Table1[[#All],[Month]],0),2)</f>
        <v>1543805</v>
      </c>
      <c r="L2130" s="8">
        <f>INDEX(Table2[#All], MATCH(Table68[[#This Row],[Date]],Table2[[#All],[Month]],0),2)</f>
        <v>637.20078026491251</v>
      </c>
      <c r="M2130">
        <f t="array" ref="M2130">INDEX(Table4[#All],MATCH(1,(Table4[[#All],[Month]]=Table68[[#This Row],[Date]])*(Table4[[#All],[Region]]=Table68[[#This Row],[Region]]),0),3)</f>
        <v>787</v>
      </c>
      <c r="N2130" s="2">
        <f t="array" ref="N2130">_xlfn.IFNA(INDEX(Table5[#All], MATCH(1,(Table5[[#All],[Month]]=Table68[[#This Row],[Date]])*(Table5[[#All],[Region]]=Table68[[#This Row],[Region]]),0),3),0)</f>
        <v>3185</v>
      </c>
      <c r="O2130" s="12">
        <f>INDEX(Table110[#All], MATCH(Table68[[#This Row],[Date]],Table110[[#All],[Month]],0),2)</f>
        <v>106054.25</v>
      </c>
      <c r="P2130" s="12">
        <f>INDEX(Table13[#All], MATCH(Table68[[#This Row],[Date]],Table13[[#All],[Month]],0),2)</f>
        <v>213813.5</v>
      </c>
      <c r="Q2130">
        <f>INDEX(Table111[#All], MATCH(Table68[[#This Row],[Date]],Table111[[#All],[Month]],0),2)</f>
        <v>5953.5</v>
      </c>
      <c r="R2130" s="2">
        <f>INDEX(Table111[#All], MATCH(Table68[[#This Row],[Date]],Table111[[#All],[Month]],0),3)</f>
        <v>1234</v>
      </c>
      <c r="S2130" s="2">
        <f>INDEX(Table413[#All], MATCH(Table68[[#This Row],[Date]],Table413[[#All],[Month]],0),2)</f>
        <v>0.4</v>
      </c>
      <c r="T2130" s="2">
        <f>INDEX(Table413[#All], MATCH(Table68[[#This Row],[Date]],Table413[[#All],[Month]],0),3)</f>
        <v>6.4</v>
      </c>
      <c r="U2130" s="2">
        <f>INDEX(Table413[#All], MATCH(Table68[[#This Row],[Date]],Table413[[#All],[Month]],0),4)</f>
        <v>5.6</v>
      </c>
    </row>
    <row r="2131" spans="1:21" x14ac:dyDescent="0.25">
      <c r="A2131" s="4">
        <v>42156</v>
      </c>
      <c r="B2131" s="3" t="s">
        <v>69</v>
      </c>
      <c r="C2131" s="3" t="s">
        <v>40</v>
      </c>
      <c r="D2131" s="3">
        <v>321</v>
      </c>
      <c r="E2131" s="3">
        <v>321</v>
      </c>
      <c r="F2131" s="3">
        <v>265</v>
      </c>
      <c r="G2131" s="3">
        <v>265</v>
      </c>
      <c r="H2131" s="3">
        <v>109</v>
      </c>
      <c r="I2131" s="3">
        <v>109</v>
      </c>
      <c r="J2131">
        <f t="array" ref="J2131">INDEX(Table3[#All],MATCH(1,(Table3[[#All],[Month]]=Table68[[#This Row],[Date]])*(Table3[[#All],[Region]]=Table68[[#This Row],[Region]]),0),3)</f>
        <v>4303</v>
      </c>
      <c r="K2131">
        <f>INDEX(Table1[#All], MATCH(Table68[[#This Row],[Date]],Table1[[#All],[Month]],0),2)</f>
        <v>1543805</v>
      </c>
      <c r="L2131" s="8">
        <f>INDEX(Table2[#All], MATCH(Table68[[#This Row],[Date]],Table2[[#All],[Month]],0),2)</f>
        <v>637.20078026491251</v>
      </c>
      <c r="M2131">
        <f t="array" ref="M2131">INDEX(Table4[#All],MATCH(1,(Table4[[#All],[Month]]=Table68[[#This Row],[Date]])*(Table4[[#All],[Region]]=Table68[[#This Row],[Region]]),0),3)</f>
        <v>486</v>
      </c>
      <c r="N2131" s="2">
        <f t="array" ref="N2131">_xlfn.IFNA(INDEX(Table5[#All], MATCH(1,(Table5[[#All],[Month]]=Table68[[#This Row],[Date]])*(Table5[[#All],[Region]]=Table68[[#This Row],[Region]]),0),3),0)</f>
        <v>0</v>
      </c>
      <c r="O2131" s="12">
        <f>INDEX(Table110[#All], MATCH(Table68[[#This Row],[Date]],Table110[[#All],[Month]],0),2)</f>
        <v>106054.25</v>
      </c>
      <c r="P2131" s="12">
        <f>INDEX(Table13[#All], MATCH(Table68[[#This Row],[Date]],Table13[[#All],[Month]],0),2)</f>
        <v>213813.5</v>
      </c>
      <c r="Q2131">
        <f>INDEX(Table111[#All], MATCH(Table68[[#This Row],[Date]],Table111[[#All],[Month]],0),2)</f>
        <v>5953.5</v>
      </c>
      <c r="R2131" s="2">
        <f>INDEX(Table111[#All], MATCH(Table68[[#This Row],[Date]],Table111[[#All],[Month]],0),3)</f>
        <v>1234</v>
      </c>
      <c r="S2131" s="2">
        <f>INDEX(Table413[#All], MATCH(Table68[[#This Row],[Date]],Table413[[#All],[Month]],0),2)</f>
        <v>0.4</v>
      </c>
      <c r="T2131" s="2">
        <f>INDEX(Table413[#All], MATCH(Table68[[#This Row],[Date]],Table413[[#All],[Month]],0),3)</f>
        <v>6.4</v>
      </c>
      <c r="U2131" s="2">
        <f>INDEX(Table413[#All], MATCH(Table68[[#This Row],[Date]],Table413[[#All],[Month]],0),4)</f>
        <v>5.6</v>
      </c>
    </row>
    <row r="2132" spans="1:21" x14ac:dyDescent="0.25">
      <c r="A2132" s="4">
        <v>42156</v>
      </c>
      <c r="B2132" s="3" t="s">
        <v>60</v>
      </c>
      <c r="C2132" s="3" t="s">
        <v>85</v>
      </c>
      <c r="D2132" s="3">
        <v>290</v>
      </c>
      <c r="E2132" s="3">
        <v>307</v>
      </c>
      <c r="F2132" s="3">
        <v>229</v>
      </c>
      <c r="G2132" s="3">
        <v>240</v>
      </c>
      <c r="H2132" s="3">
        <v>1513</v>
      </c>
      <c r="I2132" s="3">
        <v>776</v>
      </c>
      <c r="J2132">
        <f t="array" ref="J2132">INDEX(Table3[#All],MATCH(1,(Table3[[#All],[Month]]=Table68[[#This Row],[Date]])*(Table3[[#All],[Region]]=Table68[[#This Row],[Region]]),0),3)</f>
        <v>20549</v>
      </c>
      <c r="K2132">
        <f>INDEX(Table1[#All], MATCH(Table68[[#This Row],[Date]],Table1[[#All],[Month]],0),2)</f>
        <v>1543805</v>
      </c>
      <c r="L2132" s="8">
        <f>INDEX(Table2[#All], MATCH(Table68[[#This Row],[Date]],Table2[[#All],[Month]],0),2)</f>
        <v>637.20078026491251</v>
      </c>
      <c r="M2132">
        <f t="array" ref="M2132">INDEX(Table4[#All],MATCH(1,(Table4[[#All],[Month]]=Table68[[#This Row],[Date]])*(Table4[[#All],[Region]]=Table68[[#This Row],[Region]]),0),3)</f>
        <v>3878</v>
      </c>
      <c r="N2132" s="2">
        <f t="array" ref="N2132">_xlfn.IFNA(INDEX(Table5[#All], MATCH(1,(Table5[[#All],[Month]]=Table68[[#This Row],[Date]])*(Table5[[#All],[Region]]=Table68[[#This Row],[Region]]),0),3),0)</f>
        <v>22567</v>
      </c>
      <c r="O2132" s="12">
        <f>INDEX(Table110[#All], MATCH(Table68[[#This Row],[Date]],Table110[[#All],[Month]],0),2)</f>
        <v>106054.25</v>
      </c>
      <c r="P2132" s="12">
        <f>INDEX(Table13[#All], MATCH(Table68[[#This Row],[Date]],Table13[[#All],[Month]],0),2)</f>
        <v>213813.5</v>
      </c>
      <c r="Q2132">
        <f>INDEX(Table111[#All], MATCH(Table68[[#This Row],[Date]],Table111[[#All],[Month]],0),2)</f>
        <v>5953.5</v>
      </c>
      <c r="R2132" s="2">
        <f>INDEX(Table111[#All], MATCH(Table68[[#This Row],[Date]],Table111[[#All],[Month]],0),3)</f>
        <v>1234</v>
      </c>
      <c r="S2132" s="2">
        <f>INDEX(Table413[#All], MATCH(Table68[[#This Row],[Date]],Table413[[#All],[Month]],0),2)</f>
        <v>0.4</v>
      </c>
      <c r="T2132" s="2">
        <f>INDEX(Table413[#All], MATCH(Table68[[#This Row],[Date]],Table413[[#All],[Month]],0),3)</f>
        <v>6.4</v>
      </c>
      <c r="U2132" s="2">
        <f>INDEX(Table413[#All], MATCH(Table68[[#This Row],[Date]],Table413[[#All],[Month]],0),4)</f>
        <v>5.6</v>
      </c>
    </row>
    <row r="2133" spans="1:21" x14ac:dyDescent="0.25">
      <c r="A2133" s="4">
        <v>42156</v>
      </c>
      <c r="B2133" s="3" t="s">
        <v>60</v>
      </c>
      <c r="C2133" s="3" t="s">
        <v>13</v>
      </c>
      <c r="D2133" s="3">
        <v>290</v>
      </c>
      <c r="E2133" s="3">
        <v>240</v>
      </c>
      <c r="F2133" s="3">
        <v>229</v>
      </c>
      <c r="G2133" s="3">
        <v>207</v>
      </c>
      <c r="H2133" s="3">
        <v>1513</v>
      </c>
      <c r="I2133" s="3">
        <v>40</v>
      </c>
      <c r="J2133">
        <f t="array" ref="J2133">INDEX(Table3[#All],MATCH(1,(Table3[[#All],[Month]]=Table68[[#This Row],[Date]])*(Table3[[#All],[Region]]=Table68[[#This Row],[Region]]),0),3)</f>
        <v>20549</v>
      </c>
      <c r="K2133">
        <f>INDEX(Table1[#All], MATCH(Table68[[#This Row],[Date]],Table1[[#All],[Month]],0),2)</f>
        <v>1543805</v>
      </c>
      <c r="L2133" s="8">
        <f>INDEX(Table2[#All], MATCH(Table68[[#This Row],[Date]],Table2[[#All],[Month]],0),2)</f>
        <v>637.20078026491251</v>
      </c>
      <c r="M2133">
        <f t="array" ref="M2133">INDEX(Table4[#All],MATCH(1,(Table4[[#All],[Month]]=Table68[[#This Row],[Date]])*(Table4[[#All],[Region]]=Table68[[#This Row],[Region]]),0),3)</f>
        <v>3878</v>
      </c>
      <c r="N2133" s="2">
        <f t="array" ref="N2133">_xlfn.IFNA(INDEX(Table5[#All], MATCH(1,(Table5[[#All],[Month]]=Table68[[#This Row],[Date]])*(Table5[[#All],[Region]]=Table68[[#This Row],[Region]]),0),3),0)</f>
        <v>22567</v>
      </c>
      <c r="O2133" s="12">
        <f>INDEX(Table110[#All], MATCH(Table68[[#This Row],[Date]],Table110[[#All],[Month]],0),2)</f>
        <v>106054.25</v>
      </c>
      <c r="P2133" s="12">
        <f>INDEX(Table13[#All], MATCH(Table68[[#This Row],[Date]],Table13[[#All],[Month]],0),2)</f>
        <v>213813.5</v>
      </c>
      <c r="Q2133">
        <f>INDEX(Table111[#All], MATCH(Table68[[#This Row],[Date]],Table111[[#All],[Month]],0),2)</f>
        <v>5953.5</v>
      </c>
      <c r="R2133" s="2">
        <f>INDEX(Table111[#All], MATCH(Table68[[#This Row],[Date]],Table111[[#All],[Month]],0),3)</f>
        <v>1234</v>
      </c>
      <c r="S2133" s="2">
        <f>INDEX(Table413[#All], MATCH(Table68[[#This Row],[Date]],Table413[[#All],[Month]],0),2)</f>
        <v>0.4</v>
      </c>
      <c r="T2133" s="2">
        <f>INDEX(Table413[#All], MATCH(Table68[[#This Row],[Date]],Table413[[#All],[Month]],0),3)</f>
        <v>6.4</v>
      </c>
      <c r="U2133" s="2">
        <f>INDEX(Table413[#All], MATCH(Table68[[#This Row],[Date]],Table413[[#All],[Month]],0),4)</f>
        <v>5.6</v>
      </c>
    </row>
    <row r="2134" spans="1:21" x14ac:dyDescent="0.25">
      <c r="A2134" s="4">
        <v>42156</v>
      </c>
      <c r="B2134" s="3" t="s">
        <v>60</v>
      </c>
      <c r="C2134" s="3" t="s">
        <v>15</v>
      </c>
      <c r="D2134" s="3">
        <v>290</v>
      </c>
      <c r="E2134" s="3">
        <v>273</v>
      </c>
      <c r="F2134" s="3">
        <v>229</v>
      </c>
      <c r="G2134" s="3">
        <v>240</v>
      </c>
      <c r="H2134" s="3">
        <v>1513</v>
      </c>
      <c r="I2134" s="3">
        <v>89</v>
      </c>
      <c r="J2134">
        <f t="array" ref="J2134">INDEX(Table3[#All],MATCH(1,(Table3[[#All],[Month]]=Table68[[#This Row],[Date]])*(Table3[[#All],[Region]]=Table68[[#This Row],[Region]]),0),3)</f>
        <v>20549</v>
      </c>
      <c r="K2134">
        <f>INDEX(Table1[#All], MATCH(Table68[[#This Row],[Date]],Table1[[#All],[Month]],0),2)</f>
        <v>1543805</v>
      </c>
      <c r="L2134" s="8">
        <f>INDEX(Table2[#All], MATCH(Table68[[#This Row],[Date]],Table2[[#All],[Month]],0),2)</f>
        <v>637.20078026491251</v>
      </c>
      <c r="M2134">
        <f t="array" ref="M2134">INDEX(Table4[#All],MATCH(1,(Table4[[#All],[Month]]=Table68[[#This Row],[Date]])*(Table4[[#All],[Region]]=Table68[[#This Row],[Region]]),0),3)</f>
        <v>3878</v>
      </c>
      <c r="N2134" s="2">
        <f t="array" ref="N2134">_xlfn.IFNA(INDEX(Table5[#All], MATCH(1,(Table5[[#All],[Month]]=Table68[[#This Row],[Date]])*(Table5[[#All],[Region]]=Table68[[#This Row],[Region]]),0),3),0)</f>
        <v>22567</v>
      </c>
      <c r="O2134" s="12">
        <f>INDEX(Table110[#All], MATCH(Table68[[#This Row],[Date]],Table110[[#All],[Month]],0),2)</f>
        <v>106054.25</v>
      </c>
      <c r="P2134" s="12">
        <f>INDEX(Table13[#All], MATCH(Table68[[#This Row],[Date]],Table13[[#All],[Month]],0),2)</f>
        <v>213813.5</v>
      </c>
      <c r="Q2134">
        <f>INDEX(Table111[#All], MATCH(Table68[[#This Row],[Date]],Table111[[#All],[Month]],0),2)</f>
        <v>5953.5</v>
      </c>
      <c r="R2134" s="2">
        <f>INDEX(Table111[#All], MATCH(Table68[[#This Row],[Date]],Table111[[#All],[Month]],0),3)</f>
        <v>1234</v>
      </c>
      <c r="S2134" s="2">
        <f>INDEX(Table413[#All], MATCH(Table68[[#This Row],[Date]],Table413[[#All],[Month]],0),2)</f>
        <v>0.4</v>
      </c>
      <c r="T2134" s="2">
        <f>INDEX(Table413[#All], MATCH(Table68[[#This Row],[Date]],Table413[[#All],[Month]],0),3)</f>
        <v>6.4</v>
      </c>
      <c r="U2134" s="2">
        <f>INDEX(Table413[#All], MATCH(Table68[[#This Row],[Date]],Table413[[#All],[Month]],0),4)</f>
        <v>5.6</v>
      </c>
    </row>
    <row r="2135" spans="1:21" x14ac:dyDescent="0.25">
      <c r="A2135" s="4">
        <v>42156</v>
      </c>
      <c r="B2135" s="3" t="s">
        <v>60</v>
      </c>
      <c r="C2135" s="3" t="s">
        <v>8</v>
      </c>
      <c r="D2135" s="3">
        <v>290</v>
      </c>
      <c r="E2135" s="3">
        <v>205</v>
      </c>
      <c r="F2135" s="3">
        <v>229</v>
      </c>
      <c r="G2135" s="3">
        <v>174</v>
      </c>
      <c r="H2135" s="3">
        <v>1513</v>
      </c>
      <c r="I2135" s="3">
        <v>17</v>
      </c>
      <c r="J2135">
        <f t="array" ref="J2135">INDEX(Table3[#All],MATCH(1,(Table3[[#All],[Month]]=Table68[[#This Row],[Date]])*(Table3[[#All],[Region]]=Table68[[#This Row],[Region]]),0),3)</f>
        <v>20549</v>
      </c>
      <c r="K2135">
        <f>INDEX(Table1[#All], MATCH(Table68[[#This Row],[Date]],Table1[[#All],[Month]],0),2)</f>
        <v>1543805</v>
      </c>
      <c r="L2135" s="8">
        <f>INDEX(Table2[#All], MATCH(Table68[[#This Row],[Date]],Table2[[#All],[Month]],0),2)</f>
        <v>637.20078026491251</v>
      </c>
      <c r="M2135">
        <f t="array" ref="M2135">INDEX(Table4[#All],MATCH(1,(Table4[[#All],[Month]]=Table68[[#This Row],[Date]])*(Table4[[#All],[Region]]=Table68[[#This Row],[Region]]),0),3)</f>
        <v>3878</v>
      </c>
      <c r="N2135" s="2">
        <f t="array" ref="N2135">_xlfn.IFNA(INDEX(Table5[#All], MATCH(1,(Table5[[#All],[Month]]=Table68[[#This Row],[Date]])*(Table5[[#All],[Region]]=Table68[[#This Row],[Region]]),0),3),0)</f>
        <v>22567</v>
      </c>
      <c r="O2135" s="12">
        <f>INDEX(Table110[#All], MATCH(Table68[[#This Row],[Date]],Table110[[#All],[Month]],0),2)</f>
        <v>106054.25</v>
      </c>
      <c r="P2135" s="12">
        <f>INDEX(Table13[#All], MATCH(Table68[[#This Row],[Date]],Table13[[#All],[Month]],0),2)</f>
        <v>213813.5</v>
      </c>
      <c r="Q2135">
        <f>INDEX(Table111[#All], MATCH(Table68[[#This Row],[Date]],Table111[[#All],[Month]],0),2)</f>
        <v>5953.5</v>
      </c>
      <c r="R2135" s="2">
        <f>INDEX(Table111[#All], MATCH(Table68[[#This Row],[Date]],Table111[[#All],[Month]],0),3)</f>
        <v>1234</v>
      </c>
      <c r="S2135" s="2">
        <f>INDEX(Table413[#All], MATCH(Table68[[#This Row],[Date]],Table413[[#All],[Month]],0),2)</f>
        <v>0.4</v>
      </c>
      <c r="T2135" s="2">
        <f>INDEX(Table413[#All], MATCH(Table68[[#This Row],[Date]],Table413[[#All],[Month]],0),3)</f>
        <v>6.4</v>
      </c>
      <c r="U2135" s="2">
        <f>INDEX(Table413[#All], MATCH(Table68[[#This Row],[Date]],Table413[[#All],[Month]],0),4)</f>
        <v>5.6</v>
      </c>
    </row>
    <row r="2136" spans="1:21" x14ac:dyDescent="0.25">
      <c r="A2136" s="4">
        <v>42156</v>
      </c>
      <c r="B2136" s="3" t="s">
        <v>60</v>
      </c>
      <c r="C2136" s="3" t="s">
        <v>16</v>
      </c>
      <c r="D2136" s="3">
        <v>290</v>
      </c>
      <c r="E2136" s="3">
        <v>180</v>
      </c>
      <c r="F2136" s="3">
        <v>229</v>
      </c>
      <c r="G2136" s="3">
        <v>143</v>
      </c>
      <c r="H2136" s="3">
        <v>1513</v>
      </c>
      <c r="I2136" s="3">
        <v>80</v>
      </c>
      <c r="J2136">
        <f t="array" ref="J2136">INDEX(Table3[#All],MATCH(1,(Table3[[#All],[Month]]=Table68[[#This Row],[Date]])*(Table3[[#All],[Region]]=Table68[[#This Row],[Region]]),0),3)</f>
        <v>20549</v>
      </c>
      <c r="K2136">
        <f>INDEX(Table1[#All], MATCH(Table68[[#This Row],[Date]],Table1[[#All],[Month]],0),2)</f>
        <v>1543805</v>
      </c>
      <c r="L2136" s="8">
        <f>INDEX(Table2[#All], MATCH(Table68[[#This Row],[Date]],Table2[[#All],[Month]],0),2)</f>
        <v>637.20078026491251</v>
      </c>
      <c r="M2136">
        <f t="array" ref="M2136">INDEX(Table4[#All],MATCH(1,(Table4[[#All],[Month]]=Table68[[#This Row],[Date]])*(Table4[[#All],[Region]]=Table68[[#This Row],[Region]]),0),3)</f>
        <v>3878</v>
      </c>
      <c r="N2136" s="2">
        <f t="array" ref="N2136">_xlfn.IFNA(INDEX(Table5[#All], MATCH(1,(Table5[[#All],[Month]]=Table68[[#This Row],[Date]])*(Table5[[#All],[Region]]=Table68[[#This Row],[Region]]),0),3),0)</f>
        <v>22567</v>
      </c>
      <c r="O2136" s="12">
        <f>INDEX(Table110[#All], MATCH(Table68[[#This Row],[Date]],Table110[[#All],[Month]],0),2)</f>
        <v>106054.25</v>
      </c>
      <c r="P2136" s="12">
        <f>INDEX(Table13[#All], MATCH(Table68[[#This Row],[Date]],Table13[[#All],[Month]],0),2)</f>
        <v>213813.5</v>
      </c>
      <c r="Q2136">
        <f>INDEX(Table111[#All], MATCH(Table68[[#This Row],[Date]],Table111[[#All],[Month]],0),2)</f>
        <v>5953.5</v>
      </c>
      <c r="R2136" s="2">
        <f>INDEX(Table111[#All], MATCH(Table68[[#This Row],[Date]],Table111[[#All],[Month]],0),3)</f>
        <v>1234</v>
      </c>
      <c r="S2136" s="2">
        <f>INDEX(Table413[#All], MATCH(Table68[[#This Row],[Date]],Table413[[#All],[Month]],0),2)</f>
        <v>0.4</v>
      </c>
      <c r="T2136" s="2">
        <f>INDEX(Table413[#All], MATCH(Table68[[#This Row],[Date]],Table413[[#All],[Month]],0),3)</f>
        <v>6.4</v>
      </c>
      <c r="U2136" s="2">
        <f>INDEX(Table413[#All], MATCH(Table68[[#This Row],[Date]],Table413[[#All],[Month]],0),4)</f>
        <v>5.6</v>
      </c>
    </row>
    <row r="2137" spans="1:21" x14ac:dyDescent="0.25">
      <c r="A2137" s="4">
        <v>42156</v>
      </c>
      <c r="B2137" s="3" t="s">
        <v>60</v>
      </c>
      <c r="C2137" s="3" t="s">
        <v>10</v>
      </c>
      <c r="D2137" s="3">
        <v>290</v>
      </c>
      <c r="E2137" s="3">
        <v>279</v>
      </c>
      <c r="F2137" s="3">
        <v>229</v>
      </c>
      <c r="G2137" s="3">
        <v>228</v>
      </c>
      <c r="H2137" s="3">
        <v>1513</v>
      </c>
      <c r="I2137" s="3">
        <v>129</v>
      </c>
      <c r="J2137">
        <f t="array" ref="J2137">INDEX(Table3[#All],MATCH(1,(Table3[[#All],[Month]]=Table68[[#This Row],[Date]])*(Table3[[#All],[Region]]=Table68[[#This Row],[Region]]),0),3)</f>
        <v>20549</v>
      </c>
      <c r="K2137">
        <f>INDEX(Table1[#All], MATCH(Table68[[#This Row],[Date]],Table1[[#All],[Month]],0),2)</f>
        <v>1543805</v>
      </c>
      <c r="L2137" s="8">
        <f>INDEX(Table2[#All], MATCH(Table68[[#This Row],[Date]],Table2[[#All],[Month]],0),2)</f>
        <v>637.20078026491251</v>
      </c>
      <c r="M2137">
        <f t="array" ref="M2137">INDEX(Table4[#All],MATCH(1,(Table4[[#All],[Month]]=Table68[[#This Row],[Date]])*(Table4[[#All],[Region]]=Table68[[#This Row],[Region]]),0),3)</f>
        <v>3878</v>
      </c>
      <c r="N2137" s="2">
        <f t="array" ref="N2137">_xlfn.IFNA(INDEX(Table5[#All], MATCH(1,(Table5[[#All],[Month]]=Table68[[#This Row],[Date]])*(Table5[[#All],[Region]]=Table68[[#This Row],[Region]]),0),3),0)</f>
        <v>22567</v>
      </c>
      <c r="O2137" s="12">
        <f>INDEX(Table110[#All], MATCH(Table68[[#This Row],[Date]],Table110[[#All],[Month]],0),2)</f>
        <v>106054.25</v>
      </c>
      <c r="P2137" s="12">
        <f>INDEX(Table13[#All], MATCH(Table68[[#This Row],[Date]],Table13[[#All],[Month]],0),2)</f>
        <v>213813.5</v>
      </c>
      <c r="Q2137">
        <f>INDEX(Table111[#All], MATCH(Table68[[#This Row],[Date]],Table111[[#All],[Month]],0),2)</f>
        <v>5953.5</v>
      </c>
      <c r="R2137" s="2">
        <f>INDEX(Table111[#All], MATCH(Table68[[#This Row],[Date]],Table111[[#All],[Month]],0),3)</f>
        <v>1234</v>
      </c>
      <c r="S2137" s="2">
        <f>INDEX(Table413[#All], MATCH(Table68[[#This Row],[Date]],Table413[[#All],[Month]],0),2)</f>
        <v>0.4</v>
      </c>
      <c r="T2137" s="2">
        <f>INDEX(Table413[#All], MATCH(Table68[[#This Row],[Date]],Table413[[#All],[Month]],0),3)</f>
        <v>6.4</v>
      </c>
      <c r="U2137" s="2">
        <f>INDEX(Table413[#All], MATCH(Table68[[#This Row],[Date]],Table413[[#All],[Month]],0),4)</f>
        <v>5.6</v>
      </c>
    </row>
    <row r="2138" spans="1:21" x14ac:dyDescent="0.25">
      <c r="A2138" s="4">
        <v>42156</v>
      </c>
      <c r="B2138" s="3" t="s">
        <v>60</v>
      </c>
      <c r="C2138" s="3" t="s">
        <v>12</v>
      </c>
      <c r="D2138" s="3">
        <v>290</v>
      </c>
      <c r="E2138" s="3">
        <v>289</v>
      </c>
      <c r="F2138" s="3">
        <v>229</v>
      </c>
      <c r="G2138" s="3">
        <v>256</v>
      </c>
      <c r="H2138" s="3">
        <v>1513</v>
      </c>
      <c r="I2138" s="3">
        <v>90</v>
      </c>
      <c r="J2138">
        <f t="array" ref="J2138">INDEX(Table3[#All],MATCH(1,(Table3[[#All],[Month]]=Table68[[#This Row],[Date]])*(Table3[[#All],[Region]]=Table68[[#This Row],[Region]]),0),3)</f>
        <v>20549</v>
      </c>
      <c r="K2138">
        <f>INDEX(Table1[#All], MATCH(Table68[[#This Row],[Date]],Table1[[#All],[Month]],0),2)</f>
        <v>1543805</v>
      </c>
      <c r="L2138" s="8">
        <f>INDEX(Table2[#All], MATCH(Table68[[#This Row],[Date]],Table2[[#All],[Month]],0),2)</f>
        <v>637.20078026491251</v>
      </c>
      <c r="M2138">
        <f t="array" ref="M2138">INDEX(Table4[#All],MATCH(1,(Table4[[#All],[Month]]=Table68[[#This Row],[Date]])*(Table4[[#All],[Region]]=Table68[[#This Row],[Region]]),0),3)</f>
        <v>3878</v>
      </c>
      <c r="N2138" s="2">
        <f t="array" ref="N2138">_xlfn.IFNA(INDEX(Table5[#All], MATCH(1,(Table5[[#All],[Month]]=Table68[[#This Row],[Date]])*(Table5[[#All],[Region]]=Table68[[#This Row],[Region]]),0),3),0)</f>
        <v>22567</v>
      </c>
      <c r="O2138" s="12">
        <f>INDEX(Table110[#All], MATCH(Table68[[#This Row],[Date]],Table110[[#All],[Month]],0),2)</f>
        <v>106054.25</v>
      </c>
      <c r="P2138" s="12">
        <f>INDEX(Table13[#All], MATCH(Table68[[#This Row],[Date]],Table13[[#All],[Month]],0),2)</f>
        <v>213813.5</v>
      </c>
      <c r="Q2138">
        <f>INDEX(Table111[#All], MATCH(Table68[[#This Row],[Date]],Table111[[#All],[Month]],0),2)</f>
        <v>5953.5</v>
      </c>
      <c r="R2138" s="2">
        <f>INDEX(Table111[#All], MATCH(Table68[[#This Row],[Date]],Table111[[#All],[Month]],0),3)</f>
        <v>1234</v>
      </c>
      <c r="S2138" s="2">
        <f>INDEX(Table413[#All], MATCH(Table68[[#This Row],[Date]],Table413[[#All],[Month]],0),2)</f>
        <v>0.4</v>
      </c>
      <c r="T2138" s="2">
        <f>INDEX(Table413[#All], MATCH(Table68[[#This Row],[Date]],Table413[[#All],[Month]],0),3)</f>
        <v>6.4</v>
      </c>
      <c r="U2138" s="2">
        <f>INDEX(Table413[#All], MATCH(Table68[[#This Row],[Date]],Table413[[#All],[Month]],0),4)</f>
        <v>5.6</v>
      </c>
    </row>
    <row r="2139" spans="1:21" x14ac:dyDescent="0.25">
      <c r="A2139" s="4">
        <v>42156</v>
      </c>
      <c r="B2139" s="3" t="s">
        <v>60</v>
      </c>
      <c r="C2139" s="3" t="s">
        <v>6</v>
      </c>
      <c r="D2139" s="3">
        <v>290</v>
      </c>
      <c r="E2139" s="3">
        <v>309</v>
      </c>
      <c r="F2139" s="3">
        <v>229</v>
      </c>
      <c r="G2139" s="3">
        <v>247</v>
      </c>
      <c r="H2139" s="3">
        <v>1513</v>
      </c>
      <c r="I2139" s="3">
        <v>137</v>
      </c>
      <c r="J2139">
        <f t="array" ref="J2139">INDEX(Table3[#All],MATCH(1,(Table3[[#All],[Month]]=Table68[[#This Row],[Date]])*(Table3[[#All],[Region]]=Table68[[#This Row],[Region]]),0),3)</f>
        <v>20549</v>
      </c>
      <c r="K2139">
        <f>INDEX(Table1[#All], MATCH(Table68[[#This Row],[Date]],Table1[[#All],[Month]],0),2)</f>
        <v>1543805</v>
      </c>
      <c r="L2139" s="8">
        <f>INDEX(Table2[#All], MATCH(Table68[[#This Row],[Date]],Table2[[#All],[Month]],0),2)</f>
        <v>637.20078026491251</v>
      </c>
      <c r="M2139">
        <f t="array" ref="M2139">INDEX(Table4[#All],MATCH(1,(Table4[[#All],[Month]]=Table68[[#This Row],[Date]])*(Table4[[#All],[Region]]=Table68[[#This Row],[Region]]),0),3)</f>
        <v>3878</v>
      </c>
      <c r="N2139" s="2">
        <f t="array" ref="N2139">_xlfn.IFNA(INDEX(Table5[#All], MATCH(1,(Table5[[#All],[Month]]=Table68[[#This Row],[Date]])*(Table5[[#All],[Region]]=Table68[[#This Row],[Region]]),0),3),0)</f>
        <v>22567</v>
      </c>
      <c r="O2139" s="12">
        <f>INDEX(Table110[#All], MATCH(Table68[[#This Row],[Date]],Table110[[#All],[Month]],0),2)</f>
        <v>106054.25</v>
      </c>
      <c r="P2139" s="12">
        <f>INDEX(Table13[#All], MATCH(Table68[[#This Row],[Date]],Table13[[#All],[Month]],0),2)</f>
        <v>213813.5</v>
      </c>
      <c r="Q2139">
        <f>INDEX(Table111[#All], MATCH(Table68[[#This Row],[Date]],Table111[[#All],[Month]],0),2)</f>
        <v>5953.5</v>
      </c>
      <c r="R2139" s="2">
        <f>INDEX(Table111[#All], MATCH(Table68[[#This Row],[Date]],Table111[[#All],[Month]],0),3)</f>
        <v>1234</v>
      </c>
      <c r="S2139" s="2">
        <f>INDEX(Table413[#All], MATCH(Table68[[#This Row],[Date]],Table413[[#All],[Month]],0),2)</f>
        <v>0.4</v>
      </c>
      <c r="T2139" s="2">
        <f>INDEX(Table413[#All], MATCH(Table68[[#This Row],[Date]],Table413[[#All],[Month]],0),3)</f>
        <v>6.4</v>
      </c>
      <c r="U2139" s="2">
        <f>INDEX(Table413[#All], MATCH(Table68[[#This Row],[Date]],Table413[[#All],[Month]],0),4)</f>
        <v>5.6</v>
      </c>
    </row>
    <row r="2140" spans="1:21" x14ac:dyDescent="0.25">
      <c r="A2140" s="4">
        <v>42156</v>
      </c>
      <c r="B2140" s="3" t="s">
        <v>60</v>
      </c>
      <c r="C2140" s="3" t="s">
        <v>7</v>
      </c>
      <c r="D2140" s="3">
        <v>290</v>
      </c>
      <c r="E2140" s="3">
        <v>317</v>
      </c>
      <c r="F2140" s="3">
        <v>229</v>
      </c>
      <c r="G2140" s="3">
        <v>265</v>
      </c>
      <c r="H2140" s="3">
        <v>1513</v>
      </c>
      <c r="I2140" s="3">
        <v>138</v>
      </c>
      <c r="J2140">
        <f t="array" ref="J2140">INDEX(Table3[#All],MATCH(1,(Table3[[#All],[Month]]=Table68[[#This Row],[Date]])*(Table3[[#All],[Region]]=Table68[[#This Row],[Region]]),0),3)</f>
        <v>20549</v>
      </c>
      <c r="K2140">
        <f>INDEX(Table1[#All], MATCH(Table68[[#This Row],[Date]],Table1[[#All],[Month]],0),2)</f>
        <v>1543805</v>
      </c>
      <c r="L2140" s="8">
        <f>INDEX(Table2[#All], MATCH(Table68[[#This Row],[Date]],Table2[[#All],[Month]],0),2)</f>
        <v>637.20078026491251</v>
      </c>
      <c r="M2140">
        <f t="array" ref="M2140">INDEX(Table4[#All],MATCH(1,(Table4[[#All],[Month]]=Table68[[#This Row],[Date]])*(Table4[[#All],[Region]]=Table68[[#This Row],[Region]]),0),3)</f>
        <v>3878</v>
      </c>
      <c r="N2140" s="2">
        <f t="array" ref="N2140">_xlfn.IFNA(INDEX(Table5[#All], MATCH(1,(Table5[[#All],[Month]]=Table68[[#This Row],[Date]])*(Table5[[#All],[Region]]=Table68[[#This Row],[Region]]),0),3),0)</f>
        <v>22567</v>
      </c>
      <c r="O2140" s="12">
        <f>INDEX(Table110[#All], MATCH(Table68[[#This Row],[Date]],Table110[[#All],[Month]],0),2)</f>
        <v>106054.25</v>
      </c>
      <c r="P2140" s="12">
        <f>INDEX(Table13[#All], MATCH(Table68[[#This Row],[Date]],Table13[[#All],[Month]],0),2)</f>
        <v>213813.5</v>
      </c>
      <c r="Q2140">
        <f>INDEX(Table111[#All], MATCH(Table68[[#This Row],[Date]],Table111[[#All],[Month]],0),2)</f>
        <v>5953.5</v>
      </c>
      <c r="R2140" s="2">
        <f>INDEX(Table111[#All], MATCH(Table68[[#This Row],[Date]],Table111[[#All],[Month]],0),3)</f>
        <v>1234</v>
      </c>
      <c r="S2140" s="2">
        <f>INDEX(Table413[#All], MATCH(Table68[[#This Row],[Date]],Table413[[#All],[Month]],0),2)</f>
        <v>0.4</v>
      </c>
      <c r="T2140" s="2">
        <f>INDEX(Table413[#All], MATCH(Table68[[#This Row],[Date]],Table413[[#All],[Month]],0),3)</f>
        <v>6.4</v>
      </c>
      <c r="U2140" s="2">
        <f>INDEX(Table413[#All], MATCH(Table68[[#This Row],[Date]],Table413[[#All],[Month]],0),4)</f>
        <v>5.6</v>
      </c>
    </row>
    <row r="2141" spans="1:21" x14ac:dyDescent="0.25">
      <c r="A2141" s="4">
        <v>42156</v>
      </c>
      <c r="B2141" s="3" t="s">
        <v>60</v>
      </c>
      <c r="C2141" s="3" t="s">
        <v>9</v>
      </c>
      <c r="D2141" s="3">
        <v>290</v>
      </c>
      <c r="E2141" s="3">
        <v>196</v>
      </c>
      <c r="F2141" s="3">
        <v>229</v>
      </c>
      <c r="G2141" s="3">
        <v>172</v>
      </c>
      <c r="H2141" s="3">
        <v>1513</v>
      </c>
      <c r="I2141" s="3">
        <v>17</v>
      </c>
      <c r="J2141">
        <f t="array" ref="J2141">INDEX(Table3[#All],MATCH(1,(Table3[[#All],[Month]]=Table68[[#This Row],[Date]])*(Table3[[#All],[Region]]=Table68[[#This Row],[Region]]),0),3)</f>
        <v>20549</v>
      </c>
      <c r="K2141">
        <f>INDEX(Table1[#All], MATCH(Table68[[#This Row],[Date]],Table1[[#All],[Month]],0),2)</f>
        <v>1543805</v>
      </c>
      <c r="L2141" s="8">
        <f>INDEX(Table2[#All], MATCH(Table68[[#This Row],[Date]],Table2[[#All],[Month]],0),2)</f>
        <v>637.20078026491251</v>
      </c>
      <c r="M2141">
        <f t="array" ref="M2141">INDEX(Table4[#All],MATCH(1,(Table4[[#All],[Month]]=Table68[[#This Row],[Date]])*(Table4[[#All],[Region]]=Table68[[#This Row],[Region]]),0),3)</f>
        <v>3878</v>
      </c>
      <c r="N2141" s="2">
        <f t="array" ref="N2141">_xlfn.IFNA(INDEX(Table5[#All], MATCH(1,(Table5[[#All],[Month]]=Table68[[#This Row],[Date]])*(Table5[[#All],[Region]]=Table68[[#This Row],[Region]]),0),3),0)</f>
        <v>22567</v>
      </c>
      <c r="O2141" s="12">
        <f>INDEX(Table110[#All], MATCH(Table68[[#This Row],[Date]],Table110[[#All],[Month]],0),2)</f>
        <v>106054.25</v>
      </c>
      <c r="P2141" s="12">
        <f>INDEX(Table13[#All], MATCH(Table68[[#This Row],[Date]],Table13[[#All],[Month]],0),2)</f>
        <v>213813.5</v>
      </c>
      <c r="Q2141">
        <f>INDEX(Table111[#All], MATCH(Table68[[#This Row],[Date]],Table111[[#All],[Month]],0),2)</f>
        <v>5953.5</v>
      </c>
      <c r="R2141" s="2">
        <f>INDEX(Table111[#All], MATCH(Table68[[#This Row],[Date]],Table111[[#All],[Month]],0),3)</f>
        <v>1234</v>
      </c>
      <c r="S2141" s="2">
        <f>INDEX(Table413[#All], MATCH(Table68[[#This Row],[Date]],Table413[[#All],[Month]],0),2)</f>
        <v>0.4</v>
      </c>
      <c r="T2141" s="2">
        <f>INDEX(Table413[#All], MATCH(Table68[[#This Row],[Date]],Table413[[#All],[Month]],0),3)</f>
        <v>6.4</v>
      </c>
      <c r="U2141" s="2">
        <f>INDEX(Table413[#All], MATCH(Table68[[#This Row],[Date]],Table413[[#All],[Month]],0),4)</f>
        <v>5.6</v>
      </c>
    </row>
    <row r="2142" spans="1:21" x14ac:dyDescent="0.25">
      <c r="A2142" s="4">
        <v>42156</v>
      </c>
      <c r="B2142" s="3" t="s">
        <v>66</v>
      </c>
      <c r="C2142" s="3" t="s">
        <v>35</v>
      </c>
      <c r="D2142" s="3">
        <v>371</v>
      </c>
      <c r="E2142" s="3">
        <v>254</v>
      </c>
      <c r="F2142" s="3">
        <v>278</v>
      </c>
      <c r="G2142" s="3">
        <v>224</v>
      </c>
      <c r="H2142" s="3">
        <v>1799</v>
      </c>
      <c r="I2142" s="3">
        <v>12</v>
      </c>
      <c r="J2142">
        <f t="array" ref="J2142">INDEX(Table3[#All],MATCH(1,(Table3[[#All],[Month]]=Table68[[#This Row],[Date]])*(Table3[[#All],[Region]]=Table68[[#This Row],[Region]]),0),3)</f>
        <v>32884</v>
      </c>
      <c r="K2142">
        <f>INDEX(Table1[#All], MATCH(Table68[[#This Row],[Date]],Table1[[#All],[Month]],0),2)</f>
        <v>1543805</v>
      </c>
      <c r="L2142" s="8">
        <f>INDEX(Table2[#All], MATCH(Table68[[#This Row],[Date]],Table2[[#All],[Month]],0),2)</f>
        <v>637.20078026491251</v>
      </c>
      <c r="M2142">
        <f t="array" ref="M2142">INDEX(Table4[#All],MATCH(1,(Table4[[#All],[Month]]=Table68[[#This Row],[Date]])*(Table4[[#All],[Region]]=Table68[[#This Row],[Region]]),0),3)</f>
        <v>2969</v>
      </c>
      <c r="N2142" s="2">
        <f t="array" ref="N2142">_xlfn.IFNA(INDEX(Table5[#All], MATCH(1,(Table5[[#All],[Month]]=Table68[[#This Row],[Date]])*(Table5[[#All],[Region]]=Table68[[#This Row],[Region]]),0),3),0)</f>
        <v>100168</v>
      </c>
      <c r="O2142" s="12">
        <f>INDEX(Table110[#All], MATCH(Table68[[#This Row],[Date]],Table110[[#All],[Month]],0),2)</f>
        <v>106054.25</v>
      </c>
      <c r="P2142" s="12">
        <f>INDEX(Table13[#All], MATCH(Table68[[#This Row],[Date]],Table13[[#All],[Month]],0),2)</f>
        <v>213813.5</v>
      </c>
      <c r="Q2142">
        <f>INDEX(Table111[#All], MATCH(Table68[[#This Row],[Date]],Table111[[#All],[Month]],0),2)</f>
        <v>5953.5</v>
      </c>
      <c r="R2142" s="2">
        <f>INDEX(Table111[#All], MATCH(Table68[[#This Row],[Date]],Table111[[#All],[Month]],0),3)</f>
        <v>1234</v>
      </c>
      <c r="S2142" s="2">
        <f>INDEX(Table413[#All], MATCH(Table68[[#This Row],[Date]],Table413[[#All],[Month]],0),2)</f>
        <v>0.4</v>
      </c>
      <c r="T2142" s="2">
        <f>INDEX(Table413[#All], MATCH(Table68[[#This Row],[Date]],Table413[[#All],[Month]],0),3)</f>
        <v>6.4</v>
      </c>
      <c r="U2142" s="2">
        <f>INDEX(Table413[#All], MATCH(Table68[[#This Row],[Date]],Table413[[#All],[Month]],0),4)</f>
        <v>5.6</v>
      </c>
    </row>
    <row r="2143" spans="1:21" x14ac:dyDescent="0.25">
      <c r="A2143" s="4">
        <v>42156</v>
      </c>
      <c r="B2143" s="3" t="s">
        <v>66</v>
      </c>
      <c r="C2143" s="3" t="s">
        <v>33</v>
      </c>
      <c r="D2143" s="3">
        <v>371</v>
      </c>
      <c r="E2143" s="3">
        <v>345</v>
      </c>
      <c r="F2143" s="3">
        <v>278</v>
      </c>
      <c r="G2143" s="3">
        <v>287</v>
      </c>
      <c r="H2143" s="3">
        <v>1799</v>
      </c>
      <c r="I2143" s="3">
        <v>138</v>
      </c>
      <c r="J2143">
        <f t="array" ref="J2143">INDEX(Table3[#All],MATCH(1,(Table3[[#All],[Month]]=Table68[[#This Row],[Date]])*(Table3[[#All],[Region]]=Table68[[#This Row],[Region]]),0),3)</f>
        <v>32884</v>
      </c>
      <c r="K2143">
        <f>INDEX(Table1[#All], MATCH(Table68[[#This Row],[Date]],Table1[[#All],[Month]],0),2)</f>
        <v>1543805</v>
      </c>
      <c r="L2143" s="8">
        <f>INDEX(Table2[#All], MATCH(Table68[[#This Row],[Date]],Table2[[#All],[Month]],0),2)</f>
        <v>637.20078026491251</v>
      </c>
      <c r="M2143">
        <f t="array" ref="M2143">INDEX(Table4[#All],MATCH(1,(Table4[[#All],[Month]]=Table68[[#This Row],[Date]])*(Table4[[#All],[Region]]=Table68[[#This Row],[Region]]),0),3)</f>
        <v>2969</v>
      </c>
      <c r="N2143" s="2">
        <f t="array" ref="N2143">_xlfn.IFNA(INDEX(Table5[#All], MATCH(1,(Table5[[#All],[Month]]=Table68[[#This Row],[Date]])*(Table5[[#All],[Region]]=Table68[[#This Row],[Region]]),0),3),0)</f>
        <v>100168</v>
      </c>
      <c r="O2143" s="12">
        <f>INDEX(Table110[#All], MATCH(Table68[[#This Row],[Date]],Table110[[#All],[Month]],0),2)</f>
        <v>106054.25</v>
      </c>
      <c r="P2143" s="12">
        <f>INDEX(Table13[#All], MATCH(Table68[[#This Row],[Date]],Table13[[#All],[Month]],0),2)</f>
        <v>213813.5</v>
      </c>
      <c r="Q2143">
        <f>INDEX(Table111[#All], MATCH(Table68[[#This Row],[Date]],Table111[[#All],[Month]],0),2)</f>
        <v>5953.5</v>
      </c>
      <c r="R2143" s="2">
        <f>INDEX(Table111[#All], MATCH(Table68[[#This Row],[Date]],Table111[[#All],[Month]],0),3)</f>
        <v>1234</v>
      </c>
      <c r="S2143" s="2">
        <f>INDEX(Table413[#All], MATCH(Table68[[#This Row],[Date]],Table413[[#All],[Month]],0),2)</f>
        <v>0.4</v>
      </c>
      <c r="T2143" s="2">
        <f>INDEX(Table413[#All], MATCH(Table68[[#This Row],[Date]],Table413[[#All],[Month]],0),3)</f>
        <v>6.4</v>
      </c>
      <c r="U2143" s="2">
        <f>INDEX(Table413[#All], MATCH(Table68[[#This Row],[Date]],Table413[[#All],[Month]],0),4)</f>
        <v>5.6</v>
      </c>
    </row>
    <row r="2144" spans="1:21" x14ac:dyDescent="0.25">
      <c r="A2144" s="4">
        <v>42156</v>
      </c>
      <c r="B2144" s="3" t="s">
        <v>66</v>
      </c>
      <c r="C2144" s="3" t="s">
        <v>87</v>
      </c>
      <c r="D2144" s="3">
        <v>371</v>
      </c>
      <c r="E2144" s="3">
        <v>316</v>
      </c>
      <c r="F2144" s="3">
        <v>278</v>
      </c>
      <c r="G2144" s="3">
        <v>245</v>
      </c>
      <c r="H2144" s="3">
        <v>1799</v>
      </c>
      <c r="I2144" s="3">
        <v>292</v>
      </c>
      <c r="J2144">
        <f t="array" ref="J2144">INDEX(Table3[#All],MATCH(1,(Table3[[#All],[Month]]=Table68[[#This Row],[Date]])*(Table3[[#All],[Region]]=Table68[[#This Row],[Region]]),0),3)</f>
        <v>32884</v>
      </c>
      <c r="K2144">
        <f>INDEX(Table1[#All], MATCH(Table68[[#This Row],[Date]],Table1[[#All],[Month]],0),2)</f>
        <v>1543805</v>
      </c>
      <c r="L2144" s="8">
        <f>INDEX(Table2[#All], MATCH(Table68[[#This Row],[Date]],Table2[[#All],[Month]],0),2)</f>
        <v>637.20078026491251</v>
      </c>
      <c r="M2144">
        <f t="array" ref="M2144">INDEX(Table4[#All],MATCH(1,(Table4[[#All],[Month]]=Table68[[#This Row],[Date]])*(Table4[[#All],[Region]]=Table68[[#This Row],[Region]]),0),3)</f>
        <v>2969</v>
      </c>
      <c r="N2144" s="2">
        <f t="array" ref="N2144">_xlfn.IFNA(INDEX(Table5[#All], MATCH(1,(Table5[[#All],[Month]]=Table68[[#This Row],[Date]])*(Table5[[#All],[Region]]=Table68[[#This Row],[Region]]),0),3),0)</f>
        <v>100168</v>
      </c>
      <c r="O2144" s="12">
        <f>INDEX(Table110[#All], MATCH(Table68[[#This Row],[Date]],Table110[[#All],[Month]],0),2)</f>
        <v>106054.25</v>
      </c>
      <c r="P2144" s="12">
        <f>INDEX(Table13[#All], MATCH(Table68[[#This Row],[Date]],Table13[[#All],[Month]],0),2)</f>
        <v>213813.5</v>
      </c>
      <c r="Q2144">
        <f>INDEX(Table111[#All], MATCH(Table68[[#This Row],[Date]],Table111[[#All],[Month]],0),2)</f>
        <v>5953.5</v>
      </c>
      <c r="R2144" s="2">
        <f>INDEX(Table111[#All], MATCH(Table68[[#This Row],[Date]],Table111[[#All],[Month]],0),3)</f>
        <v>1234</v>
      </c>
      <c r="S2144" s="2">
        <f>INDEX(Table413[#All], MATCH(Table68[[#This Row],[Date]],Table413[[#All],[Month]],0),2)</f>
        <v>0.4</v>
      </c>
      <c r="T2144" s="2">
        <f>INDEX(Table413[#All], MATCH(Table68[[#This Row],[Date]],Table413[[#All],[Month]],0),3)</f>
        <v>6.4</v>
      </c>
      <c r="U2144" s="2">
        <f>INDEX(Table413[#All], MATCH(Table68[[#This Row],[Date]],Table413[[#All],[Month]],0),4)</f>
        <v>5.6</v>
      </c>
    </row>
    <row r="2145" spans="1:21" x14ac:dyDescent="0.25">
      <c r="A2145" s="4">
        <v>42156</v>
      </c>
      <c r="B2145" s="3" t="s">
        <v>66</v>
      </c>
      <c r="C2145" s="3" t="s">
        <v>34</v>
      </c>
      <c r="D2145" s="3">
        <v>371</v>
      </c>
      <c r="E2145" s="3">
        <v>258</v>
      </c>
      <c r="F2145" s="3">
        <v>278</v>
      </c>
      <c r="G2145" s="3">
        <v>223</v>
      </c>
      <c r="H2145" s="3">
        <v>1799</v>
      </c>
      <c r="I2145" s="3">
        <v>62</v>
      </c>
      <c r="J2145">
        <f t="array" ref="J2145">INDEX(Table3[#All],MATCH(1,(Table3[[#All],[Month]]=Table68[[#This Row],[Date]])*(Table3[[#All],[Region]]=Table68[[#This Row],[Region]]),0),3)</f>
        <v>32884</v>
      </c>
      <c r="K2145">
        <f>INDEX(Table1[#All], MATCH(Table68[[#This Row],[Date]],Table1[[#All],[Month]],0),2)</f>
        <v>1543805</v>
      </c>
      <c r="L2145" s="8">
        <f>INDEX(Table2[#All], MATCH(Table68[[#This Row],[Date]],Table2[[#All],[Month]],0),2)</f>
        <v>637.20078026491251</v>
      </c>
      <c r="M2145">
        <f t="array" ref="M2145">INDEX(Table4[#All],MATCH(1,(Table4[[#All],[Month]]=Table68[[#This Row],[Date]])*(Table4[[#All],[Region]]=Table68[[#This Row],[Region]]),0),3)</f>
        <v>2969</v>
      </c>
      <c r="N2145" s="2">
        <f t="array" ref="N2145">_xlfn.IFNA(INDEX(Table5[#All], MATCH(1,(Table5[[#All],[Month]]=Table68[[#This Row],[Date]])*(Table5[[#All],[Region]]=Table68[[#This Row],[Region]]),0),3),0)</f>
        <v>100168</v>
      </c>
      <c r="O2145" s="12">
        <f>INDEX(Table110[#All], MATCH(Table68[[#This Row],[Date]],Table110[[#All],[Month]],0),2)</f>
        <v>106054.25</v>
      </c>
      <c r="P2145" s="12">
        <f>INDEX(Table13[#All], MATCH(Table68[[#This Row],[Date]],Table13[[#All],[Month]],0),2)</f>
        <v>213813.5</v>
      </c>
      <c r="Q2145">
        <f>INDEX(Table111[#All], MATCH(Table68[[#This Row],[Date]],Table111[[#All],[Month]],0),2)</f>
        <v>5953.5</v>
      </c>
      <c r="R2145" s="2">
        <f>INDEX(Table111[#All], MATCH(Table68[[#This Row],[Date]],Table111[[#All],[Month]],0),3)</f>
        <v>1234</v>
      </c>
      <c r="S2145" s="2">
        <f>INDEX(Table413[#All], MATCH(Table68[[#This Row],[Date]],Table413[[#All],[Month]],0),2)</f>
        <v>0.4</v>
      </c>
      <c r="T2145" s="2">
        <f>INDEX(Table413[#All], MATCH(Table68[[#This Row],[Date]],Table413[[#All],[Month]],0),3)</f>
        <v>6.4</v>
      </c>
      <c r="U2145" s="2">
        <f>INDEX(Table413[#All], MATCH(Table68[[#This Row],[Date]],Table413[[#All],[Month]],0),4)</f>
        <v>5.6</v>
      </c>
    </row>
    <row r="2146" spans="1:21" x14ac:dyDescent="0.25">
      <c r="A2146" s="4">
        <v>42156</v>
      </c>
      <c r="B2146" s="3" t="s">
        <v>66</v>
      </c>
      <c r="C2146" s="3" t="s">
        <v>92</v>
      </c>
      <c r="D2146" s="3">
        <v>371</v>
      </c>
      <c r="E2146" s="3">
        <v>366</v>
      </c>
      <c r="F2146" s="3">
        <v>278</v>
      </c>
      <c r="G2146" s="3">
        <v>297</v>
      </c>
      <c r="H2146" s="3">
        <v>1799</v>
      </c>
      <c r="I2146" s="3">
        <v>83</v>
      </c>
      <c r="J2146">
        <f t="array" ref="J2146">INDEX(Table3[#All],MATCH(1,(Table3[[#All],[Month]]=Table68[[#This Row],[Date]])*(Table3[[#All],[Region]]=Table68[[#This Row],[Region]]),0),3)</f>
        <v>32884</v>
      </c>
      <c r="K2146">
        <f>INDEX(Table1[#All], MATCH(Table68[[#This Row],[Date]],Table1[[#All],[Month]],0),2)</f>
        <v>1543805</v>
      </c>
      <c r="L2146" s="8">
        <f>INDEX(Table2[#All], MATCH(Table68[[#This Row],[Date]],Table2[[#All],[Month]],0),2)</f>
        <v>637.20078026491251</v>
      </c>
      <c r="M2146">
        <f t="array" ref="M2146">INDEX(Table4[#All],MATCH(1,(Table4[[#All],[Month]]=Table68[[#This Row],[Date]])*(Table4[[#All],[Region]]=Table68[[#This Row],[Region]]),0),3)</f>
        <v>2969</v>
      </c>
      <c r="N2146" s="2">
        <f t="array" ref="N2146">_xlfn.IFNA(INDEX(Table5[#All], MATCH(1,(Table5[[#All],[Month]]=Table68[[#This Row],[Date]])*(Table5[[#All],[Region]]=Table68[[#This Row],[Region]]),0),3),0)</f>
        <v>100168</v>
      </c>
      <c r="O2146" s="12">
        <f>INDEX(Table110[#All], MATCH(Table68[[#This Row],[Date]],Table110[[#All],[Month]],0),2)</f>
        <v>106054.25</v>
      </c>
      <c r="P2146" s="12">
        <f>INDEX(Table13[#All], MATCH(Table68[[#This Row],[Date]],Table13[[#All],[Month]],0),2)</f>
        <v>213813.5</v>
      </c>
      <c r="Q2146">
        <f>INDEX(Table111[#All], MATCH(Table68[[#This Row],[Date]],Table111[[#All],[Month]],0),2)</f>
        <v>5953.5</v>
      </c>
      <c r="R2146" s="2">
        <f>INDEX(Table111[#All], MATCH(Table68[[#This Row],[Date]],Table111[[#All],[Month]],0),3)</f>
        <v>1234</v>
      </c>
      <c r="S2146" s="2">
        <f>INDEX(Table413[#All], MATCH(Table68[[#This Row],[Date]],Table413[[#All],[Month]],0),2)</f>
        <v>0.4</v>
      </c>
      <c r="T2146" s="2">
        <f>INDEX(Table413[#All], MATCH(Table68[[#This Row],[Date]],Table413[[#All],[Month]],0),3)</f>
        <v>6.4</v>
      </c>
      <c r="U2146" s="2">
        <f>INDEX(Table413[#All], MATCH(Table68[[#This Row],[Date]],Table413[[#All],[Month]],0),4)</f>
        <v>5.6</v>
      </c>
    </row>
    <row r="2147" spans="1:21" x14ac:dyDescent="0.25">
      <c r="A2147" s="4">
        <v>42156</v>
      </c>
      <c r="B2147" s="3" t="s">
        <v>66</v>
      </c>
      <c r="C2147" s="3" t="s">
        <v>36</v>
      </c>
      <c r="D2147" s="3">
        <v>371</v>
      </c>
      <c r="E2147" s="3">
        <v>227</v>
      </c>
      <c r="F2147" s="3">
        <v>278</v>
      </c>
      <c r="G2147" s="3">
        <v>175</v>
      </c>
      <c r="H2147" s="3">
        <v>1799</v>
      </c>
      <c r="I2147" s="3">
        <v>22</v>
      </c>
      <c r="J2147">
        <f t="array" ref="J2147">INDEX(Table3[#All],MATCH(1,(Table3[[#All],[Month]]=Table68[[#This Row],[Date]])*(Table3[[#All],[Region]]=Table68[[#This Row],[Region]]),0),3)</f>
        <v>32884</v>
      </c>
      <c r="K2147">
        <f>INDEX(Table1[#All], MATCH(Table68[[#This Row],[Date]],Table1[[#All],[Month]],0),2)</f>
        <v>1543805</v>
      </c>
      <c r="L2147" s="8">
        <f>INDEX(Table2[#All], MATCH(Table68[[#This Row],[Date]],Table2[[#All],[Month]],0),2)</f>
        <v>637.20078026491251</v>
      </c>
      <c r="M2147">
        <f t="array" ref="M2147">INDEX(Table4[#All],MATCH(1,(Table4[[#All],[Month]]=Table68[[#This Row],[Date]])*(Table4[[#All],[Region]]=Table68[[#This Row],[Region]]),0),3)</f>
        <v>2969</v>
      </c>
      <c r="N2147" s="2">
        <f t="array" ref="N2147">_xlfn.IFNA(INDEX(Table5[#All], MATCH(1,(Table5[[#All],[Month]]=Table68[[#This Row],[Date]])*(Table5[[#All],[Region]]=Table68[[#This Row],[Region]]),0),3),0)</f>
        <v>100168</v>
      </c>
      <c r="O2147" s="12">
        <f>INDEX(Table110[#All], MATCH(Table68[[#This Row],[Date]],Table110[[#All],[Month]],0),2)</f>
        <v>106054.25</v>
      </c>
      <c r="P2147" s="12">
        <f>INDEX(Table13[#All], MATCH(Table68[[#This Row],[Date]],Table13[[#All],[Month]],0),2)</f>
        <v>213813.5</v>
      </c>
      <c r="Q2147">
        <f>INDEX(Table111[#All], MATCH(Table68[[#This Row],[Date]],Table111[[#All],[Month]],0),2)</f>
        <v>5953.5</v>
      </c>
      <c r="R2147" s="2">
        <f>INDEX(Table111[#All], MATCH(Table68[[#This Row],[Date]],Table111[[#All],[Month]],0),3)</f>
        <v>1234</v>
      </c>
      <c r="S2147" s="2">
        <f>INDEX(Table413[#All], MATCH(Table68[[#This Row],[Date]],Table413[[#All],[Month]],0),2)</f>
        <v>0.4</v>
      </c>
      <c r="T2147" s="2">
        <f>INDEX(Table413[#All], MATCH(Table68[[#This Row],[Date]],Table413[[#All],[Month]],0),3)</f>
        <v>6.4</v>
      </c>
      <c r="U2147" s="2">
        <f>INDEX(Table413[#All], MATCH(Table68[[#This Row],[Date]],Table413[[#All],[Month]],0),4)</f>
        <v>5.6</v>
      </c>
    </row>
    <row r="2148" spans="1:21" x14ac:dyDescent="0.25">
      <c r="A2148" s="4">
        <v>42156</v>
      </c>
      <c r="B2148" s="3" t="s">
        <v>66</v>
      </c>
      <c r="C2148" s="3" t="s">
        <v>93</v>
      </c>
      <c r="D2148" s="3">
        <v>371</v>
      </c>
      <c r="E2148" s="3">
        <v>299</v>
      </c>
      <c r="F2148" s="3">
        <v>278</v>
      </c>
      <c r="G2148" s="3">
        <v>238</v>
      </c>
      <c r="H2148" s="3">
        <v>1799</v>
      </c>
      <c r="I2148" s="3">
        <v>111</v>
      </c>
      <c r="J2148">
        <f t="array" ref="J2148">INDEX(Table3[#All],MATCH(1,(Table3[[#All],[Month]]=Table68[[#This Row],[Date]])*(Table3[[#All],[Region]]=Table68[[#This Row],[Region]]),0),3)</f>
        <v>32884</v>
      </c>
      <c r="K2148">
        <f>INDEX(Table1[#All], MATCH(Table68[[#This Row],[Date]],Table1[[#All],[Month]],0),2)</f>
        <v>1543805</v>
      </c>
      <c r="L2148" s="8">
        <f>INDEX(Table2[#All], MATCH(Table68[[#This Row],[Date]],Table2[[#All],[Month]],0),2)</f>
        <v>637.20078026491251</v>
      </c>
      <c r="M2148">
        <f t="array" ref="M2148">INDEX(Table4[#All],MATCH(1,(Table4[[#All],[Month]]=Table68[[#This Row],[Date]])*(Table4[[#All],[Region]]=Table68[[#This Row],[Region]]),0),3)</f>
        <v>2969</v>
      </c>
      <c r="N2148" s="2">
        <f t="array" ref="N2148">_xlfn.IFNA(INDEX(Table5[#All], MATCH(1,(Table5[[#All],[Month]]=Table68[[#This Row],[Date]])*(Table5[[#All],[Region]]=Table68[[#This Row],[Region]]),0),3),0)</f>
        <v>100168</v>
      </c>
      <c r="O2148" s="12">
        <f>INDEX(Table110[#All], MATCH(Table68[[#This Row],[Date]],Table110[[#All],[Month]],0),2)</f>
        <v>106054.25</v>
      </c>
      <c r="P2148" s="12">
        <f>INDEX(Table13[#All], MATCH(Table68[[#This Row],[Date]],Table13[[#All],[Month]],0),2)</f>
        <v>213813.5</v>
      </c>
      <c r="Q2148">
        <f>INDEX(Table111[#All], MATCH(Table68[[#This Row],[Date]],Table111[[#All],[Month]],0),2)</f>
        <v>5953.5</v>
      </c>
      <c r="R2148" s="2">
        <f>INDEX(Table111[#All], MATCH(Table68[[#This Row],[Date]],Table111[[#All],[Month]],0),3)</f>
        <v>1234</v>
      </c>
      <c r="S2148" s="2">
        <f>INDEX(Table413[#All], MATCH(Table68[[#This Row],[Date]],Table413[[#All],[Month]],0),2)</f>
        <v>0.4</v>
      </c>
      <c r="T2148" s="2">
        <f>INDEX(Table413[#All], MATCH(Table68[[#This Row],[Date]],Table413[[#All],[Month]],0),3)</f>
        <v>6.4</v>
      </c>
      <c r="U2148" s="2">
        <f>INDEX(Table413[#All], MATCH(Table68[[#This Row],[Date]],Table413[[#All],[Month]],0),4)</f>
        <v>5.6</v>
      </c>
    </row>
    <row r="2149" spans="1:21" x14ac:dyDescent="0.25">
      <c r="A2149" s="4">
        <v>42156</v>
      </c>
      <c r="B2149" s="3" t="s">
        <v>66</v>
      </c>
      <c r="C2149" s="3" t="s">
        <v>66</v>
      </c>
      <c r="D2149" s="3">
        <v>371</v>
      </c>
      <c r="E2149" s="3">
        <v>415</v>
      </c>
      <c r="F2149" s="3">
        <v>278</v>
      </c>
      <c r="G2149" s="3">
        <v>310</v>
      </c>
      <c r="H2149" s="3">
        <v>1799</v>
      </c>
      <c r="I2149" s="3">
        <v>1079</v>
      </c>
      <c r="J2149">
        <f t="array" ref="J2149">INDEX(Table3[#All],MATCH(1,(Table3[[#All],[Month]]=Table68[[#This Row],[Date]])*(Table3[[#All],[Region]]=Table68[[#This Row],[Region]]),0),3)</f>
        <v>32884</v>
      </c>
      <c r="K2149">
        <f>INDEX(Table1[#All], MATCH(Table68[[#This Row],[Date]],Table1[[#All],[Month]],0),2)</f>
        <v>1543805</v>
      </c>
      <c r="L2149" s="8">
        <f>INDEX(Table2[#All], MATCH(Table68[[#This Row],[Date]],Table2[[#All],[Month]],0),2)</f>
        <v>637.20078026491251</v>
      </c>
      <c r="M2149">
        <f t="array" ref="M2149">INDEX(Table4[#All],MATCH(1,(Table4[[#All],[Month]]=Table68[[#This Row],[Date]])*(Table4[[#All],[Region]]=Table68[[#This Row],[Region]]),0),3)</f>
        <v>2969</v>
      </c>
      <c r="N2149" s="2">
        <f t="array" ref="N2149">_xlfn.IFNA(INDEX(Table5[#All], MATCH(1,(Table5[[#All],[Month]]=Table68[[#This Row],[Date]])*(Table5[[#All],[Region]]=Table68[[#This Row],[Region]]),0),3),0)</f>
        <v>100168</v>
      </c>
      <c r="O2149" s="12">
        <f>INDEX(Table110[#All], MATCH(Table68[[#This Row],[Date]],Table110[[#All],[Month]],0),2)</f>
        <v>106054.25</v>
      </c>
      <c r="P2149" s="12">
        <f>INDEX(Table13[#All], MATCH(Table68[[#This Row],[Date]],Table13[[#All],[Month]],0),2)</f>
        <v>213813.5</v>
      </c>
      <c r="Q2149">
        <f>INDEX(Table111[#All], MATCH(Table68[[#This Row],[Date]],Table111[[#All],[Month]],0),2)</f>
        <v>5953.5</v>
      </c>
      <c r="R2149" s="2">
        <f>INDEX(Table111[#All], MATCH(Table68[[#This Row],[Date]],Table111[[#All],[Month]],0),3)</f>
        <v>1234</v>
      </c>
      <c r="S2149" s="2">
        <f>INDEX(Table413[#All], MATCH(Table68[[#This Row],[Date]],Table413[[#All],[Month]],0),2)</f>
        <v>0.4</v>
      </c>
      <c r="T2149" s="2">
        <f>INDEX(Table413[#All], MATCH(Table68[[#This Row],[Date]],Table413[[#All],[Month]],0),3)</f>
        <v>6.4</v>
      </c>
      <c r="U2149" s="2">
        <f>INDEX(Table413[#All], MATCH(Table68[[#This Row],[Date]],Table413[[#All],[Month]],0),4)</f>
        <v>5.6</v>
      </c>
    </row>
    <row r="2150" spans="1:21" x14ac:dyDescent="0.25">
      <c r="A2150" s="4">
        <v>42156</v>
      </c>
      <c r="B2150" s="3" t="s">
        <v>71</v>
      </c>
      <c r="C2150" s="3" t="s">
        <v>41</v>
      </c>
      <c r="D2150" s="3">
        <v>237</v>
      </c>
      <c r="E2150" s="3">
        <v>199</v>
      </c>
      <c r="F2150" s="3">
        <v>196</v>
      </c>
      <c r="G2150" s="3">
        <v>168</v>
      </c>
      <c r="H2150" s="3">
        <v>90</v>
      </c>
      <c r="I2150" s="3">
        <v>39</v>
      </c>
      <c r="J2150">
        <f t="array" ref="J2150">INDEX(Table3[#All],MATCH(1,(Table3[[#All],[Month]]=Table68[[#This Row],[Date]])*(Table3[[#All],[Region]]=Table68[[#This Row],[Region]]),0),3)</f>
        <v>1744</v>
      </c>
      <c r="K2150">
        <f>INDEX(Table1[#All], MATCH(Table68[[#This Row],[Date]],Table1[[#All],[Month]],0),2)</f>
        <v>1543805</v>
      </c>
      <c r="L2150" s="8">
        <f>INDEX(Table2[#All], MATCH(Table68[[#This Row],[Date]],Table2[[#All],[Month]],0),2)</f>
        <v>637.20078026491251</v>
      </c>
      <c r="M2150">
        <f t="array" ref="M2150">INDEX(Table4[#All],MATCH(1,(Table4[[#All],[Month]]=Table68[[#This Row],[Date]])*(Table4[[#All],[Region]]=Table68[[#This Row],[Region]]),0),3)</f>
        <v>395</v>
      </c>
      <c r="N2150" s="2">
        <f t="array" ref="N2150">_xlfn.IFNA(INDEX(Table5[#All], MATCH(1,(Table5[[#All],[Month]]=Table68[[#This Row],[Date]])*(Table5[[#All],[Region]]=Table68[[#This Row],[Region]]),0),3),0)</f>
        <v>5727</v>
      </c>
      <c r="O2150" s="12">
        <f>INDEX(Table110[#All], MATCH(Table68[[#This Row],[Date]],Table110[[#All],[Month]],0),2)</f>
        <v>106054.25</v>
      </c>
      <c r="P2150" s="12">
        <f>INDEX(Table13[#All], MATCH(Table68[[#This Row],[Date]],Table13[[#All],[Month]],0),2)</f>
        <v>213813.5</v>
      </c>
      <c r="Q2150">
        <f>INDEX(Table111[#All], MATCH(Table68[[#This Row],[Date]],Table111[[#All],[Month]],0),2)</f>
        <v>5953.5</v>
      </c>
      <c r="R2150" s="2">
        <f>INDEX(Table111[#All], MATCH(Table68[[#This Row],[Date]],Table111[[#All],[Month]],0),3)</f>
        <v>1234</v>
      </c>
      <c r="S2150" s="2">
        <f>INDEX(Table413[#All], MATCH(Table68[[#This Row],[Date]],Table413[[#All],[Month]],0),2)</f>
        <v>0.4</v>
      </c>
      <c r="T2150" s="2">
        <f>INDEX(Table413[#All], MATCH(Table68[[#This Row],[Date]],Table413[[#All],[Month]],0),3)</f>
        <v>6.4</v>
      </c>
      <c r="U2150" s="2">
        <f>INDEX(Table413[#All], MATCH(Table68[[#This Row],[Date]],Table413[[#All],[Month]],0),4)</f>
        <v>5.6</v>
      </c>
    </row>
    <row r="2151" spans="1:21" x14ac:dyDescent="0.25">
      <c r="A2151" s="4">
        <v>42156</v>
      </c>
      <c r="B2151" s="3" t="s">
        <v>71</v>
      </c>
      <c r="C2151" s="3" t="s">
        <v>42</v>
      </c>
      <c r="D2151" s="3">
        <v>237</v>
      </c>
      <c r="E2151" s="3">
        <v>257</v>
      </c>
      <c r="F2151" s="3">
        <v>196</v>
      </c>
      <c r="G2151" s="3">
        <v>219</v>
      </c>
      <c r="H2151" s="3">
        <v>90</v>
      </c>
      <c r="I2151" s="3">
        <v>32</v>
      </c>
      <c r="J2151">
        <f t="array" ref="J2151">INDEX(Table3[#All],MATCH(1,(Table3[[#All],[Month]]=Table68[[#This Row],[Date]])*(Table3[[#All],[Region]]=Table68[[#This Row],[Region]]),0),3)</f>
        <v>1744</v>
      </c>
      <c r="K2151">
        <f>INDEX(Table1[#All], MATCH(Table68[[#This Row],[Date]],Table1[[#All],[Month]],0),2)</f>
        <v>1543805</v>
      </c>
      <c r="L2151" s="8">
        <f>INDEX(Table2[#All], MATCH(Table68[[#This Row],[Date]],Table2[[#All],[Month]],0),2)</f>
        <v>637.20078026491251</v>
      </c>
      <c r="M2151">
        <f t="array" ref="M2151">INDEX(Table4[#All],MATCH(1,(Table4[[#All],[Month]]=Table68[[#This Row],[Date]])*(Table4[[#All],[Region]]=Table68[[#This Row],[Region]]),0),3)</f>
        <v>395</v>
      </c>
      <c r="N2151" s="2">
        <f t="array" ref="N2151">_xlfn.IFNA(INDEX(Table5[#All], MATCH(1,(Table5[[#All],[Month]]=Table68[[#This Row],[Date]])*(Table5[[#All],[Region]]=Table68[[#This Row],[Region]]),0),3),0)</f>
        <v>5727</v>
      </c>
      <c r="O2151" s="12">
        <f>INDEX(Table110[#All], MATCH(Table68[[#This Row],[Date]],Table110[[#All],[Month]],0),2)</f>
        <v>106054.25</v>
      </c>
      <c r="P2151" s="12">
        <f>INDEX(Table13[#All], MATCH(Table68[[#This Row],[Date]],Table13[[#All],[Month]],0),2)</f>
        <v>213813.5</v>
      </c>
      <c r="Q2151">
        <f>INDEX(Table111[#All], MATCH(Table68[[#This Row],[Date]],Table111[[#All],[Month]],0),2)</f>
        <v>5953.5</v>
      </c>
      <c r="R2151" s="2">
        <f>INDEX(Table111[#All], MATCH(Table68[[#This Row],[Date]],Table111[[#All],[Month]],0),3)</f>
        <v>1234</v>
      </c>
      <c r="S2151" s="2">
        <f>INDEX(Table413[#All], MATCH(Table68[[#This Row],[Date]],Table413[[#All],[Month]],0),2)</f>
        <v>0.4</v>
      </c>
      <c r="T2151" s="2">
        <f>INDEX(Table413[#All], MATCH(Table68[[#This Row],[Date]],Table413[[#All],[Month]],0),3)</f>
        <v>6.4</v>
      </c>
      <c r="U2151" s="2">
        <f>INDEX(Table413[#All], MATCH(Table68[[#This Row],[Date]],Table413[[#All],[Month]],0),4)</f>
        <v>5.6</v>
      </c>
    </row>
    <row r="2152" spans="1:21" x14ac:dyDescent="0.25">
      <c r="A2152" s="4">
        <v>42156</v>
      </c>
      <c r="B2152" s="3" t="s">
        <v>71</v>
      </c>
      <c r="C2152" s="3" t="s">
        <v>43</v>
      </c>
      <c r="D2152" s="3">
        <v>237</v>
      </c>
      <c r="E2152" s="3">
        <v>302</v>
      </c>
      <c r="F2152" s="3">
        <v>196</v>
      </c>
      <c r="G2152" s="3">
        <v>277</v>
      </c>
      <c r="H2152" s="3">
        <v>90</v>
      </c>
      <c r="I2152" s="3">
        <v>19</v>
      </c>
      <c r="J2152">
        <f t="array" ref="J2152">INDEX(Table3[#All],MATCH(1,(Table3[[#All],[Month]]=Table68[[#This Row],[Date]])*(Table3[[#All],[Region]]=Table68[[#This Row],[Region]]),0),3)</f>
        <v>1744</v>
      </c>
      <c r="K2152">
        <f>INDEX(Table1[#All], MATCH(Table68[[#This Row],[Date]],Table1[[#All],[Month]],0),2)</f>
        <v>1543805</v>
      </c>
      <c r="L2152" s="8">
        <f>INDEX(Table2[#All], MATCH(Table68[[#This Row],[Date]],Table2[[#All],[Month]],0),2)</f>
        <v>637.20078026491251</v>
      </c>
      <c r="M2152">
        <f t="array" ref="M2152">INDEX(Table4[#All],MATCH(1,(Table4[[#All],[Month]]=Table68[[#This Row],[Date]])*(Table4[[#All],[Region]]=Table68[[#This Row],[Region]]),0),3)</f>
        <v>395</v>
      </c>
      <c r="N2152" s="2">
        <f t="array" ref="N2152">_xlfn.IFNA(INDEX(Table5[#All], MATCH(1,(Table5[[#All],[Month]]=Table68[[#This Row],[Date]])*(Table5[[#All],[Region]]=Table68[[#This Row],[Region]]),0),3),0)</f>
        <v>5727</v>
      </c>
      <c r="O2152" s="12">
        <f>INDEX(Table110[#All], MATCH(Table68[[#This Row],[Date]],Table110[[#All],[Month]],0),2)</f>
        <v>106054.25</v>
      </c>
      <c r="P2152" s="12">
        <f>INDEX(Table13[#All], MATCH(Table68[[#This Row],[Date]],Table13[[#All],[Month]],0),2)</f>
        <v>213813.5</v>
      </c>
      <c r="Q2152">
        <f>INDEX(Table111[#All], MATCH(Table68[[#This Row],[Date]],Table111[[#All],[Month]],0),2)</f>
        <v>5953.5</v>
      </c>
      <c r="R2152" s="2">
        <f>INDEX(Table111[#All], MATCH(Table68[[#This Row],[Date]],Table111[[#All],[Month]],0),3)</f>
        <v>1234</v>
      </c>
      <c r="S2152" s="2">
        <f>INDEX(Table413[#All], MATCH(Table68[[#This Row],[Date]],Table413[[#All],[Month]],0),2)</f>
        <v>0.4</v>
      </c>
      <c r="T2152" s="2">
        <f>INDEX(Table413[#All], MATCH(Table68[[#This Row],[Date]],Table413[[#All],[Month]],0),3)</f>
        <v>6.4</v>
      </c>
      <c r="U2152" s="2">
        <f>INDEX(Table413[#All], MATCH(Table68[[#This Row],[Date]],Table413[[#All],[Month]],0),4)</f>
        <v>5.6</v>
      </c>
    </row>
    <row r="2153" spans="1:21" x14ac:dyDescent="0.25">
      <c r="A2153" s="4">
        <v>42248</v>
      </c>
      <c r="B2153" s="3" t="s">
        <v>58</v>
      </c>
      <c r="C2153" s="3" t="s">
        <v>58</v>
      </c>
      <c r="D2153" s="3">
        <v>468</v>
      </c>
      <c r="E2153" s="3">
        <v>472</v>
      </c>
      <c r="F2153" s="3">
        <v>370</v>
      </c>
      <c r="G2153" s="3">
        <v>364</v>
      </c>
      <c r="H2153" s="3">
        <v>4953</v>
      </c>
      <c r="I2153" s="3">
        <v>2070</v>
      </c>
      <c r="J2153">
        <f t="array" ref="J2153">INDEX(Table3[#All],MATCH(1,(Table3[[#All],[Month]]=Table68[[#This Row],[Date]])*(Table3[[#All],[Region]]=Table68[[#This Row],[Region]]),0),3)</f>
        <v>87910</v>
      </c>
      <c r="K2153">
        <f>INDEX(Table1[#All], MATCH(Table68[[#This Row],[Date]],Table1[[#All],[Month]],0),2)</f>
        <v>1556450</v>
      </c>
      <c r="L2153" s="8">
        <f>INDEX(Table2[#All], MATCH(Table68[[#This Row],[Date]],Table2[[#All],[Month]],0),2)</f>
        <v>640.32638248921614</v>
      </c>
      <c r="M2153">
        <f t="array" ref="M2153">INDEX(Table4[#All],MATCH(1,(Table4[[#All],[Month]]=Table68[[#This Row],[Date]])*(Table4[[#All],[Region]]=Table68[[#This Row],[Region]]),0),3)</f>
        <v>12421</v>
      </c>
      <c r="N2153" s="2">
        <f t="array" ref="N2153">_xlfn.IFNA(INDEX(Table5[#All], MATCH(1,(Table5[[#All],[Month]]=Table68[[#This Row],[Date]])*(Table5[[#All],[Region]]=Table68[[#This Row],[Region]]),0),3),0)</f>
        <v>95320</v>
      </c>
      <c r="O2153" s="12">
        <f>INDEX(Table110[#All], MATCH(Table68[[#This Row],[Date]],Table110[[#All],[Month]],0),2)</f>
        <v>106272.5</v>
      </c>
      <c r="P2153" s="12">
        <f>INDEX(Table13[#All], MATCH(Table68[[#This Row],[Date]],Table13[[#All],[Month]],0),2)</f>
        <v>218019</v>
      </c>
      <c r="Q2153">
        <f>INDEX(Table111[#All], MATCH(Table68[[#This Row],[Date]],Table111[[#All],[Month]],0),2)</f>
        <v>5997</v>
      </c>
      <c r="R2153" s="2">
        <f>INDEX(Table111[#All], MATCH(Table68[[#This Row],[Date]],Table111[[#All],[Month]],0),3)</f>
        <v>1254</v>
      </c>
      <c r="S2153" s="2">
        <f>INDEX(Table413[#All], MATCH(Table68[[#This Row],[Date]],Table413[[#All],[Month]],0),2)</f>
        <v>0.4</v>
      </c>
      <c r="T2153" s="2">
        <f>INDEX(Table413[#All], MATCH(Table68[[#This Row],[Date]],Table413[[#All],[Month]],0),3)</f>
        <v>6</v>
      </c>
      <c r="U2153" s="2">
        <f>INDEX(Table413[#All], MATCH(Table68[[#This Row],[Date]],Table413[[#All],[Month]],0),4)</f>
        <v>5.3</v>
      </c>
    </row>
    <row r="2154" spans="1:21" x14ac:dyDescent="0.25">
      <c r="A2154" s="4">
        <v>42248</v>
      </c>
      <c r="B2154" s="3" t="s">
        <v>58</v>
      </c>
      <c r="C2154" s="3" t="s">
        <v>4</v>
      </c>
      <c r="D2154" s="3">
        <v>468</v>
      </c>
      <c r="E2154" s="3">
        <v>396</v>
      </c>
      <c r="F2154" s="3">
        <v>370</v>
      </c>
      <c r="G2154" s="3">
        <v>328</v>
      </c>
      <c r="H2154" s="3">
        <v>4953</v>
      </c>
      <c r="I2154" s="3">
        <v>175</v>
      </c>
      <c r="J2154">
        <f t="array" ref="J2154">INDEX(Table3[#All],MATCH(1,(Table3[[#All],[Month]]=Table68[[#This Row],[Date]])*(Table3[[#All],[Region]]=Table68[[#This Row],[Region]]),0),3)</f>
        <v>87910</v>
      </c>
      <c r="K2154">
        <f>INDEX(Table1[#All], MATCH(Table68[[#This Row],[Date]],Table1[[#All],[Month]],0),2)</f>
        <v>1556450</v>
      </c>
      <c r="L2154" s="8">
        <f>INDEX(Table2[#All], MATCH(Table68[[#This Row],[Date]],Table2[[#All],[Month]],0),2)</f>
        <v>640.32638248921614</v>
      </c>
      <c r="M2154">
        <f t="array" ref="M2154">INDEX(Table4[#All],MATCH(1,(Table4[[#All],[Month]]=Table68[[#This Row],[Date]])*(Table4[[#All],[Region]]=Table68[[#This Row],[Region]]),0),3)</f>
        <v>12421</v>
      </c>
      <c r="N2154" s="2">
        <f t="array" ref="N2154">_xlfn.IFNA(INDEX(Table5[#All], MATCH(1,(Table5[[#All],[Month]]=Table68[[#This Row],[Date]])*(Table5[[#All],[Region]]=Table68[[#This Row],[Region]]),0),3),0)</f>
        <v>95320</v>
      </c>
      <c r="O2154" s="12">
        <f>INDEX(Table110[#All], MATCH(Table68[[#This Row],[Date]],Table110[[#All],[Month]],0),2)</f>
        <v>106272.5</v>
      </c>
      <c r="P2154" s="12">
        <f>INDEX(Table13[#All], MATCH(Table68[[#This Row],[Date]],Table13[[#All],[Month]],0),2)</f>
        <v>218019</v>
      </c>
      <c r="Q2154">
        <f>INDEX(Table111[#All], MATCH(Table68[[#This Row],[Date]],Table111[[#All],[Month]],0),2)</f>
        <v>5997</v>
      </c>
      <c r="R2154" s="2">
        <f>INDEX(Table111[#All], MATCH(Table68[[#This Row],[Date]],Table111[[#All],[Month]],0),3)</f>
        <v>1254</v>
      </c>
      <c r="S2154" s="2">
        <f>INDEX(Table413[#All], MATCH(Table68[[#This Row],[Date]],Table413[[#All],[Month]],0),2)</f>
        <v>0.4</v>
      </c>
      <c r="T2154" s="2">
        <f>INDEX(Table413[#All], MATCH(Table68[[#This Row],[Date]],Table413[[#All],[Month]],0),3)</f>
        <v>6</v>
      </c>
      <c r="U2154" s="2">
        <f>INDEX(Table413[#All], MATCH(Table68[[#This Row],[Date]],Table413[[#All],[Month]],0),4)</f>
        <v>5.3</v>
      </c>
    </row>
    <row r="2155" spans="1:21" x14ac:dyDescent="0.25">
      <c r="A2155" s="4">
        <v>42248</v>
      </c>
      <c r="B2155" s="3" t="s">
        <v>58</v>
      </c>
      <c r="C2155" s="3" t="s">
        <v>88</v>
      </c>
      <c r="D2155" s="3">
        <v>468</v>
      </c>
      <c r="E2155" s="3">
        <v>474</v>
      </c>
      <c r="F2155" s="3">
        <v>370</v>
      </c>
      <c r="G2155" s="3">
        <v>392</v>
      </c>
      <c r="H2155" s="3">
        <v>4953</v>
      </c>
      <c r="I2155" s="3">
        <v>925</v>
      </c>
      <c r="J2155">
        <f t="array" ref="J2155">INDEX(Table3[#All],MATCH(1,(Table3[[#All],[Month]]=Table68[[#This Row],[Date]])*(Table3[[#All],[Region]]=Table68[[#This Row],[Region]]),0),3)</f>
        <v>87910</v>
      </c>
      <c r="K2155">
        <f>INDEX(Table1[#All], MATCH(Table68[[#This Row],[Date]],Table1[[#All],[Month]],0),2)</f>
        <v>1556450</v>
      </c>
      <c r="L2155" s="8">
        <f>INDEX(Table2[#All], MATCH(Table68[[#This Row],[Date]],Table2[[#All],[Month]],0),2)</f>
        <v>640.32638248921614</v>
      </c>
      <c r="M2155">
        <f t="array" ref="M2155">INDEX(Table4[#All],MATCH(1,(Table4[[#All],[Month]]=Table68[[#This Row],[Date]])*(Table4[[#All],[Region]]=Table68[[#This Row],[Region]]),0),3)</f>
        <v>12421</v>
      </c>
      <c r="N2155" s="2">
        <f t="array" ref="N2155">_xlfn.IFNA(INDEX(Table5[#All], MATCH(1,(Table5[[#All],[Month]]=Table68[[#This Row],[Date]])*(Table5[[#All],[Region]]=Table68[[#This Row],[Region]]),0),3),0)</f>
        <v>95320</v>
      </c>
      <c r="O2155" s="12">
        <f>INDEX(Table110[#All], MATCH(Table68[[#This Row],[Date]],Table110[[#All],[Month]],0),2)</f>
        <v>106272.5</v>
      </c>
      <c r="P2155" s="12">
        <f>INDEX(Table13[#All], MATCH(Table68[[#This Row],[Date]],Table13[[#All],[Month]],0),2)</f>
        <v>218019</v>
      </c>
      <c r="Q2155">
        <f>INDEX(Table111[#All], MATCH(Table68[[#This Row],[Date]],Table111[[#All],[Month]],0),2)</f>
        <v>5997</v>
      </c>
      <c r="R2155" s="2">
        <f>INDEX(Table111[#All], MATCH(Table68[[#This Row],[Date]],Table111[[#All],[Month]],0),3)</f>
        <v>1254</v>
      </c>
      <c r="S2155" s="2">
        <f>INDEX(Table413[#All], MATCH(Table68[[#This Row],[Date]],Table413[[#All],[Month]],0),2)</f>
        <v>0.4</v>
      </c>
      <c r="T2155" s="2">
        <f>INDEX(Table413[#All], MATCH(Table68[[#This Row],[Date]],Table413[[#All],[Month]],0),3)</f>
        <v>6</v>
      </c>
      <c r="U2155" s="2">
        <f>INDEX(Table413[#All], MATCH(Table68[[#This Row],[Date]],Table413[[#All],[Month]],0),4)</f>
        <v>5.3</v>
      </c>
    </row>
    <row r="2156" spans="1:21" x14ac:dyDescent="0.25">
      <c r="A2156" s="4">
        <v>42248</v>
      </c>
      <c r="B2156" s="3" t="s">
        <v>58</v>
      </c>
      <c r="C2156" s="3" t="s">
        <v>90</v>
      </c>
      <c r="D2156" s="3">
        <v>468</v>
      </c>
      <c r="E2156" s="3">
        <v>493</v>
      </c>
      <c r="F2156" s="3">
        <v>370</v>
      </c>
      <c r="G2156" s="3">
        <v>380</v>
      </c>
      <c r="H2156" s="3">
        <v>4953</v>
      </c>
      <c r="I2156" s="3">
        <v>766</v>
      </c>
      <c r="J2156">
        <f t="array" ref="J2156">INDEX(Table3[#All],MATCH(1,(Table3[[#All],[Month]]=Table68[[#This Row],[Date]])*(Table3[[#All],[Region]]=Table68[[#This Row],[Region]]),0),3)</f>
        <v>87910</v>
      </c>
      <c r="K2156">
        <f>INDEX(Table1[#All], MATCH(Table68[[#This Row],[Date]],Table1[[#All],[Month]],0),2)</f>
        <v>1556450</v>
      </c>
      <c r="L2156" s="8">
        <f>INDEX(Table2[#All], MATCH(Table68[[#This Row],[Date]],Table2[[#All],[Month]],0),2)</f>
        <v>640.32638248921614</v>
      </c>
      <c r="M2156">
        <f t="array" ref="M2156">INDEX(Table4[#All],MATCH(1,(Table4[[#All],[Month]]=Table68[[#This Row],[Date]])*(Table4[[#All],[Region]]=Table68[[#This Row],[Region]]),0),3)</f>
        <v>12421</v>
      </c>
      <c r="N2156" s="2">
        <f t="array" ref="N2156">_xlfn.IFNA(INDEX(Table5[#All], MATCH(1,(Table5[[#All],[Month]]=Table68[[#This Row],[Date]])*(Table5[[#All],[Region]]=Table68[[#This Row],[Region]]),0),3),0)</f>
        <v>95320</v>
      </c>
      <c r="O2156" s="12">
        <f>INDEX(Table110[#All], MATCH(Table68[[#This Row],[Date]],Table110[[#All],[Month]],0),2)</f>
        <v>106272.5</v>
      </c>
      <c r="P2156" s="12">
        <f>INDEX(Table13[#All], MATCH(Table68[[#This Row],[Date]],Table13[[#All],[Month]],0),2)</f>
        <v>218019</v>
      </c>
      <c r="Q2156">
        <f>INDEX(Table111[#All], MATCH(Table68[[#This Row],[Date]],Table111[[#All],[Month]],0),2)</f>
        <v>5997</v>
      </c>
      <c r="R2156" s="2">
        <f>INDEX(Table111[#All], MATCH(Table68[[#This Row],[Date]],Table111[[#All],[Month]],0),3)</f>
        <v>1254</v>
      </c>
      <c r="S2156" s="2">
        <f>INDEX(Table413[#All], MATCH(Table68[[#This Row],[Date]],Table413[[#All],[Month]],0),2)</f>
        <v>0.4</v>
      </c>
      <c r="T2156" s="2">
        <f>INDEX(Table413[#All], MATCH(Table68[[#This Row],[Date]],Table413[[#All],[Month]],0),3)</f>
        <v>6</v>
      </c>
      <c r="U2156" s="2">
        <f>INDEX(Table413[#All], MATCH(Table68[[#This Row],[Date]],Table413[[#All],[Month]],0),4)</f>
        <v>5.3</v>
      </c>
    </row>
    <row r="2157" spans="1:21" x14ac:dyDescent="0.25">
      <c r="A2157" s="4">
        <v>42248</v>
      </c>
      <c r="B2157" s="3" t="s">
        <v>58</v>
      </c>
      <c r="C2157" s="3" t="s">
        <v>5</v>
      </c>
      <c r="D2157" s="3">
        <v>468</v>
      </c>
      <c r="E2157" s="3">
        <v>455</v>
      </c>
      <c r="F2157" s="3">
        <v>370</v>
      </c>
      <c r="G2157" s="3">
        <v>380</v>
      </c>
      <c r="H2157" s="3">
        <v>4953</v>
      </c>
      <c r="I2157" s="3">
        <v>178</v>
      </c>
      <c r="J2157">
        <f t="array" ref="J2157">INDEX(Table3[#All],MATCH(1,(Table3[[#All],[Month]]=Table68[[#This Row],[Date]])*(Table3[[#All],[Region]]=Table68[[#This Row],[Region]]),0),3)</f>
        <v>87910</v>
      </c>
      <c r="K2157">
        <f>INDEX(Table1[#All], MATCH(Table68[[#This Row],[Date]],Table1[[#All],[Month]],0),2)</f>
        <v>1556450</v>
      </c>
      <c r="L2157" s="8">
        <f>INDEX(Table2[#All], MATCH(Table68[[#This Row],[Date]],Table2[[#All],[Month]],0),2)</f>
        <v>640.32638248921614</v>
      </c>
      <c r="M2157">
        <f t="array" ref="M2157">INDEX(Table4[#All],MATCH(1,(Table4[[#All],[Month]]=Table68[[#This Row],[Date]])*(Table4[[#All],[Region]]=Table68[[#This Row],[Region]]),0),3)</f>
        <v>12421</v>
      </c>
      <c r="N2157" s="2">
        <f t="array" ref="N2157">_xlfn.IFNA(INDEX(Table5[#All], MATCH(1,(Table5[[#All],[Month]]=Table68[[#This Row],[Date]])*(Table5[[#All],[Region]]=Table68[[#This Row],[Region]]),0),3),0)</f>
        <v>95320</v>
      </c>
      <c r="O2157" s="12">
        <f>INDEX(Table110[#All], MATCH(Table68[[#This Row],[Date]],Table110[[#All],[Month]],0),2)</f>
        <v>106272.5</v>
      </c>
      <c r="P2157" s="12">
        <f>INDEX(Table13[#All], MATCH(Table68[[#This Row],[Date]],Table13[[#All],[Month]],0),2)</f>
        <v>218019</v>
      </c>
      <c r="Q2157">
        <f>INDEX(Table111[#All], MATCH(Table68[[#This Row],[Date]],Table111[[#All],[Month]],0),2)</f>
        <v>5997</v>
      </c>
      <c r="R2157" s="2">
        <f>INDEX(Table111[#All], MATCH(Table68[[#This Row],[Date]],Table111[[#All],[Month]],0),3)</f>
        <v>1254</v>
      </c>
      <c r="S2157" s="2">
        <f>INDEX(Table413[#All], MATCH(Table68[[#This Row],[Date]],Table413[[#All],[Month]],0),2)</f>
        <v>0.4</v>
      </c>
      <c r="T2157" s="2">
        <f>INDEX(Table413[#All], MATCH(Table68[[#This Row],[Date]],Table413[[#All],[Month]],0),3)</f>
        <v>6</v>
      </c>
      <c r="U2157" s="2">
        <f>INDEX(Table413[#All], MATCH(Table68[[#This Row],[Date]],Table413[[#All],[Month]],0),4)</f>
        <v>5.3</v>
      </c>
    </row>
    <row r="2158" spans="1:21" x14ac:dyDescent="0.25">
      <c r="A2158" s="4">
        <v>42248</v>
      </c>
      <c r="B2158" s="3" t="s">
        <v>58</v>
      </c>
      <c r="C2158" s="3" t="s">
        <v>3</v>
      </c>
      <c r="D2158" s="3">
        <v>468</v>
      </c>
      <c r="E2158" s="3">
        <v>458</v>
      </c>
      <c r="F2158" s="3">
        <v>370</v>
      </c>
      <c r="G2158" s="3">
        <v>369</v>
      </c>
      <c r="H2158" s="3">
        <v>4953</v>
      </c>
      <c r="I2158" s="3">
        <v>285</v>
      </c>
      <c r="J2158">
        <f t="array" ref="J2158">INDEX(Table3[#All],MATCH(1,(Table3[[#All],[Month]]=Table68[[#This Row],[Date]])*(Table3[[#All],[Region]]=Table68[[#This Row],[Region]]),0),3)</f>
        <v>87910</v>
      </c>
      <c r="K2158">
        <f>INDEX(Table1[#All], MATCH(Table68[[#This Row],[Date]],Table1[[#All],[Month]],0),2)</f>
        <v>1556450</v>
      </c>
      <c r="L2158" s="8">
        <f>INDEX(Table2[#All], MATCH(Table68[[#This Row],[Date]],Table2[[#All],[Month]],0),2)</f>
        <v>640.32638248921614</v>
      </c>
      <c r="M2158">
        <f t="array" ref="M2158">INDEX(Table4[#All],MATCH(1,(Table4[[#All],[Month]]=Table68[[#This Row],[Date]])*(Table4[[#All],[Region]]=Table68[[#This Row],[Region]]),0),3)</f>
        <v>12421</v>
      </c>
      <c r="N2158" s="2">
        <f t="array" ref="N2158">_xlfn.IFNA(INDEX(Table5[#All], MATCH(1,(Table5[[#All],[Month]]=Table68[[#This Row],[Date]])*(Table5[[#All],[Region]]=Table68[[#This Row],[Region]]),0),3),0)</f>
        <v>95320</v>
      </c>
      <c r="O2158" s="12">
        <f>INDEX(Table110[#All], MATCH(Table68[[#This Row],[Date]],Table110[[#All],[Month]],0),2)</f>
        <v>106272.5</v>
      </c>
      <c r="P2158" s="12">
        <f>INDEX(Table13[#All], MATCH(Table68[[#This Row],[Date]],Table13[[#All],[Month]],0),2)</f>
        <v>218019</v>
      </c>
      <c r="Q2158">
        <f>INDEX(Table111[#All], MATCH(Table68[[#This Row],[Date]],Table111[[#All],[Month]],0),2)</f>
        <v>5997</v>
      </c>
      <c r="R2158" s="2">
        <f>INDEX(Table111[#All], MATCH(Table68[[#This Row],[Date]],Table111[[#All],[Month]],0),3)</f>
        <v>1254</v>
      </c>
      <c r="S2158" s="2">
        <f>INDEX(Table413[#All], MATCH(Table68[[#This Row],[Date]],Table413[[#All],[Month]],0),2)</f>
        <v>0.4</v>
      </c>
      <c r="T2158" s="2">
        <f>INDEX(Table413[#All], MATCH(Table68[[#This Row],[Date]],Table413[[#All],[Month]],0),3)</f>
        <v>6</v>
      </c>
      <c r="U2158" s="2">
        <f>INDEX(Table413[#All], MATCH(Table68[[#This Row],[Date]],Table413[[#All],[Month]],0),4)</f>
        <v>5.3</v>
      </c>
    </row>
    <row r="2159" spans="1:21" x14ac:dyDescent="0.25">
      <c r="A2159" s="4">
        <v>42248</v>
      </c>
      <c r="B2159" s="3" t="s">
        <v>58</v>
      </c>
      <c r="C2159" s="3" t="s">
        <v>59</v>
      </c>
      <c r="D2159" s="3">
        <v>468</v>
      </c>
      <c r="E2159" s="3">
        <v>446</v>
      </c>
      <c r="F2159" s="3">
        <v>370</v>
      </c>
      <c r="G2159" s="3">
        <v>373</v>
      </c>
      <c r="H2159" s="3">
        <v>4953</v>
      </c>
      <c r="I2159" s="3">
        <v>554</v>
      </c>
      <c r="J2159">
        <f t="array" ref="J2159">INDEX(Table3[#All],MATCH(1,(Table3[[#All],[Month]]=Table68[[#This Row],[Date]])*(Table3[[#All],[Region]]=Table68[[#This Row],[Region]]),0),3)</f>
        <v>87910</v>
      </c>
      <c r="K2159">
        <f>INDEX(Table1[#All], MATCH(Table68[[#This Row],[Date]],Table1[[#All],[Month]],0),2)</f>
        <v>1556450</v>
      </c>
      <c r="L2159" s="8">
        <f>INDEX(Table2[#All], MATCH(Table68[[#This Row],[Date]],Table2[[#All],[Month]],0),2)</f>
        <v>640.32638248921614</v>
      </c>
      <c r="M2159">
        <f t="array" ref="M2159">INDEX(Table4[#All],MATCH(1,(Table4[[#All],[Month]]=Table68[[#This Row],[Date]])*(Table4[[#All],[Region]]=Table68[[#This Row],[Region]]),0),3)</f>
        <v>12421</v>
      </c>
      <c r="N2159" s="2">
        <f t="array" ref="N2159">_xlfn.IFNA(INDEX(Table5[#All], MATCH(1,(Table5[[#All],[Month]]=Table68[[#This Row],[Date]])*(Table5[[#All],[Region]]=Table68[[#This Row],[Region]]),0),3),0)</f>
        <v>95320</v>
      </c>
      <c r="O2159" s="12">
        <f>INDEX(Table110[#All], MATCH(Table68[[#This Row],[Date]],Table110[[#All],[Month]],0),2)</f>
        <v>106272.5</v>
      </c>
      <c r="P2159" s="12">
        <f>INDEX(Table13[#All], MATCH(Table68[[#This Row],[Date]],Table13[[#All],[Month]],0),2)</f>
        <v>218019</v>
      </c>
      <c r="Q2159">
        <f>INDEX(Table111[#All], MATCH(Table68[[#This Row],[Date]],Table111[[#All],[Month]],0),2)</f>
        <v>5997</v>
      </c>
      <c r="R2159" s="2">
        <f>INDEX(Table111[#All], MATCH(Table68[[#This Row],[Date]],Table111[[#All],[Month]],0),3)</f>
        <v>1254</v>
      </c>
      <c r="S2159" s="2">
        <f>INDEX(Table413[#All], MATCH(Table68[[#This Row],[Date]],Table413[[#All],[Month]],0),2)</f>
        <v>0.4</v>
      </c>
      <c r="T2159" s="2">
        <f>INDEX(Table413[#All], MATCH(Table68[[#This Row],[Date]],Table413[[#All],[Month]],0),3)</f>
        <v>6</v>
      </c>
      <c r="U2159" s="2">
        <f>INDEX(Table413[#All], MATCH(Table68[[#This Row],[Date]],Table413[[#All],[Month]],0),4)</f>
        <v>5.3</v>
      </c>
    </row>
    <row r="2160" spans="1:21" x14ac:dyDescent="0.25">
      <c r="A2160" s="4">
        <v>42248</v>
      </c>
      <c r="B2160" s="3" t="s">
        <v>62</v>
      </c>
      <c r="C2160" s="3" t="s">
        <v>20</v>
      </c>
      <c r="D2160" s="3">
        <v>315</v>
      </c>
      <c r="E2160" s="3">
        <v>193</v>
      </c>
      <c r="F2160" s="3">
        <v>252</v>
      </c>
      <c r="G2160" s="3">
        <v>172</v>
      </c>
      <c r="H2160" s="3">
        <v>948</v>
      </c>
      <c r="I2160" s="3">
        <v>19</v>
      </c>
      <c r="J2160">
        <f t="array" ref="J2160">INDEX(Table3[#All],MATCH(1,(Table3[[#All],[Month]]=Table68[[#This Row],[Date]])*(Table3[[#All],[Region]]=Table68[[#This Row],[Region]]),0),3)</f>
        <v>12640</v>
      </c>
      <c r="K2160">
        <f>INDEX(Table1[#All], MATCH(Table68[[#This Row],[Date]],Table1[[#All],[Month]],0),2)</f>
        <v>1556450</v>
      </c>
      <c r="L2160" s="8">
        <f>INDEX(Table2[#All], MATCH(Table68[[#This Row],[Date]],Table2[[#All],[Month]],0),2)</f>
        <v>640.32638248921614</v>
      </c>
      <c r="M2160">
        <f t="array" ref="M2160">INDEX(Table4[#All],MATCH(1,(Table4[[#All],[Month]]=Table68[[#This Row],[Date]])*(Table4[[#All],[Region]]=Table68[[#This Row],[Region]]),0),3)</f>
        <v>2552</v>
      </c>
      <c r="N2160" s="2">
        <f t="array" ref="N2160">_xlfn.IFNA(INDEX(Table5[#All], MATCH(1,(Table5[[#All],[Month]]=Table68[[#This Row],[Date]])*(Table5[[#All],[Region]]=Table68[[#This Row],[Region]]),0),3),0)</f>
        <v>10733</v>
      </c>
      <c r="O2160" s="12">
        <f>INDEX(Table110[#All], MATCH(Table68[[#This Row],[Date]],Table110[[#All],[Month]],0),2)</f>
        <v>106272.5</v>
      </c>
      <c r="P2160" s="12">
        <f>INDEX(Table13[#All], MATCH(Table68[[#This Row],[Date]],Table13[[#All],[Month]],0),2)</f>
        <v>218019</v>
      </c>
      <c r="Q2160">
        <f>INDEX(Table111[#All], MATCH(Table68[[#This Row],[Date]],Table111[[#All],[Month]],0),2)</f>
        <v>5997</v>
      </c>
      <c r="R2160" s="2">
        <f>INDEX(Table111[#All], MATCH(Table68[[#This Row],[Date]],Table111[[#All],[Month]],0),3)</f>
        <v>1254</v>
      </c>
      <c r="S2160" s="2">
        <f>INDEX(Table413[#All], MATCH(Table68[[#This Row],[Date]],Table413[[#All],[Month]],0),2)</f>
        <v>0.4</v>
      </c>
      <c r="T2160" s="2">
        <f>INDEX(Table413[#All], MATCH(Table68[[#This Row],[Date]],Table413[[#All],[Month]],0),3)</f>
        <v>6</v>
      </c>
      <c r="U2160" s="2">
        <f>INDEX(Table413[#All], MATCH(Table68[[#This Row],[Date]],Table413[[#All],[Month]],0),4)</f>
        <v>5.3</v>
      </c>
    </row>
    <row r="2161" spans="1:21" x14ac:dyDescent="0.25">
      <c r="A2161" s="4">
        <v>42248</v>
      </c>
      <c r="B2161" s="3" t="s">
        <v>62</v>
      </c>
      <c r="C2161" s="3" t="s">
        <v>21</v>
      </c>
      <c r="D2161" s="3">
        <v>315</v>
      </c>
      <c r="E2161" s="3">
        <v>205</v>
      </c>
      <c r="F2161" s="3">
        <v>252</v>
      </c>
      <c r="G2161" s="3">
        <v>176</v>
      </c>
      <c r="H2161" s="3">
        <v>948</v>
      </c>
      <c r="I2161" s="3">
        <v>24</v>
      </c>
      <c r="J2161">
        <f t="array" ref="J2161">INDEX(Table3[#All],MATCH(1,(Table3[[#All],[Month]]=Table68[[#This Row],[Date]])*(Table3[[#All],[Region]]=Table68[[#This Row],[Region]]),0),3)</f>
        <v>12640</v>
      </c>
      <c r="K2161">
        <f>INDEX(Table1[#All], MATCH(Table68[[#This Row],[Date]],Table1[[#All],[Month]],0),2)</f>
        <v>1556450</v>
      </c>
      <c r="L2161" s="8">
        <f>INDEX(Table2[#All], MATCH(Table68[[#This Row],[Date]],Table2[[#All],[Month]],0),2)</f>
        <v>640.32638248921614</v>
      </c>
      <c r="M2161">
        <f t="array" ref="M2161">INDEX(Table4[#All],MATCH(1,(Table4[[#All],[Month]]=Table68[[#This Row],[Date]])*(Table4[[#All],[Region]]=Table68[[#This Row],[Region]]),0),3)</f>
        <v>2552</v>
      </c>
      <c r="N2161" s="2">
        <f t="array" ref="N2161">_xlfn.IFNA(INDEX(Table5[#All], MATCH(1,(Table5[[#All],[Month]]=Table68[[#This Row],[Date]])*(Table5[[#All],[Region]]=Table68[[#This Row],[Region]]),0),3),0)</f>
        <v>10733</v>
      </c>
      <c r="O2161" s="12">
        <f>INDEX(Table110[#All], MATCH(Table68[[#This Row],[Date]],Table110[[#All],[Month]],0),2)</f>
        <v>106272.5</v>
      </c>
      <c r="P2161" s="12">
        <f>INDEX(Table13[#All], MATCH(Table68[[#This Row],[Date]],Table13[[#All],[Month]],0),2)</f>
        <v>218019</v>
      </c>
      <c r="Q2161">
        <f>INDEX(Table111[#All], MATCH(Table68[[#This Row],[Date]],Table111[[#All],[Month]],0),2)</f>
        <v>5997</v>
      </c>
      <c r="R2161" s="2">
        <f>INDEX(Table111[#All], MATCH(Table68[[#This Row],[Date]],Table111[[#All],[Month]],0),3)</f>
        <v>1254</v>
      </c>
      <c r="S2161" s="2">
        <f>INDEX(Table413[#All], MATCH(Table68[[#This Row],[Date]],Table413[[#All],[Month]],0),2)</f>
        <v>0.4</v>
      </c>
      <c r="T2161" s="2">
        <f>INDEX(Table413[#All], MATCH(Table68[[#This Row],[Date]],Table413[[#All],[Month]],0),3)</f>
        <v>6</v>
      </c>
      <c r="U2161" s="2">
        <f>INDEX(Table413[#All], MATCH(Table68[[#This Row],[Date]],Table413[[#All],[Month]],0),4)</f>
        <v>5.3</v>
      </c>
    </row>
    <row r="2162" spans="1:21" x14ac:dyDescent="0.25">
      <c r="A2162" s="4">
        <v>42248</v>
      </c>
      <c r="B2162" s="3" t="s">
        <v>62</v>
      </c>
      <c r="C2162" s="3" t="s">
        <v>18</v>
      </c>
      <c r="D2162" s="3">
        <v>315</v>
      </c>
      <c r="E2162" s="3">
        <v>265</v>
      </c>
      <c r="F2162" s="3">
        <v>252</v>
      </c>
      <c r="G2162" s="3">
        <v>220</v>
      </c>
      <c r="H2162" s="3">
        <v>948</v>
      </c>
      <c r="I2162" s="3">
        <v>291</v>
      </c>
      <c r="J2162">
        <f t="array" ref="J2162">INDEX(Table3[#All],MATCH(1,(Table3[[#All],[Month]]=Table68[[#This Row],[Date]])*(Table3[[#All],[Region]]=Table68[[#This Row],[Region]]),0),3)</f>
        <v>12640</v>
      </c>
      <c r="K2162">
        <f>INDEX(Table1[#All], MATCH(Table68[[#This Row],[Date]],Table1[[#All],[Month]],0),2)</f>
        <v>1556450</v>
      </c>
      <c r="L2162" s="8">
        <f>INDEX(Table2[#All], MATCH(Table68[[#This Row],[Date]],Table2[[#All],[Month]],0),2)</f>
        <v>640.32638248921614</v>
      </c>
      <c r="M2162">
        <f t="array" ref="M2162">INDEX(Table4[#All],MATCH(1,(Table4[[#All],[Month]]=Table68[[#This Row],[Date]])*(Table4[[#All],[Region]]=Table68[[#This Row],[Region]]),0),3)</f>
        <v>2552</v>
      </c>
      <c r="N2162" s="2">
        <f t="array" ref="N2162">_xlfn.IFNA(INDEX(Table5[#All], MATCH(1,(Table5[[#All],[Month]]=Table68[[#This Row],[Date]])*(Table5[[#All],[Region]]=Table68[[#This Row],[Region]]),0),3),0)</f>
        <v>10733</v>
      </c>
      <c r="O2162" s="12">
        <f>INDEX(Table110[#All], MATCH(Table68[[#This Row],[Date]],Table110[[#All],[Month]],0),2)</f>
        <v>106272.5</v>
      </c>
      <c r="P2162" s="12">
        <f>INDEX(Table13[#All], MATCH(Table68[[#This Row],[Date]],Table13[[#All],[Month]],0),2)</f>
        <v>218019</v>
      </c>
      <c r="Q2162">
        <f>INDEX(Table111[#All], MATCH(Table68[[#This Row],[Date]],Table111[[#All],[Month]],0),2)</f>
        <v>5997</v>
      </c>
      <c r="R2162" s="2">
        <f>INDEX(Table111[#All], MATCH(Table68[[#This Row],[Date]],Table111[[#All],[Month]],0),3)</f>
        <v>1254</v>
      </c>
      <c r="S2162" s="2">
        <f>INDEX(Table413[#All], MATCH(Table68[[#This Row],[Date]],Table413[[#All],[Month]],0),2)</f>
        <v>0.4</v>
      </c>
      <c r="T2162" s="2">
        <f>INDEX(Table413[#All], MATCH(Table68[[#This Row],[Date]],Table413[[#All],[Month]],0),3)</f>
        <v>6</v>
      </c>
      <c r="U2162" s="2">
        <f>INDEX(Table413[#All], MATCH(Table68[[#This Row],[Date]],Table413[[#All],[Month]],0),4)</f>
        <v>5.3</v>
      </c>
    </row>
    <row r="2163" spans="1:21" x14ac:dyDescent="0.25">
      <c r="A2163" s="4">
        <v>42248</v>
      </c>
      <c r="B2163" s="3" t="s">
        <v>62</v>
      </c>
      <c r="C2163" s="3" t="s">
        <v>17</v>
      </c>
      <c r="D2163" s="3">
        <v>315</v>
      </c>
      <c r="E2163" s="3">
        <v>378</v>
      </c>
      <c r="F2163" s="3">
        <v>252</v>
      </c>
      <c r="G2163" s="3">
        <v>319</v>
      </c>
      <c r="H2163" s="3">
        <v>948</v>
      </c>
      <c r="I2163" s="3">
        <v>422</v>
      </c>
      <c r="J2163">
        <f t="array" ref="J2163">INDEX(Table3[#All],MATCH(1,(Table3[[#All],[Month]]=Table68[[#This Row],[Date]])*(Table3[[#All],[Region]]=Table68[[#This Row],[Region]]),0),3)</f>
        <v>12640</v>
      </c>
      <c r="K2163">
        <f>INDEX(Table1[#All], MATCH(Table68[[#This Row],[Date]],Table1[[#All],[Month]],0),2)</f>
        <v>1556450</v>
      </c>
      <c r="L2163" s="8">
        <f>INDEX(Table2[#All], MATCH(Table68[[#This Row],[Date]],Table2[[#All],[Month]],0),2)</f>
        <v>640.32638248921614</v>
      </c>
      <c r="M2163">
        <f t="array" ref="M2163">INDEX(Table4[#All],MATCH(1,(Table4[[#All],[Month]]=Table68[[#This Row],[Date]])*(Table4[[#All],[Region]]=Table68[[#This Row],[Region]]),0),3)</f>
        <v>2552</v>
      </c>
      <c r="N2163" s="2">
        <f t="array" ref="N2163">_xlfn.IFNA(INDEX(Table5[#All], MATCH(1,(Table5[[#All],[Month]]=Table68[[#This Row],[Date]])*(Table5[[#All],[Region]]=Table68[[#This Row],[Region]]),0),3),0)</f>
        <v>10733</v>
      </c>
      <c r="O2163" s="12">
        <f>INDEX(Table110[#All], MATCH(Table68[[#This Row],[Date]],Table110[[#All],[Month]],0),2)</f>
        <v>106272.5</v>
      </c>
      <c r="P2163" s="12">
        <f>INDEX(Table13[#All], MATCH(Table68[[#This Row],[Date]],Table13[[#All],[Month]],0),2)</f>
        <v>218019</v>
      </c>
      <c r="Q2163">
        <f>INDEX(Table111[#All], MATCH(Table68[[#This Row],[Date]],Table111[[#All],[Month]],0),2)</f>
        <v>5997</v>
      </c>
      <c r="R2163" s="2">
        <f>INDEX(Table111[#All], MATCH(Table68[[#This Row],[Date]],Table111[[#All],[Month]],0),3)</f>
        <v>1254</v>
      </c>
      <c r="S2163" s="2">
        <f>INDEX(Table413[#All], MATCH(Table68[[#This Row],[Date]],Table413[[#All],[Month]],0),2)</f>
        <v>0.4</v>
      </c>
      <c r="T2163" s="2">
        <f>INDEX(Table413[#All], MATCH(Table68[[#This Row],[Date]],Table413[[#All],[Month]],0),3)</f>
        <v>6</v>
      </c>
      <c r="U2163" s="2">
        <f>INDEX(Table413[#All], MATCH(Table68[[#This Row],[Date]],Table413[[#All],[Month]],0),4)</f>
        <v>5.3</v>
      </c>
    </row>
    <row r="2164" spans="1:21" x14ac:dyDescent="0.25">
      <c r="A2164" s="4">
        <v>42248</v>
      </c>
      <c r="B2164" s="3" t="s">
        <v>62</v>
      </c>
      <c r="C2164" s="3" t="s">
        <v>14</v>
      </c>
      <c r="D2164" s="3">
        <v>315</v>
      </c>
      <c r="E2164" s="3">
        <v>328</v>
      </c>
      <c r="F2164" s="3">
        <v>252</v>
      </c>
      <c r="G2164" s="3">
        <v>268</v>
      </c>
      <c r="H2164" s="3">
        <v>948</v>
      </c>
      <c r="I2164" s="3">
        <v>106</v>
      </c>
      <c r="J2164">
        <f t="array" ref="J2164">INDEX(Table3[#All],MATCH(1,(Table3[[#All],[Month]]=Table68[[#This Row],[Date]])*(Table3[[#All],[Region]]=Table68[[#This Row],[Region]]),0),3)</f>
        <v>12640</v>
      </c>
      <c r="K2164">
        <f>INDEX(Table1[#All], MATCH(Table68[[#This Row],[Date]],Table1[[#All],[Month]],0),2)</f>
        <v>1556450</v>
      </c>
      <c r="L2164" s="8">
        <f>INDEX(Table2[#All], MATCH(Table68[[#This Row],[Date]],Table2[[#All],[Month]],0),2)</f>
        <v>640.32638248921614</v>
      </c>
      <c r="M2164">
        <f t="array" ref="M2164">INDEX(Table4[#All],MATCH(1,(Table4[[#All],[Month]]=Table68[[#This Row],[Date]])*(Table4[[#All],[Region]]=Table68[[#This Row],[Region]]),0),3)</f>
        <v>2552</v>
      </c>
      <c r="N2164" s="2">
        <f t="array" ref="N2164">_xlfn.IFNA(INDEX(Table5[#All], MATCH(1,(Table5[[#All],[Month]]=Table68[[#This Row],[Date]])*(Table5[[#All],[Region]]=Table68[[#This Row],[Region]]),0),3),0)</f>
        <v>10733</v>
      </c>
      <c r="O2164" s="12">
        <f>INDEX(Table110[#All], MATCH(Table68[[#This Row],[Date]],Table110[[#All],[Month]],0),2)</f>
        <v>106272.5</v>
      </c>
      <c r="P2164" s="12">
        <f>INDEX(Table13[#All], MATCH(Table68[[#This Row],[Date]],Table13[[#All],[Month]],0),2)</f>
        <v>218019</v>
      </c>
      <c r="Q2164">
        <f>INDEX(Table111[#All], MATCH(Table68[[#This Row],[Date]],Table111[[#All],[Month]],0),2)</f>
        <v>5997</v>
      </c>
      <c r="R2164" s="2">
        <f>INDEX(Table111[#All], MATCH(Table68[[#This Row],[Date]],Table111[[#All],[Month]],0),3)</f>
        <v>1254</v>
      </c>
      <c r="S2164" s="2">
        <f>INDEX(Table413[#All], MATCH(Table68[[#This Row],[Date]],Table413[[#All],[Month]],0),2)</f>
        <v>0.4</v>
      </c>
      <c r="T2164" s="2">
        <f>INDEX(Table413[#All], MATCH(Table68[[#This Row],[Date]],Table413[[#All],[Month]],0),3)</f>
        <v>6</v>
      </c>
      <c r="U2164" s="2">
        <f>INDEX(Table413[#All], MATCH(Table68[[#This Row],[Date]],Table413[[#All],[Month]],0),4)</f>
        <v>5.3</v>
      </c>
    </row>
    <row r="2165" spans="1:21" x14ac:dyDescent="0.25">
      <c r="A2165" s="4">
        <v>42248</v>
      </c>
      <c r="B2165" s="3" t="s">
        <v>62</v>
      </c>
      <c r="C2165" s="3" t="s">
        <v>19</v>
      </c>
      <c r="D2165" s="3">
        <v>315</v>
      </c>
      <c r="E2165" s="3">
        <v>269</v>
      </c>
      <c r="F2165" s="3">
        <v>252</v>
      </c>
      <c r="G2165" s="3">
        <v>218</v>
      </c>
      <c r="H2165" s="3">
        <v>948</v>
      </c>
      <c r="I2165" s="3">
        <v>86</v>
      </c>
      <c r="J2165">
        <f t="array" ref="J2165">INDEX(Table3[#All],MATCH(1,(Table3[[#All],[Month]]=Table68[[#This Row],[Date]])*(Table3[[#All],[Region]]=Table68[[#This Row],[Region]]),0),3)</f>
        <v>12640</v>
      </c>
      <c r="K2165">
        <f>INDEX(Table1[#All], MATCH(Table68[[#This Row],[Date]],Table1[[#All],[Month]],0),2)</f>
        <v>1556450</v>
      </c>
      <c r="L2165" s="8">
        <f>INDEX(Table2[#All], MATCH(Table68[[#This Row],[Date]],Table2[[#All],[Month]],0),2)</f>
        <v>640.32638248921614</v>
      </c>
      <c r="M2165">
        <f t="array" ref="M2165">INDEX(Table4[#All],MATCH(1,(Table4[[#All],[Month]]=Table68[[#This Row],[Date]])*(Table4[[#All],[Region]]=Table68[[#This Row],[Region]]),0),3)</f>
        <v>2552</v>
      </c>
      <c r="N2165" s="2">
        <f t="array" ref="N2165">_xlfn.IFNA(INDEX(Table5[#All], MATCH(1,(Table5[[#All],[Month]]=Table68[[#This Row],[Date]])*(Table5[[#All],[Region]]=Table68[[#This Row],[Region]]),0),3),0)</f>
        <v>10733</v>
      </c>
      <c r="O2165" s="12">
        <f>INDEX(Table110[#All], MATCH(Table68[[#This Row],[Date]],Table110[[#All],[Month]],0),2)</f>
        <v>106272.5</v>
      </c>
      <c r="P2165" s="12">
        <f>INDEX(Table13[#All], MATCH(Table68[[#This Row],[Date]],Table13[[#All],[Month]],0),2)</f>
        <v>218019</v>
      </c>
      <c r="Q2165">
        <f>INDEX(Table111[#All], MATCH(Table68[[#This Row],[Date]],Table111[[#All],[Month]],0),2)</f>
        <v>5997</v>
      </c>
      <c r="R2165" s="2">
        <f>INDEX(Table111[#All], MATCH(Table68[[#This Row],[Date]],Table111[[#All],[Month]],0),3)</f>
        <v>1254</v>
      </c>
      <c r="S2165" s="2">
        <f>INDEX(Table413[#All], MATCH(Table68[[#This Row],[Date]],Table413[[#All],[Month]],0),2)</f>
        <v>0.4</v>
      </c>
      <c r="T2165" s="2">
        <f>INDEX(Table413[#All], MATCH(Table68[[#This Row],[Date]],Table413[[#All],[Month]],0),3)</f>
        <v>6</v>
      </c>
      <c r="U2165" s="2">
        <f>INDEX(Table413[#All], MATCH(Table68[[#This Row],[Date]],Table413[[#All],[Month]],0),4)</f>
        <v>5.3</v>
      </c>
    </row>
    <row r="2166" spans="1:21" x14ac:dyDescent="0.25">
      <c r="A2166" s="4">
        <v>42248</v>
      </c>
      <c r="B2166" s="3" t="s">
        <v>68</v>
      </c>
      <c r="C2166" s="3" t="s">
        <v>46</v>
      </c>
      <c r="D2166" s="3">
        <v>347</v>
      </c>
      <c r="E2166" s="3">
        <v>321</v>
      </c>
      <c r="F2166" s="3">
        <v>265</v>
      </c>
      <c r="G2166" s="3">
        <v>280</v>
      </c>
      <c r="H2166" s="3">
        <v>1807</v>
      </c>
      <c r="I2166" s="3">
        <v>79</v>
      </c>
      <c r="J2166">
        <f t="array" ref="J2166">INDEX(Table3[#All],MATCH(1,(Table3[[#All],[Month]]=Table68[[#This Row],[Date]])*(Table3[[#All],[Region]]=Table68[[#This Row],[Region]]),0),3)</f>
        <v>31636</v>
      </c>
      <c r="K2166">
        <f>INDEX(Table1[#All], MATCH(Table68[[#This Row],[Date]],Table1[[#All],[Month]],0),2)</f>
        <v>1556450</v>
      </c>
      <c r="L2166" s="8">
        <f>INDEX(Table2[#All], MATCH(Table68[[#This Row],[Date]],Table2[[#All],[Month]],0),2)</f>
        <v>640.32638248921614</v>
      </c>
      <c r="M2166">
        <f t="array" ref="M2166">INDEX(Table4[#All],MATCH(1,(Table4[[#All],[Month]]=Table68[[#This Row],[Date]])*(Table4[[#All],[Region]]=Table68[[#This Row],[Region]]),0),3)</f>
        <v>8354</v>
      </c>
      <c r="N2166" s="2">
        <f t="array" ref="N2166">_xlfn.IFNA(INDEX(Table5[#All], MATCH(1,(Table5[[#All],[Month]]=Table68[[#This Row],[Date]])*(Table5[[#All],[Region]]=Table68[[#This Row],[Region]]),0),3),0)</f>
        <v>33555</v>
      </c>
      <c r="O2166" s="12">
        <f>INDEX(Table110[#All], MATCH(Table68[[#This Row],[Date]],Table110[[#All],[Month]],0),2)</f>
        <v>106272.5</v>
      </c>
      <c r="P2166" s="12">
        <f>INDEX(Table13[#All], MATCH(Table68[[#This Row],[Date]],Table13[[#All],[Month]],0),2)</f>
        <v>218019</v>
      </c>
      <c r="Q2166">
        <f>INDEX(Table111[#All], MATCH(Table68[[#This Row],[Date]],Table111[[#All],[Month]],0),2)</f>
        <v>5997</v>
      </c>
      <c r="R2166" s="2">
        <f>INDEX(Table111[#All], MATCH(Table68[[#This Row],[Date]],Table111[[#All],[Month]],0),3)</f>
        <v>1254</v>
      </c>
      <c r="S2166" s="2">
        <f>INDEX(Table413[#All], MATCH(Table68[[#This Row],[Date]],Table413[[#All],[Month]],0),2)</f>
        <v>0.4</v>
      </c>
      <c r="T2166" s="2">
        <f>INDEX(Table413[#All], MATCH(Table68[[#This Row],[Date]],Table413[[#All],[Month]],0),3)</f>
        <v>6</v>
      </c>
      <c r="U2166" s="2">
        <f>INDEX(Table413[#All], MATCH(Table68[[#This Row],[Date]],Table413[[#All],[Month]],0),4)</f>
        <v>5.3</v>
      </c>
    </row>
    <row r="2167" spans="1:21" x14ac:dyDescent="0.25">
      <c r="A2167" s="4">
        <v>42248</v>
      </c>
      <c r="B2167" s="3" t="s">
        <v>68</v>
      </c>
      <c r="C2167" s="3" t="s">
        <v>83</v>
      </c>
      <c r="D2167" s="3">
        <v>347</v>
      </c>
      <c r="E2167" s="3">
        <v>356</v>
      </c>
      <c r="F2167" s="3">
        <v>265</v>
      </c>
      <c r="G2167" s="3">
        <v>269</v>
      </c>
      <c r="H2167" s="3">
        <v>1807</v>
      </c>
      <c r="I2167" s="3">
        <v>1395</v>
      </c>
      <c r="J2167">
        <f t="array" ref="J2167">INDEX(Table3[#All],MATCH(1,(Table3[[#All],[Month]]=Table68[[#This Row],[Date]])*(Table3[[#All],[Region]]=Table68[[#This Row],[Region]]),0),3)</f>
        <v>31636</v>
      </c>
      <c r="K2167">
        <f>INDEX(Table1[#All], MATCH(Table68[[#This Row],[Date]],Table1[[#All],[Month]],0),2)</f>
        <v>1556450</v>
      </c>
      <c r="L2167" s="8">
        <f>INDEX(Table2[#All], MATCH(Table68[[#This Row],[Date]],Table2[[#All],[Month]],0),2)</f>
        <v>640.32638248921614</v>
      </c>
      <c r="M2167">
        <f t="array" ref="M2167">INDEX(Table4[#All],MATCH(1,(Table4[[#All],[Month]]=Table68[[#This Row],[Date]])*(Table4[[#All],[Region]]=Table68[[#This Row],[Region]]),0),3)</f>
        <v>8354</v>
      </c>
      <c r="N2167" s="2">
        <f t="array" ref="N2167">_xlfn.IFNA(INDEX(Table5[#All], MATCH(1,(Table5[[#All],[Month]]=Table68[[#This Row],[Date]])*(Table5[[#All],[Region]]=Table68[[#This Row],[Region]]),0),3),0)</f>
        <v>33555</v>
      </c>
      <c r="O2167" s="12">
        <f>INDEX(Table110[#All], MATCH(Table68[[#This Row],[Date]],Table110[[#All],[Month]],0),2)</f>
        <v>106272.5</v>
      </c>
      <c r="P2167" s="12">
        <f>INDEX(Table13[#All], MATCH(Table68[[#This Row],[Date]],Table13[[#All],[Month]],0),2)</f>
        <v>218019</v>
      </c>
      <c r="Q2167">
        <f>INDEX(Table111[#All], MATCH(Table68[[#This Row],[Date]],Table111[[#All],[Month]],0),2)</f>
        <v>5997</v>
      </c>
      <c r="R2167" s="2">
        <f>INDEX(Table111[#All], MATCH(Table68[[#This Row],[Date]],Table111[[#All],[Month]],0),3)</f>
        <v>1254</v>
      </c>
      <c r="S2167" s="2">
        <f>INDEX(Table413[#All], MATCH(Table68[[#This Row],[Date]],Table413[[#All],[Month]],0),2)</f>
        <v>0.4</v>
      </c>
      <c r="T2167" s="2">
        <f>INDEX(Table413[#All], MATCH(Table68[[#This Row],[Date]],Table413[[#All],[Month]],0),3)</f>
        <v>6</v>
      </c>
      <c r="U2167" s="2">
        <f>INDEX(Table413[#All], MATCH(Table68[[#This Row],[Date]],Table413[[#All],[Month]],0),4)</f>
        <v>5.3</v>
      </c>
    </row>
    <row r="2168" spans="1:21" x14ac:dyDescent="0.25">
      <c r="A2168" s="4">
        <v>42248</v>
      </c>
      <c r="B2168" s="3" t="s">
        <v>68</v>
      </c>
      <c r="C2168" s="3" t="s">
        <v>38</v>
      </c>
      <c r="D2168" s="3">
        <v>347</v>
      </c>
      <c r="E2168" s="3">
        <v>304</v>
      </c>
      <c r="F2168" s="3">
        <v>265</v>
      </c>
      <c r="G2168" s="3">
        <v>265</v>
      </c>
      <c r="H2168" s="3">
        <v>1807</v>
      </c>
      <c r="I2168" s="3">
        <v>15</v>
      </c>
      <c r="J2168">
        <f t="array" ref="J2168">INDEX(Table3[#All],MATCH(1,(Table3[[#All],[Month]]=Table68[[#This Row],[Date]])*(Table3[[#All],[Region]]=Table68[[#This Row],[Region]]),0),3)</f>
        <v>31636</v>
      </c>
      <c r="K2168">
        <f>INDEX(Table1[#All], MATCH(Table68[[#This Row],[Date]],Table1[[#All],[Month]],0),2)</f>
        <v>1556450</v>
      </c>
      <c r="L2168" s="8">
        <f>INDEX(Table2[#All], MATCH(Table68[[#This Row],[Date]],Table2[[#All],[Month]],0),2)</f>
        <v>640.32638248921614</v>
      </c>
      <c r="M2168">
        <f t="array" ref="M2168">INDEX(Table4[#All],MATCH(1,(Table4[[#All],[Month]]=Table68[[#This Row],[Date]])*(Table4[[#All],[Region]]=Table68[[#This Row],[Region]]),0),3)</f>
        <v>8354</v>
      </c>
      <c r="N2168" s="2">
        <f t="array" ref="N2168">_xlfn.IFNA(INDEX(Table5[#All], MATCH(1,(Table5[[#All],[Month]]=Table68[[#This Row],[Date]])*(Table5[[#All],[Region]]=Table68[[#This Row],[Region]]),0),3),0)</f>
        <v>33555</v>
      </c>
      <c r="O2168" s="12">
        <f>INDEX(Table110[#All], MATCH(Table68[[#This Row],[Date]],Table110[[#All],[Month]],0),2)</f>
        <v>106272.5</v>
      </c>
      <c r="P2168" s="12">
        <f>INDEX(Table13[#All], MATCH(Table68[[#This Row],[Date]],Table13[[#All],[Month]],0),2)</f>
        <v>218019</v>
      </c>
      <c r="Q2168">
        <f>INDEX(Table111[#All], MATCH(Table68[[#This Row],[Date]],Table111[[#All],[Month]],0),2)</f>
        <v>5997</v>
      </c>
      <c r="R2168" s="2">
        <f>INDEX(Table111[#All], MATCH(Table68[[#This Row],[Date]],Table111[[#All],[Month]],0),3)</f>
        <v>1254</v>
      </c>
      <c r="S2168" s="2">
        <f>INDEX(Table413[#All], MATCH(Table68[[#This Row],[Date]],Table413[[#All],[Month]],0),2)</f>
        <v>0.4</v>
      </c>
      <c r="T2168" s="2">
        <f>INDEX(Table413[#All], MATCH(Table68[[#This Row],[Date]],Table413[[#All],[Month]],0),3)</f>
        <v>6</v>
      </c>
      <c r="U2168" s="2">
        <f>INDEX(Table413[#All], MATCH(Table68[[#This Row],[Date]],Table413[[#All],[Month]],0),4)</f>
        <v>5.3</v>
      </c>
    </row>
    <row r="2169" spans="1:21" x14ac:dyDescent="0.25">
      <c r="A2169" s="4">
        <v>42248</v>
      </c>
      <c r="B2169" s="3" t="s">
        <v>68</v>
      </c>
      <c r="C2169" s="3" t="s">
        <v>39</v>
      </c>
      <c r="D2169" s="3">
        <v>347</v>
      </c>
      <c r="E2169" s="3">
        <v>251</v>
      </c>
      <c r="F2169" s="3">
        <v>265</v>
      </c>
      <c r="G2169" s="3">
        <v>211</v>
      </c>
      <c r="H2169" s="3">
        <v>1807</v>
      </c>
      <c r="I2169" s="3">
        <v>14</v>
      </c>
      <c r="J2169">
        <f t="array" ref="J2169">INDEX(Table3[#All],MATCH(1,(Table3[[#All],[Month]]=Table68[[#This Row],[Date]])*(Table3[[#All],[Region]]=Table68[[#This Row],[Region]]),0),3)</f>
        <v>31636</v>
      </c>
      <c r="K2169">
        <f>INDEX(Table1[#All], MATCH(Table68[[#This Row],[Date]],Table1[[#All],[Month]],0),2)</f>
        <v>1556450</v>
      </c>
      <c r="L2169" s="8">
        <f>INDEX(Table2[#All], MATCH(Table68[[#This Row],[Date]],Table2[[#All],[Month]],0),2)</f>
        <v>640.32638248921614</v>
      </c>
      <c r="M2169">
        <f t="array" ref="M2169">INDEX(Table4[#All],MATCH(1,(Table4[[#All],[Month]]=Table68[[#This Row],[Date]])*(Table4[[#All],[Region]]=Table68[[#This Row],[Region]]),0),3)</f>
        <v>8354</v>
      </c>
      <c r="N2169" s="2">
        <f t="array" ref="N2169">_xlfn.IFNA(INDEX(Table5[#All], MATCH(1,(Table5[[#All],[Month]]=Table68[[#This Row],[Date]])*(Table5[[#All],[Region]]=Table68[[#This Row],[Region]]),0),3),0)</f>
        <v>33555</v>
      </c>
      <c r="O2169" s="12">
        <f>INDEX(Table110[#All], MATCH(Table68[[#This Row],[Date]],Table110[[#All],[Month]],0),2)</f>
        <v>106272.5</v>
      </c>
      <c r="P2169" s="12">
        <f>INDEX(Table13[#All], MATCH(Table68[[#This Row],[Date]],Table13[[#All],[Month]],0),2)</f>
        <v>218019</v>
      </c>
      <c r="Q2169">
        <f>INDEX(Table111[#All], MATCH(Table68[[#This Row],[Date]],Table111[[#All],[Month]],0),2)</f>
        <v>5997</v>
      </c>
      <c r="R2169" s="2">
        <f>INDEX(Table111[#All], MATCH(Table68[[#This Row],[Date]],Table111[[#All],[Month]],0),3)</f>
        <v>1254</v>
      </c>
      <c r="S2169" s="2">
        <f>INDEX(Table413[#All], MATCH(Table68[[#This Row],[Date]],Table413[[#All],[Month]],0),2)</f>
        <v>0.4</v>
      </c>
      <c r="T2169" s="2">
        <f>INDEX(Table413[#All], MATCH(Table68[[#This Row],[Date]],Table413[[#All],[Month]],0),3)</f>
        <v>6</v>
      </c>
      <c r="U2169" s="2">
        <f>INDEX(Table413[#All], MATCH(Table68[[#This Row],[Date]],Table413[[#All],[Month]],0),4)</f>
        <v>5.3</v>
      </c>
    </row>
    <row r="2170" spans="1:21" x14ac:dyDescent="0.25">
      <c r="A2170" s="4">
        <v>42248</v>
      </c>
      <c r="B2170" s="3" t="s">
        <v>68</v>
      </c>
      <c r="C2170" s="3" t="s">
        <v>48</v>
      </c>
      <c r="D2170" s="3">
        <v>347</v>
      </c>
      <c r="E2170" s="3">
        <v>250</v>
      </c>
      <c r="F2170" s="3">
        <v>265</v>
      </c>
      <c r="G2170" s="3">
        <v>209</v>
      </c>
      <c r="H2170" s="3">
        <v>1807</v>
      </c>
      <c r="I2170" s="3">
        <v>9</v>
      </c>
      <c r="J2170">
        <f t="array" ref="J2170">INDEX(Table3[#All],MATCH(1,(Table3[[#All],[Month]]=Table68[[#This Row],[Date]])*(Table3[[#All],[Region]]=Table68[[#This Row],[Region]]),0),3)</f>
        <v>31636</v>
      </c>
      <c r="K2170">
        <f>INDEX(Table1[#All], MATCH(Table68[[#This Row],[Date]],Table1[[#All],[Month]],0),2)</f>
        <v>1556450</v>
      </c>
      <c r="L2170" s="8">
        <f>INDEX(Table2[#All], MATCH(Table68[[#This Row],[Date]],Table2[[#All],[Month]],0),2)</f>
        <v>640.32638248921614</v>
      </c>
      <c r="M2170">
        <f t="array" ref="M2170">INDEX(Table4[#All],MATCH(1,(Table4[[#All],[Month]]=Table68[[#This Row],[Date]])*(Table4[[#All],[Region]]=Table68[[#This Row],[Region]]),0),3)</f>
        <v>8354</v>
      </c>
      <c r="N2170" s="2">
        <f t="array" ref="N2170">_xlfn.IFNA(INDEX(Table5[#All], MATCH(1,(Table5[[#All],[Month]]=Table68[[#This Row],[Date]])*(Table5[[#All],[Region]]=Table68[[#This Row],[Region]]),0),3),0)</f>
        <v>33555</v>
      </c>
      <c r="O2170" s="12">
        <f>INDEX(Table110[#All], MATCH(Table68[[#This Row],[Date]],Table110[[#All],[Month]],0),2)</f>
        <v>106272.5</v>
      </c>
      <c r="P2170" s="12">
        <f>INDEX(Table13[#All], MATCH(Table68[[#This Row],[Date]],Table13[[#All],[Month]],0),2)</f>
        <v>218019</v>
      </c>
      <c r="Q2170">
        <f>INDEX(Table111[#All], MATCH(Table68[[#This Row],[Date]],Table111[[#All],[Month]],0),2)</f>
        <v>5997</v>
      </c>
      <c r="R2170" s="2">
        <f>INDEX(Table111[#All], MATCH(Table68[[#This Row],[Date]],Table111[[#All],[Month]],0),3)</f>
        <v>1254</v>
      </c>
      <c r="S2170" s="2">
        <f>INDEX(Table413[#All], MATCH(Table68[[#This Row],[Date]],Table413[[#All],[Month]],0),2)</f>
        <v>0.4</v>
      </c>
      <c r="T2170" s="2">
        <f>INDEX(Table413[#All], MATCH(Table68[[#This Row],[Date]],Table413[[#All],[Month]],0),3)</f>
        <v>6</v>
      </c>
      <c r="U2170" s="2">
        <f>INDEX(Table413[#All], MATCH(Table68[[#This Row],[Date]],Table413[[#All],[Month]],0),4)</f>
        <v>5.3</v>
      </c>
    </row>
    <row r="2171" spans="1:21" x14ac:dyDescent="0.25">
      <c r="A2171" s="4">
        <v>42248</v>
      </c>
      <c r="B2171" s="3" t="s">
        <v>68</v>
      </c>
      <c r="C2171" s="3" t="s">
        <v>45</v>
      </c>
      <c r="D2171" s="3">
        <v>347</v>
      </c>
      <c r="E2171" s="3">
        <v>414</v>
      </c>
      <c r="F2171" s="3">
        <v>265</v>
      </c>
      <c r="G2171" s="3">
        <v>351</v>
      </c>
      <c r="H2171" s="3">
        <v>1807</v>
      </c>
      <c r="I2171" s="3">
        <v>71</v>
      </c>
      <c r="J2171">
        <f t="array" ref="J2171">INDEX(Table3[#All],MATCH(1,(Table3[[#All],[Month]]=Table68[[#This Row],[Date]])*(Table3[[#All],[Region]]=Table68[[#This Row],[Region]]),0),3)</f>
        <v>31636</v>
      </c>
      <c r="K2171">
        <f>INDEX(Table1[#All], MATCH(Table68[[#This Row],[Date]],Table1[[#All],[Month]],0),2)</f>
        <v>1556450</v>
      </c>
      <c r="L2171" s="8">
        <f>INDEX(Table2[#All], MATCH(Table68[[#This Row],[Date]],Table2[[#All],[Month]],0),2)</f>
        <v>640.32638248921614</v>
      </c>
      <c r="M2171">
        <f t="array" ref="M2171">INDEX(Table4[#All],MATCH(1,(Table4[[#All],[Month]]=Table68[[#This Row],[Date]])*(Table4[[#All],[Region]]=Table68[[#This Row],[Region]]),0),3)</f>
        <v>8354</v>
      </c>
      <c r="N2171" s="2">
        <f t="array" ref="N2171">_xlfn.IFNA(INDEX(Table5[#All], MATCH(1,(Table5[[#All],[Month]]=Table68[[#This Row],[Date]])*(Table5[[#All],[Region]]=Table68[[#This Row],[Region]]),0),3),0)</f>
        <v>33555</v>
      </c>
      <c r="O2171" s="12">
        <f>INDEX(Table110[#All], MATCH(Table68[[#This Row],[Date]],Table110[[#All],[Month]],0),2)</f>
        <v>106272.5</v>
      </c>
      <c r="P2171" s="12">
        <f>INDEX(Table13[#All], MATCH(Table68[[#This Row],[Date]],Table13[[#All],[Month]],0),2)</f>
        <v>218019</v>
      </c>
      <c r="Q2171">
        <f>INDEX(Table111[#All], MATCH(Table68[[#This Row],[Date]],Table111[[#All],[Month]],0),2)</f>
        <v>5997</v>
      </c>
      <c r="R2171" s="2">
        <f>INDEX(Table111[#All], MATCH(Table68[[#This Row],[Date]],Table111[[#All],[Month]],0),3)</f>
        <v>1254</v>
      </c>
      <c r="S2171" s="2">
        <f>INDEX(Table413[#All], MATCH(Table68[[#This Row],[Date]],Table413[[#All],[Month]],0),2)</f>
        <v>0.4</v>
      </c>
      <c r="T2171" s="2">
        <f>INDEX(Table413[#All], MATCH(Table68[[#This Row],[Date]],Table413[[#All],[Month]],0),3)</f>
        <v>6</v>
      </c>
      <c r="U2171" s="2">
        <f>INDEX(Table413[#All], MATCH(Table68[[#This Row],[Date]],Table413[[#All],[Month]],0),4)</f>
        <v>5.3</v>
      </c>
    </row>
    <row r="2172" spans="1:21" x14ac:dyDescent="0.25">
      <c r="A2172" s="4">
        <v>42248</v>
      </c>
      <c r="B2172" s="3" t="s">
        <v>68</v>
      </c>
      <c r="C2172" s="3" t="s">
        <v>47</v>
      </c>
      <c r="D2172" s="3">
        <v>347</v>
      </c>
      <c r="E2172" s="3">
        <v>283</v>
      </c>
      <c r="F2172" s="3">
        <v>265</v>
      </c>
      <c r="G2172" s="3">
        <v>238</v>
      </c>
      <c r="H2172" s="3">
        <v>1807</v>
      </c>
      <c r="I2172" s="3">
        <v>97</v>
      </c>
      <c r="J2172">
        <f t="array" ref="J2172">INDEX(Table3[#All],MATCH(1,(Table3[[#All],[Month]]=Table68[[#This Row],[Date]])*(Table3[[#All],[Region]]=Table68[[#This Row],[Region]]),0),3)</f>
        <v>31636</v>
      </c>
      <c r="K2172">
        <f>INDEX(Table1[#All], MATCH(Table68[[#This Row],[Date]],Table1[[#All],[Month]],0),2)</f>
        <v>1556450</v>
      </c>
      <c r="L2172" s="8">
        <f>INDEX(Table2[#All], MATCH(Table68[[#This Row],[Date]],Table2[[#All],[Month]],0),2)</f>
        <v>640.32638248921614</v>
      </c>
      <c r="M2172">
        <f t="array" ref="M2172">INDEX(Table4[#All],MATCH(1,(Table4[[#All],[Month]]=Table68[[#This Row],[Date]])*(Table4[[#All],[Region]]=Table68[[#This Row],[Region]]),0),3)</f>
        <v>8354</v>
      </c>
      <c r="N2172" s="2">
        <f t="array" ref="N2172">_xlfn.IFNA(INDEX(Table5[#All], MATCH(1,(Table5[[#All],[Month]]=Table68[[#This Row],[Date]])*(Table5[[#All],[Region]]=Table68[[#This Row],[Region]]),0),3),0)</f>
        <v>33555</v>
      </c>
      <c r="O2172" s="12">
        <f>INDEX(Table110[#All], MATCH(Table68[[#This Row],[Date]],Table110[[#All],[Month]],0),2)</f>
        <v>106272.5</v>
      </c>
      <c r="P2172" s="12">
        <f>INDEX(Table13[#All], MATCH(Table68[[#This Row],[Date]],Table13[[#All],[Month]],0),2)</f>
        <v>218019</v>
      </c>
      <c r="Q2172">
        <f>INDEX(Table111[#All], MATCH(Table68[[#This Row],[Date]],Table111[[#All],[Month]],0),2)</f>
        <v>5997</v>
      </c>
      <c r="R2172" s="2">
        <f>INDEX(Table111[#All], MATCH(Table68[[#This Row],[Date]],Table111[[#All],[Month]],0),3)</f>
        <v>1254</v>
      </c>
      <c r="S2172" s="2">
        <f>INDEX(Table413[#All], MATCH(Table68[[#This Row],[Date]],Table413[[#All],[Month]],0),2)</f>
        <v>0.4</v>
      </c>
      <c r="T2172" s="2">
        <f>INDEX(Table413[#All], MATCH(Table68[[#This Row],[Date]],Table413[[#All],[Month]],0),3)</f>
        <v>6</v>
      </c>
      <c r="U2172" s="2">
        <f>INDEX(Table413[#All], MATCH(Table68[[#This Row],[Date]],Table413[[#All],[Month]],0),4)</f>
        <v>5.3</v>
      </c>
    </row>
    <row r="2173" spans="1:21" x14ac:dyDescent="0.25">
      <c r="A2173" s="4">
        <v>42248</v>
      </c>
      <c r="B2173" s="3" t="s">
        <v>68</v>
      </c>
      <c r="C2173" s="3" t="s">
        <v>44</v>
      </c>
      <c r="D2173" s="3">
        <v>347</v>
      </c>
      <c r="E2173" s="3">
        <v>392</v>
      </c>
      <c r="F2173" s="3">
        <v>265</v>
      </c>
      <c r="G2173" s="3">
        <v>334</v>
      </c>
      <c r="H2173" s="3">
        <v>1807</v>
      </c>
      <c r="I2173" s="3">
        <v>74</v>
      </c>
      <c r="J2173">
        <f t="array" ref="J2173">INDEX(Table3[#All],MATCH(1,(Table3[[#All],[Month]]=Table68[[#This Row],[Date]])*(Table3[[#All],[Region]]=Table68[[#This Row],[Region]]),0),3)</f>
        <v>31636</v>
      </c>
      <c r="K2173">
        <f>INDEX(Table1[#All], MATCH(Table68[[#This Row],[Date]],Table1[[#All],[Month]],0),2)</f>
        <v>1556450</v>
      </c>
      <c r="L2173" s="8">
        <f>INDEX(Table2[#All], MATCH(Table68[[#This Row],[Date]],Table2[[#All],[Month]],0),2)</f>
        <v>640.32638248921614</v>
      </c>
      <c r="M2173">
        <f t="array" ref="M2173">INDEX(Table4[#All],MATCH(1,(Table4[[#All],[Month]]=Table68[[#This Row],[Date]])*(Table4[[#All],[Region]]=Table68[[#This Row],[Region]]),0),3)</f>
        <v>8354</v>
      </c>
      <c r="N2173" s="2">
        <f t="array" ref="N2173">_xlfn.IFNA(INDEX(Table5[#All], MATCH(1,(Table5[[#All],[Month]]=Table68[[#This Row],[Date]])*(Table5[[#All],[Region]]=Table68[[#This Row],[Region]]),0),3),0)</f>
        <v>33555</v>
      </c>
      <c r="O2173" s="12">
        <f>INDEX(Table110[#All], MATCH(Table68[[#This Row],[Date]],Table110[[#All],[Month]],0),2)</f>
        <v>106272.5</v>
      </c>
      <c r="P2173" s="12">
        <f>INDEX(Table13[#All], MATCH(Table68[[#This Row],[Date]],Table13[[#All],[Month]],0),2)</f>
        <v>218019</v>
      </c>
      <c r="Q2173">
        <f>INDEX(Table111[#All], MATCH(Table68[[#This Row],[Date]],Table111[[#All],[Month]],0),2)</f>
        <v>5997</v>
      </c>
      <c r="R2173" s="2">
        <f>INDEX(Table111[#All], MATCH(Table68[[#This Row],[Date]],Table111[[#All],[Month]],0),3)</f>
        <v>1254</v>
      </c>
      <c r="S2173" s="2">
        <f>INDEX(Table413[#All], MATCH(Table68[[#This Row],[Date]],Table413[[#All],[Month]],0),2)</f>
        <v>0.4</v>
      </c>
      <c r="T2173" s="2">
        <f>INDEX(Table413[#All], MATCH(Table68[[#This Row],[Date]],Table413[[#All],[Month]],0),3)</f>
        <v>6</v>
      </c>
      <c r="U2173" s="2">
        <f>INDEX(Table413[#All], MATCH(Table68[[#This Row],[Date]],Table413[[#All],[Month]],0),4)</f>
        <v>5.3</v>
      </c>
    </row>
    <row r="2174" spans="1:21" x14ac:dyDescent="0.25">
      <c r="A2174" s="4">
        <v>42248</v>
      </c>
      <c r="B2174" s="3" t="s">
        <v>68</v>
      </c>
      <c r="C2174" s="3" t="s">
        <v>49</v>
      </c>
      <c r="D2174" s="3">
        <v>347</v>
      </c>
      <c r="E2174" s="3">
        <v>257</v>
      </c>
      <c r="F2174" s="3">
        <v>265</v>
      </c>
      <c r="G2174" s="3">
        <v>225</v>
      </c>
      <c r="H2174" s="3">
        <v>1807</v>
      </c>
      <c r="I2174" s="3">
        <v>9</v>
      </c>
      <c r="J2174">
        <f t="array" ref="J2174">INDEX(Table3[#All],MATCH(1,(Table3[[#All],[Month]]=Table68[[#This Row],[Date]])*(Table3[[#All],[Region]]=Table68[[#This Row],[Region]]),0),3)</f>
        <v>31636</v>
      </c>
      <c r="K2174">
        <f>INDEX(Table1[#All], MATCH(Table68[[#This Row],[Date]],Table1[[#All],[Month]],0),2)</f>
        <v>1556450</v>
      </c>
      <c r="L2174" s="8">
        <f>INDEX(Table2[#All], MATCH(Table68[[#This Row],[Date]],Table2[[#All],[Month]],0),2)</f>
        <v>640.32638248921614</v>
      </c>
      <c r="M2174">
        <f t="array" ref="M2174">INDEX(Table4[#All],MATCH(1,(Table4[[#All],[Month]]=Table68[[#This Row],[Date]])*(Table4[[#All],[Region]]=Table68[[#This Row],[Region]]),0),3)</f>
        <v>8354</v>
      </c>
      <c r="N2174" s="2">
        <f t="array" ref="N2174">_xlfn.IFNA(INDEX(Table5[#All], MATCH(1,(Table5[[#All],[Month]]=Table68[[#This Row],[Date]])*(Table5[[#All],[Region]]=Table68[[#This Row],[Region]]),0),3),0)</f>
        <v>33555</v>
      </c>
      <c r="O2174" s="12">
        <f>INDEX(Table110[#All], MATCH(Table68[[#This Row],[Date]],Table110[[#All],[Month]],0),2)</f>
        <v>106272.5</v>
      </c>
      <c r="P2174" s="12">
        <f>INDEX(Table13[#All], MATCH(Table68[[#This Row],[Date]],Table13[[#All],[Month]],0),2)</f>
        <v>218019</v>
      </c>
      <c r="Q2174">
        <f>INDEX(Table111[#All], MATCH(Table68[[#This Row],[Date]],Table111[[#All],[Month]],0),2)</f>
        <v>5997</v>
      </c>
      <c r="R2174" s="2">
        <f>INDEX(Table111[#All], MATCH(Table68[[#This Row],[Date]],Table111[[#All],[Month]],0),3)</f>
        <v>1254</v>
      </c>
      <c r="S2174" s="2">
        <f>INDEX(Table413[#All], MATCH(Table68[[#This Row],[Date]],Table413[[#All],[Month]],0),2)</f>
        <v>0.4</v>
      </c>
      <c r="T2174" s="2">
        <f>INDEX(Table413[#All], MATCH(Table68[[#This Row],[Date]],Table413[[#All],[Month]],0),3)</f>
        <v>6</v>
      </c>
      <c r="U2174" s="2">
        <f>INDEX(Table413[#All], MATCH(Table68[[#This Row],[Date]],Table413[[#All],[Month]],0),4)</f>
        <v>5.3</v>
      </c>
    </row>
    <row r="2175" spans="1:21" x14ac:dyDescent="0.25">
      <c r="A2175" s="4">
        <v>42248</v>
      </c>
      <c r="B2175" s="3" t="s">
        <v>68</v>
      </c>
      <c r="C2175" s="3" t="s">
        <v>50</v>
      </c>
      <c r="D2175" s="3">
        <v>347</v>
      </c>
      <c r="E2175" s="3">
        <v>217</v>
      </c>
      <c r="F2175" s="3">
        <v>265</v>
      </c>
      <c r="G2175" s="3">
        <v>174</v>
      </c>
      <c r="H2175" s="3">
        <v>1807</v>
      </c>
      <c r="I2175" s="3">
        <v>44</v>
      </c>
      <c r="J2175">
        <f t="array" ref="J2175">INDEX(Table3[#All],MATCH(1,(Table3[[#All],[Month]]=Table68[[#This Row],[Date]])*(Table3[[#All],[Region]]=Table68[[#This Row],[Region]]),0),3)</f>
        <v>31636</v>
      </c>
      <c r="K2175">
        <f>INDEX(Table1[#All], MATCH(Table68[[#This Row],[Date]],Table1[[#All],[Month]],0),2)</f>
        <v>1556450</v>
      </c>
      <c r="L2175" s="8">
        <f>INDEX(Table2[#All], MATCH(Table68[[#This Row],[Date]],Table2[[#All],[Month]],0),2)</f>
        <v>640.32638248921614</v>
      </c>
      <c r="M2175">
        <f t="array" ref="M2175">INDEX(Table4[#All],MATCH(1,(Table4[[#All],[Month]]=Table68[[#This Row],[Date]])*(Table4[[#All],[Region]]=Table68[[#This Row],[Region]]),0),3)</f>
        <v>8354</v>
      </c>
      <c r="N2175" s="2">
        <f t="array" ref="N2175">_xlfn.IFNA(INDEX(Table5[#All], MATCH(1,(Table5[[#All],[Month]]=Table68[[#This Row],[Date]])*(Table5[[#All],[Region]]=Table68[[#This Row],[Region]]),0),3),0)</f>
        <v>33555</v>
      </c>
      <c r="O2175" s="12">
        <f>INDEX(Table110[#All], MATCH(Table68[[#This Row],[Date]],Table110[[#All],[Month]],0),2)</f>
        <v>106272.5</v>
      </c>
      <c r="P2175" s="12">
        <f>INDEX(Table13[#All], MATCH(Table68[[#This Row],[Date]],Table13[[#All],[Month]],0),2)</f>
        <v>218019</v>
      </c>
      <c r="Q2175">
        <f>INDEX(Table111[#All], MATCH(Table68[[#This Row],[Date]],Table111[[#All],[Month]],0),2)</f>
        <v>5997</v>
      </c>
      <c r="R2175" s="2">
        <f>INDEX(Table111[#All], MATCH(Table68[[#This Row],[Date]],Table111[[#All],[Month]],0),3)</f>
        <v>1254</v>
      </c>
      <c r="S2175" s="2">
        <f>INDEX(Table413[#All], MATCH(Table68[[#This Row],[Date]],Table413[[#All],[Month]],0),2)</f>
        <v>0.4</v>
      </c>
      <c r="T2175" s="2">
        <f>INDEX(Table413[#All], MATCH(Table68[[#This Row],[Date]],Table413[[#All],[Month]],0),3)</f>
        <v>6</v>
      </c>
      <c r="U2175" s="2">
        <f>INDEX(Table413[#All], MATCH(Table68[[#This Row],[Date]],Table413[[#All],[Month]],0),4)</f>
        <v>5.3</v>
      </c>
    </row>
    <row r="2176" spans="1:21" x14ac:dyDescent="0.25">
      <c r="A2176" s="4">
        <v>42248</v>
      </c>
      <c r="B2176" s="3" t="s">
        <v>63</v>
      </c>
      <c r="C2176" s="3" t="s">
        <v>22</v>
      </c>
      <c r="D2176" s="3">
        <v>259</v>
      </c>
      <c r="E2176" s="3">
        <v>259</v>
      </c>
      <c r="F2176" s="3">
        <v>215</v>
      </c>
      <c r="G2176" s="3">
        <v>215</v>
      </c>
      <c r="H2176" s="3">
        <v>132</v>
      </c>
      <c r="I2176" s="3">
        <v>132</v>
      </c>
      <c r="J2176">
        <f t="array" ref="J2176">INDEX(Table3[#All],MATCH(1,(Table3[[#All],[Month]]=Table68[[#This Row],[Date]])*(Table3[[#All],[Region]]=Table68[[#This Row],[Region]]),0),3)</f>
        <v>1729</v>
      </c>
      <c r="K2176">
        <f>INDEX(Table1[#All], MATCH(Table68[[#This Row],[Date]],Table1[[#All],[Month]],0),2)</f>
        <v>1556450</v>
      </c>
      <c r="L2176" s="8">
        <f>INDEX(Table2[#All], MATCH(Table68[[#This Row],[Date]],Table2[[#All],[Month]],0),2)</f>
        <v>640.32638248921614</v>
      </c>
      <c r="M2176">
        <f t="array" ref="M2176">INDEX(Table4[#All],MATCH(1,(Table4[[#All],[Month]]=Table68[[#This Row],[Date]])*(Table4[[#All],[Region]]=Table68[[#This Row],[Region]]),0),3)</f>
        <v>221</v>
      </c>
      <c r="N2176" s="2">
        <f t="array" ref="N2176">_xlfn.IFNA(INDEX(Table5[#All], MATCH(1,(Table5[[#All],[Month]]=Table68[[#This Row],[Date]])*(Table5[[#All],[Region]]=Table68[[#This Row],[Region]]),0),3),0)</f>
        <v>0</v>
      </c>
      <c r="O2176" s="12">
        <f>INDEX(Table110[#All], MATCH(Table68[[#This Row],[Date]],Table110[[#All],[Month]],0),2)</f>
        <v>106272.5</v>
      </c>
      <c r="P2176" s="12">
        <f>INDEX(Table13[#All], MATCH(Table68[[#This Row],[Date]],Table13[[#All],[Month]],0),2)</f>
        <v>218019</v>
      </c>
      <c r="Q2176">
        <f>INDEX(Table111[#All], MATCH(Table68[[#This Row],[Date]],Table111[[#All],[Month]],0),2)</f>
        <v>5997</v>
      </c>
      <c r="R2176" s="2">
        <f>INDEX(Table111[#All], MATCH(Table68[[#This Row],[Date]],Table111[[#All],[Month]],0),3)</f>
        <v>1254</v>
      </c>
      <c r="S2176" s="2">
        <f>INDEX(Table413[#All], MATCH(Table68[[#This Row],[Date]],Table413[[#All],[Month]],0),2)</f>
        <v>0.4</v>
      </c>
      <c r="T2176" s="2">
        <f>INDEX(Table413[#All], MATCH(Table68[[#This Row],[Date]],Table413[[#All],[Month]],0),3)</f>
        <v>6</v>
      </c>
      <c r="U2176" s="2">
        <f>INDEX(Table413[#All], MATCH(Table68[[#This Row],[Date]],Table413[[#All],[Month]],0),4)</f>
        <v>5.3</v>
      </c>
    </row>
    <row r="2177" spans="1:21" x14ac:dyDescent="0.25">
      <c r="A2177" s="4">
        <v>42248</v>
      </c>
      <c r="B2177" s="3" t="s">
        <v>64</v>
      </c>
      <c r="C2177" s="3" t="s">
        <v>82</v>
      </c>
      <c r="D2177" s="3">
        <v>281</v>
      </c>
      <c r="E2177" s="3">
        <v>202</v>
      </c>
      <c r="F2177" s="3">
        <v>229</v>
      </c>
      <c r="G2177" s="3">
        <v>166</v>
      </c>
      <c r="H2177" s="3">
        <v>407</v>
      </c>
      <c r="I2177" s="3">
        <v>16</v>
      </c>
      <c r="J2177">
        <f t="array" ref="J2177">INDEX(Table3[#All],MATCH(1,(Table3[[#All],[Month]]=Table68[[#This Row],[Date]])*(Table3[[#All],[Region]]=Table68[[#This Row],[Region]]),0),3)</f>
        <v>6782</v>
      </c>
      <c r="K2177">
        <f>INDEX(Table1[#All], MATCH(Table68[[#This Row],[Date]],Table1[[#All],[Month]],0),2)</f>
        <v>1556450</v>
      </c>
      <c r="L2177" s="8">
        <f>INDEX(Table2[#All], MATCH(Table68[[#This Row],[Date]],Table2[[#All],[Month]],0),2)</f>
        <v>640.32638248921614</v>
      </c>
      <c r="M2177">
        <f t="array" ref="M2177">INDEX(Table4[#All],MATCH(1,(Table4[[#All],[Month]]=Table68[[#This Row],[Date]])*(Table4[[#All],[Region]]=Table68[[#This Row],[Region]]),0),3)</f>
        <v>949</v>
      </c>
      <c r="N2177" s="2">
        <f t="array" ref="N2177">_xlfn.IFNA(INDEX(Table5[#All], MATCH(1,(Table5[[#All],[Month]]=Table68[[#This Row],[Date]])*(Table5[[#All],[Region]]=Table68[[#This Row],[Region]]),0),3),0)</f>
        <v>7650</v>
      </c>
      <c r="O2177" s="12">
        <f>INDEX(Table110[#All], MATCH(Table68[[#This Row],[Date]],Table110[[#All],[Month]],0),2)</f>
        <v>106272.5</v>
      </c>
      <c r="P2177" s="12">
        <f>INDEX(Table13[#All], MATCH(Table68[[#This Row],[Date]],Table13[[#All],[Month]],0),2)</f>
        <v>218019</v>
      </c>
      <c r="Q2177">
        <f>INDEX(Table111[#All], MATCH(Table68[[#This Row],[Date]],Table111[[#All],[Month]],0),2)</f>
        <v>5997</v>
      </c>
      <c r="R2177" s="2">
        <f>INDEX(Table111[#All], MATCH(Table68[[#This Row],[Date]],Table111[[#All],[Month]],0),3)</f>
        <v>1254</v>
      </c>
      <c r="S2177" s="2">
        <f>INDEX(Table413[#All], MATCH(Table68[[#This Row],[Date]],Table413[[#All],[Month]],0),2)</f>
        <v>0.4</v>
      </c>
      <c r="T2177" s="2">
        <f>INDEX(Table413[#All], MATCH(Table68[[#This Row],[Date]],Table413[[#All],[Month]],0),3)</f>
        <v>6</v>
      </c>
      <c r="U2177" s="2">
        <f>INDEX(Table413[#All], MATCH(Table68[[#This Row],[Date]],Table413[[#All],[Month]],0),4)</f>
        <v>5.3</v>
      </c>
    </row>
    <row r="2178" spans="1:21" x14ac:dyDescent="0.25">
      <c r="A2178" s="4">
        <v>42248</v>
      </c>
      <c r="B2178" s="3" t="s">
        <v>64</v>
      </c>
      <c r="C2178" s="3" t="s">
        <v>24</v>
      </c>
      <c r="D2178" s="3">
        <v>281</v>
      </c>
      <c r="E2178" s="3">
        <v>288</v>
      </c>
      <c r="F2178" s="3">
        <v>229</v>
      </c>
      <c r="G2178" s="3">
        <v>234</v>
      </c>
      <c r="H2178" s="3">
        <v>407</v>
      </c>
      <c r="I2178" s="3">
        <v>186</v>
      </c>
      <c r="J2178">
        <f t="array" ref="J2178">INDEX(Table3[#All],MATCH(1,(Table3[[#All],[Month]]=Table68[[#This Row],[Date]])*(Table3[[#All],[Region]]=Table68[[#This Row],[Region]]),0),3)</f>
        <v>6782</v>
      </c>
      <c r="K2178">
        <f>INDEX(Table1[#All], MATCH(Table68[[#This Row],[Date]],Table1[[#All],[Month]],0),2)</f>
        <v>1556450</v>
      </c>
      <c r="L2178" s="8">
        <f>INDEX(Table2[#All], MATCH(Table68[[#This Row],[Date]],Table2[[#All],[Month]],0),2)</f>
        <v>640.32638248921614</v>
      </c>
      <c r="M2178">
        <f t="array" ref="M2178">INDEX(Table4[#All],MATCH(1,(Table4[[#All],[Month]]=Table68[[#This Row],[Date]])*(Table4[[#All],[Region]]=Table68[[#This Row],[Region]]),0),3)</f>
        <v>949</v>
      </c>
      <c r="N2178" s="2">
        <f t="array" ref="N2178">_xlfn.IFNA(INDEX(Table5[#All], MATCH(1,(Table5[[#All],[Month]]=Table68[[#This Row],[Date]])*(Table5[[#All],[Region]]=Table68[[#This Row],[Region]]),0),3),0)</f>
        <v>7650</v>
      </c>
      <c r="O2178" s="12">
        <f>INDEX(Table110[#All], MATCH(Table68[[#This Row],[Date]],Table110[[#All],[Month]],0),2)</f>
        <v>106272.5</v>
      </c>
      <c r="P2178" s="12">
        <f>INDEX(Table13[#All], MATCH(Table68[[#This Row],[Date]],Table13[[#All],[Month]],0),2)</f>
        <v>218019</v>
      </c>
      <c r="Q2178">
        <f>INDEX(Table111[#All], MATCH(Table68[[#This Row],[Date]],Table111[[#All],[Month]],0),2)</f>
        <v>5997</v>
      </c>
      <c r="R2178" s="2">
        <f>INDEX(Table111[#All], MATCH(Table68[[#This Row],[Date]],Table111[[#All],[Month]],0),3)</f>
        <v>1254</v>
      </c>
      <c r="S2178" s="2">
        <f>INDEX(Table413[#All], MATCH(Table68[[#This Row],[Date]],Table413[[#All],[Month]],0),2)</f>
        <v>0.4</v>
      </c>
      <c r="T2178" s="2">
        <f>INDEX(Table413[#All], MATCH(Table68[[#This Row],[Date]],Table413[[#All],[Month]],0),3)</f>
        <v>6</v>
      </c>
      <c r="U2178" s="2">
        <f>INDEX(Table413[#All], MATCH(Table68[[#This Row],[Date]],Table413[[#All],[Month]],0),4)</f>
        <v>5.3</v>
      </c>
    </row>
    <row r="2179" spans="1:21" x14ac:dyDescent="0.25">
      <c r="A2179" s="4">
        <v>42248</v>
      </c>
      <c r="B2179" s="3" t="s">
        <v>64</v>
      </c>
      <c r="C2179" s="3" t="s">
        <v>89</v>
      </c>
      <c r="D2179" s="3">
        <v>281</v>
      </c>
      <c r="E2179" s="3">
        <v>304</v>
      </c>
      <c r="F2179" s="3">
        <v>229</v>
      </c>
      <c r="G2179" s="3">
        <v>260</v>
      </c>
      <c r="H2179" s="3">
        <v>407</v>
      </c>
      <c r="I2179" s="3">
        <v>173</v>
      </c>
      <c r="J2179">
        <f t="array" ref="J2179">INDEX(Table3[#All],MATCH(1,(Table3[[#All],[Month]]=Table68[[#This Row],[Date]])*(Table3[[#All],[Region]]=Table68[[#This Row],[Region]]),0),3)</f>
        <v>6782</v>
      </c>
      <c r="K2179">
        <f>INDEX(Table1[#All], MATCH(Table68[[#This Row],[Date]],Table1[[#All],[Month]],0),2)</f>
        <v>1556450</v>
      </c>
      <c r="L2179" s="8">
        <f>INDEX(Table2[#All], MATCH(Table68[[#This Row],[Date]],Table2[[#All],[Month]],0),2)</f>
        <v>640.32638248921614</v>
      </c>
      <c r="M2179">
        <f t="array" ref="M2179">INDEX(Table4[#All],MATCH(1,(Table4[[#All],[Month]]=Table68[[#This Row],[Date]])*(Table4[[#All],[Region]]=Table68[[#This Row],[Region]]),0),3)</f>
        <v>949</v>
      </c>
      <c r="N2179" s="2">
        <f t="array" ref="N2179">_xlfn.IFNA(INDEX(Table5[#All], MATCH(1,(Table5[[#All],[Month]]=Table68[[#This Row],[Date]])*(Table5[[#All],[Region]]=Table68[[#This Row],[Region]]),0),3),0)</f>
        <v>7650</v>
      </c>
      <c r="O2179" s="12">
        <f>INDEX(Table110[#All], MATCH(Table68[[#This Row],[Date]],Table110[[#All],[Month]],0),2)</f>
        <v>106272.5</v>
      </c>
      <c r="P2179" s="12">
        <f>INDEX(Table13[#All], MATCH(Table68[[#This Row],[Date]],Table13[[#All],[Month]],0),2)</f>
        <v>218019</v>
      </c>
      <c r="Q2179">
        <f>INDEX(Table111[#All], MATCH(Table68[[#This Row],[Date]],Table111[[#All],[Month]],0),2)</f>
        <v>5997</v>
      </c>
      <c r="R2179" s="2">
        <f>INDEX(Table111[#All], MATCH(Table68[[#This Row],[Date]],Table111[[#All],[Month]],0),3)</f>
        <v>1254</v>
      </c>
      <c r="S2179" s="2">
        <f>INDEX(Table413[#All], MATCH(Table68[[#This Row],[Date]],Table413[[#All],[Month]],0),2)</f>
        <v>0.4</v>
      </c>
      <c r="T2179" s="2">
        <f>INDEX(Table413[#All], MATCH(Table68[[#This Row],[Date]],Table413[[#All],[Month]],0),3)</f>
        <v>6</v>
      </c>
      <c r="U2179" s="2">
        <f>INDEX(Table413[#All], MATCH(Table68[[#This Row],[Date]],Table413[[#All],[Month]],0),4)</f>
        <v>5.3</v>
      </c>
    </row>
    <row r="2180" spans="1:21" x14ac:dyDescent="0.25">
      <c r="A2180" s="4">
        <v>42248</v>
      </c>
      <c r="B2180" s="3" t="s">
        <v>64</v>
      </c>
      <c r="C2180" s="3" t="s">
        <v>23</v>
      </c>
      <c r="D2180" s="3">
        <v>281</v>
      </c>
      <c r="E2180" s="3">
        <v>188</v>
      </c>
      <c r="F2180" s="3">
        <v>229</v>
      </c>
      <c r="G2180" s="3">
        <v>168</v>
      </c>
      <c r="H2180" s="3">
        <v>407</v>
      </c>
      <c r="I2180" s="3">
        <v>32</v>
      </c>
      <c r="J2180">
        <f t="array" ref="J2180">INDEX(Table3[#All],MATCH(1,(Table3[[#All],[Month]]=Table68[[#This Row],[Date]])*(Table3[[#All],[Region]]=Table68[[#This Row],[Region]]),0),3)</f>
        <v>6782</v>
      </c>
      <c r="K2180">
        <f>INDEX(Table1[#All], MATCH(Table68[[#This Row],[Date]],Table1[[#All],[Month]],0),2)</f>
        <v>1556450</v>
      </c>
      <c r="L2180" s="8">
        <f>INDEX(Table2[#All], MATCH(Table68[[#This Row],[Date]],Table2[[#All],[Month]],0),2)</f>
        <v>640.32638248921614</v>
      </c>
      <c r="M2180">
        <f t="array" ref="M2180">INDEX(Table4[#All],MATCH(1,(Table4[[#All],[Month]]=Table68[[#This Row],[Date]])*(Table4[[#All],[Region]]=Table68[[#This Row],[Region]]),0),3)</f>
        <v>949</v>
      </c>
      <c r="N2180" s="2">
        <f t="array" ref="N2180">_xlfn.IFNA(INDEX(Table5[#All], MATCH(1,(Table5[[#All],[Month]]=Table68[[#This Row],[Date]])*(Table5[[#All],[Region]]=Table68[[#This Row],[Region]]),0),3),0)</f>
        <v>7650</v>
      </c>
      <c r="O2180" s="12">
        <f>INDEX(Table110[#All], MATCH(Table68[[#This Row],[Date]],Table110[[#All],[Month]],0),2)</f>
        <v>106272.5</v>
      </c>
      <c r="P2180" s="12">
        <f>INDEX(Table13[#All], MATCH(Table68[[#This Row],[Date]],Table13[[#All],[Month]],0),2)</f>
        <v>218019</v>
      </c>
      <c r="Q2180">
        <f>INDEX(Table111[#All], MATCH(Table68[[#This Row],[Date]],Table111[[#All],[Month]],0),2)</f>
        <v>5997</v>
      </c>
      <c r="R2180" s="2">
        <f>INDEX(Table111[#All], MATCH(Table68[[#This Row],[Date]],Table111[[#All],[Month]],0),3)</f>
        <v>1254</v>
      </c>
      <c r="S2180" s="2">
        <f>INDEX(Table413[#All], MATCH(Table68[[#This Row],[Date]],Table413[[#All],[Month]],0),2)</f>
        <v>0.4</v>
      </c>
      <c r="T2180" s="2">
        <f>INDEX(Table413[#All], MATCH(Table68[[#This Row],[Date]],Table413[[#All],[Month]],0),3)</f>
        <v>6</v>
      </c>
      <c r="U2180" s="2">
        <f>INDEX(Table413[#All], MATCH(Table68[[#This Row],[Date]],Table413[[#All],[Month]],0),4)</f>
        <v>5.3</v>
      </c>
    </row>
    <row r="2181" spans="1:21" x14ac:dyDescent="0.25">
      <c r="A2181" s="4">
        <v>42248</v>
      </c>
      <c r="B2181" s="3" t="s">
        <v>61</v>
      </c>
      <c r="C2181" s="3" t="s">
        <v>32</v>
      </c>
      <c r="D2181" s="3">
        <v>242</v>
      </c>
      <c r="E2181" s="3">
        <v>225</v>
      </c>
      <c r="F2181" s="3">
        <v>189</v>
      </c>
      <c r="G2181" s="3">
        <v>188</v>
      </c>
      <c r="H2181" s="3">
        <v>678</v>
      </c>
      <c r="I2181" s="3">
        <v>104</v>
      </c>
      <c r="J2181">
        <f t="array" ref="J2181">INDEX(Table3[#All],MATCH(1,(Table3[[#All],[Month]]=Table68[[#This Row],[Date]])*(Table3[[#All],[Region]]=Table68[[#This Row],[Region]]),0),3)</f>
        <v>9587</v>
      </c>
      <c r="K2181">
        <f>INDEX(Table1[#All], MATCH(Table68[[#This Row],[Date]],Table1[[#All],[Month]],0),2)</f>
        <v>1556450</v>
      </c>
      <c r="L2181" s="8">
        <f>INDEX(Table2[#All], MATCH(Table68[[#This Row],[Date]],Table2[[#All],[Month]],0),2)</f>
        <v>640.32638248921614</v>
      </c>
      <c r="M2181">
        <f t="array" ref="M2181">INDEX(Table4[#All],MATCH(1,(Table4[[#All],[Month]]=Table68[[#This Row],[Date]])*(Table4[[#All],[Region]]=Table68[[#This Row],[Region]]),0),3)</f>
        <v>1294</v>
      </c>
      <c r="N2181" s="2">
        <f t="array" ref="N2181">_xlfn.IFNA(INDEX(Table5[#All], MATCH(1,(Table5[[#All],[Month]]=Table68[[#This Row],[Date]])*(Table5[[#All],[Region]]=Table68[[#This Row],[Region]]),0),3),0)</f>
        <v>4926</v>
      </c>
      <c r="O2181" s="12">
        <f>INDEX(Table110[#All], MATCH(Table68[[#This Row],[Date]],Table110[[#All],[Month]],0),2)</f>
        <v>106272.5</v>
      </c>
      <c r="P2181" s="12">
        <f>INDEX(Table13[#All], MATCH(Table68[[#This Row],[Date]],Table13[[#All],[Month]],0),2)</f>
        <v>218019</v>
      </c>
      <c r="Q2181">
        <f>INDEX(Table111[#All], MATCH(Table68[[#This Row],[Date]],Table111[[#All],[Month]],0),2)</f>
        <v>5997</v>
      </c>
      <c r="R2181" s="2">
        <f>INDEX(Table111[#All], MATCH(Table68[[#This Row],[Date]],Table111[[#All],[Month]],0),3)</f>
        <v>1254</v>
      </c>
      <c r="S2181" s="2">
        <f>INDEX(Table413[#All], MATCH(Table68[[#This Row],[Date]],Table413[[#All],[Month]],0),2)</f>
        <v>0.4</v>
      </c>
      <c r="T2181" s="2">
        <f>INDEX(Table413[#All], MATCH(Table68[[#This Row],[Date]],Table413[[#All],[Month]],0),3)</f>
        <v>6</v>
      </c>
      <c r="U2181" s="2">
        <f>INDEX(Table413[#All], MATCH(Table68[[#This Row],[Date]],Table413[[#All],[Month]],0),4)</f>
        <v>5.3</v>
      </c>
    </row>
    <row r="2182" spans="1:21" x14ac:dyDescent="0.25">
      <c r="A2182" s="4">
        <v>42248</v>
      </c>
      <c r="B2182" s="3" t="s">
        <v>61</v>
      </c>
      <c r="C2182" s="3" t="s">
        <v>31</v>
      </c>
      <c r="D2182" s="3">
        <v>242</v>
      </c>
      <c r="E2182" s="3">
        <v>246</v>
      </c>
      <c r="F2182" s="3">
        <v>189</v>
      </c>
      <c r="G2182" s="3">
        <v>186</v>
      </c>
      <c r="H2182" s="3">
        <v>678</v>
      </c>
      <c r="I2182" s="3">
        <v>59</v>
      </c>
      <c r="J2182">
        <f t="array" ref="J2182">INDEX(Table3[#All],MATCH(1,(Table3[[#All],[Month]]=Table68[[#This Row],[Date]])*(Table3[[#All],[Region]]=Table68[[#This Row],[Region]]),0),3)</f>
        <v>9587</v>
      </c>
      <c r="K2182">
        <f>INDEX(Table1[#All], MATCH(Table68[[#This Row],[Date]],Table1[[#All],[Month]],0),2)</f>
        <v>1556450</v>
      </c>
      <c r="L2182" s="8">
        <f>INDEX(Table2[#All], MATCH(Table68[[#This Row],[Date]],Table2[[#All],[Month]],0),2)</f>
        <v>640.32638248921614</v>
      </c>
      <c r="M2182">
        <f t="array" ref="M2182">INDEX(Table4[#All],MATCH(1,(Table4[[#All],[Month]]=Table68[[#This Row],[Date]])*(Table4[[#All],[Region]]=Table68[[#This Row],[Region]]),0),3)</f>
        <v>1294</v>
      </c>
      <c r="N2182" s="2">
        <f t="array" ref="N2182">_xlfn.IFNA(INDEX(Table5[#All], MATCH(1,(Table5[[#All],[Month]]=Table68[[#This Row],[Date]])*(Table5[[#All],[Region]]=Table68[[#This Row],[Region]]),0),3),0)</f>
        <v>4926</v>
      </c>
      <c r="O2182" s="12">
        <f>INDEX(Table110[#All], MATCH(Table68[[#This Row],[Date]],Table110[[#All],[Month]],0),2)</f>
        <v>106272.5</v>
      </c>
      <c r="P2182" s="12">
        <f>INDEX(Table13[#All], MATCH(Table68[[#This Row],[Date]],Table13[[#All],[Month]],0),2)</f>
        <v>218019</v>
      </c>
      <c r="Q2182">
        <f>INDEX(Table111[#All], MATCH(Table68[[#This Row],[Date]],Table111[[#All],[Month]],0),2)</f>
        <v>5997</v>
      </c>
      <c r="R2182" s="2">
        <f>INDEX(Table111[#All], MATCH(Table68[[#This Row],[Date]],Table111[[#All],[Month]],0),3)</f>
        <v>1254</v>
      </c>
      <c r="S2182" s="2">
        <f>INDEX(Table413[#All], MATCH(Table68[[#This Row],[Date]],Table413[[#All],[Month]],0),2)</f>
        <v>0.4</v>
      </c>
      <c r="T2182" s="2">
        <f>INDEX(Table413[#All], MATCH(Table68[[#This Row],[Date]],Table413[[#All],[Month]],0),3)</f>
        <v>6</v>
      </c>
      <c r="U2182" s="2">
        <f>INDEX(Table413[#All], MATCH(Table68[[#This Row],[Date]],Table413[[#All],[Month]],0),4)</f>
        <v>5.3</v>
      </c>
    </row>
    <row r="2183" spans="1:21" x14ac:dyDescent="0.25">
      <c r="A2183" s="4">
        <v>42248</v>
      </c>
      <c r="B2183" s="3" t="s">
        <v>61</v>
      </c>
      <c r="C2183" s="3" t="s">
        <v>91</v>
      </c>
      <c r="D2183" s="3">
        <v>242</v>
      </c>
      <c r="E2183" s="3">
        <v>287</v>
      </c>
      <c r="F2183" s="3">
        <v>189</v>
      </c>
      <c r="G2183" s="3">
        <v>225</v>
      </c>
      <c r="H2183" s="3">
        <v>678</v>
      </c>
      <c r="I2183" s="3">
        <v>304</v>
      </c>
      <c r="J2183">
        <f t="array" ref="J2183">INDEX(Table3[#All],MATCH(1,(Table3[[#All],[Month]]=Table68[[#This Row],[Date]])*(Table3[[#All],[Region]]=Table68[[#This Row],[Region]]),0),3)</f>
        <v>9587</v>
      </c>
      <c r="K2183">
        <f>INDEX(Table1[#All], MATCH(Table68[[#This Row],[Date]],Table1[[#All],[Month]],0),2)</f>
        <v>1556450</v>
      </c>
      <c r="L2183" s="8">
        <f>INDEX(Table2[#All], MATCH(Table68[[#This Row],[Date]],Table2[[#All],[Month]],0),2)</f>
        <v>640.32638248921614</v>
      </c>
      <c r="M2183">
        <f t="array" ref="M2183">INDEX(Table4[#All],MATCH(1,(Table4[[#All],[Month]]=Table68[[#This Row],[Date]])*(Table4[[#All],[Region]]=Table68[[#This Row],[Region]]),0),3)</f>
        <v>1294</v>
      </c>
      <c r="N2183" s="2">
        <f t="array" ref="N2183">_xlfn.IFNA(INDEX(Table5[#All], MATCH(1,(Table5[[#All],[Month]]=Table68[[#This Row],[Date]])*(Table5[[#All],[Region]]=Table68[[#This Row],[Region]]),0),3),0)</f>
        <v>4926</v>
      </c>
      <c r="O2183" s="12">
        <f>INDEX(Table110[#All], MATCH(Table68[[#This Row],[Date]],Table110[[#All],[Month]],0),2)</f>
        <v>106272.5</v>
      </c>
      <c r="P2183" s="12">
        <f>INDEX(Table13[#All], MATCH(Table68[[#This Row],[Date]],Table13[[#All],[Month]],0),2)</f>
        <v>218019</v>
      </c>
      <c r="Q2183">
        <f>INDEX(Table111[#All], MATCH(Table68[[#This Row],[Date]],Table111[[#All],[Month]],0),2)</f>
        <v>5997</v>
      </c>
      <c r="R2183" s="2">
        <f>INDEX(Table111[#All], MATCH(Table68[[#This Row],[Date]],Table111[[#All],[Month]],0),3)</f>
        <v>1254</v>
      </c>
      <c r="S2183" s="2">
        <f>INDEX(Table413[#All], MATCH(Table68[[#This Row],[Date]],Table413[[#All],[Month]],0),2)</f>
        <v>0.4</v>
      </c>
      <c r="T2183" s="2">
        <f>INDEX(Table413[#All], MATCH(Table68[[#This Row],[Date]],Table413[[#All],[Month]],0),3)</f>
        <v>6</v>
      </c>
      <c r="U2183" s="2">
        <f>INDEX(Table413[#All], MATCH(Table68[[#This Row],[Date]],Table413[[#All],[Month]],0),4)</f>
        <v>5.3</v>
      </c>
    </row>
    <row r="2184" spans="1:21" x14ac:dyDescent="0.25">
      <c r="A2184" s="4">
        <v>42248</v>
      </c>
      <c r="B2184" s="3" t="s">
        <v>61</v>
      </c>
      <c r="C2184" s="3" t="s">
        <v>30</v>
      </c>
      <c r="D2184" s="3">
        <v>242</v>
      </c>
      <c r="E2184" s="3">
        <v>188</v>
      </c>
      <c r="F2184" s="3">
        <v>189</v>
      </c>
      <c r="G2184" s="3">
        <v>158</v>
      </c>
      <c r="H2184" s="3">
        <v>678</v>
      </c>
      <c r="I2184" s="3">
        <v>19</v>
      </c>
      <c r="J2184">
        <f t="array" ref="J2184">INDEX(Table3[#All],MATCH(1,(Table3[[#All],[Month]]=Table68[[#This Row],[Date]])*(Table3[[#All],[Region]]=Table68[[#This Row],[Region]]),0),3)</f>
        <v>9587</v>
      </c>
      <c r="K2184">
        <f>INDEX(Table1[#All], MATCH(Table68[[#This Row],[Date]],Table1[[#All],[Month]],0),2)</f>
        <v>1556450</v>
      </c>
      <c r="L2184" s="8">
        <f>INDEX(Table2[#All], MATCH(Table68[[#This Row],[Date]],Table2[[#All],[Month]],0),2)</f>
        <v>640.32638248921614</v>
      </c>
      <c r="M2184">
        <f t="array" ref="M2184">INDEX(Table4[#All],MATCH(1,(Table4[[#All],[Month]]=Table68[[#This Row],[Date]])*(Table4[[#All],[Region]]=Table68[[#This Row],[Region]]),0),3)</f>
        <v>1294</v>
      </c>
      <c r="N2184" s="2">
        <f t="array" ref="N2184">_xlfn.IFNA(INDEX(Table5[#All], MATCH(1,(Table5[[#All],[Month]]=Table68[[#This Row],[Date]])*(Table5[[#All],[Region]]=Table68[[#This Row],[Region]]),0),3),0)</f>
        <v>4926</v>
      </c>
      <c r="O2184" s="12">
        <f>INDEX(Table110[#All], MATCH(Table68[[#This Row],[Date]],Table110[[#All],[Month]],0),2)</f>
        <v>106272.5</v>
      </c>
      <c r="P2184" s="12">
        <f>INDEX(Table13[#All], MATCH(Table68[[#This Row],[Date]],Table13[[#All],[Month]],0),2)</f>
        <v>218019</v>
      </c>
      <c r="Q2184">
        <f>INDEX(Table111[#All], MATCH(Table68[[#This Row],[Date]],Table111[[#All],[Month]],0),2)</f>
        <v>5997</v>
      </c>
      <c r="R2184" s="2">
        <f>INDEX(Table111[#All], MATCH(Table68[[#This Row],[Date]],Table111[[#All],[Month]],0),3)</f>
        <v>1254</v>
      </c>
      <c r="S2184" s="2">
        <f>INDEX(Table413[#All], MATCH(Table68[[#This Row],[Date]],Table413[[#All],[Month]],0),2)</f>
        <v>0.4</v>
      </c>
      <c r="T2184" s="2">
        <f>INDEX(Table413[#All], MATCH(Table68[[#This Row],[Date]],Table413[[#All],[Month]],0),3)</f>
        <v>6</v>
      </c>
      <c r="U2184" s="2">
        <f>INDEX(Table413[#All], MATCH(Table68[[#This Row],[Date]],Table413[[#All],[Month]],0),4)</f>
        <v>5.3</v>
      </c>
    </row>
    <row r="2185" spans="1:21" x14ac:dyDescent="0.25">
      <c r="A2185" s="4">
        <v>42248</v>
      </c>
      <c r="B2185" s="3" t="s">
        <v>61</v>
      </c>
      <c r="C2185" s="3" t="s">
        <v>11</v>
      </c>
      <c r="D2185" s="3">
        <v>242</v>
      </c>
      <c r="E2185" s="3">
        <v>204</v>
      </c>
      <c r="F2185" s="3">
        <v>189</v>
      </c>
      <c r="G2185" s="3">
        <v>176</v>
      </c>
      <c r="H2185" s="3">
        <v>678</v>
      </c>
      <c r="I2185" s="3">
        <v>19</v>
      </c>
      <c r="J2185">
        <f t="array" ref="J2185">INDEX(Table3[#All],MATCH(1,(Table3[[#All],[Month]]=Table68[[#This Row],[Date]])*(Table3[[#All],[Region]]=Table68[[#This Row],[Region]]),0),3)</f>
        <v>9587</v>
      </c>
      <c r="K2185">
        <f>INDEX(Table1[#All], MATCH(Table68[[#This Row],[Date]],Table1[[#All],[Month]],0),2)</f>
        <v>1556450</v>
      </c>
      <c r="L2185" s="8">
        <f>INDEX(Table2[#All], MATCH(Table68[[#This Row],[Date]],Table2[[#All],[Month]],0),2)</f>
        <v>640.32638248921614</v>
      </c>
      <c r="M2185">
        <f t="array" ref="M2185">INDEX(Table4[#All],MATCH(1,(Table4[[#All],[Month]]=Table68[[#This Row],[Date]])*(Table4[[#All],[Region]]=Table68[[#This Row],[Region]]),0),3)</f>
        <v>1294</v>
      </c>
      <c r="N2185" s="2">
        <f t="array" ref="N2185">_xlfn.IFNA(INDEX(Table5[#All], MATCH(1,(Table5[[#All],[Month]]=Table68[[#This Row],[Date]])*(Table5[[#All],[Region]]=Table68[[#This Row],[Region]]),0),3),0)</f>
        <v>4926</v>
      </c>
      <c r="O2185" s="12">
        <f>INDEX(Table110[#All], MATCH(Table68[[#This Row],[Date]],Table110[[#All],[Month]],0),2)</f>
        <v>106272.5</v>
      </c>
      <c r="P2185" s="12">
        <f>INDEX(Table13[#All], MATCH(Table68[[#This Row],[Date]],Table13[[#All],[Month]],0),2)</f>
        <v>218019</v>
      </c>
      <c r="Q2185">
        <f>INDEX(Table111[#All], MATCH(Table68[[#This Row],[Date]],Table111[[#All],[Month]],0),2)</f>
        <v>5997</v>
      </c>
      <c r="R2185" s="2">
        <f>INDEX(Table111[#All], MATCH(Table68[[#This Row],[Date]],Table111[[#All],[Month]],0),3)</f>
        <v>1254</v>
      </c>
      <c r="S2185" s="2">
        <f>INDEX(Table413[#All], MATCH(Table68[[#This Row],[Date]],Table413[[#All],[Month]],0),2)</f>
        <v>0.4</v>
      </c>
      <c r="T2185" s="2">
        <f>INDEX(Table413[#All], MATCH(Table68[[#This Row],[Date]],Table413[[#All],[Month]],0),3)</f>
        <v>6</v>
      </c>
      <c r="U2185" s="2">
        <f>INDEX(Table413[#All], MATCH(Table68[[#This Row],[Date]],Table413[[#All],[Month]],0),4)</f>
        <v>5.3</v>
      </c>
    </row>
    <row r="2186" spans="1:21" x14ac:dyDescent="0.25">
      <c r="A2186" s="4">
        <v>42248</v>
      </c>
      <c r="B2186" s="3" t="s">
        <v>61</v>
      </c>
      <c r="C2186" s="3" t="s">
        <v>25</v>
      </c>
      <c r="D2186" s="3">
        <v>242</v>
      </c>
      <c r="E2186" s="3">
        <v>174</v>
      </c>
      <c r="F2186" s="3">
        <v>189</v>
      </c>
      <c r="G2186" s="3">
        <v>148</v>
      </c>
      <c r="H2186" s="3">
        <v>678</v>
      </c>
      <c r="I2186" s="3">
        <v>44</v>
      </c>
      <c r="J2186">
        <f t="array" ref="J2186">INDEX(Table3[#All],MATCH(1,(Table3[[#All],[Month]]=Table68[[#This Row],[Date]])*(Table3[[#All],[Region]]=Table68[[#This Row],[Region]]),0),3)</f>
        <v>9587</v>
      </c>
      <c r="K2186">
        <f>INDEX(Table1[#All], MATCH(Table68[[#This Row],[Date]],Table1[[#All],[Month]],0),2)</f>
        <v>1556450</v>
      </c>
      <c r="L2186" s="8">
        <f>INDEX(Table2[#All], MATCH(Table68[[#This Row],[Date]],Table2[[#All],[Month]],0),2)</f>
        <v>640.32638248921614</v>
      </c>
      <c r="M2186">
        <f t="array" ref="M2186">INDEX(Table4[#All],MATCH(1,(Table4[[#All],[Month]]=Table68[[#This Row],[Date]])*(Table4[[#All],[Region]]=Table68[[#This Row],[Region]]),0),3)</f>
        <v>1294</v>
      </c>
      <c r="N2186" s="2">
        <f t="array" ref="N2186">_xlfn.IFNA(INDEX(Table5[#All], MATCH(1,(Table5[[#All],[Month]]=Table68[[#This Row],[Date]])*(Table5[[#All],[Region]]=Table68[[#This Row],[Region]]),0),3),0)</f>
        <v>4926</v>
      </c>
      <c r="O2186" s="12">
        <f>INDEX(Table110[#All], MATCH(Table68[[#This Row],[Date]],Table110[[#All],[Month]],0),2)</f>
        <v>106272.5</v>
      </c>
      <c r="P2186" s="12">
        <f>INDEX(Table13[#All], MATCH(Table68[[#This Row],[Date]],Table13[[#All],[Month]],0),2)</f>
        <v>218019</v>
      </c>
      <c r="Q2186">
        <f>INDEX(Table111[#All], MATCH(Table68[[#This Row],[Date]],Table111[[#All],[Month]],0),2)</f>
        <v>5997</v>
      </c>
      <c r="R2186" s="2">
        <f>INDEX(Table111[#All], MATCH(Table68[[#This Row],[Date]],Table111[[#All],[Month]],0),3)</f>
        <v>1254</v>
      </c>
      <c r="S2186" s="2">
        <f>INDEX(Table413[#All], MATCH(Table68[[#This Row],[Date]],Table413[[#All],[Month]],0),2)</f>
        <v>0.4</v>
      </c>
      <c r="T2186" s="2">
        <f>INDEX(Table413[#All], MATCH(Table68[[#This Row],[Date]],Table413[[#All],[Month]],0),3)</f>
        <v>6</v>
      </c>
      <c r="U2186" s="2">
        <f>INDEX(Table413[#All], MATCH(Table68[[#This Row],[Date]],Table413[[#All],[Month]],0),4)</f>
        <v>5.3</v>
      </c>
    </row>
    <row r="2187" spans="1:21" x14ac:dyDescent="0.25">
      <c r="A2187" s="4">
        <v>42248</v>
      </c>
      <c r="B2187" s="3" t="s">
        <v>61</v>
      </c>
      <c r="C2187" s="3" t="s">
        <v>29</v>
      </c>
      <c r="D2187" s="3">
        <v>242</v>
      </c>
      <c r="E2187" s="3">
        <v>207</v>
      </c>
      <c r="F2187" s="3">
        <v>189</v>
      </c>
      <c r="G2187" s="3">
        <v>168</v>
      </c>
      <c r="H2187" s="3">
        <v>678</v>
      </c>
      <c r="I2187" s="3">
        <v>129</v>
      </c>
      <c r="J2187">
        <f t="array" ref="J2187">INDEX(Table3[#All],MATCH(1,(Table3[[#All],[Month]]=Table68[[#This Row],[Date]])*(Table3[[#All],[Region]]=Table68[[#This Row],[Region]]),0),3)</f>
        <v>9587</v>
      </c>
      <c r="K2187">
        <f>INDEX(Table1[#All], MATCH(Table68[[#This Row],[Date]],Table1[[#All],[Month]],0),2)</f>
        <v>1556450</v>
      </c>
      <c r="L2187" s="8">
        <f>INDEX(Table2[#All], MATCH(Table68[[#This Row],[Date]],Table2[[#All],[Month]],0),2)</f>
        <v>640.32638248921614</v>
      </c>
      <c r="M2187">
        <f t="array" ref="M2187">INDEX(Table4[#All],MATCH(1,(Table4[[#All],[Month]]=Table68[[#This Row],[Date]])*(Table4[[#All],[Region]]=Table68[[#This Row],[Region]]),0),3)</f>
        <v>1294</v>
      </c>
      <c r="N2187" s="2">
        <f t="array" ref="N2187">_xlfn.IFNA(INDEX(Table5[#All], MATCH(1,(Table5[[#All],[Month]]=Table68[[#This Row],[Date]])*(Table5[[#All],[Region]]=Table68[[#This Row],[Region]]),0),3),0)</f>
        <v>4926</v>
      </c>
      <c r="O2187" s="12">
        <f>INDEX(Table110[#All], MATCH(Table68[[#This Row],[Date]],Table110[[#All],[Month]],0),2)</f>
        <v>106272.5</v>
      </c>
      <c r="P2187" s="12">
        <f>INDEX(Table13[#All], MATCH(Table68[[#This Row],[Date]],Table13[[#All],[Month]],0),2)</f>
        <v>218019</v>
      </c>
      <c r="Q2187">
        <f>INDEX(Table111[#All], MATCH(Table68[[#This Row],[Date]],Table111[[#All],[Month]],0),2)</f>
        <v>5997</v>
      </c>
      <c r="R2187" s="2">
        <f>INDEX(Table111[#All], MATCH(Table68[[#This Row],[Date]],Table111[[#All],[Month]],0),3)</f>
        <v>1254</v>
      </c>
      <c r="S2187" s="2">
        <f>INDEX(Table413[#All], MATCH(Table68[[#This Row],[Date]],Table413[[#All],[Month]],0),2)</f>
        <v>0.4</v>
      </c>
      <c r="T2187" s="2">
        <f>INDEX(Table413[#All], MATCH(Table68[[#This Row],[Date]],Table413[[#All],[Month]],0),3)</f>
        <v>6</v>
      </c>
      <c r="U2187" s="2">
        <f>INDEX(Table413[#All], MATCH(Table68[[#This Row],[Date]],Table413[[#All],[Month]],0),4)</f>
        <v>5.3</v>
      </c>
    </row>
    <row r="2188" spans="1:21" x14ac:dyDescent="0.25">
      <c r="A2188" s="4">
        <v>42248</v>
      </c>
      <c r="B2188" s="3" t="s">
        <v>67</v>
      </c>
      <c r="C2188" s="3" t="s">
        <v>37</v>
      </c>
      <c r="D2188" s="3">
        <v>293</v>
      </c>
      <c r="E2188" s="3">
        <v>293</v>
      </c>
      <c r="F2188" s="3">
        <v>246</v>
      </c>
      <c r="G2188" s="3">
        <v>246</v>
      </c>
      <c r="H2188" s="3">
        <v>97</v>
      </c>
      <c r="I2188" s="3">
        <v>97</v>
      </c>
      <c r="J2188">
        <f t="array" ref="J2188">INDEX(Table3[#All],MATCH(1,(Table3[[#All],[Month]]=Table68[[#This Row],[Date]])*(Table3[[#All],[Region]]=Table68[[#This Row],[Region]]),0),3)</f>
        <v>2522</v>
      </c>
      <c r="K2188">
        <f>INDEX(Table1[#All], MATCH(Table68[[#This Row],[Date]],Table1[[#All],[Month]],0),2)</f>
        <v>1556450</v>
      </c>
      <c r="L2188" s="8">
        <f>INDEX(Table2[#All], MATCH(Table68[[#This Row],[Date]],Table2[[#All],[Month]],0),2)</f>
        <v>640.32638248921614</v>
      </c>
      <c r="M2188">
        <f t="array" ref="M2188">INDEX(Table4[#All],MATCH(1,(Table4[[#All],[Month]]=Table68[[#This Row],[Date]])*(Table4[[#All],[Region]]=Table68[[#This Row],[Region]]),0),3)</f>
        <v>461</v>
      </c>
      <c r="N2188" s="2">
        <f t="array" ref="N2188">_xlfn.IFNA(INDEX(Table5[#All], MATCH(1,(Table5[[#All],[Month]]=Table68[[#This Row],[Date]])*(Table5[[#All],[Region]]=Table68[[#This Row],[Region]]),0),3),0)</f>
        <v>0</v>
      </c>
      <c r="O2188" s="12">
        <f>INDEX(Table110[#All], MATCH(Table68[[#This Row],[Date]],Table110[[#All],[Month]],0),2)</f>
        <v>106272.5</v>
      </c>
      <c r="P2188" s="12">
        <f>INDEX(Table13[#All], MATCH(Table68[[#This Row],[Date]],Table13[[#All],[Month]],0),2)</f>
        <v>218019</v>
      </c>
      <c r="Q2188">
        <f>INDEX(Table111[#All], MATCH(Table68[[#This Row],[Date]],Table111[[#All],[Month]],0),2)</f>
        <v>5997</v>
      </c>
      <c r="R2188" s="2">
        <f>INDEX(Table111[#All], MATCH(Table68[[#This Row],[Date]],Table111[[#All],[Month]],0),3)</f>
        <v>1254</v>
      </c>
      <c r="S2188" s="2">
        <f>INDEX(Table413[#All], MATCH(Table68[[#This Row],[Date]],Table413[[#All],[Month]],0),2)</f>
        <v>0.4</v>
      </c>
      <c r="T2188" s="2">
        <f>INDEX(Table413[#All], MATCH(Table68[[#This Row],[Date]],Table413[[#All],[Month]],0),3)</f>
        <v>6</v>
      </c>
      <c r="U2188" s="2">
        <f>INDEX(Table413[#All], MATCH(Table68[[#This Row],[Date]],Table413[[#All],[Month]],0),4)</f>
        <v>5.3</v>
      </c>
    </row>
    <row r="2189" spans="1:21" x14ac:dyDescent="0.25">
      <c r="A2189" s="4">
        <v>42248</v>
      </c>
      <c r="B2189" s="3" t="s">
        <v>70</v>
      </c>
      <c r="C2189" s="3" t="s">
        <v>70</v>
      </c>
      <c r="D2189" s="3">
        <v>319</v>
      </c>
      <c r="E2189" s="3">
        <v>319</v>
      </c>
      <c r="F2189" s="3">
        <v>253</v>
      </c>
      <c r="G2189" s="3">
        <v>253</v>
      </c>
      <c r="H2189" s="3">
        <v>191</v>
      </c>
      <c r="I2189" s="3">
        <v>191</v>
      </c>
      <c r="J2189">
        <f t="array" ref="J2189">INDEX(Table3[#All],MATCH(1,(Table3[[#All],[Month]]=Table68[[#This Row],[Date]])*(Table3[[#All],[Region]]=Table68[[#This Row],[Region]]),0),3)</f>
        <v>4340</v>
      </c>
      <c r="K2189">
        <f>INDEX(Table1[#All], MATCH(Table68[[#This Row],[Date]],Table1[[#All],[Month]],0),2)</f>
        <v>1556450</v>
      </c>
      <c r="L2189" s="8">
        <f>INDEX(Table2[#All], MATCH(Table68[[#This Row],[Date]],Table2[[#All],[Month]],0),2)</f>
        <v>640.32638248921614</v>
      </c>
      <c r="M2189">
        <f t="array" ref="M2189">INDEX(Table4[#All],MATCH(1,(Table4[[#All],[Month]]=Table68[[#This Row],[Date]])*(Table4[[#All],[Region]]=Table68[[#This Row],[Region]]),0),3)</f>
        <v>386</v>
      </c>
      <c r="N2189" s="2">
        <f t="array" ref="N2189">_xlfn.IFNA(INDEX(Table5[#All], MATCH(1,(Table5[[#All],[Month]]=Table68[[#This Row],[Date]])*(Table5[[#All],[Region]]=Table68[[#This Row],[Region]]),0),3),0)</f>
        <v>5481</v>
      </c>
      <c r="O2189" s="12">
        <f>INDEX(Table110[#All], MATCH(Table68[[#This Row],[Date]],Table110[[#All],[Month]],0),2)</f>
        <v>106272.5</v>
      </c>
      <c r="P2189" s="12">
        <f>INDEX(Table13[#All], MATCH(Table68[[#This Row],[Date]],Table13[[#All],[Month]],0),2)</f>
        <v>218019</v>
      </c>
      <c r="Q2189">
        <f>INDEX(Table111[#All], MATCH(Table68[[#This Row],[Date]],Table111[[#All],[Month]],0),2)</f>
        <v>5997</v>
      </c>
      <c r="R2189" s="2">
        <f>INDEX(Table111[#All], MATCH(Table68[[#This Row],[Date]],Table111[[#All],[Month]],0),3)</f>
        <v>1254</v>
      </c>
      <c r="S2189" s="2">
        <f>INDEX(Table413[#All], MATCH(Table68[[#This Row],[Date]],Table413[[#All],[Month]],0),2)</f>
        <v>0.4</v>
      </c>
      <c r="T2189" s="2">
        <f>INDEX(Table413[#All], MATCH(Table68[[#This Row],[Date]],Table413[[#All],[Month]],0),3)</f>
        <v>6</v>
      </c>
      <c r="U2189" s="2">
        <f>INDEX(Table413[#All], MATCH(Table68[[#This Row],[Date]],Table413[[#All],[Month]],0),4)</f>
        <v>5.3</v>
      </c>
    </row>
    <row r="2190" spans="1:21" x14ac:dyDescent="0.25">
      <c r="A2190" s="4">
        <v>42248</v>
      </c>
      <c r="B2190" s="3" t="s">
        <v>57</v>
      </c>
      <c r="C2190" s="3" t="s">
        <v>0</v>
      </c>
      <c r="D2190" s="3">
        <v>288</v>
      </c>
      <c r="E2190" s="3">
        <v>273</v>
      </c>
      <c r="F2190" s="3">
        <v>233</v>
      </c>
      <c r="G2190" s="3">
        <v>217</v>
      </c>
      <c r="H2190" s="3">
        <v>425</v>
      </c>
      <c r="I2190" s="3">
        <v>154</v>
      </c>
      <c r="J2190">
        <f t="array" ref="J2190">INDEX(Table3[#All],MATCH(1,(Table3[[#All],[Month]]=Table68[[#This Row],[Date]])*(Table3[[#All],[Region]]=Table68[[#This Row],[Region]]),0),3)</f>
        <v>6133</v>
      </c>
      <c r="K2190">
        <f>INDEX(Table1[#All], MATCH(Table68[[#This Row],[Date]],Table1[[#All],[Month]],0),2)</f>
        <v>1556450</v>
      </c>
      <c r="L2190" s="8">
        <f>INDEX(Table2[#All], MATCH(Table68[[#This Row],[Date]],Table2[[#All],[Month]],0),2)</f>
        <v>640.32638248921614</v>
      </c>
      <c r="M2190">
        <f t="array" ref="M2190">INDEX(Table4[#All],MATCH(1,(Table4[[#All],[Month]]=Table68[[#This Row],[Date]])*(Table4[[#All],[Region]]=Table68[[#This Row],[Region]]),0),3)</f>
        <v>1438</v>
      </c>
      <c r="N2190" s="2">
        <f t="array" ref="N2190">_xlfn.IFNA(INDEX(Table5[#All], MATCH(1,(Table5[[#All],[Month]]=Table68[[#This Row],[Date]])*(Table5[[#All],[Region]]=Table68[[#This Row],[Region]]),0),3),0)</f>
        <v>6638</v>
      </c>
      <c r="O2190" s="12">
        <f>INDEX(Table110[#All], MATCH(Table68[[#This Row],[Date]],Table110[[#All],[Month]],0),2)</f>
        <v>106272.5</v>
      </c>
      <c r="P2190" s="12">
        <f>INDEX(Table13[#All], MATCH(Table68[[#This Row],[Date]],Table13[[#All],[Month]],0),2)</f>
        <v>218019</v>
      </c>
      <c r="Q2190">
        <f>INDEX(Table111[#All], MATCH(Table68[[#This Row],[Date]],Table111[[#All],[Month]],0),2)</f>
        <v>5997</v>
      </c>
      <c r="R2190" s="2">
        <f>INDEX(Table111[#All], MATCH(Table68[[#This Row],[Date]],Table111[[#All],[Month]],0),3)</f>
        <v>1254</v>
      </c>
      <c r="S2190" s="2">
        <f>INDEX(Table413[#All], MATCH(Table68[[#This Row],[Date]],Table413[[#All],[Month]],0),2)</f>
        <v>0.4</v>
      </c>
      <c r="T2190" s="2">
        <f>INDEX(Table413[#All], MATCH(Table68[[#This Row],[Date]],Table413[[#All],[Month]],0),3)</f>
        <v>6</v>
      </c>
      <c r="U2190" s="2">
        <f>INDEX(Table413[#All], MATCH(Table68[[#This Row],[Date]],Table413[[#All],[Month]],0),4)</f>
        <v>5.3</v>
      </c>
    </row>
    <row r="2191" spans="1:21" x14ac:dyDescent="0.25">
      <c r="A2191" s="4">
        <v>42248</v>
      </c>
      <c r="B2191" s="3" t="s">
        <v>57</v>
      </c>
      <c r="C2191" s="3" t="s">
        <v>2</v>
      </c>
      <c r="D2191" s="3">
        <v>288</v>
      </c>
      <c r="E2191" s="3">
        <v>289</v>
      </c>
      <c r="F2191" s="3">
        <v>233</v>
      </c>
      <c r="G2191" s="3">
        <v>246</v>
      </c>
      <c r="H2191" s="3">
        <v>425</v>
      </c>
      <c r="I2191" s="3">
        <v>48</v>
      </c>
      <c r="J2191">
        <f t="array" ref="J2191">INDEX(Table3[#All],MATCH(1,(Table3[[#All],[Month]]=Table68[[#This Row],[Date]])*(Table3[[#All],[Region]]=Table68[[#This Row],[Region]]),0),3)</f>
        <v>6133</v>
      </c>
      <c r="K2191">
        <f>INDEX(Table1[#All], MATCH(Table68[[#This Row],[Date]],Table1[[#All],[Month]],0),2)</f>
        <v>1556450</v>
      </c>
      <c r="L2191" s="8">
        <f>INDEX(Table2[#All], MATCH(Table68[[#This Row],[Date]],Table2[[#All],[Month]],0),2)</f>
        <v>640.32638248921614</v>
      </c>
      <c r="M2191">
        <f t="array" ref="M2191">INDEX(Table4[#All],MATCH(1,(Table4[[#All],[Month]]=Table68[[#This Row],[Date]])*(Table4[[#All],[Region]]=Table68[[#This Row],[Region]]),0),3)</f>
        <v>1438</v>
      </c>
      <c r="N2191" s="2">
        <f t="array" ref="N2191">_xlfn.IFNA(INDEX(Table5[#All], MATCH(1,(Table5[[#All],[Month]]=Table68[[#This Row],[Date]])*(Table5[[#All],[Region]]=Table68[[#This Row],[Region]]),0),3),0)</f>
        <v>6638</v>
      </c>
      <c r="O2191" s="12">
        <f>INDEX(Table110[#All], MATCH(Table68[[#This Row],[Date]],Table110[[#All],[Month]],0),2)</f>
        <v>106272.5</v>
      </c>
      <c r="P2191" s="12">
        <f>INDEX(Table13[#All], MATCH(Table68[[#This Row],[Date]],Table13[[#All],[Month]],0),2)</f>
        <v>218019</v>
      </c>
      <c r="Q2191">
        <f>INDEX(Table111[#All], MATCH(Table68[[#This Row],[Date]],Table111[[#All],[Month]],0),2)</f>
        <v>5997</v>
      </c>
      <c r="R2191" s="2">
        <f>INDEX(Table111[#All], MATCH(Table68[[#This Row],[Date]],Table111[[#All],[Month]],0),3)</f>
        <v>1254</v>
      </c>
      <c r="S2191" s="2">
        <f>INDEX(Table413[#All], MATCH(Table68[[#This Row],[Date]],Table413[[#All],[Month]],0),2)</f>
        <v>0.4</v>
      </c>
      <c r="T2191" s="2">
        <f>INDEX(Table413[#All], MATCH(Table68[[#This Row],[Date]],Table413[[#All],[Month]],0),3)</f>
        <v>6</v>
      </c>
      <c r="U2191" s="2">
        <f>INDEX(Table413[#All], MATCH(Table68[[#This Row],[Date]],Table413[[#All],[Month]],0),4)</f>
        <v>5.3</v>
      </c>
    </row>
    <row r="2192" spans="1:21" x14ac:dyDescent="0.25">
      <c r="A2192" s="4">
        <v>42248</v>
      </c>
      <c r="B2192" s="3" t="s">
        <v>57</v>
      </c>
      <c r="C2192" s="3" t="s">
        <v>1</v>
      </c>
      <c r="D2192" s="3">
        <v>288</v>
      </c>
      <c r="E2192" s="3">
        <v>298</v>
      </c>
      <c r="F2192" s="3">
        <v>233</v>
      </c>
      <c r="G2192" s="3">
        <v>243</v>
      </c>
      <c r="H2192" s="3">
        <v>425</v>
      </c>
      <c r="I2192" s="3">
        <v>223</v>
      </c>
      <c r="J2192">
        <f t="array" ref="J2192">INDEX(Table3[#All],MATCH(1,(Table3[[#All],[Month]]=Table68[[#This Row],[Date]])*(Table3[[#All],[Region]]=Table68[[#This Row],[Region]]),0),3)</f>
        <v>6133</v>
      </c>
      <c r="K2192">
        <f>INDEX(Table1[#All], MATCH(Table68[[#This Row],[Date]],Table1[[#All],[Month]],0),2)</f>
        <v>1556450</v>
      </c>
      <c r="L2192" s="8">
        <f>INDEX(Table2[#All], MATCH(Table68[[#This Row],[Date]],Table2[[#All],[Month]],0),2)</f>
        <v>640.32638248921614</v>
      </c>
      <c r="M2192">
        <f t="array" ref="M2192">INDEX(Table4[#All],MATCH(1,(Table4[[#All],[Month]]=Table68[[#This Row],[Date]])*(Table4[[#All],[Region]]=Table68[[#This Row],[Region]]),0),3)</f>
        <v>1438</v>
      </c>
      <c r="N2192" s="2">
        <f t="array" ref="N2192">_xlfn.IFNA(INDEX(Table5[#All], MATCH(1,(Table5[[#All],[Month]]=Table68[[#This Row],[Date]])*(Table5[[#All],[Region]]=Table68[[#This Row],[Region]]),0),3),0)</f>
        <v>6638</v>
      </c>
      <c r="O2192" s="12">
        <f>INDEX(Table110[#All], MATCH(Table68[[#This Row],[Date]],Table110[[#All],[Month]],0),2)</f>
        <v>106272.5</v>
      </c>
      <c r="P2192" s="12">
        <f>INDEX(Table13[#All], MATCH(Table68[[#This Row],[Date]],Table13[[#All],[Month]],0),2)</f>
        <v>218019</v>
      </c>
      <c r="Q2192">
        <f>INDEX(Table111[#All], MATCH(Table68[[#This Row],[Date]],Table111[[#All],[Month]],0),2)</f>
        <v>5997</v>
      </c>
      <c r="R2192" s="2">
        <f>INDEX(Table111[#All], MATCH(Table68[[#This Row],[Date]],Table111[[#All],[Month]],0),3)</f>
        <v>1254</v>
      </c>
      <c r="S2192" s="2">
        <f>INDEX(Table413[#All], MATCH(Table68[[#This Row],[Date]],Table413[[#All],[Month]],0),2)</f>
        <v>0.4</v>
      </c>
      <c r="T2192" s="2">
        <f>INDEX(Table413[#All], MATCH(Table68[[#This Row],[Date]],Table413[[#All],[Month]],0),3)</f>
        <v>6</v>
      </c>
      <c r="U2192" s="2">
        <f>INDEX(Table413[#All], MATCH(Table68[[#This Row],[Date]],Table413[[#All],[Month]],0),4)</f>
        <v>5.3</v>
      </c>
    </row>
    <row r="2193" spans="1:21" x14ac:dyDescent="0.25">
      <c r="A2193" s="4">
        <v>42248</v>
      </c>
      <c r="B2193" s="3" t="s">
        <v>72</v>
      </c>
      <c r="C2193" s="3" t="s">
        <v>52</v>
      </c>
      <c r="D2193" s="3">
        <v>304</v>
      </c>
      <c r="E2193" s="3">
        <v>297</v>
      </c>
      <c r="F2193" s="3">
        <v>211</v>
      </c>
      <c r="G2193" s="3">
        <v>258</v>
      </c>
      <c r="H2193" s="3">
        <v>706</v>
      </c>
      <c r="I2193" s="3">
        <v>42</v>
      </c>
      <c r="J2193">
        <f t="array" ref="J2193">INDEX(Table3[#All],MATCH(1,(Table3[[#All],[Month]]=Table68[[#This Row],[Date]])*(Table3[[#All],[Region]]=Table68[[#This Row],[Region]]),0),3)</f>
        <v>10487</v>
      </c>
      <c r="K2193">
        <f>INDEX(Table1[#All], MATCH(Table68[[#This Row],[Date]],Table1[[#All],[Month]],0),2)</f>
        <v>1556450</v>
      </c>
      <c r="L2193" s="8">
        <f>INDEX(Table2[#All], MATCH(Table68[[#This Row],[Date]],Table2[[#All],[Month]],0),2)</f>
        <v>640.32638248921614</v>
      </c>
      <c r="M2193">
        <f t="array" ref="M2193">INDEX(Table4[#All],MATCH(1,(Table4[[#All],[Month]]=Table68[[#This Row],[Date]])*(Table4[[#All],[Region]]=Table68[[#This Row],[Region]]),0),3)</f>
        <v>2397</v>
      </c>
      <c r="N2193" s="2">
        <f t="array" ref="N2193">_xlfn.IFNA(INDEX(Table5[#All], MATCH(1,(Table5[[#All],[Month]]=Table68[[#This Row],[Date]])*(Table5[[#All],[Region]]=Table68[[#This Row],[Region]]),0),3),0)</f>
        <v>26960</v>
      </c>
      <c r="O2193" s="12">
        <f>INDEX(Table110[#All], MATCH(Table68[[#This Row],[Date]],Table110[[#All],[Month]],0),2)</f>
        <v>106272.5</v>
      </c>
      <c r="P2193" s="12">
        <f>INDEX(Table13[#All], MATCH(Table68[[#This Row],[Date]],Table13[[#All],[Month]],0),2)</f>
        <v>218019</v>
      </c>
      <c r="Q2193">
        <f>INDEX(Table111[#All], MATCH(Table68[[#This Row],[Date]],Table111[[#All],[Month]],0),2)</f>
        <v>5997</v>
      </c>
      <c r="R2193" s="2">
        <f>INDEX(Table111[#All], MATCH(Table68[[#This Row],[Date]],Table111[[#All],[Month]],0),3)</f>
        <v>1254</v>
      </c>
      <c r="S2193" s="2">
        <f>INDEX(Table413[#All], MATCH(Table68[[#This Row],[Date]],Table413[[#All],[Month]],0),2)</f>
        <v>0.4</v>
      </c>
      <c r="T2193" s="2">
        <f>INDEX(Table413[#All], MATCH(Table68[[#This Row],[Date]],Table413[[#All],[Month]],0),3)</f>
        <v>6</v>
      </c>
      <c r="U2193" s="2">
        <f>INDEX(Table413[#All], MATCH(Table68[[#This Row],[Date]],Table413[[#All],[Month]],0),4)</f>
        <v>5.3</v>
      </c>
    </row>
    <row r="2194" spans="1:21" x14ac:dyDescent="0.25">
      <c r="A2194" s="4">
        <v>42248</v>
      </c>
      <c r="B2194" s="3" t="s">
        <v>72</v>
      </c>
      <c r="C2194" s="3" t="s">
        <v>51</v>
      </c>
      <c r="D2194" s="3">
        <v>304</v>
      </c>
      <c r="E2194" s="3">
        <v>200</v>
      </c>
      <c r="F2194" s="3">
        <v>211</v>
      </c>
      <c r="G2194" s="3">
        <v>167</v>
      </c>
      <c r="H2194" s="3">
        <v>706</v>
      </c>
      <c r="I2194" s="3">
        <v>26</v>
      </c>
      <c r="J2194">
        <f t="array" ref="J2194">INDEX(Table3[#All],MATCH(1,(Table3[[#All],[Month]]=Table68[[#This Row],[Date]])*(Table3[[#All],[Region]]=Table68[[#This Row],[Region]]),0),3)</f>
        <v>10487</v>
      </c>
      <c r="K2194">
        <f>INDEX(Table1[#All], MATCH(Table68[[#This Row],[Date]],Table1[[#All],[Month]],0),2)</f>
        <v>1556450</v>
      </c>
      <c r="L2194" s="8">
        <f>INDEX(Table2[#All], MATCH(Table68[[#This Row],[Date]],Table2[[#All],[Month]],0),2)</f>
        <v>640.32638248921614</v>
      </c>
      <c r="M2194">
        <f t="array" ref="M2194">INDEX(Table4[#All],MATCH(1,(Table4[[#All],[Month]]=Table68[[#This Row],[Date]])*(Table4[[#All],[Region]]=Table68[[#This Row],[Region]]),0),3)</f>
        <v>2397</v>
      </c>
      <c r="N2194" s="2">
        <f t="array" ref="N2194">_xlfn.IFNA(INDEX(Table5[#All], MATCH(1,(Table5[[#All],[Month]]=Table68[[#This Row],[Date]])*(Table5[[#All],[Region]]=Table68[[#This Row],[Region]]),0),3),0)</f>
        <v>26960</v>
      </c>
      <c r="O2194" s="12">
        <f>INDEX(Table110[#All], MATCH(Table68[[#This Row],[Date]],Table110[[#All],[Month]],0),2)</f>
        <v>106272.5</v>
      </c>
      <c r="P2194" s="12">
        <f>INDEX(Table13[#All], MATCH(Table68[[#This Row],[Date]],Table13[[#All],[Month]],0),2)</f>
        <v>218019</v>
      </c>
      <c r="Q2194">
        <f>INDEX(Table111[#All], MATCH(Table68[[#This Row],[Date]],Table111[[#All],[Month]],0),2)</f>
        <v>5997</v>
      </c>
      <c r="R2194" s="2">
        <f>INDEX(Table111[#All], MATCH(Table68[[#This Row],[Date]],Table111[[#All],[Month]],0),3)</f>
        <v>1254</v>
      </c>
      <c r="S2194" s="2">
        <f>INDEX(Table413[#All], MATCH(Table68[[#This Row],[Date]],Table413[[#All],[Month]],0),2)</f>
        <v>0.4</v>
      </c>
      <c r="T2194" s="2">
        <f>INDEX(Table413[#All], MATCH(Table68[[#This Row],[Date]],Table413[[#All],[Month]],0),3)</f>
        <v>6</v>
      </c>
      <c r="U2194" s="2">
        <f>INDEX(Table413[#All], MATCH(Table68[[#This Row],[Date]],Table413[[#All],[Month]],0),4)</f>
        <v>5.3</v>
      </c>
    </row>
    <row r="2195" spans="1:21" x14ac:dyDescent="0.25">
      <c r="A2195" s="4">
        <v>42248</v>
      </c>
      <c r="B2195" s="3" t="s">
        <v>72</v>
      </c>
      <c r="C2195" s="3" t="s">
        <v>84</v>
      </c>
      <c r="D2195" s="3">
        <v>304</v>
      </c>
      <c r="E2195" s="3">
        <v>311</v>
      </c>
      <c r="F2195" s="3">
        <v>211</v>
      </c>
      <c r="G2195" s="3">
        <v>211</v>
      </c>
      <c r="H2195" s="3">
        <v>706</v>
      </c>
      <c r="I2195" s="3">
        <v>425</v>
      </c>
      <c r="J2195">
        <f t="array" ref="J2195">INDEX(Table3[#All],MATCH(1,(Table3[[#All],[Month]]=Table68[[#This Row],[Date]])*(Table3[[#All],[Region]]=Table68[[#This Row],[Region]]),0),3)</f>
        <v>10487</v>
      </c>
      <c r="K2195">
        <f>INDEX(Table1[#All], MATCH(Table68[[#This Row],[Date]],Table1[[#All],[Month]],0),2)</f>
        <v>1556450</v>
      </c>
      <c r="L2195" s="8">
        <f>INDEX(Table2[#All], MATCH(Table68[[#This Row],[Date]],Table2[[#All],[Month]],0),2)</f>
        <v>640.32638248921614</v>
      </c>
      <c r="M2195">
        <f t="array" ref="M2195">INDEX(Table4[#All],MATCH(1,(Table4[[#All],[Month]]=Table68[[#This Row],[Date]])*(Table4[[#All],[Region]]=Table68[[#This Row],[Region]]),0),3)</f>
        <v>2397</v>
      </c>
      <c r="N2195" s="2">
        <f t="array" ref="N2195">_xlfn.IFNA(INDEX(Table5[#All], MATCH(1,(Table5[[#All],[Month]]=Table68[[#This Row],[Date]])*(Table5[[#All],[Region]]=Table68[[#This Row],[Region]]),0),3),0)</f>
        <v>26960</v>
      </c>
      <c r="O2195" s="12">
        <f>INDEX(Table110[#All], MATCH(Table68[[#This Row],[Date]],Table110[[#All],[Month]],0),2)</f>
        <v>106272.5</v>
      </c>
      <c r="P2195" s="12">
        <f>INDEX(Table13[#All], MATCH(Table68[[#This Row],[Date]],Table13[[#All],[Month]],0),2)</f>
        <v>218019</v>
      </c>
      <c r="Q2195">
        <f>INDEX(Table111[#All], MATCH(Table68[[#This Row],[Date]],Table111[[#All],[Month]],0),2)</f>
        <v>5997</v>
      </c>
      <c r="R2195" s="2">
        <f>INDEX(Table111[#All], MATCH(Table68[[#This Row],[Date]],Table111[[#All],[Month]],0),3)</f>
        <v>1254</v>
      </c>
      <c r="S2195" s="2">
        <f>INDEX(Table413[#All], MATCH(Table68[[#This Row],[Date]],Table413[[#All],[Month]],0),2)</f>
        <v>0.4</v>
      </c>
      <c r="T2195" s="2">
        <f>INDEX(Table413[#All], MATCH(Table68[[#This Row],[Date]],Table413[[#All],[Month]],0),3)</f>
        <v>6</v>
      </c>
      <c r="U2195" s="2">
        <f>INDEX(Table413[#All], MATCH(Table68[[#This Row],[Date]],Table413[[#All],[Month]],0),4)</f>
        <v>5.3</v>
      </c>
    </row>
    <row r="2196" spans="1:21" x14ac:dyDescent="0.25">
      <c r="A2196" s="4">
        <v>42248</v>
      </c>
      <c r="B2196" s="3" t="s">
        <v>72</v>
      </c>
      <c r="C2196" s="3" t="s">
        <v>53</v>
      </c>
      <c r="D2196" s="3">
        <v>304</v>
      </c>
      <c r="E2196" s="3">
        <v>310</v>
      </c>
      <c r="F2196" s="3">
        <v>211</v>
      </c>
      <c r="G2196" s="3">
        <v>218</v>
      </c>
      <c r="H2196" s="3">
        <v>706</v>
      </c>
      <c r="I2196" s="3">
        <v>213</v>
      </c>
      <c r="J2196">
        <f t="array" ref="J2196">INDEX(Table3[#All],MATCH(1,(Table3[[#All],[Month]]=Table68[[#This Row],[Date]])*(Table3[[#All],[Region]]=Table68[[#This Row],[Region]]),0),3)</f>
        <v>10487</v>
      </c>
      <c r="K2196">
        <f>INDEX(Table1[#All], MATCH(Table68[[#This Row],[Date]],Table1[[#All],[Month]],0),2)</f>
        <v>1556450</v>
      </c>
      <c r="L2196" s="8">
        <f>INDEX(Table2[#All], MATCH(Table68[[#This Row],[Date]],Table2[[#All],[Month]],0),2)</f>
        <v>640.32638248921614</v>
      </c>
      <c r="M2196">
        <f t="array" ref="M2196">INDEX(Table4[#All],MATCH(1,(Table4[[#All],[Month]]=Table68[[#This Row],[Date]])*(Table4[[#All],[Region]]=Table68[[#This Row],[Region]]),0),3)</f>
        <v>2397</v>
      </c>
      <c r="N2196" s="2">
        <f t="array" ref="N2196">_xlfn.IFNA(INDEX(Table5[#All], MATCH(1,(Table5[[#All],[Month]]=Table68[[#This Row],[Date]])*(Table5[[#All],[Region]]=Table68[[#This Row],[Region]]),0),3),0)</f>
        <v>26960</v>
      </c>
      <c r="O2196" s="12">
        <f>INDEX(Table110[#All], MATCH(Table68[[#This Row],[Date]],Table110[[#All],[Month]],0),2)</f>
        <v>106272.5</v>
      </c>
      <c r="P2196" s="12">
        <f>INDEX(Table13[#All], MATCH(Table68[[#This Row],[Date]],Table13[[#All],[Month]],0),2)</f>
        <v>218019</v>
      </c>
      <c r="Q2196">
        <f>INDEX(Table111[#All], MATCH(Table68[[#This Row],[Date]],Table111[[#All],[Month]],0),2)</f>
        <v>5997</v>
      </c>
      <c r="R2196" s="2">
        <f>INDEX(Table111[#All], MATCH(Table68[[#This Row],[Date]],Table111[[#All],[Month]],0),3)</f>
        <v>1254</v>
      </c>
      <c r="S2196" s="2">
        <f>INDEX(Table413[#All], MATCH(Table68[[#This Row],[Date]],Table413[[#All],[Month]],0),2)</f>
        <v>0.4</v>
      </c>
      <c r="T2196" s="2">
        <f>INDEX(Table413[#All], MATCH(Table68[[#This Row],[Date]],Table413[[#All],[Month]],0),3)</f>
        <v>6</v>
      </c>
      <c r="U2196" s="2">
        <f>INDEX(Table413[#All], MATCH(Table68[[#This Row],[Date]],Table413[[#All],[Month]],0),4)</f>
        <v>5.3</v>
      </c>
    </row>
    <row r="2197" spans="1:21" x14ac:dyDescent="0.25">
      <c r="A2197" s="4">
        <v>42248</v>
      </c>
      <c r="B2197" s="3" t="s">
        <v>73</v>
      </c>
      <c r="C2197" s="3" t="s">
        <v>55</v>
      </c>
      <c r="D2197" s="3">
        <v>206</v>
      </c>
      <c r="E2197" s="3">
        <v>159</v>
      </c>
      <c r="F2197" s="3">
        <v>163</v>
      </c>
      <c r="G2197" s="3">
        <v>125</v>
      </c>
      <c r="H2197" s="3">
        <v>205</v>
      </c>
      <c r="I2197" s="3">
        <v>31</v>
      </c>
      <c r="J2197">
        <f t="array" ref="J2197">INDEX(Table3[#All],MATCH(1,(Table3[[#All],[Month]]=Table68[[#This Row],[Date]])*(Table3[[#All],[Region]]=Table68[[#This Row],[Region]]),0),3)</f>
        <v>5431</v>
      </c>
      <c r="K2197">
        <f>INDEX(Table1[#All], MATCH(Table68[[#This Row],[Date]],Table1[[#All],[Month]],0),2)</f>
        <v>1556450</v>
      </c>
      <c r="L2197" s="8">
        <f>INDEX(Table2[#All], MATCH(Table68[[#This Row],[Date]],Table2[[#All],[Month]],0),2)</f>
        <v>640.32638248921614</v>
      </c>
      <c r="M2197">
        <f t="array" ref="M2197">INDEX(Table4[#All],MATCH(1,(Table4[[#All],[Month]]=Table68[[#This Row],[Date]])*(Table4[[#All],[Region]]=Table68[[#This Row],[Region]]),0),3)</f>
        <v>827</v>
      </c>
      <c r="N2197" s="2">
        <f t="array" ref="N2197">_xlfn.IFNA(INDEX(Table5[#All], MATCH(1,(Table5[[#All],[Month]]=Table68[[#This Row],[Date]])*(Table5[[#All],[Region]]=Table68[[#This Row],[Region]]),0),3),0)</f>
        <v>9888</v>
      </c>
      <c r="O2197" s="12">
        <f>INDEX(Table110[#All], MATCH(Table68[[#This Row],[Date]],Table110[[#All],[Month]],0),2)</f>
        <v>106272.5</v>
      </c>
      <c r="P2197" s="12">
        <f>INDEX(Table13[#All], MATCH(Table68[[#This Row],[Date]],Table13[[#All],[Month]],0),2)</f>
        <v>218019</v>
      </c>
      <c r="Q2197">
        <f>INDEX(Table111[#All], MATCH(Table68[[#This Row],[Date]],Table111[[#All],[Month]],0),2)</f>
        <v>5997</v>
      </c>
      <c r="R2197" s="2">
        <f>INDEX(Table111[#All], MATCH(Table68[[#This Row],[Date]],Table111[[#All],[Month]],0),3)</f>
        <v>1254</v>
      </c>
      <c r="S2197" s="2">
        <f>INDEX(Table413[#All], MATCH(Table68[[#This Row],[Date]],Table413[[#All],[Month]],0),2)</f>
        <v>0.4</v>
      </c>
      <c r="T2197" s="2">
        <f>INDEX(Table413[#All], MATCH(Table68[[#This Row],[Date]],Table413[[#All],[Month]],0),3)</f>
        <v>6</v>
      </c>
      <c r="U2197" s="2">
        <f>INDEX(Table413[#All], MATCH(Table68[[#This Row],[Date]],Table413[[#All],[Month]],0),4)</f>
        <v>5.3</v>
      </c>
    </row>
    <row r="2198" spans="1:21" x14ac:dyDescent="0.25">
      <c r="A2198" s="4">
        <v>42248</v>
      </c>
      <c r="B2198" s="3" t="s">
        <v>73</v>
      </c>
      <c r="C2198" s="3" t="s">
        <v>86</v>
      </c>
      <c r="D2198" s="3">
        <v>206</v>
      </c>
      <c r="E2198" s="3">
        <v>218</v>
      </c>
      <c r="F2198" s="3">
        <v>163</v>
      </c>
      <c r="G2198" s="3">
        <v>176</v>
      </c>
      <c r="H2198" s="3">
        <v>205</v>
      </c>
      <c r="I2198" s="3">
        <v>144</v>
      </c>
      <c r="J2198">
        <f t="array" ref="J2198">INDEX(Table3[#All],MATCH(1,(Table3[[#All],[Month]]=Table68[[#This Row],[Date]])*(Table3[[#All],[Region]]=Table68[[#This Row],[Region]]),0),3)</f>
        <v>5431</v>
      </c>
      <c r="K2198">
        <f>INDEX(Table1[#All], MATCH(Table68[[#This Row],[Date]],Table1[[#All],[Month]],0),2)</f>
        <v>1556450</v>
      </c>
      <c r="L2198" s="8">
        <f>INDEX(Table2[#All], MATCH(Table68[[#This Row],[Date]],Table2[[#All],[Month]],0),2)</f>
        <v>640.32638248921614</v>
      </c>
      <c r="M2198">
        <f t="array" ref="M2198">INDEX(Table4[#All],MATCH(1,(Table4[[#All],[Month]]=Table68[[#This Row],[Date]])*(Table4[[#All],[Region]]=Table68[[#This Row],[Region]]),0),3)</f>
        <v>827</v>
      </c>
      <c r="N2198" s="2">
        <f t="array" ref="N2198">_xlfn.IFNA(INDEX(Table5[#All], MATCH(1,(Table5[[#All],[Month]]=Table68[[#This Row],[Date]])*(Table5[[#All],[Region]]=Table68[[#This Row],[Region]]),0),3),0)</f>
        <v>9888</v>
      </c>
      <c r="O2198" s="12">
        <f>INDEX(Table110[#All], MATCH(Table68[[#This Row],[Date]],Table110[[#All],[Month]],0),2)</f>
        <v>106272.5</v>
      </c>
      <c r="P2198" s="12">
        <f>INDEX(Table13[#All], MATCH(Table68[[#This Row],[Date]],Table13[[#All],[Month]],0),2)</f>
        <v>218019</v>
      </c>
      <c r="Q2198">
        <f>INDEX(Table111[#All], MATCH(Table68[[#This Row],[Date]],Table111[[#All],[Month]],0),2)</f>
        <v>5997</v>
      </c>
      <c r="R2198" s="2">
        <f>INDEX(Table111[#All], MATCH(Table68[[#This Row],[Date]],Table111[[#All],[Month]],0),3)</f>
        <v>1254</v>
      </c>
      <c r="S2198" s="2">
        <f>INDEX(Table413[#All], MATCH(Table68[[#This Row],[Date]],Table413[[#All],[Month]],0),2)</f>
        <v>0.4</v>
      </c>
      <c r="T2198" s="2">
        <f>INDEX(Table413[#All], MATCH(Table68[[#This Row],[Date]],Table413[[#All],[Month]],0),3)</f>
        <v>6</v>
      </c>
      <c r="U2198" s="2">
        <f>INDEX(Table413[#All], MATCH(Table68[[#This Row],[Date]],Table413[[#All],[Month]],0),4)</f>
        <v>5.3</v>
      </c>
    </row>
    <row r="2199" spans="1:21" x14ac:dyDescent="0.25">
      <c r="A2199" s="4">
        <v>42248</v>
      </c>
      <c r="B2199" s="3" t="s">
        <v>73</v>
      </c>
      <c r="C2199" s="3" t="s">
        <v>54</v>
      </c>
      <c r="D2199" s="3">
        <v>206</v>
      </c>
      <c r="E2199" s="3">
        <v>202</v>
      </c>
      <c r="F2199" s="3">
        <v>163</v>
      </c>
      <c r="G2199" s="3">
        <v>161</v>
      </c>
      <c r="H2199" s="3">
        <v>205</v>
      </c>
      <c r="I2199" s="3">
        <v>30</v>
      </c>
      <c r="J2199">
        <f t="array" ref="J2199">INDEX(Table3[#All],MATCH(1,(Table3[[#All],[Month]]=Table68[[#This Row],[Date]])*(Table3[[#All],[Region]]=Table68[[#This Row],[Region]]),0),3)</f>
        <v>5431</v>
      </c>
      <c r="K2199">
        <f>INDEX(Table1[#All], MATCH(Table68[[#This Row],[Date]],Table1[[#All],[Month]],0),2)</f>
        <v>1556450</v>
      </c>
      <c r="L2199" s="8">
        <f>INDEX(Table2[#All], MATCH(Table68[[#This Row],[Date]],Table2[[#All],[Month]],0),2)</f>
        <v>640.32638248921614</v>
      </c>
      <c r="M2199">
        <f t="array" ref="M2199">INDEX(Table4[#All],MATCH(1,(Table4[[#All],[Month]]=Table68[[#This Row],[Date]])*(Table4[[#All],[Region]]=Table68[[#This Row],[Region]]),0),3)</f>
        <v>827</v>
      </c>
      <c r="N2199" s="2">
        <f t="array" ref="N2199">_xlfn.IFNA(INDEX(Table5[#All], MATCH(1,(Table5[[#All],[Month]]=Table68[[#This Row],[Date]])*(Table5[[#All],[Region]]=Table68[[#This Row],[Region]]),0),3),0)</f>
        <v>9888</v>
      </c>
      <c r="O2199" s="12">
        <f>INDEX(Table110[#All], MATCH(Table68[[#This Row],[Date]],Table110[[#All],[Month]],0),2)</f>
        <v>106272.5</v>
      </c>
      <c r="P2199" s="12">
        <f>INDEX(Table13[#All], MATCH(Table68[[#This Row],[Date]],Table13[[#All],[Month]],0),2)</f>
        <v>218019</v>
      </c>
      <c r="Q2199">
        <f>INDEX(Table111[#All], MATCH(Table68[[#This Row],[Date]],Table111[[#All],[Month]],0),2)</f>
        <v>5997</v>
      </c>
      <c r="R2199" s="2">
        <f>INDEX(Table111[#All], MATCH(Table68[[#This Row],[Date]],Table111[[#All],[Month]],0),3)</f>
        <v>1254</v>
      </c>
      <c r="S2199" s="2">
        <f>INDEX(Table413[#All], MATCH(Table68[[#This Row],[Date]],Table413[[#All],[Month]],0),2)</f>
        <v>0.4</v>
      </c>
      <c r="T2199" s="2">
        <f>INDEX(Table413[#All], MATCH(Table68[[#This Row],[Date]],Table413[[#All],[Month]],0),3)</f>
        <v>6</v>
      </c>
      <c r="U2199" s="2">
        <f>INDEX(Table413[#All], MATCH(Table68[[#This Row],[Date]],Table413[[#All],[Month]],0),4)</f>
        <v>5.3</v>
      </c>
    </row>
    <row r="2200" spans="1:21" x14ac:dyDescent="0.25">
      <c r="A2200" s="4">
        <v>42248</v>
      </c>
      <c r="B2200" s="3" t="s">
        <v>65</v>
      </c>
      <c r="C2200" s="3" t="s">
        <v>26</v>
      </c>
      <c r="D2200" s="3">
        <v>302</v>
      </c>
      <c r="E2200" s="3">
        <v>320</v>
      </c>
      <c r="F2200" s="3">
        <v>247</v>
      </c>
      <c r="G2200" s="3">
        <v>264</v>
      </c>
      <c r="H2200" s="3">
        <v>272</v>
      </c>
      <c r="I2200" s="3">
        <v>220</v>
      </c>
      <c r="J2200">
        <f t="array" ref="J2200">INDEX(Table3[#All],MATCH(1,(Table3[[#All],[Month]]=Table68[[#This Row],[Date]])*(Table3[[#All],[Region]]=Table68[[#This Row],[Region]]),0),3)</f>
        <v>9568</v>
      </c>
      <c r="K2200">
        <f>INDEX(Table1[#All], MATCH(Table68[[#This Row],[Date]],Table1[[#All],[Month]],0),2)</f>
        <v>1556450</v>
      </c>
      <c r="L2200" s="8">
        <f>INDEX(Table2[#All], MATCH(Table68[[#This Row],[Date]],Table2[[#All],[Month]],0),2)</f>
        <v>640.32638248921614</v>
      </c>
      <c r="M2200">
        <f t="array" ref="M2200">INDEX(Table4[#All],MATCH(1,(Table4[[#All],[Month]]=Table68[[#This Row],[Date]])*(Table4[[#All],[Region]]=Table68[[#This Row],[Region]]),0),3)</f>
        <v>759</v>
      </c>
      <c r="N2200" s="2">
        <f t="array" ref="N2200">_xlfn.IFNA(INDEX(Table5[#All], MATCH(1,(Table5[[#All],[Month]]=Table68[[#This Row],[Date]])*(Table5[[#All],[Region]]=Table68[[#This Row],[Region]]),0),3),0)</f>
        <v>3195</v>
      </c>
      <c r="O2200" s="12">
        <f>INDEX(Table110[#All], MATCH(Table68[[#This Row],[Date]],Table110[[#All],[Month]],0),2)</f>
        <v>106272.5</v>
      </c>
      <c r="P2200" s="12">
        <f>INDEX(Table13[#All], MATCH(Table68[[#This Row],[Date]],Table13[[#All],[Month]],0),2)</f>
        <v>218019</v>
      </c>
      <c r="Q2200">
        <f>INDEX(Table111[#All], MATCH(Table68[[#This Row],[Date]],Table111[[#All],[Month]],0),2)</f>
        <v>5997</v>
      </c>
      <c r="R2200" s="2">
        <f>INDEX(Table111[#All], MATCH(Table68[[#This Row],[Date]],Table111[[#All],[Month]],0),3)</f>
        <v>1254</v>
      </c>
      <c r="S2200" s="2">
        <f>INDEX(Table413[#All], MATCH(Table68[[#This Row],[Date]],Table413[[#All],[Month]],0),2)</f>
        <v>0.4</v>
      </c>
      <c r="T2200" s="2">
        <f>INDEX(Table413[#All], MATCH(Table68[[#This Row],[Date]],Table413[[#All],[Month]],0),3)</f>
        <v>6</v>
      </c>
      <c r="U2200" s="2">
        <f>INDEX(Table413[#All], MATCH(Table68[[#This Row],[Date]],Table413[[#All],[Month]],0),4)</f>
        <v>5.3</v>
      </c>
    </row>
    <row r="2201" spans="1:21" x14ac:dyDescent="0.25">
      <c r="A2201" s="4">
        <v>42248</v>
      </c>
      <c r="B2201" s="3" t="s">
        <v>65</v>
      </c>
      <c r="C2201" s="3" t="s">
        <v>28</v>
      </c>
      <c r="D2201" s="3">
        <v>302</v>
      </c>
      <c r="E2201" s="3">
        <v>235</v>
      </c>
      <c r="F2201" s="3">
        <v>247</v>
      </c>
      <c r="G2201" s="3">
        <v>202</v>
      </c>
      <c r="H2201" s="3">
        <v>272</v>
      </c>
      <c r="I2201" s="3">
        <v>34</v>
      </c>
      <c r="J2201">
        <f t="array" ref="J2201">INDEX(Table3[#All],MATCH(1,(Table3[[#All],[Month]]=Table68[[#This Row],[Date]])*(Table3[[#All],[Region]]=Table68[[#This Row],[Region]]),0),3)</f>
        <v>9568</v>
      </c>
      <c r="K2201">
        <f>INDEX(Table1[#All], MATCH(Table68[[#This Row],[Date]],Table1[[#All],[Month]],0),2)</f>
        <v>1556450</v>
      </c>
      <c r="L2201" s="8">
        <f>INDEX(Table2[#All], MATCH(Table68[[#This Row],[Date]],Table2[[#All],[Month]],0),2)</f>
        <v>640.32638248921614</v>
      </c>
      <c r="M2201">
        <f t="array" ref="M2201">INDEX(Table4[#All],MATCH(1,(Table4[[#All],[Month]]=Table68[[#This Row],[Date]])*(Table4[[#All],[Region]]=Table68[[#This Row],[Region]]),0),3)</f>
        <v>759</v>
      </c>
      <c r="N2201" s="2">
        <f t="array" ref="N2201">_xlfn.IFNA(INDEX(Table5[#All], MATCH(1,(Table5[[#All],[Month]]=Table68[[#This Row],[Date]])*(Table5[[#All],[Region]]=Table68[[#This Row],[Region]]),0),3),0)</f>
        <v>3195</v>
      </c>
      <c r="O2201" s="12">
        <f>INDEX(Table110[#All], MATCH(Table68[[#This Row],[Date]],Table110[[#All],[Month]],0),2)</f>
        <v>106272.5</v>
      </c>
      <c r="P2201" s="12">
        <f>INDEX(Table13[#All], MATCH(Table68[[#This Row],[Date]],Table13[[#All],[Month]],0),2)</f>
        <v>218019</v>
      </c>
      <c r="Q2201">
        <f>INDEX(Table111[#All], MATCH(Table68[[#This Row],[Date]],Table111[[#All],[Month]],0),2)</f>
        <v>5997</v>
      </c>
      <c r="R2201" s="2">
        <f>INDEX(Table111[#All], MATCH(Table68[[#This Row],[Date]],Table111[[#All],[Month]],0),3)</f>
        <v>1254</v>
      </c>
      <c r="S2201" s="2">
        <f>INDEX(Table413[#All], MATCH(Table68[[#This Row],[Date]],Table413[[#All],[Month]],0),2)</f>
        <v>0.4</v>
      </c>
      <c r="T2201" s="2">
        <f>INDEX(Table413[#All], MATCH(Table68[[#This Row],[Date]],Table413[[#All],[Month]],0),3)</f>
        <v>6</v>
      </c>
      <c r="U2201" s="2">
        <f>INDEX(Table413[#All], MATCH(Table68[[#This Row],[Date]],Table413[[#All],[Month]],0),4)</f>
        <v>5.3</v>
      </c>
    </row>
    <row r="2202" spans="1:21" x14ac:dyDescent="0.25">
      <c r="A2202" s="4">
        <v>42248</v>
      </c>
      <c r="B2202" s="3" t="s">
        <v>65</v>
      </c>
      <c r="C2202" s="3" t="s">
        <v>27</v>
      </c>
      <c r="D2202" s="3">
        <v>302</v>
      </c>
      <c r="E2202" s="3">
        <v>240</v>
      </c>
      <c r="F2202" s="3">
        <v>247</v>
      </c>
      <c r="G2202" s="3">
        <v>203</v>
      </c>
      <c r="H2202" s="3">
        <v>272</v>
      </c>
      <c r="I2202" s="3">
        <v>18</v>
      </c>
      <c r="J2202">
        <f t="array" ref="J2202">INDEX(Table3[#All],MATCH(1,(Table3[[#All],[Month]]=Table68[[#This Row],[Date]])*(Table3[[#All],[Region]]=Table68[[#This Row],[Region]]),0),3)</f>
        <v>9568</v>
      </c>
      <c r="K2202">
        <f>INDEX(Table1[#All], MATCH(Table68[[#This Row],[Date]],Table1[[#All],[Month]],0),2)</f>
        <v>1556450</v>
      </c>
      <c r="L2202" s="8">
        <f>INDEX(Table2[#All], MATCH(Table68[[#This Row],[Date]],Table2[[#All],[Month]],0),2)</f>
        <v>640.32638248921614</v>
      </c>
      <c r="M2202">
        <f t="array" ref="M2202">INDEX(Table4[#All],MATCH(1,(Table4[[#All],[Month]]=Table68[[#This Row],[Date]])*(Table4[[#All],[Region]]=Table68[[#This Row],[Region]]),0),3)</f>
        <v>759</v>
      </c>
      <c r="N2202" s="2">
        <f t="array" ref="N2202">_xlfn.IFNA(INDEX(Table5[#All], MATCH(1,(Table5[[#All],[Month]]=Table68[[#This Row],[Date]])*(Table5[[#All],[Region]]=Table68[[#This Row],[Region]]),0),3),0)</f>
        <v>3195</v>
      </c>
      <c r="O2202" s="12">
        <f>INDEX(Table110[#All], MATCH(Table68[[#This Row],[Date]],Table110[[#All],[Month]],0),2)</f>
        <v>106272.5</v>
      </c>
      <c r="P2202" s="12">
        <f>INDEX(Table13[#All], MATCH(Table68[[#This Row],[Date]],Table13[[#All],[Month]],0),2)</f>
        <v>218019</v>
      </c>
      <c r="Q2202">
        <f>INDEX(Table111[#All], MATCH(Table68[[#This Row],[Date]],Table111[[#All],[Month]],0),2)</f>
        <v>5997</v>
      </c>
      <c r="R2202" s="2">
        <f>INDEX(Table111[#All], MATCH(Table68[[#This Row],[Date]],Table111[[#All],[Month]],0),3)</f>
        <v>1254</v>
      </c>
      <c r="S2202" s="2">
        <f>INDEX(Table413[#All], MATCH(Table68[[#This Row],[Date]],Table413[[#All],[Month]],0),2)</f>
        <v>0.4</v>
      </c>
      <c r="T2202" s="2">
        <f>INDEX(Table413[#All], MATCH(Table68[[#This Row],[Date]],Table413[[#All],[Month]],0),3)</f>
        <v>6</v>
      </c>
      <c r="U2202" s="2">
        <f>INDEX(Table413[#All], MATCH(Table68[[#This Row],[Date]],Table413[[#All],[Month]],0),4)</f>
        <v>5.3</v>
      </c>
    </row>
    <row r="2203" spans="1:21" x14ac:dyDescent="0.25">
      <c r="A2203" s="4">
        <v>42248</v>
      </c>
      <c r="B2203" s="3" t="s">
        <v>69</v>
      </c>
      <c r="C2203" s="3" t="s">
        <v>40</v>
      </c>
      <c r="D2203" s="3">
        <v>329</v>
      </c>
      <c r="E2203" s="3">
        <v>329</v>
      </c>
      <c r="F2203" s="3">
        <v>269</v>
      </c>
      <c r="G2203" s="3">
        <v>269</v>
      </c>
      <c r="H2203" s="3">
        <v>81</v>
      </c>
      <c r="I2203" s="3">
        <v>81</v>
      </c>
      <c r="J2203">
        <f t="array" ref="J2203">INDEX(Table3[#All],MATCH(1,(Table3[[#All],[Month]]=Table68[[#This Row],[Date]])*(Table3[[#All],[Region]]=Table68[[#This Row],[Region]]),0),3)</f>
        <v>4340</v>
      </c>
      <c r="K2203">
        <f>INDEX(Table1[#All], MATCH(Table68[[#This Row],[Date]],Table1[[#All],[Month]],0),2)</f>
        <v>1556450</v>
      </c>
      <c r="L2203" s="8">
        <f>INDEX(Table2[#All], MATCH(Table68[[#This Row],[Date]],Table2[[#All],[Month]],0),2)</f>
        <v>640.32638248921614</v>
      </c>
      <c r="M2203">
        <f t="array" ref="M2203">INDEX(Table4[#All],MATCH(1,(Table4[[#All],[Month]]=Table68[[#This Row],[Date]])*(Table4[[#All],[Region]]=Table68[[#This Row],[Region]]),0),3)</f>
        <v>520</v>
      </c>
      <c r="N2203" s="2">
        <f t="array" ref="N2203">_xlfn.IFNA(INDEX(Table5[#All], MATCH(1,(Table5[[#All],[Month]]=Table68[[#This Row],[Date]])*(Table5[[#All],[Region]]=Table68[[#This Row],[Region]]),0),3),0)</f>
        <v>0</v>
      </c>
      <c r="O2203" s="12">
        <f>INDEX(Table110[#All], MATCH(Table68[[#This Row],[Date]],Table110[[#All],[Month]],0),2)</f>
        <v>106272.5</v>
      </c>
      <c r="P2203" s="12">
        <f>INDEX(Table13[#All], MATCH(Table68[[#This Row],[Date]],Table13[[#All],[Month]],0),2)</f>
        <v>218019</v>
      </c>
      <c r="Q2203">
        <f>INDEX(Table111[#All], MATCH(Table68[[#This Row],[Date]],Table111[[#All],[Month]],0),2)</f>
        <v>5997</v>
      </c>
      <c r="R2203" s="2">
        <f>INDEX(Table111[#All], MATCH(Table68[[#This Row],[Date]],Table111[[#All],[Month]],0),3)</f>
        <v>1254</v>
      </c>
      <c r="S2203" s="2">
        <f>INDEX(Table413[#All], MATCH(Table68[[#This Row],[Date]],Table413[[#All],[Month]],0),2)</f>
        <v>0.4</v>
      </c>
      <c r="T2203" s="2">
        <f>INDEX(Table413[#All], MATCH(Table68[[#This Row],[Date]],Table413[[#All],[Month]],0),3)</f>
        <v>6</v>
      </c>
      <c r="U2203" s="2">
        <f>INDEX(Table413[#All], MATCH(Table68[[#This Row],[Date]],Table413[[#All],[Month]],0),4)</f>
        <v>5.3</v>
      </c>
    </row>
    <row r="2204" spans="1:21" x14ac:dyDescent="0.25">
      <c r="A2204" s="4">
        <v>42248</v>
      </c>
      <c r="B2204" s="3" t="s">
        <v>60</v>
      </c>
      <c r="C2204" s="3" t="s">
        <v>85</v>
      </c>
      <c r="D2204" s="3">
        <v>296</v>
      </c>
      <c r="E2204" s="3">
        <v>318</v>
      </c>
      <c r="F2204" s="3">
        <v>233</v>
      </c>
      <c r="G2204" s="3">
        <v>251</v>
      </c>
      <c r="H2204" s="3">
        <v>1284</v>
      </c>
      <c r="I2204" s="3">
        <v>704</v>
      </c>
      <c r="J2204">
        <f t="array" ref="J2204">INDEX(Table3[#All],MATCH(1,(Table3[[#All],[Month]]=Table68[[#This Row],[Date]])*(Table3[[#All],[Region]]=Table68[[#This Row],[Region]]),0),3)</f>
        <v>20732</v>
      </c>
      <c r="K2204">
        <f>INDEX(Table1[#All], MATCH(Table68[[#This Row],[Date]],Table1[[#All],[Month]],0),2)</f>
        <v>1556450</v>
      </c>
      <c r="L2204" s="8">
        <f>INDEX(Table2[#All], MATCH(Table68[[#This Row],[Date]],Table2[[#All],[Month]],0),2)</f>
        <v>640.32638248921614</v>
      </c>
      <c r="M2204">
        <f t="array" ref="M2204">INDEX(Table4[#All],MATCH(1,(Table4[[#All],[Month]]=Table68[[#This Row],[Date]])*(Table4[[#All],[Region]]=Table68[[#This Row],[Region]]),0),3)</f>
        <v>4319</v>
      </c>
      <c r="N2204" s="2">
        <f t="array" ref="N2204">_xlfn.IFNA(INDEX(Table5[#All], MATCH(1,(Table5[[#All],[Month]]=Table68[[#This Row],[Date]])*(Table5[[#All],[Region]]=Table68[[#This Row],[Region]]),0),3),0)</f>
        <v>22593</v>
      </c>
      <c r="O2204" s="12">
        <f>INDEX(Table110[#All], MATCH(Table68[[#This Row],[Date]],Table110[[#All],[Month]],0),2)</f>
        <v>106272.5</v>
      </c>
      <c r="P2204" s="12">
        <f>INDEX(Table13[#All], MATCH(Table68[[#This Row],[Date]],Table13[[#All],[Month]],0),2)</f>
        <v>218019</v>
      </c>
      <c r="Q2204">
        <f>INDEX(Table111[#All], MATCH(Table68[[#This Row],[Date]],Table111[[#All],[Month]],0),2)</f>
        <v>5997</v>
      </c>
      <c r="R2204" s="2">
        <f>INDEX(Table111[#All], MATCH(Table68[[#This Row],[Date]],Table111[[#All],[Month]],0),3)</f>
        <v>1254</v>
      </c>
      <c r="S2204" s="2">
        <f>INDEX(Table413[#All], MATCH(Table68[[#This Row],[Date]],Table413[[#All],[Month]],0),2)</f>
        <v>0.4</v>
      </c>
      <c r="T2204" s="2">
        <f>INDEX(Table413[#All], MATCH(Table68[[#This Row],[Date]],Table413[[#All],[Month]],0),3)</f>
        <v>6</v>
      </c>
      <c r="U2204" s="2">
        <f>INDEX(Table413[#All], MATCH(Table68[[#This Row],[Date]],Table413[[#All],[Month]],0),4)</f>
        <v>5.3</v>
      </c>
    </row>
    <row r="2205" spans="1:21" x14ac:dyDescent="0.25">
      <c r="A2205" s="4">
        <v>42248</v>
      </c>
      <c r="B2205" s="3" t="s">
        <v>60</v>
      </c>
      <c r="C2205" s="3" t="s">
        <v>13</v>
      </c>
      <c r="D2205" s="3">
        <v>296</v>
      </c>
      <c r="E2205" s="3">
        <v>253</v>
      </c>
      <c r="F2205" s="3">
        <v>233</v>
      </c>
      <c r="G2205" s="3">
        <v>213</v>
      </c>
      <c r="H2205" s="3">
        <v>1284</v>
      </c>
      <c r="I2205" s="3">
        <v>36</v>
      </c>
      <c r="J2205">
        <f t="array" ref="J2205">INDEX(Table3[#All],MATCH(1,(Table3[[#All],[Month]]=Table68[[#This Row],[Date]])*(Table3[[#All],[Region]]=Table68[[#This Row],[Region]]),0),3)</f>
        <v>20732</v>
      </c>
      <c r="K2205">
        <f>INDEX(Table1[#All], MATCH(Table68[[#This Row],[Date]],Table1[[#All],[Month]],0),2)</f>
        <v>1556450</v>
      </c>
      <c r="L2205" s="8">
        <f>INDEX(Table2[#All], MATCH(Table68[[#This Row],[Date]],Table2[[#All],[Month]],0),2)</f>
        <v>640.32638248921614</v>
      </c>
      <c r="M2205">
        <f t="array" ref="M2205">INDEX(Table4[#All],MATCH(1,(Table4[[#All],[Month]]=Table68[[#This Row],[Date]])*(Table4[[#All],[Region]]=Table68[[#This Row],[Region]]),0),3)</f>
        <v>4319</v>
      </c>
      <c r="N2205" s="2">
        <f t="array" ref="N2205">_xlfn.IFNA(INDEX(Table5[#All], MATCH(1,(Table5[[#All],[Month]]=Table68[[#This Row],[Date]])*(Table5[[#All],[Region]]=Table68[[#This Row],[Region]]),0),3),0)</f>
        <v>22593</v>
      </c>
      <c r="O2205" s="12">
        <f>INDEX(Table110[#All], MATCH(Table68[[#This Row],[Date]],Table110[[#All],[Month]],0),2)</f>
        <v>106272.5</v>
      </c>
      <c r="P2205" s="12">
        <f>INDEX(Table13[#All], MATCH(Table68[[#This Row],[Date]],Table13[[#All],[Month]],0),2)</f>
        <v>218019</v>
      </c>
      <c r="Q2205">
        <f>INDEX(Table111[#All], MATCH(Table68[[#This Row],[Date]],Table111[[#All],[Month]],0),2)</f>
        <v>5997</v>
      </c>
      <c r="R2205" s="2">
        <f>INDEX(Table111[#All], MATCH(Table68[[#This Row],[Date]],Table111[[#All],[Month]],0),3)</f>
        <v>1254</v>
      </c>
      <c r="S2205" s="2">
        <f>INDEX(Table413[#All], MATCH(Table68[[#This Row],[Date]],Table413[[#All],[Month]],0),2)</f>
        <v>0.4</v>
      </c>
      <c r="T2205" s="2">
        <f>INDEX(Table413[#All], MATCH(Table68[[#This Row],[Date]],Table413[[#All],[Month]],0),3)</f>
        <v>6</v>
      </c>
      <c r="U2205" s="2">
        <f>INDEX(Table413[#All], MATCH(Table68[[#This Row],[Date]],Table413[[#All],[Month]],0),4)</f>
        <v>5.3</v>
      </c>
    </row>
    <row r="2206" spans="1:21" x14ac:dyDescent="0.25">
      <c r="A2206" s="4">
        <v>42248</v>
      </c>
      <c r="B2206" s="3" t="s">
        <v>60</v>
      </c>
      <c r="C2206" s="3" t="s">
        <v>15</v>
      </c>
      <c r="D2206" s="3">
        <v>296</v>
      </c>
      <c r="E2206" s="3">
        <v>290</v>
      </c>
      <c r="F2206" s="3">
        <v>233</v>
      </c>
      <c r="G2206" s="3">
        <v>247</v>
      </c>
      <c r="H2206" s="3">
        <v>1284</v>
      </c>
      <c r="I2206" s="3">
        <v>69</v>
      </c>
      <c r="J2206">
        <f t="array" ref="J2206">INDEX(Table3[#All],MATCH(1,(Table3[[#All],[Month]]=Table68[[#This Row],[Date]])*(Table3[[#All],[Region]]=Table68[[#This Row],[Region]]),0),3)</f>
        <v>20732</v>
      </c>
      <c r="K2206">
        <f>INDEX(Table1[#All], MATCH(Table68[[#This Row],[Date]],Table1[[#All],[Month]],0),2)</f>
        <v>1556450</v>
      </c>
      <c r="L2206" s="8">
        <f>INDEX(Table2[#All], MATCH(Table68[[#This Row],[Date]],Table2[[#All],[Month]],0),2)</f>
        <v>640.32638248921614</v>
      </c>
      <c r="M2206">
        <f t="array" ref="M2206">INDEX(Table4[#All],MATCH(1,(Table4[[#All],[Month]]=Table68[[#This Row],[Date]])*(Table4[[#All],[Region]]=Table68[[#This Row],[Region]]),0),3)</f>
        <v>4319</v>
      </c>
      <c r="N2206" s="2">
        <f t="array" ref="N2206">_xlfn.IFNA(INDEX(Table5[#All], MATCH(1,(Table5[[#All],[Month]]=Table68[[#This Row],[Date]])*(Table5[[#All],[Region]]=Table68[[#This Row],[Region]]),0),3),0)</f>
        <v>22593</v>
      </c>
      <c r="O2206" s="12">
        <f>INDEX(Table110[#All], MATCH(Table68[[#This Row],[Date]],Table110[[#All],[Month]],0),2)</f>
        <v>106272.5</v>
      </c>
      <c r="P2206" s="12">
        <f>INDEX(Table13[#All], MATCH(Table68[[#This Row],[Date]],Table13[[#All],[Month]],0),2)</f>
        <v>218019</v>
      </c>
      <c r="Q2206">
        <f>INDEX(Table111[#All], MATCH(Table68[[#This Row],[Date]],Table111[[#All],[Month]],0),2)</f>
        <v>5997</v>
      </c>
      <c r="R2206" s="2">
        <f>INDEX(Table111[#All], MATCH(Table68[[#This Row],[Date]],Table111[[#All],[Month]],0),3)</f>
        <v>1254</v>
      </c>
      <c r="S2206" s="2">
        <f>INDEX(Table413[#All], MATCH(Table68[[#This Row],[Date]],Table413[[#All],[Month]],0),2)</f>
        <v>0.4</v>
      </c>
      <c r="T2206" s="2">
        <f>INDEX(Table413[#All], MATCH(Table68[[#This Row],[Date]],Table413[[#All],[Month]],0),3)</f>
        <v>6</v>
      </c>
      <c r="U2206" s="2">
        <f>INDEX(Table413[#All], MATCH(Table68[[#This Row],[Date]],Table413[[#All],[Month]],0),4)</f>
        <v>5.3</v>
      </c>
    </row>
    <row r="2207" spans="1:21" x14ac:dyDescent="0.25">
      <c r="A2207" s="4">
        <v>42248</v>
      </c>
      <c r="B2207" s="3" t="s">
        <v>60</v>
      </c>
      <c r="C2207" s="3" t="s">
        <v>8</v>
      </c>
      <c r="D2207" s="3">
        <v>296</v>
      </c>
      <c r="E2207" s="3">
        <v>204</v>
      </c>
      <c r="F2207" s="3">
        <v>233</v>
      </c>
      <c r="G2207" s="3">
        <v>163</v>
      </c>
      <c r="H2207" s="3">
        <v>1284</v>
      </c>
      <c r="I2207" s="3">
        <v>14</v>
      </c>
      <c r="J2207">
        <f t="array" ref="J2207">INDEX(Table3[#All],MATCH(1,(Table3[[#All],[Month]]=Table68[[#This Row],[Date]])*(Table3[[#All],[Region]]=Table68[[#This Row],[Region]]),0),3)</f>
        <v>20732</v>
      </c>
      <c r="K2207">
        <f>INDEX(Table1[#All], MATCH(Table68[[#This Row],[Date]],Table1[[#All],[Month]],0),2)</f>
        <v>1556450</v>
      </c>
      <c r="L2207" s="8">
        <f>INDEX(Table2[#All], MATCH(Table68[[#This Row],[Date]],Table2[[#All],[Month]],0),2)</f>
        <v>640.32638248921614</v>
      </c>
      <c r="M2207">
        <f t="array" ref="M2207">INDEX(Table4[#All],MATCH(1,(Table4[[#All],[Month]]=Table68[[#This Row],[Date]])*(Table4[[#All],[Region]]=Table68[[#This Row],[Region]]),0),3)</f>
        <v>4319</v>
      </c>
      <c r="N2207" s="2">
        <f t="array" ref="N2207">_xlfn.IFNA(INDEX(Table5[#All], MATCH(1,(Table5[[#All],[Month]]=Table68[[#This Row],[Date]])*(Table5[[#All],[Region]]=Table68[[#This Row],[Region]]),0),3),0)</f>
        <v>22593</v>
      </c>
      <c r="O2207" s="12">
        <f>INDEX(Table110[#All], MATCH(Table68[[#This Row],[Date]],Table110[[#All],[Month]],0),2)</f>
        <v>106272.5</v>
      </c>
      <c r="P2207" s="12">
        <f>INDEX(Table13[#All], MATCH(Table68[[#This Row],[Date]],Table13[[#All],[Month]],0),2)</f>
        <v>218019</v>
      </c>
      <c r="Q2207">
        <f>INDEX(Table111[#All], MATCH(Table68[[#This Row],[Date]],Table111[[#All],[Month]],0),2)</f>
        <v>5997</v>
      </c>
      <c r="R2207" s="2">
        <f>INDEX(Table111[#All], MATCH(Table68[[#This Row],[Date]],Table111[[#All],[Month]],0),3)</f>
        <v>1254</v>
      </c>
      <c r="S2207" s="2">
        <f>INDEX(Table413[#All], MATCH(Table68[[#This Row],[Date]],Table413[[#All],[Month]],0),2)</f>
        <v>0.4</v>
      </c>
      <c r="T2207" s="2">
        <f>INDEX(Table413[#All], MATCH(Table68[[#This Row],[Date]],Table413[[#All],[Month]],0),3)</f>
        <v>6</v>
      </c>
      <c r="U2207" s="2">
        <f>INDEX(Table413[#All], MATCH(Table68[[#This Row],[Date]],Table413[[#All],[Month]],0),4)</f>
        <v>5.3</v>
      </c>
    </row>
    <row r="2208" spans="1:21" x14ac:dyDescent="0.25">
      <c r="A2208" s="4">
        <v>42248</v>
      </c>
      <c r="B2208" s="3" t="s">
        <v>60</v>
      </c>
      <c r="C2208" s="3" t="s">
        <v>16</v>
      </c>
      <c r="D2208" s="3">
        <v>296</v>
      </c>
      <c r="E2208" s="3">
        <v>176</v>
      </c>
      <c r="F2208" s="3">
        <v>233</v>
      </c>
      <c r="G2208" s="3">
        <v>143</v>
      </c>
      <c r="H2208" s="3">
        <v>1284</v>
      </c>
      <c r="I2208" s="3">
        <v>56</v>
      </c>
      <c r="J2208">
        <f t="array" ref="J2208">INDEX(Table3[#All],MATCH(1,(Table3[[#All],[Month]]=Table68[[#This Row],[Date]])*(Table3[[#All],[Region]]=Table68[[#This Row],[Region]]),0),3)</f>
        <v>20732</v>
      </c>
      <c r="K2208">
        <f>INDEX(Table1[#All], MATCH(Table68[[#This Row],[Date]],Table1[[#All],[Month]],0),2)</f>
        <v>1556450</v>
      </c>
      <c r="L2208" s="8">
        <f>INDEX(Table2[#All], MATCH(Table68[[#This Row],[Date]],Table2[[#All],[Month]],0),2)</f>
        <v>640.32638248921614</v>
      </c>
      <c r="M2208">
        <f t="array" ref="M2208">INDEX(Table4[#All],MATCH(1,(Table4[[#All],[Month]]=Table68[[#This Row],[Date]])*(Table4[[#All],[Region]]=Table68[[#This Row],[Region]]),0),3)</f>
        <v>4319</v>
      </c>
      <c r="N2208" s="2">
        <f t="array" ref="N2208">_xlfn.IFNA(INDEX(Table5[#All], MATCH(1,(Table5[[#All],[Month]]=Table68[[#This Row],[Date]])*(Table5[[#All],[Region]]=Table68[[#This Row],[Region]]),0),3),0)</f>
        <v>22593</v>
      </c>
      <c r="O2208" s="12">
        <f>INDEX(Table110[#All], MATCH(Table68[[#This Row],[Date]],Table110[[#All],[Month]],0),2)</f>
        <v>106272.5</v>
      </c>
      <c r="P2208" s="12">
        <f>INDEX(Table13[#All], MATCH(Table68[[#This Row],[Date]],Table13[[#All],[Month]],0),2)</f>
        <v>218019</v>
      </c>
      <c r="Q2208">
        <f>INDEX(Table111[#All], MATCH(Table68[[#This Row],[Date]],Table111[[#All],[Month]],0),2)</f>
        <v>5997</v>
      </c>
      <c r="R2208" s="2">
        <f>INDEX(Table111[#All], MATCH(Table68[[#This Row],[Date]],Table111[[#All],[Month]],0),3)</f>
        <v>1254</v>
      </c>
      <c r="S2208" s="2">
        <f>INDEX(Table413[#All], MATCH(Table68[[#This Row],[Date]],Table413[[#All],[Month]],0),2)</f>
        <v>0.4</v>
      </c>
      <c r="T2208" s="2">
        <f>INDEX(Table413[#All], MATCH(Table68[[#This Row],[Date]],Table413[[#All],[Month]],0),3)</f>
        <v>6</v>
      </c>
      <c r="U2208" s="2">
        <f>INDEX(Table413[#All], MATCH(Table68[[#This Row],[Date]],Table413[[#All],[Month]],0),4)</f>
        <v>5.3</v>
      </c>
    </row>
    <row r="2209" spans="1:21" x14ac:dyDescent="0.25">
      <c r="A2209" s="4">
        <v>42248</v>
      </c>
      <c r="B2209" s="3" t="s">
        <v>60</v>
      </c>
      <c r="C2209" s="3" t="s">
        <v>10</v>
      </c>
      <c r="D2209" s="3">
        <v>296</v>
      </c>
      <c r="E2209" s="3">
        <v>285</v>
      </c>
      <c r="F2209" s="3">
        <v>233</v>
      </c>
      <c r="G2209" s="3">
        <v>233</v>
      </c>
      <c r="H2209" s="3">
        <v>1284</v>
      </c>
      <c r="I2209" s="3">
        <v>128</v>
      </c>
      <c r="J2209">
        <f t="array" ref="J2209">INDEX(Table3[#All],MATCH(1,(Table3[[#All],[Month]]=Table68[[#This Row],[Date]])*(Table3[[#All],[Region]]=Table68[[#This Row],[Region]]),0),3)</f>
        <v>20732</v>
      </c>
      <c r="K2209">
        <f>INDEX(Table1[#All], MATCH(Table68[[#This Row],[Date]],Table1[[#All],[Month]],0),2)</f>
        <v>1556450</v>
      </c>
      <c r="L2209" s="8">
        <f>INDEX(Table2[#All], MATCH(Table68[[#This Row],[Date]],Table2[[#All],[Month]],0),2)</f>
        <v>640.32638248921614</v>
      </c>
      <c r="M2209">
        <f t="array" ref="M2209">INDEX(Table4[#All],MATCH(1,(Table4[[#All],[Month]]=Table68[[#This Row],[Date]])*(Table4[[#All],[Region]]=Table68[[#This Row],[Region]]),0),3)</f>
        <v>4319</v>
      </c>
      <c r="N2209" s="2">
        <f t="array" ref="N2209">_xlfn.IFNA(INDEX(Table5[#All], MATCH(1,(Table5[[#All],[Month]]=Table68[[#This Row],[Date]])*(Table5[[#All],[Region]]=Table68[[#This Row],[Region]]),0),3),0)</f>
        <v>22593</v>
      </c>
      <c r="O2209" s="12">
        <f>INDEX(Table110[#All], MATCH(Table68[[#This Row],[Date]],Table110[[#All],[Month]],0),2)</f>
        <v>106272.5</v>
      </c>
      <c r="P2209" s="12">
        <f>INDEX(Table13[#All], MATCH(Table68[[#This Row],[Date]],Table13[[#All],[Month]],0),2)</f>
        <v>218019</v>
      </c>
      <c r="Q2209">
        <f>INDEX(Table111[#All], MATCH(Table68[[#This Row],[Date]],Table111[[#All],[Month]],0),2)</f>
        <v>5997</v>
      </c>
      <c r="R2209" s="2">
        <f>INDEX(Table111[#All], MATCH(Table68[[#This Row],[Date]],Table111[[#All],[Month]],0),3)</f>
        <v>1254</v>
      </c>
      <c r="S2209" s="2">
        <f>INDEX(Table413[#All], MATCH(Table68[[#This Row],[Date]],Table413[[#All],[Month]],0),2)</f>
        <v>0.4</v>
      </c>
      <c r="T2209" s="2">
        <f>INDEX(Table413[#All], MATCH(Table68[[#This Row],[Date]],Table413[[#All],[Month]],0),3)</f>
        <v>6</v>
      </c>
      <c r="U2209" s="2">
        <f>INDEX(Table413[#All], MATCH(Table68[[#This Row],[Date]],Table413[[#All],[Month]],0),4)</f>
        <v>5.3</v>
      </c>
    </row>
    <row r="2210" spans="1:21" x14ac:dyDescent="0.25">
      <c r="A2210" s="4">
        <v>42248</v>
      </c>
      <c r="B2210" s="3" t="s">
        <v>60</v>
      </c>
      <c r="C2210" s="3" t="s">
        <v>12</v>
      </c>
      <c r="D2210" s="3">
        <v>296</v>
      </c>
      <c r="E2210" s="3">
        <v>255</v>
      </c>
      <c r="F2210" s="3">
        <v>233</v>
      </c>
      <c r="G2210" s="3">
        <v>215</v>
      </c>
      <c r="H2210" s="3">
        <v>1284</v>
      </c>
      <c r="I2210" s="3">
        <v>45</v>
      </c>
      <c r="J2210">
        <f t="array" ref="J2210">INDEX(Table3[#All],MATCH(1,(Table3[[#All],[Month]]=Table68[[#This Row],[Date]])*(Table3[[#All],[Region]]=Table68[[#This Row],[Region]]),0),3)</f>
        <v>20732</v>
      </c>
      <c r="K2210">
        <f>INDEX(Table1[#All], MATCH(Table68[[#This Row],[Date]],Table1[[#All],[Month]],0),2)</f>
        <v>1556450</v>
      </c>
      <c r="L2210" s="8">
        <f>INDEX(Table2[#All], MATCH(Table68[[#This Row],[Date]],Table2[[#All],[Month]],0),2)</f>
        <v>640.32638248921614</v>
      </c>
      <c r="M2210">
        <f t="array" ref="M2210">INDEX(Table4[#All],MATCH(1,(Table4[[#All],[Month]]=Table68[[#This Row],[Date]])*(Table4[[#All],[Region]]=Table68[[#This Row],[Region]]),0),3)</f>
        <v>4319</v>
      </c>
      <c r="N2210" s="2">
        <f t="array" ref="N2210">_xlfn.IFNA(INDEX(Table5[#All], MATCH(1,(Table5[[#All],[Month]]=Table68[[#This Row],[Date]])*(Table5[[#All],[Region]]=Table68[[#This Row],[Region]]),0),3),0)</f>
        <v>22593</v>
      </c>
      <c r="O2210" s="12">
        <f>INDEX(Table110[#All], MATCH(Table68[[#This Row],[Date]],Table110[[#All],[Month]],0),2)</f>
        <v>106272.5</v>
      </c>
      <c r="P2210" s="12">
        <f>INDEX(Table13[#All], MATCH(Table68[[#This Row],[Date]],Table13[[#All],[Month]],0),2)</f>
        <v>218019</v>
      </c>
      <c r="Q2210">
        <f>INDEX(Table111[#All], MATCH(Table68[[#This Row],[Date]],Table111[[#All],[Month]],0),2)</f>
        <v>5997</v>
      </c>
      <c r="R2210" s="2">
        <f>INDEX(Table111[#All], MATCH(Table68[[#This Row],[Date]],Table111[[#All],[Month]],0),3)</f>
        <v>1254</v>
      </c>
      <c r="S2210" s="2">
        <f>INDEX(Table413[#All], MATCH(Table68[[#This Row],[Date]],Table413[[#All],[Month]],0),2)</f>
        <v>0.4</v>
      </c>
      <c r="T2210" s="2">
        <f>INDEX(Table413[#All], MATCH(Table68[[#This Row],[Date]],Table413[[#All],[Month]],0),3)</f>
        <v>6</v>
      </c>
      <c r="U2210" s="2">
        <f>INDEX(Table413[#All], MATCH(Table68[[#This Row],[Date]],Table413[[#All],[Month]],0),4)</f>
        <v>5.3</v>
      </c>
    </row>
    <row r="2211" spans="1:21" x14ac:dyDescent="0.25">
      <c r="A2211" s="4">
        <v>42248</v>
      </c>
      <c r="B2211" s="3" t="s">
        <v>60</v>
      </c>
      <c r="C2211" s="3" t="s">
        <v>6</v>
      </c>
      <c r="D2211" s="3">
        <v>296</v>
      </c>
      <c r="E2211" s="3">
        <v>292</v>
      </c>
      <c r="F2211" s="3">
        <v>233</v>
      </c>
      <c r="G2211" s="3">
        <v>241</v>
      </c>
      <c r="H2211" s="3">
        <v>1284</v>
      </c>
      <c r="I2211" s="3">
        <v>99</v>
      </c>
      <c r="J2211">
        <f t="array" ref="J2211">INDEX(Table3[#All],MATCH(1,(Table3[[#All],[Month]]=Table68[[#This Row],[Date]])*(Table3[[#All],[Region]]=Table68[[#This Row],[Region]]),0),3)</f>
        <v>20732</v>
      </c>
      <c r="K2211">
        <f>INDEX(Table1[#All], MATCH(Table68[[#This Row],[Date]],Table1[[#All],[Month]],0),2)</f>
        <v>1556450</v>
      </c>
      <c r="L2211" s="8">
        <f>INDEX(Table2[#All], MATCH(Table68[[#This Row],[Date]],Table2[[#All],[Month]],0),2)</f>
        <v>640.32638248921614</v>
      </c>
      <c r="M2211">
        <f t="array" ref="M2211">INDEX(Table4[#All],MATCH(1,(Table4[[#All],[Month]]=Table68[[#This Row],[Date]])*(Table4[[#All],[Region]]=Table68[[#This Row],[Region]]),0),3)</f>
        <v>4319</v>
      </c>
      <c r="N2211" s="2">
        <f t="array" ref="N2211">_xlfn.IFNA(INDEX(Table5[#All], MATCH(1,(Table5[[#All],[Month]]=Table68[[#This Row],[Date]])*(Table5[[#All],[Region]]=Table68[[#This Row],[Region]]),0),3),0)</f>
        <v>22593</v>
      </c>
      <c r="O2211" s="12">
        <f>INDEX(Table110[#All], MATCH(Table68[[#This Row],[Date]],Table110[[#All],[Month]],0),2)</f>
        <v>106272.5</v>
      </c>
      <c r="P2211" s="12">
        <f>INDEX(Table13[#All], MATCH(Table68[[#This Row],[Date]],Table13[[#All],[Month]],0),2)</f>
        <v>218019</v>
      </c>
      <c r="Q2211">
        <f>INDEX(Table111[#All], MATCH(Table68[[#This Row],[Date]],Table111[[#All],[Month]],0),2)</f>
        <v>5997</v>
      </c>
      <c r="R2211" s="2">
        <f>INDEX(Table111[#All], MATCH(Table68[[#This Row],[Date]],Table111[[#All],[Month]],0),3)</f>
        <v>1254</v>
      </c>
      <c r="S2211" s="2">
        <f>INDEX(Table413[#All], MATCH(Table68[[#This Row],[Date]],Table413[[#All],[Month]],0),2)</f>
        <v>0.4</v>
      </c>
      <c r="T2211" s="2">
        <f>INDEX(Table413[#All], MATCH(Table68[[#This Row],[Date]],Table413[[#All],[Month]],0),3)</f>
        <v>6</v>
      </c>
      <c r="U2211" s="2">
        <f>INDEX(Table413[#All], MATCH(Table68[[#This Row],[Date]],Table413[[#All],[Month]],0),4)</f>
        <v>5.3</v>
      </c>
    </row>
    <row r="2212" spans="1:21" x14ac:dyDescent="0.25">
      <c r="A2212" s="4">
        <v>42248</v>
      </c>
      <c r="B2212" s="3" t="s">
        <v>60</v>
      </c>
      <c r="C2212" s="3" t="s">
        <v>7</v>
      </c>
      <c r="D2212" s="3">
        <v>296</v>
      </c>
      <c r="E2212" s="3">
        <v>330</v>
      </c>
      <c r="F2212" s="3">
        <v>233</v>
      </c>
      <c r="G2212" s="3">
        <v>268</v>
      </c>
      <c r="H2212" s="3">
        <v>1284</v>
      </c>
      <c r="I2212" s="3">
        <v>111</v>
      </c>
      <c r="J2212">
        <f t="array" ref="J2212">INDEX(Table3[#All],MATCH(1,(Table3[[#All],[Month]]=Table68[[#This Row],[Date]])*(Table3[[#All],[Region]]=Table68[[#This Row],[Region]]),0),3)</f>
        <v>20732</v>
      </c>
      <c r="K2212">
        <f>INDEX(Table1[#All], MATCH(Table68[[#This Row],[Date]],Table1[[#All],[Month]],0),2)</f>
        <v>1556450</v>
      </c>
      <c r="L2212" s="8">
        <f>INDEX(Table2[#All], MATCH(Table68[[#This Row],[Date]],Table2[[#All],[Month]],0),2)</f>
        <v>640.32638248921614</v>
      </c>
      <c r="M2212">
        <f t="array" ref="M2212">INDEX(Table4[#All],MATCH(1,(Table4[[#All],[Month]]=Table68[[#This Row],[Date]])*(Table4[[#All],[Region]]=Table68[[#This Row],[Region]]),0),3)</f>
        <v>4319</v>
      </c>
      <c r="N2212" s="2">
        <f t="array" ref="N2212">_xlfn.IFNA(INDEX(Table5[#All], MATCH(1,(Table5[[#All],[Month]]=Table68[[#This Row],[Date]])*(Table5[[#All],[Region]]=Table68[[#This Row],[Region]]),0),3),0)</f>
        <v>22593</v>
      </c>
      <c r="O2212" s="12">
        <f>INDEX(Table110[#All], MATCH(Table68[[#This Row],[Date]],Table110[[#All],[Month]],0),2)</f>
        <v>106272.5</v>
      </c>
      <c r="P2212" s="12">
        <f>INDEX(Table13[#All], MATCH(Table68[[#This Row],[Date]],Table13[[#All],[Month]],0),2)</f>
        <v>218019</v>
      </c>
      <c r="Q2212">
        <f>INDEX(Table111[#All], MATCH(Table68[[#This Row],[Date]],Table111[[#All],[Month]],0),2)</f>
        <v>5997</v>
      </c>
      <c r="R2212" s="2">
        <f>INDEX(Table111[#All], MATCH(Table68[[#This Row],[Date]],Table111[[#All],[Month]],0),3)</f>
        <v>1254</v>
      </c>
      <c r="S2212" s="2">
        <f>INDEX(Table413[#All], MATCH(Table68[[#This Row],[Date]],Table413[[#All],[Month]],0),2)</f>
        <v>0.4</v>
      </c>
      <c r="T2212" s="2">
        <f>INDEX(Table413[#All], MATCH(Table68[[#This Row],[Date]],Table413[[#All],[Month]],0),3)</f>
        <v>6</v>
      </c>
      <c r="U2212" s="2">
        <f>INDEX(Table413[#All], MATCH(Table68[[#This Row],[Date]],Table413[[#All],[Month]],0),4)</f>
        <v>5.3</v>
      </c>
    </row>
    <row r="2213" spans="1:21" x14ac:dyDescent="0.25">
      <c r="A2213" s="4">
        <v>42248</v>
      </c>
      <c r="B2213" s="3" t="s">
        <v>60</v>
      </c>
      <c r="C2213" s="3" t="s">
        <v>9</v>
      </c>
      <c r="D2213" s="3">
        <v>296</v>
      </c>
      <c r="E2213" s="3">
        <v>190</v>
      </c>
      <c r="F2213" s="3">
        <v>233</v>
      </c>
      <c r="G2213" s="3">
        <v>162</v>
      </c>
      <c r="H2213" s="3">
        <v>1284</v>
      </c>
      <c r="I2213" s="3">
        <v>22</v>
      </c>
      <c r="J2213">
        <f t="array" ref="J2213">INDEX(Table3[#All],MATCH(1,(Table3[[#All],[Month]]=Table68[[#This Row],[Date]])*(Table3[[#All],[Region]]=Table68[[#This Row],[Region]]),0),3)</f>
        <v>20732</v>
      </c>
      <c r="K2213">
        <f>INDEX(Table1[#All], MATCH(Table68[[#This Row],[Date]],Table1[[#All],[Month]],0),2)</f>
        <v>1556450</v>
      </c>
      <c r="L2213" s="8">
        <f>INDEX(Table2[#All], MATCH(Table68[[#This Row],[Date]],Table2[[#All],[Month]],0),2)</f>
        <v>640.32638248921614</v>
      </c>
      <c r="M2213">
        <f t="array" ref="M2213">INDEX(Table4[#All],MATCH(1,(Table4[[#All],[Month]]=Table68[[#This Row],[Date]])*(Table4[[#All],[Region]]=Table68[[#This Row],[Region]]),0),3)</f>
        <v>4319</v>
      </c>
      <c r="N2213" s="2">
        <f t="array" ref="N2213">_xlfn.IFNA(INDEX(Table5[#All], MATCH(1,(Table5[[#All],[Month]]=Table68[[#This Row],[Date]])*(Table5[[#All],[Region]]=Table68[[#This Row],[Region]]),0),3),0)</f>
        <v>22593</v>
      </c>
      <c r="O2213" s="12">
        <f>INDEX(Table110[#All], MATCH(Table68[[#This Row],[Date]],Table110[[#All],[Month]],0),2)</f>
        <v>106272.5</v>
      </c>
      <c r="P2213" s="12">
        <f>INDEX(Table13[#All], MATCH(Table68[[#This Row],[Date]],Table13[[#All],[Month]],0),2)</f>
        <v>218019</v>
      </c>
      <c r="Q2213">
        <f>INDEX(Table111[#All], MATCH(Table68[[#This Row],[Date]],Table111[[#All],[Month]],0),2)</f>
        <v>5997</v>
      </c>
      <c r="R2213" s="2">
        <f>INDEX(Table111[#All], MATCH(Table68[[#This Row],[Date]],Table111[[#All],[Month]],0),3)</f>
        <v>1254</v>
      </c>
      <c r="S2213" s="2">
        <f>INDEX(Table413[#All], MATCH(Table68[[#This Row],[Date]],Table413[[#All],[Month]],0),2)</f>
        <v>0.4</v>
      </c>
      <c r="T2213" s="2">
        <f>INDEX(Table413[#All], MATCH(Table68[[#This Row],[Date]],Table413[[#All],[Month]],0),3)</f>
        <v>6</v>
      </c>
      <c r="U2213" s="2">
        <f>INDEX(Table413[#All], MATCH(Table68[[#This Row],[Date]],Table413[[#All],[Month]],0),4)</f>
        <v>5.3</v>
      </c>
    </row>
    <row r="2214" spans="1:21" x14ac:dyDescent="0.25">
      <c r="A2214" s="4">
        <v>42248</v>
      </c>
      <c r="B2214" s="3" t="s">
        <v>66</v>
      </c>
      <c r="C2214" s="3" t="s">
        <v>35</v>
      </c>
      <c r="D2214" s="3">
        <v>346</v>
      </c>
      <c r="E2214" s="3">
        <v>267</v>
      </c>
      <c r="F2214" s="3">
        <v>260</v>
      </c>
      <c r="G2214" s="3">
        <v>232</v>
      </c>
      <c r="H2214" s="3">
        <v>1390</v>
      </c>
      <c r="I2214" s="3">
        <v>10</v>
      </c>
      <c r="J2214">
        <f t="array" ref="J2214">INDEX(Table3[#All],MATCH(1,(Table3[[#All],[Month]]=Table68[[#This Row],[Date]])*(Table3[[#All],[Region]]=Table68[[#This Row],[Region]]),0),3)</f>
        <v>33153</v>
      </c>
      <c r="K2214">
        <f>INDEX(Table1[#All], MATCH(Table68[[#This Row],[Date]],Table1[[#All],[Month]],0),2)</f>
        <v>1556450</v>
      </c>
      <c r="L2214" s="8">
        <f>INDEX(Table2[#All], MATCH(Table68[[#This Row],[Date]],Table2[[#All],[Month]],0),2)</f>
        <v>640.32638248921614</v>
      </c>
      <c r="M2214">
        <f t="array" ref="M2214">INDEX(Table4[#All],MATCH(1,(Table4[[#All],[Month]]=Table68[[#This Row],[Date]])*(Table4[[#All],[Region]]=Table68[[#This Row],[Region]]),0),3)</f>
        <v>3199</v>
      </c>
      <c r="N2214" s="2">
        <f t="array" ref="N2214">_xlfn.IFNA(INDEX(Table5[#All], MATCH(1,(Table5[[#All],[Month]]=Table68[[#This Row],[Date]])*(Table5[[#All],[Region]]=Table68[[#This Row],[Region]]),0),3),0)</f>
        <v>100275</v>
      </c>
      <c r="O2214" s="12">
        <f>INDEX(Table110[#All], MATCH(Table68[[#This Row],[Date]],Table110[[#All],[Month]],0),2)</f>
        <v>106272.5</v>
      </c>
      <c r="P2214" s="12">
        <f>INDEX(Table13[#All], MATCH(Table68[[#This Row],[Date]],Table13[[#All],[Month]],0),2)</f>
        <v>218019</v>
      </c>
      <c r="Q2214">
        <f>INDEX(Table111[#All], MATCH(Table68[[#This Row],[Date]],Table111[[#All],[Month]],0),2)</f>
        <v>5997</v>
      </c>
      <c r="R2214" s="2">
        <f>INDEX(Table111[#All], MATCH(Table68[[#This Row],[Date]],Table111[[#All],[Month]],0),3)</f>
        <v>1254</v>
      </c>
      <c r="S2214" s="2">
        <f>INDEX(Table413[#All], MATCH(Table68[[#This Row],[Date]],Table413[[#All],[Month]],0),2)</f>
        <v>0.4</v>
      </c>
      <c r="T2214" s="2">
        <f>INDEX(Table413[#All], MATCH(Table68[[#This Row],[Date]],Table413[[#All],[Month]],0),3)</f>
        <v>6</v>
      </c>
      <c r="U2214" s="2">
        <f>INDEX(Table413[#All], MATCH(Table68[[#This Row],[Date]],Table413[[#All],[Month]],0),4)</f>
        <v>5.3</v>
      </c>
    </row>
    <row r="2215" spans="1:21" x14ac:dyDescent="0.25">
      <c r="A2215" s="4">
        <v>42248</v>
      </c>
      <c r="B2215" s="3" t="s">
        <v>66</v>
      </c>
      <c r="C2215" s="3" t="s">
        <v>33</v>
      </c>
      <c r="D2215" s="3">
        <v>346</v>
      </c>
      <c r="E2215" s="3">
        <v>345</v>
      </c>
      <c r="F2215" s="3">
        <v>260</v>
      </c>
      <c r="G2215" s="3">
        <v>287</v>
      </c>
      <c r="H2215" s="3">
        <v>1390</v>
      </c>
      <c r="I2215" s="3">
        <v>111</v>
      </c>
      <c r="J2215">
        <f t="array" ref="J2215">INDEX(Table3[#All],MATCH(1,(Table3[[#All],[Month]]=Table68[[#This Row],[Date]])*(Table3[[#All],[Region]]=Table68[[#This Row],[Region]]),0),3)</f>
        <v>33153</v>
      </c>
      <c r="K2215">
        <f>INDEX(Table1[#All], MATCH(Table68[[#This Row],[Date]],Table1[[#All],[Month]],0),2)</f>
        <v>1556450</v>
      </c>
      <c r="L2215" s="8">
        <f>INDEX(Table2[#All], MATCH(Table68[[#This Row],[Date]],Table2[[#All],[Month]],0),2)</f>
        <v>640.32638248921614</v>
      </c>
      <c r="M2215">
        <f t="array" ref="M2215">INDEX(Table4[#All],MATCH(1,(Table4[[#All],[Month]]=Table68[[#This Row],[Date]])*(Table4[[#All],[Region]]=Table68[[#This Row],[Region]]),0),3)</f>
        <v>3199</v>
      </c>
      <c r="N2215" s="2">
        <f t="array" ref="N2215">_xlfn.IFNA(INDEX(Table5[#All], MATCH(1,(Table5[[#All],[Month]]=Table68[[#This Row],[Date]])*(Table5[[#All],[Region]]=Table68[[#This Row],[Region]]),0),3),0)</f>
        <v>100275</v>
      </c>
      <c r="O2215" s="12">
        <f>INDEX(Table110[#All], MATCH(Table68[[#This Row],[Date]],Table110[[#All],[Month]],0),2)</f>
        <v>106272.5</v>
      </c>
      <c r="P2215" s="12">
        <f>INDEX(Table13[#All], MATCH(Table68[[#This Row],[Date]],Table13[[#All],[Month]],0),2)</f>
        <v>218019</v>
      </c>
      <c r="Q2215">
        <f>INDEX(Table111[#All], MATCH(Table68[[#This Row],[Date]],Table111[[#All],[Month]],0),2)</f>
        <v>5997</v>
      </c>
      <c r="R2215" s="2">
        <f>INDEX(Table111[#All], MATCH(Table68[[#This Row],[Date]],Table111[[#All],[Month]],0),3)</f>
        <v>1254</v>
      </c>
      <c r="S2215" s="2">
        <f>INDEX(Table413[#All], MATCH(Table68[[#This Row],[Date]],Table413[[#All],[Month]],0),2)</f>
        <v>0.4</v>
      </c>
      <c r="T2215" s="2">
        <f>INDEX(Table413[#All], MATCH(Table68[[#This Row],[Date]],Table413[[#All],[Month]],0),3)</f>
        <v>6</v>
      </c>
      <c r="U2215" s="2">
        <f>INDEX(Table413[#All], MATCH(Table68[[#This Row],[Date]],Table413[[#All],[Month]],0),4)</f>
        <v>5.3</v>
      </c>
    </row>
    <row r="2216" spans="1:21" x14ac:dyDescent="0.25">
      <c r="A2216" s="4">
        <v>42248</v>
      </c>
      <c r="B2216" s="3" t="s">
        <v>66</v>
      </c>
      <c r="C2216" s="3" t="s">
        <v>87</v>
      </c>
      <c r="D2216" s="3">
        <v>346</v>
      </c>
      <c r="E2216" s="3">
        <v>304</v>
      </c>
      <c r="F2216" s="3">
        <v>260</v>
      </c>
      <c r="G2216" s="3">
        <v>238</v>
      </c>
      <c r="H2216" s="3">
        <v>1390</v>
      </c>
      <c r="I2216" s="3">
        <v>229</v>
      </c>
      <c r="J2216">
        <f t="array" ref="J2216">INDEX(Table3[#All],MATCH(1,(Table3[[#All],[Month]]=Table68[[#This Row],[Date]])*(Table3[[#All],[Region]]=Table68[[#This Row],[Region]]),0),3)</f>
        <v>33153</v>
      </c>
      <c r="K2216">
        <f>INDEX(Table1[#All], MATCH(Table68[[#This Row],[Date]],Table1[[#All],[Month]],0),2)</f>
        <v>1556450</v>
      </c>
      <c r="L2216" s="8">
        <f>INDEX(Table2[#All], MATCH(Table68[[#This Row],[Date]],Table2[[#All],[Month]],0),2)</f>
        <v>640.32638248921614</v>
      </c>
      <c r="M2216">
        <f t="array" ref="M2216">INDEX(Table4[#All],MATCH(1,(Table4[[#All],[Month]]=Table68[[#This Row],[Date]])*(Table4[[#All],[Region]]=Table68[[#This Row],[Region]]),0),3)</f>
        <v>3199</v>
      </c>
      <c r="N2216" s="2">
        <f t="array" ref="N2216">_xlfn.IFNA(INDEX(Table5[#All], MATCH(1,(Table5[[#All],[Month]]=Table68[[#This Row],[Date]])*(Table5[[#All],[Region]]=Table68[[#This Row],[Region]]),0),3),0)</f>
        <v>100275</v>
      </c>
      <c r="O2216" s="12">
        <f>INDEX(Table110[#All], MATCH(Table68[[#This Row],[Date]],Table110[[#All],[Month]],0),2)</f>
        <v>106272.5</v>
      </c>
      <c r="P2216" s="12">
        <f>INDEX(Table13[#All], MATCH(Table68[[#This Row],[Date]],Table13[[#All],[Month]],0),2)</f>
        <v>218019</v>
      </c>
      <c r="Q2216">
        <f>INDEX(Table111[#All], MATCH(Table68[[#This Row],[Date]],Table111[[#All],[Month]],0),2)</f>
        <v>5997</v>
      </c>
      <c r="R2216" s="2">
        <f>INDEX(Table111[#All], MATCH(Table68[[#This Row],[Date]],Table111[[#All],[Month]],0),3)</f>
        <v>1254</v>
      </c>
      <c r="S2216" s="2">
        <f>INDEX(Table413[#All], MATCH(Table68[[#This Row],[Date]],Table413[[#All],[Month]],0),2)</f>
        <v>0.4</v>
      </c>
      <c r="T2216" s="2">
        <f>INDEX(Table413[#All], MATCH(Table68[[#This Row],[Date]],Table413[[#All],[Month]],0),3)</f>
        <v>6</v>
      </c>
      <c r="U2216" s="2">
        <f>INDEX(Table413[#All], MATCH(Table68[[#This Row],[Date]],Table413[[#All],[Month]],0),4)</f>
        <v>5.3</v>
      </c>
    </row>
    <row r="2217" spans="1:21" x14ac:dyDescent="0.25">
      <c r="A2217" s="4">
        <v>42248</v>
      </c>
      <c r="B2217" s="3" t="s">
        <v>66</v>
      </c>
      <c r="C2217" s="3" t="s">
        <v>34</v>
      </c>
      <c r="D2217" s="3">
        <v>346</v>
      </c>
      <c r="E2217" s="3">
        <v>269</v>
      </c>
      <c r="F2217" s="3">
        <v>260</v>
      </c>
      <c r="G2217" s="3">
        <v>238</v>
      </c>
      <c r="H2217" s="3">
        <v>1390</v>
      </c>
      <c r="I2217" s="3">
        <v>55</v>
      </c>
      <c r="J2217">
        <f t="array" ref="J2217">INDEX(Table3[#All],MATCH(1,(Table3[[#All],[Month]]=Table68[[#This Row],[Date]])*(Table3[[#All],[Region]]=Table68[[#This Row],[Region]]),0),3)</f>
        <v>33153</v>
      </c>
      <c r="K2217">
        <f>INDEX(Table1[#All], MATCH(Table68[[#This Row],[Date]],Table1[[#All],[Month]],0),2)</f>
        <v>1556450</v>
      </c>
      <c r="L2217" s="8">
        <f>INDEX(Table2[#All], MATCH(Table68[[#This Row],[Date]],Table2[[#All],[Month]],0),2)</f>
        <v>640.32638248921614</v>
      </c>
      <c r="M2217">
        <f t="array" ref="M2217">INDEX(Table4[#All],MATCH(1,(Table4[[#All],[Month]]=Table68[[#This Row],[Date]])*(Table4[[#All],[Region]]=Table68[[#This Row],[Region]]),0),3)</f>
        <v>3199</v>
      </c>
      <c r="N2217" s="2">
        <f t="array" ref="N2217">_xlfn.IFNA(INDEX(Table5[#All], MATCH(1,(Table5[[#All],[Month]]=Table68[[#This Row],[Date]])*(Table5[[#All],[Region]]=Table68[[#This Row],[Region]]),0),3),0)</f>
        <v>100275</v>
      </c>
      <c r="O2217" s="12">
        <f>INDEX(Table110[#All], MATCH(Table68[[#This Row],[Date]],Table110[[#All],[Month]],0),2)</f>
        <v>106272.5</v>
      </c>
      <c r="P2217" s="12">
        <f>INDEX(Table13[#All], MATCH(Table68[[#This Row],[Date]],Table13[[#All],[Month]],0),2)</f>
        <v>218019</v>
      </c>
      <c r="Q2217">
        <f>INDEX(Table111[#All], MATCH(Table68[[#This Row],[Date]],Table111[[#All],[Month]],0),2)</f>
        <v>5997</v>
      </c>
      <c r="R2217" s="2">
        <f>INDEX(Table111[#All], MATCH(Table68[[#This Row],[Date]],Table111[[#All],[Month]],0),3)</f>
        <v>1254</v>
      </c>
      <c r="S2217" s="2">
        <f>INDEX(Table413[#All], MATCH(Table68[[#This Row],[Date]],Table413[[#All],[Month]],0),2)</f>
        <v>0.4</v>
      </c>
      <c r="T2217" s="2">
        <f>INDEX(Table413[#All], MATCH(Table68[[#This Row],[Date]],Table413[[#All],[Month]],0),3)</f>
        <v>6</v>
      </c>
      <c r="U2217" s="2">
        <f>INDEX(Table413[#All], MATCH(Table68[[#This Row],[Date]],Table413[[#All],[Month]],0),4)</f>
        <v>5.3</v>
      </c>
    </row>
    <row r="2218" spans="1:21" x14ac:dyDescent="0.25">
      <c r="A2218" s="4">
        <v>42248</v>
      </c>
      <c r="B2218" s="3" t="s">
        <v>66</v>
      </c>
      <c r="C2218" s="3" t="s">
        <v>92</v>
      </c>
      <c r="D2218" s="3">
        <v>346</v>
      </c>
      <c r="E2218" s="3">
        <v>349</v>
      </c>
      <c r="F2218" s="3">
        <v>260</v>
      </c>
      <c r="G2218" s="3">
        <v>280</v>
      </c>
      <c r="H2218" s="3">
        <v>1390</v>
      </c>
      <c r="I2218" s="3">
        <v>77</v>
      </c>
      <c r="J2218">
        <f t="array" ref="J2218">INDEX(Table3[#All],MATCH(1,(Table3[[#All],[Month]]=Table68[[#This Row],[Date]])*(Table3[[#All],[Region]]=Table68[[#This Row],[Region]]),0),3)</f>
        <v>33153</v>
      </c>
      <c r="K2218">
        <f>INDEX(Table1[#All], MATCH(Table68[[#This Row],[Date]],Table1[[#All],[Month]],0),2)</f>
        <v>1556450</v>
      </c>
      <c r="L2218" s="8">
        <f>INDEX(Table2[#All], MATCH(Table68[[#This Row],[Date]],Table2[[#All],[Month]],0),2)</f>
        <v>640.32638248921614</v>
      </c>
      <c r="M2218">
        <f t="array" ref="M2218">INDEX(Table4[#All],MATCH(1,(Table4[[#All],[Month]]=Table68[[#This Row],[Date]])*(Table4[[#All],[Region]]=Table68[[#This Row],[Region]]),0),3)</f>
        <v>3199</v>
      </c>
      <c r="N2218" s="2">
        <f t="array" ref="N2218">_xlfn.IFNA(INDEX(Table5[#All], MATCH(1,(Table5[[#All],[Month]]=Table68[[#This Row],[Date]])*(Table5[[#All],[Region]]=Table68[[#This Row],[Region]]),0),3),0)</f>
        <v>100275</v>
      </c>
      <c r="O2218" s="12">
        <f>INDEX(Table110[#All], MATCH(Table68[[#This Row],[Date]],Table110[[#All],[Month]],0),2)</f>
        <v>106272.5</v>
      </c>
      <c r="P2218" s="12">
        <f>INDEX(Table13[#All], MATCH(Table68[[#This Row],[Date]],Table13[[#All],[Month]],0),2)</f>
        <v>218019</v>
      </c>
      <c r="Q2218">
        <f>INDEX(Table111[#All], MATCH(Table68[[#This Row],[Date]],Table111[[#All],[Month]],0),2)</f>
        <v>5997</v>
      </c>
      <c r="R2218" s="2">
        <f>INDEX(Table111[#All], MATCH(Table68[[#This Row],[Date]],Table111[[#All],[Month]],0),3)</f>
        <v>1254</v>
      </c>
      <c r="S2218" s="2">
        <f>INDEX(Table413[#All], MATCH(Table68[[#This Row],[Date]],Table413[[#All],[Month]],0),2)</f>
        <v>0.4</v>
      </c>
      <c r="T2218" s="2">
        <f>INDEX(Table413[#All], MATCH(Table68[[#This Row],[Date]],Table413[[#All],[Month]],0),3)</f>
        <v>6</v>
      </c>
      <c r="U2218" s="2">
        <f>INDEX(Table413[#All], MATCH(Table68[[#This Row],[Date]],Table413[[#All],[Month]],0),4)</f>
        <v>5.3</v>
      </c>
    </row>
    <row r="2219" spans="1:21" x14ac:dyDescent="0.25">
      <c r="A2219" s="4">
        <v>42248</v>
      </c>
      <c r="B2219" s="3" t="s">
        <v>66</v>
      </c>
      <c r="C2219" s="3" t="s">
        <v>36</v>
      </c>
      <c r="D2219" s="3">
        <v>346</v>
      </c>
      <c r="E2219" s="3">
        <v>256</v>
      </c>
      <c r="F2219" s="3">
        <v>260</v>
      </c>
      <c r="G2219" s="3">
        <v>226</v>
      </c>
      <c r="H2219" s="3">
        <v>1390</v>
      </c>
      <c r="I2219" s="3">
        <v>18</v>
      </c>
      <c r="J2219">
        <f t="array" ref="J2219">INDEX(Table3[#All],MATCH(1,(Table3[[#All],[Month]]=Table68[[#This Row],[Date]])*(Table3[[#All],[Region]]=Table68[[#This Row],[Region]]),0),3)</f>
        <v>33153</v>
      </c>
      <c r="K2219">
        <f>INDEX(Table1[#All], MATCH(Table68[[#This Row],[Date]],Table1[[#All],[Month]],0),2)</f>
        <v>1556450</v>
      </c>
      <c r="L2219" s="8">
        <f>INDEX(Table2[#All], MATCH(Table68[[#This Row],[Date]],Table2[[#All],[Month]],0),2)</f>
        <v>640.32638248921614</v>
      </c>
      <c r="M2219">
        <f t="array" ref="M2219">INDEX(Table4[#All],MATCH(1,(Table4[[#All],[Month]]=Table68[[#This Row],[Date]])*(Table4[[#All],[Region]]=Table68[[#This Row],[Region]]),0),3)</f>
        <v>3199</v>
      </c>
      <c r="N2219" s="2">
        <f t="array" ref="N2219">_xlfn.IFNA(INDEX(Table5[#All], MATCH(1,(Table5[[#All],[Month]]=Table68[[#This Row],[Date]])*(Table5[[#All],[Region]]=Table68[[#This Row],[Region]]),0),3),0)</f>
        <v>100275</v>
      </c>
      <c r="O2219" s="12">
        <f>INDEX(Table110[#All], MATCH(Table68[[#This Row],[Date]],Table110[[#All],[Month]],0),2)</f>
        <v>106272.5</v>
      </c>
      <c r="P2219" s="12">
        <f>INDEX(Table13[#All], MATCH(Table68[[#This Row],[Date]],Table13[[#All],[Month]],0),2)</f>
        <v>218019</v>
      </c>
      <c r="Q2219">
        <f>INDEX(Table111[#All], MATCH(Table68[[#This Row],[Date]],Table111[[#All],[Month]],0),2)</f>
        <v>5997</v>
      </c>
      <c r="R2219" s="2">
        <f>INDEX(Table111[#All], MATCH(Table68[[#This Row],[Date]],Table111[[#All],[Month]],0),3)</f>
        <v>1254</v>
      </c>
      <c r="S2219" s="2">
        <f>INDEX(Table413[#All], MATCH(Table68[[#This Row],[Date]],Table413[[#All],[Month]],0),2)</f>
        <v>0.4</v>
      </c>
      <c r="T2219" s="2">
        <f>INDEX(Table413[#All], MATCH(Table68[[#This Row],[Date]],Table413[[#All],[Month]],0),3)</f>
        <v>6</v>
      </c>
      <c r="U2219" s="2">
        <f>INDEX(Table413[#All], MATCH(Table68[[#This Row],[Date]],Table413[[#All],[Month]],0),4)</f>
        <v>5.3</v>
      </c>
    </row>
    <row r="2220" spans="1:21" x14ac:dyDescent="0.25">
      <c r="A2220" s="4">
        <v>42248</v>
      </c>
      <c r="B2220" s="3" t="s">
        <v>66</v>
      </c>
      <c r="C2220" s="3" t="s">
        <v>93</v>
      </c>
      <c r="D2220" s="3">
        <v>346</v>
      </c>
      <c r="E2220" s="3">
        <v>314</v>
      </c>
      <c r="F2220" s="3">
        <v>260</v>
      </c>
      <c r="G2220" s="3">
        <v>249</v>
      </c>
      <c r="H2220" s="3">
        <v>1390</v>
      </c>
      <c r="I2220" s="3">
        <v>106</v>
      </c>
      <c r="J2220">
        <f t="array" ref="J2220">INDEX(Table3[#All],MATCH(1,(Table3[[#All],[Month]]=Table68[[#This Row],[Date]])*(Table3[[#All],[Region]]=Table68[[#This Row],[Region]]),0),3)</f>
        <v>33153</v>
      </c>
      <c r="K2220">
        <f>INDEX(Table1[#All], MATCH(Table68[[#This Row],[Date]],Table1[[#All],[Month]],0),2)</f>
        <v>1556450</v>
      </c>
      <c r="L2220" s="8">
        <f>INDEX(Table2[#All], MATCH(Table68[[#This Row],[Date]],Table2[[#All],[Month]],0),2)</f>
        <v>640.32638248921614</v>
      </c>
      <c r="M2220">
        <f t="array" ref="M2220">INDEX(Table4[#All],MATCH(1,(Table4[[#All],[Month]]=Table68[[#This Row],[Date]])*(Table4[[#All],[Region]]=Table68[[#This Row],[Region]]),0),3)</f>
        <v>3199</v>
      </c>
      <c r="N2220" s="2">
        <f t="array" ref="N2220">_xlfn.IFNA(INDEX(Table5[#All], MATCH(1,(Table5[[#All],[Month]]=Table68[[#This Row],[Date]])*(Table5[[#All],[Region]]=Table68[[#This Row],[Region]]),0),3),0)</f>
        <v>100275</v>
      </c>
      <c r="O2220" s="12">
        <f>INDEX(Table110[#All], MATCH(Table68[[#This Row],[Date]],Table110[[#All],[Month]],0),2)</f>
        <v>106272.5</v>
      </c>
      <c r="P2220" s="12">
        <f>INDEX(Table13[#All], MATCH(Table68[[#This Row],[Date]],Table13[[#All],[Month]],0),2)</f>
        <v>218019</v>
      </c>
      <c r="Q2220">
        <f>INDEX(Table111[#All], MATCH(Table68[[#This Row],[Date]],Table111[[#All],[Month]],0),2)</f>
        <v>5997</v>
      </c>
      <c r="R2220" s="2">
        <f>INDEX(Table111[#All], MATCH(Table68[[#This Row],[Date]],Table111[[#All],[Month]],0),3)</f>
        <v>1254</v>
      </c>
      <c r="S2220" s="2">
        <f>INDEX(Table413[#All], MATCH(Table68[[#This Row],[Date]],Table413[[#All],[Month]],0),2)</f>
        <v>0.4</v>
      </c>
      <c r="T2220" s="2">
        <f>INDEX(Table413[#All], MATCH(Table68[[#This Row],[Date]],Table413[[#All],[Month]],0),3)</f>
        <v>6</v>
      </c>
      <c r="U2220" s="2">
        <f>INDEX(Table413[#All], MATCH(Table68[[#This Row],[Date]],Table413[[#All],[Month]],0),4)</f>
        <v>5.3</v>
      </c>
    </row>
    <row r="2221" spans="1:21" x14ac:dyDescent="0.25">
      <c r="A2221" s="4">
        <v>42248</v>
      </c>
      <c r="B2221" s="3" t="s">
        <v>66</v>
      </c>
      <c r="C2221" s="3" t="s">
        <v>66</v>
      </c>
      <c r="D2221" s="3">
        <v>346</v>
      </c>
      <c r="E2221" s="3">
        <v>375</v>
      </c>
      <c r="F2221" s="3">
        <v>260</v>
      </c>
      <c r="G2221" s="3">
        <v>273</v>
      </c>
      <c r="H2221" s="3">
        <v>1390</v>
      </c>
      <c r="I2221" s="3">
        <v>784</v>
      </c>
      <c r="J2221">
        <f t="array" ref="J2221">INDEX(Table3[#All],MATCH(1,(Table3[[#All],[Month]]=Table68[[#This Row],[Date]])*(Table3[[#All],[Region]]=Table68[[#This Row],[Region]]),0),3)</f>
        <v>33153</v>
      </c>
      <c r="K2221">
        <f>INDEX(Table1[#All], MATCH(Table68[[#This Row],[Date]],Table1[[#All],[Month]],0),2)</f>
        <v>1556450</v>
      </c>
      <c r="L2221" s="8">
        <f>INDEX(Table2[#All], MATCH(Table68[[#This Row],[Date]],Table2[[#All],[Month]],0),2)</f>
        <v>640.32638248921614</v>
      </c>
      <c r="M2221">
        <f t="array" ref="M2221">INDEX(Table4[#All],MATCH(1,(Table4[[#All],[Month]]=Table68[[#This Row],[Date]])*(Table4[[#All],[Region]]=Table68[[#This Row],[Region]]),0),3)</f>
        <v>3199</v>
      </c>
      <c r="N2221" s="2">
        <f t="array" ref="N2221">_xlfn.IFNA(INDEX(Table5[#All], MATCH(1,(Table5[[#All],[Month]]=Table68[[#This Row],[Date]])*(Table5[[#All],[Region]]=Table68[[#This Row],[Region]]),0),3),0)</f>
        <v>100275</v>
      </c>
      <c r="O2221" s="12">
        <f>INDEX(Table110[#All], MATCH(Table68[[#This Row],[Date]],Table110[[#All],[Month]],0),2)</f>
        <v>106272.5</v>
      </c>
      <c r="P2221" s="12">
        <f>INDEX(Table13[#All], MATCH(Table68[[#This Row],[Date]],Table13[[#All],[Month]],0),2)</f>
        <v>218019</v>
      </c>
      <c r="Q2221">
        <f>INDEX(Table111[#All], MATCH(Table68[[#This Row],[Date]],Table111[[#All],[Month]],0),2)</f>
        <v>5997</v>
      </c>
      <c r="R2221" s="2">
        <f>INDEX(Table111[#All], MATCH(Table68[[#This Row],[Date]],Table111[[#All],[Month]],0),3)</f>
        <v>1254</v>
      </c>
      <c r="S2221" s="2">
        <f>INDEX(Table413[#All], MATCH(Table68[[#This Row],[Date]],Table413[[#All],[Month]],0),2)</f>
        <v>0.4</v>
      </c>
      <c r="T2221" s="2">
        <f>INDEX(Table413[#All], MATCH(Table68[[#This Row],[Date]],Table413[[#All],[Month]],0),3)</f>
        <v>6</v>
      </c>
      <c r="U2221" s="2">
        <f>INDEX(Table413[#All], MATCH(Table68[[#This Row],[Date]],Table413[[#All],[Month]],0),4)</f>
        <v>5.3</v>
      </c>
    </row>
    <row r="2222" spans="1:21" x14ac:dyDescent="0.25">
      <c r="A2222" s="4">
        <v>42248</v>
      </c>
      <c r="B2222" s="3" t="s">
        <v>71</v>
      </c>
      <c r="C2222" s="3" t="s">
        <v>41</v>
      </c>
      <c r="D2222" s="3">
        <v>211</v>
      </c>
      <c r="E2222" s="3">
        <v>178</v>
      </c>
      <c r="F2222" s="3">
        <v>164</v>
      </c>
      <c r="G2222" s="3">
        <v>141</v>
      </c>
      <c r="H2222" s="3">
        <v>70</v>
      </c>
      <c r="I2222" s="3">
        <v>24</v>
      </c>
      <c r="J2222">
        <f t="array" ref="J2222">INDEX(Table3[#All],MATCH(1,(Table3[[#All],[Month]]=Table68[[#This Row],[Date]])*(Table3[[#All],[Region]]=Table68[[#This Row],[Region]]),0),3)</f>
        <v>1762</v>
      </c>
      <c r="K2222">
        <f>INDEX(Table1[#All], MATCH(Table68[[#This Row],[Date]],Table1[[#All],[Month]],0),2)</f>
        <v>1556450</v>
      </c>
      <c r="L2222" s="8">
        <f>INDEX(Table2[#All], MATCH(Table68[[#This Row],[Date]],Table2[[#All],[Month]],0),2)</f>
        <v>640.32638248921614</v>
      </c>
      <c r="M2222">
        <f t="array" ref="M2222">INDEX(Table4[#All],MATCH(1,(Table4[[#All],[Month]]=Table68[[#This Row],[Date]])*(Table4[[#All],[Region]]=Table68[[#This Row],[Region]]),0),3)</f>
        <v>254</v>
      </c>
      <c r="N2222" s="2">
        <f t="array" ref="N2222">_xlfn.IFNA(INDEX(Table5[#All], MATCH(1,(Table5[[#All],[Month]]=Table68[[#This Row],[Date]])*(Table5[[#All],[Region]]=Table68[[#This Row],[Region]]),0),3),0)</f>
        <v>5594</v>
      </c>
      <c r="O2222" s="12">
        <f>INDEX(Table110[#All], MATCH(Table68[[#This Row],[Date]],Table110[[#All],[Month]],0),2)</f>
        <v>106272.5</v>
      </c>
      <c r="P2222" s="12">
        <f>INDEX(Table13[#All], MATCH(Table68[[#This Row],[Date]],Table13[[#All],[Month]],0),2)</f>
        <v>218019</v>
      </c>
      <c r="Q2222">
        <f>INDEX(Table111[#All], MATCH(Table68[[#This Row],[Date]],Table111[[#All],[Month]],0),2)</f>
        <v>5997</v>
      </c>
      <c r="R2222" s="2">
        <f>INDEX(Table111[#All], MATCH(Table68[[#This Row],[Date]],Table111[[#All],[Month]],0),3)</f>
        <v>1254</v>
      </c>
      <c r="S2222" s="2">
        <f>INDEX(Table413[#All], MATCH(Table68[[#This Row],[Date]],Table413[[#All],[Month]],0),2)</f>
        <v>0.4</v>
      </c>
      <c r="T2222" s="2">
        <f>INDEX(Table413[#All], MATCH(Table68[[#This Row],[Date]],Table413[[#All],[Month]],0),3)</f>
        <v>6</v>
      </c>
      <c r="U2222" s="2">
        <f>INDEX(Table413[#All], MATCH(Table68[[#This Row],[Date]],Table413[[#All],[Month]],0),4)</f>
        <v>5.3</v>
      </c>
    </row>
    <row r="2223" spans="1:21" x14ac:dyDescent="0.25">
      <c r="A2223" s="4">
        <v>42248</v>
      </c>
      <c r="B2223" s="3" t="s">
        <v>71</v>
      </c>
      <c r="C2223" s="3" t="s">
        <v>42</v>
      </c>
      <c r="D2223" s="3">
        <v>211</v>
      </c>
      <c r="E2223" s="3">
        <v>229</v>
      </c>
      <c r="F2223" s="3">
        <v>164</v>
      </c>
      <c r="G2223" s="3">
        <v>184</v>
      </c>
      <c r="H2223" s="3">
        <v>70</v>
      </c>
      <c r="I2223" s="3">
        <v>28</v>
      </c>
      <c r="J2223">
        <f t="array" ref="J2223">INDEX(Table3[#All],MATCH(1,(Table3[[#All],[Month]]=Table68[[#This Row],[Date]])*(Table3[[#All],[Region]]=Table68[[#This Row],[Region]]),0),3)</f>
        <v>1762</v>
      </c>
      <c r="K2223">
        <f>INDEX(Table1[#All], MATCH(Table68[[#This Row],[Date]],Table1[[#All],[Month]],0),2)</f>
        <v>1556450</v>
      </c>
      <c r="L2223" s="8">
        <f>INDEX(Table2[#All], MATCH(Table68[[#This Row],[Date]],Table2[[#All],[Month]],0),2)</f>
        <v>640.32638248921614</v>
      </c>
      <c r="M2223">
        <f t="array" ref="M2223">INDEX(Table4[#All],MATCH(1,(Table4[[#All],[Month]]=Table68[[#This Row],[Date]])*(Table4[[#All],[Region]]=Table68[[#This Row],[Region]]),0),3)</f>
        <v>254</v>
      </c>
      <c r="N2223" s="2">
        <f t="array" ref="N2223">_xlfn.IFNA(INDEX(Table5[#All], MATCH(1,(Table5[[#All],[Month]]=Table68[[#This Row],[Date]])*(Table5[[#All],[Region]]=Table68[[#This Row],[Region]]),0),3),0)</f>
        <v>5594</v>
      </c>
      <c r="O2223" s="12">
        <f>INDEX(Table110[#All], MATCH(Table68[[#This Row],[Date]],Table110[[#All],[Month]],0),2)</f>
        <v>106272.5</v>
      </c>
      <c r="P2223" s="12">
        <f>INDEX(Table13[#All], MATCH(Table68[[#This Row],[Date]],Table13[[#All],[Month]],0),2)</f>
        <v>218019</v>
      </c>
      <c r="Q2223">
        <f>INDEX(Table111[#All], MATCH(Table68[[#This Row],[Date]],Table111[[#All],[Month]],0),2)</f>
        <v>5997</v>
      </c>
      <c r="R2223" s="2">
        <f>INDEX(Table111[#All], MATCH(Table68[[#This Row],[Date]],Table111[[#All],[Month]],0),3)</f>
        <v>1254</v>
      </c>
      <c r="S2223" s="2">
        <f>INDEX(Table413[#All], MATCH(Table68[[#This Row],[Date]],Table413[[#All],[Month]],0),2)</f>
        <v>0.4</v>
      </c>
      <c r="T2223" s="2">
        <f>INDEX(Table413[#All], MATCH(Table68[[#This Row],[Date]],Table413[[#All],[Month]],0),3)</f>
        <v>6</v>
      </c>
      <c r="U2223" s="2">
        <f>INDEX(Table413[#All], MATCH(Table68[[#This Row],[Date]],Table413[[#All],[Month]],0),4)</f>
        <v>5.3</v>
      </c>
    </row>
    <row r="2224" spans="1:21" x14ac:dyDescent="0.25">
      <c r="A2224" s="4">
        <v>42248</v>
      </c>
      <c r="B2224" s="3" t="s">
        <v>71</v>
      </c>
      <c r="C2224" s="3" t="s">
        <v>43</v>
      </c>
      <c r="D2224" s="3">
        <v>211</v>
      </c>
      <c r="E2224" s="3">
        <v>237</v>
      </c>
      <c r="F2224" s="3">
        <v>164</v>
      </c>
      <c r="G2224" s="3">
        <v>178</v>
      </c>
      <c r="H2224" s="3">
        <v>70</v>
      </c>
      <c r="I2224" s="3">
        <v>18</v>
      </c>
      <c r="J2224">
        <f t="array" ref="J2224">INDEX(Table3[#All],MATCH(1,(Table3[[#All],[Month]]=Table68[[#This Row],[Date]])*(Table3[[#All],[Region]]=Table68[[#This Row],[Region]]),0),3)</f>
        <v>1762</v>
      </c>
      <c r="K2224">
        <f>INDEX(Table1[#All], MATCH(Table68[[#This Row],[Date]],Table1[[#All],[Month]],0),2)</f>
        <v>1556450</v>
      </c>
      <c r="L2224" s="8">
        <f>INDEX(Table2[#All], MATCH(Table68[[#This Row],[Date]],Table2[[#All],[Month]],0),2)</f>
        <v>640.32638248921614</v>
      </c>
      <c r="M2224">
        <f t="array" ref="M2224">INDEX(Table4[#All],MATCH(1,(Table4[[#All],[Month]]=Table68[[#This Row],[Date]])*(Table4[[#All],[Region]]=Table68[[#This Row],[Region]]),0),3)</f>
        <v>254</v>
      </c>
      <c r="N2224" s="2">
        <f t="array" ref="N2224">_xlfn.IFNA(INDEX(Table5[#All], MATCH(1,(Table5[[#All],[Month]]=Table68[[#This Row],[Date]])*(Table5[[#All],[Region]]=Table68[[#This Row],[Region]]),0),3),0)</f>
        <v>5594</v>
      </c>
      <c r="O2224" s="12">
        <f>INDEX(Table110[#All], MATCH(Table68[[#This Row],[Date]],Table110[[#All],[Month]],0),2)</f>
        <v>106272.5</v>
      </c>
      <c r="P2224" s="12">
        <f>INDEX(Table13[#All], MATCH(Table68[[#This Row],[Date]],Table13[[#All],[Month]],0),2)</f>
        <v>218019</v>
      </c>
      <c r="Q2224">
        <f>INDEX(Table111[#All], MATCH(Table68[[#This Row],[Date]],Table111[[#All],[Month]],0),2)</f>
        <v>5997</v>
      </c>
      <c r="R2224" s="2">
        <f>INDEX(Table111[#All], MATCH(Table68[[#This Row],[Date]],Table111[[#All],[Month]],0),3)</f>
        <v>1254</v>
      </c>
      <c r="S2224" s="2">
        <f>INDEX(Table413[#All], MATCH(Table68[[#This Row],[Date]],Table413[[#All],[Month]],0),2)</f>
        <v>0.4</v>
      </c>
      <c r="T2224" s="2">
        <f>INDEX(Table413[#All], MATCH(Table68[[#This Row],[Date]],Table413[[#All],[Month]],0),3)</f>
        <v>6</v>
      </c>
      <c r="U2224" s="2">
        <f>INDEX(Table413[#All], MATCH(Table68[[#This Row],[Date]],Table413[[#All],[Month]],0),4)</f>
        <v>5.3</v>
      </c>
    </row>
    <row r="2225" spans="1:21" x14ac:dyDescent="0.25">
      <c r="A2225" s="4">
        <v>42339</v>
      </c>
      <c r="B2225" s="3" t="s">
        <v>58</v>
      </c>
      <c r="C2225" s="3" t="s">
        <v>58</v>
      </c>
      <c r="D2225" s="3">
        <v>470</v>
      </c>
      <c r="E2225" s="3">
        <v>471</v>
      </c>
      <c r="F2225" s="3">
        <v>368</v>
      </c>
      <c r="G2225" s="3">
        <v>354</v>
      </c>
      <c r="H2225" s="3">
        <v>4215</v>
      </c>
      <c r="I2225" s="3">
        <v>1847</v>
      </c>
      <c r="J2225">
        <f t="array" ref="J2225">INDEX(Table3[#All],MATCH(1,(Table3[[#All],[Month]]=Table68[[#This Row],[Date]])*(Table3[[#All],[Region]]=Table68[[#This Row],[Region]]),0),3)</f>
        <v>88686</v>
      </c>
      <c r="K2225">
        <f>INDEX(Table1[#All], MATCH(Table68[[#This Row],[Date]],Table1[[#All],[Month]],0),2)</f>
        <v>1569095</v>
      </c>
      <c r="L2225" s="8">
        <f>INDEX(Table2[#All], MATCH(Table68[[#This Row],[Date]],Table2[[#All],[Month]],0),2)</f>
        <v>643.41801077628577</v>
      </c>
      <c r="M2225">
        <f t="array" ref="M2225">INDEX(Table4[#All],MATCH(1,(Table4[[#All],[Month]]=Table68[[#This Row],[Date]])*(Table4[[#All],[Region]]=Table68[[#This Row],[Region]]),0),3)</f>
        <v>13121</v>
      </c>
      <c r="N2225" s="2">
        <f t="array" ref="N2225">_xlfn.IFNA(INDEX(Table5[#All], MATCH(1,(Table5[[#All],[Month]]=Table68[[#This Row],[Date]])*(Table5[[#All],[Region]]=Table68[[#This Row],[Region]]),0),3),0)</f>
        <v>95030</v>
      </c>
      <c r="O2225" s="12">
        <f>INDEX(Table110[#All], MATCH(Table68[[#This Row],[Date]],Table110[[#All],[Month]],0),2)</f>
        <v>106490.75</v>
      </c>
      <c r="P2225" s="12">
        <f>INDEX(Table13[#All], MATCH(Table68[[#This Row],[Date]],Table13[[#All],[Month]],0),2)</f>
        <v>222224.5</v>
      </c>
      <c r="Q2225">
        <f>INDEX(Table111[#All], MATCH(Table68[[#This Row],[Date]],Table111[[#All],[Month]],0),2)</f>
        <v>6040.5</v>
      </c>
      <c r="R2225" s="2">
        <f>INDEX(Table111[#All], MATCH(Table68[[#This Row],[Date]],Table111[[#All],[Month]],0),3)</f>
        <v>1274</v>
      </c>
      <c r="S2225" s="2">
        <f>INDEX(Table413[#All], MATCH(Table68[[#This Row],[Date]],Table413[[#All],[Month]],0),2)</f>
        <v>0.1</v>
      </c>
      <c r="T2225" s="2">
        <f>INDEX(Table413[#All], MATCH(Table68[[#This Row],[Date]],Table413[[#All],[Month]],0),3)</f>
        <v>5.9</v>
      </c>
      <c r="U2225" s="2">
        <f>INDEX(Table413[#All], MATCH(Table68[[#This Row],[Date]],Table413[[#All],[Month]],0),4)</f>
        <v>5.2</v>
      </c>
    </row>
    <row r="2226" spans="1:21" x14ac:dyDescent="0.25">
      <c r="A2226" s="4">
        <v>42339</v>
      </c>
      <c r="B2226" s="3" t="s">
        <v>58</v>
      </c>
      <c r="C2226" s="3" t="s">
        <v>4</v>
      </c>
      <c r="D2226" s="3">
        <v>470</v>
      </c>
      <c r="E2226" s="3">
        <v>417</v>
      </c>
      <c r="F2226" s="3">
        <v>368</v>
      </c>
      <c r="G2226" s="3">
        <v>354</v>
      </c>
      <c r="H2226" s="3">
        <v>4215</v>
      </c>
      <c r="I2226" s="3">
        <v>160</v>
      </c>
      <c r="J2226">
        <f t="array" ref="J2226">INDEX(Table3[#All],MATCH(1,(Table3[[#All],[Month]]=Table68[[#This Row],[Date]])*(Table3[[#All],[Region]]=Table68[[#This Row],[Region]]),0),3)</f>
        <v>88686</v>
      </c>
      <c r="K2226">
        <f>INDEX(Table1[#All], MATCH(Table68[[#This Row],[Date]],Table1[[#All],[Month]],0),2)</f>
        <v>1569095</v>
      </c>
      <c r="L2226" s="8">
        <f>INDEX(Table2[#All], MATCH(Table68[[#This Row],[Date]],Table2[[#All],[Month]],0),2)</f>
        <v>643.41801077628577</v>
      </c>
      <c r="M2226">
        <f t="array" ref="M2226">INDEX(Table4[#All],MATCH(1,(Table4[[#All],[Month]]=Table68[[#This Row],[Date]])*(Table4[[#All],[Region]]=Table68[[#This Row],[Region]]),0),3)</f>
        <v>13121</v>
      </c>
      <c r="N2226" s="2">
        <f t="array" ref="N2226">_xlfn.IFNA(INDEX(Table5[#All], MATCH(1,(Table5[[#All],[Month]]=Table68[[#This Row],[Date]])*(Table5[[#All],[Region]]=Table68[[#This Row],[Region]]),0),3),0)</f>
        <v>95030</v>
      </c>
      <c r="O2226" s="12">
        <f>INDEX(Table110[#All], MATCH(Table68[[#This Row],[Date]],Table110[[#All],[Month]],0),2)</f>
        <v>106490.75</v>
      </c>
      <c r="P2226" s="12">
        <f>INDEX(Table13[#All], MATCH(Table68[[#This Row],[Date]],Table13[[#All],[Month]],0),2)</f>
        <v>222224.5</v>
      </c>
      <c r="Q2226">
        <f>INDEX(Table111[#All], MATCH(Table68[[#This Row],[Date]],Table111[[#All],[Month]],0),2)</f>
        <v>6040.5</v>
      </c>
      <c r="R2226" s="2">
        <f>INDEX(Table111[#All], MATCH(Table68[[#This Row],[Date]],Table111[[#All],[Month]],0),3)</f>
        <v>1274</v>
      </c>
      <c r="S2226" s="2">
        <f>INDEX(Table413[#All], MATCH(Table68[[#This Row],[Date]],Table413[[#All],[Month]],0),2)</f>
        <v>0.1</v>
      </c>
      <c r="T2226" s="2">
        <f>INDEX(Table413[#All], MATCH(Table68[[#This Row],[Date]],Table413[[#All],[Month]],0),3)</f>
        <v>5.9</v>
      </c>
      <c r="U2226" s="2">
        <f>INDEX(Table413[#All], MATCH(Table68[[#This Row],[Date]],Table413[[#All],[Month]],0),4)</f>
        <v>5.2</v>
      </c>
    </row>
    <row r="2227" spans="1:21" x14ac:dyDescent="0.25">
      <c r="A2227" s="4">
        <v>42339</v>
      </c>
      <c r="B2227" s="3" t="s">
        <v>58</v>
      </c>
      <c r="C2227" s="3" t="s">
        <v>88</v>
      </c>
      <c r="D2227" s="3">
        <v>470</v>
      </c>
      <c r="E2227" s="3">
        <v>469</v>
      </c>
      <c r="F2227" s="3">
        <v>368</v>
      </c>
      <c r="G2227" s="3">
        <v>391</v>
      </c>
      <c r="H2227" s="3">
        <v>4215</v>
      </c>
      <c r="I2227" s="3">
        <v>689</v>
      </c>
      <c r="J2227">
        <f t="array" ref="J2227">INDEX(Table3[#All],MATCH(1,(Table3[[#All],[Month]]=Table68[[#This Row],[Date]])*(Table3[[#All],[Region]]=Table68[[#This Row],[Region]]),0),3)</f>
        <v>88686</v>
      </c>
      <c r="K2227">
        <f>INDEX(Table1[#All], MATCH(Table68[[#This Row],[Date]],Table1[[#All],[Month]],0),2)</f>
        <v>1569095</v>
      </c>
      <c r="L2227" s="8">
        <f>INDEX(Table2[#All], MATCH(Table68[[#This Row],[Date]],Table2[[#All],[Month]],0),2)</f>
        <v>643.41801077628577</v>
      </c>
      <c r="M2227">
        <f t="array" ref="M2227">INDEX(Table4[#All],MATCH(1,(Table4[[#All],[Month]]=Table68[[#This Row],[Date]])*(Table4[[#All],[Region]]=Table68[[#This Row],[Region]]),0),3)</f>
        <v>13121</v>
      </c>
      <c r="N2227" s="2">
        <f t="array" ref="N2227">_xlfn.IFNA(INDEX(Table5[#All], MATCH(1,(Table5[[#All],[Month]]=Table68[[#This Row],[Date]])*(Table5[[#All],[Region]]=Table68[[#This Row],[Region]]),0),3),0)</f>
        <v>95030</v>
      </c>
      <c r="O2227" s="12">
        <f>INDEX(Table110[#All], MATCH(Table68[[#This Row],[Date]],Table110[[#All],[Month]],0),2)</f>
        <v>106490.75</v>
      </c>
      <c r="P2227" s="12">
        <f>INDEX(Table13[#All], MATCH(Table68[[#This Row],[Date]],Table13[[#All],[Month]],0),2)</f>
        <v>222224.5</v>
      </c>
      <c r="Q2227">
        <f>INDEX(Table111[#All], MATCH(Table68[[#This Row],[Date]],Table111[[#All],[Month]],0),2)</f>
        <v>6040.5</v>
      </c>
      <c r="R2227" s="2">
        <f>INDEX(Table111[#All], MATCH(Table68[[#This Row],[Date]],Table111[[#All],[Month]],0),3)</f>
        <v>1274</v>
      </c>
      <c r="S2227" s="2">
        <f>INDEX(Table413[#All], MATCH(Table68[[#This Row],[Date]],Table413[[#All],[Month]],0),2)</f>
        <v>0.1</v>
      </c>
      <c r="T2227" s="2">
        <f>INDEX(Table413[#All], MATCH(Table68[[#This Row],[Date]],Table413[[#All],[Month]],0),3)</f>
        <v>5.9</v>
      </c>
      <c r="U2227" s="2">
        <f>INDEX(Table413[#All], MATCH(Table68[[#This Row],[Date]],Table413[[#All],[Month]],0),4)</f>
        <v>5.2</v>
      </c>
    </row>
    <row r="2228" spans="1:21" x14ac:dyDescent="0.25">
      <c r="A2228" s="4">
        <v>42339</v>
      </c>
      <c r="B2228" s="3" t="s">
        <v>58</v>
      </c>
      <c r="C2228" s="3" t="s">
        <v>90</v>
      </c>
      <c r="D2228" s="3">
        <v>470</v>
      </c>
      <c r="E2228" s="3">
        <v>509</v>
      </c>
      <c r="F2228" s="3">
        <v>368</v>
      </c>
      <c r="G2228" s="3">
        <v>399</v>
      </c>
      <c r="H2228" s="3">
        <v>4215</v>
      </c>
      <c r="I2228" s="3">
        <v>689</v>
      </c>
      <c r="J2228">
        <f t="array" ref="J2228">INDEX(Table3[#All],MATCH(1,(Table3[[#All],[Month]]=Table68[[#This Row],[Date]])*(Table3[[#All],[Region]]=Table68[[#This Row],[Region]]),0),3)</f>
        <v>88686</v>
      </c>
      <c r="K2228">
        <f>INDEX(Table1[#All], MATCH(Table68[[#This Row],[Date]],Table1[[#All],[Month]],0),2)</f>
        <v>1569095</v>
      </c>
      <c r="L2228" s="8">
        <f>INDEX(Table2[#All], MATCH(Table68[[#This Row],[Date]],Table2[[#All],[Month]],0),2)</f>
        <v>643.41801077628577</v>
      </c>
      <c r="M2228">
        <f t="array" ref="M2228">INDEX(Table4[#All],MATCH(1,(Table4[[#All],[Month]]=Table68[[#This Row],[Date]])*(Table4[[#All],[Region]]=Table68[[#This Row],[Region]]),0),3)</f>
        <v>13121</v>
      </c>
      <c r="N2228" s="2">
        <f t="array" ref="N2228">_xlfn.IFNA(INDEX(Table5[#All], MATCH(1,(Table5[[#All],[Month]]=Table68[[#This Row],[Date]])*(Table5[[#All],[Region]]=Table68[[#This Row],[Region]]),0),3),0)</f>
        <v>95030</v>
      </c>
      <c r="O2228" s="12">
        <f>INDEX(Table110[#All], MATCH(Table68[[#This Row],[Date]],Table110[[#All],[Month]],0),2)</f>
        <v>106490.75</v>
      </c>
      <c r="P2228" s="12">
        <f>INDEX(Table13[#All], MATCH(Table68[[#This Row],[Date]],Table13[[#All],[Month]],0),2)</f>
        <v>222224.5</v>
      </c>
      <c r="Q2228">
        <f>INDEX(Table111[#All], MATCH(Table68[[#This Row],[Date]],Table111[[#All],[Month]],0),2)</f>
        <v>6040.5</v>
      </c>
      <c r="R2228" s="2">
        <f>INDEX(Table111[#All], MATCH(Table68[[#This Row],[Date]],Table111[[#All],[Month]],0),3)</f>
        <v>1274</v>
      </c>
      <c r="S2228" s="2">
        <f>INDEX(Table413[#All], MATCH(Table68[[#This Row],[Date]],Table413[[#All],[Month]],0),2)</f>
        <v>0.1</v>
      </c>
      <c r="T2228" s="2">
        <f>INDEX(Table413[#All], MATCH(Table68[[#This Row],[Date]],Table413[[#All],[Month]],0),3)</f>
        <v>5.9</v>
      </c>
      <c r="U2228" s="2">
        <f>INDEX(Table413[#All], MATCH(Table68[[#This Row],[Date]],Table413[[#All],[Month]],0),4)</f>
        <v>5.2</v>
      </c>
    </row>
    <row r="2229" spans="1:21" x14ac:dyDescent="0.25">
      <c r="A2229" s="4">
        <v>42339</v>
      </c>
      <c r="B2229" s="3" t="s">
        <v>58</v>
      </c>
      <c r="C2229" s="3" t="s">
        <v>5</v>
      </c>
      <c r="D2229" s="3">
        <v>470</v>
      </c>
      <c r="E2229" s="3">
        <v>422</v>
      </c>
      <c r="F2229" s="3">
        <v>368</v>
      </c>
      <c r="G2229" s="3">
        <v>343</v>
      </c>
      <c r="H2229" s="3">
        <v>4215</v>
      </c>
      <c r="I2229" s="3">
        <v>108</v>
      </c>
      <c r="J2229">
        <f t="array" ref="J2229">INDEX(Table3[#All],MATCH(1,(Table3[[#All],[Month]]=Table68[[#This Row],[Date]])*(Table3[[#All],[Region]]=Table68[[#This Row],[Region]]),0),3)</f>
        <v>88686</v>
      </c>
      <c r="K2229">
        <f>INDEX(Table1[#All], MATCH(Table68[[#This Row],[Date]],Table1[[#All],[Month]],0),2)</f>
        <v>1569095</v>
      </c>
      <c r="L2229" s="8">
        <f>INDEX(Table2[#All], MATCH(Table68[[#This Row],[Date]],Table2[[#All],[Month]],0),2)</f>
        <v>643.41801077628577</v>
      </c>
      <c r="M2229">
        <f t="array" ref="M2229">INDEX(Table4[#All],MATCH(1,(Table4[[#All],[Month]]=Table68[[#This Row],[Date]])*(Table4[[#All],[Region]]=Table68[[#This Row],[Region]]),0),3)</f>
        <v>13121</v>
      </c>
      <c r="N2229" s="2">
        <f t="array" ref="N2229">_xlfn.IFNA(INDEX(Table5[#All], MATCH(1,(Table5[[#All],[Month]]=Table68[[#This Row],[Date]])*(Table5[[#All],[Region]]=Table68[[#This Row],[Region]]),0),3),0)</f>
        <v>95030</v>
      </c>
      <c r="O2229" s="12">
        <f>INDEX(Table110[#All], MATCH(Table68[[#This Row],[Date]],Table110[[#All],[Month]],0),2)</f>
        <v>106490.75</v>
      </c>
      <c r="P2229" s="12">
        <f>INDEX(Table13[#All], MATCH(Table68[[#This Row],[Date]],Table13[[#All],[Month]],0),2)</f>
        <v>222224.5</v>
      </c>
      <c r="Q2229">
        <f>INDEX(Table111[#All], MATCH(Table68[[#This Row],[Date]],Table111[[#All],[Month]],0),2)</f>
        <v>6040.5</v>
      </c>
      <c r="R2229" s="2">
        <f>INDEX(Table111[#All], MATCH(Table68[[#This Row],[Date]],Table111[[#All],[Month]],0),3)</f>
        <v>1274</v>
      </c>
      <c r="S2229" s="2">
        <f>INDEX(Table413[#All], MATCH(Table68[[#This Row],[Date]],Table413[[#All],[Month]],0),2)</f>
        <v>0.1</v>
      </c>
      <c r="T2229" s="2">
        <f>INDEX(Table413[#All], MATCH(Table68[[#This Row],[Date]],Table413[[#All],[Month]],0),3)</f>
        <v>5.9</v>
      </c>
      <c r="U2229" s="2">
        <f>INDEX(Table413[#All], MATCH(Table68[[#This Row],[Date]],Table413[[#All],[Month]],0),4)</f>
        <v>5.2</v>
      </c>
    </row>
    <row r="2230" spans="1:21" x14ac:dyDescent="0.25">
      <c r="A2230" s="4">
        <v>42339</v>
      </c>
      <c r="B2230" s="3" t="s">
        <v>58</v>
      </c>
      <c r="C2230" s="3" t="s">
        <v>3</v>
      </c>
      <c r="D2230" s="3">
        <v>470</v>
      </c>
      <c r="E2230" s="3">
        <v>464</v>
      </c>
      <c r="F2230" s="3">
        <v>368</v>
      </c>
      <c r="G2230" s="3">
        <v>378</v>
      </c>
      <c r="H2230" s="3">
        <v>4215</v>
      </c>
      <c r="I2230" s="3">
        <v>247</v>
      </c>
      <c r="J2230">
        <f t="array" ref="J2230">INDEX(Table3[#All],MATCH(1,(Table3[[#All],[Month]]=Table68[[#This Row],[Date]])*(Table3[[#All],[Region]]=Table68[[#This Row],[Region]]),0),3)</f>
        <v>88686</v>
      </c>
      <c r="K2230">
        <f>INDEX(Table1[#All], MATCH(Table68[[#This Row],[Date]],Table1[[#All],[Month]],0),2)</f>
        <v>1569095</v>
      </c>
      <c r="L2230" s="8">
        <f>INDEX(Table2[#All], MATCH(Table68[[#This Row],[Date]],Table2[[#All],[Month]],0),2)</f>
        <v>643.41801077628577</v>
      </c>
      <c r="M2230">
        <f t="array" ref="M2230">INDEX(Table4[#All],MATCH(1,(Table4[[#All],[Month]]=Table68[[#This Row],[Date]])*(Table4[[#All],[Region]]=Table68[[#This Row],[Region]]),0),3)</f>
        <v>13121</v>
      </c>
      <c r="N2230" s="2">
        <f t="array" ref="N2230">_xlfn.IFNA(INDEX(Table5[#All], MATCH(1,(Table5[[#All],[Month]]=Table68[[#This Row],[Date]])*(Table5[[#All],[Region]]=Table68[[#This Row],[Region]]),0),3),0)</f>
        <v>95030</v>
      </c>
      <c r="O2230" s="12">
        <f>INDEX(Table110[#All], MATCH(Table68[[#This Row],[Date]],Table110[[#All],[Month]],0),2)</f>
        <v>106490.75</v>
      </c>
      <c r="P2230" s="12">
        <f>INDEX(Table13[#All], MATCH(Table68[[#This Row],[Date]],Table13[[#All],[Month]],0),2)</f>
        <v>222224.5</v>
      </c>
      <c r="Q2230">
        <f>INDEX(Table111[#All], MATCH(Table68[[#This Row],[Date]],Table111[[#All],[Month]],0),2)</f>
        <v>6040.5</v>
      </c>
      <c r="R2230" s="2">
        <f>INDEX(Table111[#All], MATCH(Table68[[#This Row],[Date]],Table111[[#All],[Month]],0),3)</f>
        <v>1274</v>
      </c>
      <c r="S2230" s="2">
        <f>INDEX(Table413[#All], MATCH(Table68[[#This Row],[Date]],Table413[[#All],[Month]],0),2)</f>
        <v>0.1</v>
      </c>
      <c r="T2230" s="2">
        <f>INDEX(Table413[#All], MATCH(Table68[[#This Row],[Date]],Table413[[#All],[Month]],0),3)</f>
        <v>5.9</v>
      </c>
      <c r="U2230" s="2">
        <f>INDEX(Table413[#All], MATCH(Table68[[#This Row],[Date]],Table413[[#All],[Month]],0),4)</f>
        <v>5.2</v>
      </c>
    </row>
    <row r="2231" spans="1:21" x14ac:dyDescent="0.25">
      <c r="A2231" s="4">
        <v>42339</v>
      </c>
      <c r="B2231" s="3" t="s">
        <v>58</v>
      </c>
      <c r="C2231" s="3" t="s">
        <v>59</v>
      </c>
      <c r="D2231" s="3">
        <v>470</v>
      </c>
      <c r="E2231" s="3">
        <v>445</v>
      </c>
      <c r="F2231" s="3">
        <v>368</v>
      </c>
      <c r="G2231" s="3">
        <v>375</v>
      </c>
      <c r="H2231" s="3">
        <v>4215</v>
      </c>
      <c r="I2231" s="3">
        <v>475</v>
      </c>
      <c r="J2231">
        <f t="array" ref="J2231">INDEX(Table3[#All],MATCH(1,(Table3[[#All],[Month]]=Table68[[#This Row],[Date]])*(Table3[[#All],[Region]]=Table68[[#This Row],[Region]]),0),3)</f>
        <v>88686</v>
      </c>
      <c r="K2231">
        <f>INDEX(Table1[#All], MATCH(Table68[[#This Row],[Date]],Table1[[#All],[Month]],0),2)</f>
        <v>1569095</v>
      </c>
      <c r="L2231" s="8">
        <f>INDEX(Table2[#All], MATCH(Table68[[#This Row],[Date]],Table2[[#All],[Month]],0),2)</f>
        <v>643.41801077628577</v>
      </c>
      <c r="M2231">
        <f t="array" ref="M2231">INDEX(Table4[#All],MATCH(1,(Table4[[#All],[Month]]=Table68[[#This Row],[Date]])*(Table4[[#All],[Region]]=Table68[[#This Row],[Region]]),0),3)</f>
        <v>13121</v>
      </c>
      <c r="N2231" s="2">
        <f t="array" ref="N2231">_xlfn.IFNA(INDEX(Table5[#All], MATCH(1,(Table5[[#All],[Month]]=Table68[[#This Row],[Date]])*(Table5[[#All],[Region]]=Table68[[#This Row],[Region]]),0),3),0)</f>
        <v>95030</v>
      </c>
      <c r="O2231" s="12">
        <f>INDEX(Table110[#All], MATCH(Table68[[#This Row],[Date]],Table110[[#All],[Month]],0),2)</f>
        <v>106490.75</v>
      </c>
      <c r="P2231" s="12">
        <f>INDEX(Table13[#All], MATCH(Table68[[#This Row],[Date]],Table13[[#All],[Month]],0),2)</f>
        <v>222224.5</v>
      </c>
      <c r="Q2231">
        <f>INDEX(Table111[#All], MATCH(Table68[[#This Row],[Date]],Table111[[#All],[Month]],0),2)</f>
        <v>6040.5</v>
      </c>
      <c r="R2231" s="2">
        <f>INDEX(Table111[#All], MATCH(Table68[[#This Row],[Date]],Table111[[#All],[Month]],0),3)</f>
        <v>1274</v>
      </c>
      <c r="S2231" s="2">
        <f>INDEX(Table413[#All], MATCH(Table68[[#This Row],[Date]],Table413[[#All],[Month]],0),2)</f>
        <v>0.1</v>
      </c>
      <c r="T2231" s="2">
        <f>INDEX(Table413[#All], MATCH(Table68[[#This Row],[Date]],Table413[[#All],[Month]],0),3)</f>
        <v>5.9</v>
      </c>
      <c r="U2231" s="2">
        <f>INDEX(Table413[#All], MATCH(Table68[[#This Row],[Date]],Table413[[#All],[Month]],0),4)</f>
        <v>5.2</v>
      </c>
    </row>
    <row r="2232" spans="1:21" x14ac:dyDescent="0.25">
      <c r="A2232" s="4">
        <v>42339</v>
      </c>
      <c r="B2232" s="3" t="s">
        <v>62</v>
      </c>
      <c r="C2232" s="3" t="s">
        <v>20</v>
      </c>
      <c r="D2232" s="3">
        <v>334</v>
      </c>
      <c r="E2232" s="3">
        <v>194</v>
      </c>
      <c r="F2232" s="3">
        <v>269</v>
      </c>
      <c r="G2232" s="3">
        <v>181</v>
      </c>
      <c r="H2232" s="3">
        <v>820</v>
      </c>
      <c r="I2232" s="3">
        <v>13</v>
      </c>
      <c r="J2232">
        <f t="array" ref="J2232">INDEX(Table3[#All],MATCH(1,(Table3[[#All],[Month]]=Table68[[#This Row],[Date]])*(Table3[[#All],[Region]]=Table68[[#This Row],[Region]]),0),3)</f>
        <v>12751</v>
      </c>
      <c r="K2232">
        <f>INDEX(Table1[#All], MATCH(Table68[[#This Row],[Date]],Table1[[#All],[Month]],0),2)</f>
        <v>1569095</v>
      </c>
      <c r="L2232" s="8">
        <f>INDEX(Table2[#All], MATCH(Table68[[#This Row],[Date]],Table2[[#All],[Month]],0),2)</f>
        <v>643.41801077628577</v>
      </c>
      <c r="M2232">
        <f t="array" ref="M2232">INDEX(Table4[#All],MATCH(1,(Table4[[#All],[Month]]=Table68[[#This Row],[Date]])*(Table4[[#All],[Region]]=Table68[[#This Row],[Region]]),0),3)</f>
        <v>2965</v>
      </c>
      <c r="N2232" s="2">
        <f t="array" ref="N2232">_xlfn.IFNA(INDEX(Table5[#All], MATCH(1,(Table5[[#All],[Month]]=Table68[[#This Row],[Date]])*(Table5[[#All],[Region]]=Table68[[#This Row],[Region]]),0),3),0)</f>
        <v>8364</v>
      </c>
      <c r="O2232" s="12">
        <f>INDEX(Table110[#All], MATCH(Table68[[#This Row],[Date]],Table110[[#All],[Month]],0),2)</f>
        <v>106490.75</v>
      </c>
      <c r="P2232" s="12">
        <f>INDEX(Table13[#All], MATCH(Table68[[#This Row],[Date]],Table13[[#All],[Month]],0),2)</f>
        <v>222224.5</v>
      </c>
      <c r="Q2232">
        <f>INDEX(Table111[#All], MATCH(Table68[[#This Row],[Date]],Table111[[#All],[Month]],0),2)</f>
        <v>6040.5</v>
      </c>
      <c r="R2232" s="2">
        <f>INDEX(Table111[#All], MATCH(Table68[[#This Row],[Date]],Table111[[#All],[Month]],0),3)</f>
        <v>1274</v>
      </c>
      <c r="S2232" s="2">
        <f>INDEX(Table413[#All], MATCH(Table68[[#This Row],[Date]],Table413[[#All],[Month]],0),2)</f>
        <v>0.1</v>
      </c>
      <c r="T2232" s="2">
        <f>INDEX(Table413[#All], MATCH(Table68[[#This Row],[Date]],Table413[[#All],[Month]],0),3)</f>
        <v>5.9</v>
      </c>
      <c r="U2232" s="2">
        <f>INDEX(Table413[#All], MATCH(Table68[[#This Row],[Date]],Table413[[#All],[Month]],0),4)</f>
        <v>5.2</v>
      </c>
    </row>
    <row r="2233" spans="1:21" x14ac:dyDescent="0.25">
      <c r="A2233" s="4">
        <v>42339</v>
      </c>
      <c r="B2233" s="3" t="s">
        <v>62</v>
      </c>
      <c r="C2233" s="3" t="s">
        <v>21</v>
      </c>
      <c r="D2233" s="3">
        <v>334</v>
      </c>
      <c r="E2233" s="3">
        <v>214</v>
      </c>
      <c r="F2233" s="3">
        <v>269</v>
      </c>
      <c r="G2233" s="3">
        <v>200</v>
      </c>
      <c r="H2233" s="3">
        <v>820</v>
      </c>
      <c r="I2233" s="3">
        <v>21</v>
      </c>
      <c r="J2233">
        <f t="array" ref="J2233">INDEX(Table3[#All],MATCH(1,(Table3[[#All],[Month]]=Table68[[#This Row],[Date]])*(Table3[[#All],[Region]]=Table68[[#This Row],[Region]]),0),3)</f>
        <v>12751</v>
      </c>
      <c r="K2233">
        <f>INDEX(Table1[#All], MATCH(Table68[[#This Row],[Date]],Table1[[#All],[Month]],0),2)</f>
        <v>1569095</v>
      </c>
      <c r="L2233" s="8">
        <f>INDEX(Table2[#All], MATCH(Table68[[#This Row],[Date]],Table2[[#All],[Month]],0),2)</f>
        <v>643.41801077628577</v>
      </c>
      <c r="M2233">
        <f t="array" ref="M2233">INDEX(Table4[#All],MATCH(1,(Table4[[#All],[Month]]=Table68[[#This Row],[Date]])*(Table4[[#All],[Region]]=Table68[[#This Row],[Region]]),0),3)</f>
        <v>2965</v>
      </c>
      <c r="N2233" s="2">
        <f t="array" ref="N2233">_xlfn.IFNA(INDEX(Table5[#All], MATCH(1,(Table5[[#All],[Month]]=Table68[[#This Row],[Date]])*(Table5[[#All],[Region]]=Table68[[#This Row],[Region]]),0),3),0)</f>
        <v>8364</v>
      </c>
      <c r="O2233" s="12">
        <f>INDEX(Table110[#All], MATCH(Table68[[#This Row],[Date]],Table110[[#All],[Month]],0),2)</f>
        <v>106490.75</v>
      </c>
      <c r="P2233" s="12">
        <f>INDEX(Table13[#All], MATCH(Table68[[#This Row],[Date]],Table13[[#All],[Month]],0),2)</f>
        <v>222224.5</v>
      </c>
      <c r="Q2233">
        <f>INDEX(Table111[#All], MATCH(Table68[[#This Row],[Date]],Table111[[#All],[Month]],0),2)</f>
        <v>6040.5</v>
      </c>
      <c r="R2233" s="2">
        <f>INDEX(Table111[#All], MATCH(Table68[[#This Row],[Date]],Table111[[#All],[Month]],0),3)</f>
        <v>1274</v>
      </c>
      <c r="S2233" s="2">
        <f>INDEX(Table413[#All], MATCH(Table68[[#This Row],[Date]],Table413[[#All],[Month]],0),2)</f>
        <v>0.1</v>
      </c>
      <c r="T2233" s="2">
        <f>INDEX(Table413[#All], MATCH(Table68[[#This Row],[Date]],Table413[[#All],[Month]],0),3)</f>
        <v>5.9</v>
      </c>
      <c r="U2233" s="2">
        <f>INDEX(Table413[#All], MATCH(Table68[[#This Row],[Date]],Table413[[#All],[Month]],0),4)</f>
        <v>5.2</v>
      </c>
    </row>
    <row r="2234" spans="1:21" x14ac:dyDescent="0.25">
      <c r="A2234" s="4">
        <v>42339</v>
      </c>
      <c r="B2234" s="3" t="s">
        <v>62</v>
      </c>
      <c r="C2234" s="3" t="s">
        <v>18</v>
      </c>
      <c r="D2234" s="3">
        <v>334</v>
      </c>
      <c r="E2234" s="3">
        <v>277</v>
      </c>
      <c r="F2234" s="3">
        <v>269</v>
      </c>
      <c r="G2234" s="3">
        <v>230</v>
      </c>
      <c r="H2234" s="3">
        <v>820</v>
      </c>
      <c r="I2234" s="3">
        <v>229</v>
      </c>
      <c r="J2234">
        <f t="array" ref="J2234">INDEX(Table3[#All],MATCH(1,(Table3[[#All],[Month]]=Table68[[#This Row],[Date]])*(Table3[[#All],[Region]]=Table68[[#This Row],[Region]]),0),3)</f>
        <v>12751</v>
      </c>
      <c r="K2234">
        <f>INDEX(Table1[#All], MATCH(Table68[[#This Row],[Date]],Table1[[#All],[Month]],0),2)</f>
        <v>1569095</v>
      </c>
      <c r="L2234" s="8">
        <f>INDEX(Table2[#All], MATCH(Table68[[#This Row],[Date]],Table2[[#All],[Month]],0),2)</f>
        <v>643.41801077628577</v>
      </c>
      <c r="M2234">
        <f t="array" ref="M2234">INDEX(Table4[#All],MATCH(1,(Table4[[#All],[Month]]=Table68[[#This Row],[Date]])*(Table4[[#All],[Region]]=Table68[[#This Row],[Region]]),0),3)</f>
        <v>2965</v>
      </c>
      <c r="N2234" s="2">
        <f t="array" ref="N2234">_xlfn.IFNA(INDEX(Table5[#All], MATCH(1,(Table5[[#All],[Month]]=Table68[[#This Row],[Date]])*(Table5[[#All],[Region]]=Table68[[#This Row],[Region]]),0),3),0)</f>
        <v>8364</v>
      </c>
      <c r="O2234" s="12">
        <f>INDEX(Table110[#All], MATCH(Table68[[#This Row],[Date]],Table110[[#All],[Month]],0),2)</f>
        <v>106490.75</v>
      </c>
      <c r="P2234" s="12">
        <f>INDEX(Table13[#All], MATCH(Table68[[#This Row],[Date]],Table13[[#All],[Month]],0),2)</f>
        <v>222224.5</v>
      </c>
      <c r="Q2234">
        <f>INDEX(Table111[#All], MATCH(Table68[[#This Row],[Date]],Table111[[#All],[Month]],0),2)</f>
        <v>6040.5</v>
      </c>
      <c r="R2234" s="2">
        <f>INDEX(Table111[#All], MATCH(Table68[[#This Row],[Date]],Table111[[#All],[Month]],0),3)</f>
        <v>1274</v>
      </c>
      <c r="S2234" s="2">
        <f>INDEX(Table413[#All], MATCH(Table68[[#This Row],[Date]],Table413[[#All],[Month]],0),2)</f>
        <v>0.1</v>
      </c>
      <c r="T2234" s="2">
        <f>INDEX(Table413[#All], MATCH(Table68[[#This Row],[Date]],Table413[[#All],[Month]],0),3)</f>
        <v>5.9</v>
      </c>
      <c r="U2234" s="2">
        <f>INDEX(Table413[#All], MATCH(Table68[[#This Row],[Date]],Table413[[#All],[Month]],0),4)</f>
        <v>5.2</v>
      </c>
    </row>
    <row r="2235" spans="1:21" x14ac:dyDescent="0.25">
      <c r="A2235" s="4">
        <v>42339</v>
      </c>
      <c r="B2235" s="3" t="s">
        <v>62</v>
      </c>
      <c r="C2235" s="3" t="s">
        <v>17</v>
      </c>
      <c r="D2235" s="3">
        <v>334</v>
      </c>
      <c r="E2235" s="3">
        <v>393</v>
      </c>
      <c r="F2235" s="3">
        <v>269</v>
      </c>
      <c r="G2235" s="3">
        <v>331</v>
      </c>
      <c r="H2235" s="3">
        <v>820</v>
      </c>
      <c r="I2235" s="3">
        <v>416</v>
      </c>
      <c r="J2235">
        <f t="array" ref="J2235">INDEX(Table3[#All],MATCH(1,(Table3[[#All],[Month]]=Table68[[#This Row],[Date]])*(Table3[[#All],[Region]]=Table68[[#This Row],[Region]]),0),3)</f>
        <v>12751</v>
      </c>
      <c r="K2235">
        <f>INDEX(Table1[#All], MATCH(Table68[[#This Row],[Date]],Table1[[#All],[Month]],0),2)</f>
        <v>1569095</v>
      </c>
      <c r="L2235" s="8">
        <f>INDEX(Table2[#All], MATCH(Table68[[#This Row],[Date]],Table2[[#All],[Month]],0),2)</f>
        <v>643.41801077628577</v>
      </c>
      <c r="M2235">
        <f t="array" ref="M2235">INDEX(Table4[#All],MATCH(1,(Table4[[#All],[Month]]=Table68[[#This Row],[Date]])*(Table4[[#All],[Region]]=Table68[[#This Row],[Region]]),0),3)</f>
        <v>2965</v>
      </c>
      <c r="N2235" s="2">
        <f t="array" ref="N2235">_xlfn.IFNA(INDEX(Table5[#All], MATCH(1,(Table5[[#All],[Month]]=Table68[[#This Row],[Date]])*(Table5[[#All],[Region]]=Table68[[#This Row],[Region]]),0),3),0)</f>
        <v>8364</v>
      </c>
      <c r="O2235" s="12">
        <f>INDEX(Table110[#All], MATCH(Table68[[#This Row],[Date]],Table110[[#All],[Month]],0),2)</f>
        <v>106490.75</v>
      </c>
      <c r="P2235" s="12">
        <f>INDEX(Table13[#All], MATCH(Table68[[#This Row],[Date]],Table13[[#All],[Month]],0),2)</f>
        <v>222224.5</v>
      </c>
      <c r="Q2235">
        <f>INDEX(Table111[#All], MATCH(Table68[[#This Row],[Date]],Table111[[#All],[Month]],0),2)</f>
        <v>6040.5</v>
      </c>
      <c r="R2235" s="2">
        <f>INDEX(Table111[#All], MATCH(Table68[[#This Row],[Date]],Table111[[#All],[Month]],0),3)</f>
        <v>1274</v>
      </c>
      <c r="S2235" s="2">
        <f>INDEX(Table413[#All], MATCH(Table68[[#This Row],[Date]],Table413[[#All],[Month]],0),2)</f>
        <v>0.1</v>
      </c>
      <c r="T2235" s="2">
        <f>INDEX(Table413[#All], MATCH(Table68[[#This Row],[Date]],Table413[[#All],[Month]],0),3)</f>
        <v>5.9</v>
      </c>
      <c r="U2235" s="2">
        <f>INDEX(Table413[#All], MATCH(Table68[[#This Row],[Date]],Table413[[#All],[Month]],0),4)</f>
        <v>5.2</v>
      </c>
    </row>
    <row r="2236" spans="1:21" x14ac:dyDescent="0.25">
      <c r="A2236" s="4">
        <v>42339</v>
      </c>
      <c r="B2236" s="3" t="s">
        <v>62</v>
      </c>
      <c r="C2236" s="3" t="s">
        <v>14</v>
      </c>
      <c r="D2236" s="3">
        <v>334</v>
      </c>
      <c r="E2236" s="3">
        <v>333</v>
      </c>
      <c r="F2236" s="3">
        <v>269</v>
      </c>
      <c r="G2236" s="3">
        <v>276</v>
      </c>
      <c r="H2236" s="3">
        <v>820</v>
      </c>
      <c r="I2236" s="3">
        <v>71</v>
      </c>
      <c r="J2236">
        <f t="array" ref="J2236">INDEX(Table3[#All],MATCH(1,(Table3[[#All],[Month]]=Table68[[#This Row],[Date]])*(Table3[[#All],[Region]]=Table68[[#This Row],[Region]]),0),3)</f>
        <v>12751</v>
      </c>
      <c r="K2236">
        <f>INDEX(Table1[#All], MATCH(Table68[[#This Row],[Date]],Table1[[#All],[Month]],0),2)</f>
        <v>1569095</v>
      </c>
      <c r="L2236" s="8">
        <f>INDEX(Table2[#All], MATCH(Table68[[#This Row],[Date]],Table2[[#All],[Month]],0),2)</f>
        <v>643.41801077628577</v>
      </c>
      <c r="M2236">
        <f t="array" ref="M2236">INDEX(Table4[#All],MATCH(1,(Table4[[#All],[Month]]=Table68[[#This Row],[Date]])*(Table4[[#All],[Region]]=Table68[[#This Row],[Region]]),0),3)</f>
        <v>2965</v>
      </c>
      <c r="N2236" s="2">
        <f t="array" ref="N2236">_xlfn.IFNA(INDEX(Table5[#All], MATCH(1,(Table5[[#All],[Month]]=Table68[[#This Row],[Date]])*(Table5[[#All],[Region]]=Table68[[#This Row],[Region]]),0),3),0)</f>
        <v>8364</v>
      </c>
      <c r="O2236" s="12">
        <f>INDEX(Table110[#All], MATCH(Table68[[#This Row],[Date]],Table110[[#All],[Month]],0),2)</f>
        <v>106490.75</v>
      </c>
      <c r="P2236" s="12">
        <f>INDEX(Table13[#All], MATCH(Table68[[#This Row],[Date]],Table13[[#All],[Month]],0),2)</f>
        <v>222224.5</v>
      </c>
      <c r="Q2236">
        <f>INDEX(Table111[#All], MATCH(Table68[[#This Row],[Date]],Table111[[#All],[Month]],0),2)</f>
        <v>6040.5</v>
      </c>
      <c r="R2236" s="2">
        <f>INDEX(Table111[#All], MATCH(Table68[[#This Row],[Date]],Table111[[#All],[Month]],0),3)</f>
        <v>1274</v>
      </c>
      <c r="S2236" s="2">
        <f>INDEX(Table413[#All], MATCH(Table68[[#This Row],[Date]],Table413[[#All],[Month]],0),2)</f>
        <v>0.1</v>
      </c>
      <c r="T2236" s="2">
        <f>INDEX(Table413[#All], MATCH(Table68[[#This Row],[Date]],Table413[[#All],[Month]],0),3)</f>
        <v>5.9</v>
      </c>
      <c r="U2236" s="2">
        <f>INDEX(Table413[#All], MATCH(Table68[[#This Row],[Date]],Table413[[#All],[Month]],0),4)</f>
        <v>5.2</v>
      </c>
    </row>
    <row r="2237" spans="1:21" x14ac:dyDescent="0.25">
      <c r="A2237" s="4">
        <v>42339</v>
      </c>
      <c r="B2237" s="3" t="s">
        <v>62</v>
      </c>
      <c r="C2237" s="3" t="s">
        <v>19</v>
      </c>
      <c r="D2237" s="3">
        <v>334</v>
      </c>
      <c r="E2237" s="3">
        <v>293</v>
      </c>
      <c r="F2237" s="3">
        <v>269</v>
      </c>
      <c r="G2237" s="3">
        <v>233</v>
      </c>
      <c r="H2237" s="3">
        <v>820</v>
      </c>
      <c r="I2237" s="3">
        <v>70</v>
      </c>
      <c r="J2237">
        <f t="array" ref="J2237">INDEX(Table3[#All],MATCH(1,(Table3[[#All],[Month]]=Table68[[#This Row],[Date]])*(Table3[[#All],[Region]]=Table68[[#This Row],[Region]]),0),3)</f>
        <v>12751</v>
      </c>
      <c r="K2237">
        <f>INDEX(Table1[#All], MATCH(Table68[[#This Row],[Date]],Table1[[#All],[Month]],0),2)</f>
        <v>1569095</v>
      </c>
      <c r="L2237" s="8">
        <f>INDEX(Table2[#All], MATCH(Table68[[#This Row],[Date]],Table2[[#All],[Month]],0),2)</f>
        <v>643.41801077628577</v>
      </c>
      <c r="M2237">
        <f t="array" ref="M2237">INDEX(Table4[#All],MATCH(1,(Table4[[#All],[Month]]=Table68[[#This Row],[Date]])*(Table4[[#All],[Region]]=Table68[[#This Row],[Region]]),0),3)</f>
        <v>2965</v>
      </c>
      <c r="N2237" s="2">
        <f t="array" ref="N2237">_xlfn.IFNA(INDEX(Table5[#All], MATCH(1,(Table5[[#All],[Month]]=Table68[[#This Row],[Date]])*(Table5[[#All],[Region]]=Table68[[#This Row],[Region]]),0),3),0)</f>
        <v>8364</v>
      </c>
      <c r="O2237" s="12">
        <f>INDEX(Table110[#All], MATCH(Table68[[#This Row],[Date]],Table110[[#All],[Month]],0),2)</f>
        <v>106490.75</v>
      </c>
      <c r="P2237" s="12">
        <f>INDEX(Table13[#All], MATCH(Table68[[#This Row],[Date]],Table13[[#All],[Month]],0),2)</f>
        <v>222224.5</v>
      </c>
      <c r="Q2237">
        <f>INDEX(Table111[#All], MATCH(Table68[[#This Row],[Date]],Table111[[#All],[Month]],0),2)</f>
        <v>6040.5</v>
      </c>
      <c r="R2237" s="2">
        <f>INDEX(Table111[#All], MATCH(Table68[[#This Row],[Date]],Table111[[#All],[Month]],0),3)</f>
        <v>1274</v>
      </c>
      <c r="S2237" s="2">
        <f>INDEX(Table413[#All], MATCH(Table68[[#This Row],[Date]],Table413[[#All],[Month]],0),2)</f>
        <v>0.1</v>
      </c>
      <c r="T2237" s="2">
        <f>INDEX(Table413[#All], MATCH(Table68[[#This Row],[Date]],Table413[[#All],[Month]],0),3)</f>
        <v>5.9</v>
      </c>
      <c r="U2237" s="2">
        <f>INDEX(Table413[#All], MATCH(Table68[[#This Row],[Date]],Table413[[#All],[Month]],0),4)</f>
        <v>5.2</v>
      </c>
    </row>
    <row r="2238" spans="1:21" x14ac:dyDescent="0.25">
      <c r="A2238" s="4">
        <v>42339</v>
      </c>
      <c r="B2238" s="3" t="s">
        <v>68</v>
      </c>
      <c r="C2238" s="3" t="s">
        <v>46</v>
      </c>
      <c r="D2238" s="3">
        <v>348</v>
      </c>
      <c r="E2238" s="3">
        <v>310</v>
      </c>
      <c r="F2238" s="3">
        <v>267</v>
      </c>
      <c r="G2238" s="3">
        <v>266</v>
      </c>
      <c r="H2238" s="3">
        <v>1617</v>
      </c>
      <c r="I2238" s="3">
        <v>64</v>
      </c>
      <c r="J2238">
        <f t="array" ref="J2238">INDEX(Table3[#All],MATCH(1,(Table3[[#All],[Month]]=Table68[[#This Row],[Date]])*(Table3[[#All],[Region]]=Table68[[#This Row],[Region]]),0),3)</f>
        <v>31948</v>
      </c>
      <c r="K2238">
        <f>INDEX(Table1[#All], MATCH(Table68[[#This Row],[Date]],Table1[[#All],[Month]],0),2)</f>
        <v>1569095</v>
      </c>
      <c r="L2238" s="8">
        <f>INDEX(Table2[#All], MATCH(Table68[[#This Row],[Date]],Table2[[#All],[Month]],0),2)</f>
        <v>643.41801077628577</v>
      </c>
      <c r="M2238">
        <f t="array" ref="M2238">INDEX(Table4[#All],MATCH(1,(Table4[[#All],[Month]]=Table68[[#This Row],[Date]])*(Table4[[#All],[Region]]=Table68[[#This Row],[Region]]),0),3)</f>
        <v>7443</v>
      </c>
      <c r="N2238" s="2">
        <f t="array" ref="N2238">_xlfn.IFNA(INDEX(Table5[#All], MATCH(1,(Table5[[#All],[Month]]=Table68[[#This Row],[Date]])*(Table5[[#All],[Region]]=Table68[[#This Row],[Region]]),0),3),0)</f>
        <v>33509</v>
      </c>
      <c r="O2238" s="12">
        <f>INDEX(Table110[#All], MATCH(Table68[[#This Row],[Date]],Table110[[#All],[Month]],0),2)</f>
        <v>106490.75</v>
      </c>
      <c r="P2238" s="12">
        <f>INDEX(Table13[#All], MATCH(Table68[[#This Row],[Date]],Table13[[#All],[Month]],0),2)</f>
        <v>222224.5</v>
      </c>
      <c r="Q2238">
        <f>INDEX(Table111[#All], MATCH(Table68[[#This Row],[Date]],Table111[[#All],[Month]],0),2)</f>
        <v>6040.5</v>
      </c>
      <c r="R2238" s="2">
        <f>INDEX(Table111[#All], MATCH(Table68[[#This Row],[Date]],Table111[[#All],[Month]],0),3)</f>
        <v>1274</v>
      </c>
      <c r="S2238" s="2">
        <f>INDEX(Table413[#All], MATCH(Table68[[#This Row],[Date]],Table413[[#All],[Month]],0),2)</f>
        <v>0.1</v>
      </c>
      <c r="T2238" s="2">
        <f>INDEX(Table413[#All], MATCH(Table68[[#This Row],[Date]],Table413[[#All],[Month]],0),3)</f>
        <v>5.9</v>
      </c>
      <c r="U2238" s="2">
        <f>INDEX(Table413[#All], MATCH(Table68[[#This Row],[Date]],Table413[[#All],[Month]],0),4)</f>
        <v>5.2</v>
      </c>
    </row>
    <row r="2239" spans="1:21" x14ac:dyDescent="0.25">
      <c r="A2239" s="4">
        <v>42339</v>
      </c>
      <c r="B2239" s="3" t="s">
        <v>68</v>
      </c>
      <c r="C2239" s="3" t="s">
        <v>83</v>
      </c>
      <c r="D2239" s="3">
        <v>348</v>
      </c>
      <c r="E2239" s="3">
        <v>356</v>
      </c>
      <c r="F2239" s="3">
        <v>267</v>
      </c>
      <c r="G2239" s="3">
        <v>272</v>
      </c>
      <c r="H2239" s="3">
        <v>1617</v>
      </c>
      <c r="I2239" s="3">
        <v>1228</v>
      </c>
      <c r="J2239">
        <f t="array" ref="J2239">INDEX(Table3[#All],MATCH(1,(Table3[[#All],[Month]]=Table68[[#This Row],[Date]])*(Table3[[#All],[Region]]=Table68[[#This Row],[Region]]),0),3)</f>
        <v>31948</v>
      </c>
      <c r="K2239">
        <f>INDEX(Table1[#All], MATCH(Table68[[#This Row],[Date]],Table1[[#All],[Month]],0),2)</f>
        <v>1569095</v>
      </c>
      <c r="L2239" s="8">
        <f>INDEX(Table2[#All], MATCH(Table68[[#This Row],[Date]],Table2[[#All],[Month]],0),2)</f>
        <v>643.41801077628577</v>
      </c>
      <c r="M2239">
        <f t="array" ref="M2239">INDEX(Table4[#All],MATCH(1,(Table4[[#All],[Month]]=Table68[[#This Row],[Date]])*(Table4[[#All],[Region]]=Table68[[#This Row],[Region]]),0),3)</f>
        <v>7443</v>
      </c>
      <c r="N2239" s="2">
        <f t="array" ref="N2239">_xlfn.IFNA(INDEX(Table5[#All], MATCH(1,(Table5[[#All],[Month]]=Table68[[#This Row],[Date]])*(Table5[[#All],[Region]]=Table68[[#This Row],[Region]]),0),3),0)</f>
        <v>33509</v>
      </c>
      <c r="O2239" s="12">
        <f>INDEX(Table110[#All], MATCH(Table68[[#This Row],[Date]],Table110[[#All],[Month]],0),2)</f>
        <v>106490.75</v>
      </c>
      <c r="P2239" s="12">
        <f>INDEX(Table13[#All], MATCH(Table68[[#This Row],[Date]],Table13[[#All],[Month]],0),2)</f>
        <v>222224.5</v>
      </c>
      <c r="Q2239">
        <f>INDEX(Table111[#All], MATCH(Table68[[#This Row],[Date]],Table111[[#All],[Month]],0),2)</f>
        <v>6040.5</v>
      </c>
      <c r="R2239" s="2">
        <f>INDEX(Table111[#All], MATCH(Table68[[#This Row],[Date]],Table111[[#All],[Month]],0),3)</f>
        <v>1274</v>
      </c>
      <c r="S2239" s="2">
        <f>INDEX(Table413[#All], MATCH(Table68[[#This Row],[Date]],Table413[[#All],[Month]],0),2)</f>
        <v>0.1</v>
      </c>
      <c r="T2239" s="2">
        <f>INDEX(Table413[#All], MATCH(Table68[[#This Row],[Date]],Table413[[#All],[Month]],0),3)</f>
        <v>5.9</v>
      </c>
      <c r="U2239" s="2">
        <f>INDEX(Table413[#All], MATCH(Table68[[#This Row],[Date]],Table413[[#All],[Month]],0),4)</f>
        <v>5.2</v>
      </c>
    </row>
    <row r="2240" spans="1:21" x14ac:dyDescent="0.25">
      <c r="A2240" s="4">
        <v>42339</v>
      </c>
      <c r="B2240" s="3" t="s">
        <v>68</v>
      </c>
      <c r="C2240" s="3" t="s">
        <v>38</v>
      </c>
      <c r="D2240" s="3">
        <v>348</v>
      </c>
      <c r="E2240" s="3">
        <v>336</v>
      </c>
      <c r="F2240" s="3">
        <v>267</v>
      </c>
      <c r="G2240" s="3">
        <v>286</v>
      </c>
      <c r="H2240" s="3">
        <v>1617</v>
      </c>
      <c r="I2240" s="3">
        <v>19</v>
      </c>
      <c r="J2240">
        <f t="array" ref="J2240">INDEX(Table3[#All],MATCH(1,(Table3[[#All],[Month]]=Table68[[#This Row],[Date]])*(Table3[[#All],[Region]]=Table68[[#This Row],[Region]]),0),3)</f>
        <v>31948</v>
      </c>
      <c r="K2240">
        <f>INDEX(Table1[#All], MATCH(Table68[[#This Row],[Date]],Table1[[#All],[Month]],0),2)</f>
        <v>1569095</v>
      </c>
      <c r="L2240" s="8">
        <f>INDEX(Table2[#All], MATCH(Table68[[#This Row],[Date]],Table2[[#All],[Month]],0),2)</f>
        <v>643.41801077628577</v>
      </c>
      <c r="M2240">
        <f t="array" ref="M2240">INDEX(Table4[#All],MATCH(1,(Table4[[#All],[Month]]=Table68[[#This Row],[Date]])*(Table4[[#All],[Region]]=Table68[[#This Row],[Region]]),0),3)</f>
        <v>7443</v>
      </c>
      <c r="N2240" s="2">
        <f t="array" ref="N2240">_xlfn.IFNA(INDEX(Table5[#All], MATCH(1,(Table5[[#All],[Month]]=Table68[[#This Row],[Date]])*(Table5[[#All],[Region]]=Table68[[#This Row],[Region]]),0),3),0)</f>
        <v>33509</v>
      </c>
      <c r="O2240" s="12">
        <f>INDEX(Table110[#All], MATCH(Table68[[#This Row],[Date]],Table110[[#All],[Month]],0),2)</f>
        <v>106490.75</v>
      </c>
      <c r="P2240" s="12">
        <f>INDEX(Table13[#All], MATCH(Table68[[#This Row],[Date]],Table13[[#All],[Month]],0),2)</f>
        <v>222224.5</v>
      </c>
      <c r="Q2240">
        <f>INDEX(Table111[#All], MATCH(Table68[[#This Row],[Date]],Table111[[#All],[Month]],0),2)</f>
        <v>6040.5</v>
      </c>
      <c r="R2240" s="2">
        <f>INDEX(Table111[#All], MATCH(Table68[[#This Row],[Date]],Table111[[#All],[Month]],0),3)</f>
        <v>1274</v>
      </c>
      <c r="S2240" s="2">
        <f>INDEX(Table413[#All], MATCH(Table68[[#This Row],[Date]],Table413[[#All],[Month]],0),2)</f>
        <v>0.1</v>
      </c>
      <c r="T2240" s="2">
        <f>INDEX(Table413[#All], MATCH(Table68[[#This Row],[Date]],Table413[[#All],[Month]],0),3)</f>
        <v>5.9</v>
      </c>
      <c r="U2240" s="2">
        <f>INDEX(Table413[#All], MATCH(Table68[[#This Row],[Date]],Table413[[#All],[Month]],0),4)</f>
        <v>5.2</v>
      </c>
    </row>
    <row r="2241" spans="1:21" x14ac:dyDescent="0.25">
      <c r="A2241" s="4">
        <v>42339</v>
      </c>
      <c r="B2241" s="3" t="s">
        <v>68</v>
      </c>
      <c r="C2241" s="3" t="s">
        <v>39</v>
      </c>
      <c r="D2241" s="3">
        <v>348</v>
      </c>
      <c r="E2241" s="3">
        <v>236</v>
      </c>
      <c r="F2241" s="3">
        <v>267</v>
      </c>
      <c r="G2241" s="3">
        <v>198</v>
      </c>
      <c r="H2241" s="3">
        <v>1617</v>
      </c>
      <c r="I2241" s="3">
        <v>12</v>
      </c>
      <c r="J2241">
        <f t="array" ref="J2241">INDEX(Table3[#All],MATCH(1,(Table3[[#All],[Month]]=Table68[[#This Row],[Date]])*(Table3[[#All],[Region]]=Table68[[#This Row],[Region]]),0),3)</f>
        <v>31948</v>
      </c>
      <c r="K2241">
        <f>INDEX(Table1[#All], MATCH(Table68[[#This Row],[Date]],Table1[[#All],[Month]],0),2)</f>
        <v>1569095</v>
      </c>
      <c r="L2241" s="8">
        <f>INDEX(Table2[#All], MATCH(Table68[[#This Row],[Date]],Table2[[#All],[Month]],0),2)</f>
        <v>643.41801077628577</v>
      </c>
      <c r="M2241">
        <f t="array" ref="M2241">INDEX(Table4[#All],MATCH(1,(Table4[[#All],[Month]]=Table68[[#This Row],[Date]])*(Table4[[#All],[Region]]=Table68[[#This Row],[Region]]),0),3)</f>
        <v>7443</v>
      </c>
      <c r="N2241" s="2">
        <f t="array" ref="N2241">_xlfn.IFNA(INDEX(Table5[#All], MATCH(1,(Table5[[#All],[Month]]=Table68[[#This Row],[Date]])*(Table5[[#All],[Region]]=Table68[[#This Row],[Region]]),0),3),0)</f>
        <v>33509</v>
      </c>
      <c r="O2241" s="12">
        <f>INDEX(Table110[#All], MATCH(Table68[[#This Row],[Date]],Table110[[#All],[Month]],0),2)</f>
        <v>106490.75</v>
      </c>
      <c r="P2241" s="12">
        <f>INDEX(Table13[#All], MATCH(Table68[[#This Row],[Date]],Table13[[#All],[Month]],0),2)</f>
        <v>222224.5</v>
      </c>
      <c r="Q2241">
        <f>INDEX(Table111[#All], MATCH(Table68[[#This Row],[Date]],Table111[[#All],[Month]],0),2)</f>
        <v>6040.5</v>
      </c>
      <c r="R2241" s="2">
        <f>INDEX(Table111[#All], MATCH(Table68[[#This Row],[Date]],Table111[[#All],[Month]],0),3)</f>
        <v>1274</v>
      </c>
      <c r="S2241" s="2">
        <f>INDEX(Table413[#All], MATCH(Table68[[#This Row],[Date]],Table413[[#All],[Month]],0),2)</f>
        <v>0.1</v>
      </c>
      <c r="T2241" s="2">
        <f>INDEX(Table413[#All], MATCH(Table68[[#This Row],[Date]],Table413[[#All],[Month]],0),3)</f>
        <v>5.9</v>
      </c>
      <c r="U2241" s="2">
        <f>INDEX(Table413[#All], MATCH(Table68[[#This Row],[Date]],Table413[[#All],[Month]],0),4)</f>
        <v>5.2</v>
      </c>
    </row>
    <row r="2242" spans="1:21" x14ac:dyDescent="0.25">
      <c r="A2242" s="4">
        <v>42339</v>
      </c>
      <c r="B2242" s="3" t="s">
        <v>68</v>
      </c>
      <c r="C2242" s="3" t="s">
        <v>48</v>
      </c>
      <c r="D2242" s="3">
        <v>348</v>
      </c>
      <c r="E2242" s="3">
        <v>214</v>
      </c>
      <c r="F2242" s="3">
        <v>267</v>
      </c>
      <c r="G2242" s="3">
        <v>148</v>
      </c>
      <c r="H2242" s="3">
        <v>1617</v>
      </c>
      <c r="I2242" s="3">
        <v>10</v>
      </c>
      <c r="J2242">
        <f t="array" ref="J2242">INDEX(Table3[#All],MATCH(1,(Table3[[#All],[Month]]=Table68[[#This Row],[Date]])*(Table3[[#All],[Region]]=Table68[[#This Row],[Region]]),0),3)</f>
        <v>31948</v>
      </c>
      <c r="K2242">
        <f>INDEX(Table1[#All], MATCH(Table68[[#This Row],[Date]],Table1[[#All],[Month]],0),2)</f>
        <v>1569095</v>
      </c>
      <c r="L2242" s="8">
        <f>INDEX(Table2[#All], MATCH(Table68[[#This Row],[Date]],Table2[[#All],[Month]],0),2)</f>
        <v>643.41801077628577</v>
      </c>
      <c r="M2242">
        <f t="array" ref="M2242">INDEX(Table4[#All],MATCH(1,(Table4[[#All],[Month]]=Table68[[#This Row],[Date]])*(Table4[[#All],[Region]]=Table68[[#This Row],[Region]]),0),3)</f>
        <v>7443</v>
      </c>
      <c r="N2242" s="2">
        <f t="array" ref="N2242">_xlfn.IFNA(INDEX(Table5[#All], MATCH(1,(Table5[[#All],[Month]]=Table68[[#This Row],[Date]])*(Table5[[#All],[Region]]=Table68[[#This Row],[Region]]),0),3),0)</f>
        <v>33509</v>
      </c>
      <c r="O2242" s="12">
        <f>INDEX(Table110[#All], MATCH(Table68[[#This Row],[Date]],Table110[[#All],[Month]],0),2)</f>
        <v>106490.75</v>
      </c>
      <c r="P2242" s="12">
        <f>INDEX(Table13[#All], MATCH(Table68[[#This Row],[Date]],Table13[[#All],[Month]],0),2)</f>
        <v>222224.5</v>
      </c>
      <c r="Q2242">
        <f>INDEX(Table111[#All], MATCH(Table68[[#This Row],[Date]],Table111[[#All],[Month]],0),2)</f>
        <v>6040.5</v>
      </c>
      <c r="R2242" s="2">
        <f>INDEX(Table111[#All], MATCH(Table68[[#This Row],[Date]],Table111[[#All],[Month]],0),3)</f>
        <v>1274</v>
      </c>
      <c r="S2242" s="2">
        <f>INDEX(Table413[#All], MATCH(Table68[[#This Row],[Date]],Table413[[#All],[Month]],0),2)</f>
        <v>0.1</v>
      </c>
      <c r="T2242" s="2">
        <f>INDEX(Table413[#All], MATCH(Table68[[#This Row],[Date]],Table413[[#All],[Month]],0),3)</f>
        <v>5.9</v>
      </c>
      <c r="U2242" s="2">
        <f>INDEX(Table413[#All], MATCH(Table68[[#This Row],[Date]],Table413[[#All],[Month]],0),4)</f>
        <v>5.2</v>
      </c>
    </row>
    <row r="2243" spans="1:21" x14ac:dyDescent="0.25">
      <c r="A2243" s="4">
        <v>42339</v>
      </c>
      <c r="B2243" s="3" t="s">
        <v>68</v>
      </c>
      <c r="C2243" s="3" t="s">
        <v>45</v>
      </c>
      <c r="D2243" s="3">
        <v>348</v>
      </c>
      <c r="E2243" s="3">
        <v>380</v>
      </c>
      <c r="F2243" s="3">
        <v>267</v>
      </c>
      <c r="G2243" s="3">
        <v>275</v>
      </c>
      <c r="H2243" s="3">
        <v>1617</v>
      </c>
      <c r="I2243" s="3">
        <v>76</v>
      </c>
      <c r="J2243">
        <f t="array" ref="J2243">INDEX(Table3[#All],MATCH(1,(Table3[[#All],[Month]]=Table68[[#This Row],[Date]])*(Table3[[#All],[Region]]=Table68[[#This Row],[Region]]),0),3)</f>
        <v>31948</v>
      </c>
      <c r="K2243">
        <f>INDEX(Table1[#All], MATCH(Table68[[#This Row],[Date]],Table1[[#All],[Month]],0),2)</f>
        <v>1569095</v>
      </c>
      <c r="L2243" s="8">
        <f>INDEX(Table2[#All], MATCH(Table68[[#This Row],[Date]],Table2[[#All],[Month]],0),2)</f>
        <v>643.41801077628577</v>
      </c>
      <c r="M2243">
        <f t="array" ref="M2243">INDEX(Table4[#All],MATCH(1,(Table4[[#All],[Month]]=Table68[[#This Row],[Date]])*(Table4[[#All],[Region]]=Table68[[#This Row],[Region]]),0),3)</f>
        <v>7443</v>
      </c>
      <c r="N2243" s="2">
        <f t="array" ref="N2243">_xlfn.IFNA(INDEX(Table5[#All], MATCH(1,(Table5[[#All],[Month]]=Table68[[#This Row],[Date]])*(Table5[[#All],[Region]]=Table68[[#This Row],[Region]]),0),3),0)</f>
        <v>33509</v>
      </c>
      <c r="O2243" s="12">
        <f>INDEX(Table110[#All], MATCH(Table68[[#This Row],[Date]],Table110[[#All],[Month]],0),2)</f>
        <v>106490.75</v>
      </c>
      <c r="P2243" s="12">
        <f>INDEX(Table13[#All], MATCH(Table68[[#This Row],[Date]],Table13[[#All],[Month]],0),2)</f>
        <v>222224.5</v>
      </c>
      <c r="Q2243">
        <f>INDEX(Table111[#All], MATCH(Table68[[#This Row],[Date]],Table111[[#All],[Month]],0),2)</f>
        <v>6040.5</v>
      </c>
      <c r="R2243" s="2">
        <f>INDEX(Table111[#All], MATCH(Table68[[#This Row],[Date]],Table111[[#All],[Month]],0),3)</f>
        <v>1274</v>
      </c>
      <c r="S2243" s="2">
        <f>INDEX(Table413[#All], MATCH(Table68[[#This Row],[Date]],Table413[[#All],[Month]],0),2)</f>
        <v>0.1</v>
      </c>
      <c r="T2243" s="2">
        <f>INDEX(Table413[#All], MATCH(Table68[[#This Row],[Date]],Table413[[#All],[Month]],0),3)</f>
        <v>5.9</v>
      </c>
      <c r="U2243" s="2">
        <f>INDEX(Table413[#All], MATCH(Table68[[#This Row],[Date]],Table413[[#All],[Month]],0),4)</f>
        <v>5.2</v>
      </c>
    </row>
    <row r="2244" spans="1:21" x14ac:dyDescent="0.25">
      <c r="A2244" s="4">
        <v>42339</v>
      </c>
      <c r="B2244" s="3" t="s">
        <v>68</v>
      </c>
      <c r="C2244" s="3" t="s">
        <v>47</v>
      </c>
      <c r="D2244" s="3">
        <v>348</v>
      </c>
      <c r="E2244" s="3">
        <v>284</v>
      </c>
      <c r="F2244" s="3">
        <v>267</v>
      </c>
      <c r="G2244" s="3">
        <v>246</v>
      </c>
      <c r="H2244" s="3">
        <v>1617</v>
      </c>
      <c r="I2244" s="3">
        <v>83</v>
      </c>
      <c r="J2244">
        <f t="array" ref="J2244">INDEX(Table3[#All],MATCH(1,(Table3[[#All],[Month]]=Table68[[#This Row],[Date]])*(Table3[[#All],[Region]]=Table68[[#This Row],[Region]]),0),3)</f>
        <v>31948</v>
      </c>
      <c r="K2244">
        <f>INDEX(Table1[#All], MATCH(Table68[[#This Row],[Date]],Table1[[#All],[Month]],0),2)</f>
        <v>1569095</v>
      </c>
      <c r="L2244" s="8">
        <f>INDEX(Table2[#All], MATCH(Table68[[#This Row],[Date]],Table2[[#All],[Month]],0),2)</f>
        <v>643.41801077628577</v>
      </c>
      <c r="M2244">
        <f t="array" ref="M2244">INDEX(Table4[#All],MATCH(1,(Table4[[#All],[Month]]=Table68[[#This Row],[Date]])*(Table4[[#All],[Region]]=Table68[[#This Row],[Region]]),0),3)</f>
        <v>7443</v>
      </c>
      <c r="N2244" s="2">
        <f t="array" ref="N2244">_xlfn.IFNA(INDEX(Table5[#All], MATCH(1,(Table5[[#All],[Month]]=Table68[[#This Row],[Date]])*(Table5[[#All],[Region]]=Table68[[#This Row],[Region]]),0),3),0)</f>
        <v>33509</v>
      </c>
      <c r="O2244" s="12">
        <f>INDEX(Table110[#All], MATCH(Table68[[#This Row],[Date]],Table110[[#All],[Month]],0),2)</f>
        <v>106490.75</v>
      </c>
      <c r="P2244" s="12">
        <f>INDEX(Table13[#All], MATCH(Table68[[#This Row],[Date]],Table13[[#All],[Month]],0),2)</f>
        <v>222224.5</v>
      </c>
      <c r="Q2244">
        <f>INDEX(Table111[#All], MATCH(Table68[[#This Row],[Date]],Table111[[#All],[Month]],0),2)</f>
        <v>6040.5</v>
      </c>
      <c r="R2244" s="2">
        <f>INDEX(Table111[#All], MATCH(Table68[[#This Row],[Date]],Table111[[#All],[Month]],0),3)</f>
        <v>1274</v>
      </c>
      <c r="S2244" s="2">
        <f>INDEX(Table413[#All], MATCH(Table68[[#This Row],[Date]],Table413[[#All],[Month]],0),2)</f>
        <v>0.1</v>
      </c>
      <c r="T2244" s="2">
        <f>INDEX(Table413[#All], MATCH(Table68[[#This Row],[Date]],Table413[[#All],[Month]],0),3)</f>
        <v>5.9</v>
      </c>
      <c r="U2244" s="2">
        <f>INDEX(Table413[#All], MATCH(Table68[[#This Row],[Date]],Table413[[#All],[Month]],0),4)</f>
        <v>5.2</v>
      </c>
    </row>
    <row r="2245" spans="1:21" x14ac:dyDescent="0.25">
      <c r="A2245" s="4">
        <v>42339</v>
      </c>
      <c r="B2245" s="3" t="s">
        <v>68</v>
      </c>
      <c r="C2245" s="3" t="s">
        <v>44</v>
      </c>
      <c r="D2245" s="3">
        <v>348</v>
      </c>
      <c r="E2245" s="3">
        <v>388</v>
      </c>
      <c r="F2245" s="3">
        <v>267</v>
      </c>
      <c r="G2245" s="3">
        <v>336</v>
      </c>
      <c r="H2245" s="3">
        <v>1617</v>
      </c>
      <c r="I2245" s="3">
        <v>85</v>
      </c>
      <c r="J2245">
        <f t="array" ref="J2245">INDEX(Table3[#All],MATCH(1,(Table3[[#All],[Month]]=Table68[[#This Row],[Date]])*(Table3[[#All],[Region]]=Table68[[#This Row],[Region]]),0),3)</f>
        <v>31948</v>
      </c>
      <c r="K2245">
        <f>INDEX(Table1[#All], MATCH(Table68[[#This Row],[Date]],Table1[[#All],[Month]],0),2)</f>
        <v>1569095</v>
      </c>
      <c r="L2245" s="8">
        <f>INDEX(Table2[#All], MATCH(Table68[[#This Row],[Date]],Table2[[#All],[Month]],0),2)</f>
        <v>643.41801077628577</v>
      </c>
      <c r="M2245">
        <f t="array" ref="M2245">INDEX(Table4[#All],MATCH(1,(Table4[[#All],[Month]]=Table68[[#This Row],[Date]])*(Table4[[#All],[Region]]=Table68[[#This Row],[Region]]),0),3)</f>
        <v>7443</v>
      </c>
      <c r="N2245" s="2">
        <f t="array" ref="N2245">_xlfn.IFNA(INDEX(Table5[#All], MATCH(1,(Table5[[#All],[Month]]=Table68[[#This Row],[Date]])*(Table5[[#All],[Region]]=Table68[[#This Row],[Region]]),0),3),0)</f>
        <v>33509</v>
      </c>
      <c r="O2245" s="12">
        <f>INDEX(Table110[#All], MATCH(Table68[[#This Row],[Date]],Table110[[#All],[Month]],0),2)</f>
        <v>106490.75</v>
      </c>
      <c r="P2245" s="12">
        <f>INDEX(Table13[#All], MATCH(Table68[[#This Row],[Date]],Table13[[#All],[Month]],0),2)</f>
        <v>222224.5</v>
      </c>
      <c r="Q2245">
        <f>INDEX(Table111[#All], MATCH(Table68[[#This Row],[Date]],Table111[[#All],[Month]],0),2)</f>
        <v>6040.5</v>
      </c>
      <c r="R2245" s="2">
        <f>INDEX(Table111[#All], MATCH(Table68[[#This Row],[Date]],Table111[[#All],[Month]],0),3)</f>
        <v>1274</v>
      </c>
      <c r="S2245" s="2">
        <f>INDEX(Table413[#All], MATCH(Table68[[#This Row],[Date]],Table413[[#All],[Month]],0),2)</f>
        <v>0.1</v>
      </c>
      <c r="T2245" s="2">
        <f>INDEX(Table413[#All], MATCH(Table68[[#This Row],[Date]],Table413[[#All],[Month]],0),3)</f>
        <v>5.9</v>
      </c>
      <c r="U2245" s="2">
        <f>INDEX(Table413[#All], MATCH(Table68[[#This Row],[Date]],Table413[[#All],[Month]],0),4)</f>
        <v>5.2</v>
      </c>
    </row>
    <row r="2246" spans="1:21" x14ac:dyDescent="0.25">
      <c r="A2246" s="4">
        <v>42339</v>
      </c>
      <c r="B2246" s="3" t="s">
        <v>68</v>
      </c>
      <c r="C2246" s="3" t="s">
        <v>49</v>
      </c>
      <c r="D2246" s="3">
        <v>348</v>
      </c>
      <c r="E2246" s="3">
        <v>222</v>
      </c>
      <c r="F2246" s="3">
        <v>267</v>
      </c>
      <c r="G2246" s="3">
        <v>198</v>
      </c>
      <c r="H2246" s="3">
        <v>1617</v>
      </c>
      <c r="I2246" s="3">
        <v>7</v>
      </c>
      <c r="J2246">
        <f t="array" ref="J2246">INDEX(Table3[#All],MATCH(1,(Table3[[#All],[Month]]=Table68[[#This Row],[Date]])*(Table3[[#All],[Region]]=Table68[[#This Row],[Region]]),0),3)</f>
        <v>31948</v>
      </c>
      <c r="K2246">
        <f>INDEX(Table1[#All], MATCH(Table68[[#This Row],[Date]],Table1[[#All],[Month]],0),2)</f>
        <v>1569095</v>
      </c>
      <c r="L2246" s="8">
        <f>INDEX(Table2[#All], MATCH(Table68[[#This Row],[Date]],Table2[[#All],[Month]],0),2)</f>
        <v>643.41801077628577</v>
      </c>
      <c r="M2246">
        <f t="array" ref="M2246">INDEX(Table4[#All],MATCH(1,(Table4[[#All],[Month]]=Table68[[#This Row],[Date]])*(Table4[[#All],[Region]]=Table68[[#This Row],[Region]]),0),3)</f>
        <v>7443</v>
      </c>
      <c r="N2246" s="2">
        <f t="array" ref="N2246">_xlfn.IFNA(INDEX(Table5[#All], MATCH(1,(Table5[[#All],[Month]]=Table68[[#This Row],[Date]])*(Table5[[#All],[Region]]=Table68[[#This Row],[Region]]),0),3),0)</f>
        <v>33509</v>
      </c>
      <c r="O2246" s="12">
        <f>INDEX(Table110[#All], MATCH(Table68[[#This Row],[Date]],Table110[[#All],[Month]],0),2)</f>
        <v>106490.75</v>
      </c>
      <c r="P2246" s="12">
        <f>INDEX(Table13[#All], MATCH(Table68[[#This Row],[Date]],Table13[[#All],[Month]],0),2)</f>
        <v>222224.5</v>
      </c>
      <c r="Q2246">
        <f>INDEX(Table111[#All], MATCH(Table68[[#This Row],[Date]],Table111[[#All],[Month]],0),2)</f>
        <v>6040.5</v>
      </c>
      <c r="R2246" s="2">
        <f>INDEX(Table111[#All], MATCH(Table68[[#This Row],[Date]],Table111[[#All],[Month]],0),3)</f>
        <v>1274</v>
      </c>
      <c r="S2246" s="2">
        <f>INDEX(Table413[#All], MATCH(Table68[[#This Row],[Date]],Table413[[#All],[Month]],0),2)</f>
        <v>0.1</v>
      </c>
      <c r="T2246" s="2">
        <f>INDEX(Table413[#All], MATCH(Table68[[#This Row],[Date]],Table413[[#All],[Month]],0),3)</f>
        <v>5.9</v>
      </c>
      <c r="U2246" s="2">
        <f>INDEX(Table413[#All], MATCH(Table68[[#This Row],[Date]],Table413[[#All],[Month]],0),4)</f>
        <v>5.2</v>
      </c>
    </row>
    <row r="2247" spans="1:21" x14ac:dyDescent="0.25">
      <c r="A2247" s="4">
        <v>42339</v>
      </c>
      <c r="B2247" s="3" t="s">
        <v>68</v>
      </c>
      <c r="C2247" s="3" t="s">
        <v>50</v>
      </c>
      <c r="D2247" s="3">
        <v>348</v>
      </c>
      <c r="E2247" s="3">
        <v>254</v>
      </c>
      <c r="F2247" s="3">
        <v>267</v>
      </c>
      <c r="G2247" s="3">
        <v>219</v>
      </c>
      <c r="H2247" s="3">
        <v>1617</v>
      </c>
      <c r="I2247" s="3">
        <v>33</v>
      </c>
      <c r="J2247">
        <f t="array" ref="J2247">INDEX(Table3[#All],MATCH(1,(Table3[[#All],[Month]]=Table68[[#This Row],[Date]])*(Table3[[#All],[Region]]=Table68[[#This Row],[Region]]),0),3)</f>
        <v>31948</v>
      </c>
      <c r="K2247">
        <f>INDEX(Table1[#All], MATCH(Table68[[#This Row],[Date]],Table1[[#All],[Month]],0),2)</f>
        <v>1569095</v>
      </c>
      <c r="L2247" s="8">
        <f>INDEX(Table2[#All], MATCH(Table68[[#This Row],[Date]],Table2[[#All],[Month]],0),2)</f>
        <v>643.41801077628577</v>
      </c>
      <c r="M2247">
        <f t="array" ref="M2247">INDEX(Table4[#All],MATCH(1,(Table4[[#All],[Month]]=Table68[[#This Row],[Date]])*(Table4[[#All],[Region]]=Table68[[#This Row],[Region]]),0),3)</f>
        <v>7443</v>
      </c>
      <c r="N2247" s="2">
        <f t="array" ref="N2247">_xlfn.IFNA(INDEX(Table5[#All], MATCH(1,(Table5[[#All],[Month]]=Table68[[#This Row],[Date]])*(Table5[[#All],[Region]]=Table68[[#This Row],[Region]]),0),3),0)</f>
        <v>33509</v>
      </c>
      <c r="O2247" s="12">
        <f>INDEX(Table110[#All], MATCH(Table68[[#This Row],[Date]],Table110[[#All],[Month]],0),2)</f>
        <v>106490.75</v>
      </c>
      <c r="P2247" s="12">
        <f>INDEX(Table13[#All], MATCH(Table68[[#This Row],[Date]],Table13[[#All],[Month]],0),2)</f>
        <v>222224.5</v>
      </c>
      <c r="Q2247">
        <f>INDEX(Table111[#All], MATCH(Table68[[#This Row],[Date]],Table111[[#All],[Month]],0),2)</f>
        <v>6040.5</v>
      </c>
      <c r="R2247" s="2">
        <f>INDEX(Table111[#All], MATCH(Table68[[#This Row],[Date]],Table111[[#All],[Month]],0),3)</f>
        <v>1274</v>
      </c>
      <c r="S2247" s="2">
        <f>INDEX(Table413[#All], MATCH(Table68[[#This Row],[Date]],Table413[[#All],[Month]],0),2)</f>
        <v>0.1</v>
      </c>
      <c r="T2247" s="2">
        <f>INDEX(Table413[#All], MATCH(Table68[[#This Row],[Date]],Table413[[#All],[Month]],0),3)</f>
        <v>5.9</v>
      </c>
      <c r="U2247" s="2">
        <f>INDEX(Table413[#All], MATCH(Table68[[#This Row],[Date]],Table413[[#All],[Month]],0),4)</f>
        <v>5.2</v>
      </c>
    </row>
    <row r="2248" spans="1:21" x14ac:dyDescent="0.25">
      <c r="A2248" s="4">
        <v>42339</v>
      </c>
      <c r="B2248" s="3" t="s">
        <v>63</v>
      </c>
      <c r="C2248" s="3" t="s">
        <v>22</v>
      </c>
      <c r="D2248" s="3">
        <v>272</v>
      </c>
      <c r="E2248" s="3">
        <v>272</v>
      </c>
      <c r="F2248" s="3">
        <v>224</v>
      </c>
      <c r="G2248" s="3">
        <v>224</v>
      </c>
      <c r="H2248" s="3">
        <v>102</v>
      </c>
      <c r="I2248" s="3">
        <v>102</v>
      </c>
      <c r="J2248">
        <f t="array" ref="J2248">INDEX(Table3[#All],MATCH(1,(Table3[[#All],[Month]]=Table68[[#This Row],[Date]])*(Table3[[#All],[Region]]=Table68[[#This Row],[Region]]),0),3)</f>
        <v>1742</v>
      </c>
      <c r="K2248">
        <f>INDEX(Table1[#All], MATCH(Table68[[#This Row],[Date]],Table1[[#All],[Month]],0),2)</f>
        <v>1569095</v>
      </c>
      <c r="L2248" s="8">
        <f>INDEX(Table2[#All], MATCH(Table68[[#This Row],[Date]],Table2[[#All],[Month]],0),2)</f>
        <v>643.41801077628577</v>
      </c>
      <c r="M2248">
        <f t="array" ref="M2248">INDEX(Table4[#All],MATCH(1,(Table4[[#All],[Month]]=Table68[[#This Row],[Date]])*(Table4[[#All],[Region]]=Table68[[#This Row],[Region]]),0),3)</f>
        <v>243</v>
      </c>
      <c r="N2248" s="2">
        <f t="array" ref="N2248">_xlfn.IFNA(INDEX(Table5[#All], MATCH(1,(Table5[[#All],[Month]]=Table68[[#This Row],[Date]])*(Table5[[#All],[Region]]=Table68[[#This Row],[Region]]),0),3),0)</f>
        <v>0</v>
      </c>
      <c r="O2248" s="12">
        <f>INDEX(Table110[#All], MATCH(Table68[[#This Row],[Date]],Table110[[#All],[Month]],0),2)</f>
        <v>106490.75</v>
      </c>
      <c r="P2248" s="12">
        <f>INDEX(Table13[#All], MATCH(Table68[[#This Row],[Date]],Table13[[#All],[Month]],0),2)</f>
        <v>222224.5</v>
      </c>
      <c r="Q2248">
        <f>INDEX(Table111[#All], MATCH(Table68[[#This Row],[Date]],Table111[[#All],[Month]],0),2)</f>
        <v>6040.5</v>
      </c>
      <c r="R2248" s="2">
        <f>INDEX(Table111[#All], MATCH(Table68[[#This Row],[Date]],Table111[[#All],[Month]],0),3)</f>
        <v>1274</v>
      </c>
      <c r="S2248" s="2">
        <f>INDEX(Table413[#All], MATCH(Table68[[#This Row],[Date]],Table413[[#All],[Month]],0),2)</f>
        <v>0.1</v>
      </c>
      <c r="T2248" s="2">
        <f>INDEX(Table413[#All], MATCH(Table68[[#This Row],[Date]],Table413[[#All],[Month]],0),3)</f>
        <v>5.9</v>
      </c>
      <c r="U2248" s="2">
        <f>INDEX(Table413[#All], MATCH(Table68[[#This Row],[Date]],Table413[[#All],[Month]],0),4)</f>
        <v>5.2</v>
      </c>
    </row>
    <row r="2249" spans="1:21" x14ac:dyDescent="0.25">
      <c r="A2249" s="4">
        <v>42339</v>
      </c>
      <c r="B2249" s="3" t="s">
        <v>64</v>
      </c>
      <c r="C2249" s="3" t="s">
        <v>82</v>
      </c>
      <c r="D2249" s="3">
        <v>289</v>
      </c>
      <c r="E2249" s="3">
        <v>210</v>
      </c>
      <c r="F2249" s="3">
        <v>235</v>
      </c>
      <c r="G2249" s="3">
        <v>167</v>
      </c>
      <c r="H2249" s="3">
        <v>353</v>
      </c>
      <c r="I2249" s="3">
        <v>20</v>
      </c>
      <c r="J2249">
        <f t="array" ref="J2249">INDEX(Table3[#All],MATCH(1,(Table3[[#All],[Month]]=Table68[[#This Row],[Date]])*(Table3[[#All],[Region]]=Table68[[#This Row],[Region]]),0),3)</f>
        <v>6829</v>
      </c>
      <c r="K2249">
        <f>INDEX(Table1[#All], MATCH(Table68[[#This Row],[Date]],Table1[[#All],[Month]],0),2)</f>
        <v>1569095</v>
      </c>
      <c r="L2249" s="8">
        <f>INDEX(Table2[#All], MATCH(Table68[[#This Row],[Date]],Table2[[#All],[Month]],0),2)</f>
        <v>643.41801077628577</v>
      </c>
      <c r="M2249">
        <f t="array" ref="M2249">INDEX(Table4[#All],MATCH(1,(Table4[[#All],[Month]]=Table68[[#This Row],[Date]])*(Table4[[#All],[Region]]=Table68[[#This Row],[Region]]),0),3)</f>
        <v>849</v>
      </c>
      <c r="N2249" s="2">
        <f t="array" ref="N2249">_xlfn.IFNA(INDEX(Table5[#All], MATCH(1,(Table5[[#All],[Month]]=Table68[[#This Row],[Date]])*(Table5[[#All],[Region]]=Table68[[#This Row],[Region]]),0),3),0)</f>
        <v>7800</v>
      </c>
      <c r="O2249" s="12">
        <f>INDEX(Table110[#All], MATCH(Table68[[#This Row],[Date]],Table110[[#All],[Month]],0),2)</f>
        <v>106490.75</v>
      </c>
      <c r="P2249" s="12">
        <f>INDEX(Table13[#All], MATCH(Table68[[#This Row],[Date]],Table13[[#All],[Month]],0),2)</f>
        <v>222224.5</v>
      </c>
      <c r="Q2249">
        <f>INDEX(Table111[#All], MATCH(Table68[[#This Row],[Date]],Table111[[#All],[Month]],0),2)</f>
        <v>6040.5</v>
      </c>
      <c r="R2249" s="2">
        <f>INDEX(Table111[#All], MATCH(Table68[[#This Row],[Date]],Table111[[#All],[Month]],0),3)</f>
        <v>1274</v>
      </c>
      <c r="S2249" s="2">
        <f>INDEX(Table413[#All], MATCH(Table68[[#This Row],[Date]],Table413[[#All],[Month]],0),2)</f>
        <v>0.1</v>
      </c>
      <c r="T2249" s="2">
        <f>INDEX(Table413[#All], MATCH(Table68[[#This Row],[Date]],Table413[[#All],[Month]],0),3)</f>
        <v>5.9</v>
      </c>
      <c r="U2249" s="2">
        <f>INDEX(Table413[#All], MATCH(Table68[[#This Row],[Date]],Table413[[#All],[Month]],0),4)</f>
        <v>5.2</v>
      </c>
    </row>
    <row r="2250" spans="1:21" x14ac:dyDescent="0.25">
      <c r="A2250" s="4">
        <v>42339</v>
      </c>
      <c r="B2250" s="3" t="s">
        <v>64</v>
      </c>
      <c r="C2250" s="3" t="s">
        <v>24</v>
      </c>
      <c r="D2250" s="3">
        <v>289</v>
      </c>
      <c r="E2250" s="3">
        <v>296</v>
      </c>
      <c r="F2250" s="3">
        <v>235</v>
      </c>
      <c r="G2250" s="3">
        <v>248</v>
      </c>
      <c r="H2250" s="3">
        <v>353</v>
      </c>
      <c r="I2250" s="3">
        <v>156</v>
      </c>
      <c r="J2250">
        <f t="array" ref="J2250">INDEX(Table3[#All],MATCH(1,(Table3[[#All],[Month]]=Table68[[#This Row],[Date]])*(Table3[[#All],[Region]]=Table68[[#This Row],[Region]]),0),3)</f>
        <v>6829</v>
      </c>
      <c r="K2250">
        <f>INDEX(Table1[#All], MATCH(Table68[[#This Row],[Date]],Table1[[#All],[Month]],0),2)</f>
        <v>1569095</v>
      </c>
      <c r="L2250" s="8">
        <f>INDEX(Table2[#All], MATCH(Table68[[#This Row],[Date]],Table2[[#All],[Month]],0),2)</f>
        <v>643.41801077628577</v>
      </c>
      <c r="M2250">
        <f t="array" ref="M2250">INDEX(Table4[#All],MATCH(1,(Table4[[#All],[Month]]=Table68[[#This Row],[Date]])*(Table4[[#All],[Region]]=Table68[[#This Row],[Region]]),0),3)</f>
        <v>849</v>
      </c>
      <c r="N2250" s="2">
        <f t="array" ref="N2250">_xlfn.IFNA(INDEX(Table5[#All], MATCH(1,(Table5[[#All],[Month]]=Table68[[#This Row],[Date]])*(Table5[[#All],[Region]]=Table68[[#This Row],[Region]]),0),3),0)</f>
        <v>7800</v>
      </c>
      <c r="O2250" s="12">
        <f>INDEX(Table110[#All], MATCH(Table68[[#This Row],[Date]],Table110[[#All],[Month]],0),2)</f>
        <v>106490.75</v>
      </c>
      <c r="P2250" s="12">
        <f>INDEX(Table13[#All], MATCH(Table68[[#This Row],[Date]],Table13[[#All],[Month]],0),2)</f>
        <v>222224.5</v>
      </c>
      <c r="Q2250">
        <f>INDEX(Table111[#All], MATCH(Table68[[#This Row],[Date]],Table111[[#All],[Month]],0),2)</f>
        <v>6040.5</v>
      </c>
      <c r="R2250" s="2">
        <f>INDEX(Table111[#All], MATCH(Table68[[#This Row],[Date]],Table111[[#All],[Month]],0),3)</f>
        <v>1274</v>
      </c>
      <c r="S2250" s="2">
        <f>INDEX(Table413[#All], MATCH(Table68[[#This Row],[Date]],Table413[[#All],[Month]],0),2)</f>
        <v>0.1</v>
      </c>
      <c r="T2250" s="2">
        <f>INDEX(Table413[#All], MATCH(Table68[[#This Row],[Date]],Table413[[#All],[Month]],0),3)</f>
        <v>5.9</v>
      </c>
      <c r="U2250" s="2">
        <f>INDEX(Table413[#All], MATCH(Table68[[#This Row],[Date]],Table413[[#All],[Month]],0),4)</f>
        <v>5.2</v>
      </c>
    </row>
    <row r="2251" spans="1:21" x14ac:dyDescent="0.25">
      <c r="A2251" s="4">
        <v>42339</v>
      </c>
      <c r="B2251" s="3" t="s">
        <v>64</v>
      </c>
      <c r="C2251" s="3" t="s">
        <v>89</v>
      </c>
      <c r="D2251" s="3">
        <v>289</v>
      </c>
      <c r="E2251" s="3">
        <v>300</v>
      </c>
      <c r="F2251" s="3">
        <v>235</v>
      </c>
      <c r="G2251" s="3">
        <v>245</v>
      </c>
      <c r="H2251" s="3">
        <v>353</v>
      </c>
      <c r="I2251" s="3">
        <v>168</v>
      </c>
      <c r="J2251">
        <f t="array" ref="J2251">INDEX(Table3[#All],MATCH(1,(Table3[[#All],[Month]]=Table68[[#This Row],[Date]])*(Table3[[#All],[Region]]=Table68[[#This Row],[Region]]),0),3)</f>
        <v>6829</v>
      </c>
      <c r="K2251">
        <f>INDEX(Table1[#All], MATCH(Table68[[#This Row],[Date]],Table1[[#All],[Month]],0),2)</f>
        <v>1569095</v>
      </c>
      <c r="L2251" s="8">
        <f>INDEX(Table2[#All], MATCH(Table68[[#This Row],[Date]],Table2[[#All],[Month]],0),2)</f>
        <v>643.41801077628577</v>
      </c>
      <c r="M2251">
        <f t="array" ref="M2251">INDEX(Table4[#All],MATCH(1,(Table4[[#All],[Month]]=Table68[[#This Row],[Date]])*(Table4[[#All],[Region]]=Table68[[#This Row],[Region]]),0),3)</f>
        <v>849</v>
      </c>
      <c r="N2251" s="2">
        <f t="array" ref="N2251">_xlfn.IFNA(INDEX(Table5[#All], MATCH(1,(Table5[[#All],[Month]]=Table68[[#This Row],[Date]])*(Table5[[#All],[Region]]=Table68[[#This Row],[Region]]),0),3),0)</f>
        <v>7800</v>
      </c>
      <c r="O2251" s="12">
        <f>INDEX(Table110[#All], MATCH(Table68[[#This Row],[Date]],Table110[[#All],[Month]],0),2)</f>
        <v>106490.75</v>
      </c>
      <c r="P2251" s="12">
        <f>INDEX(Table13[#All], MATCH(Table68[[#This Row],[Date]],Table13[[#All],[Month]],0),2)</f>
        <v>222224.5</v>
      </c>
      <c r="Q2251">
        <f>INDEX(Table111[#All], MATCH(Table68[[#This Row],[Date]],Table111[[#All],[Month]],0),2)</f>
        <v>6040.5</v>
      </c>
      <c r="R2251" s="2">
        <f>INDEX(Table111[#All], MATCH(Table68[[#This Row],[Date]],Table111[[#All],[Month]],0),3)</f>
        <v>1274</v>
      </c>
      <c r="S2251" s="2">
        <f>INDEX(Table413[#All], MATCH(Table68[[#This Row],[Date]],Table413[[#All],[Month]],0),2)</f>
        <v>0.1</v>
      </c>
      <c r="T2251" s="2">
        <f>INDEX(Table413[#All], MATCH(Table68[[#This Row],[Date]],Table413[[#All],[Month]],0),3)</f>
        <v>5.9</v>
      </c>
      <c r="U2251" s="2">
        <f>INDEX(Table413[#All], MATCH(Table68[[#This Row],[Date]],Table413[[#All],[Month]],0),4)</f>
        <v>5.2</v>
      </c>
    </row>
    <row r="2252" spans="1:21" x14ac:dyDescent="0.25">
      <c r="A2252" s="4">
        <v>42339</v>
      </c>
      <c r="B2252" s="3" t="s">
        <v>64</v>
      </c>
      <c r="C2252" s="3" t="s">
        <v>23</v>
      </c>
      <c r="D2252" s="3">
        <v>289</v>
      </c>
      <c r="E2252" s="3">
        <v>179</v>
      </c>
      <c r="F2252" s="3">
        <v>235</v>
      </c>
      <c r="G2252" s="3">
        <v>166</v>
      </c>
      <c r="H2252" s="3">
        <v>353</v>
      </c>
      <c r="I2252" s="3">
        <v>9</v>
      </c>
      <c r="J2252">
        <f t="array" ref="J2252">INDEX(Table3[#All],MATCH(1,(Table3[[#All],[Month]]=Table68[[#This Row],[Date]])*(Table3[[#All],[Region]]=Table68[[#This Row],[Region]]),0),3)</f>
        <v>6829</v>
      </c>
      <c r="K2252">
        <f>INDEX(Table1[#All], MATCH(Table68[[#This Row],[Date]],Table1[[#All],[Month]],0),2)</f>
        <v>1569095</v>
      </c>
      <c r="L2252" s="8">
        <f>INDEX(Table2[#All], MATCH(Table68[[#This Row],[Date]],Table2[[#All],[Month]],0),2)</f>
        <v>643.41801077628577</v>
      </c>
      <c r="M2252">
        <f t="array" ref="M2252">INDEX(Table4[#All],MATCH(1,(Table4[[#All],[Month]]=Table68[[#This Row],[Date]])*(Table4[[#All],[Region]]=Table68[[#This Row],[Region]]),0),3)</f>
        <v>849</v>
      </c>
      <c r="N2252" s="2">
        <f t="array" ref="N2252">_xlfn.IFNA(INDEX(Table5[#All], MATCH(1,(Table5[[#All],[Month]]=Table68[[#This Row],[Date]])*(Table5[[#All],[Region]]=Table68[[#This Row],[Region]]),0),3),0)</f>
        <v>7800</v>
      </c>
      <c r="O2252" s="12">
        <f>INDEX(Table110[#All], MATCH(Table68[[#This Row],[Date]],Table110[[#All],[Month]],0),2)</f>
        <v>106490.75</v>
      </c>
      <c r="P2252" s="12">
        <f>INDEX(Table13[#All], MATCH(Table68[[#This Row],[Date]],Table13[[#All],[Month]],0),2)</f>
        <v>222224.5</v>
      </c>
      <c r="Q2252">
        <f>INDEX(Table111[#All], MATCH(Table68[[#This Row],[Date]],Table111[[#All],[Month]],0),2)</f>
        <v>6040.5</v>
      </c>
      <c r="R2252" s="2">
        <f>INDEX(Table111[#All], MATCH(Table68[[#This Row],[Date]],Table111[[#All],[Month]],0),3)</f>
        <v>1274</v>
      </c>
      <c r="S2252" s="2">
        <f>INDEX(Table413[#All], MATCH(Table68[[#This Row],[Date]],Table413[[#All],[Month]],0),2)</f>
        <v>0.1</v>
      </c>
      <c r="T2252" s="2">
        <f>INDEX(Table413[#All], MATCH(Table68[[#This Row],[Date]],Table413[[#All],[Month]],0),3)</f>
        <v>5.9</v>
      </c>
      <c r="U2252" s="2">
        <f>INDEX(Table413[#All], MATCH(Table68[[#This Row],[Date]],Table413[[#All],[Month]],0),4)</f>
        <v>5.2</v>
      </c>
    </row>
    <row r="2253" spans="1:21" x14ac:dyDescent="0.25">
      <c r="A2253" s="4">
        <v>42339</v>
      </c>
      <c r="B2253" s="3" t="s">
        <v>61</v>
      </c>
      <c r="C2253" s="3" t="s">
        <v>32</v>
      </c>
      <c r="D2253" s="3">
        <v>251</v>
      </c>
      <c r="E2253" s="3">
        <v>234</v>
      </c>
      <c r="F2253" s="3">
        <v>198</v>
      </c>
      <c r="G2253" s="3">
        <v>199</v>
      </c>
      <c r="H2253" s="3">
        <v>633</v>
      </c>
      <c r="I2253" s="3">
        <v>69</v>
      </c>
      <c r="J2253">
        <f t="array" ref="J2253">INDEX(Table3[#All],MATCH(1,(Table3[[#All],[Month]]=Table68[[#This Row],[Date]])*(Table3[[#All],[Region]]=Table68[[#This Row],[Region]]),0),3)</f>
        <v>9658</v>
      </c>
      <c r="K2253">
        <f>INDEX(Table1[#All], MATCH(Table68[[#This Row],[Date]],Table1[[#All],[Month]],0),2)</f>
        <v>1569095</v>
      </c>
      <c r="L2253" s="8">
        <f>INDEX(Table2[#All], MATCH(Table68[[#This Row],[Date]],Table2[[#All],[Month]],0),2)</f>
        <v>643.41801077628577</v>
      </c>
      <c r="M2253">
        <f t="array" ref="M2253">INDEX(Table4[#All],MATCH(1,(Table4[[#All],[Month]]=Table68[[#This Row],[Date]])*(Table4[[#All],[Region]]=Table68[[#This Row],[Region]]),0),3)</f>
        <v>1307</v>
      </c>
      <c r="N2253" s="2">
        <f t="array" ref="N2253">_xlfn.IFNA(INDEX(Table5[#All], MATCH(1,(Table5[[#All],[Month]]=Table68[[#This Row],[Date]])*(Table5[[#All],[Region]]=Table68[[#This Row],[Region]]),0),3),0)</f>
        <v>4897</v>
      </c>
      <c r="O2253" s="12">
        <f>INDEX(Table110[#All], MATCH(Table68[[#This Row],[Date]],Table110[[#All],[Month]],0),2)</f>
        <v>106490.75</v>
      </c>
      <c r="P2253" s="12">
        <f>INDEX(Table13[#All], MATCH(Table68[[#This Row],[Date]],Table13[[#All],[Month]],0),2)</f>
        <v>222224.5</v>
      </c>
      <c r="Q2253">
        <f>INDEX(Table111[#All], MATCH(Table68[[#This Row],[Date]],Table111[[#All],[Month]],0),2)</f>
        <v>6040.5</v>
      </c>
      <c r="R2253" s="2">
        <f>INDEX(Table111[#All], MATCH(Table68[[#This Row],[Date]],Table111[[#All],[Month]],0),3)</f>
        <v>1274</v>
      </c>
      <c r="S2253" s="2">
        <f>INDEX(Table413[#All], MATCH(Table68[[#This Row],[Date]],Table413[[#All],[Month]],0),2)</f>
        <v>0.1</v>
      </c>
      <c r="T2253" s="2">
        <f>INDEX(Table413[#All], MATCH(Table68[[#This Row],[Date]],Table413[[#All],[Month]],0),3)</f>
        <v>5.9</v>
      </c>
      <c r="U2253" s="2">
        <f>INDEX(Table413[#All], MATCH(Table68[[#This Row],[Date]],Table413[[#All],[Month]],0),4)</f>
        <v>5.2</v>
      </c>
    </row>
    <row r="2254" spans="1:21" x14ac:dyDescent="0.25">
      <c r="A2254" s="4">
        <v>42339</v>
      </c>
      <c r="B2254" s="3" t="s">
        <v>61</v>
      </c>
      <c r="C2254" s="3" t="s">
        <v>31</v>
      </c>
      <c r="D2254" s="3">
        <v>251</v>
      </c>
      <c r="E2254" s="3">
        <v>264</v>
      </c>
      <c r="F2254" s="3">
        <v>198</v>
      </c>
      <c r="G2254" s="3">
        <v>219</v>
      </c>
      <c r="H2254" s="3">
        <v>633</v>
      </c>
      <c r="I2254" s="3">
        <v>71</v>
      </c>
      <c r="J2254">
        <f t="array" ref="J2254">INDEX(Table3[#All],MATCH(1,(Table3[[#All],[Month]]=Table68[[#This Row],[Date]])*(Table3[[#All],[Region]]=Table68[[#This Row],[Region]]),0),3)</f>
        <v>9658</v>
      </c>
      <c r="K2254">
        <f>INDEX(Table1[#All], MATCH(Table68[[#This Row],[Date]],Table1[[#All],[Month]],0),2)</f>
        <v>1569095</v>
      </c>
      <c r="L2254" s="8">
        <f>INDEX(Table2[#All], MATCH(Table68[[#This Row],[Date]],Table2[[#All],[Month]],0),2)</f>
        <v>643.41801077628577</v>
      </c>
      <c r="M2254">
        <f t="array" ref="M2254">INDEX(Table4[#All],MATCH(1,(Table4[[#All],[Month]]=Table68[[#This Row],[Date]])*(Table4[[#All],[Region]]=Table68[[#This Row],[Region]]),0),3)</f>
        <v>1307</v>
      </c>
      <c r="N2254" s="2">
        <f t="array" ref="N2254">_xlfn.IFNA(INDEX(Table5[#All], MATCH(1,(Table5[[#All],[Month]]=Table68[[#This Row],[Date]])*(Table5[[#All],[Region]]=Table68[[#This Row],[Region]]),0),3),0)</f>
        <v>4897</v>
      </c>
      <c r="O2254" s="12">
        <f>INDEX(Table110[#All], MATCH(Table68[[#This Row],[Date]],Table110[[#All],[Month]],0),2)</f>
        <v>106490.75</v>
      </c>
      <c r="P2254" s="12">
        <f>INDEX(Table13[#All], MATCH(Table68[[#This Row],[Date]],Table13[[#All],[Month]],0),2)</f>
        <v>222224.5</v>
      </c>
      <c r="Q2254">
        <f>INDEX(Table111[#All], MATCH(Table68[[#This Row],[Date]],Table111[[#All],[Month]],0),2)</f>
        <v>6040.5</v>
      </c>
      <c r="R2254" s="2">
        <f>INDEX(Table111[#All], MATCH(Table68[[#This Row],[Date]],Table111[[#All],[Month]],0),3)</f>
        <v>1274</v>
      </c>
      <c r="S2254" s="2">
        <f>INDEX(Table413[#All], MATCH(Table68[[#This Row],[Date]],Table413[[#All],[Month]],0),2)</f>
        <v>0.1</v>
      </c>
      <c r="T2254" s="2">
        <f>INDEX(Table413[#All], MATCH(Table68[[#This Row],[Date]],Table413[[#All],[Month]],0),3)</f>
        <v>5.9</v>
      </c>
      <c r="U2254" s="2">
        <f>INDEX(Table413[#All], MATCH(Table68[[#This Row],[Date]],Table413[[#All],[Month]],0),4)</f>
        <v>5.2</v>
      </c>
    </row>
    <row r="2255" spans="1:21" x14ac:dyDescent="0.25">
      <c r="A2255" s="4">
        <v>42339</v>
      </c>
      <c r="B2255" s="3" t="s">
        <v>61</v>
      </c>
      <c r="C2255" s="3" t="s">
        <v>91</v>
      </c>
      <c r="D2255" s="3">
        <v>251</v>
      </c>
      <c r="E2255" s="3">
        <v>284</v>
      </c>
      <c r="F2255" s="3">
        <v>198</v>
      </c>
      <c r="G2255" s="3">
        <v>221</v>
      </c>
      <c r="H2255" s="3">
        <v>633</v>
      </c>
      <c r="I2255" s="3">
        <v>321</v>
      </c>
      <c r="J2255">
        <f t="array" ref="J2255">INDEX(Table3[#All],MATCH(1,(Table3[[#All],[Month]]=Table68[[#This Row],[Date]])*(Table3[[#All],[Region]]=Table68[[#This Row],[Region]]),0),3)</f>
        <v>9658</v>
      </c>
      <c r="K2255">
        <f>INDEX(Table1[#All], MATCH(Table68[[#This Row],[Date]],Table1[[#All],[Month]],0),2)</f>
        <v>1569095</v>
      </c>
      <c r="L2255" s="8">
        <f>INDEX(Table2[#All], MATCH(Table68[[#This Row],[Date]],Table2[[#All],[Month]],0),2)</f>
        <v>643.41801077628577</v>
      </c>
      <c r="M2255">
        <f t="array" ref="M2255">INDEX(Table4[#All],MATCH(1,(Table4[[#All],[Month]]=Table68[[#This Row],[Date]])*(Table4[[#All],[Region]]=Table68[[#This Row],[Region]]),0),3)</f>
        <v>1307</v>
      </c>
      <c r="N2255" s="2">
        <f t="array" ref="N2255">_xlfn.IFNA(INDEX(Table5[#All], MATCH(1,(Table5[[#All],[Month]]=Table68[[#This Row],[Date]])*(Table5[[#All],[Region]]=Table68[[#This Row],[Region]]),0),3),0)</f>
        <v>4897</v>
      </c>
      <c r="O2255" s="12">
        <f>INDEX(Table110[#All], MATCH(Table68[[#This Row],[Date]],Table110[[#All],[Month]],0),2)</f>
        <v>106490.75</v>
      </c>
      <c r="P2255" s="12">
        <f>INDEX(Table13[#All], MATCH(Table68[[#This Row],[Date]],Table13[[#All],[Month]],0),2)</f>
        <v>222224.5</v>
      </c>
      <c r="Q2255">
        <f>INDEX(Table111[#All], MATCH(Table68[[#This Row],[Date]],Table111[[#All],[Month]],0),2)</f>
        <v>6040.5</v>
      </c>
      <c r="R2255" s="2">
        <f>INDEX(Table111[#All], MATCH(Table68[[#This Row],[Date]],Table111[[#All],[Month]],0),3)</f>
        <v>1274</v>
      </c>
      <c r="S2255" s="2">
        <f>INDEX(Table413[#All], MATCH(Table68[[#This Row],[Date]],Table413[[#All],[Month]],0),2)</f>
        <v>0.1</v>
      </c>
      <c r="T2255" s="2">
        <f>INDEX(Table413[#All], MATCH(Table68[[#This Row],[Date]],Table413[[#All],[Month]],0),3)</f>
        <v>5.9</v>
      </c>
      <c r="U2255" s="2">
        <f>INDEX(Table413[#All], MATCH(Table68[[#This Row],[Date]],Table413[[#All],[Month]],0),4)</f>
        <v>5.2</v>
      </c>
    </row>
    <row r="2256" spans="1:21" x14ac:dyDescent="0.25">
      <c r="A2256" s="4">
        <v>42339</v>
      </c>
      <c r="B2256" s="3" t="s">
        <v>61</v>
      </c>
      <c r="C2256" s="3" t="s">
        <v>30</v>
      </c>
      <c r="D2256" s="3">
        <v>251</v>
      </c>
      <c r="E2256" s="3">
        <v>195</v>
      </c>
      <c r="F2256" s="3">
        <v>198</v>
      </c>
      <c r="G2256" s="3">
        <v>162</v>
      </c>
      <c r="H2256" s="3">
        <v>633</v>
      </c>
      <c r="I2256" s="3">
        <v>27</v>
      </c>
      <c r="J2256">
        <f t="array" ref="J2256">INDEX(Table3[#All],MATCH(1,(Table3[[#All],[Month]]=Table68[[#This Row],[Date]])*(Table3[[#All],[Region]]=Table68[[#This Row],[Region]]),0),3)</f>
        <v>9658</v>
      </c>
      <c r="K2256">
        <f>INDEX(Table1[#All], MATCH(Table68[[#This Row],[Date]],Table1[[#All],[Month]],0),2)</f>
        <v>1569095</v>
      </c>
      <c r="L2256" s="8">
        <f>INDEX(Table2[#All], MATCH(Table68[[#This Row],[Date]],Table2[[#All],[Month]],0),2)</f>
        <v>643.41801077628577</v>
      </c>
      <c r="M2256">
        <f t="array" ref="M2256">INDEX(Table4[#All],MATCH(1,(Table4[[#All],[Month]]=Table68[[#This Row],[Date]])*(Table4[[#All],[Region]]=Table68[[#This Row],[Region]]),0),3)</f>
        <v>1307</v>
      </c>
      <c r="N2256" s="2">
        <f t="array" ref="N2256">_xlfn.IFNA(INDEX(Table5[#All], MATCH(1,(Table5[[#All],[Month]]=Table68[[#This Row],[Date]])*(Table5[[#All],[Region]]=Table68[[#This Row],[Region]]),0),3),0)</f>
        <v>4897</v>
      </c>
      <c r="O2256" s="12">
        <f>INDEX(Table110[#All], MATCH(Table68[[#This Row],[Date]],Table110[[#All],[Month]],0),2)</f>
        <v>106490.75</v>
      </c>
      <c r="P2256" s="12">
        <f>INDEX(Table13[#All], MATCH(Table68[[#This Row],[Date]],Table13[[#All],[Month]],0),2)</f>
        <v>222224.5</v>
      </c>
      <c r="Q2256">
        <f>INDEX(Table111[#All], MATCH(Table68[[#This Row],[Date]],Table111[[#All],[Month]],0),2)</f>
        <v>6040.5</v>
      </c>
      <c r="R2256" s="2">
        <f>INDEX(Table111[#All], MATCH(Table68[[#This Row],[Date]],Table111[[#All],[Month]],0),3)</f>
        <v>1274</v>
      </c>
      <c r="S2256" s="2">
        <f>INDEX(Table413[#All], MATCH(Table68[[#This Row],[Date]],Table413[[#All],[Month]],0),2)</f>
        <v>0.1</v>
      </c>
      <c r="T2256" s="2">
        <f>INDEX(Table413[#All], MATCH(Table68[[#This Row],[Date]],Table413[[#All],[Month]],0),3)</f>
        <v>5.9</v>
      </c>
      <c r="U2256" s="2">
        <f>INDEX(Table413[#All], MATCH(Table68[[#This Row],[Date]],Table413[[#All],[Month]],0),4)</f>
        <v>5.2</v>
      </c>
    </row>
    <row r="2257" spans="1:21" x14ac:dyDescent="0.25">
      <c r="A2257" s="4">
        <v>42339</v>
      </c>
      <c r="B2257" s="3" t="s">
        <v>61</v>
      </c>
      <c r="C2257" s="3" t="s">
        <v>11</v>
      </c>
      <c r="D2257" s="3">
        <v>251</v>
      </c>
      <c r="E2257" s="3">
        <v>177</v>
      </c>
      <c r="F2257" s="3">
        <v>198</v>
      </c>
      <c r="G2257" s="3">
        <v>153</v>
      </c>
      <c r="H2257" s="3">
        <v>633</v>
      </c>
      <c r="I2257" s="3">
        <v>28</v>
      </c>
      <c r="J2257">
        <f t="array" ref="J2257">INDEX(Table3[#All],MATCH(1,(Table3[[#All],[Month]]=Table68[[#This Row],[Date]])*(Table3[[#All],[Region]]=Table68[[#This Row],[Region]]),0),3)</f>
        <v>9658</v>
      </c>
      <c r="K2257">
        <f>INDEX(Table1[#All], MATCH(Table68[[#This Row],[Date]],Table1[[#All],[Month]],0),2)</f>
        <v>1569095</v>
      </c>
      <c r="L2257" s="8">
        <f>INDEX(Table2[#All], MATCH(Table68[[#This Row],[Date]],Table2[[#All],[Month]],0),2)</f>
        <v>643.41801077628577</v>
      </c>
      <c r="M2257">
        <f t="array" ref="M2257">INDEX(Table4[#All],MATCH(1,(Table4[[#All],[Month]]=Table68[[#This Row],[Date]])*(Table4[[#All],[Region]]=Table68[[#This Row],[Region]]),0),3)</f>
        <v>1307</v>
      </c>
      <c r="N2257" s="2">
        <f t="array" ref="N2257">_xlfn.IFNA(INDEX(Table5[#All], MATCH(1,(Table5[[#All],[Month]]=Table68[[#This Row],[Date]])*(Table5[[#All],[Region]]=Table68[[#This Row],[Region]]),0),3),0)</f>
        <v>4897</v>
      </c>
      <c r="O2257" s="12">
        <f>INDEX(Table110[#All], MATCH(Table68[[#This Row],[Date]],Table110[[#All],[Month]],0),2)</f>
        <v>106490.75</v>
      </c>
      <c r="P2257" s="12">
        <f>INDEX(Table13[#All], MATCH(Table68[[#This Row],[Date]],Table13[[#All],[Month]],0),2)</f>
        <v>222224.5</v>
      </c>
      <c r="Q2257">
        <f>INDEX(Table111[#All], MATCH(Table68[[#This Row],[Date]],Table111[[#All],[Month]],0),2)</f>
        <v>6040.5</v>
      </c>
      <c r="R2257" s="2">
        <f>INDEX(Table111[#All], MATCH(Table68[[#This Row],[Date]],Table111[[#All],[Month]],0),3)</f>
        <v>1274</v>
      </c>
      <c r="S2257" s="2">
        <f>INDEX(Table413[#All], MATCH(Table68[[#This Row],[Date]],Table413[[#All],[Month]],0),2)</f>
        <v>0.1</v>
      </c>
      <c r="T2257" s="2">
        <f>INDEX(Table413[#All], MATCH(Table68[[#This Row],[Date]],Table413[[#All],[Month]],0),3)</f>
        <v>5.9</v>
      </c>
      <c r="U2257" s="2">
        <f>INDEX(Table413[#All], MATCH(Table68[[#This Row],[Date]],Table413[[#All],[Month]],0),4)</f>
        <v>5.2</v>
      </c>
    </row>
    <row r="2258" spans="1:21" x14ac:dyDescent="0.25">
      <c r="A2258" s="4">
        <v>42339</v>
      </c>
      <c r="B2258" s="3" t="s">
        <v>61</v>
      </c>
      <c r="C2258" s="3" t="s">
        <v>25</v>
      </c>
      <c r="D2258" s="3">
        <v>251</v>
      </c>
      <c r="E2258" s="3">
        <v>188</v>
      </c>
      <c r="F2258" s="3">
        <v>198</v>
      </c>
      <c r="G2258" s="3">
        <v>174</v>
      </c>
      <c r="H2258" s="3">
        <v>633</v>
      </c>
      <c r="I2258" s="3">
        <v>25</v>
      </c>
      <c r="J2258">
        <f t="array" ref="J2258">INDEX(Table3[#All],MATCH(1,(Table3[[#All],[Month]]=Table68[[#This Row],[Date]])*(Table3[[#All],[Region]]=Table68[[#This Row],[Region]]),0),3)</f>
        <v>9658</v>
      </c>
      <c r="K2258">
        <f>INDEX(Table1[#All], MATCH(Table68[[#This Row],[Date]],Table1[[#All],[Month]],0),2)</f>
        <v>1569095</v>
      </c>
      <c r="L2258" s="8">
        <f>INDEX(Table2[#All], MATCH(Table68[[#This Row],[Date]],Table2[[#All],[Month]],0),2)</f>
        <v>643.41801077628577</v>
      </c>
      <c r="M2258">
        <f t="array" ref="M2258">INDEX(Table4[#All],MATCH(1,(Table4[[#All],[Month]]=Table68[[#This Row],[Date]])*(Table4[[#All],[Region]]=Table68[[#This Row],[Region]]),0),3)</f>
        <v>1307</v>
      </c>
      <c r="N2258" s="2">
        <f t="array" ref="N2258">_xlfn.IFNA(INDEX(Table5[#All], MATCH(1,(Table5[[#All],[Month]]=Table68[[#This Row],[Date]])*(Table5[[#All],[Region]]=Table68[[#This Row],[Region]]),0),3),0)</f>
        <v>4897</v>
      </c>
      <c r="O2258" s="12">
        <f>INDEX(Table110[#All], MATCH(Table68[[#This Row],[Date]],Table110[[#All],[Month]],0),2)</f>
        <v>106490.75</v>
      </c>
      <c r="P2258" s="12">
        <f>INDEX(Table13[#All], MATCH(Table68[[#This Row],[Date]],Table13[[#All],[Month]],0),2)</f>
        <v>222224.5</v>
      </c>
      <c r="Q2258">
        <f>INDEX(Table111[#All], MATCH(Table68[[#This Row],[Date]],Table111[[#All],[Month]],0),2)</f>
        <v>6040.5</v>
      </c>
      <c r="R2258" s="2">
        <f>INDEX(Table111[#All], MATCH(Table68[[#This Row],[Date]],Table111[[#All],[Month]],0),3)</f>
        <v>1274</v>
      </c>
      <c r="S2258" s="2">
        <f>INDEX(Table413[#All], MATCH(Table68[[#This Row],[Date]],Table413[[#All],[Month]],0),2)</f>
        <v>0.1</v>
      </c>
      <c r="T2258" s="2">
        <f>INDEX(Table413[#All], MATCH(Table68[[#This Row],[Date]],Table413[[#All],[Month]],0),3)</f>
        <v>5.9</v>
      </c>
      <c r="U2258" s="2">
        <f>INDEX(Table413[#All], MATCH(Table68[[#This Row],[Date]],Table413[[#All],[Month]],0),4)</f>
        <v>5.2</v>
      </c>
    </row>
    <row r="2259" spans="1:21" x14ac:dyDescent="0.25">
      <c r="A2259" s="4">
        <v>42339</v>
      </c>
      <c r="B2259" s="3" t="s">
        <v>61</v>
      </c>
      <c r="C2259" s="3" t="s">
        <v>29</v>
      </c>
      <c r="D2259" s="3">
        <v>251</v>
      </c>
      <c r="E2259" s="3">
        <v>212</v>
      </c>
      <c r="F2259" s="3">
        <v>198</v>
      </c>
      <c r="G2259" s="3">
        <v>176</v>
      </c>
      <c r="H2259" s="3">
        <v>633</v>
      </c>
      <c r="I2259" s="3">
        <v>92</v>
      </c>
      <c r="J2259">
        <f t="array" ref="J2259">INDEX(Table3[#All],MATCH(1,(Table3[[#All],[Month]]=Table68[[#This Row],[Date]])*(Table3[[#All],[Region]]=Table68[[#This Row],[Region]]),0),3)</f>
        <v>9658</v>
      </c>
      <c r="K2259">
        <f>INDEX(Table1[#All], MATCH(Table68[[#This Row],[Date]],Table1[[#All],[Month]],0),2)</f>
        <v>1569095</v>
      </c>
      <c r="L2259" s="8">
        <f>INDEX(Table2[#All], MATCH(Table68[[#This Row],[Date]],Table2[[#All],[Month]],0),2)</f>
        <v>643.41801077628577</v>
      </c>
      <c r="M2259">
        <f t="array" ref="M2259">INDEX(Table4[#All],MATCH(1,(Table4[[#All],[Month]]=Table68[[#This Row],[Date]])*(Table4[[#All],[Region]]=Table68[[#This Row],[Region]]),0),3)</f>
        <v>1307</v>
      </c>
      <c r="N2259" s="2">
        <f t="array" ref="N2259">_xlfn.IFNA(INDEX(Table5[#All], MATCH(1,(Table5[[#All],[Month]]=Table68[[#This Row],[Date]])*(Table5[[#All],[Region]]=Table68[[#This Row],[Region]]),0),3),0)</f>
        <v>4897</v>
      </c>
      <c r="O2259" s="12">
        <f>INDEX(Table110[#All], MATCH(Table68[[#This Row],[Date]],Table110[[#All],[Month]],0),2)</f>
        <v>106490.75</v>
      </c>
      <c r="P2259" s="12">
        <f>INDEX(Table13[#All], MATCH(Table68[[#This Row],[Date]],Table13[[#All],[Month]],0),2)</f>
        <v>222224.5</v>
      </c>
      <c r="Q2259">
        <f>INDEX(Table111[#All], MATCH(Table68[[#This Row],[Date]],Table111[[#All],[Month]],0),2)</f>
        <v>6040.5</v>
      </c>
      <c r="R2259" s="2">
        <f>INDEX(Table111[#All], MATCH(Table68[[#This Row],[Date]],Table111[[#All],[Month]],0),3)</f>
        <v>1274</v>
      </c>
      <c r="S2259" s="2">
        <f>INDEX(Table413[#All], MATCH(Table68[[#This Row],[Date]],Table413[[#All],[Month]],0),2)</f>
        <v>0.1</v>
      </c>
      <c r="T2259" s="2">
        <f>INDEX(Table413[#All], MATCH(Table68[[#This Row],[Date]],Table413[[#All],[Month]],0),3)</f>
        <v>5.9</v>
      </c>
      <c r="U2259" s="2">
        <f>INDEX(Table413[#All], MATCH(Table68[[#This Row],[Date]],Table413[[#All],[Month]],0),4)</f>
        <v>5.2</v>
      </c>
    </row>
    <row r="2260" spans="1:21" x14ac:dyDescent="0.25">
      <c r="A2260" s="4">
        <v>42339</v>
      </c>
      <c r="B2260" s="3" t="s">
        <v>67</v>
      </c>
      <c r="C2260" s="3" t="s">
        <v>37</v>
      </c>
      <c r="D2260" s="3">
        <v>296</v>
      </c>
      <c r="E2260" s="3">
        <v>296</v>
      </c>
      <c r="F2260" s="3">
        <v>250</v>
      </c>
      <c r="G2260" s="3">
        <v>250</v>
      </c>
      <c r="H2260" s="3">
        <v>102</v>
      </c>
      <c r="I2260" s="3">
        <v>102</v>
      </c>
      <c r="J2260">
        <f t="array" ref="J2260">INDEX(Table3[#All],MATCH(1,(Table3[[#All],[Month]]=Table68[[#This Row],[Date]])*(Table3[[#All],[Region]]=Table68[[#This Row],[Region]]),0),3)</f>
        <v>2547</v>
      </c>
      <c r="K2260">
        <f>INDEX(Table1[#All], MATCH(Table68[[#This Row],[Date]],Table1[[#All],[Month]],0),2)</f>
        <v>1569095</v>
      </c>
      <c r="L2260" s="8">
        <f>INDEX(Table2[#All], MATCH(Table68[[#This Row],[Date]],Table2[[#All],[Month]],0),2)</f>
        <v>643.41801077628577</v>
      </c>
      <c r="M2260">
        <f t="array" ref="M2260">INDEX(Table4[#All],MATCH(1,(Table4[[#All],[Month]]=Table68[[#This Row],[Date]])*(Table4[[#All],[Region]]=Table68[[#This Row],[Region]]),0),3)</f>
        <v>368</v>
      </c>
      <c r="N2260" s="2">
        <f t="array" ref="N2260">_xlfn.IFNA(INDEX(Table5[#All], MATCH(1,(Table5[[#All],[Month]]=Table68[[#This Row],[Date]])*(Table5[[#All],[Region]]=Table68[[#This Row],[Region]]),0),3),0)</f>
        <v>0</v>
      </c>
      <c r="O2260" s="12">
        <f>INDEX(Table110[#All], MATCH(Table68[[#This Row],[Date]],Table110[[#All],[Month]],0),2)</f>
        <v>106490.75</v>
      </c>
      <c r="P2260" s="12">
        <f>INDEX(Table13[#All], MATCH(Table68[[#This Row],[Date]],Table13[[#All],[Month]],0),2)</f>
        <v>222224.5</v>
      </c>
      <c r="Q2260">
        <f>INDEX(Table111[#All], MATCH(Table68[[#This Row],[Date]],Table111[[#All],[Month]],0),2)</f>
        <v>6040.5</v>
      </c>
      <c r="R2260" s="2">
        <f>INDEX(Table111[#All], MATCH(Table68[[#This Row],[Date]],Table111[[#All],[Month]],0),3)</f>
        <v>1274</v>
      </c>
      <c r="S2260" s="2">
        <f>INDEX(Table413[#All], MATCH(Table68[[#This Row],[Date]],Table413[[#All],[Month]],0),2)</f>
        <v>0.1</v>
      </c>
      <c r="T2260" s="2">
        <f>INDEX(Table413[#All], MATCH(Table68[[#This Row],[Date]],Table413[[#All],[Month]],0),3)</f>
        <v>5.9</v>
      </c>
      <c r="U2260" s="2">
        <f>INDEX(Table413[#All], MATCH(Table68[[#This Row],[Date]],Table413[[#All],[Month]],0),4)</f>
        <v>5.2</v>
      </c>
    </row>
    <row r="2261" spans="1:21" x14ac:dyDescent="0.25">
      <c r="A2261" s="4">
        <v>42339</v>
      </c>
      <c r="B2261" s="3" t="s">
        <v>70</v>
      </c>
      <c r="C2261" s="3" t="s">
        <v>70</v>
      </c>
      <c r="D2261" s="3">
        <v>330</v>
      </c>
      <c r="E2261" s="3">
        <v>330</v>
      </c>
      <c r="F2261" s="3">
        <v>259</v>
      </c>
      <c r="G2261" s="3">
        <v>259</v>
      </c>
      <c r="H2261" s="3">
        <v>167</v>
      </c>
      <c r="I2261" s="3">
        <v>167</v>
      </c>
      <c r="J2261">
        <f t="array" ref="J2261">INDEX(Table3[#All],MATCH(1,(Table3[[#All],[Month]]=Table68[[#This Row],[Date]])*(Table3[[#All],[Region]]=Table68[[#This Row],[Region]]),0),3)</f>
        <v>4377</v>
      </c>
      <c r="K2261">
        <f>INDEX(Table1[#All], MATCH(Table68[[#This Row],[Date]],Table1[[#All],[Month]],0),2)</f>
        <v>1569095</v>
      </c>
      <c r="L2261" s="8">
        <f>INDEX(Table2[#All], MATCH(Table68[[#This Row],[Date]],Table2[[#All],[Month]],0),2)</f>
        <v>643.41801077628577</v>
      </c>
      <c r="M2261">
        <f t="array" ref="M2261">INDEX(Table4[#All],MATCH(1,(Table4[[#All],[Month]]=Table68[[#This Row],[Date]])*(Table4[[#All],[Region]]=Table68[[#This Row],[Region]]),0),3)</f>
        <v>263</v>
      </c>
      <c r="N2261" s="2">
        <f t="array" ref="N2261">_xlfn.IFNA(INDEX(Table5[#All], MATCH(1,(Table5[[#All],[Month]]=Table68[[#This Row],[Date]])*(Table5[[#All],[Region]]=Table68[[#This Row],[Region]]),0),3),0)</f>
        <v>5558</v>
      </c>
      <c r="O2261" s="12">
        <f>INDEX(Table110[#All], MATCH(Table68[[#This Row],[Date]],Table110[[#All],[Month]],0),2)</f>
        <v>106490.75</v>
      </c>
      <c r="P2261" s="12">
        <f>INDEX(Table13[#All], MATCH(Table68[[#This Row],[Date]],Table13[[#All],[Month]],0),2)</f>
        <v>222224.5</v>
      </c>
      <c r="Q2261">
        <f>INDEX(Table111[#All], MATCH(Table68[[#This Row],[Date]],Table111[[#All],[Month]],0),2)</f>
        <v>6040.5</v>
      </c>
      <c r="R2261" s="2">
        <f>INDEX(Table111[#All], MATCH(Table68[[#This Row],[Date]],Table111[[#All],[Month]],0),3)</f>
        <v>1274</v>
      </c>
      <c r="S2261" s="2">
        <f>INDEX(Table413[#All], MATCH(Table68[[#This Row],[Date]],Table413[[#All],[Month]],0),2)</f>
        <v>0.1</v>
      </c>
      <c r="T2261" s="2">
        <f>INDEX(Table413[#All], MATCH(Table68[[#This Row],[Date]],Table413[[#All],[Month]],0),3)</f>
        <v>5.9</v>
      </c>
      <c r="U2261" s="2">
        <f>INDEX(Table413[#All], MATCH(Table68[[#This Row],[Date]],Table413[[#All],[Month]],0),4)</f>
        <v>5.2</v>
      </c>
    </row>
    <row r="2262" spans="1:21" x14ac:dyDescent="0.25">
      <c r="A2262" s="4">
        <v>42339</v>
      </c>
      <c r="B2262" s="3" t="s">
        <v>57</v>
      </c>
      <c r="C2262" s="3" t="s">
        <v>0</v>
      </c>
      <c r="D2262" s="3">
        <v>299</v>
      </c>
      <c r="E2262" s="3">
        <v>273</v>
      </c>
      <c r="F2262" s="3">
        <v>245</v>
      </c>
      <c r="G2262" s="3">
        <v>222</v>
      </c>
      <c r="H2262" s="3">
        <v>317</v>
      </c>
      <c r="I2262" s="3">
        <v>104</v>
      </c>
      <c r="J2262">
        <f t="array" ref="J2262">INDEX(Table3[#All],MATCH(1,(Table3[[#All],[Month]]=Table68[[#This Row],[Date]])*(Table3[[#All],[Region]]=Table68[[#This Row],[Region]]),0),3)</f>
        <v>6184</v>
      </c>
      <c r="K2262">
        <f>INDEX(Table1[#All], MATCH(Table68[[#This Row],[Date]],Table1[[#All],[Month]],0),2)</f>
        <v>1569095</v>
      </c>
      <c r="L2262" s="8">
        <f>INDEX(Table2[#All], MATCH(Table68[[#This Row],[Date]],Table2[[#All],[Month]],0),2)</f>
        <v>643.41801077628577</v>
      </c>
      <c r="M2262">
        <f t="array" ref="M2262">INDEX(Table4[#All],MATCH(1,(Table4[[#All],[Month]]=Table68[[#This Row],[Date]])*(Table4[[#All],[Region]]=Table68[[#This Row],[Region]]),0),3)</f>
        <v>1385</v>
      </c>
      <c r="N2262" s="2">
        <f t="array" ref="N2262">_xlfn.IFNA(INDEX(Table5[#All], MATCH(1,(Table5[[#All],[Month]]=Table68[[#This Row],[Date]])*(Table5[[#All],[Region]]=Table68[[#This Row],[Region]]),0),3),0)</f>
        <v>6715</v>
      </c>
      <c r="O2262" s="12">
        <f>INDEX(Table110[#All], MATCH(Table68[[#This Row],[Date]],Table110[[#All],[Month]],0),2)</f>
        <v>106490.75</v>
      </c>
      <c r="P2262" s="12">
        <f>INDEX(Table13[#All], MATCH(Table68[[#This Row],[Date]],Table13[[#All],[Month]],0),2)</f>
        <v>222224.5</v>
      </c>
      <c r="Q2262">
        <f>INDEX(Table111[#All], MATCH(Table68[[#This Row],[Date]],Table111[[#All],[Month]],0),2)</f>
        <v>6040.5</v>
      </c>
      <c r="R2262" s="2">
        <f>INDEX(Table111[#All], MATCH(Table68[[#This Row],[Date]],Table111[[#All],[Month]],0),3)</f>
        <v>1274</v>
      </c>
      <c r="S2262" s="2">
        <f>INDEX(Table413[#All], MATCH(Table68[[#This Row],[Date]],Table413[[#All],[Month]],0),2)</f>
        <v>0.1</v>
      </c>
      <c r="T2262" s="2">
        <f>INDEX(Table413[#All], MATCH(Table68[[#This Row],[Date]],Table413[[#All],[Month]],0),3)</f>
        <v>5.9</v>
      </c>
      <c r="U2262" s="2">
        <f>INDEX(Table413[#All], MATCH(Table68[[#This Row],[Date]],Table413[[#All],[Month]],0),4)</f>
        <v>5.2</v>
      </c>
    </row>
    <row r="2263" spans="1:21" x14ac:dyDescent="0.25">
      <c r="A2263" s="4">
        <v>42339</v>
      </c>
      <c r="B2263" s="3" t="s">
        <v>57</v>
      </c>
      <c r="C2263" s="3" t="s">
        <v>2</v>
      </c>
      <c r="D2263" s="3">
        <v>299</v>
      </c>
      <c r="E2263" s="3">
        <v>277</v>
      </c>
      <c r="F2263" s="3">
        <v>245</v>
      </c>
      <c r="G2263" s="3">
        <v>221</v>
      </c>
      <c r="H2263" s="3">
        <v>317</v>
      </c>
      <c r="I2263" s="3">
        <v>23</v>
      </c>
      <c r="J2263">
        <f t="array" ref="J2263">INDEX(Table3[#All],MATCH(1,(Table3[[#All],[Month]]=Table68[[#This Row],[Date]])*(Table3[[#All],[Region]]=Table68[[#This Row],[Region]]),0),3)</f>
        <v>6184</v>
      </c>
      <c r="K2263">
        <f>INDEX(Table1[#All], MATCH(Table68[[#This Row],[Date]],Table1[[#All],[Month]],0),2)</f>
        <v>1569095</v>
      </c>
      <c r="L2263" s="8">
        <f>INDEX(Table2[#All], MATCH(Table68[[#This Row],[Date]],Table2[[#All],[Month]],0),2)</f>
        <v>643.41801077628577</v>
      </c>
      <c r="M2263">
        <f t="array" ref="M2263">INDEX(Table4[#All],MATCH(1,(Table4[[#All],[Month]]=Table68[[#This Row],[Date]])*(Table4[[#All],[Region]]=Table68[[#This Row],[Region]]),0),3)</f>
        <v>1385</v>
      </c>
      <c r="N2263" s="2">
        <f t="array" ref="N2263">_xlfn.IFNA(INDEX(Table5[#All], MATCH(1,(Table5[[#All],[Month]]=Table68[[#This Row],[Date]])*(Table5[[#All],[Region]]=Table68[[#This Row],[Region]]),0),3),0)</f>
        <v>6715</v>
      </c>
      <c r="O2263" s="12">
        <f>INDEX(Table110[#All], MATCH(Table68[[#This Row],[Date]],Table110[[#All],[Month]],0),2)</f>
        <v>106490.75</v>
      </c>
      <c r="P2263" s="12">
        <f>INDEX(Table13[#All], MATCH(Table68[[#This Row],[Date]],Table13[[#All],[Month]],0),2)</f>
        <v>222224.5</v>
      </c>
      <c r="Q2263">
        <f>INDEX(Table111[#All], MATCH(Table68[[#This Row],[Date]],Table111[[#All],[Month]],0),2)</f>
        <v>6040.5</v>
      </c>
      <c r="R2263" s="2">
        <f>INDEX(Table111[#All], MATCH(Table68[[#This Row],[Date]],Table111[[#All],[Month]],0),3)</f>
        <v>1274</v>
      </c>
      <c r="S2263" s="2">
        <f>INDEX(Table413[#All], MATCH(Table68[[#This Row],[Date]],Table413[[#All],[Month]],0),2)</f>
        <v>0.1</v>
      </c>
      <c r="T2263" s="2">
        <f>INDEX(Table413[#All], MATCH(Table68[[#This Row],[Date]],Table413[[#All],[Month]],0),3)</f>
        <v>5.9</v>
      </c>
      <c r="U2263" s="2">
        <f>INDEX(Table413[#All], MATCH(Table68[[#This Row],[Date]],Table413[[#All],[Month]],0),4)</f>
        <v>5.2</v>
      </c>
    </row>
    <row r="2264" spans="1:21" x14ac:dyDescent="0.25">
      <c r="A2264" s="4">
        <v>42339</v>
      </c>
      <c r="B2264" s="3" t="s">
        <v>57</v>
      </c>
      <c r="C2264" s="3" t="s">
        <v>1</v>
      </c>
      <c r="D2264" s="3">
        <v>299</v>
      </c>
      <c r="E2264" s="3">
        <v>318</v>
      </c>
      <c r="F2264" s="3">
        <v>245</v>
      </c>
      <c r="G2264" s="3">
        <v>264</v>
      </c>
      <c r="H2264" s="3">
        <v>317</v>
      </c>
      <c r="I2264" s="3">
        <v>190</v>
      </c>
      <c r="J2264">
        <f t="array" ref="J2264">INDEX(Table3[#All],MATCH(1,(Table3[[#All],[Month]]=Table68[[#This Row],[Date]])*(Table3[[#All],[Region]]=Table68[[#This Row],[Region]]),0),3)</f>
        <v>6184</v>
      </c>
      <c r="K2264">
        <f>INDEX(Table1[#All], MATCH(Table68[[#This Row],[Date]],Table1[[#All],[Month]],0),2)</f>
        <v>1569095</v>
      </c>
      <c r="L2264" s="8">
        <f>INDEX(Table2[#All], MATCH(Table68[[#This Row],[Date]],Table2[[#All],[Month]],0),2)</f>
        <v>643.41801077628577</v>
      </c>
      <c r="M2264">
        <f t="array" ref="M2264">INDEX(Table4[#All],MATCH(1,(Table4[[#All],[Month]]=Table68[[#This Row],[Date]])*(Table4[[#All],[Region]]=Table68[[#This Row],[Region]]),0),3)</f>
        <v>1385</v>
      </c>
      <c r="N2264" s="2">
        <f t="array" ref="N2264">_xlfn.IFNA(INDEX(Table5[#All], MATCH(1,(Table5[[#All],[Month]]=Table68[[#This Row],[Date]])*(Table5[[#All],[Region]]=Table68[[#This Row],[Region]]),0),3),0)</f>
        <v>6715</v>
      </c>
      <c r="O2264" s="12">
        <f>INDEX(Table110[#All], MATCH(Table68[[#This Row],[Date]],Table110[[#All],[Month]],0),2)</f>
        <v>106490.75</v>
      </c>
      <c r="P2264" s="12">
        <f>INDEX(Table13[#All], MATCH(Table68[[#This Row],[Date]],Table13[[#All],[Month]],0),2)</f>
        <v>222224.5</v>
      </c>
      <c r="Q2264">
        <f>INDEX(Table111[#All], MATCH(Table68[[#This Row],[Date]],Table111[[#All],[Month]],0),2)</f>
        <v>6040.5</v>
      </c>
      <c r="R2264" s="2">
        <f>INDEX(Table111[#All], MATCH(Table68[[#This Row],[Date]],Table111[[#All],[Month]],0),3)</f>
        <v>1274</v>
      </c>
      <c r="S2264" s="2">
        <f>INDEX(Table413[#All], MATCH(Table68[[#This Row],[Date]],Table413[[#All],[Month]],0),2)</f>
        <v>0.1</v>
      </c>
      <c r="T2264" s="2">
        <f>INDEX(Table413[#All], MATCH(Table68[[#This Row],[Date]],Table413[[#All],[Month]],0),3)</f>
        <v>5.9</v>
      </c>
      <c r="U2264" s="2">
        <f>INDEX(Table413[#All], MATCH(Table68[[#This Row],[Date]],Table413[[#All],[Month]],0),4)</f>
        <v>5.2</v>
      </c>
    </row>
    <row r="2265" spans="1:21" x14ac:dyDescent="0.25">
      <c r="A2265" s="4">
        <v>42339</v>
      </c>
      <c r="B2265" s="3" t="s">
        <v>72</v>
      </c>
      <c r="C2265" s="3" t="s">
        <v>52</v>
      </c>
      <c r="D2265" s="3">
        <v>329</v>
      </c>
      <c r="E2265" s="3">
        <v>314</v>
      </c>
      <c r="F2265" s="3">
        <v>237</v>
      </c>
      <c r="G2265" s="3">
        <v>277</v>
      </c>
      <c r="H2265" s="3">
        <v>734</v>
      </c>
      <c r="I2265" s="3">
        <v>40</v>
      </c>
      <c r="J2265">
        <f t="array" ref="J2265">INDEX(Table3[#All],MATCH(1,(Table3[[#All],[Month]]=Table68[[#This Row],[Date]])*(Table3[[#All],[Region]]=Table68[[#This Row],[Region]]),0),3)</f>
        <v>10581</v>
      </c>
      <c r="K2265">
        <f>INDEX(Table1[#All], MATCH(Table68[[#This Row],[Date]],Table1[[#All],[Month]],0),2)</f>
        <v>1569095</v>
      </c>
      <c r="L2265" s="8">
        <f>INDEX(Table2[#All], MATCH(Table68[[#This Row],[Date]],Table2[[#All],[Month]],0),2)</f>
        <v>643.41801077628577</v>
      </c>
      <c r="M2265">
        <f t="array" ref="M2265">INDEX(Table4[#All],MATCH(1,(Table4[[#All],[Month]]=Table68[[#This Row],[Date]])*(Table4[[#All],[Region]]=Table68[[#This Row],[Region]]),0),3)</f>
        <v>2561</v>
      </c>
      <c r="N2265" s="2">
        <f t="array" ref="N2265">_xlfn.IFNA(INDEX(Table5[#All], MATCH(1,(Table5[[#All],[Month]]=Table68[[#This Row],[Date]])*(Table5[[#All],[Region]]=Table68[[#This Row],[Region]]),0),3),0)</f>
        <v>27140</v>
      </c>
      <c r="O2265" s="12">
        <f>INDEX(Table110[#All], MATCH(Table68[[#This Row],[Date]],Table110[[#All],[Month]],0),2)</f>
        <v>106490.75</v>
      </c>
      <c r="P2265" s="12">
        <f>INDEX(Table13[#All], MATCH(Table68[[#This Row],[Date]],Table13[[#All],[Month]],0),2)</f>
        <v>222224.5</v>
      </c>
      <c r="Q2265">
        <f>INDEX(Table111[#All], MATCH(Table68[[#This Row],[Date]],Table111[[#All],[Month]],0),2)</f>
        <v>6040.5</v>
      </c>
      <c r="R2265" s="2">
        <f>INDEX(Table111[#All], MATCH(Table68[[#This Row],[Date]],Table111[[#All],[Month]],0),3)</f>
        <v>1274</v>
      </c>
      <c r="S2265" s="2">
        <f>INDEX(Table413[#All], MATCH(Table68[[#This Row],[Date]],Table413[[#All],[Month]],0),2)</f>
        <v>0.1</v>
      </c>
      <c r="T2265" s="2">
        <f>INDEX(Table413[#All], MATCH(Table68[[#This Row],[Date]],Table413[[#All],[Month]],0),3)</f>
        <v>5.9</v>
      </c>
      <c r="U2265" s="2">
        <f>INDEX(Table413[#All], MATCH(Table68[[#This Row],[Date]],Table413[[#All],[Month]],0),4)</f>
        <v>5.2</v>
      </c>
    </row>
    <row r="2266" spans="1:21" x14ac:dyDescent="0.25">
      <c r="A2266" s="4">
        <v>42339</v>
      </c>
      <c r="B2266" s="3" t="s">
        <v>72</v>
      </c>
      <c r="C2266" s="3" t="s">
        <v>51</v>
      </c>
      <c r="D2266" s="3">
        <v>329</v>
      </c>
      <c r="E2266" s="3">
        <v>191</v>
      </c>
      <c r="F2266" s="3">
        <v>237</v>
      </c>
      <c r="G2266" s="3">
        <v>146</v>
      </c>
      <c r="H2266" s="3">
        <v>734</v>
      </c>
      <c r="I2266" s="3">
        <v>22</v>
      </c>
      <c r="J2266">
        <f t="array" ref="J2266">INDEX(Table3[#All],MATCH(1,(Table3[[#All],[Month]]=Table68[[#This Row],[Date]])*(Table3[[#All],[Region]]=Table68[[#This Row],[Region]]),0),3)</f>
        <v>10581</v>
      </c>
      <c r="K2266">
        <f>INDEX(Table1[#All], MATCH(Table68[[#This Row],[Date]],Table1[[#All],[Month]],0),2)</f>
        <v>1569095</v>
      </c>
      <c r="L2266" s="8">
        <f>INDEX(Table2[#All], MATCH(Table68[[#This Row],[Date]],Table2[[#All],[Month]],0),2)</f>
        <v>643.41801077628577</v>
      </c>
      <c r="M2266">
        <f t="array" ref="M2266">INDEX(Table4[#All],MATCH(1,(Table4[[#All],[Month]]=Table68[[#This Row],[Date]])*(Table4[[#All],[Region]]=Table68[[#This Row],[Region]]),0),3)</f>
        <v>2561</v>
      </c>
      <c r="N2266" s="2">
        <f t="array" ref="N2266">_xlfn.IFNA(INDEX(Table5[#All], MATCH(1,(Table5[[#All],[Month]]=Table68[[#This Row],[Date]])*(Table5[[#All],[Region]]=Table68[[#This Row],[Region]]),0),3),0)</f>
        <v>27140</v>
      </c>
      <c r="O2266" s="12">
        <f>INDEX(Table110[#All], MATCH(Table68[[#This Row],[Date]],Table110[[#All],[Month]],0),2)</f>
        <v>106490.75</v>
      </c>
      <c r="P2266" s="12">
        <f>INDEX(Table13[#All], MATCH(Table68[[#This Row],[Date]],Table13[[#All],[Month]],0),2)</f>
        <v>222224.5</v>
      </c>
      <c r="Q2266">
        <f>INDEX(Table111[#All], MATCH(Table68[[#This Row],[Date]],Table111[[#All],[Month]],0),2)</f>
        <v>6040.5</v>
      </c>
      <c r="R2266" s="2">
        <f>INDEX(Table111[#All], MATCH(Table68[[#This Row],[Date]],Table111[[#All],[Month]],0),3)</f>
        <v>1274</v>
      </c>
      <c r="S2266" s="2">
        <f>INDEX(Table413[#All], MATCH(Table68[[#This Row],[Date]],Table413[[#All],[Month]],0),2)</f>
        <v>0.1</v>
      </c>
      <c r="T2266" s="2">
        <f>INDEX(Table413[#All], MATCH(Table68[[#This Row],[Date]],Table413[[#All],[Month]],0),3)</f>
        <v>5.9</v>
      </c>
      <c r="U2266" s="2">
        <f>INDEX(Table413[#All], MATCH(Table68[[#This Row],[Date]],Table413[[#All],[Month]],0),4)</f>
        <v>5.2</v>
      </c>
    </row>
    <row r="2267" spans="1:21" x14ac:dyDescent="0.25">
      <c r="A2267" s="4">
        <v>42339</v>
      </c>
      <c r="B2267" s="3" t="s">
        <v>72</v>
      </c>
      <c r="C2267" s="3" t="s">
        <v>84</v>
      </c>
      <c r="D2267" s="3">
        <v>329</v>
      </c>
      <c r="E2267" s="3">
        <v>311</v>
      </c>
      <c r="F2267" s="3">
        <v>237</v>
      </c>
      <c r="G2267" s="3">
        <v>224</v>
      </c>
      <c r="H2267" s="3">
        <v>734</v>
      </c>
      <c r="I2267" s="3">
        <v>515</v>
      </c>
      <c r="J2267">
        <f t="array" ref="J2267">INDEX(Table3[#All],MATCH(1,(Table3[[#All],[Month]]=Table68[[#This Row],[Date]])*(Table3[[#All],[Region]]=Table68[[#This Row],[Region]]),0),3)</f>
        <v>10581</v>
      </c>
      <c r="K2267">
        <f>INDEX(Table1[#All], MATCH(Table68[[#This Row],[Date]],Table1[[#All],[Month]],0),2)</f>
        <v>1569095</v>
      </c>
      <c r="L2267" s="8">
        <f>INDEX(Table2[#All], MATCH(Table68[[#This Row],[Date]],Table2[[#All],[Month]],0),2)</f>
        <v>643.41801077628577</v>
      </c>
      <c r="M2267">
        <f t="array" ref="M2267">INDEX(Table4[#All],MATCH(1,(Table4[[#All],[Month]]=Table68[[#This Row],[Date]])*(Table4[[#All],[Region]]=Table68[[#This Row],[Region]]),0),3)</f>
        <v>2561</v>
      </c>
      <c r="N2267" s="2">
        <f t="array" ref="N2267">_xlfn.IFNA(INDEX(Table5[#All], MATCH(1,(Table5[[#All],[Month]]=Table68[[#This Row],[Date]])*(Table5[[#All],[Region]]=Table68[[#This Row],[Region]]),0),3),0)</f>
        <v>27140</v>
      </c>
      <c r="O2267" s="12">
        <f>INDEX(Table110[#All], MATCH(Table68[[#This Row],[Date]],Table110[[#All],[Month]],0),2)</f>
        <v>106490.75</v>
      </c>
      <c r="P2267" s="12">
        <f>INDEX(Table13[#All], MATCH(Table68[[#This Row],[Date]],Table13[[#All],[Month]],0),2)</f>
        <v>222224.5</v>
      </c>
      <c r="Q2267">
        <f>INDEX(Table111[#All], MATCH(Table68[[#This Row],[Date]],Table111[[#All],[Month]],0),2)</f>
        <v>6040.5</v>
      </c>
      <c r="R2267" s="2">
        <f>INDEX(Table111[#All], MATCH(Table68[[#This Row],[Date]],Table111[[#All],[Month]],0),3)</f>
        <v>1274</v>
      </c>
      <c r="S2267" s="2">
        <f>INDEX(Table413[#All], MATCH(Table68[[#This Row],[Date]],Table413[[#All],[Month]],0),2)</f>
        <v>0.1</v>
      </c>
      <c r="T2267" s="2">
        <f>INDEX(Table413[#All], MATCH(Table68[[#This Row],[Date]],Table413[[#All],[Month]],0),3)</f>
        <v>5.9</v>
      </c>
      <c r="U2267" s="2">
        <f>INDEX(Table413[#All], MATCH(Table68[[#This Row],[Date]],Table413[[#All],[Month]],0),4)</f>
        <v>5.2</v>
      </c>
    </row>
    <row r="2268" spans="1:21" x14ac:dyDescent="0.25">
      <c r="A2268" s="4">
        <v>42339</v>
      </c>
      <c r="B2268" s="3" t="s">
        <v>72</v>
      </c>
      <c r="C2268" s="3" t="s">
        <v>53</v>
      </c>
      <c r="D2268" s="3">
        <v>329</v>
      </c>
      <c r="E2268" s="3">
        <v>432</v>
      </c>
      <c r="F2268" s="3">
        <v>237</v>
      </c>
      <c r="G2268" s="3">
        <v>331</v>
      </c>
      <c r="H2268" s="3">
        <v>734</v>
      </c>
      <c r="I2268" s="3">
        <v>157</v>
      </c>
      <c r="J2268">
        <f t="array" ref="J2268">INDEX(Table3[#All],MATCH(1,(Table3[[#All],[Month]]=Table68[[#This Row],[Date]])*(Table3[[#All],[Region]]=Table68[[#This Row],[Region]]),0),3)</f>
        <v>10581</v>
      </c>
      <c r="K2268">
        <f>INDEX(Table1[#All], MATCH(Table68[[#This Row],[Date]],Table1[[#All],[Month]],0),2)</f>
        <v>1569095</v>
      </c>
      <c r="L2268" s="8">
        <f>INDEX(Table2[#All], MATCH(Table68[[#This Row],[Date]],Table2[[#All],[Month]],0),2)</f>
        <v>643.41801077628577</v>
      </c>
      <c r="M2268">
        <f t="array" ref="M2268">INDEX(Table4[#All],MATCH(1,(Table4[[#All],[Month]]=Table68[[#This Row],[Date]])*(Table4[[#All],[Region]]=Table68[[#This Row],[Region]]),0),3)</f>
        <v>2561</v>
      </c>
      <c r="N2268" s="2">
        <f t="array" ref="N2268">_xlfn.IFNA(INDEX(Table5[#All], MATCH(1,(Table5[[#All],[Month]]=Table68[[#This Row],[Date]])*(Table5[[#All],[Region]]=Table68[[#This Row],[Region]]),0),3),0)</f>
        <v>27140</v>
      </c>
      <c r="O2268" s="12">
        <f>INDEX(Table110[#All], MATCH(Table68[[#This Row],[Date]],Table110[[#All],[Month]],0),2)</f>
        <v>106490.75</v>
      </c>
      <c r="P2268" s="12">
        <f>INDEX(Table13[#All], MATCH(Table68[[#This Row],[Date]],Table13[[#All],[Month]],0),2)</f>
        <v>222224.5</v>
      </c>
      <c r="Q2268">
        <f>INDEX(Table111[#All], MATCH(Table68[[#This Row],[Date]],Table111[[#All],[Month]],0),2)</f>
        <v>6040.5</v>
      </c>
      <c r="R2268" s="2">
        <f>INDEX(Table111[#All], MATCH(Table68[[#This Row],[Date]],Table111[[#All],[Month]],0),3)</f>
        <v>1274</v>
      </c>
      <c r="S2268" s="2">
        <f>INDEX(Table413[#All], MATCH(Table68[[#This Row],[Date]],Table413[[#All],[Month]],0),2)</f>
        <v>0.1</v>
      </c>
      <c r="T2268" s="2">
        <f>INDEX(Table413[#All], MATCH(Table68[[#This Row],[Date]],Table413[[#All],[Month]],0),3)</f>
        <v>5.9</v>
      </c>
      <c r="U2268" s="2">
        <f>INDEX(Table413[#All], MATCH(Table68[[#This Row],[Date]],Table413[[#All],[Month]],0),4)</f>
        <v>5.2</v>
      </c>
    </row>
    <row r="2269" spans="1:21" x14ac:dyDescent="0.25">
      <c r="A2269" s="4">
        <v>42339</v>
      </c>
      <c r="B2269" s="3" t="s">
        <v>73</v>
      </c>
      <c r="C2269" s="3" t="s">
        <v>55</v>
      </c>
      <c r="D2269" s="3">
        <v>219</v>
      </c>
      <c r="E2269" s="3">
        <v>203</v>
      </c>
      <c r="F2269" s="3">
        <v>182</v>
      </c>
      <c r="G2269" s="3">
        <v>165</v>
      </c>
      <c r="H2269" s="3">
        <v>168</v>
      </c>
      <c r="I2269" s="3">
        <v>18</v>
      </c>
      <c r="J2269">
        <f t="array" ref="J2269">INDEX(Table3[#All],MATCH(1,(Table3[[#All],[Month]]=Table68[[#This Row],[Date]])*(Table3[[#All],[Region]]=Table68[[#This Row],[Region]]),0),3)</f>
        <v>5477</v>
      </c>
      <c r="K2269">
        <f>INDEX(Table1[#All], MATCH(Table68[[#This Row],[Date]],Table1[[#All],[Month]],0),2)</f>
        <v>1569095</v>
      </c>
      <c r="L2269" s="8">
        <f>INDEX(Table2[#All], MATCH(Table68[[#This Row],[Date]],Table2[[#All],[Month]],0),2)</f>
        <v>643.41801077628577</v>
      </c>
      <c r="M2269">
        <f t="array" ref="M2269">INDEX(Table4[#All],MATCH(1,(Table4[[#All],[Month]]=Table68[[#This Row],[Date]])*(Table4[[#All],[Region]]=Table68[[#This Row],[Region]]),0),3)</f>
        <v>610</v>
      </c>
      <c r="N2269" s="2">
        <f t="array" ref="N2269">_xlfn.IFNA(INDEX(Table5[#All], MATCH(1,(Table5[[#All],[Month]]=Table68[[#This Row],[Date]])*(Table5[[#All],[Region]]=Table68[[#This Row],[Region]]),0),3),0)</f>
        <v>10014</v>
      </c>
      <c r="O2269" s="12">
        <f>INDEX(Table110[#All], MATCH(Table68[[#This Row],[Date]],Table110[[#All],[Month]],0),2)</f>
        <v>106490.75</v>
      </c>
      <c r="P2269" s="12">
        <f>INDEX(Table13[#All], MATCH(Table68[[#This Row],[Date]],Table13[[#All],[Month]],0),2)</f>
        <v>222224.5</v>
      </c>
      <c r="Q2269">
        <f>INDEX(Table111[#All], MATCH(Table68[[#This Row],[Date]],Table111[[#All],[Month]],0),2)</f>
        <v>6040.5</v>
      </c>
      <c r="R2269" s="2">
        <f>INDEX(Table111[#All], MATCH(Table68[[#This Row],[Date]],Table111[[#All],[Month]],0),3)</f>
        <v>1274</v>
      </c>
      <c r="S2269" s="2">
        <f>INDEX(Table413[#All], MATCH(Table68[[#This Row],[Date]],Table413[[#All],[Month]],0),2)</f>
        <v>0.1</v>
      </c>
      <c r="T2269" s="2">
        <f>INDEX(Table413[#All], MATCH(Table68[[#This Row],[Date]],Table413[[#All],[Month]],0),3)</f>
        <v>5.9</v>
      </c>
      <c r="U2269" s="2">
        <f>INDEX(Table413[#All], MATCH(Table68[[#This Row],[Date]],Table413[[#All],[Month]],0),4)</f>
        <v>5.2</v>
      </c>
    </row>
    <row r="2270" spans="1:21" x14ac:dyDescent="0.25">
      <c r="A2270" s="4">
        <v>42339</v>
      </c>
      <c r="B2270" s="3" t="s">
        <v>73</v>
      </c>
      <c r="C2270" s="3" t="s">
        <v>86</v>
      </c>
      <c r="D2270" s="3">
        <v>219</v>
      </c>
      <c r="E2270" s="3">
        <v>219</v>
      </c>
      <c r="F2270" s="3">
        <v>182</v>
      </c>
      <c r="G2270" s="3">
        <v>181</v>
      </c>
      <c r="H2270" s="3">
        <v>168</v>
      </c>
      <c r="I2270" s="3">
        <v>123</v>
      </c>
      <c r="J2270">
        <f t="array" ref="J2270">INDEX(Table3[#All],MATCH(1,(Table3[[#All],[Month]]=Table68[[#This Row],[Date]])*(Table3[[#All],[Region]]=Table68[[#This Row],[Region]]),0),3)</f>
        <v>5477</v>
      </c>
      <c r="K2270">
        <f>INDEX(Table1[#All], MATCH(Table68[[#This Row],[Date]],Table1[[#All],[Month]],0),2)</f>
        <v>1569095</v>
      </c>
      <c r="L2270" s="8">
        <f>INDEX(Table2[#All], MATCH(Table68[[#This Row],[Date]],Table2[[#All],[Month]],0),2)</f>
        <v>643.41801077628577</v>
      </c>
      <c r="M2270">
        <f t="array" ref="M2270">INDEX(Table4[#All],MATCH(1,(Table4[[#All],[Month]]=Table68[[#This Row],[Date]])*(Table4[[#All],[Region]]=Table68[[#This Row],[Region]]),0),3)</f>
        <v>610</v>
      </c>
      <c r="N2270" s="2">
        <f t="array" ref="N2270">_xlfn.IFNA(INDEX(Table5[#All], MATCH(1,(Table5[[#All],[Month]]=Table68[[#This Row],[Date]])*(Table5[[#All],[Region]]=Table68[[#This Row],[Region]]),0),3),0)</f>
        <v>10014</v>
      </c>
      <c r="O2270" s="12">
        <f>INDEX(Table110[#All], MATCH(Table68[[#This Row],[Date]],Table110[[#All],[Month]],0),2)</f>
        <v>106490.75</v>
      </c>
      <c r="P2270" s="12">
        <f>INDEX(Table13[#All], MATCH(Table68[[#This Row],[Date]],Table13[[#All],[Month]],0),2)</f>
        <v>222224.5</v>
      </c>
      <c r="Q2270">
        <f>INDEX(Table111[#All], MATCH(Table68[[#This Row],[Date]],Table111[[#All],[Month]],0),2)</f>
        <v>6040.5</v>
      </c>
      <c r="R2270" s="2">
        <f>INDEX(Table111[#All], MATCH(Table68[[#This Row],[Date]],Table111[[#All],[Month]],0),3)</f>
        <v>1274</v>
      </c>
      <c r="S2270" s="2">
        <f>INDEX(Table413[#All], MATCH(Table68[[#This Row],[Date]],Table413[[#All],[Month]],0),2)</f>
        <v>0.1</v>
      </c>
      <c r="T2270" s="2">
        <f>INDEX(Table413[#All], MATCH(Table68[[#This Row],[Date]],Table413[[#All],[Month]],0),3)</f>
        <v>5.9</v>
      </c>
      <c r="U2270" s="2">
        <f>INDEX(Table413[#All], MATCH(Table68[[#This Row],[Date]],Table413[[#All],[Month]],0),4)</f>
        <v>5.2</v>
      </c>
    </row>
    <row r="2271" spans="1:21" x14ac:dyDescent="0.25">
      <c r="A2271" s="4">
        <v>42339</v>
      </c>
      <c r="B2271" s="3" t="s">
        <v>73</v>
      </c>
      <c r="C2271" s="3" t="s">
        <v>54</v>
      </c>
      <c r="D2271" s="3">
        <v>219</v>
      </c>
      <c r="E2271" s="3">
        <v>231</v>
      </c>
      <c r="F2271" s="3">
        <v>182</v>
      </c>
      <c r="G2271" s="3">
        <v>197</v>
      </c>
      <c r="H2271" s="3">
        <v>168</v>
      </c>
      <c r="I2271" s="3">
        <v>27</v>
      </c>
      <c r="J2271">
        <f t="array" ref="J2271">INDEX(Table3[#All],MATCH(1,(Table3[[#All],[Month]]=Table68[[#This Row],[Date]])*(Table3[[#All],[Region]]=Table68[[#This Row],[Region]]),0),3)</f>
        <v>5477</v>
      </c>
      <c r="K2271">
        <f>INDEX(Table1[#All], MATCH(Table68[[#This Row],[Date]],Table1[[#All],[Month]],0),2)</f>
        <v>1569095</v>
      </c>
      <c r="L2271" s="8">
        <f>INDEX(Table2[#All], MATCH(Table68[[#This Row],[Date]],Table2[[#All],[Month]],0),2)</f>
        <v>643.41801077628577</v>
      </c>
      <c r="M2271">
        <f t="array" ref="M2271">INDEX(Table4[#All],MATCH(1,(Table4[[#All],[Month]]=Table68[[#This Row],[Date]])*(Table4[[#All],[Region]]=Table68[[#This Row],[Region]]),0),3)</f>
        <v>610</v>
      </c>
      <c r="N2271" s="2">
        <f t="array" ref="N2271">_xlfn.IFNA(INDEX(Table5[#All], MATCH(1,(Table5[[#All],[Month]]=Table68[[#This Row],[Date]])*(Table5[[#All],[Region]]=Table68[[#This Row],[Region]]),0),3),0)</f>
        <v>10014</v>
      </c>
      <c r="O2271" s="12">
        <f>INDEX(Table110[#All], MATCH(Table68[[#This Row],[Date]],Table110[[#All],[Month]],0),2)</f>
        <v>106490.75</v>
      </c>
      <c r="P2271" s="12">
        <f>INDEX(Table13[#All], MATCH(Table68[[#This Row],[Date]],Table13[[#All],[Month]],0),2)</f>
        <v>222224.5</v>
      </c>
      <c r="Q2271">
        <f>INDEX(Table111[#All], MATCH(Table68[[#This Row],[Date]],Table111[[#All],[Month]],0),2)</f>
        <v>6040.5</v>
      </c>
      <c r="R2271" s="2">
        <f>INDEX(Table111[#All], MATCH(Table68[[#This Row],[Date]],Table111[[#All],[Month]],0),3)</f>
        <v>1274</v>
      </c>
      <c r="S2271" s="2">
        <f>INDEX(Table413[#All], MATCH(Table68[[#This Row],[Date]],Table413[[#All],[Month]],0),2)</f>
        <v>0.1</v>
      </c>
      <c r="T2271" s="2">
        <f>INDEX(Table413[#All], MATCH(Table68[[#This Row],[Date]],Table413[[#All],[Month]],0),3)</f>
        <v>5.9</v>
      </c>
      <c r="U2271" s="2">
        <f>INDEX(Table413[#All], MATCH(Table68[[#This Row],[Date]],Table413[[#All],[Month]],0),4)</f>
        <v>5.2</v>
      </c>
    </row>
    <row r="2272" spans="1:21" x14ac:dyDescent="0.25">
      <c r="A2272" s="4">
        <v>42339</v>
      </c>
      <c r="B2272" s="3" t="s">
        <v>65</v>
      </c>
      <c r="C2272" s="3" t="s">
        <v>26</v>
      </c>
      <c r="D2272" s="3">
        <v>280</v>
      </c>
      <c r="E2272" s="3">
        <v>316</v>
      </c>
      <c r="F2272" s="3">
        <v>224</v>
      </c>
      <c r="G2272" s="3">
        <v>260</v>
      </c>
      <c r="H2272" s="3">
        <v>315</v>
      </c>
      <c r="I2272" s="3">
        <v>197</v>
      </c>
      <c r="J2272">
        <f t="array" ref="J2272">INDEX(Table3[#All],MATCH(1,(Table3[[#All],[Month]]=Table68[[#This Row],[Date]])*(Table3[[#All],[Region]]=Table68[[#This Row],[Region]]),0),3)</f>
        <v>9660</v>
      </c>
      <c r="K2272">
        <f>INDEX(Table1[#All], MATCH(Table68[[#This Row],[Date]],Table1[[#All],[Month]],0),2)</f>
        <v>1569095</v>
      </c>
      <c r="L2272" s="8">
        <f>INDEX(Table2[#All], MATCH(Table68[[#This Row],[Date]],Table2[[#All],[Month]],0),2)</f>
        <v>643.41801077628577</v>
      </c>
      <c r="M2272">
        <f t="array" ref="M2272">INDEX(Table4[#All],MATCH(1,(Table4[[#All],[Month]]=Table68[[#This Row],[Date]])*(Table4[[#All],[Region]]=Table68[[#This Row],[Region]]),0),3)</f>
        <v>890</v>
      </c>
      <c r="N2272" s="2">
        <f t="array" ref="N2272">_xlfn.IFNA(INDEX(Table5[#All], MATCH(1,(Table5[[#All],[Month]]=Table68[[#This Row],[Date]])*(Table5[[#All],[Region]]=Table68[[#This Row],[Region]]),0),3),0)</f>
        <v>3205</v>
      </c>
      <c r="O2272" s="12">
        <f>INDEX(Table110[#All], MATCH(Table68[[#This Row],[Date]],Table110[[#All],[Month]],0),2)</f>
        <v>106490.75</v>
      </c>
      <c r="P2272" s="12">
        <f>INDEX(Table13[#All], MATCH(Table68[[#This Row],[Date]],Table13[[#All],[Month]],0),2)</f>
        <v>222224.5</v>
      </c>
      <c r="Q2272">
        <f>INDEX(Table111[#All], MATCH(Table68[[#This Row],[Date]],Table111[[#All],[Month]],0),2)</f>
        <v>6040.5</v>
      </c>
      <c r="R2272" s="2">
        <f>INDEX(Table111[#All], MATCH(Table68[[#This Row],[Date]],Table111[[#All],[Month]],0),3)</f>
        <v>1274</v>
      </c>
      <c r="S2272" s="2">
        <f>INDEX(Table413[#All], MATCH(Table68[[#This Row],[Date]],Table413[[#All],[Month]],0),2)</f>
        <v>0.1</v>
      </c>
      <c r="T2272" s="2">
        <f>INDEX(Table413[#All], MATCH(Table68[[#This Row],[Date]],Table413[[#All],[Month]],0),3)</f>
        <v>5.9</v>
      </c>
      <c r="U2272" s="2">
        <f>INDEX(Table413[#All], MATCH(Table68[[#This Row],[Date]],Table413[[#All],[Month]],0),4)</f>
        <v>5.2</v>
      </c>
    </row>
    <row r="2273" spans="1:21" x14ac:dyDescent="0.25">
      <c r="A2273" s="4">
        <v>42339</v>
      </c>
      <c r="B2273" s="3" t="s">
        <v>65</v>
      </c>
      <c r="C2273" s="3" t="s">
        <v>28</v>
      </c>
      <c r="D2273" s="3">
        <v>280</v>
      </c>
      <c r="E2273" s="3">
        <v>226</v>
      </c>
      <c r="F2273" s="3">
        <v>224</v>
      </c>
      <c r="G2273" s="3">
        <v>185</v>
      </c>
      <c r="H2273" s="3">
        <v>315</v>
      </c>
      <c r="I2273" s="3">
        <v>96</v>
      </c>
      <c r="J2273">
        <f t="array" ref="J2273">INDEX(Table3[#All],MATCH(1,(Table3[[#All],[Month]]=Table68[[#This Row],[Date]])*(Table3[[#All],[Region]]=Table68[[#This Row],[Region]]),0),3)</f>
        <v>9660</v>
      </c>
      <c r="K2273">
        <f>INDEX(Table1[#All], MATCH(Table68[[#This Row],[Date]],Table1[[#All],[Month]],0),2)</f>
        <v>1569095</v>
      </c>
      <c r="L2273" s="8">
        <f>INDEX(Table2[#All], MATCH(Table68[[#This Row],[Date]],Table2[[#All],[Month]],0),2)</f>
        <v>643.41801077628577</v>
      </c>
      <c r="M2273">
        <f t="array" ref="M2273">INDEX(Table4[#All],MATCH(1,(Table4[[#All],[Month]]=Table68[[#This Row],[Date]])*(Table4[[#All],[Region]]=Table68[[#This Row],[Region]]),0),3)</f>
        <v>890</v>
      </c>
      <c r="N2273" s="2">
        <f t="array" ref="N2273">_xlfn.IFNA(INDEX(Table5[#All], MATCH(1,(Table5[[#All],[Month]]=Table68[[#This Row],[Date]])*(Table5[[#All],[Region]]=Table68[[#This Row],[Region]]),0),3),0)</f>
        <v>3205</v>
      </c>
      <c r="O2273" s="12">
        <f>INDEX(Table110[#All], MATCH(Table68[[#This Row],[Date]],Table110[[#All],[Month]],0),2)</f>
        <v>106490.75</v>
      </c>
      <c r="P2273" s="12">
        <f>INDEX(Table13[#All], MATCH(Table68[[#This Row],[Date]],Table13[[#All],[Month]],0),2)</f>
        <v>222224.5</v>
      </c>
      <c r="Q2273">
        <f>INDEX(Table111[#All], MATCH(Table68[[#This Row],[Date]],Table111[[#All],[Month]],0),2)</f>
        <v>6040.5</v>
      </c>
      <c r="R2273" s="2">
        <f>INDEX(Table111[#All], MATCH(Table68[[#This Row],[Date]],Table111[[#All],[Month]],0),3)</f>
        <v>1274</v>
      </c>
      <c r="S2273" s="2">
        <f>INDEX(Table413[#All], MATCH(Table68[[#This Row],[Date]],Table413[[#All],[Month]],0),2)</f>
        <v>0.1</v>
      </c>
      <c r="T2273" s="2">
        <f>INDEX(Table413[#All], MATCH(Table68[[#This Row],[Date]],Table413[[#All],[Month]],0),3)</f>
        <v>5.9</v>
      </c>
      <c r="U2273" s="2">
        <f>INDEX(Table413[#All], MATCH(Table68[[#This Row],[Date]],Table413[[#All],[Month]],0),4)</f>
        <v>5.2</v>
      </c>
    </row>
    <row r="2274" spans="1:21" x14ac:dyDescent="0.25">
      <c r="A2274" s="4">
        <v>42339</v>
      </c>
      <c r="B2274" s="3" t="s">
        <v>65</v>
      </c>
      <c r="C2274" s="3" t="s">
        <v>27</v>
      </c>
      <c r="D2274" s="3">
        <v>280</v>
      </c>
      <c r="E2274" s="3">
        <v>225</v>
      </c>
      <c r="F2274" s="3">
        <v>224</v>
      </c>
      <c r="G2274" s="3">
        <v>192</v>
      </c>
      <c r="H2274" s="3">
        <v>315</v>
      </c>
      <c r="I2274" s="3">
        <v>22</v>
      </c>
      <c r="J2274">
        <f t="array" ref="J2274">INDEX(Table3[#All],MATCH(1,(Table3[[#All],[Month]]=Table68[[#This Row],[Date]])*(Table3[[#All],[Region]]=Table68[[#This Row],[Region]]),0),3)</f>
        <v>9660</v>
      </c>
      <c r="K2274">
        <f>INDEX(Table1[#All], MATCH(Table68[[#This Row],[Date]],Table1[[#All],[Month]],0),2)</f>
        <v>1569095</v>
      </c>
      <c r="L2274" s="8">
        <f>INDEX(Table2[#All], MATCH(Table68[[#This Row],[Date]],Table2[[#All],[Month]],0),2)</f>
        <v>643.41801077628577</v>
      </c>
      <c r="M2274">
        <f t="array" ref="M2274">INDEX(Table4[#All],MATCH(1,(Table4[[#All],[Month]]=Table68[[#This Row],[Date]])*(Table4[[#All],[Region]]=Table68[[#This Row],[Region]]),0),3)</f>
        <v>890</v>
      </c>
      <c r="N2274" s="2">
        <f t="array" ref="N2274">_xlfn.IFNA(INDEX(Table5[#All], MATCH(1,(Table5[[#All],[Month]]=Table68[[#This Row],[Date]])*(Table5[[#All],[Region]]=Table68[[#This Row],[Region]]),0),3),0)</f>
        <v>3205</v>
      </c>
      <c r="O2274" s="12">
        <f>INDEX(Table110[#All], MATCH(Table68[[#This Row],[Date]],Table110[[#All],[Month]],0),2)</f>
        <v>106490.75</v>
      </c>
      <c r="P2274" s="12">
        <f>INDEX(Table13[#All], MATCH(Table68[[#This Row],[Date]],Table13[[#All],[Month]],0),2)</f>
        <v>222224.5</v>
      </c>
      <c r="Q2274">
        <f>INDEX(Table111[#All], MATCH(Table68[[#This Row],[Date]],Table111[[#All],[Month]],0),2)</f>
        <v>6040.5</v>
      </c>
      <c r="R2274" s="2">
        <f>INDEX(Table111[#All], MATCH(Table68[[#This Row],[Date]],Table111[[#All],[Month]],0),3)</f>
        <v>1274</v>
      </c>
      <c r="S2274" s="2">
        <f>INDEX(Table413[#All], MATCH(Table68[[#This Row],[Date]],Table413[[#All],[Month]],0),2)</f>
        <v>0.1</v>
      </c>
      <c r="T2274" s="2">
        <f>INDEX(Table413[#All], MATCH(Table68[[#This Row],[Date]],Table413[[#All],[Month]],0),3)</f>
        <v>5.9</v>
      </c>
      <c r="U2274" s="2">
        <f>INDEX(Table413[#All], MATCH(Table68[[#This Row],[Date]],Table413[[#All],[Month]],0),4)</f>
        <v>5.2</v>
      </c>
    </row>
    <row r="2275" spans="1:21" x14ac:dyDescent="0.25">
      <c r="A2275" s="4">
        <v>42339</v>
      </c>
      <c r="B2275" s="3" t="s">
        <v>69</v>
      </c>
      <c r="C2275" s="3" t="s">
        <v>40</v>
      </c>
      <c r="D2275" s="3">
        <v>322</v>
      </c>
      <c r="E2275" s="3">
        <v>322</v>
      </c>
      <c r="F2275" s="3">
        <v>259</v>
      </c>
      <c r="G2275" s="3">
        <v>259</v>
      </c>
      <c r="H2275" s="3">
        <v>85</v>
      </c>
      <c r="I2275" s="3">
        <v>85</v>
      </c>
      <c r="J2275">
        <f t="array" ref="J2275">INDEX(Table3[#All],MATCH(1,(Table3[[#All],[Month]]=Table68[[#This Row],[Date]])*(Table3[[#All],[Region]]=Table68[[#This Row],[Region]]),0),3)</f>
        <v>4377</v>
      </c>
      <c r="K2275">
        <f>INDEX(Table1[#All], MATCH(Table68[[#This Row],[Date]],Table1[[#All],[Month]],0),2)</f>
        <v>1569095</v>
      </c>
      <c r="L2275" s="8">
        <f>INDEX(Table2[#All], MATCH(Table68[[#This Row],[Date]],Table2[[#All],[Month]],0),2)</f>
        <v>643.41801077628577</v>
      </c>
      <c r="M2275">
        <f t="array" ref="M2275">INDEX(Table4[#All],MATCH(1,(Table4[[#All],[Month]]=Table68[[#This Row],[Date]])*(Table4[[#All],[Region]]=Table68[[#This Row],[Region]]),0),3)</f>
        <v>472</v>
      </c>
      <c r="N2275" s="2">
        <f t="array" ref="N2275">_xlfn.IFNA(INDEX(Table5[#All], MATCH(1,(Table5[[#All],[Month]]=Table68[[#This Row],[Date]])*(Table5[[#All],[Region]]=Table68[[#This Row],[Region]]),0),3),0)</f>
        <v>0</v>
      </c>
      <c r="O2275" s="12">
        <f>INDEX(Table110[#All], MATCH(Table68[[#This Row],[Date]],Table110[[#All],[Month]],0),2)</f>
        <v>106490.75</v>
      </c>
      <c r="P2275" s="12">
        <f>INDEX(Table13[#All], MATCH(Table68[[#This Row],[Date]],Table13[[#All],[Month]],0),2)</f>
        <v>222224.5</v>
      </c>
      <c r="Q2275">
        <f>INDEX(Table111[#All], MATCH(Table68[[#This Row],[Date]],Table111[[#All],[Month]],0),2)</f>
        <v>6040.5</v>
      </c>
      <c r="R2275" s="2">
        <f>INDEX(Table111[#All], MATCH(Table68[[#This Row],[Date]],Table111[[#All],[Month]],0),3)</f>
        <v>1274</v>
      </c>
      <c r="S2275" s="2">
        <f>INDEX(Table413[#All], MATCH(Table68[[#This Row],[Date]],Table413[[#All],[Month]],0),2)</f>
        <v>0.1</v>
      </c>
      <c r="T2275" s="2">
        <f>INDEX(Table413[#All], MATCH(Table68[[#This Row],[Date]],Table413[[#All],[Month]],0),3)</f>
        <v>5.9</v>
      </c>
      <c r="U2275" s="2">
        <f>INDEX(Table413[#All], MATCH(Table68[[#This Row],[Date]],Table413[[#All],[Month]],0),4)</f>
        <v>5.2</v>
      </c>
    </row>
    <row r="2276" spans="1:21" x14ac:dyDescent="0.25">
      <c r="A2276" s="4">
        <v>42339</v>
      </c>
      <c r="B2276" s="3" t="s">
        <v>60</v>
      </c>
      <c r="C2276" s="3" t="s">
        <v>85</v>
      </c>
      <c r="D2276" s="3">
        <v>300</v>
      </c>
      <c r="E2276" s="3">
        <v>318</v>
      </c>
      <c r="F2276" s="3">
        <v>236</v>
      </c>
      <c r="G2276" s="3">
        <v>250</v>
      </c>
      <c r="H2276" s="3">
        <v>1220</v>
      </c>
      <c r="I2276" s="3">
        <v>668</v>
      </c>
      <c r="J2276">
        <f t="array" ref="J2276">INDEX(Table3[#All],MATCH(1,(Table3[[#All],[Month]]=Table68[[#This Row],[Date]])*(Table3[[#All],[Region]]=Table68[[#This Row],[Region]]),0),3)</f>
        <v>20915</v>
      </c>
      <c r="K2276">
        <f>INDEX(Table1[#All], MATCH(Table68[[#This Row],[Date]],Table1[[#All],[Month]],0),2)</f>
        <v>1569095</v>
      </c>
      <c r="L2276" s="8">
        <f>INDEX(Table2[#All], MATCH(Table68[[#This Row],[Date]],Table2[[#All],[Month]],0),2)</f>
        <v>643.41801077628577</v>
      </c>
      <c r="M2276">
        <f t="array" ref="M2276">INDEX(Table4[#All],MATCH(1,(Table4[[#All],[Month]]=Table68[[#This Row],[Date]])*(Table4[[#All],[Region]]=Table68[[#This Row],[Region]]),0),3)</f>
        <v>4225</v>
      </c>
      <c r="N2276" s="2">
        <f t="array" ref="N2276">_xlfn.IFNA(INDEX(Table5[#All], MATCH(1,(Table5[[#All],[Month]]=Table68[[#This Row],[Date]])*(Table5[[#All],[Region]]=Table68[[#This Row],[Region]]),0),3),0)</f>
        <v>22619</v>
      </c>
      <c r="O2276" s="12">
        <f>INDEX(Table110[#All], MATCH(Table68[[#This Row],[Date]],Table110[[#All],[Month]],0),2)</f>
        <v>106490.75</v>
      </c>
      <c r="P2276" s="12">
        <f>INDEX(Table13[#All], MATCH(Table68[[#This Row],[Date]],Table13[[#All],[Month]],0),2)</f>
        <v>222224.5</v>
      </c>
      <c r="Q2276">
        <f>INDEX(Table111[#All], MATCH(Table68[[#This Row],[Date]],Table111[[#All],[Month]],0),2)</f>
        <v>6040.5</v>
      </c>
      <c r="R2276" s="2">
        <f>INDEX(Table111[#All], MATCH(Table68[[#This Row],[Date]],Table111[[#All],[Month]],0),3)</f>
        <v>1274</v>
      </c>
      <c r="S2276" s="2">
        <f>INDEX(Table413[#All], MATCH(Table68[[#This Row],[Date]],Table413[[#All],[Month]],0),2)</f>
        <v>0.1</v>
      </c>
      <c r="T2276" s="2">
        <f>INDEX(Table413[#All], MATCH(Table68[[#This Row],[Date]],Table413[[#All],[Month]],0),3)</f>
        <v>5.9</v>
      </c>
      <c r="U2276" s="2">
        <f>INDEX(Table413[#All], MATCH(Table68[[#This Row],[Date]],Table413[[#All],[Month]],0),4)</f>
        <v>5.2</v>
      </c>
    </row>
    <row r="2277" spans="1:21" x14ac:dyDescent="0.25">
      <c r="A2277" s="4">
        <v>42339</v>
      </c>
      <c r="B2277" s="3" t="s">
        <v>60</v>
      </c>
      <c r="C2277" s="3" t="s">
        <v>13</v>
      </c>
      <c r="D2277" s="3">
        <v>300</v>
      </c>
      <c r="E2277" s="3">
        <v>252</v>
      </c>
      <c r="F2277" s="3">
        <v>236</v>
      </c>
      <c r="G2277" s="3">
        <v>229</v>
      </c>
      <c r="H2277" s="3">
        <v>1220</v>
      </c>
      <c r="I2277" s="3">
        <v>27</v>
      </c>
      <c r="J2277">
        <f t="array" ref="J2277">INDEX(Table3[#All],MATCH(1,(Table3[[#All],[Month]]=Table68[[#This Row],[Date]])*(Table3[[#All],[Region]]=Table68[[#This Row],[Region]]),0),3)</f>
        <v>20915</v>
      </c>
      <c r="K2277">
        <f>INDEX(Table1[#All], MATCH(Table68[[#This Row],[Date]],Table1[[#All],[Month]],0),2)</f>
        <v>1569095</v>
      </c>
      <c r="L2277" s="8">
        <f>INDEX(Table2[#All], MATCH(Table68[[#This Row],[Date]],Table2[[#All],[Month]],0),2)</f>
        <v>643.41801077628577</v>
      </c>
      <c r="M2277">
        <f t="array" ref="M2277">INDEX(Table4[#All],MATCH(1,(Table4[[#All],[Month]]=Table68[[#This Row],[Date]])*(Table4[[#All],[Region]]=Table68[[#This Row],[Region]]),0),3)</f>
        <v>4225</v>
      </c>
      <c r="N2277" s="2">
        <f t="array" ref="N2277">_xlfn.IFNA(INDEX(Table5[#All], MATCH(1,(Table5[[#All],[Month]]=Table68[[#This Row],[Date]])*(Table5[[#All],[Region]]=Table68[[#This Row],[Region]]),0),3),0)</f>
        <v>22619</v>
      </c>
      <c r="O2277" s="12">
        <f>INDEX(Table110[#All], MATCH(Table68[[#This Row],[Date]],Table110[[#All],[Month]],0),2)</f>
        <v>106490.75</v>
      </c>
      <c r="P2277" s="12">
        <f>INDEX(Table13[#All], MATCH(Table68[[#This Row],[Date]],Table13[[#All],[Month]],0),2)</f>
        <v>222224.5</v>
      </c>
      <c r="Q2277">
        <f>INDEX(Table111[#All], MATCH(Table68[[#This Row],[Date]],Table111[[#All],[Month]],0),2)</f>
        <v>6040.5</v>
      </c>
      <c r="R2277" s="2">
        <f>INDEX(Table111[#All], MATCH(Table68[[#This Row],[Date]],Table111[[#All],[Month]],0),3)</f>
        <v>1274</v>
      </c>
      <c r="S2277" s="2">
        <f>INDEX(Table413[#All], MATCH(Table68[[#This Row],[Date]],Table413[[#All],[Month]],0),2)</f>
        <v>0.1</v>
      </c>
      <c r="T2277" s="2">
        <f>INDEX(Table413[#All], MATCH(Table68[[#This Row],[Date]],Table413[[#All],[Month]],0),3)</f>
        <v>5.9</v>
      </c>
      <c r="U2277" s="2">
        <f>INDEX(Table413[#All], MATCH(Table68[[#This Row],[Date]],Table413[[#All],[Month]],0),4)</f>
        <v>5.2</v>
      </c>
    </row>
    <row r="2278" spans="1:21" x14ac:dyDescent="0.25">
      <c r="A2278" s="4">
        <v>42339</v>
      </c>
      <c r="B2278" s="3" t="s">
        <v>60</v>
      </c>
      <c r="C2278" s="3" t="s">
        <v>15</v>
      </c>
      <c r="D2278" s="3">
        <v>300</v>
      </c>
      <c r="E2278" s="3">
        <v>283</v>
      </c>
      <c r="F2278" s="3">
        <v>236</v>
      </c>
      <c r="G2278" s="3">
        <v>243</v>
      </c>
      <c r="H2278" s="3">
        <v>1220</v>
      </c>
      <c r="I2278" s="3">
        <v>62</v>
      </c>
      <c r="J2278">
        <f t="array" ref="J2278">INDEX(Table3[#All],MATCH(1,(Table3[[#All],[Month]]=Table68[[#This Row],[Date]])*(Table3[[#All],[Region]]=Table68[[#This Row],[Region]]),0),3)</f>
        <v>20915</v>
      </c>
      <c r="K2278">
        <f>INDEX(Table1[#All], MATCH(Table68[[#This Row],[Date]],Table1[[#All],[Month]],0),2)</f>
        <v>1569095</v>
      </c>
      <c r="L2278" s="8">
        <f>INDEX(Table2[#All], MATCH(Table68[[#This Row],[Date]],Table2[[#All],[Month]],0),2)</f>
        <v>643.41801077628577</v>
      </c>
      <c r="M2278">
        <f t="array" ref="M2278">INDEX(Table4[#All],MATCH(1,(Table4[[#All],[Month]]=Table68[[#This Row],[Date]])*(Table4[[#All],[Region]]=Table68[[#This Row],[Region]]),0),3)</f>
        <v>4225</v>
      </c>
      <c r="N2278" s="2">
        <f t="array" ref="N2278">_xlfn.IFNA(INDEX(Table5[#All], MATCH(1,(Table5[[#All],[Month]]=Table68[[#This Row],[Date]])*(Table5[[#All],[Region]]=Table68[[#This Row],[Region]]),0),3),0)</f>
        <v>22619</v>
      </c>
      <c r="O2278" s="12">
        <f>INDEX(Table110[#All], MATCH(Table68[[#This Row],[Date]],Table110[[#All],[Month]],0),2)</f>
        <v>106490.75</v>
      </c>
      <c r="P2278" s="12">
        <f>INDEX(Table13[#All], MATCH(Table68[[#This Row],[Date]],Table13[[#All],[Month]],0),2)</f>
        <v>222224.5</v>
      </c>
      <c r="Q2278">
        <f>INDEX(Table111[#All], MATCH(Table68[[#This Row],[Date]],Table111[[#All],[Month]],0),2)</f>
        <v>6040.5</v>
      </c>
      <c r="R2278" s="2">
        <f>INDEX(Table111[#All], MATCH(Table68[[#This Row],[Date]],Table111[[#All],[Month]],0),3)</f>
        <v>1274</v>
      </c>
      <c r="S2278" s="2">
        <f>INDEX(Table413[#All], MATCH(Table68[[#This Row],[Date]],Table413[[#All],[Month]],0),2)</f>
        <v>0.1</v>
      </c>
      <c r="T2278" s="2">
        <f>INDEX(Table413[#All], MATCH(Table68[[#This Row],[Date]],Table413[[#All],[Month]],0),3)</f>
        <v>5.9</v>
      </c>
      <c r="U2278" s="2">
        <f>INDEX(Table413[#All], MATCH(Table68[[#This Row],[Date]],Table413[[#All],[Month]],0),4)</f>
        <v>5.2</v>
      </c>
    </row>
    <row r="2279" spans="1:21" x14ac:dyDescent="0.25">
      <c r="A2279" s="4">
        <v>42339</v>
      </c>
      <c r="B2279" s="3" t="s">
        <v>60</v>
      </c>
      <c r="C2279" s="3" t="s">
        <v>8</v>
      </c>
      <c r="D2279" s="3">
        <v>300</v>
      </c>
      <c r="E2279" s="3">
        <v>238</v>
      </c>
      <c r="F2279" s="3">
        <v>236</v>
      </c>
      <c r="G2279" s="3">
        <v>184</v>
      </c>
      <c r="H2279" s="3">
        <v>1220</v>
      </c>
      <c r="I2279" s="3">
        <v>8</v>
      </c>
      <c r="J2279">
        <f t="array" ref="J2279">INDEX(Table3[#All],MATCH(1,(Table3[[#All],[Month]]=Table68[[#This Row],[Date]])*(Table3[[#All],[Region]]=Table68[[#This Row],[Region]]),0),3)</f>
        <v>20915</v>
      </c>
      <c r="K2279">
        <f>INDEX(Table1[#All], MATCH(Table68[[#This Row],[Date]],Table1[[#All],[Month]],0),2)</f>
        <v>1569095</v>
      </c>
      <c r="L2279" s="8">
        <f>INDEX(Table2[#All], MATCH(Table68[[#This Row],[Date]],Table2[[#All],[Month]],0),2)</f>
        <v>643.41801077628577</v>
      </c>
      <c r="M2279">
        <f t="array" ref="M2279">INDEX(Table4[#All],MATCH(1,(Table4[[#All],[Month]]=Table68[[#This Row],[Date]])*(Table4[[#All],[Region]]=Table68[[#This Row],[Region]]),0),3)</f>
        <v>4225</v>
      </c>
      <c r="N2279" s="2">
        <f t="array" ref="N2279">_xlfn.IFNA(INDEX(Table5[#All], MATCH(1,(Table5[[#All],[Month]]=Table68[[#This Row],[Date]])*(Table5[[#All],[Region]]=Table68[[#This Row],[Region]]),0),3),0)</f>
        <v>22619</v>
      </c>
      <c r="O2279" s="12">
        <f>INDEX(Table110[#All], MATCH(Table68[[#This Row],[Date]],Table110[[#All],[Month]],0),2)</f>
        <v>106490.75</v>
      </c>
      <c r="P2279" s="12">
        <f>INDEX(Table13[#All], MATCH(Table68[[#This Row],[Date]],Table13[[#All],[Month]],0),2)</f>
        <v>222224.5</v>
      </c>
      <c r="Q2279">
        <f>INDEX(Table111[#All], MATCH(Table68[[#This Row],[Date]],Table111[[#All],[Month]],0),2)</f>
        <v>6040.5</v>
      </c>
      <c r="R2279" s="2">
        <f>INDEX(Table111[#All], MATCH(Table68[[#This Row],[Date]],Table111[[#All],[Month]],0),3)</f>
        <v>1274</v>
      </c>
      <c r="S2279" s="2">
        <f>INDEX(Table413[#All], MATCH(Table68[[#This Row],[Date]],Table413[[#All],[Month]],0),2)</f>
        <v>0.1</v>
      </c>
      <c r="T2279" s="2">
        <f>INDEX(Table413[#All], MATCH(Table68[[#This Row],[Date]],Table413[[#All],[Month]],0),3)</f>
        <v>5.9</v>
      </c>
      <c r="U2279" s="2">
        <f>INDEX(Table413[#All], MATCH(Table68[[#This Row],[Date]],Table413[[#All],[Month]],0),4)</f>
        <v>5.2</v>
      </c>
    </row>
    <row r="2280" spans="1:21" x14ac:dyDescent="0.25">
      <c r="A2280" s="4">
        <v>42339</v>
      </c>
      <c r="B2280" s="3" t="s">
        <v>60</v>
      </c>
      <c r="C2280" s="3" t="s">
        <v>16</v>
      </c>
      <c r="D2280" s="3">
        <v>300</v>
      </c>
      <c r="E2280" s="3">
        <v>196</v>
      </c>
      <c r="F2280" s="3">
        <v>236</v>
      </c>
      <c r="G2280" s="3">
        <v>162</v>
      </c>
      <c r="H2280" s="3">
        <v>1220</v>
      </c>
      <c r="I2280" s="3">
        <v>54</v>
      </c>
      <c r="J2280">
        <f t="array" ref="J2280">INDEX(Table3[#All],MATCH(1,(Table3[[#All],[Month]]=Table68[[#This Row],[Date]])*(Table3[[#All],[Region]]=Table68[[#This Row],[Region]]),0),3)</f>
        <v>20915</v>
      </c>
      <c r="K2280">
        <f>INDEX(Table1[#All], MATCH(Table68[[#This Row],[Date]],Table1[[#All],[Month]],0),2)</f>
        <v>1569095</v>
      </c>
      <c r="L2280" s="8">
        <f>INDEX(Table2[#All], MATCH(Table68[[#This Row],[Date]],Table2[[#All],[Month]],0),2)</f>
        <v>643.41801077628577</v>
      </c>
      <c r="M2280">
        <f t="array" ref="M2280">INDEX(Table4[#All],MATCH(1,(Table4[[#All],[Month]]=Table68[[#This Row],[Date]])*(Table4[[#All],[Region]]=Table68[[#This Row],[Region]]),0),3)</f>
        <v>4225</v>
      </c>
      <c r="N2280" s="2">
        <f t="array" ref="N2280">_xlfn.IFNA(INDEX(Table5[#All], MATCH(1,(Table5[[#All],[Month]]=Table68[[#This Row],[Date]])*(Table5[[#All],[Region]]=Table68[[#This Row],[Region]]),0),3),0)</f>
        <v>22619</v>
      </c>
      <c r="O2280" s="12">
        <f>INDEX(Table110[#All], MATCH(Table68[[#This Row],[Date]],Table110[[#All],[Month]],0),2)</f>
        <v>106490.75</v>
      </c>
      <c r="P2280" s="12">
        <f>INDEX(Table13[#All], MATCH(Table68[[#This Row],[Date]],Table13[[#All],[Month]],0),2)</f>
        <v>222224.5</v>
      </c>
      <c r="Q2280">
        <f>INDEX(Table111[#All], MATCH(Table68[[#This Row],[Date]],Table111[[#All],[Month]],0),2)</f>
        <v>6040.5</v>
      </c>
      <c r="R2280" s="2">
        <f>INDEX(Table111[#All], MATCH(Table68[[#This Row],[Date]],Table111[[#All],[Month]],0),3)</f>
        <v>1274</v>
      </c>
      <c r="S2280" s="2">
        <f>INDEX(Table413[#All], MATCH(Table68[[#This Row],[Date]],Table413[[#All],[Month]],0),2)</f>
        <v>0.1</v>
      </c>
      <c r="T2280" s="2">
        <f>INDEX(Table413[#All], MATCH(Table68[[#This Row],[Date]],Table413[[#All],[Month]],0),3)</f>
        <v>5.9</v>
      </c>
      <c r="U2280" s="2">
        <f>INDEX(Table413[#All], MATCH(Table68[[#This Row],[Date]],Table413[[#All],[Month]],0),4)</f>
        <v>5.2</v>
      </c>
    </row>
    <row r="2281" spans="1:21" x14ac:dyDescent="0.25">
      <c r="A2281" s="4">
        <v>42339</v>
      </c>
      <c r="B2281" s="3" t="s">
        <v>60</v>
      </c>
      <c r="C2281" s="3" t="s">
        <v>10</v>
      </c>
      <c r="D2281" s="3">
        <v>300</v>
      </c>
      <c r="E2281" s="3">
        <v>279</v>
      </c>
      <c r="F2281" s="3">
        <v>236</v>
      </c>
      <c r="G2281" s="3">
        <v>217</v>
      </c>
      <c r="H2281" s="3">
        <v>1220</v>
      </c>
      <c r="I2281" s="3">
        <v>115</v>
      </c>
      <c r="J2281">
        <f t="array" ref="J2281">INDEX(Table3[#All],MATCH(1,(Table3[[#All],[Month]]=Table68[[#This Row],[Date]])*(Table3[[#All],[Region]]=Table68[[#This Row],[Region]]),0),3)</f>
        <v>20915</v>
      </c>
      <c r="K2281">
        <f>INDEX(Table1[#All], MATCH(Table68[[#This Row],[Date]],Table1[[#All],[Month]],0),2)</f>
        <v>1569095</v>
      </c>
      <c r="L2281" s="8">
        <f>INDEX(Table2[#All], MATCH(Table68[[#This Row],[Date]],Table2[[#All],[Month]],0),2)</f>
        <v>643.41801077628577</v>
      </c>
      <c r="M2281">
        <f t="array" ref="M2281">INDEX(Table4[#All],MATCH(1,(Table4[[#All],[Month]]=Table68[[#This Row],[Date]])*(Table4[[#All],[Region]]=Table68[[#This Row],[Region]]),0),3)</f>
        <v>4225</v>
      </c>
      <c r="N2281" s="2">
        <f t="array" ref="N2281">_xlfn.IFNA(INDEX(Table5[#All], MATCH(1,(Table5[[#All],[Month]]=Table68[[#This Row],[Date]])*(Table5[[#All],[Region]]=Table68[[#This Row],[Region]]),0),3),0)</f>
        <v>22619</v>
      </c>
      <c r="O2281" s="12">
        <f>INDEX(Table110[#All], MATCH(Table68[[#This Row],[Date]],Table110[[#All],[Month]],0),2)</f>
        <v>106490.75</v>
      </c>
      <c r="P2281" s="12">
        <f>INDEX(Table13[#All], MATCH(Table68[[#This Row],[Date]],Table13[[#All],[Month]],0),2)</f>
        <v>222224.5</v>
      </c>
      <c r="Q2281">
        <f>INDEX(Table111[#All], MATCH(Table68[[#This Row],[Date]],Table111[[#All],[Month]],0),2)</f>
        <v>6040.5</v>
      </c>
      <c r="R2281" s="2">
        <f>INDEX(Table111[#All], MATCH(Table68[[#This Row],[Date]],Table111[[#All],[Month]],0),3)</f>
        <v>1274</v>
      </c>
      <c r="S2281" s="2">
        <f>INDEX(Table413[#All], MATCH(Table68[[#This Row],[Date]],Table413[[#All],[Month]],0),2)</f>
        <v>0.1</v>
      </c>
      <c r="T2281" s="2">
        <f>INDEX(Table413[#All], MATCH(Table68[[#This Row],[Date]],Table413[[#All],[Month]],0),3)</f>
        <v>5.9</v>
      </c>
      <c r="U2281" s="2">
        <f>INDEX(Table413[#All], MATCH(Table68[[#This Row],[Date]],Table413[[#All],[Month]],0),4)</f>
        <v>5.2</v>
      </c>
    </row>
    <row r="2282" spans="1:21" x14ac:dyDescent="0.25">
      <c r="A2282" s="4">
        <v>42339</v>
      </c>
      <c r="B2282" s="3" t="s">
        <v>60</v>
      </c>
      <c r="C2282" s="3" t="s">
        <v>12</v>
      </c>
      <c r="D2282" s="3">
        <v>300</v>
      </c>
      <c r="E2282" s="3">
        <v>284</v>
      </c>
      <c r="F2282" s="3">
        <v>236</v>
      </c>
      <c r="G2282" s="3">
        <v>244</v>
      </c>
      <c r="H2282" s="3">
        <v>1220</v>
      </c>
      <c r="I2282" s="3">
        <v>53</v>
      </c>
      <c r="J2282">
        <f t="array" ref="J2282">INDEX(Table3[#All],MATCH(1,(Table3[[#All],[Month]]=Table68[[#This Row],[Date]])*(Table3[[#All],[Region]]=Table68[[#This Row],[Region]]),0),3)</f>
        <v>20915</v>
      </c>
      <c r="K2282">
        <f>INDEX(Table1[#All], MATCH(Table68[[#This Row],[Date]],Table1[[#All],[Month]],0),2)</f>
        <v>1569095</v>
      </c>
      <c r="L2282" s="8">
        <f>INDEX(Table2[#All], MATCH(Table68[[#This Row],[Date]],Table2[[#All],[Month]],0),2)</f>
        <v>643.41801077628577</v>
      </c>
      <c r="M2282">
        <f t="array" ref="M2282">INDEX(Table4[#All],MATCH(1,(Table4[[#All],[Month]]=Table68[[#This Row],[Date]])*(Table4[[#All],[Region]]=Table68[[#This Row],[Region]]),0),3)</f>
        <v>4225</v>
      </c>
      <c r="N2282" s="2">
        <f t="array" ref="N2282">_xlfn.IFNA(INDEX(Table5[#All], MATCH(1,(Table5[[#All],[Month]]=Table68[[#This Row],[Date]])*(Table5[[#All],[Region]]=Table68[[#This Row],[Region]]),0),3),0)</f>
        <v>22619</v>
      </c>
      <c r="O2282" s="12">
        <f>INDEX(Table110[#All], MATCH(Table68[[#This Row],[Date]],Table110[[#All],[Month]],0),2)</f>
        <v>106490.75</v>
      </c>
      <c r="P2282" s="12">
        <f>INDEX(Table13[#All], MATCH(Table68[[#This Row],[Date]],Table13[[#All],[Month]],0),2)</f>
        <v>222224.5</v>
      </c>
      <c r="Q2282">
        <f>INDEX(Table111[#All], MATCH(Table68[[#This Row],[Date]],Table111[[#All],[Month]],0),2)</f>
        <v>6040.5</v>
      </c>
      <c r="R2282" s="2">
        <f>INDEX(Table111[#All], MATCH(Table68[[#This Row],[Date]],Table111[[#All],[Month]],0),3)</f>
        <v>1274</v>
      </c>
      <c r="S2282" s="2">
        <f>INDEX(Table413[#All], MATCH(Table68[[#This Row],[Date]],Table413[[#All],[Month]],0),2)</f>
        <v>0.1</v>
      </c>
      <c r="T2282" s="2">
        <f>INDEX(Table413[#All], MATCH(Table68[[#This Row],[Date]],Table413[[#All],[Month]],0),3)</f>
        <v>5.9</v>
      </c>
      <c r="U2282" s="2">
        <f>INDEX(Table413[#All], MATCH(Table68[[#This Row],[Date]],Table413[[#All],[Month]],0),4)</f>
        <v>5.2</v>
      </c>
    </row>
    <row r="2283" spans="1:21" x14ac:dyDescent="0.25">
      <c r="A2283" s="4">
        <v>42339</v>
      </c>
      <c r="B2283" s="3" t="s">
        <v>60</v>
      </c>
      <c r="C2283" s="3" t="s">
        <v>6</v>
      </c>
      <c r="D2283" s="3">
        <v>300</v>
      </c>
      <c r="E2283" s="3">
        <v>297</v>
      </c>
      <c r="F2283" s="3">
        <v>236</v>
      </c>
      <c r="G2283" s="3">
        <v>235</v>
      </c>
      <c r="H2283" s="3">
        <v>1220</v>
      </c>
      <c r="I2283" s="3">
        <v>124</v>
      </c>
      <c r="J2283">
        <f t="array" ref="J2283">INDEX(Table3[#All],MATCH(1,(Table3[[#All],[Month]]=Table68[[#This Row],[Date]])*(Table3[[#All],[Region]]=Table68[[#This Row],[Region]]),0),3)</f>
        <v>20915</v>
      </c>
      <c r="K2283">
        <f>INDEX(Table1[#All], MATCH(Table68[[#This Row],[Date]],Table1[[#All],[Month]],0),2)</f>
        <v>1569095</v>
      </c>
      <c r="L2283" s="8">
        <f>INDEX(Table2[#All], MATCH(Table68[[#This Row],[Date]],Table2[[#All],[Month]],0),2)</f>
        <v>643.41801077628577</v>
      </c>
      <c r="M2283">
        <f t="array" ref="M2283">INDEX(Table4[#All],MATCH(1,(Table4[[#All],[Month]]=Table68[[#This Row],[Date]])*(Table4[[#All],[Region]]=Table68[[#This Row],[Region]]),0),3)</f>
        <v>4225</v>
      </c>
      <c r="N2283" s="2">
        <f t="array" ref="N2283">_xlfn.IFNA(INDEX(Table5[#All], MATCH(1,(Table5[[#All],[Month]]=Table68[[#This Row],[Date]])*(Table5[[#All],[Region]]=Table68[[#This Row],[Region]]),0),3),0)</f>
        <v>22619</v>
      </c>
      <c r="O2283" s="12">
        <f>INDEX(Table110[#All], MATCH(Table68[[#This Row],[Date]],Table110[[#All],[Month]],0),2)</f>
        <v>106490.75</v>
      </c>
      <c r="P2283" s="12">
        <f>INDEX(Table13[#All], MATCH(Table68[[#This Row],[Date]],Table13[[#All],[Month]],0),2)</f>
        <v>222224.5</v>
      </c>
      <c r="Q2283">
        <f>INDEX(Table111[#All], MATCH(Table68[[#This Row],[Date]],Table111[[#All],[Month]],0),2)</f>
        <v>6040.5</v>
      </c>
      <c r="R2283" s="2">
        <f>INDEX(Table111[#All], MATCH(Table68[[#This Row],[Date]],Table111[[#All],[Month]],0),3)</f>
        <v>1274</v>
      </c>
      <c r="S2283" s="2">
        <f>INDEX(Table413[#All], MATCH(Table68[[#This Row],[Date]],Table413[[#All],[Month]],0),2)</f>
        <v>0.1</v>
      </c>
      <c r="T2283" s="2">
        <f>INDEX(Table413[#All], MATCH(Table68[[#This Row],[Date]],Table413[[#All],[Month]],0),3)</f>
        <v>5.9</v>
      </c>
      <c r="U2283" s="2">
        <f>INDEX(Table413[#All], MATCH(Table68[[#This Row],[Date]],Table413[[#All],[Month]],0),4)</f>
        <v>5.2</v>
      </c>
    </row>
    <row r="2284" spans="1:21" x14ac:dyDescent="0.25">
      <c r="A2284" s="4">
        <v>42339</v>
      </c>
      <c r="B2284" s="3" t="s">
        <v>60</v>
      </c>
      <c r="C2284" s="3" t="s">
        <v>7</v>
      </c>
      <c r="D2284" s="3">
        <v>300</v>
      </c>
      <c r="E2284" s="3">
        <v>351</v>
      </c>
      <c r="F2284" s="3">
        <v>236</v>
      </c>
      <c r="G2284" s="3">
        <v>304</v>
      </c>
      <c r="H2284" s="3">
        <v>1220</v>
      </c>
      <c r="I2284" s="3">
        <v>91</v>
      </c>
      <c r="J2284">
        <f t="array" ref="J2284">INDEX(Table3[#All],MATCH(1,(Table3[[#All],[Month]]=Table68[[#This Row],[Date]])*(Table3[[#All],[Region]]=Table68[[#This Row],[Region]]),0),3)</f>
        <v>20915</v>
      </c>
      <c r="K2284">
        <f>INDEX(Table1[#All], MATCH(Table68[[#This Row],[Date]],Table1[[#All],[Month]],0),2)</f>
        <v>1569095</v>
      </c>
      <c r="L2284" s="8">
        <f>INDEX(Table2[#All], MATCH(Table68[[#This Row],[Date]],Table2[[#All],[Month]],0),2)</f>
        <v>643.41801077628577</v>
      </c>
      <c r="M2284">
        <f t="array" ref="M2284">INDEX(Table4[#All],MATCH(1,(Table4[[#All],[Month]]=Table68[[#This Row],[Date]])*(Table4[[#All],[Region]]=Table68[[#This Row],[Region]]),0),3)</f>
        <v>4225</v>
      </c>
      <c r="N2284" s="2">
        <f t="array" ref="N2284">_xlfn.IFNA(INDEX(Table5[#All], MATCH(1,(Table5[[#All],[Month]]=Table68[[#This Row],[Date]])*(Table5[[#All],[Region]]=Table68[[#This Row],[Region]]),0),3),0)</f>
        <v>22619</v>
      </c>
      <c r="O2284" s="12">
        <f>INDEX(Table110[#All], MATCH(Table68[[#This Row],[Date]],Table110[[#All],[Month]],0),2)</f>
        <v>106490.75</v>
      </c>
      <c r="P2284" s="12">
        <f>INDEX(Table13[#All], MATCH(Table68[[#This Row],[Date]],Table13[[#All],[Month]],0),2)</f>
        <v>222224.5</v>
      </c>
      <c r="Q2284">
        <f>INDEX(Table111[#All], MATCH(Table68[[#This Row],[Date]],Table111[[#All],[Month]],0),2)</f>
        <v>6040.5</v>
      </c>
      <c r="R2284" s="2">
        <f>INDEX(Table111[#All], MATCH(Table68[[#This Row],[Date]],Table111[[#All],[Month]],0),3)</f>
        <v>1274</v>
      </c>
      <c r="S2284" s="2">
        <f>INDEX(Table413[#All], MATCH(Table68[[#This Row],[Date]],Table413[[#All],[Month]],0),2)</f>
        <v>0.1</v>
      </c>
      <c r="T2284" s="2">
        <f>INDEX(Table413[#All], MATCH(Table68[[#This Row],[Date]],Table413[[#All],[Month]],0),3)</f>
        <v>5.9</v>
      </c>
      <c r="U2284" s="2">
        <f>INDEX(Table413[#All], MATCH(Table68[[#This Row],[Date]],Table413[[#All],[Month]],0),4)</f>
        <v>5.2</v>
      </c>
    </row>
    <row r="2285" spans="1:21" x14ac:dyDescent="0.25">
      <c r="A2285" s="4">
        <v>42339</v>
      </c>
      <c r="B2285" s="3" t="s">
        <v>60</v>
      </c>
      <c r="C2285" s="3" t="s">
        <v>9</v>
      </c>
      <c r="D2285" s="3">
        <v>300</v>
      </c>
      <c r="E2285" s="3">
        <v>197</v>
      </c>
      <c r="F2285" s="3">
        <v>236</v>
      </c>
      <c r="G2285" s="3">
        <v>165</v>
      </c>
      <c r="H2285" s="3">
        <v>1220</v>
      </c>
      <c r="I2285" s="3">
        <v>18</v>
      </c>
      <c r="J2285">
        <f t="array" ref="J2285">INDEX(Table3[#All],MATCH(1,(Table3[[#All],[Month]]=Table68[[#This Row],[Date]])*(Table3[[#All],[Region]]=Table68[[#This Row],[Region]]),0),3)</f>
        <v>20915</v>
      </c>
      <c r="K2285">
        <f>INDEX(Table1[#All], MATCH(Table68[[#This Row],[Date]],Table1[[#All],[Month]],0),2)</f>
        <v>1569095</v>
      </c>
      <c r="L2285" s="8">
        <f>INDEX(Table2[#All], MATCH(Table68[[#This Row],[Date]],Table2[[#All],[Month]],0),2)</f>
        <v>643.41801077628577</v>
      </c>
      <c r="M2285">
        <f t="array" ref="M2285">INDEX(Table4[#All],MATCH(1,(Table4[[#All],[Month]]=Table68[[#This Row],[Date]])*(Table4[[#All],[Region]]=Table68[[#This Row],[Region]]),0),3)</f>
        <v>4225</v>
      </c>
      <c r="N2285" s="2">
        <f t="array" ref="N2285">_xlfn.IFNA(INDEX(Table5[#All], MATCH(1,(Table5[[#All],[Month]]=Table68[[#This Row],[Date]])*(Table5[[#All],[Region]]=Table68[[#This Row],[Region]]),0),3),0)</f>
        <v>22619</v>
      </c>
      <c r="O2285" s="12">
        <f>INDEX(Table110[#All], MATCH(Table68[[#This Row],[Date]],Table110[[#All],[Month]],0),2)</f>
        <v>106490.75</v>
      </c>
      <c r="P2285" s="12">
        <f>INDEX(Table13[#All], MATCH(Table68[[#This Row],[Date]],Table13[[#All],[Month]],0),2)</f>
        <v>222224.5</v>
      </c>
      <c r="Q2285">
        <f>INDEX(Table111[#All], MATCH(Table68[[#This Row],[Date]],Table111[[#All],[Month]],0),2)</f>
        <v>6040.5</v>
      </c>
      <c r="R2285" s="2">
        <f>INDEX(Table111[#All], MATCH(Table68[[#This Row],[Date]],Table111[[#All],[Month]],0),3)</f>
        <v>1274</v>
      </c>
      <c r="S2285" s="2">
        <f>INDEX(Table413[#All], MATCH(Table68[[#This Row],[Date]],Table413[[#All],[Month]],0),2)</f>
        <v>0.1</v>
      </c>
      <c r="T2285" s="2">
        <f>INDEX(Table413[#All], MATCH(Table68[[#This Row],[Date]],Table413[[#All],[Month]],0),3)</f>
        <v>5.9</v>
      </c>
      <c r="U2285" s="2">
        <f>INDEX(Table413[#All], MATCH(Table68[[#This Row],[Date]],Table413[[#All],[Month]],0),4)</f>
        <v>5.2</v>
      </c>
    </row>
    <row r="2286" spans="1:21" x14ac:dyDescent="0.25">
      <c r="A2286" s="4">
        <v>42339</v>
      </c>
      <c r="B2286" s="3" t="s">
        <v>66</v>
      </c>
      <c r="C2286" s="3" t="s">
        <v>35</v>
      </c>
      <c r="D2286" s="3">
        <v>370</v>
      </c>
      <c r="E2286" s="3">
        <v>248</v>
      </c>
      <c r="F2286" s="3">
        <v>279</v>
      </c>
      <c r="G2286" s="3">
        <v>214</v>
      </c>
      <c r="H2286" s="3">
        <v>1337</v>
      </c>
      <c r="I2286" s="3">
        <v>14</v>
      </c>
      <c r="J2286">
        <f t="array" ref="J2286">INDEX(Table3[#All],MATCH(1,(Table3[[#All],[Month]]=Table68[[#This Row],[Date]])*(Table3[[#All],[Region]]=Table68[[#This Row],[Region]]),0),3)</f>
        <v>33422</v>
      </c>
      <c r="K2286">
        <f>INDEX(Table1[#All], MATCH(Table68[[#This Row],[Date]],Table1[[#All],[Month]],0),2)</f>
        <v>1569095</v>
      </c>
      <c r="L2286" s="8">
        <f>INDEX(Table2[#All], MATCH(Table68[[#This Row],[Date]],Table2[[#All],[Month]],0),2)</f>
        <v>643.41801077628577</v>
      </c>
      <c r="M2286">
        <f t="array" ref="M2286">INDEX(Table4[#All],MATCH(1,(Table4[[#All],[Month]]=Table68[[#This Row],[Date]])*(Table4[[#All],[Region]]=Table68[[#This Row],[Region]]),0),3)</f>
        <v>3555</v>
      </c>
      <c r="N2286" s="2">
        <f t="array" ref="N2286">_xlfn.IFNA(INDEX(Table5[#All], MATCH(1,(Table5[[#All],[Month]]=Table68[[#This Row],[Date]])*(Table5[[#All],[Region]]=Table68[[#This Row],[Region]]),0),3),0)</f>
        <v>100382</v>
      </c>
      <c r="O2286" s="12">
        <f>INDEX(Table110[#All], MATCH(Table68[[#This Row],[Date]],Table110[[#All],[Month]],0),2)</f>
        <v>106490.75</v>
      </c>
      <c r="P2286" s="12">
        <f>INDEX(Table13[#All], MATCH(Table68[[#This Row],[Date]],Table13[[#All],[Month]],0),2)</f>
        <v>222224.5</v>
      </c>
      <c r="Q2286">
        <f>INDEX(Table111[#All], MATCH(Table68[[#This Row],[Date]],Table111[[#All],[Month]],0),2)</f>
        <v>6040.5</v>
      </c>
      <c r="R2286" s="2">
        <f>INDEX(Table111[#All], MATCH(Table68[[#This Row],[Date]],Table111[[#All],[Month]],0),3)</f>
        <v>1274</v>
      </c>
      <c r="S2286" s="2">
        <f>INDEX(Table413[#All], MATCH(Table68[[#This Row],[Date]],Table413[[#All],[Month]],0),2)</f>
        <v>0.1</v>
      </c>
      <c r="T2286" s="2">
        <f>INDEX(Table413[#All], MATCH(Table68[[#This Row],[Date]],Table413[[#All],[Month]],0),3)</f>
        <v>5.9</v>
      </c>
      <c r="U2286" s="2">
        <f>INDEX(Table413[#All], MATCH(Table68[[#This Row],[Date]],Table413[[#All],[Month]],0),4)</f>
        <v>5.2</v>
      </c>
    </row>
    <row r="2287" spans="1:21" x14ac:dyDescent="0.25">
      <c r="A2287" s="4">
        <v>42339</v>
      </c>
      <c r="B2287" s="3" t="s">
        <v>66</v>
      </c>
      <c r="C2287" s="3" t="s">
        <v>33</v>
      </c>
      <c r="D2287" s="3">
        <v>370</v>
      </c>
      <c r="E2287" s="3">
        <v>355</v>
      </c>
      <c r="F2287" s="3">
        <v>279</v>
      </c>
      <c r="G2287" s="3">
        <v>297</v>
      </c>
      <c r="H2287" s="3">
        <v>1337</v>
      </c>
      <c r="I2287" s="3">
        <v>90</v>
      </c>
      <c r="J2287">
        <f t="array" ref="J2287">INDEX(Table3[#All],MATCH(1,(Table3[[#All],[Month]]=Table68[[#This Row],[Date]])*(Table3[[#All],[Region]]=Table68[[#This Row],[Region]]),0),3)</f>
        <v>33422</v>
      </c>
      <c r="K2287">
        <f>INDEX(Table1[#All], MATCH(Table68[[#This Row],[Date]],Table1[[#All],[Month]],0),2)</f>
        <v>1569095</v>
      </c>
      <c r="L2287" s="8">
        <f>INDEX(Table2[#All], MATCH(Table68[[#This Row],[Date]],Table2[[#All],[Month]],0),2)</f>
        <v>643.41801077628577</v>
      </c>
      <c r="M2287">
        <f t="array" ref="M2287">INDEX(Table4[#All],MATCH(1,(Table4[[#All],[Month]]=Table68[[#This Row],[Date]])*(Table4[[#All],[Region]]=Table68[[#This Row],[Region]]),0),3)</f>
        <v>3555</v>
      </c>
      <c r="N2287" s="2">
        <f t="array" ref="N2287">_xlfn.IFNA(INDEX(Table5[#All], MATCH(1,(Table5[[#All],[Month]]=Table68[[#This Row],[Date]])*(Table5[[#All],[Region]]=Table68[[#This Row],[Region]]),0),3),0)</f>
        <v>100382</v>
      </c>
      <c r="O2287" s="12">
        <f>INDEX(Table110[#All], MATCH(Table68[[#This Row],[Date]],Table110[[#All],[Month]],0),2)</f>
        <v>106490.75</v>
      </c>
      <c r="P2287" s="12">
        <f>INDEX(Table13[#All], MATCH(Table68[[#This Row],[Date]],Table13[[#All],[Month]],0),2)</f>
        <v>222224.5</v>
      </c>
      <c r="Q2287">
        <f>INDEX(Table111[#All], MATCH(Table68[[#This Row],[Date]],Table111[[#All],[Month]],0),2)</f>
        <v>6040.5</v>
      </c>
      <c r="R2287" s="2">
        <f>INDEX(Table111[#All], MATCH(Table68[[#This Row],[Date]],Table111[[#All],[Month]],0),3)</f>
        <v>1274</v>
      </c>
      <c r="S2287" s="2">
        <f>INDEX(Table413[#All], MATCH(Table68[[#This Row],[Date]],Table413[[#All],[Month]],0),2)</f>
        <v>0.1</v>
      </c>
      <c r="T2287" s="2">
        <f>INDEX(Table413[#All], MATCH(Table68[[#This Row],[Date]],Table413[[#All],[Month]],0),3)</f>
        <v>5.9</v>
      </c>
      <c r="U2287" s="2">
        <f>INDEX(Table413[#All], MATCH(Table68[[#This Row],[Date]],Table413[[#All],[Month]],0),4)</f>
        <v>5.2</v>
      </c>
    </row>
    <row r="2288" spans="1:21" x14ac:dyDescent="0.25">
      <c r="A2288" s="4">
        <v>42339</v>
      </c>
      <c r="B2288" s="3" t="s">
        <v>66</v>
      </c>
      <c r="C2288" s="3" t="s">
        <v>87</v>
      </c>
      <c r="D2288" s="3">
        <v>370</v>
      </c>
      <c r="E2288" s="3">
        <v>331</v>
      </c>
      <c r="F2288" s="3">
        <v>279</v>
      </c>
      <c r="G2288" s="3">
        <v>260</v>
      </c>
      <c r="H2288" s="3">
        <v>1337</v>
      </c>
      <c r="I2288" s="3">
        <v>184</v>
      </c>
      <c r="J2288">
        <f t="array" ref="J2288">INDEX(Table3[#All],MATCH(1,(Table3[[#All],[Month]]=Table68[[#This Row],[Date]])*(Table3[[#All],[Region]]=Table68[[#This Row],[Region]]),0),3)</f>
        <v>33422</v>
      </c>
      <c r="K2288">
        <f>INDEX(Table1[#All], MATCH(Table68[[#This Row],[Date]],Table1[[#All],[Month]],0),2)</f>
        <v>1569095</v>
      </c>
      <c r="L2288" s="8">
        <f>INDEX(Table2[#All], MATCH(Table68[[#This Row],[Date]],Table2[[#All],[Month]],0),2)</f>
        <v>643.41801077628577</v>
      </c>
      <c r="M2288">
        <f t="array" ref="M2288">INDEX(Table4[#All],MATCH(1,(Table4[[#All],[Month]]=Table68[[#This Row],[Date]])*(Table4[[#All],[Region]]=Table68[[#This Row],[Region]]),0),3)</f>
        <v>3555</v>
      </c>
      <c r="N2288" s="2">
        <f t="array" ref="N2288">_xlfn.IFNA(INDEX(Table5[#All], MATCH(1,(Table5[[#All],[Month]]=Table68[[#This Row],[Date]])*(Table5[[#All],[Region]]=Table68[[#This Row],[Region]]),0),3),0)</f>
        <v>100382</v>
      </c>
      <c r="O2288" s="12">
        <f>INDEX(Table110[#All], MATCH(Table68[[#This Row],[Date]],Table110[[#All],[Month]],0),2)</f>
        <v>106490.75</v>
      </c>
      <c r="P2288" s="12">
        <f>INDEX(Table13[#All], MATCH(Table68[[#This Row],[Date]],Table13[[#All],[Month]],0),2)</f>
        <v>222224.5</v>
      </c>
      <c r="Q2288">
        <f>INDEX(Table111[#All], MATCH(Table68[[#This Row],[Date]],Table111[[#All],[Month]],0),2)</f>
        <v>6040.5</v>
      </c>
      <c r="R2288" s="2">
        <f>INDEX(Table111[#All], MATCH(Table68[[#This Row],[Date]],Table111[[#All],[Month]],0),3)</f>
        <v>1274</v>
      </c>
      <c r="S2288" s="2">
        <f>INDEX(Table413[#All], MATCH(Table68[[#This Row],[Date]],Table413[[#All],[Month]],0),2)</f>
        <v>0.1</v>
      </c>
      <c r="T2288" s="2">
        <f>INDEX(Table413[#All], MATCH(Table68[[#This Row],[Date]],Table413[[#All],[Month]],0),3)</f>
        <v>5.9</v>
      </c>
      <c r="U2288" s="2">
        <f>INDEX(Table413[#All], MATCH(Table68[[#This Row],[Date]],Table413[[#All],[Month]],0),4)</f>
        <v>5.2</v>
      </c>
    </row>
    <row r="2289" spans="1:21" x14ac:dyDescent="0.25">
      <c r="A2289" s="4">
        <v>42339</v>
      </c>
      <c r="B2289" s="3" t="s">
        <v>66</v>
      </c>
      <c r="C2289" s="3" t="s">
        <v>34</v>
      </c>
      <c r="D2289" s="3">
        <v>370</v>
      </c>
      <c r="E2289" s="3">
        <v>255</v>
      </c>
      <c r="F2289" s="3">
        <v>279</v>
      </c>
      <c r="G2289" s="3">
        <v>221</v>
      </c>
      <c r="H2289" s="3">
        <v>1337</v>
      </c>
      <c r="I2289" s="3">
        <v>39</v>
      </c>
      <c r="J2289">
        <f t="array" ref="J2289">INDEX(Table3[#All],MATCH(1,(Table3[[#All],[Month]]=Table68[[#This Row],[Date]])*(Table3[[#All],[Region]]=Table68[[#This Row],[Region]]),0),3)</f>
        <v>33422</v>
      </c>
      <c r="K2289">
        <f>INDEX(Table1[#All], MATCH(Table68[[#This Row],[Date]],Table1[[#All],[Month]],0),2)</f>
        <v>1569095</v>
      </c>
      <c r="L2289" s="8">
        <f>INDEX(Table2[#All], MATCH(Table68[[#This Row],[Date]],Table2[[#All],[Month]],0),2)</f>
        <v>643.41801077628577</v>
      </c>
      <c r="M2289">
        <f t="array" ref="M2289">INDEX(Table4[#All],MATCH(1,(Table4[[#All],[Month]]=Table68[[#This Row],[Date]])*(Table4[[#All],[Region]]=Table68[[#This Row],[Region]]),0),3)</f>
        <v>3555</v>
      </c>
      <c r="N2289" s="2">
        <f t="array" ref="N2289">_xlfn.IFNA(INDEX(Table5[#All], MATCH(1,(Table5[[#All],[Month]]=Table68[[#This Row],[Date]])*(Table5[[#All],[Region]]=Table68[[#This Row],[Region]]),0),3),0)</f>
        <v>100382</v>
      </c>
      <c r="O2289" s="12">
        <f>INDEX(Table110[#All], MATCH(Table68[[#This Row],[Date]],Table110[[#All],[Month]],0),2)</f>
        <v>106490.75</v>
      </c>
      <c r="P2289" s="12">
        <f>INDEX(Table13[#All], MATCH(Table68[[#This Row],[Date]],Table13[[#All],[Month]],0),2)</f>
        <v>222224.5</v>
      </c>
      <c r="Q2289">
        <f>INDEX(Table111[#All], MATCH(Table68[[#This Row],[Date]],Table111[[#All],[Month]],0),2)</f>
        <v>6040.5</v>
      </c>
      <c r="R2289" s="2">
        <f>INDEX(Table111[#All], MATCH(Table68[[#This Row],[Date]],Table111[[#All],[Month]],0),3)</f>
        <v>1274</v>
      </c>
      <c r="S2289" s="2">
        <f>INDEX(Table413[#All], MATCH(Table68[[#This Row],[Date]],Table413[[#All],[Month]],0),2)</f>
        <v>0.1</v>
      </c>
      <c r="T2289" s="2">
        <f>INDEX(Table413[#All], MATCH(Table68[[#This Row],[Date]],Table413[[#All],[Month]],0),3)</f>
        <v>5.9</v>
      </c>
      <c r="U2289" s="2">
        <f>INDEX(Table413[#All], MATCH(Table68[[#This Row],[Date]],Table413[[#All],[Month]],0),4)</f>
        <v>5.2</v>
      </c>
    </row>
    <row r="2290" spans="1:21" x14ac:dyDescent="0.25">
      <c r="A2290" s="4">
        <v>42339</v>
      </c>
      <c r="B2290" s="3" t="s">
        <v>66</v>
      </c>
      <c r="C2290" s="3" t="s">
        <v>92</v>
      </c>
      <c r="D2290" s="3">
        <v>370</v>
      </c>
      <c r="E2290" s="3">
        <v>373</v>
      </c>
      <c r="F2290" s="3">
        <v>279</v>
      </c>
      <c r="G2290" s="3">
        <v>299</v>
      </c>
      <c r="H2290" s="3">
        <v>1337</v>
      </c>
      <c r="I2290" s="3">
        <v>69</v>
      </c>
      <c r="J2290">
        <f t="array" ref="J2290">INDEX(Table3[#All],MATCH(1,(Table3[[#All],[Month]]=Table68[[#This Row],[Date]])*(Table3[[#All],[Region]]=Table68[[#This Row],[Region]]),0),3)</f>
        <v>33422</v>
      </c>
      <c r="K2290">
        <f>INDEX(Table1[#All], MATCH(Table68[[#This Row],[Date]],Table1[[#All],[Month]],0),2)</f>
        <v>1569095</v>
      </c>
      <c r="L2290" s="8">
        <f>INDEX(Table2[#All], MATCH(Table68[[#This Row],[Date]],Table2[[#All],[Month]],0),2)</f>
        <v>643.41801077628577</v>
      </c>
      <c r="M2290">
        <f t="array" ref="M2290">INDEX(Table4[#All],MATCH(1,(Table4[[#All],[Month]]=Table68[[#This Row],[Date]])*(Table4[[#All],[Region]]=Table68[[#This Row],[Region]]),0),3)</f>
        <v>3555</v>
      </c>
      <c r="N2290" s="2">
        <f t="array" ref="N2290">_xlfn.IFNA(INDEX(Table5[#All], MATCH(1,(Table5[[#All],[Month]]=Table68[[#This Row],[Date]])*(Table5[[#All],[Region]]=Table68[[#This Row],[Region]]),0),3),0)</f>
        <v>100382</v>
      </c>
      <c r="O2290" s="12">
        <f>INDEX(Table110[#All], MATCH(Table68[[#This Row],[Date]],Table110[[#All],[Month]],0),2)</f>
        <v>106490.75</v>
      </c>
      <c r="P2290" s="12">
        <f>INDEX(Table13[#All], MATCH(Table68[[#This Row],[Date]],Table13[[#All],[Month]],0),2)</f>
        <v>222224.5</v>
      </c>
      <c r="Q2290">
        <f>INDEX(Table111[#All], MATCH(Table68[[#This Row],[Date]],Table111[[#All],[Month]],0),2)</f>
        <v>6040.5</v>
      </c>
      <c r="R2290" s="2">
        <f>INDEX(Table111[#All], MATCH(Table68[[#This Row],[Date]],Table111[[#All],[Month]],0),3)</f>
        <v>1274</v>
      </c>
      <c r="S2290" s="2">
        <f>INDEX(Table413[#All], MATCH(Table68[[#This Row],[Date]],Table413[[#All],[Month]],0),2)</f>
        <v>0.1</v>
      </c>
      <c r="T2290" s="2">
        <f>INDEX(Table413[#All], MATCH(Table68[[#This Row],[Date]],Table413[[#All],[Month]],0),3)</f>
        <v>5.9</v>
      </c>
      <c r="U2290" s="2">
        <f>INDEX(Table413[#All], MATCH(Table68[[#This Row],[Date]],Table413[[#All],[Month]],0),4)</f>
        <v>5.2</v>
      </c>
    </row>
    <row r="2291" spans="1:21" x14ac:dyDescent="0.25">
      <c r="A2291" s="4">
        <v>42339</v>
      </c>
      <c r="B2291" s="3" t="s">
        <v>66</v>
      </c>
      <c r="C2291" s="3" t="s">
        <v>36</v>
      </c>
      <c r="D2291" s="3">
        <v>370</v>
      </c>
      <c r="E2291" s="3">
        <v>246</v>
      </c>
      <c r="F2291" s="3">
        <v>279</v>
      </c>
      <c r="G2291" s="3">
        <v>195</v>
      </c>
      <c r="H2291" s="3">
        <v>1337</v>
      </c>
      <c r="I2291" s="3">
        <v>21</v>
      </c>
      <c r="J2291">
        <f t="array" ref="J2291">INDEX(Table3[#All],MATCH(1,(Table3[[#All],[Month]]=Table68[[#This Row],[Date]])*(Table3[[#All],[Region]]=Table68[[#This Row],[Region]]),0),3)</f>
        <v>33422</v>
      </c>
      <c r="K2291">
        <f>INDEX(Table1[#All], MATCH(Table68[[#This Row],[Date]],Table1[[#All],[Month]],0),2)</f>
        <v>1569095</v>
      </c>
      <c r="L2291" s="8">
        <f>INDEX(Table2[#All], MATCH(Table68[[#This Row],[Date]],Table2[[#All],[Month]],0),2)</f>
        <v>643.41801077628577</v>
      </c>
      <c r="M2291">
        <f t="array" ref="M2291">INDEX(Table4[#All],MATCH(1,(Table4[[#All],[Month]]=Table68[[#This Row],[Date]])*(Table4[[#All],[Region]]=Table68[[#This Row],[Region]]),0),3)</f>
        <v>3555</v>
      </c>
      <c r="N2291" s="2">
        <f t="array" ref="N2291">_xlfn.IFNA(INDEX(Table5[#All], MATCH(1,(Table5[[#All],[Month]]=Table68[[#This Row],[Date]])*(Table5[[#All],[Region]]=Table68[[#This Row],[Region]]),0),3),0)</f>
        <v>100382</v>
      </c>
      <c r="O2291" s="12">
        <f>INDEX(Table110[#All], MATCH(Table68[[#This Row],[Date]],Table110[[#All],[Month]],0),2)</f>
        <v>106490.75</v>
      </c>
      <c r="P2291" s="12">
        <f>INDEX(Table13[#All], MATCH(Table68[[#This Row],[Date]],Table13[[#All],[Month]],0),2)</f>
        <v>222224.5</v>
      </c>
      <c r="Q2291">
        <f>INDEX(Table111[#All], MATCH(Table68[[#This Row],[Date]],Table111[[#All],[Month]],0),2)</f>
        <v>6040.5</v>
      </c>
      <c r="R2291" s="2">
        <f>INDEX(Table111[#All], MATCH(Table68[[#This Row],[Date]],Table111[[#All],[Month]],0),3)</f>
        <v>1274</v>
      </c>
      <c r="S2291" s="2">
        <f>INDEX(Table413[#All], MATCH(Table68[[#This Row],[Date]],Table413[[#All],[Month]],0),2)</f>
        <v>0.1</v>
      </c>
      <c r="T2291" s="2">
        <f>INDEX(Table413[#All], MATCH(Table68[[#This Row],[Date]],Table413[[#All],[Month]],0),3)</f>
        <v>5.9</v>
      </c>
      <c r="U2291" s="2">
        <f>INDEX(Table413[#All], MATCH(Table68[[#This Row],[Date]],Table413[[#All],[Month]],0),4)</f>
        <v>5.2</v>
      </c>
    </row>
    <row r="2292" spans="1:21" x14ac:dyDescent="0.25">
      <c r="A2292" s="4">
        <v>42339</v>
      </c>
      <c r="B2292" s="3" t="s">
        <v>66</v>
      </c>
      <c r="C2292" s="3" t="s">
        <v>93</v>
      </c>
      <c r="D2292" s="3">
        <v>370</v>
      </c>
      <c r="E2292" s="3">
        <v>291</v>
      </c>
      <c r="F2292" s="3">
        <v>279</v>
      </c>
      <c r="G2292" s="3">
        <v>229</v>
      </c>
      <c r="H2292" s="3">
        <v>1337</v>
      </c>
      <c r="I2292" s="3">
        <v>75</v>
      </c>
      <c r="J2292">
        <f t="array" ref="J2292">INDEX(Table3[#All],MATCH(1,(Table3[[#All],[Month]]=Table68[[#This Row],[Date]])*(Table3[[#All],[Region]]=Table68[[#This Row],[Region]]),0),3)</f>
        <v>33422</v>
      </c>
      <c r="K2292">
        <f>INDEX(Table1[#All], MATCH(Table68[[#This Row],[Date]],Table1[[#All],[Month]],0),2)</f>
        <v>1569095</v>
      </c>
      <c r="L2292" s="8">
        <f>INDEX(Table2[#All], MATCH(Table68[[#This Row],[Date]],Table2[[#All],[Month]],0),2)</f>
        <v>643.41801077628577</v>
      </c>
      <c r="M2292">
        <f t="array" ref="M2292">INDEX(Table4[#All],MATCH(1,(Table4[[#All],[Month]]=Table68[[#This Row],[Date]])*(Table4[[#All],[Region]]=Table68[[#This Row],[Region]]),0),3)</f>
        <v>3555</v>
      </c>
      <c r="N2292" s="2">
        <f t="array" ref="N2292">_xlfn.IFNA(INDEX(Table5[#All], MATCH(1,(Table5[[#All],[Month]]=Table68[[#This Row],[Date]])*(Table5[[#All],[Region]]=Table68[[#This Row],[Region]]),0),3),0)</f>
        <v>100382</v>
      </c>
      <c r="O2292" s="12">
        <f>INDEX(Table110[#All], MATCH(Table68[[#This Row],[Date]],Table110[[#All],[Month]],0),2)</f>
        <v>106490.75</v>
      </c>
      <c r="P2292" s="12">
        <f>INDEX(Table13[#All], MATCH(Table68[[#This Row],[Date]],Table13[[#All],[Month]],0),2)</f>
        <v>222224.5</v>
      </c>
      <c r="Q2292">
        <f>INDEX(Table111[#All], MATCH(Table68[[#This Row],[Date]],Table111[[#All],[Month]],0),2)</f>
        <v>6040.5</v>
      </c>
      <c r="R2292" s="2">
        <f>INDEX(Table111[#All], MATCH(Table68[[#This Row],[Date]],Table111[[#All],[Month]],0),3)</f>
        <v>1274</v>
      </c>
      <c r="S2292" s="2">
        <f>INDEX(Table413[#All], MATCH(Table68[[#This Row],[Date]],Table413[[#All],[Month]],0),2)</f>
        <v>0.1</v>
      </c>
      <c r="T2292" s="2">
        <f>INDEX(Table413[#All], MATCH(Table68[[#This Row],[Date]],Table413[[#All],[Month]],0),3)</f>
        <v>5.9</v>
      </c>
      <c r="U2292" s="2">
        <f>INDEX(Table413[#All], MATCH(Table68[[#This Row],[Date]],Table413[[#All],[Month]],0),4)</f>
        <v>5.2</v>
      </c>
    </row>
    <row r="2293" spans="1:21" x14ac:dyDescent="0.25">
      <c r="A2293" s="4">
        <v>42339</v>
      </c>
      <c r="B2293" s="3" t="s">
        <v>66</v>
      </c>
      <c r="C2293" s="3" t="s">
        <v>66</v>
      </c>
      <c r="D2293" s="3">
        <v>370</v>
      </c>
      <c r="E2293" s="3">
        <v>403</v>
      </c>
      <c r="F2293" s="3">
        <v>279</v>
      </c>
      <c r="G2293" s="3">
        <v>300</v>
      </c>
      <c r="H2293" s="3">
        <v>1337</v>
      </c>
      <c r="I2293" s="3">
        <v>845</v>
      </c>
      <c r="J2293">
        <f t="array" ref="J2293">INDEX(Table3[#All],MATCH(1,(Table3[[#All],[Month]]=Table68[[#This Row],[Date]])*(Table3[[#All],[Region]]=Table68[[#This Row],[Region]]),0),3)</f>
        <v>33422</v>
      </c>
      <c r="K2293">
        <f>INDEX(Table1[#All], MATCH(Table68[[#This Row],[Date]],Table1[[#All],[Month]],0),2)</f>
        <v>1569095</v>
      </c>
      <c r="L2293" s="8">
        <f>INDEX(Table2[#All], MATCH(Table68[[#This Row],[Date]],Table2[[#All],[Month]],0),2)</f>
        <v>643.41801077628577</v>
      </c>
      <c r="M2293">
        <f t="array" ref="M2293">INDEX(Table4[#All],MATCH(1,(Table4[[#All],[Month]]=Table68[[#This Row],[Date]])*(Table4[[#All],[Region]]=Table68[[#This Row],[Region]]),0),3)</f>
        <v>3555</v>
      </c>
      <c r="N2293" s="2">
        <f t="array" ref="N2293">_xlfn.IFNA(INDEX(Table5[#All], MATCH(1,(Table5[[#All],[Month]]=Table68[[#This Row],[Date]])*(Table5[[#All],[Region]]=Table68[[#This Row],[Region]]),0),3),0)</f>
        <v>100382</v>
      </c>
      <c r="O2293" s="12">
        <f>INDEX(Table110[#All], MATCH(Table68[[#This Row],[Date]],Table110[[#All],[Month]],0),2)</f>
        <v>106490.75</v>
      </c>
      <c r="P2293" s="12">
        <f>INDEX(Table13[#All], MATCH(Table68[[#This Row],[Date]],Table13[[#All],[Month]],0),2)</f>
        <v>222224.5</v>
      </c>
      <c r="Q2293">
        <f>INDEX(Table111[#All], MATCH(Table68[[#This Row],[Date]],Table111[[#All],[Month]],0),2)</f>
        <v>6040.5</v>
      </c>
      <c r="R2293" s="2">
        <f>INDEX(Table111[#All], MATCH(Table68[[#This Row],[Date]],Table111[[#All],[Month]],0),3)</f>
        <v>1274</v>
      </c>
      <c r="S2293" s="2">
        <f>INDEX(Table413[#All], MATCH(Table68[[#This Row],[Date]],Table413[[#All],[Month]],0),2)</f>
        <v>0.1</v>
      </c>
      <c r="T2293" s="2">
        <f>INDEX(Table413[#All], MATCH(Table68[[#This Row],[Date]],Table413[[#All],[Month]],0),3)</f>
        <v>5.9</v>
      </c>
      <c r="U2293" s="2">
        <f>INDEX(Table413[#All], MATCH(Table68[[#This Row],[Date]],Table413[[#All],[Month]],0),4)</f>
        <v>5.2</v>
      </c>
    </row>
    <row r="2294" spans="1:21" x14ac:dyDescent="0.25">
      <c r="A2294" s="4">
        <v>42339</v>
      </c>
      <c r="B2294" s="3" t="s">
        <v>71</v>
      </c>
      <c r="C2294" s="3" t="s">
        <v>41</v>
      </c>
      <c r="D2294" s="3">
        <v>222</v>
      </c>
      <c r="E2294" s="3">
        <v>179</v>
      </c>
      <c r="F2294" s="3">
        <v>175</v>
      </c>
      <c r="G2294" s="3">
        <v>151</v>
      </c>
      <c r="H2294" s="3">
        <v>80</v>
      </c>
      <c r="I2294" s="3">
        <v>22</v>
      </c>
      <c r="J2294">
        <f t="array" ref="J2294">INDEX(Table3[#All],MATCH(1,(Table3[[#All],[Month]]=Table68[[#This Row],[Date]])*(Table3[[#All],[Region]]=Table68[[#This Row],[Region]]),0),3)</f>
        <v>1779</v>
      </c>
      <c r="K2294">
        <f>INDEX(Table1[#All], MATCH(Table68[[#This Row],[Date]],Table1[[#All],[Month]],0),2)</f>
        <v>1569095</v>
      </c>
      <c r="L2294" s="8">
        <f>INDEX(Table2[#All], MATCH(Table68[[#This Row],[Date]],Table2[[#All],[Month]],0),2)</f>
        <v>643.41801077628577</v>
      </c>
      <c r="M2294">
        <f t="array" ref="M2294">INDEX(Table4[#All],MATCH(1,(Table4[[#All],[Month]]=Table68[[#This Row],[Date]])*(Table4[[#All],[Region]]=Table68[[#This Row],[Region]]),0),3)</f>
        <v>204</v>
      </c>
      <c r="N2294" s="2">
        <f t="array" ref="N2294">_xlfn.IFNA(INDEX(Table5[#All], MATCH(1,(Table5[[#All],[Month]]=Table68[[#This Row],[Date]])*(Table5[[#All],[Region]]=Table68[[#This Row],[Region]]),0),3),0)</f>
        <v>5460</v>
      </c>
      <c r="O2294" s="12">
        <f>INDEX(Table110[#All], MATCH(Table68[[#This Row],[Date]],Table110[[#All],[Month]],0),2)</f>
        <v>106490.75</v>
      </c>
      <c r="P2294" s="12">
        <f>INDEX(Table13[#All], MATCH(Table68[[#This Row],[Date]],Table13[[#All],[Month]],0),2)</f>
        <v>222224.5</v>
      </c>
      <c r="Q2294">
        <f>INDEX(Table111[#All], MATCH(Table68[[#This Row],[Date]],Table111[[#All],[Month]],0),2)</f>
        <v>6040.5</v>
      </c>
      <c r="R2294" s="2">
        <f>INDEX(Table111[#All], MATCH(Table68[[#This Row],[Date]],Table111[[#All],[Month]],0),3)</f>
        <v>1274</v>
      </c>
      <c r="S2294" s="2">
        <f>INDEX(Table413[#All], MATCH(Table68[[#This Row],[Date]],Table413[[#All],[Month]],0),2)</f>
        <v>0.1</v>
      </c>
      <c r="T2294" s="2">
        <f>INDEX(Table413[#All], MATCH(Table68[[#This Row],[Date]],Table413[[#All],[Month]],0),3)</f>
        <v>5.9</v>
      </c>
      <c r="U2294" s="2">
        <f>INDEX(Table413[#All], MATCH(Table68[[#This Row],[Date]],Table413[[#All],[Month]],0),4)</f>
        <v>5.2</v>
      </c>
    </row>
    <row r="2295" spans="1:21" x14ac:dyDescent="0.25">
      <c r="A2295" s="4">
        <v>42339</v>
      </c>
      <c r="B2295" s="3" t="s">
        <v>71</v>
      </c>
      <c r="C2295" s="3" t="s">
        <v>42</v>
      </c>
      <c r="D2295" s="3">
        <v>222</v>
      </c>
      <c r="E2295" s="3">
        <v>263</v>
      </c>
      <c r="F2295" s="3">
        <v>175</v>
      </c>
      <c r="G2295" s="3">
        <v>225</v>
      </c>
      <c r="H2295" s="3">
        <v>80</v>
      </c>
      <c r="I2295" s="3">
        <v>32</v>
      </c>
      <c r="J2295">
        <f t="array" ref="J2295">INDEX(Table3[#All],MATCH(1,(Table3[[#All],[Month]]=Table68[[#This Row],[Date]])*(Table3[[#All],[Region]]=Table68[[#This Row],[Region]]),0),3)</f>
        <v>1779</v>
      </c>
      <c r="K2295">
        <f>INDEX(Table1[#All], MATCH(Table68[[#This Row],[Date]],Table1[[#All],[Month]],0),2)</f>
        <v>1569095</v>
      </c>
      <c r="L2295" s="8">
        <f>INDEX(Table2[#All], MATCH(Table68[[#This Row],[Date]],Table2[[#All],[Month]],0),2)</f>
        <v>643.41801077628577</v>
      </c>
      <c r="M2295">
        <f t="array" ref="M2295">INDEX(Table4[#All],MATCH(1,(Table4[[#All],[Month]]=Table68[[#This Row],[Date]])*(Table4[[#All],[Region]]=Table68[[#This Row],[Region]]),0),3)</f>
        <v>204</v>
      </c>
      <c r="N2295" s="2">
        <f t="array" ref="N2295">_xlfn.IFNA(INDEX(Table5[#All], MATCH(1,(Table5[[#All],[Month]]=Table68[[#This Row],[Date]])*(Table5[[#All],[Region]]=Table68[[#This Row],[Region]]),0),3),0)</f>
        <v>5460</v>
      </c>
      <c r="O2295" s="12">
        <f>INDEX(Table110[#All], MATCH(Table68[[#This Row],[Date]],Table110[[#All],[Month]],0),2)</f>
        <v>106490.75</v>
      </c>
      <c r="P2295" s="12">
        <f>INDEX(Table13[#All], MATCH(Table68[[#This Row],[Date]],Table13[[#All],[Month]],0),2)</f>
        <v>222224.5</v>
      </c>
      <c r="Q2295">
        <f>INDEX(Table111[#All], MATCH(Table68[[#This Row],[Date]],Table111[[#All],[Month]],0),2)</f>
        <v>6040.5</v>
      </c>
      <c r="R2295" s="2">
        <f>INDEX(Table111[#All], MATCH(Table68[[#This Row],[Date]],Table111[[#All],[Month]],0),3)</f>
        <v>1274</v>
      </c>
      <c r="S2295" s="2">
        <f>INDEX(Table413[#All], MATCH(Table68[[#This Row],[Date]],Table413[[#All],[Month]],0),2)</f>
        <v>0.1</v>
      </c>
      <c r="T2295" s="2">
        <f>INDEX(Table413[#All], MATCH(Table68[[#This Row],[Date]],Table413[[#All],[Month]],0),3)</f>
        <v>5.9</v>
      </c>
      <c r="U2295" s="2">
        <f>INDEX(Table413[#All], MATCH(Table68[[#This Row],[Date]],Table413[[#All],[Month]],0),4)</f>
        <v>5.2</v>
      </c>
    </row>
    <row r="2296" spans="1:21" x14ac:dyDescent="0.25">
      <c r="A2296" s="4">
        <v>42339</v>
      </c>
      <c r="B2296" s="3" t="s">
        <v>71</v>
      </c>
      <c r="C2296" s="3" t="s">
        <v>43</v>
      </c>
      <c r="D2296" s="3">
        <v>222</v>
      </c>
      <c r="E2296" s="3">
        <v>220</v>
      </c>
      <c r="F2296" s="3">
        <v>175</v>
      </c>
      <c r="G2296" s="3">
        <v>164</v>
      </c>
      <c r="H2296" s="3">
        <v>80</v>
      </c>
      <c r="I2296" s="3">
        <v>26</v>
      </c>
      <c r="J2296">
        <f t="array" ref="J2296">INDEX(Table3[#All],MATCH(1,(Table3[[#All],[Month]]=Table68[[#This Row],[Date]])*(Table3[[#All],[Region]]=Table68[[#This Row],[Region]]),0),3)</f>
        <v>1779</v>
      </c>
      <c r="K2296">
        <f>INDEX(Table1[#All], MATCH(Table68[[#This Row],[Date]],Table1[[#All],[Month]],0),2)</f>
        <v>1569095</v>
      </c>
      <c r="L2296" s="8">
        <f>INDEX(Table2[#All], MATCH(Table68[[#This Row],[Date]],Table2[[#All],[Month]],0),2)</f>
        <v>643.41801077628577</v>
      </c>
      <c r="M2296">
        <f t="array" ref="M2296">INDEX(Table4[#All],MATCH(1,(Table4[[#All],[Month]]=Table68[[#This Row],[Date]])*(Table4[[#All],[Region]]=Table68[[#This Row],[Region]]),0),3)</f>
        <v>204</v>
      </c>
      <c r="N2296" s="2">
        <f t="array" ref="N2296">_xlfn.IFNA(INDEX(Table5[#All], MATCH(1,(Table5[[#All],[Month]]=Table68[[#This Row],[Date]])*(Table5[[#All],[Region]]=Table68[[#This Row],[Region]]),0),3),0)</f>
        <v>5460</v>
      </c>
      <c r="O2296" s="12">
        <f>INDEX(Table110[#All], MATCH(Table68[[#This Row],[Date]],Table110[[#All],[Month]],0),2)</f>
        <v>106490.75</v>
      </c>
      <c r="P2296" s="12">
        <f>INDEX(Table13[#All], MATCH(Table68[[#This Row],[Date]],Table13[[#All],[Month]],0),2)</f>
        <v>222224.5</v>
      </c>
      <c r="Q2296">
        <f>INDEX(Table111[#All], MATCH(Table68[[#This Row],[Date]],Table111[[#All],[Month]],0),2)</f>
        <v>6040.5</v>
      </c>
      <c r="R2296" s="2">
        <f>INDEX(Table111[#All], MATCH(Table68[[#This Row],[Date]],Table111[[#All],[Month]],0),3)</f>
        <v>1274</v>
      </c>
      <c r="S2296" s="2">
        <f>INDEX(Table413[#All], MATCH(Table68[[#This Row],[Date]],Table413[[#All],[Month]],0),2)</f>
        <v>0.1</v>
      </c>
      <c r="T2296" s="2">
        <f>INDEX(Table413[#All], MATCH(Table68[[#This Row],[Date]],Table413[[#All],[Month]],0),3)</f>
        <v>5.9</v>
      </c>
      <c r="U2296" s="2">
        <f>INDEX(Table413[#All], MATCH(Table68[[#This Row],[Date]],Table413[[#All],[Month]],0),4)</f>
        <v>5.2</v>
      </c>
    </row>
    <row r="2297" spans="1:21" x14ac:dyDescent="0.25">
      <c r="A2297" s="4">
        <v>42430</v>
      </c>
      <c r="B2297" s="3" t="s">
        <v>58</v>
      </c>
      <c r="C2297" s="3" t="s">
        <v>58</v>
      </c>
      <c r="D2297" s="3">
        <v>480</v>
      </c>
      <c r="E2297" s="3">
        <v>480</v>
      </c>
      <c r="F2297" s="3">
        <v>376</v>
      </c>
      <c r="G2297" s="3">
        <v>364</v>
      </c>
      <c r="H2297" s="3">
        <v>6741</v>
      </c>
      <c r="I2297" s="3">
        <v>3320</v>
      </c>
      <c r="J2297">
        <f t="array" ref="J2297">INDEX(Table3[#All],MATCH(1,(Table3[[#All],[Month]]=Table68[[#This Row],[Date]])*(Table3[[#All],[Region]]=Table68[[#This Row],[Region]]),0),3)</f>
        <v>89462</v>
      </c>
      <c r="K2297">
        <f>INDEX(Table1[#All], MATCH(Table68[[#This Row],[Date]],Table1[[#All],[Month]],0),2)</f>
        <v>1581740</v>
      </c>
      <c r="L2297" s="8">
        <f>INDEX(Table2[#All], MATCH(Table68[[#This Row],[Date]],Table2[[#All],[Month]],0),2)</f>
        <v>649</v>
      </c>
      <c r="M2297">
        <f t="array" ref="M2297">INDEX(Table4[#All],MATCH(1,(Table4[[#All],[Month]]=Table68[[#This Row],[Date]])*(Table4[[#All],[Region]]=Table68[[#This Row],[Region]]),0),3)</f>
        <v>10639</v>
      </c>
      <c r="N2297" s="2">
        <f t="array" ref="N2297">_xlfn.IFNA(INDEX(Table5[#All], MATCH(1,(Table5[[#All],[Month]]=Table68[[#This Row],[Date]])*(Table5[[#All],[Region]]=Table68[[#This Row],[Region]]),0),3),0)</f>
        <v>94740</v>
      </c>
      <c r="O2297" s="12">
        <f>INDEX(Table110[#All], MATCH(Table68[[#This Row],[Date]],Table110[[#All],[Month]],0),2)</f>
        <v>106709</v>
      </c>
      <c r="P2297" s="12">
        <f>INDEX(Table13[#All], MATCH(Table68[[#This Row],[Date]],Table13[[#All],[Month]],0),2)</f>
        <v>226430</v>
      </c>
      <c r="Q2297">
        <f>INDEX(Table111[#All], MATCH(Table68[[#This Row],[Date]],Table111[[#All],[Month]],0),2)</f>
        <v>6084</v>
      </c>
      <c r="R2297" s="2">
        <f>INDEX(Table111[#All], MATCH(Table68[[#This Row],[Date]],Table111[[#All],[Month]],0),3)</f>
        <v>1294</v>
      </c>
      <c r="S2297" s="2">
        <f>INDEX(Table413[#All], MATCH(Table68[[#This Row],[Date]],Table413[[#All],[Month]],0),2)</f>
        <v>0.4</v>
      </c>
      <c r="T2297" s="2">
        <f>INDEX(Table413[#All], MATCH(Table68[[#This Row],[Date]],Table413[[#All],[Month]],0),3)</f>
        <v>5.8</v>
      </c>
      <c r="U2297" s="2">
        <f>INDEX(Table413[#All], MATCH(Table68[[#This Row],[Date]],Table413[[#All],[Month]],0),4)</f>
        <v>5.2</v>
      </c>
    </row>
    <row r="2298" spans="1:21" x14ac:dyDescent="0.25">
      <c r="A2298" s="4">
        <v>42430</v>
      </c>
      <c r="B2298" s="3" t="s">
        <v>58</v>
      </c>
      <c r="C2298" s="3" t="s">
        <v>4</v>
      </c>
      <c r="D2298" s="3">
        <v>480</v>
      </c>
      <c r="E2298" s="3">
        <v>423</v>
      </c>
      <c r="F2298" s="3">
        <v>376</v>
      </c>
      <c r="G2298" s="3">
        <v>353</v>
      </c>
      <c r="H2298" s="3">
        <v>6741</v>
      </c>
      <c r="I2298" s="3">
        <v>175</v>
      </c>
      <c r="J2298">
        <f t="array" ref="J2298">INDEX(Table3[#All],MATCH(1,(Table3[[#All],[Month]]=Table68[[#This Row],[Date]])*(Table3[[#All],[Region]]=Table68[[#This Row],[Region]]),0),3)</f>
        <v>89462</v>
      </c>
      <c r="K2298">
        <f>INDEX(Table1[#All], MATCH(Table68[[#This Row],[Date]],Table1[[#All],[Month]],0),2)</f>
        <v>1581740</v>
      </c>
      <c r="L2298" s="8">
        <f>INDEX(Table2[#All], MATCH(Table68[[#This Row],[Date]],Table2[[#All],[Month]],0),2)</f>
        <v>649</v>
      </c>
      <c r="M2298">
        <f t="array" ref="M2298">INDEX(Table4[#All],MATCH(1,(Table4[[#All],[Month]]=Table68[[#This Row],[Date]])*(Table4[[#All],[Region]]=Table68[[#This Row],[Region]]),0),3)</f>
        <v>10639</v>
      </c>
      <c r="N2298" s="2">
        <f t="array" ref="N2298">_xlfn.IFNA(INDEX(Table5[#All], MATCH(1,(Table5[[#All],[Month]]=Table68[[#This Row],[Date]])*(Table5[[#All],[Region]]=Table68[[#This Row],[Region]]),0),3),0)</f>
        <v>94740</v>
      </c>
      <c r="O2298" s="12">
        <f>INDEX(Table110[#All], MATCH(Table68[[#This Row],[Date]],Table110[[#All],[Month]],0),2)</f>
        <v>106709</v>
      </c>
      <c r="P2298" s="12">
        <f>INDEX(Table13[#All], MATCH(Table68[[#This Row],[Date]],Table13[[#All],[Month]],0),2)</f>
        <v>226430</v>
      </c>
      <c r="Q2298">
        <f>INDEX(Table111[#All], MATCH(Table68[[#This Row],[Date]],Table111[[#All],[Month]],0),2)</f>
        <v>6084</v>
      </c>
      <c r="R2298" s="2">
        <f>INDEX(Table111[#All], MATCH(Table68[[#This Row],[Date]],Table111[[#All],[Month]],0),3)</f>
        <v>1294</v>
      </c>
      <c r="S2298" s="2">
        <f>INDEX(Table413[#All], MATCH(Table68[[#This Row],[Date]],Table413[[#All],[Month]],0),2)</f>
        <v>0.4</v>
      </c>
      <c r="T2298" s="2">
        <f>INDEX(Table413[#All], MATCH(Table68[[#This Row],[Date]],Table413[[#All],[Month]],0),3)</f>
        <v>5.8</v>
      </c>
      <c r="U2298" s="2">
        <f>INDEX(Table413[#All], MATCH(Table68[[#This Row],[Date]],Table413[[#All],[Month]],0),4)</f>
        <v>5.2</v>
      </c>
    </row>
    <row r="2299" spans="1:21" x14ac:dyDescent="0.25">
      <c r="A2299" s="4">
        <v>42430</v>
      </c>
      <c r="B2299" s="3" t="s">
        <v>58</v>
      </c>
      <c r="C2299" s="3" t="s">
        <v>88</v>
      </c>
      <c r="D2299" s="3">
        <v>480</v>
      </c>
      <c r="E2299" s="3">
        <v>472</v>
      </c>
      <c r="F2299" s="3">
        <v>376</v>
      </c>
      <c r="G2299" s="3">
        <v>396</v>
      </c>
      <c r="H2299" s="3">
        <v>6741</v>
      </c>
      <c r="I2299" s="3">
        <v>995</v>
      </c>
      <c r="J2299">
        <f t="array" ref="J2299">INDEX(Table3[#All],MATCH(1,(Table3[[#All],[Month]]=Table68[[#This Row],[Date]])*(Table3[[#All],[Region]]=Table68[[#This Row],[Region]]),0),3)</f>
        <v>89462</v>
      </c>
      <c r="K2299">
        <f>INDEX(Table1[#All], MATCH(Table68[[#This Row],[Date]],Table1[[#All],[Month]],0),2)</f>
        <v>1581740</v>
      </c>
      <c r="L2299" s="8">
        <f>INDEX(Table2[#All], MATCH(Table68[[#This Row],[Date]],Table2[[#All],[Month]],0),2)</f>
        <v>649</v>
      </c>
      <c r="M2299">
        <f t="array" ref="M2299">INDEX(Table4[#All],MATCH(1,(Table4[[#All],[Month]]=Table68[[#This Row],[Date]])*(Table4[[#All],[Region]]=Table68[[#This Row],[Region]]),0),3)</f>
        <v>10639</v>
      </c>
      <c r="N2299" s="2">
        <f t="array" ref="N2299">_xlfn.IFNA(INDEX(Table5[#All], MATCH(1,(Table5[[#All],[Month]]=Table68[[#This Row],[Date]])*(Table5[[#All],[Region]]=Table68[[#This Row],[Region]]),0),3),0)</f>
        <v>94740</v>
      </c>
      <c r="O2299" s="12">
        <f>INDEX(Table110[#All], MATCH(Table68[[#This Row],[Date]],Table110[[#All],[Month]],0),2)</f>
        <v>106709</v>
      </c>
      <c r="P2299" s="12">
        <f>INDEX(Table13[#All], MATCH(Table68[[#This Row],[Date]],Table13[[#All],[Month]],0),2)</f>
        <v>226430</v>
      </c>
      <c r="Q2299">
        <f>INDEX(Table111[#All], MATCH(Table68[[#This Row],[Date]],Table111[[#All],[Month]],0),2)</f>
        <v>6084</v>
      </c>
      <c r="R2299" s="2">
        <f>INDEX(Table111[#All], MATCH(Table68[[#This Row],[Date]],Table111[[#All],[Month]],0),3)</f>
        <v>1294</v>
      </c>
      <c r="S2299" s="2">
        <f>INDEX(Table413[#All], MATCH(Table68[[#This Row],[Date]],Table413[[#All],[Month]],0),2)</f>
        <v>0.4</v>
      </c>
      <c r="T2299" s="2">
        <f>INDEX(Table413[#All], MATCH(Table68[[#This Row],[Date]],Table413[[#All],[Month]],0),3)</f>
        <v>5.8</v>
      </c>
      <c r="U2299" s="2">
        <f>INDEX(Table413[#All], MATCH(Table68[[#This Row],[Date]],Table413[[#All],[Month]],0),4)</f>
        <v>5.2</v>
      </c>
    </row>
    <row r="2300" spans="1:21" x14ac:dyDescent="0.25">
      <c r="A2300" s="4">
        <v>42430</v>
      </c>
      <c r="B2300" s="3" t="s">
        <v>58</v>
      </c>
      <c r="C2300" s="3" t="s">
        <v>90</v>
      </c>
      <c r="D2300" s="3">
        <v>480</v>
      </c>
      <c r="E2300" s="3">
        <v>530</v>
      </c>
      <c r="F2300" s="3">
        <v>376</v>
      </c>
      <c r="G2300" s="3">
        <v>422</v>
      </c>
      <c r="H2300" s="3">
        <v>6741</v>
      </c>
      <c r="I2300" s="3">
        <v>1038</v>
      </c>
      <c r="J2300">
        <f t="array" ref="J2300">INDEX(Table3[#All],MATCH(1,(Table3[[#All],[Month]]=Table68[[#This Row],[Date]])*(Table3[[#All],[Region]]=Table68[[#This Row],[Region]]),0),3)</f>
        <v>89462</v>
      </c>
      <c r="K2300">
        <f>INDEX(Table1[#All], MATCH(Table68[[#This Row],[Date]],Table1[[#All],[Month]],0),2)</f>
        <v>1581740</v>
      </c>
      <c r="L2300" s="8">
        <f>INDEX(Table2[#All], MATCH(Table68[[#This Row],[Date]],Table2[[#All],[Month]],0),2)</f>
        <v>649</v>
      </c>
      <c r="M2300">
        <f t="array" ref="M2300">INDEX(Table4[#All],MATCH(1,(Table4[[#All],[Month]]=Table68[[#This Row],[Date]])*(Table4[[#All],[Region]]=Table68[[#This Row],[Region]]),0),3)</f>
        <v>10639</v>
      </c>
      <c r="N2300" s="2">
        <f t="array" ref="N2300">_xlfn.IFNA(INDEX(Table5[#All], MATCH(1,(Table5[[#All],[Month]]=Table68[[#This Row],[Date]])*(Table5[[#All],[Region]]=Table68[[#This Row],[Region]]),0),3),0)</f>
        <v>94740</v>
      </c>
      <c r="O2300" s="12">
        <f>INDEX(Table110[#All], MATCH(Table68[[#This Row],[Date]],Table110[[#All],[Month]],0),2)</f>
        <v>106709</v>
      </c>
      <c r="P2300" s="12">
        <f>INDEX(Table13[#All], MATCH(Table68[[#This Row],[Date]],Table13[[#All],[Month]],0),2)</f>
        <v>226430</v>
      </c>
      <c r="Q2300">
        <f>INDEX(Table111[#All], MATCH(Table68[[#This Row],[Date]],Table111[[#All],[Month]],0),2)</f>
        <v>6084</v>
      </c>
      <c r="R2300" s="2">
        <f>INDEX(Table111[#All], MATCH(Table68[[#This Row],[Date]],Table111[[#All],[Month]],0),3)</f>
        <v>1294</v>
      </c>
      <c r="S2300" s="2">
        <f>INDEX(Table413[#All], MATCH(Table68[[#This Row],[Date]],Table413[[#All],[Month]],0),2)</f>
        <v>0.4</v>
      </c>
      <c r="T2300" s="2">
        <f>INDEX(Table413[#All], MATCH(Table68[[#This Row],[Date]],Table413[[#All],[Month]],0),3)</f>
        <v>5.8</v>
      </c>
      <c r="U2300" s="2">
        <f>INDEX(Table413[#All], MATCH(Table68[[#This Row],[Date]],Table413[[#All],[Month]],0),4)</f>
        <v>5.2</v>
      </c>
    </row>
    <row r="2301" spans="1:21" x14ac:dyDescent="0.25">
      <c r="A2301" s="4">
        <v>42430</v>
      </c>
      <c r="B2301" s="3" t="s">
        <v>58</v>
      </c>
      <c r="C2301" s="3" t="s">
        <v>5</v>
      </c>
      <c r="D2301" s="3">
        <v>480</v>
      </c>
      <c r="E2301" s="3">
        <v>442</v>
      </c>
      <c r="F2301" s="3">
        <v>376</v>
      </c>
      <c r="G2301" s="3">
        <v>360</v>
      </c>
      <c r="H2301" s="3">
        <v>6741</v>
      </c>
      <c r="I2301" s="3">
        <v>186</v>
      </c>
      <c r="J2301">
        <f t="array" ref="J2301">INDEX(Table3[#All],MATCH(1,(Table3[[#All],[Month]]=Table68[[#This Row],[Date]])*(Table3[[#All],[Region]]=Table68[[#This Row],[Region]]),0),3)</f>
        <v>89462</v>
      </c>
      <c r="K2301">
        <f>INDEX(Table1[#All], MATCH(Table68[[#This Row],[Date]],Table1[[#All],[Month]],0),2)</f>
        <v>1581740</v>
      </c>
      <c r="L2301" s="8">
        <f>INDEX(Table2[#All], MATCH(Table68[[#This Row],[Date]],Table2[[#All],[Month]],0),2)</f>
        <v>649</v>
      </c>
      <c r="M2301">
        <f t="array" ref="M2301">INDEX(Table4[#All],MATCH(1,(Table4[[#All],[Month]]=Table68[[#This Row],[Date]])*(Table4[[#All],[Region]]=Table68[[#This Row],[Region]]),0),3)</f>
        <v>10639</v>
      </c>
      <c r="N2301" s="2">
        <f t="array" ref="N2301">_xlfn.IFNA(INDEX(Table5[#All], MATCH(1,(Table5[[#All],[Month]]=Table68[[#This Row],[Date]])*(Table5[[#All],[Region]]=Table68[[#This Row],[Region]]),0),3),0)</f>
        <v>94740</v>
      </c>
      <c r="O2301" s="12">
        <f>INDEX(Table110[#All], MATCH(Table68[[#This Row],[Date]],Table110[[#All],[Month]],0),2)</f>
        <v>106709</v>
      </c>
      <c r="P2301" s="12">
        <f>INDEX(Table13[#All], MATCH(Table68[[#This Row],[Date]],Table13[[#All],[Month]],0),2)</f>
        <v>226430</v>
      </c>
      <c r="Q2301">
        <f>INDEX(Table111[#All], MATCH(Table68[[#This Row],[Date]],Table111[[#All],[Month]],0),2)</f>
        <v>6084</v>
      </c>
      <c r="R2301" s="2">
        <f>INDEX(Table111[#All], MATCH(Table68[[#This Row],[Date]],Table111[[#All],[Month]],0),3)</f>
        <v>1294</v>
      </c>
      <c r="S2301" s="2">
        <f>INDEX(Table413[#All], MATCH(Table68[[#This Row],[Date]],Table413[[#All],[Month]],0),2)</f>
        <v>0.4</v>
      </c>
      <c r="T2301" s="2">
        <f>INDEX(Table413[#All], MATCH(Table68[[#This Row],[Date]],Table413[[#All],[Month]],0),3)</f>
        <v>5.8</v>
      </c>
      <c r="U2301" s="2">
        <f>INDEX(Table413[#All], MATCH(Table68[[#This Row],[Date]],Table413[[#All],[Month]],0),4)</f>
        <v>5.2</v>
      </c>
    </row>
    <row r="2302" spans="1:21" x14ac:dyDescent="0.25">
      <c r="A2302" s="4">
        <v>42430</v>
      </c>
      <c r="B2302" s="3" t="s">
        <v>58</v>
      </c>
      <c r="C2302" s="3" t="s">
        <v>3</v>
      </c>
      <c r="D2302" s="3">
        <v>480</v>
      </c>
      <c r="E2302" s="3">
        <v>465</v>
      </c>
      <c r="F2302" s="3">
        <v>376</v>
      </c>
      <c r="G2302" s="3">
        <v>378</v>
      </c>
      <c r="H2302" s="3">
        <v>6741</v>
      </c>
      <c r="I2302" s="3">
        <v>303</v>
      </c>
      <c r="J2302">
        <f t="array" ref="J2302">INDEX(Table3[#All],MATCH(1,(Table3[[#All],[Month]]=Table68[[#This Row],[Date]])*(Table3[[#All],[Region]]=Table68[[#This Row],[Region]]),0),3)</f>
        <v>89462</v>
      </c>
      <c r="K2302">
        <f>INDEX(Table1[#All], MATCH(Table68[[#This Row],[Date]],Table1[[#All],[Month]],0),2)</f>
        <v>1581740</v>
      </c>
      <c r="L2302" s="8">
        <f>INDEX(Table2[#All], MATCH(Table68[[#This Row],[Date]],Table2[[#All],[Month]],0),2)</f>
        <v>649</v>
      </c>
      <c r="M2302">
        <f t="array" ref="M2302">INDEX(Table4[#All],MATCH(1,(Table4[[#All],[Month]]=Table68[[#This Row],[Date]])*(Table4[[#All],[Region]]=Table68[[#This Row],[Region]]),0),3)</f>
        <v>10639</v>
      </c>
      <c r="N2302" s="2">
        <f t="array" ref="N2302">_xlfn.IFNA(INDEX(Table5[#All], MATCH(1,(Table5[[#All],[Month]]=Table68[[#This Row],[Date]])*(Table5[[#All],[Region]]=Table68[[#This Row],[Region]]),0),3),0)</f>
        <v>94740</v>
      </c>
      <c r="O2302" s="12">
        <f>INDEX(Table110[#All], MATCH(Table68[[#This Row],[Date]],Table110[[#All],[Month]],0),2)</f>
        <v>106709</v>
      </c>
      <c r="P2302" s="12">
        <f>INDEX(Table13[#All], MATCH(Table68[[#This Row],[Date]],Table13[[#All],[Month]],0),2)</f>
        <v>226430</v>
      </c>
      <c r="Q2302">
        <f>INDEX(Table111[#All], MATCH(Table68[[#This Row],[Date]],Table111[[#All],[Month]],0),2)</f>
        <v>6084</v>
      </c>
      <c r="R2302" s="2">
        <f>INDEX(Table111[#All], MATCH(Table68[[#This Row],[Date]],Table111[[#All],[Month]],0),3)</f>
        <v>1294</v>
      </c>
      <c r="S2302" s="2">
        <f>INDEX(Table413[#All], MATCH(Table68[[#This Row],[Date]],Table413[[#All],[Month]],0),2)</f>
        <v>0.4</v>
      </c>
      <c r="T2302" s="2">
        <f>INDEX(Table413[#All], MATCH(Table68[[#This Row],[Date]],Table413[[#All],[Month]],0),3)</f>
        <v>5.8</v>
      </c>
      <c r="U2302" s="2">
        <f>INDEX(Table413[#All], MATCH(Table68[[#This Row],[Date]],Table413[[#All],[Month]],0),4)</f>
        <v>5.2</v>
      </c>
    </row>
    <row r="2303" spans="1:21" x14ac:dyDescent="0.25">
      <c r="A2303" s="4">
        <v>42430</v>
      </c>
      <c r="B2303" s="3" t="s">
        <v>58</v>
      </c>
      <c r="C2303" s="3" t="s">
        <v>59</v>
      </c>
      <c r="D2303" s="3">
        <v>480</v>
      </c>
      <c r="E2303" s="3">
        <v>449</v>
      </c>
      <c r="F2303" s="3">
        <v>376</v>
      </c>
      <c r="G2303" s="3">
        <v>376</v>
      </c>
      <c r="H2303" s="3">
        <v>6741</v>
      </c>
      <c r="I2303" s="3">
        <v>724</v>
      </c>
      <c r="J2303">
        <f t="array" ref="J2303">INDEX(Table3[#All],MATCH(1,(Table3[[#All],[Month]]=Table68[[#This Row],[Date]])*(Table3[[#All],[Region]]=Table68[[#This Row],[Region]]),0),3)</f>
        <v>89462</v>
      </c>
      <c r="K2303">
        <f>INDEX(Table1[#All], MATCH(Table68[[#This Row],[Date]],Table1[[#All],[Month]],0),2)</f>
        <v>1581740</v>
      </c>
      <c r="L2303" s="8">
        <f>INDEX(Table2[#All], MATCH(Table68[[#This Row],[Date]],Table2[[#All],[Month]],0),2)</f>
        <v>649</v>
      </c>
      <c r="M2303">
        <f t="array" ref="M2303">INDEX(Table4[#All],MATCH(1,(Table4[[#All],[Month]]=Table68[[#This Row],[Date]])*(Table4[[#All],[Region]]=Table68[[#This Row],[Region]]),0),3)</f>
        <v>10639</v>
      </c>
      <c r="N2303" s="2">
        <f t="array" ref="N2303">_xlfn.IFNA(INDEX(Table5[#All], MATCH(1,(Table5[[#All],[Month]]=Table68[[#This Row],[Date]])*(Table5[[#All],[Region]]=Table68[[#This Row],[Region]]),0),3),0)</f>
        <v>94740</v>
      </c>
      <c r="O2303" s="12">
        <f>INDEX(Table110[#All], MATCH(Table68[[#This Row],[Date]],Table110[[#All],[Month]],0),2)</f>
        <v>106709</v>
      </c>
      <c r="P2303" s="12">
        <f>INDEX(Table13[#All], MATCH(Table68[[#This Row],[Date]],Table13[[#All],[Month]],0),2)</f>
        <v>226430</v>
      </c>
      <c r="Q2303">
        <f>INDEX(Table111[#All], MATCH(Table68[[#This Row],[Date]],Table111[[#All],[Month]],0),2)</f>
        <v>6084</v>
      </c>
      <c r="R2303" s="2">
        <f>INDEX(Table111[#All], MATCH(Table68[[#This Row],[Date]],Table111[[#All],[Month]],0),3)</f>
        <v>1294</v>
      </c>
      <c r="S2303" s="2">
        <f>INDEX(Table413[#All], MATCH(Table68[[#This Row],[Date]],Table413[[#All],[Month]],0),2)</f>
        <v>0.4</v>
      </c>
      <c r="T2303" s="2">
        <f>INDEX(Table413[#All], MATCH(Table68[[#This Row],[Date]],Table413[[#All],[Month]],0),3)</f>
        <v>5.8</v>
      </c>
      <c r="U2303" s="2">
        <f>INDEX(Table413[#All], MATCH(Table68[[#This Row],[Date]],Table413[[#All],[Month]],0),4)</f>
        <v>5.2</v>
      </c>
    </row>
    <row r="2304" spans="1:21" x14ac:dyDescent="0.25">
      <c r="A2304" s="4">
        <v>42430</v>
      </c>
      <c r="B2304" s="3" t="s">
        <v>62</v>
      </c>
      <c r="C2304" s="3" t="s">
        <v>20</v>
      </c>
      <c r="D2304" s="3">
        <v>330</v>
      </c>
      <c r="E2304" s="3">
        <v>172</v>
      </c>
      <c r="F2304" s="3">
        <v>258</v>
      </c>
      <c r="G2304" s="3">
        <v>138</v>
      </c>
      <c r="H2304" s="3">
        <v>1044</v>
      </c>
      <c r="I2304" s="3">
        <v>19</v>
      </c>
      <c r="J2304">
        <f t="array" ref="J2304">INDEX(Table3[#All],MATCH(1,(Table3[[#All],[Month]]=Table68[[#This Row],[Date]])*(Table3[[#All],[Region]]=Table68[[#This Row],[Region]]),0),3)</f>
        <v>12862</v>
      </c>
      <c r="K2304">
        <f>INDEX(Table1[#All], MATCH(Table68[[#This Row],[Date]],Table1[[#All],[Month]],0),2)</f>
        <v>1581740</v>
      </c>
      <c r="L2304" s="8">
        <f>INDEX(Table2[#All], MATCH(Table68[[#This Row],[Date]],Table2[[#All],[Month]],0),2)</f>
        <v>649</v>
      </c>
      <c r="M2304">
        <f t="array" ref="M2304">INDEX(Table4[#All],MATCH(1,(Table4[[#All],[Month]]=Table68[[#This Row],[Date]])*(Table4[[#All],[Region]]=Table68[[#This Row],[Region]]),0),3)</f>
        <v>2612</v>
      </c>
      <c r="N2304" s="2">
        <f t="array" ref="N2304">_xlfn.IFNA(INDEX(Table5[#All], MATCH(1,(Table5[[#All],[Month]]=Table68[[#This Row],[Date]])*(Table5[[#All],[Region]]=Table68[[#This Row],[Region]]),0),3),0)</f>
        <v>5995</v>
      </c>
      <c r="O2304" s="12">
        <f>INDEX(Table110[#All], MATCH(Table68[[#This Row],[Date]],Table110[[#All],[Month]],0),2)</f>
        <v>106709</v>
      </c>
      <c r="P2304" s="12">
        <f>INDEX(Table13[#All], MATCH(Table68[[#This Row],[Date]],Table13[[#All],[Month]],0),2)</f>
        <v>226430</v>
      </c>
      <c r="Q2304">
        <f>INDEX(Table111[#All], MATCH(Table68[[#This Row],[Date]],Table111[[#All],[Month]],0),2)</f>
        <v>6084</v>
      </c>
      <c r="R2304" s="2">
        <f>INDEX(Table111[#All], MATCH(Table68[[#This Row],[Date]],Table111[[#All],[Month]],0),3)</f>
        <v>1294</v>
      </c>
      <c r="S2304" s="2">
        <f>INDEX(Table413[#All], MATCH(Table68[[#This Row],[Date]],Table413[[#All],[Month]],0),2)</f>
        <v>0.4</v>
      </c>
      <c r="T2304" s="2">
        <f>INDEX(Table413[#All], MATCH(Table68[[#This Row],[Date]],Table413[[#All],[Month]],0),3)</f>
        <v>5.8</v>
      </c>
      <c r="U2304" s="2">
        <f>INDEX(Table413[#All], MATCH(Table68[[#This Row],[Date]],Table413[[#All],[Month]],0),4)</f>
        <v>5.2</v>
      </c>
    </row>
    <row r="2305" spans="1:21" x14ac:dyDescent="0.25">
      <c r="A2305" s="4">
        <v>42430</v>
      </c>
      <c r="B2305" s="3" t="s">
        <v>62</v>
      </c>
      <c r="C2305" s="3" t="s">
        <v>21</v>
      </c>
      <c r="D2305" s="3">
        <v>330</v>
      </c>
      <c r="E2305" s="3">
        <v>251</v>
      </c>
      <c r="F2305" s="3">
        <v>258</v>
      </c>
      <c r="G2305" s="3">
        <v>214</v>
      </c>
      <c r="H2305" s="3">
        <v>1044</v>
      </c>
      <c r="I2305" s="3">
        <v>10</v>
      </c>
      <c r="J2305">
        <f t="array" ref="J2305">INDEX(Table3[#All],MATCH(1,(Table3[[#All],[Month]]=Table68[[#This Row],[Date]])*(Table3[[#All],[Region]]=Table68[[#This Row],[Region]]),0),3)</f>
        <v>12862</v>
      </c>
      <c r="K2305">
        <f>INDEX(Table1[#All], MATCH(Table68[[#This Row],[Date]],Table1[[#All],[Month]],0),2)</f>
        <v>1581740</v>
      </c>
      <c r="L2305" s="8">
        <f>INDEX(Table2[#All], MATCH(Table68[[#This Row],[Date]],Table2[[#All],[Month]],0),2)</f>
        <v>649</v>
      </c>
      <c r="M2305">
        <f t="array" ref="M2305">INDEX(Table4[#All],MATCH(1,(Table4[[#All],[Month]]=Table68[[#This Row],[Date]])*(Table4[[#All],[Region]]=Table68[[#This Row],[Region]]),0),3)</f>
        <v>2612</v>
      </c>
      <c r="N2305" s="2">
        <f t="array" ref="N2305">_xlfn.IFNA(INDEX(Table5[#All], MATCH(1,(Table5[[#All],[Month]]=Table68[[#This Row],[Date]])*(Table5[[#All],[Region]]=Table68[[#This Row],[Region]]),0),3),0)</f>
        <v>5995</v>
      </c>
      <c r="O2305" s="12">
        <f>INDEX(Table110[#All], MATCH(Table68[[#This Row],[Date]],Table110[[#All],[Month]],0),2)</f>
        <v>106709</v>
      </c>
      <c r="P2305" s="12">
        <f>INDEX(Table13[#All], MATCH(Table68[[#This Row],[Date]],Table13[[#All],[Month]],0),2)</f>
        <v>226430</v>
      </c>
      <c r="Q2305">
        <f>INDEX(Table111[#All], MATCH(Table68[[#This Row],[Date]],Table111[[#All],[Month]],0),2)</f>
        <v>6084</v>
      </c>
      <c r="R2305" s="2">
        <f>INDEX(Table111[#All], MATCH(Table68[[#This Row],[Date]],Table111[[#All],[Month]],0),3)</f>
        <v>1294</v>
      </c>
      <c r="S2305" s="2">
        <f>INDEX(Table413[#All], MATCH(Table68[[#This Row],[Date]],Table413[[#All],[Month]],0),2)</f>
        <v>0.4</v>
      </c>
      <c r="T2305" s="2">
        <f>INDEX(Table413[#All], MATCH(Table68[[#This Row],[Date]],Table413[[#All],[Month]],0),3)</f>
        <v>5.8</v>
      </c>
      <c r="U2305" s="2">
        <f>INDEX(Table413[#All], MATCH(Table68[[#This Row],[Date]],Table413[[#All],[Month]],0),4)</f>
        <v>5.2</v>
      </c>
    </row>
    <row r="2306" spans="1:21" x14ac:dyDescent="0.25">
      <c r="A2306" s="4">
        <v>42430</v>
      </c>
      <c r="B2306" s="3" t="s">
        <v>62</v>
      </c>
      <c r="C2306" s="3" t="s">
        <v>18</v>
      </c>
      <c r="D2306" s="3">
        <v>330</v>
      </c>
      <c r="E2306" s="3">
        <v>268</v>
      </c>
      <c r="F2306" s="3">
        <v>258</v>
      </c>
      <c r="G2306" s="3">
        <v>222</v>
      </c>
      <c r="H2306" s="3">
        <v>1044</v>
      </c>
      <c r="I2306" s="3">
        <v>296</v>
      </c>
      <c r="J2306">
        <f t="array" ref="J2306">INDEX(Table3[#All],MATCH(1,(Table3[[#All],[Month]]=Table68[[#This Row],[Date]])*(Table3[[#All],[Region]]=Table68[[#This Row],[Region]]),0),3)</f>
        <v>12862</v>
      </c>
      <c r="K2306">
        <f>INDEX(Table1[#All], MATCH(Table68[[#This Row],[Date]],Table1[[#All],[Month]],0),2)</f>
        <v>1581740</v>
      </c>
      <c r="L2306" s="8">
        <f>INDEX(Table2[#All], MATCH(Table68[[#This Row],[Date]],Table2[[#All],[Month]],0),2)</f>
        <v>649</v>
      </c>
      <c r="M2306">
        <f t="array" ref="M2306">INDEX(Table4[#All],MATCH(1,(Table4[[#All],[Month]]=Table68[[#This Row],[Date]])*(Table4[[#All],[Region]]=Table68[[#This Row],[Region]]),0),3)</f>
        <v>2612</v>
      </c>
      <c r="N2306" s="2">
        <f t="array" ref="N2306">_xlfn.IFNA(INDEX(Table5[#All], MATCH(1,(Table5[[#All],[Month]]=Table68[[#This Row],[Date]])*(Table5[[#All],[Region]]=Table68[[#This Row],[Region]]),0),3),0)</f>
        <v>5995</v>
      </c>
      <c r="O2306" s="12">
        <f>INDEX(Table110[#All], MATCH(Table68[[#This Row],[Date]],Table110[[#All],[Month]],0),2)</f>
        <v>106709</v>
      </c>
      <c r="P2306" s="12">
        <f>INDEX(Table13[#All], MATCH(Table68[[#This Row],[Date]],Table13[[#All],[Month]],0),2)</f>
        <v>226430</v>
      </c>
      <c r="Q2306">
        <f>INDEX(Table111[#All], MATCH(Table68[[#This Row],[Date]],Table111[[#All],[Month]],0),2)</f>
        <v>6084</v>
      </c>
      <c r="R2306" s="2">
        <f>INDEX(Table111[#All], MATCH(Table68[[#This Row],[Date]],Table111[[#All],[Month]],0),3)</f>
        <v>1294</v>
      </c>
      <c r="S2306" s="2">
        <f>INDEX(Table413[#All], MATCH(Table68[[#This Row],[Date]],Table413[[#All],[Month]],0),2)</f>
        <v>0.4</v>
      </c>
      <c r="T2306" s="2">
        <f>INDEX(Table413[#All], MATCH(Table68[[#This Row],[Date]],Table413[[#All],[Month]],0),3)</f>
        <v>5.8</v>
      </c>
      <c r="U2306" s="2">
        <f>INDEX(Table413[#All], MATCH(Table68[[#This Row],[Date]],Table413[[#All],[Month]],0),4)</f>
        <v>5.2</v>
      </c>
    </row>
    <row r="2307" spans="1:21" x14ac:dyDescent="0.25">
      <c r="A2307" s="4">
        <v>42430</v>
      </c>
      <c r="B2307" s="3" t="s">
        <v>62</v>
      </c>
      <c r="C2307" s="3" t="s">
        <v>17</v>
      </c>
      <c r="D2307" s="3">
        <v>330</v>
      </c>
      <c r="E2307" s="3">
        <v>394</v>
      </c>
      <c r="F2307" s="3">
        <v>258</v>
      </c>
      <c r="G2307" s="3">
        <v>320</v>
      </c>
      <c r="H2307" s="3">
        <v>1044</v>
      </c>
      <c r="I2307" s="3">
        <v>532</v>
      </c>
      <c r="J2307">
        <f t="array" ref="J2307">INDEX(Table3[#All],MATCH(1,(Table3[[#All],[Month]]=Table68[[#This Row],[Date]])*(Table3[[#All],[Region]]=Table68[[#This Row],[Region]]),0),3)</f>
        <v>12862</v>
      </c>
      <c r="K2307">
        <f>INDEX(Table1[#All], MATCH(Table68[[#This Row],[Date]],Table1[[#All],[Month]],0),2)</f>
        <v>1581740</v>
      </c>
      <c r="L2307" s="8">
        <f>INDEX(Table2[#All], MATCH(Table68[[#This Row],[Date]],Table2[[#All],[Month]],0),2)</f>
        <v>649</v>
      </c>
      <c r="M2307">
        <f t="array" ref="M2307">INDEX(Table4[#All],MATCH(1,(Table4[[#All],[Month]]=Table68[[#This Row],[Date]])*(Table4[[#All],[Region]]=Table68[[#This Row],[Region]]),0),3)</f>
        <v>2612</v>
      </c>
      <c r="N2307" s="2">
        <f t="array" ref="N2307">_xlfn.IFNA(INDEX(Table5[#All], MATCH(1,(Table5[[#All],[Month]]=Table68[[#This Row],[Date]])*(Table5[[#All],[Region]]=Table68[[#This Row],[Region]]),0),3),0)</f>
        <v>5995</v>
      </c>
      <c r="O2307" s="12">
        <f>INDEX(Table110[#All], MATCH(Table68[[#This Row],[Date]],Table110[[#All],[Month]],0),2)</f>
        <v>106709</v>
      </c>
      <c r="P2307" s="12">
        <f>INDEX(Table13[#All], MATCH(Table68[[#This Row],[Date]],Table13[[#All],[Month]],0),2)</f>
        <v>226430</v>
      </c>
      <c r="Q2307">
        <f>INDEX(Table111[#All], MATCH(Table68[[#This Row],[Date]],Table111[[#All],[Month]],0),2)</f>
        <v>6084</v>
      </c>
      <c r="R2307" s="2">
        <f>INDEX(Table111[#All], MATCH(Table68[[#This Row],[Date]],Table111[[#All],[Month]],0),3)</f>
        <v>1294</v>
      </c>
      <c r="S2307" s="2">
        <f>INDEX(Table413[#All], MATCH(Table68[[#This Row],[Date]],Table413[[#All],[Month]],0),2)</f>
        <v>0.4</v>
      </c>
      <c r="T2307" s="2">
        <f>INDEX(Table413[#All], MATCH(Table68[[#This Row],[Date]],Table413[[#All],[Month]],0),3)</f>
        <v>5.8</v>
      </c>
      <c r="U2307" s="2">
        <f>INDEX(Table413[#All], MATCH(Table68[[#This Row],[Date]],Table413[[#All],[Month]],0),4)</f>
        <v>5.2</v>
      </c>
    </row>
    <row r="2308" spans="1:21" x14ac:dyDescent="0.25">
      <c r="A2308" s="4">
        <v>42430</v>
      </c>
      <c r="B2308" s="3" t="s">
        <v>62</v>
      </c>
      <c r="C2308" s="3" t="s">
        <v>14</v>
      </c>
      <c r="D2308" s="3">
        <v>330</v>
      </c>
      <c r="E2308" s="3">
        <v>321</v>
      </c>
      <c r="F2308" s="3">
        <v>258</v>
      </c>
      <c r="G2308" s="3">
        <v>257</v>
      </c>
      <c r="H2308" s="3">
        <v>1044</v>
      </c>
      <c r="I2308" s="3">
        <v>93</v>
      </c>
      <c r="J2308">
        <f t="array" ref="J2308">INDEX(Table3[#All],MATCH(1,(Table3[[#All],[Month]]=Table68[[#This Row],[Date]])*(Table3[[#All],[Region]]=Table68[[#This Row],[Region]]),0),3)</f>
        <v>12862</v>
      </c>
      <c r="K2308">
        <f>INDEX(Table1[#All], MATCH(Table68[[#This Row],[Date]],Table1[[#All],[Month]],0),2)</f>
        <v>1581740</v>
      </c>
      <c r="L2308" s="8">
        <f>INDEX(Table2[#All], MATCH(Table68[[#This Row],[Date]],Table2[[#All],[Month]],0),2)</f>
        <v>649</v>
      </c>
      <c r="M2308">
        <f t="array" ref="M2308">INDEX(Table4[#All],MATCH(1,(Table4[[#All],[Month]]=Table68[[#This Row],[Date]])*(Table4[[#All],[Region]]=Table68[[#This Row],[Region]]),0),3)</f>
        <v>2612</v>
      </c>
      <c r="N2308" s="2">
        <f t="array" ref="N2308">_xlfn.IFNA(INDEX(Table5[#All], MATCH(1,(Table5[[#All],[Month]]=Table68[[#This Row],[Date]])*(Table5[[#All],[Region]]=Table68[[#This Row],[Region]]),0),3),0)</f>
        <v>5995</v>
      </c>
      <c r="O2308" s="12">
        <f>INDEX(Table110[#All], MATCH(Table68[[#This Row],[Date]],Table110[[#All],[Month]],0),2)</f>
        <v>106709</v>
      </c>
      <c r="P2308" s="12">
        <f>INDEX(Table13[#All], MATCH(Table68[[#This Row],[Date]],Table13[[#All],[Month]],0),2)</f>
        <v>226430</v>
      </c>
      <c r="Q2308">
        <f>INDEX(Table111[#All], MATCH(Table68[[#This Row],[Date]],Table111[[#All],[Month]],0),2)</f>
        <v>6084</v>
      </c>
      <c r="R2308" s="2">
        <f>INDEX(Table111[#All], MATCH(Table68[[#This Row],[Date]],Table111[[#All],[Month]],0),3)</f>
        <v>1294</v>
      </c>
      <c r="S2308" s="2">
        <f>INDEX(Table413[#All], MATCH(Table68[[#This Row],[Date]],Table413[[#All],[Month]],0),2)</f>
        <v>0.4</v>
      </c>
      <c r="T2308" s="2">
        <f>INDEX(Table413[#All], MATCH(Table68[[#This Row],[Date]],Table413[[#All],[Month]],0),3)</f>
        <v>5.8</v>
      </c>
      <c r="U2308" s="2">
        <f>INDEX(Table413[#All], MATCH(Table68[[#This Row],[Date]],Table413[[#All],[Month]],0),4)</f>
        <v>5.2</v>
      </c>
    </row>
    <row r="2309" spans="1:21" x14ac:dyDescent="0.25">
      <c r="A2309" s="4">
        <v>42430</v>
      </c>
      <c r="B2309" s="3" t="s">
        <v>62</v>
      </c>
      <c r="C2309" s="3" t="s">
        <v>19</v>
      </c>
      <c r="D2309" s="3">
        <v>330</v>
      </c>
      <c r="E2309" s="3">
        <v>273</v>
      </c>
      <c r="F2309" s="3">
        <v>258</v>
      </c>
      <c r="G2309" s="3">
        <v>211</v>
      </c>
      <c r="H2309" s="3">
        <v>1044</v>
      </c>
      <c r="I2309" s="3">
        <v>94</v>
      </c>
      <c r="J2309">
        <f t="array" ref="J2309">INDEX(Table3[#All],MATCH(1,(Table3[[#All],[Month]]=Table68[[#This Row],[Date]])*(Table3[[#All],[Region]]=Table68[[#This Row],[Region]]),0),3)</f>
        <v>12862</v>
      </c>
      <c r="K2309">
        <f>INDEX(Table1[#All], MATCH(Table68[[#This Row],[Date]],Table1[[#All],[Month]],0),2)</f>
        <v>1581740</v>
      </c>
      <c r="L2309" s="8">
        <f>INDEX(Table2[#All], MATCH(Table68[[#This Row],[Date]],Table2[[#All],[Month]],0),2)</f>
        <v>649</v>
      </c>
      <c r="M2309">
        <f t="array" ref="M2309">INDEX(Table4[#All],MATCH(1,(Table4[[#All],[Month]]=Table68[[#This Row],[Date]])*(Table4[[#All],[Region]]=Table68[[#This Row],[Region]]),0),3)</f>
        <v>2612</v>
      </c>
      <c r="N2309" s="2">
        <f t="array" ref="N2309">_xlfn.IFNA(INDEX(Table5[#All], MATCH(1,(Table5[[#All],[Month]]=Table68[[#This Row],[Date]])*(Table5[[#All],[Region]]=Table68[[#This Row],[Region]]),0),3),0)</f>
        <v>5995</v>
      </c>
      <c r="O2309" s="12">
        <f>INDEX(Table110[#All], MATCH(Table68[[#This Row],[Date]],Table110[[#All],[Month]],0),2)</f>
        <v>106709</v>
      </c>
      <c r="P2309" s="12">
        <f>INDEX(Table13[#All], MATCH(Table68[[#This Row],[Date]],Table13[[#All],[Month]],0),2)</f>
        <v>226430</v>
      </c>
      <c r="Q2309">
        <f>INDEX(Table111[#All], MATCH(Table68[[#This Row],[Date]],Table111[[#All],[Month]],0),2)</f>
        <v>6084</v>
      </c>
      <c r="R2309" s="2">
        <f>INDEX(Table111[#All], MATCH(Table68[[#This Row],[Date]],Table111[[#All],[Month]],0),3)</f>
        <v>1294</v>
      </c>
      <c r="S2309" s="2">
        <f>INDEX(Table413[#All], MATCH(Table68[[#This Row],[Date]],Table413[[#All],[Month]],0),2)</f>
        <v>0.4</v>
      </c>
      <c r="T2309" s="2">
        <f>INDEX(Table413[#All], MATCH(Table68[[#This Row],[Date]],Table413[[#All],[Month]],0),3)</f>
        <v>5.8</v>
      </c>
      <c r="U2309" s="2">
        <f>INDEX(Table413[#All], MATCH(Table68[[#This Row],[Date]],Table413[[#All],[Month]],0),4)</f>
        <v>5.2</v>
      </c>
    </row>
    <row r="2310" spans="1:21" x14ac:dyDescent="0.25">
      <c r="A2310" s="4">
        <v>42430</v>
      </c>
      <c r="B2310" s="3" t="s">
        <v>68</v>
      </c>
      <c r="C2310" s="3" t="s">
        <v>46</v>
      </c>
      <c r="D2310" s="3">
        <v>354</v>
      </c>
      <c r="E2310" s="3">
        <v>301</v>
      </c>
      <c r="F2310" s="3">
        <v>266</v>
      </c>
      <c r="G2310" s="3">
        <v>252</v>
      </c>
      <c r="H2310" s="3">
        <v>2633</v>
      </c>
      <c r="I2310" s="3">
        <v>108</v>
      </c>
      <c r="J2310">
        <f t="array" ref="J2310">INDEX(Table3[#All],MATCH(1,(Table3[[#All],[Month]]=Table68[[#This Row],[Date]])*(Table3[[#All],[Region]]=Table68[[#This Row],[Region]]),0),3)</f>
        <v>32260</v>
      </c>
      <c r="K2310">
        <f>INDEX(Table1[#All], MATCH(Table68[[#This Row],[Date]],Table1[[#All],[Month]],0),2)</f>
        <v>1581740</v>
      </c>
      <c r="L2310" s="8">
        <f>INDEX(Table2[#All], MATCH(Table68[[#This Row],[Date]],Table2[[#All],[Month]],0),2)</f>
        <v>649</v>
      </c>
      <c r="M2310">
        <f t="array" ref="M2310">INDEX(Table4[#All],MATCH(1,(Table4[[#All],[Month]]=Table68[[#This Row],[Date]])*(Table4[[#All],[Region]]=Table68[[#This Row],[Region]]),0),3)</f>
        <v>6204</v>
      </c>
      <c r="N2310" s="2">
        <f t="array" ref="N2310">_xlfn.IFNA(INDEX(Table5[#All], MATCH(1,(Table5[[#All],[Month]]=Table68[[#This Row],[Date]])*(Table5[[#All],[Region]]=Table68[[#This Row],[Region]]),0),3),0)</f>
        <v>33463</v>
      </c>
      <c r="O2310" s="12">
        <f>INDEX(Table110[#All], MATCH(Table68[[#This Row],[Date]],Table110[[#All],[Month]],0),2)</f>
        <v>106709</v>
      </c>
      <c r="P2310" s="12">
        <f>INDEX(Table13[#All], MATCH(Table68[[#This Row],[Date]],Table13[[#All],[Month]],0),2)</f>
        <v>226430</v>
      </c>
      <c r="Q2310">
        <f>INDEX(Table111[#All], MATCH(Table68[[#This Row],[Date]],Table111[[#All],[Month]],0),2)</f>
        <v>6084</v>
      </c>
      <c r="R2310" s="2">
        <f>INDEX(Table111[#All], MATCH(Table68[[#This Row],[Date]],Table111[[#All],[Month]],0),3)</f>
        <v>1294</v>
      </c>
      <c r="S2310" s="2">
        <f>INDEX(Table413[#All], MATCH(Table68[[#This Row],[Date]],Table413[[#All],[Month]],0),2)</f>
        <v>0.4</v>
      </c>
      <c r="T2310" s="2">
        <f>INDEX(Table413[#All], MATCH(Table68[[#This Row],[Date]],Table413[[#All],[Month]],0),3)</f>
        <v>5.8</v>
      </c>
      <c r="U2310" s="2">
        <f>INDEX(Table413[#All], MATCH(Table68[[#This Row],[Date]],Table413[[#All],[Month]],0),4)</f>
        <v>5.2</v>
      </c>
    </row>
    <row r="2311" spans="1:21" x14ac:dyDescent="0.25">
      <c r="A2311" s="4">
        <v>42430</v>
      </c>
      <c r="B2311" s="3" t="s">
        <v>68</v>
      </c>
      <c r="C2311" s="3" t="s">
        <v>83</v>
      </c>
      <c r="D2311" s="3">
        <v>354</v>
      </c>
      <c r="E2311" s="3">
        <v>366</v>
      </c>
      <c r="F2311" s="3">
        <v>266</v>
      </c>
      <c r="G2311" s="3">
        <v>274</v>
      </c>
      <c r="H2311" s="3">
        <v>2633</v>
      </c>
      <c r="I2311" s="3">
        <v>2092</v>
      </c>
      <c r="J2311">
        <f t="array" ref="J2311">INDEX(Table3[#All],MATCH(1,(Table3[[#All],[Month]]=Table68[[#This Row],[Date]])*(Table3[[#All],[Region]]=Table68[[#This Row],[Region]]),0),3)</f>
        <v>32260</v>
      </c>
      <c r="K2311">
        <f>INDEX(Table1[#All], MATCH(Table68[[#This Row],[Date]],Table1[[#All],[Month]],0),2)</f>
        <v>1581740</v>
      </c>
      <c r="L2311" s="8">
        <f>INDEX(Table2[#All], MATCH(Table68[[#This Row],[Date]],Table2[[#All],[Month]],0),2)</f>
        <v>649</v>
      </c>
      <c r="M2311">
        <f t="array" ref="M2311">INDEX(Table4[#All],MATCH(1,(Table4[[#All],[Month]]=Table68[[#This Row],[Date]])*(Table4[[#All],[Region]]=Table68[[#This Row],[Region]]),0),3)</f>
        <v>6204</v>
      </c>
      <c r="N2311" s="2">
        <f t="array" ref="N2311">_xlfn.IFNA(INDEX(Table5[#All], MATCH(1,(Table5[[#All],[Month]]=Table68[[#This Row],[Date]])*(Table5[[#All],[Region]]=Table68[[#This Row],[Region]]),0),3),0)</f>
        <v>33463</v>
      </c>
      <c r="O2311" s="12">
        <f>INDEX(Table110[#All], MATCH(Table68[[#This Row],[Date]],Table110[[#All],[Month]],0),2)</f>
        <v>106709</v>
      </c>
      <c r="P2311" s="12">
        <f>INDEX(Table13[#All], MATCH(Table68[[#This Row],[Date]],Table13[[#All],[Month]],0),2)</f>
        <v>226430</v>
      </c>
      <c r="Q2311">
        <f>INDEX(Table111[#All], MATCH(Table68[[#This Row],[Date]],Table111[[#All],[Month]],0),2)</f>
        <v>6084</v>
      </c>
      <c r="R2311" s="2">
        <f>INDEX(Table111[#All], MATCH(Table68[[#This Row],[Date]],Table111[[#All],[Month]],0),3)</f>
        <v>1294</v>
      </c>
      <c r="S2311" s="2">
        <f>INDEX(Table413[#All], MATCH(Table68[[#This Row],[Date]],Table413[[#All],[Month]],0),2)</f>
        <v>0.4</v>
      </c>
      <c r="T2311" s="2">
        <f>INDEX(Table413[#All], MATCH(Table68[[#This Row],[Date]],Table413[[#All],[Month]],0),3)</f>
        <v>5.8</v>
      </c>
      <c r="U2311" s="2">
        <f>INDEX(Table413[#All], MATCH(Table68[[#This Row],[Date]],Table413[[#All],[Month]],0),4)</f>
        <v>5.2</v>
      </c>
    </row>
    <row r="2312" spans="1:21" x14ac:dyDescent="0.25">
      <c r="A2312" s="4">
        <v>42430</v>
      </c>
      <c r="B2312" s="3" t="s">
        <v>68</v>
      </c>
      <c r="C2312" s="3" t="s">
        <v>38</v>
      </c>
      <c r="D2312" s="3">
        <v>354</v>
      </c>
      <c r="E2312" s="3">
        <v>288</v>
      </c>
      <c r="F2312" s="3">
        <v>266</v>
      </c>
      <c r="G2312" s="3">
        <v>232</v>
      </c>
      <c r="H2312" s="3">
        <v>2633</v>
      </c>
      <c r="I2312" s="3">
        <v>22</v>
      </c>
      <c r="J2312">
        <f t="array" ref="J2312">INDEX(Table3[#All],MATCH(1,(Table3[[#All],[Month]]=Table68[[#This Row],[Date]])*(Table3[[#All],[Region]]=Table68[[#This Row],[Region]]),0),3)</f>
        <v>32260</v>
      </c>
      <c r="K2312">
        <f>INDEX(Table1[#All], MATCH(Table68[[#This Row],[Date]],Table1[[#All],[Month]],0),2)</f>
        <v>1581740</v>
      </c>
      <c r="L2312" s="8">
        <f>INDEX(Table2[#All], MATCH(Table68[[#This Row],[Date]],Table2[[#All],[Month]],0),2)</f>
        <v>649</v>
      </c>
      <c r="M2312">
        <f t="array" ref="M2312">INDEX(Table4[#All],MATCH(1,(Table4[[#All],[Month]]=Table68[[#This Row],[Date]])*(Table4[[#All],[Region]]=Table68[[#This Row],[Region]]),0),3)</f>
        <v>6204</v>
      </c>
      <c r="N2312" s="2">
        <f t="array" ref="N2312">_xlfn.IFNA(INDEX(Table5[#All], MATCH(1,(Table5[[#All],[Month]]=Table68[[#This Row],[Date]])*(Table5[[#All],[Region]]=Table68[[#This Row],[Region]]),0),3),0)</f>
        <v>33463</v>
      </c>
      <c r="O2312" s="12">
        <f>INDEX(Table110[#All], MATCH(Table68[[#This Row],[Date]],Table110[[#All],[Month]],0),2)</f>
        <v>106709</v>
      </c>
      <c r="P2312" s="12">
        <f>INDEX(Table13[#All], MATCH(Table68[[#This Row],[Date]],Table13[[#All],[Month]],0),2)</f>
        <v>226430</v>
      </c>
      <c r="Q2312">
        <f>INDEX(Table111[#All], MATCH(Table68[[#This Row],[Date]],Table111[[#All],[Month]],0),2)</f>
        <v>6084</v>
      </c>
      <c r="R2312" s="2">
        <f>INDEX(Table111[#All], MATCH(Table68[[#This Row],[Date]],Table111[[#All],[Month]],0),3)</f>
        <v>1294</v>
      </c>
      <c r="S2312" s="2">
        <f>INDEX(Table413[#All], MATCH(Table68[[#This Row],[Date]],Table413[[#All],[Month]],0),2)</f>
        <v>0.4</v>
      </c>
      <c r="T2312" s="2">
        <f>INDEX(Table413[#All], MATCH(Table68[[#This Row],[Date]],Table413[[#All],[Month]],0),3)</f>
        <v>5.8</v>
      </c>
      <c r="U2312" s="2">
        <f>INDEX(Table413[#All], MATCH(Table68[[#This Row],[Date]],Table413[[#All],[Month]],0),4)</f>
        <v>5.2</v>
      </c>
    </row>
    <row r="2313" spans="1:21" x14ac:dyDescent="0.25">
      <c r="A2313" s="4">
        <v>42430</v>
      </c>
      <c r="B2313" s="3" t="s">
        <v>68</v>
      </c>
      <c r="C2313" s="3" t="s">
        <v>39</v>
      </c>
      <c r="D2313" s="3">
        <v>354</v>
      </c>
      <c r="E2313" s="3">
        <v>247</v>
      </c>
      <c r="F2313" s="3">
        <v>266</v>
      </c>
      <c r="G2313" s="3">
        <v>198</v>
      </c>
      <c r="H2313" s="3">
        <v>2633</v>
      </c>
      <c r="I2313" s="3">
        <v>10</v>
      </c>
      <c r="J2313">
        <f t="array" ref="J2313">INDEX(Table3[#All],MATCH(1,(Table3[[#All],[Month]]=Table68[[#This Row],[Date]])*(Table3[[#All],[Region]]=Table68[[#This Row],[Region]]),0),3)</f>
        <v>32260</v>
      </c>
      <c r="K2313">
        <f>INDEX(Table1[#All], MATCH(Table68[[#This Row],[Date]],Table1[[#All],[Month]],0),2)</f>
        <v>1581740</v>
      </c>
      <c r="L2313" s="8">
        <f>INDEX(Table2[#All], MATCH(Table68[[#This Row],[Date]],Table2[[#All],[Month]],0),2)</f>
        <v>649</v>
      </c>
      <c r="M2313">
        <f t="array" ref="M2313">INDEX(Table4[#All],MATCH(1,(Table4[[#All],[Month]]=Table68[[#This Row],[Date]])*(Table4[[#All],[Region]]=Table68[[#This Row],[Region]]),0),3)</f>
        <v>6204</v>
      </c>
      <c r="N2313" s="2">
        <f t="array" ref="N2313">_xlfn.IFNA(INDEX(Table5[#All], MATCH(1,(Table5[[#All],[Month]]=Table68[[#This Row],[Date]])*(Table5[[#All],[Region]]=Table68[[#This Row],[Region]]),0),3),0)</f>
        <v>33463</v>
      </c>
      <c r="O2313" s="12">
        <f>INDEX(Table110[#All], MATCH(Table68[[#This Row],[Date]],Table110[[#All],[Month]],0),2)</f>
        <v>106709</v>
      </c>
      <c r="P2313" s="12">
        <f>INDEX(Table13[#All], MATCH(Table68[[#This Row],[Date]],Table13[[#All],[Month]],0),2)</f>
        <v>226430</v>
      </c>
      <c r="Q2313">
        <f>INDEX(Table111[#All], MATCH(Table68[[#This Row],[Date]],Table111[[#All],[Month]],0),2)</f>
        <v>6084</v>
      </c>
      <c r="R2313" s="2">
        <f>INDEX(Table111[#All], MATCH(Table68[[#This Row],[Date]],Table111[[#All],[Month]],0),3)</f>
        <v>1294</v>
      </c>
      <c r="S2313" s="2">
        <f>INDEX(Table413[#All], MATCH(Table68[[#This Row],[Date]],Table413[[#All],[Month]],0),2)</f>
        <v>0.4</v>
      </c>
      <c r="T2313" s="2">
        <f>INDEX(Table413[#All], MATCH(Table68[[#This Row],[Date]],Table413[[#All],[Month]],0),3)</f>
        <v>5.8</v>
      </c>
      <c r="U2313" s="2">
        <f>INDEX(Table413[#All], MATCH(Table68[[#This Row],[Date]],Table413[[#All],[Month]],0),4)</f>
        <v>5.2</v>
      </c>
    </row>
    <row r="2314" spans="1:21" x14ac:dyDescent="0.25">
      <c r="A2314" s="4">
        <v>42430</v>
      </c>
      <c r="B2314" s="3" t="s">
        <v>68</v>
      </c>
      <c r="C2314" s="3" t="s">
        <v>48</v>
      </c>
      <c r="D2314" s="3">
        <v>354</v>
      </c>
      <c r="E2314" s="3">
        <v>255</v>
      </c>
      <c r="F2314" s="3">
        <v>266</v>
      </c>
      <c r="G2314" s="3">
        <v>197</v>
      </c>
      <c r="H2314" s="3">
        <v>2633</v>
      </c>
      <c r="I2314" s="3">
        <v>13</v>
      </c>
      <c r="J2314">
        <f t="array" ref="J2314">INDEX(Table3[#All],MATCH(1,(Table3[[#All],[Month]]=Table68[[#This Row],[Date]])*(Table3[[#All],[Region]]=Table68[[#This Row],[Region]]),0),3)</f>
        <v>32260</v>
      </c>
      <c r="K2314">
        <f>INDEX(Table1[#All], MATCH(Table68[[#This Row],[Date]],Table1[[#All],[Month]],0),2)</f>
        <v>1581740</v>
      </c>
      <c r="L2314" s="8">
        <f>INDEX(Table2[#All], MATCH(Table68[[#This Row],[Date]],Table2[[#All],[Month]],0),2)</f>
        <v>649</v>
      </c>
      <c r="M2314">
        <f t="array" ref="M2314">INDEX(Table4[#All],MATCH(1,(Table4[[#All],[Month]]=Table68[[#This Row],[Date]])*(Table4[[#All],[Region]]=Table68[[#This Row],[Region]]),0),3)</f>
        <v>6204</v>
      </c>
      <c r="N2314" s="2">
        <f t="array" ref="N2314">_xlfn.IFNA(INDEX(Table5[#All], MATCH(1,(Table5[[#All],[Month]]=Table68[[#This Row],[Date]])*(Table5[[#All],[Region]]=Table68[[#This Row],[Region]]),0),3),0)</f>
        <v>33463</v>
      </c>
      <c r="O2314" s="12">
        <f>INDEX(Table110[#All], MATCH(Table68[[#This Row],[Date]],Table110[[#All],[Month]],0),2)</f>
        <v>106709</v>
      </c>
      <c r="P2314" s="12">
        <f>INDEX(Table13[#All], MATCH(Table68[[#This Row],[Date]],Table13[[#All],[Month]],0),2)</f>
        <v>226430</v>
      </c>
      <c r="Q2314">
        <f>INDEX(Table111[#All], MATCH(Table68[[#This Row],[Date]],Table111[[#All],[Month]],0),2)</f>
        <v>6084</v>
      </c>
      <c r="R2314" s="2">
        <f>INDEX(Table111[#All], MATCH(Table68[[#This Row],[Date]],Table111[[#All],[Month]],0),3)</f>
        <v>1294</v>
      </c>
      <c r="S2314" s="2">
        <f>INDEX(Table413[#All], MATCH(Table68[[#This Row],[Date]],Table413[[#All],[Month]],0),2)</f>
        <v>0.4</v>
      </c>
      <c r="T2314" s="2">
        <f>INDEX(Table413[#All], MATCH(Table68[[#This Row],[Date]],Table413[[#All],[Month]],0),3)</f>
        <v>5.8</v>
      </c>
      <c r="U2314" s="2">
        <f>INDEX(Table413[#All], MATCH(Table68[[#This Row],[Date]],Table413[[#All],[Month]],0),4)</f>
        <v>5.2</v>
      </c>
    </row>
    <row r="2315" spans="1:21" x14ac:dyDescent="0.25">
      <c r="A2315" s="4">
        <v>42430</v>
      </c>
      <c r="B2315" s="3" t="s">
        <v>68</v>
      </c>
      <c r="C2315" s="3" t="s">
        <v>45</v>
      </c>
      <c r="D2315" s="3">
        <v>354</v>
      </c>
      <c r="E2315" s="3">
        <v>459</v>
      </c>
      <c r="F2315" s="3">
        <v>266</v>
      </c>
      <c r="G2315" s="3">
        <v>373</v>
      </c>
      <c r="H2315" s="3">
        <v>2633</v>
      </c>
      <c r="I2315" s="3">
        <v>92</v>
      </c>
      <c r="J2315">
        <f t="array" ref="J2315">INDEX(Table3[#All],MATCH(1,(Table3[[#All],[Month]]=Table68[[#This Row],[Date]])*(Table3[[#All],[Region]]=Table68[[#This Row],[Region]]),0),3)</f>
        <v>32260</v>
      </c>
      <c r="K2315">
        <f>INDEX(Table1[#All], MATCH(Table68[[#This Row],[Date]],Table1[[#All],[Month]],0),2)</f>
        <v>1581740</v>
      </c>
      <c r="L2315" s="8">
        <f>INDEX(Table2[#All], MATCH(Table68[[#This Row],[Date]],Table2[[#All],[Month]],0),2)</f>
        <v>649</v>
      </c>
      <c r="M2315">
        <f t="array" ref="M2315">INDEX(Table4[#All],MATCH(1,(Table4[[#All],[Month]]=Table68[[#This Row],[Date]])*(Table4[[#All],[Region]]=Table68[[#This Row],[Region]]),0),3)</f>
        <v>6204</v>
      </c>
      <c r="N2315" s="2">
        <f t="array" ref="N2315">_xlfn.IFNA(INDEX(Table5[#All], MATCH(1,(Table5[[#All],[Month]]=Table68[[#This Row],[Date]])*(Table5[[#All],[Region]]=Table68[[#This Row],[Region]]),0),3),0)</f>
        <v>33463</v>
      </c>
      <c r="O2315" s="12">
        <f>INDEX(Table110[#All], MATCH(Table68[[#This Row],[Date]],Table110[[#All],[Month]],0),2)</f>
        <v>106709</v>
      </c>
      <c r="P2315" s="12">
        <f>INDEX(Table13[#All], MATCH(Table68[[#This Row],[Date]],Table13[[#All],[Month]],0),2)</f>
        <v>226430</v>
      </c>
      <c r="Q2315">
        <f>INDEX(Table111[#All], MATCH(Table68[[#This Row],[Date]],Table111[[#All],[Month]],0),2)</f>
        <v>6084</v>
      </c>
      <c r="R2315" s="2">
        <f>INDEX(Table111[#All], MATCH(Table68[[#This Row],[Date]],Table111[[#All],[Month]],0),3)</f>
        <v>1294</v>
      </c>
      <c r="S2315" s="2">
        <f>INDEX(Table413[#All], MATCH(Table68[[#This Row],[Date]],Table413[[#All],[Month]],0),2)</f>
        <v>0.4</v>
      </c>
      <c r="T2315" s="2">
        <f>INDEX(Table413[#All], MATCH(Table68[[#This Row],[Date]],Table413[[#All],[Month]],0),3)</f>
        <v>5.8</v>
      </c>
      <c r="U2315" s="2">
        <f>INDEX(Table413[#All], MATCH(Table68[[#This Row],[Date]],Table413[[#All],[Month]],0),4)</f>
        <v>5.2</v>
      </c>
    </row>
    <row r="2316" spans="1:21" x14ac:dyDescent="0.25">
      <c r="A2316" s="4">
        <v>42430</v>
      </c>
      <c r="B2316" s="3" t="s">
        <v>68</v>
      </c>
      <c r="C2316" s="3" t="s">
        <v>47</v>
      </c>
      <c r="D2316" s="3">
        <v>354</v>
      </c>
      <c r="E2316" s="3">
        <v>263</v>
      </c>
      <c r="F2316" s="3">
        <v>266</v>
      </c>
      <c r="G2316" s="3">
        <v>208</v>
      </c>
      <c r="H2316" s="3">
        <v>2633</v>
      </c>
      <c r="I2316" s="3">
        <v>132</v>
      </c>
      <c r="J2316">
        <f t="array" ref="J2316">INDEX(Table3[#All],MATCH(1,(Table3[[#All],[Month]]=Table68[[#This Row],[Date]])*(Table3[[#All],[Region]]=Table68[[#This Row],[Region]]),0),3)</f>
        <v>32260</v>
      </c>
      <c r="K2316">
        <f>INDEX(Table1[#All], MATCH(Table68[[#This Row],[Date]],Table1[[#All],[Month]],0),2)</f>
        <v>1581740</v>
      </c>
      <c r="L2316" s="8">
        <f>INDEX(Table2[#All], MATCH(Table68[[#This Row],[Date]],Table2[[#All],[Month]],0),2)</f>
        <v>649</v>
      </c>
      <c r="M2316">
        <f t="array" ref="M2316">INDEX(Table4[#All],MATCH(1,(Table4[[#All],[Month]]=Table68[[#This Row],[Date]])*(Table4[[#All],[Region]]=Table68[[#This Row],[Region]]),0),3)</f>
        <v>6204</v>
      </c>
      <c r="N2316" s="2">
        <f t="array" ref="N2316">_xlfn.IFNA(INDEX(Table5[#All], MATCH(1,(Table5[[#All],[Month]]=Table68[[#This Row],[Date]])*(Table5[[#All],[Region]]=Table68[[#This Row],[Region]]),0),3),0)</f>
        <v>33463</v>
      </c>
      <c r="O2316" s="12">
        <f>INDEX(Table110[#All], MATCH(Table68[[#This Row],[Date]],Table110[[#All],[Month]],0),2)</f>
        <v>106709</v>
      </c>
      <c r="P2316" s="12">
        <f>INDEX(Table13[#All], MATCH(Table68[[#This Row],[Date]],Table13[[#All],[Month]],0),2)</f>
        <v>226430</v>
      </c>
      <c r="Q2316">
        <f>INDEX(Table111[#All], MATCH(Table68[[#This Row],[Date]],Table111[[#All],[Month]],0),2)</f>
        <v>6084</v>
      </c>
      <c r="R2316" s="2">
        <f>INDEX(Table111[#All], MATCH(Table68[[#This Row],[Date]],Table111[[#All],[Month]],0),3)</f>
        <v>1294</v>
      </c>
      <c r="S2316" s="2">
        <f>INDEX(Table413[#All], MATCH(Table68[[#This Row],[Date]],Table413[[#All],[Month]],0),2)</f>
        <v>0.4</v>
      </c>
      <c r="T2316" s="2">
        <f>INDEX(Table413[#All], MATCH(Table68[[#This Row],[Date]],Table413[[#All],[Month]],0),3)</f>
        <v>5.8</v>
      </c>
      <c r="U2316" s="2">
        <f>INDEX(Table413[#All], MATCH(Table68[[#This Row],[Date]],Table413[[#All],[Month]],0),4)</f>
        <v>5.2</v>
      </c>
    </row>
    <row r="2317" spans="1:21" x14ac:dyDescent="0.25">
      <c r="A2317" s="4">
        <v>42430</v>
      </c>
      <c r="B2317" s="3" t="s">
        <v>68</v>
      </c>
      <c r="C2317" s="3" t="s">
        <v>44</v>
      </c>
      <c r="D2317" s="3">
        <v>354</v>
      </c>
      <c r="E2317" s="3">
        <v>376</v>
      </c>
      <c r="F2317" s="3">
        <v>266</v>
      </c>
      <c r="G2317" s="3">
        <v>320</v>
      </c>
      <c r="H2317" s="3">
        <v>2633</v>
      </c>
      <c r="I2317" s="3">
        <v>87</v>
      </c>
      <c r="J2317">
        <f t="array" ref="J2317">INDEX(Table3[#All],MATCH(1,(Table3[[#All],[Month]]=Table68[[#This Row],[Date]])*(Table3[[#All],[Region]]=Table68[[#This Row],[Region]]),0),3)</f>
        <v>32260</v>
      </c>
      <c r="K2317">
        <f>INDEX(Table1[#All], MATCH(Table68[[#This Row],[Date]],Table1[[#All],[Month]],0),2)</f>
        <v>1581740</v>
      </c>
      <c r="L2317" s="8">
        <f>INDEX(Table2[#All], MATCH(Table68[[#This Row],[Date]],Table2[[#All],[Month]],0),2)</f>
        <v>649</v>
      </c>
      <c r="M2317">
        <f t="array" ref="M2317">INDEX(Table4[#All],MATCH(1,(Table4[[#All],[Month]]=Table68[[#This Row],[Date]])*(Table4[[#All],[Region]]=Table68[[#This Row],[Region]]),0),3)</f>
        <v>6204</v>
      </c>
      <c r="N2317" s="2">
        <f t="array" ref="N2317">_xlfn.IFNA(INDEX(Table5[#All], MATCH(1,(Table5[[#All],[Month]]=Table68[[#This Row],[Date]])*(Table5[[#All],[Region]]=Table68[[#This Row],[Region]]),0),3),0)</f>
        <v>33463</v>
      </c>
      <c r="O2317" s="12">
        <f>INDEX(Table110[#All], MATCH(Table68[[#This Row],[Date]],Table110[[#All],[Month]],0),2)</f>
        <v>106709</v>
      </c>
      <c r="P2317" s="12">
        <f>INDEX(Table13[#All], MATCH(Table68[[#This Row],[Date]],Table13[[#All],[Month]],0),2)</f>
        <v>226430</v>
      </c>
      <c r="Q2317">
        <f>INDEX(Table111[#All], MATCH(Table68[[#This Row],[Date]],Table111[[#All],[Month]],0),2)</f>
        <v>6084</v>
      </c>
      <c r="R2317" s="2">
        <f>INDEX(Table111[#All], MATCH(Table68[[#This Row],[Date]],Table111[[#All],[Month]],0),3)</f>
        <v>1294</v>
      </c>
      <c r="S2317" s="2">
        <f>INDEX(Table413[#All], MATCH(Table68[[#This Row],[Date]],Table413[[#All],[Month]],0),2)</f>
        <v>0.4</v>
      </c>
      <c r="T2317" s="2">
        <f>INDEX(Table413[#All], MATCH(Table68[[#This Row],[Date]],Table413[[#All],[Month]],0),3)</f>
        <v>5.8</v>
      </c>
      <c r="U2317" s="2">
        <f>INDEX(Table413[#All], MATCH(Table68[[#This Row],[Date]],Table413[[#All],[Month]],0),4)</f>
        <v>5.2</v>
      </c>
    </row>
    <row r="2318" spans="1:21" x14ac:dyDescent="0.25">
      <c r="A2318" s="4">
        <v>42430</v>
      </c>
      <c r="B2318" s="3" t="s">
        <v>68</v>
      </c>
      <c r="C2318" s="3" t="s">
        <v>49</v>
      </c>
      <c r="D2318" s="3">
        <v>354</v>
      </c>
      <c r="E2318" s="3">
        <v>213</v>
      </c>
      <c r="F2318" s="3">
        <v>266</v>
      </c>
      <c r="G2318" s="3">
        <v>183</v>
      </c>
      <c r="H2318" s="3">
        <v>2633</v>
      </c>
      <c r="I2318" s="3">
        <v>22</v>
      </c>
      <c r="J2318">
        <f t="array" ref="J2318">INDEX(Table3[#All],MATCH(1,(Table3[[#All],[Month]]=Table68[[#This Row],[Date]])*(Table3[[#All],[Region]]=Table68[[#This Row],[Region]]),0),3)</f>
        <v>32260</v>
      </c>
      <c r="K2318">
        <f>INDEX(Table1[#All], MATCH(Table68[[#This Row],[Date]],Table1[[#All],[Month]],0),2)</f>
        <v>1581740</v>
      </c>
      <c r="L2318" s="8">
        <f>INDEX(Table2[#All], MATCH(Table68[[#This Row],[Date]],Table2[[#All],[Month]],0),2)</f>
        <v>649</v>
      </c>
      <c r="M2318">
        <f t="array" ref="M2318">INDEX(Table4[#All],MATCH(1,(Table4[[#All],[Month]]=Table68[[#This Row],[Date]])*(Table4[[#All],[Region]]=Table68[[#This Row],[Region]]),0),3)</f>
        <v>6204</v>
      </c>
      <c r="N2318" s="2">
        <f t="array" ref="N2318">_xlfn.IFNA(INDEX(Table5[#All], MATCH(1,(Table5[[#All],[Month]]=Table68[[#This Row],[Date]])*(Table5[[#All],[Region]]=Table68[[#This Row],[Region]]),0),3),0)</f>
        <v>33463</v>
      </c>
      <c r="O2318" s="12">
        <f>INDEX(Table110[#All], MATCH(Table68[[#This Row],[Date]],Table110[[#All],[Month]],0),2)</f>
        <v>106709</v>
      </c>
      <c r="P2318" s="12">
        <f>INDEX(Table13[#All], MATCH(Table68[[#This Row],[Date]],Table13[[#All],[Month]],0),2)</f>
        <v>226430</v>
      </c>
      <c r="Q2318">
        <f>INDEX(Table111[#All], MATCH(Table68[[#This Row],[Date]],Table111[[#All],[Month]],0),2)</f>
        <v>6084</v>
      </c>
      <c r="R2318" s="2">
        <f>INDEX(Table111[#All], MATCH(Table68[[#This Row],[Date]],Table111[[#All],[Month]],0),3)</f>
        <v>1294</v>
      </c>
      <c r="S2318" s="2">
        <f>INDEX(Table413[#All], MATCH(Table68[[#This Row],[Date]],Table413[[#All],[Month]],0),2)</f>
        <v>0.4</v>
      </c>
      <c r="T2318" s="2">
        <f>INDEX(Table413[#All], MATCH(Table68[[#This Row],[Date]],Table413[[#All],[Month]],0),3)</f>
        <v>5.8</v>
      </c>
      <c r="U2318" s="2">
        <f>INDEX(Table413[#All], MATCH(Table68[[#This Row],[Date]],Table413[[#All],[Month]],0),4)</f>
        <v>5.2</v>
      </c>
    </row>
    <row r="2319" spans="1:21" x14ac:dyDescent="0.25">
      <c r="A2319" s="4">
        <v>42430</v>
      </c>
      <c r="B2319" s="3" t="s">
        <v>68</v>
      </c>
      <c r="C2319" s="3" t="s">
        <v>50</v>
      </c>
      <c r="D2319" s="3">
        <v>354</v>
      </c>
      <c r="E2319" s="3">
        <v>238</v>
      </c>
      <c r="F2319" s="3">
        <v>266</v>
      </c>
      <c r="G2319" s="3">
        <v>209</v>
      </c>
      <c r="H2319" s="3">
        <v>2633</v>
      </c>
      <c r="I2319" s="3">
        <v>55</v>
      </c>
      <c r="J2319">
        <f t="array" ref="J2319">INDEX(Table3[#All],MATCH(1,(Table3[[#All],[Month]]=Table68[[#This Row],[Date]])*(Table3[[#All],[Region]]=Table68[[#This Row],[Region]]),0),3)</f>
        <v>32260</v>
      </c>
      <c r="K2319">
        <f>INDEX(Table1[#All], MATCH(Table68[[#This Row],[Date]],Table1[[#All],[Month]],0),2)</f>
        <v>1581740</v>
      </c>
      <c r="L2319" s="8">
        <f>INDEX(Table2[#All], MATCH(Table68[[#This Row],[Date]],Table2[[#All],[Month]],0),2)</f>
        <v>649</v>
      </c>
      <c r="M2319">
        <f t="array" ref="M2319">INDEX(Table4[#All],MATCH(1,(Table4[[#All],[Month]]=Table68[[#This Row],[Date]])*(Table4[[#All],[Region]]=Table68[[#This Row],[Region]]),0),3)</f>
        <v>6204</v>
      </c>
      <c r="N2319" s="2">
        <f t="array" ref="N2319">_xlfn.IFNA(INDEX(Table5[#All], MATCH(1,(Table5[[#All],[Month]]=Table68[[#This Row],[Date]])*(Table5[[#All],[Region]]=Table68[[#This Row],[Region]]),0),3),0)</f>
        <v>33463</v>
      </c>
      <c r="O2319" s="12">
        <f>INDEX(Table110[#All], MATCH(Table68[[#This Row],[Date]],Table110[[#All],[Month]],0),2)</f>
        <v>106709</v>
      </c>
      <c r="P2319" s="12">
        <f>INDEX(Table13[#All], MATCH(Table68[[#This Row],[Date]],Table13[[#All],[Month]],0),2)</f>
        <v>226430</v>
      </c>
      <c r="Q2319">
        <f>INDEX(Table111[#All], MATCH(Table68[[#This Row],[Date]],Table111[[#All],[Month]],0),2)</f>
        <v>6084</v>
      </c>
      <c r="R2319" s="2">
        <f>INDEX(Table111[#All], MATCH(Table68[[#This Row],[Date]],Table111[[#All],[Month]],0),3)</f>
        <v>1294</v>
      </c>
      <c r="S2319" s="2">
        <f>INDEX(Table413[#All], MATCH(Table68[[#This Row],[Date]],Table413[[#All],[Month]],0),2)</f>
        <v>0.4</v>
      </c>
      <c r="T2319" s="2">
        <f>INDEX(Table413[#All], MATCH(Table68[[#This Row],[Date]],Table413[[#All],[Month]],0),3)</f>
        <v>5.8</v>
      </c>
      <c r="U2319" s="2">
        <f>INDEX(Table413[#All], MATCH(Table68[[#This Row],[Date]],Table413[[#All],[Month]],0),4)</f>
        <v>5.2</v>
      </c>
    </row>
    <row r="2320" spans="1:21" x14ac:dyDescent="0.25">
      <c r="A2320" s="4">
        <v>42430</v>
      </c>
      <c r="B2320" s="3" t="s">
        <v>63</v>
      </c>
      <c r="C2320" s="3" t="s">
        <v>22</v>
      </c>
      <c r="D2320" s="3">
        <v>267</v>
      </c>
      <c r="E2320" s="3">
        <v>267</v>
      </c>
      <c r="F2320" s="3">
        <v>215</v>
      </c>
      <c r="G2320" s="3">
        <v>215</v>
      </c>
      <c r="H2320" s="3">
        <v>117</v>
      </c>
      <c r="I2320" s="3">
        <v>117</v>
      </c>
      <c r="J2320">
        <f t="array" ref="J2320">INDEX(Table3[#All],MATCH(1,(Table3[[#All],[Month]]=Table68[[#This Row],[Date]])*(Table3[[#All],[Region]]=Table68[[#This Row],[Region]]),0),3)</f>
        <v>1755</v>
      </c>
      <c r="K2320">
        <f>INDEX(Table1[#All], MATCH(Table68[[#This Row],[Date]],Table1[[#All],[Month]],0),2)</f>
        <v>1581740</v>
      </c>
      <c r="L2320" s="8">
        <f>INDEX(Table2[#All], MATCH(Table68[[#This Row],[Date]],Table2[[#All],[Month]],0),2)</f>
        <v>649</v>
      </c>
      <c r="M2320">
        <f t="array" ref="M2320">INDEX(Table4[#All],MATCH(1,(Table4[[#All],[Month]]=Table68[[#This Row],[Date]])*(Table4[[#All],[Region]]=Table68[[#This Row],[Region]]),0),3)</f>
        <v>191</v>
      </c>
      <c r="N2320" s="2">
        <f t="array" ref="N2320">_xlfn.IFNA(INDEX(Table5[#All], MATCH(1,(Table5[[#All],[Month]]=Table68[[#This Row],[Date]])*(Table5[[#All],[Region]]=Table68[[#This Row],[Region]]),0),3),0)</f>
        <v>0</v>
      </c>
      <c r="O2320" s="12">
        <f>INDEX(Table110[#All], MATCH(Table68[[#This Row],[Date]],Table110[[#All],[Month]],0),2)</f>
        <v>106709</v>
      </c>
      <c r="P2320" s="12">
        <f>INDEX(Table13[#All], MATCH(Table68[[#This Row],[Date]],Table13[[#All],[Month]],0),2)</f>
        <v>226430</v>
      </c>
      <c r="Q2320">
        <f>INDEX(Table111[#All], MATCH(Table68[[#This Row],[Date]],Table111[[#All],[Month]],0),2)</f>
        <v>6084</v>
      </c>
      <c r="R2320" s="2">
        <f>INDEX(Table111[#All], MATCH(Table68[[#This Row],[Date]],Table111[[#All],[Month]],0),3)</f>
        <v>1294</v>
      </c>
      <c r="S2320" s="2">
        <f>INDEX(Table413[#All], MATCH(Table68[[#This Row],[Date]],Table413[[#All],[Month]],0),2)</f>
        <v>0.4</v>
      </c>
      <c r="T2320" s="2">
        <f>INDEX(Table413[#All], MATCH(Table68[[#This Row],[Date]],Table413[[#All],[Month]],0),3)</f>
        <v>5.8</v>
      </c>
      <c r="U2320" s="2">
        <f>INDEX(Table413[#All], MATCH(Table68[[#This Row],[Date]],Table413[[#All],[Month]],0),4)</f>
        <v>5.2</v>
      </c>
    </row>
    <row r="2321" spans="1:21" x14ac:dyDescent="0.25">
      <c r="A2321" s="4">
        <v>42430</v>
      </c>
      <c r="B2321" s="3" t="s">
        <v>64</v>
      </c>
      <c r="C2321" s="3" t="s">
        <v>82</v>
      </c>
      <c r="D2321" s="3">
        <v>301</v>
      </c>
      <c r="E2321" s="3">
        <v>232</v>
      </c>
      <c r="F2321" s="3">
        <v>249</v>
      </c>
      <c r="G2321" s="3">
        <v>179</v>
      </c>
      <c r="H2321" s="3">
        <v>453</v>
      </c>
      <c r="I2321" s="3">
        <v>30</v>
      </c>
      <c r="J2321">
        <f t="array" ref="J2321">INDEX(Table3[#All],MATCH(1,(Table3[[#All],[Month]]=Table68[[#This Row],[Date]])*(Table3[[#All],[Region]]=Table68[[#This Row],[Region]]),0),3)</f>
        <v>6877</v>
      </c>
      <c r="K2321">
        <f>INDEX(Table1[#All], MATCH(Table68[[#This Row],[Date]],Table1[[#All],[Month]],0),2)</f>
        <v>1581740</v>
      </c>
      <c r="L2321" s="8">
        <f>INDEX(Table2[#All], MATCH(Table68[[#This Row],[Date]],Table2[[#All],[Month]],0),2)</f>
        <v>649</v>
      </c>
      <c r="M2321">
        <f t="array" ref="M2321">INDEX(Table4[#All],MATCH(1,(Table4[[#All],[Month]]=Table68[[#This Row],[Date]])*(Table4[[#All],[Region]]=Table68[[#This Row],[Region]]),0),3)</f>
        <v>907</v>
      </c>
      <c r="N2321" s="2">
        <f t="array" ref="N2321">_xlfn.IFNA(INDEX(Table5[#All], MATCH(1,(Table5[[#All],[Month]]=Table68[[#This Row],[Date]])*(Table5[[#All],[Region]]=Table68[[#This Row],[Region]]),0),3),0)</f>
        <v>7950</v>
      </c>
      <c r="O2321" s="12">
        <f>INDEX(Table110[#All], MATCH(Table68[[#This Row],[Date]],Table110[[#All],[Month]],0),2)</f>
        <v>106709</v>
      </c>
      <c r="P2321" s="12">
        <f>INDEX(Table13[#All], MATCH(Table68[[#This Row],[Date]],Table13[[#All],[Month]],0),2)</f>
        <v>226430</v>
      </c>
      <c r="Q2321">
        <f>INDEX(Table111[#All], MATCH(Table68[[#This Row],[Date]],Table111[[#All],[Month]],0),2)</f>
        <v>6084</v>
      </c>
      <c r="R2321" s="2">
        <f>INDEX(Table111[#All], MATCH(Table68[[#This Row],[Date]],Table111[[#All],[Month]],0),3)</f>
        <v>1294</v>
      </c>
      <c r="S2321" s="2">
        <f>INDEX(Table413[#All], MATCH(Table68[[#This Row],[Date]],Table413[[#All],[Month]],0),2)</f>
        <v>0.4</v>
      </c>
      <c r="T2321" s="2">
        <f>INDEX(Table413[#All], MATCH(Table68[[#This Row],[Date]],Table413[[#All],[Month]],0),3)</f>
        <v>5.8</v>
      </c>
      <c r="U2321" s="2">
        <f>INDEX(Table413[#All], MATCH(Table68[[#This Row],[Date]],Table413[[#All],[Month]],0),4)</f>
        <v>5.2</v>
      </c>
    </row>
    <row r="2322" spans="1:21" x14ac:dyDescent="0.25">
      <c r="A2322" s="4">
        <v>42430</v>
      </c>
      <c r="B2322" s="3" t="s">
        <v>64</v>
      </c>
      <c r="C2322" s="3" t="s">
        <v>24</v>
      </c>
      <c r="D2322" s="3">
        <v>301</v>
      </c>
      <c r="E2322" s="3">
        <v>303</v>
      </c>
      <c r="F2322" s="3">
        <v>249</v>
      </c>
      <c r="G2322" s="3">
        <v>257</v>
      </c>
      <c r="H2322" s="3">
        <v>453</v>
      </c>
      <c r="I2322" s="3">
        <v>198</v>
      </c>
      <c r="J2322">
        <f t="array" ref="J2322">INDEX(Table3[#All],MATCH(1,(Table3[[#All],[Month]]=Table68[[#This Row],[Date]])*(Table3[[#All],[Region]]=Table68[[#This Row],[Region]]),0),3)</f>
        <v>6877</v>
      </c>
      <c r="K2322">
        <f>INDEX(Table1[#All], MATCH(Table68[[#This Row],[Date]],Table1[[#All],[Month]],0),2)</f>
        <v>1581740</v>
      </c>
      <c r="L2322" s="8">
        <f>INDEX(Table2[#All], MATCH(Table68[[#This Row],[Date]],Table2[[#All],[Month]],0),2)</f>
        <v>649</v>
      </c>
      <c r="M2322">
        <f t="array" ref="M2322">INDEX(Table4[#All],MATCH(1,(Table4[[#All],[Month]]=Table68[[#This Row],[Date]])*(Table4[[#All],[Region]]=Table68[[#This Row],[Region]]),0),3)</f>
        <v>907</v>
      </c>
      <c r="N2322" s="2">
        <f t="array" ref="N2322">_xlfn.IFNA(INDEX(Table5[#All], MATCH(1,(Table5[[#All],[Month]]=Table68[[#This Row],[Date]])*(Table5[[#All],[Region]]=Table68[[#This Row],[Region]]),0),3),0)</f>
        <v>7950</v>
      </c>
      <c r="O2322" s="12">
        <f>INDEX(Table110[#All], MATCH(Table68[[#This Row],[Date]],Table110[[#All],[Month]],0),2)</f>
        <v>106709</v>
      </c>
      <c r="P2322" s="12">
        <f>INDEX(Table13[#All], MATCH(Table68[[#This Row],[Date]],Table13[[#All],[Month]],0),2)</f>
        <v>226430</v>
      </c>
      <c r="Q2322">
        <f>INDEX(Table111[#All], MATCH(Table68[[#This Row],[Date]],Table111[[#All],[Month]],0),2)</f>
        <v>6084</v>
      </c>
      <c r="R2322" s="2">
        <f>INDEX(Table111[#All], MATCH(Table68[[#This Row],[Date]],Table111[[#All],[Month]],0),3)</f>
        <v>1294</v>
      </c>
      <c r="S2322" s="2">
        <f>INDEX(Table413[#All], MATCH(Table68[[#This Row],[Date]],Table413[[#All],[Month]],0),2)</f>
        <v>0.4</v>
      </c>
      <c r="T2322" s="2">
        <f>INDEX(Table413[#All], MATCH(Table68[[#This Row],[Date]],Table413[[#All],[Month]],0),3)</f>
        <v>5.8</v>
      </c>
      <c r="U2322" s="2">
        <f>INDEX(Table413[#All], MATCH(Table68[[#This Row],[Date]],Table413[[#All],[Month]],0),4)</f>
        <v>5.2</v>
      </c>
    </row>
    <row r="2323" spans="1:21" x14ac:dyDescent="0.25">
      <c r="A2323" s="4">
        <v>42430</v>
      </c>
      <c r="B2323" s="3" t="s">
        <v>64</v>
      </c>
      <c r="C2323" s="3" t="s">
        <v>89</v>
      </c>
      <c r="D2323" s="3">
        <v>301</v>
      </c>
      <c r="E2323" s="3">
        <v>318</v>
      </c>
      <c r="F2323" s="3">
        <v>249</v>
      </c>
      <c r="G2323" s="3">
        <v>265</v>
      </c>
      <c r="H2323" s="3">
        <v>453</v>
      </c>
      <c r="I2323" s="3">
        <v>211</v>
      </c>
      <c r="J2323">
        <f t="array" ref="J2323">INDEX(Table3[#All],MATCH(1,(Table3[[#All],[Month]]=Table68[[#This Row],[Date]])*(Table3[[#All],[Region]]=Table68[[#This Row],[Region]]),0),3)</f>
        <v>6877</v>
      </c>
      <c r="K2323">
        <f>INDEX(Table1[#All], MATCH(Table68[[#This Row],[Date]],Table1[[#All],[Month]],0),2)</f>
        <v>1581740</v>
      </c>
      <c r="L2323" s="8">
        <f>INDEX(Table2[#All], MATCH(Table68[[#This Row],[Date]],Table2[[#All],[Month]],0),2)</f>
        <v>649</v>
      </c>
      <c r="M2323">
        <f t="array" ref="M2323">INDEX(Table4[#All],MATCH(1,(Table4[[#All],[Month]]=Table68[[#This Row],[Date]])*(Table4[[#All],[Region]]=Table68[[#This Row],[Region]]),0),3)</f>
        <v>907</v>
      </c>
      <c r="N2323" s="2">
        <f t="array" ref="N2323">_xlfn.IFNA(INDEX(Table5[#All], MATCH(1,(Table5[[#All],[Month]]=Table68[[#This Row],[Date]])*(Table5[[#All],[Region]]=Table68[[#This Row],[Region]]),0),3),0)</f>
        <v>7950</v>
      </c>
      <c r="O2323" s="12">
        <f>INDEX(Table110[#All], MATCH(Table68[[#This Row],[Date]],Table110[[#All],[Month]],0),2)</f>
        <v>106709</v>
      </c>
      <c r="P2323" s="12">
        <f>INDEX(Table13[#All], MATCH(Table68[[#This Row],[Date]],Table13[[#All],[Month]],0),2)</f>
        <v>226430</v>
      </c>
      <c r="Q2323">
        <f>INDEX(Table111[#All], MATCH(Table68[[#This Row],[Date]],Table111[[#All],[Month]],0),2)</f>
        <v>6084</v>
      </c>
      <c r="R2323" s="2">
        <f>INDEX(Table111[#All], MATCH(Table68[[#This Row],[Date]],Table111[[#All],[Month]],0),3)</f>
        <v>1294</v>
      </c>
      <c r="S2323" s="2">
        <f>INDEX(Table413[#All], MATCH(Table68[[#This Row],[Date]],Table413[[#All],[Month]],0),2)</f>
        <v>0.4</v>
      </c>
      <c r="T2323" s="2">
        <f>INDEX(Table413[#All], MATCH(Table68[[#This Row],[Date]],Table413[[#All],[Month]],0),3)</f>
        <v>5.8</v>
      </c>
      <c r="U2323" s="2">
        <f>INDEX(Table413[#All], MATCH(Table68[[#This Row],[Date]],Table413[[#All],[Month]],0),4)</f>
        <v>5.2</v>
      </c>
    </row>
    <row r="2324" spans="1:21" x14ac:dyDescent="0.25">
      <c r="A2324" s="4">
        <v>42430</v>
      </c>
      <c r="B2324" s="3" t="s">
        <v>64</v>
      </c>
      <c r="C2324" s="3" t="s">
        <v>23</v>
      </c>
      <c r="D2324" s="3">
        <v>301</v>
      </c>
      <c r="E2324" s="3">
        <v>197</v>
      </c>
      <c r="F2324" s="3">
        <v>249</v>
      </c>
      <c r="G2324" s="3">
        <v>169</v>
      </c>
      <c r="H2324" s="3">
        <v>453</v>
      </c>
      <c r="I2324" s="3">
        <v>14</v>
      </c>
      <c r="J2324">
        <f t="array" ref="J2324">INDEX(Table3[#All],MATCH(1,(Table3[[#All],[Month]]=Table68[[#This Row],[Date]])*(Table3[[#All],[Region]]=Table68[[#This Row],[Region]]),0),3)</f>
        <v>6877</v>
      </c>
      <c r="K2324">
        <f>INDEX(Table1[#All], MATCH(Table68[[#This Row],[Date]],Table1[[#All],[Month]],0),2)</f>
        <v>1581740</v>
      </c>
      <c r="L2324" s="8">
        <f>INDEX(Table2[#All], MATCH(Table68[[#This Row],[Date]],Table2[[#All],[Month]],0),2)</f>
        <v>649</v>
      </c>
      <c r="M2324">
        <f t="array" ref="M2324">INDEX(Table4[#All],MATCH(1,(Table4[[#All],[Month]]=Table68[[#This Row],[Date]])*(Table4[[#All],[Region]]=Table68[[#This Row],[Region]]),0),3)</f>
        <v>907</v>
      </c>
      <c r="N2324" s="2">
        <f t="array" ref="N2324">_xlfn.IFNA(INDEX(Table5[#All], MATCH(1,(Table5[[#All],[Month]]=Table68[[#This Row],[Date]])*(Table5[[#All],[Region]]=Table68[[#This Row],[Region]]),0),3),0)</f>
        <v>7950</v>
      </c>
      <c r="O2324" s="12">
        <f>INDEX(Table110[#All], MATCH(Table68[[#This Row],[Date]],Table110[[#All],[Month]],0),2)</f>
        <v>106709</v>
      </c>
      <c r="P2324" s="12">
        <f>INDEX(Table13[#All], MATCH(Table68[[#This Row],[Date]],Table13[[#All],[Month]],0),2)</f>
        <v>226430</v>
      </c>
      <c r="Q2324">
        <f>INDEX(Table111[#All], MATCH(Table68[[#This Row],[Date]],Table111[[#All],[Month]],0),2)</f>
        <v>6084</v>
      </c>
      <c r="R2324" s="2">
        <f>INDEX(Table111[#All], MATCH(Table68[[#This Row],[Date]],Table111[[#All],[Month]],0),3)</f>
        <v>1294</v>
      </c>
      <c r="S2324" s="2">
        <f>INDEX(Table413[#All], MATCH(Table68[[#This Row],[Date]],Table413[[#All],[Month]],0),2)</f>
        <v>0.4</v>
      </c>
      <c r="T2324" s="2">
        <f>INDEX(Table413[#All], MATCH(Table68[[#This Row],[Date]],Table413[[#All],[Month]],0),3)</f>
        <v>5.8</v>
      </c>
      <c r="U2324" s="2">
        <f>INDEX(Table413[#All], MATCH(Table68[[#This Row],[Date]],Table413[[#All],[Month]],0),4)</f>
        <v>5.2</v>
      </c>
    </row>
    <row r="2325" spans="1:21" x14ac:dyDescent="0.25">
      <c r="A2325" s="4">
        <v>42430</v>
      </c>
      <c r="B2325" s="3" t="s">
        <v>61</v>
      </c>
      <c r="C2325" s="3" t="s">
        <v>32</v>
      </c>
      <c r="D2325" s="3">
        <v>242</v>
      </c>
      <c r="E2325" s="3">
        <v>232</v>
      </c>
      <c r="F2325" s="3">
        <v>186</v>
      </c>
      <c r="G2325" s="3">
        <v>196</v>
      </c>
      <c r="H2325" s="3">
        <v>872</v>
      </c>
      <c r="I2325" s="3">
        <v>89</v>
      </c>
      <c r="J2325">
        <f t="array" ref="J2325">INDEX(Table3[#All],MATCH(1,(Table3[[#All],[Month]]=Table68[[#This Row],[Date]])*(Table3[[#All],[Region]]=Table68[[#This Row],[Region]]),0),3)</f>
        <v>9728</v>
      </c>
      <c r="K2325">
        <f>INDEX(Table1[#All], MATCH(Table68[[#This Row],[Date]],Table1[[#All],[Month]],0),2)</f>
        <v>1581740</v>
      </c>
      <c r="L2325" s="8">
        <f>INDEX(Table2[#All], MATCH(Table68[[#This Row],[Date]],Table2[[#All],[Month]],0),2)</f>
        <v>649</v>
      </c>
      <c r="M2325">
        <f t="array" ref="M2325">INDEX(Table4[#All],MATCH(1,(Table4[[#All],[Month]]=Table68[[#This Row],[Date]])*(Table4[[#All],[Region]]=Table68[[#This Row],[Region]]),0),3)</f>
        <v>1134</v>
      </c>
      <c r="N2325" s="2">
        <f t="array" ref="N2325">_xlfn.IFNA(INDEX(Table5[#All], MATCH(1,(Table5[[#All],[Month]]=Table68[[#This Row],[Date]])*(Table5[[#All],[Region]]=Table68[[#This Row],[Region]]),0),3),0)</f>
        <v>4867</v>
      </c>
      <c r="O2325" s="12">
        <f>INDEX(Table110[#All], MATCH(Table68[[#This Row],[Date]],Table110[[#All],[Month]],0),2)</f>
        <v>106709</v>
      </c>
      <c r="P2325" s="12">
        <f>INDEX(Table13[#All], MATCH(Table68[[#This Row],[Date]],Table13[[#All],[Month]],0),2)</f>
        <v>226430</v>
      </c>
      <c r="Q2325">
        <f>INDEX(Table111[#All], MATCH(Table68[[#This Row],[Date]],Table111[[#All],[Month]],0),2)</f>
        <v>6084</v>
      </c>
      <c r="R2325" s="2">
        <f>INDEX(Table111[#All], MATCH(Table68[[#This Row],[Date]],Table111[[#All],[Month]],0),3)</f>
        <v>1294</v>
      </c>
      <c r="S2325" s="2">
        <f>INDEX(Table413[#All], MATCH(Table68[[#This Row],[Date]],Table413[[#All],[Month]],0),2)</f>
        <v>0.4</v>
      </c>
      <c r="T2325" s="2">
        <f>INDEX(Table413[#All], MATCH(Table68[[#This Row],[Date]],Table413[[#All],[Month]],0),3)</f>
        <v>5.8</v>
      </c>
      <c r="U2325" s="2">
        <f>INDEX(Table413[#All], MATCH(Table68[[#This Row],[Date]],Table413[[#All],[Month]],0),4)</f>
        <v>5.2</v>
      </c>
    </row>
    <row r="2326" spans="1:21" x14ac:dyDescent="0.25">
      <c r="A2326" s="4">
        <v>42430</v>
      </c>
      <c r="B2326" s="3" t="s">
        <v>61</v>
      </c>
      <c r="C2326" s="3" t="s">
        <v>31</v>
      </c>
      <c r="D2326" s="3">
        <v>242</v>
      </c>
      <c r="E2326" s="3">
        <v>244</v>
      </c>
      <c r="F2326" s="3">
        <v>186</v>
      </c>
      <c r="G2326" s="3">
        <v>187</v>
      </c>
      <c r="H2326" s="3">
        <v>872</v>
      </c>
      <c r="I2326" s="3">
        <v>68</v>
      </c>
      <c r="J2326">
        <f t="array" ref="J2326">INDEX(Table3[#All],MATCH(1,(Table3[[#All],[Month]]=Table68[[#This Row],[Date]])*(Table3[[#All],[Region]]=Table68[[#This Row],[Region]]),0),3)</f>
        <v>9728</v>
      </c>
      <c r="K2326">
        <f>INDEX(Table1[#All], MATCH(Table68[[#This Row],[Date]],Table1[[#All],[Month]],0),2)</f>
        <v>1581740</v>
      </c>
      <c r="L2326" s="8">
        <f>INDEX(Table2[#All], MATCH(Table68[[#This Row],[Date]],Table2[[#All],[Month]],0),2)</f>
        <v>649</v>
      </c>
      <c r="M2326">
        <f t="array" ref="M2326">INDEX(Table4[#All],MATCH(1,(Table4[[#All],[Month]]=Table68[[#This Row],[Date]])*(Table4[[#All],[Region]]=Table68[[#This Row],[Region]]),0),3)</f>
        <v>1134</v>
      </c>
      <c r="N2326" s="2">
        <f t="array" ref="N2326">_xlfn.IFNA(INDEX(Table5[#All], MATCH(1,(Table5[[#All],[Month]]=Table68[[#This Row],[Date]])*(Table5[[#All],[Region]]=Table68[[#This Row],[Region]]),0),3),0)</f>
        <v>4867</v>
      </c>
      <c r="O2326" s="12">
        <f>INDEX(Table110[#All], MATCH(Table68[[#This Row],[Date]],Table110[[#All],[Month]],0),2)</f>
        <v>106709</v>
      </c>
      <c r="P2326" s="12">
        <f>INDEX(Table13[#All], MATCH(Table68[[#This Row],[Date]],Table13[[#All],[Month]],0),2)</f>
        <v>226430</v>
      </c>
      <c r="Q2326">
        <f>INDEX(Table111[#All], MATCH(Table68[[#This Row],[Date]],Table111[[#All],[Month]],0),2)</f>
        <v>6084</v>
      </c>
      <c r="R2326" s="2">
        <f>INDEX(Table111[#All], MATCH(Table68[[#This Row],[Date]],Table111[[#All],[Month]],0),3)</f>
        <v>1294</v>
      </c>
      <c r="S2326" s="2">
        <f>INDEX(Table413[#All], MATCH(Table68[[#This Row],[Date]],Table413[[#All],[Month]],0),2)</f>
        <v>0.4</v>
      </c>
      <c r="T2326" s="2">
        <f>INDEX(Table413[#All], MATCH(Table68[[#This Row],[Date]],Table413[[#All],[Month]],0),3)</f>
        <v>5.8</v>
      </c>
      <c r="U2326" s="2">
        <f>INDEX(Table413[#All], MATCH(Table68[[#This Row],[Date]],Table413[[#All],[Month]],0),4)</f>
        <v>5.2</v>
      </c>
    </row>
    <row r="2327" spans="1:21" x14ac:dyDescent="0.25">
      <c r="A2327" s="4">
        <v>42430</v>
      </c>
      <c r="B2327" s="3" t="s">
        <v>61</v>
      </c>
      <c r="C2327" s="3" t="s">
        <v>91</v>
      </c>
      <c r="D2327" s="3">
        <v>242</v>
      </c>
      <c r="E2327" s="3">
        <v>270</v>
      </c>
      <c r="F2327" s="3">
        <v>186</v>
      </c>
      <c r="G2327" s="3">
        <v>209</v>
      </c>
      <c r="H2327" s="3">
        <v>872</v>
      </c>
      <c r="I2327" s="3">
        <v>464</v>
      </c>
      <c r="J2327">
        <f t="array" ref="J2327">INDEX(Table3[#All],MATCH(1,(Table3[[#All],[Month]]=Table68[[#This Row],[Date]])*(Table3[[#All],[Region]]=Table68[[#This Row],[Region]]),0),3)</f>
        <v>9728</v>
      </c>
      <c r="K2327">
        <f>INDEX(Table1[#All], MATCH(Table68[[#This Row],[Date]],Table1[[#All],[Month]],0),2)</f>
        <v>1581740</v>
      </c>
      <c r="L2327" s="8">
        <f>INDEX(Table2[#All], MATCH(Table68[[#This Row],[Date]],Table2[[#All],[Month]],0),2)</f>
        <v>649</v>
      </c>
      <c r="M2327">
        <f t="array" ref="M2327">INDEX(Table4[#All],MATCH(1,(Table4[[#All],[Month]]=Table68[[#This Row],[Date]])*(Table4[[#All],[Region]]=Table68[[#This Row],[Region]]),0),3)</f>
        <v>1134</v>
      </c>
      <c r="N2327" s="2">
        <f t="array" ref="N2327">_xlfn.IFNA(INDEX(Table5[#All], MATCH(1,(Table5[[#All],[Month]]=Table68[[#This Row],[Date]])*(Table5[[#All],[Region]]=Table68[[#This Row],[Region]]),0),3),0)</f>
        <v>4867</v>
      </c>
      <c r="O2327" s="12">
        <f>INDEX(Table110[#All], MATCH(Table68[[#This Row],[Date]],Table110[[#All],[Month]],0),2)</f>
        <v>106709</v>
      </c>
      <c r="P2327" s="12">
        <f>INDEX(Table13[#All], MATCH(Table68[[#This Row],[Date]],Table13[[#All],[Month]],0),2)</f>
        <v>226430</v>
      </c>
      <c r="Q2327">
        <f>INDEX(Table111[#All], MATCH(Table68[[#This Row],[Date]],Table111[[#All],[Month]],0),2)</f>
        <v>6084</v>
      </c>
      <c r="R2327" s="2">
        <f>INDEX(Table111[#All], MATCH(Table68[[#This Row],[Date]],Table111[[#All],[Month]],0),3)</f>
        <v>1294</v>
      </c>
      <c r="S2327" s="2">
        <f>INDEX(Table413[#All], MATCH(Table68[[#This Row],[Date]],Table413[[#All],[Month]],0),2)</f>
        <v>0.4</v>
      </c>
      <c r="T2327" s="2">
        <f>INDEX(Table413[#All], MATCH(Table68[[#This Row],[Date]],Table413[[#All],[Month]],0),3)</f>
        <v>5.8</v>
      </c>
      <c r="U2327" s="2">
        <f>INDEX(Table413[#All], MATCH(Table68[[#This Row],[Date]],Table413[[#All],[Month]],0),4)</f>
        <v>5.2</v>
      </c>
    </row>
    <row r="2328" spans="1:21" x14ac:dyDescent="0.25">
      <c r="A2328" s="4">
        <v>42430</v>
      </c>
      <c r="B2328" s="3" t="s">
        <v>61</v>
      </c>
      <c r="C2328" s="3" t="s">
        <v>30</v>
      </c>
      <c r="D2328" s="3">
        <v>242</v>
      </c>
      <c r="E2328" s="3">
        <v>198</v>
      </c>
      <c r="F2328" s="3">
        <v>186</v>
      </c>
      <c r="G2328" s="3">
        <v>168</v>
      </c>
      <c r="H2328" s="3">
        <v>872</v>
      </c>
      <c r="I2328" s="3">
        <v>38</v>
      </c>
      <c r="J2328">
        <f t="array" ref="J2328">INDEX(Table3[#All],MATCH(1,(Table3[[#All],[Month]]=Table68[[#This Row],[Date]])*(Table3[[#All],[Region]]=Table68[[#This Row],[Region]]),0),3)</f>
        <v>9728</v>
      </c>
      <c r="K2328">
        <f>INDEX(Table1[#All], MATCH(Table68[[#This Row],[Date]],Table1[[#All],[Month]],0),2)</f>
        <v>1581740</v>
      </c>
      <c r="L2328" s="8">
        <f>INDEX(Table2[#All], MATCH(Table68[[#This Row],[Date]],Table2[[#All],[Month]],0),2)</f>
        <v>649</v>
      </c>
      <c r="M2328">
        <f t="array" ref="M2328">INDEX(Table4[#All],MATCH(1,(Table4[[#All],[Month]]=Table68[[#This Row],[Date]])*(Table4[[#All],[Region]]=Table68[[#This Row],[Region]]),0),3)</f>
        <v>1134</v>
      </c>
      <c r="N2328" s="2">
        <f t="array" ref="N2328">_xlfn.IFNA(INDEX(Table5[#All], MATCH(1,(Table5[[#All],[Month]]=Table68[[#This Row],[Date]])*(Table5[[#All],[Region]]=Table68[[#This Row],[Region]]),0),3),0)</f>
        <v>4867</v>
      </c>
      <c r="O2328" s="12">
        <f>INDEX(Table110[#All], MATCH(Table68[[#This Row],[Date]],Table110[[#All],[Month]],0),2)</f>
        <v>106709</v>
      </c>
      <c r="P2328" s="12">
        <f>INDEX(Table13[#All], MATCH(Table68[[#This Row],[Date]],Table13[[#All],[Month]],0),2)</f>
        <v>226430</v>
      </c>
      <c r="Q2328">
        <f>INDEX(Table111[#All], MATCH(Table68[[#This Row],[Date]],Table111[[#All],[Month]],0),2)</f>
        <v>6084</v>
      </c>
      <c r="R2328" s="2">
        <f>INDEX(Table111[#All], MATCH(Table68[[#This Row],[Date]],Table111[[#All],[Month]],0),3)</f>
        <v>1294</v>
      </c>
      <c r="S2328" s="2">
        <f>INDEX(Table413[#All], MATCH(Table68[[#This Row],[Date]],Table413[[#All],[Month]],0),2)</f>
        <v>0.4</v>
      </c>
      <c r="T2328" s="2">
        <f>INDEX(Table413[#All], MATCH(Table68[[#This Row],[Date]],Table413[[#All],[Month]],0),3)</f>
        <v>5.8</v>
      </c>
      <c r="U2328" s="2">
        <f>INDEX(Table413[#All], MATCH(Table68[[#This Row],[Date]],Table413[[#All],[Month]],0),4)</f>
        <v>5.2</v>
      </c>
    </row>
    <row r="2329" spans="1:21" x14ac:dyDescent="0.25">
      <c r="A2329" s="4">
        <v>42430</v>
      </c>
      <c r="B2329" s="3" t="s">
        <v>61</v>
      </c>
      <c r="C2329" s="3" t="s">
        <v>11</v>
      </c>
      <c r="D2329" s="3">
        <v>242</v>
      </c>
      <c r="E2329" s="3">
        <v>167</v>
      </c>
      <c r="F2329" s="3">
        <v>186</v>
      </c>
      <c r="G2329" s="3">
        <v>96</v>
      </c>
      <c r="H2329" s="3">
        <v>872</v>
      </c>
      <c r="I2329" s="3">
        <v>35</v>
      </c>
      <c r="J2329">
        <f t="array" ref="J2329">INDEX(Table3[#All],MATCH(1,(Table3[[#All],[Month]]=Table68[[#This Row],[Date]])*(Table3[[#All],[Region]]=Table68[[#This Row],[Region]]),0),3)</f>
        <v>9728</v>
      </c>
      <c r="K2329">
        <f>INDEX(Table1[#All], MATCH(Table68[[#This Row],[Date]],Table1[[#All],[Month]],0),2)</f>
        <v>1581740</v>
      </c>
      <c r="L2329" s="8">
        <f>INDEX(Table2[#All], MATCH(Table68[[#This Row],[Date]],Table2[[#All],[Month]],0),2)</f>
        <v>649</v>
      </c>
      <c r="M2329">
        <f t="array" ref="M2329">INDEX(Table4[#All],MATCH(1,(Table4[[#All],[Month]]=Table68[[#This Row],[Date]])*(Table4[[#All],[Region]]=Table68[[#This Row],[Region]]),0),3)</f>
        <v>1134</v>
      </c>
      <c r="N2329" s="2">
        <f t="array" ref="N2329">_xlfn.IFNA(INDEX(Table5[#All], MATCH(1,(Table5[[#All],[Month]]=Table68[[#This Row],[Date]])*(Table5[[#All],[Region]]=Table68[[#This Row],[Region]]),0),3),0)</f>
        <v>4867</v>
      </c>
      <c r="O2329" s="12">
        <f>INDEX(Table110[#All], MATCH(Table68[[#This Row],[Date]],Table110[[#All],[Month]],0),2)</f>
        <v>106709</v>
      </c>
      <c r="P2329" s="12">
        <f>INDEX(Table13[#All], MATCH(Table68[[#This Row],[Date]],Table13[[#All],[Month]],0),2)</f>
        <v>226430</v>
      </c>
      <c r="Q2329">
        <f>INDEX(Table111[#All], MATCH(Table68[[#This Row],[Date]],Table111[[#All],[Month]],0),2)</f>
        <v>6084</v>
      </c>
      <c r="R2329" s="2">
        <f>INDEX(Table111[#All], MATCH(Table68[[#This Row],[Date]],Table111[[#All],[Month]],0),3)</f>
        <v>1294</v>
      </c>
      <c r="S2329" s="2">
        <f>INDEX(Table413[#All], MATCH(Table68[[#This Row],[Date]],Table413[[#All],[Month]],0),2)</f>
        <v>0.4</v>
      </c>
      <c r="T2329" s="2">
        <f>INDEX(Table413[#All], MATCH(Table68[[#This Row],[Date]],Table413[[#All],[Month]],0),3)</f>
        <v>5.8</v>
      </c>
      <c r="U2329" s="2">
        <f>INDEX(Table413[#All], MATCH(Table68[[#This Row],[Date]],Table413[[#All],[Month]],0),4)</f>
        <v>5.2</v>
      </c>
    </row>
    <row r="2330" spans="1:21" x14ac:dyDescent="0.25">
      <c r="A2330" s="4">
        <v>42430</v>
      </c>
      <c r="B2330" s="3" t="s">
        <v>61</v>
      </c>
      <c r="C2330" s="3" t="s">
        <v>25</v>
      </c>
      <c r="D2330" s="3">
        <v>242</v>
      </c>
      <c r="E2330" s="3">
        <v>178</v>
      </c>
      <c r="F2330" s="3">
        <v>186</v>
      </c>
      <c r="G2330" s="3">
        <v>152</v>
      </c>
      <c r="H2330" s="3">
        <v>872</v>
      </c>
      <c r="I2330" s="3">
        <v>46</v>
      </c>
      <c r="J2330">
        <f t="array" ref="J2330">INDEX(Table3[#All],MATCH(1,(Table3[[#All],[Month]]=Table68[[#This Row],[Date]])*(Table3[[#All],[Region]]=Table68[[#This Row],[Region]]),0),3)</f>
        <v>9728</v>
      </c>
      <c r="K2330">
        <f>INDEX(Table1[#All], MATCH(Table68[[#This Row],[Date]],Table1[[#All],[Month]],0),2)</f>
        <v>1581740</v>
      </c>
      <c r="L2330" s="8">
        <f>INDEX(Table2[#All], MATCH(Table68[[#This Row],[Date]],Table2[[#All],[Month]],0),2)</f>
        <v>649</v>
      </c>
      <c r="M2330">
        <f t="array" ref="M2330">INDEX(Table4[#All],MATCH(1,(Table4[[#All],[Month]]=Table68[[#This Row],[Date]])*(Table4[[#All],[Region]]=Table68[[#This Row],[Region]]),0),3)</f>
        <v>1134</v>
      </c>
      <c r="N2330" s="2">
        <f t="array" ref="N2330">_xlfn.IFNA(INDEX(Table5[#All], MATCH(1,(Table5[[#All],[Month]]=Table68[[#This Row],[Date]])*(Table5[[#All],[Region]]=Table68[[#This Row],[Region]]),0),3),0)</f>
        <v>4867</v>
      </c>
      <c r="O2330" s="12">
        <f>INDEX(Table110[#All], MATCH(Table68[[#This Row],[Date]],Table110[[#All],[Month]],0),2)</f>
        <v>106709</v>
      </c>
      <c r="P2330" s="12">
        <f>INDEX(Table13[#All], MATCH(Table68[[#This Row],[Date]],Table13[[#All],[Month]],0),2)</f>
        <v>226430</v>
      </c>
      <c r="Q2330">
        <f>INDEX(Table111[#All], MATCH(Table68[[#This Row],[Date]],Table111[[#All],[Month]],0),2)</f>
        <v>6084</v>
      </c>
      <c r="R2330" s="2">
        <f>INDEX(Table111[#All], MATCH(Table68[[#This Row],[Date]],Table111[[#All],[Month]],0),3)</f>
        <v>1294</v>
      </c>
      <c r="S2330" s="2">
        <f>INDEX(Table413[#All], MATCH(Table68[[#This Row],[Date]],Table413[[#All],[Month]],0),2)</f>
        <v>0.4</v>
      </c>
      <c r="T2330" s="2">
        <f>INDEX(Table413[#All], MATCH(Table68[[#This Row],[Date]],Table413[[#All],[Month]],0),3)</f>
        <v>5.8</v>
      </c>
      <c r="U2330" s="2">
        <f>INDEX(Table413[#All], MATCH(Table68[[#This Row],[Date]],Table413[[#All],[Month]],0),4)</f>
        <v>5.2</v>
      </c>
    </row>
    <row r="2331" spans="1:21" x14ac:dyDescent="0.25">
      <c r="A2331" s="4">
        <v>42430</v>
      </c>
      <c r="B2331" s="3" t="s">
        <v>61</v>
      </c>
      <c r="C2331" s="3" t="s">
        <v>29</v>
      </c>
      <c r="D2331" s="3">
        <v>242</v>
      </c>
      <c r="E2331" s="3">
        <v>221</v>
      </c>
      <c r="F2331" s="3">
        <v>186</v>
      </c>
      <c r="G2331" s="3">
        <v>185</v>
      </c>
      <c r="H2331" s="3">
        <v>872</v>
      </c>
      <c r="I2331" s="3">
        <v>132</v>
      </c>
      <c r="J2331">
        <f t="array" ref="J2331">INDEX(Table3[#All],MATCH(1,(Table3[[#All],[Month]]=Table68[[#This Row],[Date]])*(Table3[[#All],[Region]]=Table68[[#This Row],[Region]]),0),3)</f>
        <v>9728</v>
      </c>
      <c r="K2331">
        <f>INDEX(Table1[#All], MATCH(Table68[[#This Row],[Date]],Table1[[#All],[Month]],0),2)</f>
        <v>1581740</v>
      </c>
      <c r="L2331" s="8">
        <f>INDEX(Table2[#All], MATCH(Table68[[#This Row],[Date]],Table2[[#All],[Month]],0),2)</f>
        <v>649</v>
      </c>
      <c r="M2331">
        <f t="array" ref="M2331">INDEX(Table4[#All],MATCH(1,(Table4[[#All],[Month]]=Table68[[#This Row],[Date]])*(Table4[[#All],[Region]]=Table68[[#This Row],[Region]]),0),3)</f>
        <v>1134</v>
      </c>
      <c r="N2331" s="2">
        <f t="array" ref="N2331">_xlfn.IFNA(INDEX(Table5[#All], MATCH(1,(Table5[[#All],[Month]]=Table68[[#This Row],[Date]])*(Table5[[#All],[Region]]=Table68[[#This Row],[Region]]),0),3),0)</f>
        <v>4867</v>
      </c>
      <c r="O2331" s="12">
        <f>INDEX(Table110[#All], MATCH(Table68[[#This Row],[Date]],Table110[[#All],[Month]],0),2)</f>
        <v>106709</v>
      </c>
      <c r="P2331" s="12">
        <f>INDEX(Table13[#All], MATCH(Table68[[#This Row],[Date]],Table13[[#All],[Month]],0),2)</f>
        <v>226430</v>
      </c>
      <c r="Q2331">
        <f>INDEX(Table111[#All], MATCH(Table68[[#This Row],[Date]],Table111[[#All],[Month]],0),2)</f>
        <v>6084</v>
      </c>
      <c r="R2331" s="2">
        <f>INDEX(Table111[#All], MATCH(Table68[[#This Row],[Date]],Table111[[#All],[Month]],0),3)</f>
        <v>1294</v>
      </c>
      <c r="S2331" s="2">
        <f>INDEX(Table413[#All], MATCH(Table68[[#This Row],[Date]],Table413[[#All],[Month]],0),2)</f>
        <v>0.4</v>
      </c>
      <c r="T2331" s="2">
        <f>INDEX(Table413[#All], MATCH(Table68[[#This Row],[Date]],Table413[[#All],[Month]],0),3)</f>
        <v>5.8</v>
      </c>
      <c r="U2331" s="2">
        <f>INDEX(Table413[#All], MATCH(Table68[[#This Row],[Date]],Table413[[#All],[Month]],0),4)</f>
        <v>5.2</v>
      </c>
    </row>
    <row r="2332" spans="1:21" x14ac:dyDescent="0.25">
      <c r="A2332" s="4">
        <v>42430</v>
      </c>
      <c r="B2332" s="3" t="s">
        <v>67</v>
      </c>
      <c r="C2332" s="3" t="s">
        <v>37</v>
      </c>
      <c r="D2332" s="3">
        <v>302</v>
      </c>
      <c r="E2332" s="3">
        <v>302</v>
      </c>
      <c r="F2332" s="3">
        <v>260</v>
      </c>
      <c r="G2332" s="3">
        <v>260</v>
      </c>
      <c r="H2332" s="3">
        <v>111</v>
      </c>
      <c r="I2332" s="3">
        <v>111</v>
      </c>
      <c r="J2332">
        <f t="array" ref="J2332">INDEX(Table3[#All],MATCH(1,(Table3[[#All],[Month]]=Table68[[#This Row],[Date]])*(Table3[[#All],[Region]]=Table68[[#This Row],[Region]]),0),3)</f>
        <v>2572</v>
      </c>
      <c r="K2332">
        <f>INDEX(Table1[#All], MATCH(Table68[[#This Row],[Date]],Table1[[#All],[Month]],0),2)</f>
        <v>1581740</v>
      </c>
      <c r="L2332" s="8">
        <f>INDEX(Table2[#All], MATCH(Table68[[#This Row],[Date]],Table2[[#All],[Month]],0),2)</f>
        <v>649</v>
      </c>
      <c r="M2332">
        <f t="array" ref="M2332">INDEX(Table4[#All],MATCH(1,(Table4[[#All],[Month]]=Table68[[#This Row],[Date]])*(Table4[[#All],[Region]]=Table68[[#This Row],[Region]]),0),3)</f>
        <v>297</v>
      </c>
      <c r="N2332" s="2">
        <f t="array" ref="N2332">_xlfn.IFNA(INDEX(Table5[#All], MATCH(1,(Table5[[#All],[Month]]=Table68[[#This Row],[Date]])*(Table5[[#All],[Region]]=Table68[[#This Row],[Region]]),0),3),0)</f>
        <v>0</v>
      </c>
      <c r="O2332" s="12">
        <f>INDEX(Table110[#All], MATCH(Table68[[#This Row],[Date]],Table110[[#All],[Month]],0),2)</f>
        <v>106709</v>
      </c>
      <c r="P2332" s="12">
        <f>INDEX(Table13[#All], MATCH(Table68[[#This Row],[Date]],Table13[[#All],[Month]],0),2)</f>
        <v>226430</v>
      </c>
      <c r="Q2332">
        <f>INDEX(Table111[#All], MATCH(Table68[[#This Row],[Date]],Table111[[#All],[Month]],0),2)</f>
        <v>6084</v>
      </c>
      <c r="R2332" s="2">
        <f>INDEX(Table111[#All], MATCH(Table68[[#This Row],[Date]],Table111[[#All],[Month]],0),3)</f>
        <v>1294</v>
      </c>
      <c r="S2332" s="2">
        <f>INDEX(Table413[#All], MATCH(Table68[[#This Row],[Date]],Table413[[#All],[Month]],0),2)</f>
        <v>0.4</v>
      </c>
      <c r="T2332" s="2">
        <f>INDEX(Table413[#All], MATCH(Table68[[#This Row],[Date]],Table413[[#All],[Month]],0),3)</f>
        <v>5.8</v>
      </c>
      <c r="U2332" s="2">
        <f>INDEX(Table413[#All], MATCH(Table68[[#This Row],[Date]],Table413[[#All],[Month]],0),4)</f>
        <v>5.2</v>
      </c>
    </row>
    <row r="2333" spans="1:21" x14ac:dyDescent="0.25">
      <c r="A2333" s="4">
        <v>42430</v>
      </c>
      <c r="B2333" s="3" t="s">
        <v>70</v>
      </c>
      <c r="C2333" s="3" t="s">
        <v>70</v>
      </c>
      <c r="D2333" s="3">
        <v>331</v>
      </c>
      <c r="E2333" s="3">
        <v>331</v>
      </c>
      <c r="F2333" s="3">
        <v>260</v>
      </c>
      <c r="G2333" s="3">
        <v>260</v>
      </c>
      <c r="H2333" s="3">
        <v>204</v>
      </c>
      <c r="I2333" s="3">
        <v>204</v>
      </c>
      <c r="J2333">
        <f t="array" ref="J2333">INDEX(Table3[#All],MATCH(1,(Table3[[#All],[Month]]=Table68[[#This Row],[Date]])*(Table3[[#All],[Region]]=Table68[[#This Row],[Region]]),0),3)</f>
        <v>4413</v>
      </c>
      <c r="K2333">
        <f>INDEX(Table1[#All], MATCH(Table68[[#This Row],[Date]],Table1[[#All],[Month]],0),2)</f>
        <v>1581740</v>
      </c>
      <c r="L2333" s="8">
        <f>INDEX(Table2[#All], MATCH(Table68[[#This Row],[Date]],Table2[[#All],[Month]],0),2)</f>
        <v>649</v>
      </c>
      <c r="M2333">
        <f t="array" ref="M2333">INDEX(Table4[#All],MATCH(1,(Table4[[#All],[Month]]=Table68[[#This Row],[Date]])*(Table4[[#All],[Region]]=Table68[[#This Row],[Region]]),0),3)</f>
        <v>291</v>
      </c>
      <c r="N2333" s="2">
        <f t="array" ref="N2333">_xlfn.IFNA(INDEX(Table5[#All], MATCH(1,(Table5[[#All],[Month]]=Table68[[#This Row],[Date]])*(Table5[[#All],[Region]]=Table68[[#This Row],[Region]]),0),3),0)</f>
        <v>5635</v>
      </c>
      <c r="O2333" s="12">
        <f>INDEX(Table110[#All], MATCH(Table68[[#This Row],[Date]],Table110[[#All],[Month]],0),2)</f>
        <v>106709</v>
      </c>
      <c r="P2333" s="12">
        <f>INDEX(Table13[#All], MATCH(Table68[[#This Row],[Date]],Table13[[#All],[Month]],0),2)</f>
        <v>226430</v>
      </c>
      <c r="Q2333">
        <f>INDEX(Table111[#All], MATCH(Table68[[#This Row],[Date]],Table111[[#All],[Month]],0),2)</f>
        <v>6084</v>
      </c>
      <c r="R2333" s="2">
        <f>INDEX(Table111[#All], MATCH(Table68[[#This Row],[Date]],Table111[[#All],[Month]],0),3)</f>
        <v>1294</v>
      </c>
      <c r="S2333" s="2">
        <f>INDEX(Table413[#All], MATCH(Table68[[#This Row],[Date]],Table413[[#All],[Month]],0),2)</f>
        <v>0.4</v>
      </c>
      <c r="T2333" s="2">
        <f>INDEX(Table413[#All], MATCH(Table68[[#This Row],[Date]],Table413[[#All],[Month]],0),3)</f>
        <v>5.8</v>
      </c>
      <c r="U2333" s="2">
        <f>INDEX(Table413[#All], MATCH(Table68[[#This Row],[Date]],Table413[[#All],[Month]],0),4)</f>
        <v>5.2</v>
      </c>
    </row>
    <row r="2334" spans="1:21" x14ac:dyDescent="0.25">
      <c r="A2334" s="4">
        <v>42430</v>
      </c>
      <c r="B2334" s="3" t="s">
        <v>57</v>
      </c>
      <c r="C2334" s="3" t="s">
        <v>0</v>
      </c>
      <c r="D2334" s="3">
        <v>298</v>
      </c>
      <c r="E2334" s="3">
        <v>274</v>
      </c>
      <c r="F2334" s="3">
        <v>243</v>
      </c>
      <c r="G2334" s="3">
        <v>223</v>
      </c>
      <c r="H2334" s="3">
        <v>458</v>
      </c>
      <c r="I2334" s="3">
        <v>168</v>
      </c>
      <c r="J2334">
        <f t="array" ref="J2334">INDEX(Table3[#All],MATCH(1,(Table3[[#All],[Month]]=Table68[[#This Row],[Date]])*(Table3[[#All],[Region]]=Table68[[#This Row],[Region]]),0),3)</f>
        <v>6235</v>
      </c>
      <c r="K2334">
        <f>INDEX(Table1[#All], MATCH(Table68[[#This Row],[Date]],Table1[[#All],[Month]],0),2)</f>
        <v>1581740</v>
      </c>
      <c r="L2334" s="8">
        <f>INDEX(Table2[#All], MATCH(Table68[[#This Row],[Date]],Table2[[#All],[Month]],0),2)</f>
        <v>649</v>
      </c>
      <c r="M2334">
        <f t="array" ref="M2334">INDEX(Table4[#All],MATCH(1,(Table4[[#All],[Month]]=Table68[[#This Row],[Date]])*(Table4[[#All],[Region]]=Table68[[#This Row],[Region]]),0),3)</f>
        <v>1229</v>
      </c>
      <c r="N2334" s="2">
        <f t="array" ref="N2334">_xlfn.IFNA(INDEX(Table5[#All], MATCH(1,(Table5[[#All],[Month]]=Table68[[#This Row],[Date]])*(Table5[[#All],[Region]]=Table68[[#This Row],[Region]]),0),3),0)</f>
        <v>6792</v>
      </c>
      <c r="O2334" s="12">
        <f>INDEX(Table110[#All], MATCH(Table68[[#This Row],[Date]],Table110[[#All],[Month]],0),2)</f>
        <v>106709</v>
      </c>
      <c r="P2334" s="12">
        <f>INDEX(Table13[#All], MATCH(Table68[[#This Row],[Date]],Table13[[#All],[Month]],0),2)</f>
        <v>226430</v>
      </c>
      <c r="Q2334">
        <f>INDEX(Table111[#All], MATCH(Table68[[#This Row],[Date]],Table111[[#All],[Month]],0),2)</f>
        <v>6084</v>
      </c>
      <c r="R2334" s="2">
        <f>INDEX(Table111[#All], MATCH(Table68[[#This Row],[Date]],Table111[[#All],[Month]],0),3)</f>
        <v>1294</v>
      </c>
      <c r="S2334" s="2">
        <f>INDEX(Table413[#All], MATCH(Table68[[#This Row],[Date]],Table413[[#All],[Month]],0),2)</f>
        <v>0.4</v>
      </c>
      <c r="T2334" s="2">
        <f>INDEX(Table413[#All], MATCH(Table68[[#This Row],[Date]],Table413[[#All],[Month]],0),3)</f>
        <v>5.8</v>
      </c>
      <c r="U2334" s="2">
        <f>INDEX(Table413[#All], MATCH(Table68[[#This Row],[Date]],Table413[[#All],[Month]],0),4)</f>
        <v>5.2</v>
      </c>
    </row>
    <row r="2335" spans="1:21" x14ac:dyDescent="0.25">
      <c r="A2335" s="4">
        <v>42430</v>
      </c>
      <c r="B2335" s="3" t="s">
        <v>57</v>
      </c>
      <c r="C2335" s="3" t="s">
        <v>2</v>
      </c>
      <c r="D2335" s="3">
        <v>298</v>
      </c>
      <c r="E2335" s="3">
        <v>310</v>
      </c>
      <c r="F2335" s="3">
        <v>243</v>
      </c>
      <c r="G2335" s="3">
        <v>255</v>
      </c>
      <c r="H2335" s="3">
        <v>458</v>
      </c>
      <c r="I2335" s="3">
        <v>54</v>
      </c>
      <c r="J2335">
        <f t="array" ref="J2335">INDEX(Table3[#All],MATCH(1,(Table3[[#All],[Month]]=Table68[[#This Row],[Date]])*(Table3[[#All],[Region]]=Table68[[#This Row],[Region]]),0),3)</f>
        <v>6235</v>
      </c>
      <c r="K2335">
        <f>INDEX(Table1[#All], MATCH(Table68[[#This Row],[Date]],Table1[[#All],[Month]],0),2)</f>
        <v>1581740</v>
      </c>
      <c r="L2335" s="8">
        <f>INDEX(Table2[#All], MATCH(Table68[[#This Row],[Date]],Table2[[#All],[Month]],0),2)</f>
        <v>649</v>
      </c>
      <c r="M2335">
        <f t="array" ref="M2335">INDEX(Table4[#All],MATCH(1,(Table4[[#All],[Month]]=Table68[[#This Row],[Date]])*(Table4[[#All],[Region]]=Table68[[#This Row],[Region]]),0),3)</f>
        <v>1229</v>
      </c>
      <c r="N2335" s="2">
        <f t="array" ref="N2335">_xlfn.IFNA(INDEX(Table5[#All], MATCH(1,(Table5[[#All],[Month]]=Table68[[#This Row],[Date]])*(Table5[[#All],[Region]]=Table68[[#This Row],[Region]]),0),3),0)</f>
        <v>6792</v>
      </c>
      <c r="O2335" s="12">
        <f>INDEX(Table110[#All], MATCH(Table68[[#This Row],[Date]],Table110[[#All],[Month]],0),2)</f>
        <v>106709</v>
      </c>
      <c r="P2335" s="12">
        <f>INDEX(Table13[#All], MATCH(Table68[[#This Row],[Date]],Table13[[#All],[Month]],0),2)</f>
        <v>226430</v>
      </c>
      <c r="Q2335">
        <f>INDEX(Table111[#All], MATCH(Table68[[#This Row],[Date]],Table111[[#All],[Month]],0),2)</f>
        <v>6084</v>
      </c>
      <c r="R2335" s="2">
        <f>INDEX(Table111[#All], MATCH(Table68[[#This Row],[Date]],Table111[[#All],[Month]],0),3)</f>
        <v>1294</v>
      </c>
      <c r="S2335" s="2">
        <f>INDEX(Table413[#All], MATCH(Table68[[#This Row],[Date]],Table413[[#All],[Month]],0),2)</f>
        <v>0.4</v>
      </c>
      <c r="T2335" s="2">
        <f>INDEX(Table413[#All], MATCH(Table68[[#This Row],[Date]],Table413[[#All],[Month]],0),3)</f>
        <v>5.8</v>
      </c>
      <c r="U2335" s="2">
        <f>INDEX(Table413[#All], MATCH(Table68[[#This Row],[Date]],Table413[[#All],[Month]],0),4)</f>
        <v>5.2</v>
      </c>
    </row>
    <row r="2336" spans="1:21" x14ac:dyDescent="0.25">
      <c r="A2336" s="4">
        <v>42430</v>
      </c>
      <c r="B2336" s="3" t="s">
        <v>57</v>
      </c>
      <c r="C2336" s="3" t="s">
        <v>1</v>
      </c>
      <c r="D2336" s="3">
        <v>298</v>
      </c>
      <c r="E2336" s="3">
        <v>313</v>
      </c>
      <c r="F2336" s="3">
        <v>243</v>
      </c>
      <c r="G2336" s="3">
        <v>258</v>
      </c>
      <c r="H2336" s="3">
        <v>458</v>
      </c>
      <c r="I2336" s="3">
        <v>236</v>
      </c>
      <c r="J2336">
        <f t="array" ref="J2336">INDEX(Table3[#All],MATCH(1,(Table3[[#All],[Month]]=Table68[[#This Row],[Date]])*(Table3[[#All],[Region]]=Table68[[#This Row],[Region]]),0),3)</f>
        <v>6235</v>
      </c>
      <c r="K2336">
        <f>INDEX(Table1[#All], MATCH(Table68[[#This Row],[Date]],Table1[[#All],[Month]],0),2)</f>
        <v>1581740</v>
      </c>
      <c r="L2336" s="8">
        <f>INDEX(Table2[#All], MATCH(Table68[[#This Row],[Date]],Table2[[#All],[Month]],0),2)</f>
        <v>649</v>
      </c>
      <c r="M2336">
        <f t="array" ref="M2336">INDEX(Table4[#All],MATCH(1,(Table4[[#All],[Month]]=Table68[[#This Row],[Date]])*(Table4[[#All],[Region]]=Table68[[#This Row],[Region]]),0),3)</f>
        <v>1229</v>
      </c>
      <c r="N2336" s="2">
        <f t="array" ref="N2336">_xlfn.IFNA(INDEX(Table5[#All], MATCH(1,(Table5[[#All],[Month]]=Table68[[#This Row],[Date]])*(Table5[[#All],[Region]]=Table68[[#This Row],[Region]]),0),3),0)</f>
        <v>6792</v>
      </c>
      <c r="O2336" s="12">
        <f>INDEX(Table110[#All], MATCH(Table68[[#This Row],[Date]],Table110[[#All],[Month]],0),2)</f>
        <v>106709</v>
      </c>
      <c r="P2336" s="12">
        <f>INDEX(Table13[#All], MATCH(Table68[[#This Row],[Date]],Table13[[#All],[Month]],0),2)</f>
        <v>226430</v>
      </c>
      <c r="Q2336">
        <f>INDEX(Table111[#All], MATCH(Table68[[#This Row],[Date]],Table111[[#All],[Month]],0),2)</f>
        <v>6084</v>
      </c>
      <c r="R2336" s="2">
        <f>INDEX(Table111[#All], MATCH(Table68[[#This Row],[Date]],Table111[[#All],[Month]],0),3)</f>
        <v>1294</v>
      </c>
      <c r="S2336" s="2">
        <f>INDEX(Table413[#All], MATCH(Table68[[#This Row],[Date]],Table413[[#All],[Month]],0),2)</f>
        <v>0.4</v>
      </c>
      <c r="T2336" s="2">
        <f>INDEX(Table413[#All], MATCH(Table68[[#This Row],[Date]],Table413[[#All],[Month]],0),3)</f>
        <v>5.8</v>
      </c>
      <c r="U2336" s="2">
        <f>INDEX(Table413[#All], MATCH(Table68[[#This Row],[Date]],Table413[[#All],[Month]],0),4)</f>
        <v>5.2</v>
      </c>
    </row>
    <row r="2337" spans="1:21" x14ac:dyDescent="0.25">
      <c r="A2337" s="4">
        <v>42430</v>
      </c>
      <c r="B2337" s="3" t="s">
        <v>72</v>
      </c>
      <c r="C2337" s="3" t="s">
        <v>52</v>
      </c>
      <c r="D2337" s="3">
        <v>310</v>
      </c>
      <c r="E2337" s="3">
        <v>287</v>
      </c>
      <c r="F2337" s="3">
        <v>221</v>
      </c>
      <c r="G2337" s="3">
        <v>233</v>
      </c>
      <c r="H2337" s="3">
        <v>1122</v>
      </c>
      <c r="I2337" s="3">
        <v>49</v>
      </c>
      <c r="J2337">
        <f t="array" ref="J2337">INDEX(Table3[#All],MATCH(1,(Table3[[#All],[Month]]=Table68[[#This Row],[Date]])*(Table3[[#All],[Region]]=Table68[[#This Row],[Region]]),0),3)</f>
        <v>10675</v>
      </c>
      <c r="K2337">
        <f>INDEX(Table1[#All], MATCH(Table68[[#This Row],[Date]],Table1[[#All],[Month]],0),2)</f>
        <v>1581740</v>
      </c>
      <c r="L2337" s="8">
        <f>INDEX(Table2[#All], MATCH(Table68[[#This Row],[Date]],Table2[[#All],[Month]],0),2)</f>
        <v>649</v>
      </c>
      <c r="M2337">
        <f t="array" ref="M2337">INDEX(Table4[#All],MATCH(1,(Table4[[#All],[Month]]=Table68[[#This Row],[Date]])*(Table4[[#All],[Region]]=Table68[[#This Row],[Region]]),0),3)</f>
        <v>2263</v>
      </c>
      <c r="N2337" s="2">
        <f t="array" ref="N2337">_xlfn.IFNA(INDEX(Table5[#All], MATCH(1,(Table5[[#All],[Month]]=Table68[[#This Row],[Date]])*(Table5[[#All],[Region]]=Table68[[#This Row],[Region]]),0),3),0)</f>
        <v>27320</v>
      </c>
      <c r="O2337" s="12">
        <f>INDEX(Table110[#All], MATCH(Table68[[#This Row],[Date]],Table110[[#All],[Month]],0),2)</f>
        <v>106709</v>
      </c>
      <c r="P2337" s="12">
        <f>INDEX(Table13[#All], MATCH(Table68[[#This Row],[Date]],Table13[[#All],[Month]],0),2)</f>
        <v>226430</v>
      </c>
      <c r="Q2337">
        <f>INDEX(Table111[#All], MATCH(Table68[[#This Row],[Date]],Table111[[#All],[Month]],0),2)</f>
        <v>6084</v>
      </c>
      <c r="R2337" s="2">
        <f>INDEX(Table111[#All], MATCH(Table68[[#This Row],[Date]],Table111[[#All],[Month]],0),3)</f>
        <v>1294</v>
      </c>
      <c r="S2337" s="2">
        <f>INDEX(Table413[#All], MATCH(Table68[[#This Row],[Date]],Table413[[#All],[Month]],0),2)</f>
        <v>0.4</v>
      </c>
      <c r="T2337" s="2">
        <f>INDEX(Table413[#All], MATCH(Table68[[#This Row],[Date]],Table413[[#All],[Month]],0),3)</f>
        <v>5.8</v>
      </c>
      <c r="U2337" s="2">
        <f>INDEX(Table413[#All], MATCH(Table68[[#This Row],[Date]],Table413[[#All],[Month]],0),4)</f>
        <v>5.2</v>
      </c>
    </row>
    <row r="2338" spans="1:21" x14ac:dyDescent="0.25">
      <c r="A2338" s="4">
        <v>42430</v>
      </c>
      <c r="B2338" s="3" t="s">
        <v>72</v>
      </c>
      <c r="C2338" s="3" t="s">
        <v>51</v>
      </c>
      <c r="D2338" s="3">
        <v>310</v>
      </c>
      <c r="E2338" s="3">
        <v>184</v>
      </c>
      <c r="F2338" s="3">
        <v>221</v>
      </c>
      <c r="G2338" s="3">
        <v>150</v>
      </c>
      <c r="H2338" s="3">
        <v>1122</v>
      </c>
      <c r="I2338" s="3">
        <v>34</v>
      </c>
      <c r="J2338">
        <f t="array" ref="J2338">INDEX(Table3[#All],MATCH(1,(Table3[[#All],[Month]]=Table68[[#This Row],[Date]])*(Table3[[#All],[Region]]=Table68[[#This Row],[Region]]),0),3)</f>
        <v>10675</v>
      </c>
      <c r="K2338">
        <f>INDEX(Table1[#All], MATCH(Table68[[#This Row],[Date]],Table1[[#All],[Month]],0),2)</f>
        <v>1581740</v>
      </c>
      <c r="L2338" s="8">
        <f>INDEX(Table2[#All], MATCH(Table68[[#This Row],[Date]],Table2[[#All],[Month]],0),2)</f>
        <v>649</v>
      </c>
      <c r="M2338">
        <f t="array" ref="M2338">INDEX(Table4[#All],MATCH(1,(Table4[[#All],[Month]]=Table68[[#This Row],[Date]])*(Table4[[#All],[Region]]=Table68[[#This Row],[Region]]),0),3)</f>
        <v>2263</v>
      </c>
      <c r="N2338" s="2">
        <f t="array" ref="N2338">_xlfn.IFNA(INDEX(Table5[#All], MATCH(1,(Table5[[#All],[Month]]=Table68[[#This Row],[Date]])*(Table5[[#All],[Region]]=Table68[[#This Row],[Region]]),0),3),0)</f>
        <v>27320</v>
      </c>
      <c r="O2338" s="12">
        <f>INDEX(Table110[#All], MATCH(Table68[[#This Row],[Date]],Table110[[#All],[Month]],0),2)</f>
        <v>106709</v>
      </c>
      <c r="P2338" s="12">
        <f>INDEX(Table13[#All], MATCH(Table68[[#This Row],[Date]],Table13[[#All],[Month]],0),2)</f>
        <v>226430</v>
      </c>
      <c r="Q2338">
        <f>INDEX(Table111[#All], MATCH(Table68[[#This Row],[Date]],Table111[[#All],[Month]],0),2)</f>
        <v>6084</v>
      </c>
      <c r="R2338" s="2">
        <f>INDEX(Table111[#All], MATCH(Table68[[#This Row],[Date]],Table111[[#All],[Month]],0),3)</f>
        <v>1294</v>
      </c>
      <c r="S2338" s="2">
        <f>INDEX(Table413[#All], MATCH(Table68[[#This Row],[Date]],Table413[[#All],[Month]],0),2)</f>
        <v>0.4</v>
      </c>
      <c r="T2338" s="2">
        <f>INDEX(Table413[#All], MATCH(Table68[[#This Row],[Date]],Table413[[#All],[Month]],0),3)</f>
        <v>5.8</v>
      </c>
      <c r="U2338" s="2">
        <f>INDEX(Table413[#All], MATCH(Table68[[#This Row],[Date]],Table413[[#All],[Month]],0),4)</f>
        <v>5.2</v>
      </c>
    </row>
    <row r="2339" spans="1:21" x14ac:dyDescent="0.25">
      <c r="A2339" s="4">
        <v>42430</v>
      </c>
      <c r="B2339" s="3" t="s">
        <v>72</v>
      </c>
      <c r="C2339" s="3" t="s">
        <v>84</v>
      </c>
      <c r="D2339" s="3">
        <v>310</v>
      </c>
      <c r="E2339" s="3">
        <v>289</v>
      </c>
      <c r="F2339" s="3">
        <v>221</v>
      </c>
      <c r="G2339" s="3">
        <v>208</v>
      </c>
      <c r="H2339" s="3">
        <v>1122</v>
      </c>
      <c r="I2339" s="3">
        <v>836</v>
      </c>
      <c r="J2339">
        <f t="array" ref="J2339">INDEX(Table3[#All],MATCH(1,(Table3[[#All],[Month]]=Table68[[#This Row],[Date]])*(Table3[[#All],[Region]]=Table68[[#This Row],[Region]]),0),3)</f>
        <v>10675</v>
      </c>
      <c r="K2339">
        <f>INDEX(Table1[#All], MATCH(Table68[[#This Row],[Date]],Table1[[#All],[Month]],0),2)</f>
        <v>1581740</v>
      </c>
      <c r="L2339" s="8">
        <f>INDEX(Table2[#All], MATCH(Table68[[#This Row],[Date]],Table2[[#All],[Month]],0),2)</f>
        <v>649</v>
      </c>
      <c r="M2339">
        <f t="array" ref="M2339">INDEX(Table4[#All],MATCH(1,(Table4[[#All],[Month]]=Table68[[#This Row],[Date]])*(Table4[[#All],[Region]]=Table68[[#This Row],[Region]]),0),3)</f>
        <v>2263</v>
      </c>
      <c r="N2339" s="2">
        <f t="array" ref="N2339">_xlfn.IFNA(INDEX(Table5[#All], MATCH(1,(Table5[[#All],[Month]]=Table68[[#This Row],[Date]])*(Table5[[#All],[Region]]=Table68[[#This Row],[Region]]),0),3),0)</f>
        <v>27320</v>
      </c>
      <c r="O2339" s="12">
        <f>INDEX(Table110[#All], MATCH(Table68[[#This Row],[Date]],Table110[[#All],[Month]],0),2)</f>
        <v>106709</v>
      </c>
      <c r="P2339" s="12">
        <f>INDEX(Table13[#All], MATCH(Table68[[#This Row],[Date]],Table13[[#All],[Month]],0),2)</f>
        <v>226430</v>
      </c>
      <c r="Q2339">
        <f>INDEX(Table111[#All], MATCH(Table68[[#This Row],[Date]],Table111[[#All],[Month]],0),2)</f>
        <v>6084</v>
      </c>
      <c r="R2339" s="2">
        <f>INDEX(Table111[#All], MATCH(Table68[[#This Row],[Date]],Table111[[#All],[Month]],0),3)</f>
        <v>1294</v>
      </c>
      <c r="S2339" s="2">
        <f>INDEX(Table413[#All], MATCH(Table68[[#This Row],[Date]],Table413[[#All],[Month]],0),2)</f>
        <v>0.4</v>
      </c>
      <c r="T2339" s="2">
        <f>INDEX(Table413[#All], MATCH(Table68[[#This Row],[Date]],Table413[[#All],[Month]],0),3)</f>
        <v>5.8</v>
      </c>
      <c r="U2339" s="2">
        <f>INDEX(Table413[#All], MATCH(Table68[[#This Row],[Date]],Table413[[#All],[Month]],0),4)</f>
        <v>5.2</v>
      </c>
    </row>
    <row r="2340" spans="1:21" x14ac:dyDescent="0.25">
      <c r="A2340" s="4">
        <v>42430</v>
      </c>
      <c r="B2340" s="3" t="s">
        <v>72</v>
      </c>
      <c r="C2340" s="3" t="s">
        <v>53</v>
      </c>
      <c r="D2340" s="3">
        <v>310</v>
      </c>
      <c r="E2340" s="3">
        <v>461</v>
      </c>
      <c r="F2340" s="3">
        <v>221</v>
      </c>
      <c r="G2340" s="3">
        <v>350</v>
      </c>
      <c r="H2340" s="3">
        <v>1122</v>
      </c>
      <c r="I2340" s="3">
        <v>203</v>
      </c>
      <c r="J2340">
        <f t="array" ref="J2340">INDEX(Table3[#All],MATCH(1,(Table3[[#All],[Month]]=Table68[[#This Row],[Date]])*(Table3[[#All],[Region]]=Table68[[#This Row],[Region]]),0),3)</f>
        <v>10675</v>
      </c>
      <c r="K2340">
        <f>INDEX(Table1[#All], MATCH(Table68[[#This Row],[Date]],Table1[[#All],[Month]],0),2)</f>
        <v>1581740</v>
      </c>
      <c r="L2340" s="8">
        <f>INDEX(Table2[#All], MATCH(Table68[[#This Row],[Date]],Table2[[#All],[Month]],0),2)</f>
        <v>649</v>
      </c>
      <c r="M2340">
        <f t="array" ref="M2340">INDEX(Table4[#All],MATCH(1,(Table4[[#All],[Month]]=Table68[[#This Row],[Date]])*(Table4[[#All],[Region]]=Table68[[#This Row],[Region]]),0),3)</f>
        <v>2263</v>
      </c>
      <c r="N2340" s="2">
        <f t="array" ref="N2340">_xlfn.IFNA(INDEX(Table5[#All], MATCH(1,(Table5[[#All],[Month]]=Table68[[#This Row],[Date]])*(Table5[[#All],[Region]]=Table68[[#This Row],[Region]]),0),3),0)</f>
        <v>27320</v>
      </c>
      <c r="O2340" s="12">
        <f>INDEX(Table110[#All], MATCH(Table68[[#This Row],[Date]],Table110[[#All],[Month]],0),2)</f>
        <v>106709</v>
      </c>
      <c r="P2340" s="12">
        <f>INDEX(Table13[#All], MATCH(Table68[[#This Row],[Date]],Table13[[#All],[Month]],0),2)</f>
        <v>226430</v>
      </c>
      <c r="Q2340">
        <f>INDEX(Table111[#All], MATCH(Table68[[#This Row],[Date]],Table111[[#All],[Month]],0),2)</f>
        <v>6084</v>
      </c>
      <c r="R2340" s="2">
        <f>INDEX(Table111[#All], MATCH(Table68[[#This Row],[Date]],Table111[[#All],[Month]],0),3)</f>
        <v>1294</v>
      </c>
      <c r="S2340" s="2">
        <f>INDEX(Table413[#All], MATCH(Table68[[#This Row],[Date]],Table413[[#All],[Month]],0),2)</f>
        <v>0.4</v>
      </c>
      <c r="T2340" s="2">
        <f>INDEX(Table413[#All], MATCH(Table68[[#This Row],[Date]],Table413[[#All],[Month]],0),3)</f>
        <v>5.8</v>
      </c>
      <c r="U2340" s="2">
        <f>INDEX(Table413[#All], MATCH(Table68[[#This Row],[Date]],Table413[[#All],[Month]],0),4)</f>
        <v>5.2</v>
      </c>
    </row>
    <row r="2341" spans="1:21" x14ac:dyDescent="0.25">
      <c r="A2341" s="4">
        <v>42430</v>
      </c>
      <c r="B2341" s="3" t="s">
        <v>73</v>
      </c>
      <c r="C2341" s="3" t="s">
        <v>55</v>
      </c>
      <c r="D2341" s="3">
        <v>203</v>
      </c>
      <c r="E2341" s="3">
        <v>187</v>
      </c>
      <c r="F2341" s="3">
        <v>152</v>
      </c>
      <c r="G2341" s="3">
        <v>141</v>
      </c>
      <c r="H2341" s="3">
        <v>304</v>
      </c>
      <c r="I2341" s="3">
        <v>38</v>
      </c>
      <c r="J2341">
        <f t="array" ref="J2341">INDEX(Table3[#All],MATCH(1,(Table3[[#All],[Month]]=Table68[[#This Row],[Date]])*(Table3[[#All],[Region]]=Table68[[#This Row],[Region]]),0),3)</f>
        <v>5523</v>
      </c>
      <c r="K2341">
        <f>INDEX(Table1[#All], MATCH(Table68[[#This Row],[Date]],Table1[[#All],[Month]],0),2)</f>
        <v>1581740</v>
      </c>
      <c r="L2341" s="8">
        <f>INDEX(Table2[#All], MATCH(Table68[[#This Row],[Date]],Table2[[#All],[Month]],0),2)</f>
        <v>649</v>
      </c>
      <c r="M2341">
        <f t="array" ref="M2341">INDEX(Table4[#All],MATCH(1,(Table4[[#All],[Month]]=Table68[[#This Row],[Date]])*(Table4[[#All],[Region]]=Table68[[#This Row],[Region]]),0),3)</f>
        <v>408</v>
      </c>
      <c r="N2341" s="2">
        <f t="array" ref="N2341">_xlfn.IFNA(INDEX(Table5[#All], MATCH(1,(Table5[[#All],[Month]]=Table68[[#This Row],[Date]])*(Table5[[#All],[Region]]=Table68[[#This Row],[Region]]),0),3),0)</f>
        <v>10140</v>
      </c>
      <c r="O2341" s="12">
        <f>INDEX(Table110[#All], MATCH(Table68[[#This Row],[Date]],Table110[[#All],[Month]],0),2)</f>
        <v>106709</v>
      </c>
      <c r="P2341" s="12">
        <f>INDEX(Table13[#All], MATCH(Table68[[#This Row],[Date]],Table13[[#All],[Month]],0),2)</f>
        <v>226430</v>
      </c>
      <c r="Q2341">
        <f>INDEX(Table111[#All], MATCH(Table68[[#This Row],[Date]],Table111[[#All],[Month]],0),2)</f>
        <v>6084</v>
      </c>
      <c r="R2341" s="2">
        <f>INDEX(Table111[#All], MATCH(Table68[[#This Row],[Date]],Table111[[#All],[Month]],0),3)</f>
        <v>1294</v>
      </c>
      <c r="S2341" s="2">
        <f>INDEX(Table413[#All], MATCH(Table68[[#This Row],[Date]],Table413[[#All],[Month]],0),2)</f>
        <v>0.4</v>
      </c>
      <c r="T2341" s="2">
        <f>INDEX(Table413[#All], MATCH(Table68[[#This Row],[Date]],Table413[[#All],[Month]],0),3)</f>
        <v>5.8</v>
      </c>
      <c r="U2341" s="2">
        <f>INDEX(Table413[#All], MATCH(Table68[[#This Row],[Date]],Table413[[#All],[Month]],0),4)</f>
        <v>5.2</v>
      </c>
    </row>
    <row r="2342" spans="1:21" x14ac:dyDescent="0.25">
      <c r="A2342" s="4">
        <v>42430</v>
      </c>
      <c r="B2342" s="3" t="s">
        <v>73</v>
      </c>
      <c r="C2342" s="3" t="s">
        <v>86</v>
      </c>
      <c r="D2342" s="3">
        <v>203</v>
      </c>
      <c r="E2342" s="3">
        <v>204</v>
      </c>
      <c r="F2342" s="3">
        <v>152</v>
      </c>
      <c r="G2342" s="3">
        <v>153</v>
      </c>
      <c r="H2342" s="3">
        <v>304</v>
      </c>
      <c r="I2342" s="3">
        <v>220</v>
      </c>
      <c r="J2342">
        <f t="array" ref="J2342">INDEX(Table3[#All],MATCH(1,(Table3[[#All],[Month]]=Table68[[#This Row],[Date]])*(Table3[[#All],[Region]]=Table68[[#This Row],[Region]]),0),3)</f>
        <v>5523</v>
      </c>
      <c r="K2342">
        <f>INDEX(Table1[#All], MATCH(Table68[[#This Row],[Date]],Table1[[#All],[Month]],0),2)</f>
        <v>1581740</v>
      </c>
      <c r="L2342" s="8">
        <f>INDEX(Table2[#All], MATCH(Table68[[#This Row],[Date]],Table2[[#All],[Month]],0),2)</f>
        <v>649</v>
      </c>
      <c r="M2342">
        <f t="array" ref="M2342">INDEX(Table4[#All],MATCH(1,(Table4[[#All],[Month]]=Table68[[#This Row],[Date]])*(Table4[[#All],[Region]]=Table68[[#This Row],[Region]]),0),3)</f>
        <v>408</v>
      </c>
      <c r="N2342" s="2">
        <f t="array" ref="N2342">_xlfn.IFNA(INDEX(Table5[#All], MATCH(1,(Table5[[#All],[Month]]=Table68[[#This Row],[Date]])*(Table5[[#All],[Region]]=Table68[[#This Row],[Region]]),0),3),0)</f>
        <v>10140</v>
      </c>
      <c r="O2342" s="12">
        <f>INDEX(Table110[#All], MATCH(Table68[[#This Row],[Date]],Table110[[#All],[Month]],0),2)</f>
        <v>106709</v>
      </c>
      <c r="P2342" s="12">
        <f>INDEX(Table13[#All], MATCH(Table68[[#This Row],[Date]],Table13[[#All],[Month]],0),2)</f>
        <v>226430</v>
      </c>
      <c r="Q2342">
        <f>INDEX(Table111[#All], MATCH(Table68[[#This Row],[Date]],Table111[[#All],[Month]],0),2)</f>
        <v>6084</v>
      </c>
      <c r="R2342" s="2">
        <f>INDEX(Table111[#All], MATCH(Table68[[#This Row],[Date]],Table111[[#All],[Month]],0),3)</f>
        <v>1294</v>
      </c>
      <c r="S2342" s="2">
        <f>INDEX(Table413[#All], MATCH(Table68[[#This Row],[Date]],Table413[[#All],[Month]],0),2)</f>
        <v>0.4</v>
      </c>
      <c r="T2342" s="2">
        <f>INDEX(Table413[#All], MATCH(Table68[[#This Row],[Date]],Table413[[#All],[Month]],0),3)</f>
        <v>5.8</v>
      </c>
      <c r="U2342" s="2">
        <f>INDEX(Table413[#All], MATCH(Table68[[#This Row],[Date]],Table413[[#All],[Month]],0),4)</f>
        <v>5.2</v>
      </c>
    </row>
    <row r="2343" spans="1:21" x14ac:dyDescent="0.25">
      <c r="A2343" s="4">
        <v>42430</v>
      </c>
      <c r="B2343" s="3" t="s">
        <v>73</v>
      </c>
      <c r="C2343" s="3" t="s">
        <v>54</v>
      </c>
      <c r="D2343" s="3">
        <v>203</v>
      </c>
      <c r="E2343" s="3">
        <v>212</v>
      </c>
      <c r="F2343" s="3">
        <v>152</v>
      </c>
      <c r="G2343" s="3">
        <v>157</v>
      </c>
      <c r="H2343" s="3">
        <v>304</v>
      </c>
      <c r="I2343" s="3">
        <v>46</v>
      </c>
      <c r="J2343">
        <f t="array" ref="J2343">INDEX(Table3[#All],MATCH(1,(Table3[[#All],[Month]]=Table68[[#This Row],[Date]])*(Table3[[#All],[Region]]=Table68[[#This Row],[Region]]),0),3)</f>
        <v>5523</v>
      </c>
      <c r="K2343">
        <f>INDEX(Table1[#All], MATCH(Table68[[#This Row],[Date]],Table1[[#All],[Month]],0),2)</f>
        <v>1581740</v>
      </c>
      <c r="L2343" s="8">
        <f>INDEX(Table2[#All], MATCH(Table68[[#This Row],[Date]],Table2[[#All],[Month]],0),2)</f>
        <v>649</v>
      </c>
      <c r="M2343">
        <f t="array" ref="M2343">INDEX(Table4[#All],MATCH(1,(Table4[[#All],[Month]]=Table68[[#This Row],[Date]])*(Table4[[#All],[Region]]=Table68[[#This Row],[Region]]),0),3)</f>
        <v>408</v>
      </c>
      <c r="N2343" s="2">
        <f t="array" ref="N2343">_xlfn.IFNA(INDEX(Table5[#All], MATCH(1,(Table5[[#All],[Month]]=Table68[[#This Row],[Date]])*(Table5[[#All],[Region]]=Table68[[#This Row],[Region]]),0),3),0)</f>
        <v>10140</v>
      </c>
      <c r="O2343" s="12">
        <f>INDEX(Table110[#All], MATCH(Table68[[#This Row],[Date]],Table110[[#All],[Month]],0),2)</f>
        <v>106709</v>
      </c>
      <c r="P2343" s="12">
        <f>INDEX(Table13[#All], MATCH(Table68[[#This Row],[Date]],Table13[[#All],[Month]],0),2)</f>
        <v>226430</v>
      </c>
      <c r="Q2343">
        <f>INDEX(Table111[#All], MATCH(Table68[[#This Row],[Date]],Table111[[#All],[Month]],0),2)</f>
        <v>6084</v>
      </c>
      <c r="R2343" s="2">
        <f>INDEX(Table111[#All], MATCH(Table68[[#This Row],[Date]],Table111[[#All],[Month]],0),3)</f>
        <v>1294</v>
      </c>
      <c r="S2343" s="2">
        <f>INDEX(Table413[#All], MATCH(Table68[[#This Row],[Date]],Table413[[#All],[Month]],0),2)</f>
        <v>0.4</v>
      </c>
      <c r="T2343" s="2">
        <f>INDEX(Table413[#All], MATCH(Table68[[#This Row],[Date]],Table413[[#All],[Month]],0),3)</f>
        <v>5.8</v>
      </c>
      <c r="U2343" s="2">
        <f>INDEX(Table413[#All], MATCH(Table68[[#This Row],[Date]],Table413[[#All],[Month]],0),4)</f>
        <v>5.2</v>
      </c>
    </row>
    <row r="2344" spans="1:21" x14ac:dyDescent="0.25">
      <c r="A2344" s="4">
        <v>42430</v>
      </c>
      <c r="B2344" s="3" t="s">
        <v>65</v>
      </c>
      <c r="C2344" s="3" t="s">
        <v>26</v>
      </c>
      <c r="D2344" s="3">
        <v>291</v>
      </c>
      <c r="E2344" s="3">
        <v>319</v>
      </c>
      <c r="F2344" s="3">
        <v>230</v>
      </c>
      <c r="G2344" s="3">
        <v>261</v>
      </c>
      <c r="H2344" s="3">
        <v>450</v>
      </c>
      <c r="I2344" s="3">
        <v>326</v>
      </c>
      <c r="J2344">
        <f t="array" ref="J2344">INDEX(Table3[#All],MATCH(1,(Table3[[#All],[Month]]=Table68[[#This Row],[Date]])*(Table3[[#All],[Region]]=Table68[[#This Row],[Region]]),0),3)</f>
        <v>9752</v>
      </c>
      <c r="K2344">
        <f>INDEX(Table1[#All], MATCH(Table68[[#This Row],[Date]],Table1[[#All],[Month]],0),2)</f>
        <v>1581740</v>
      </c>
      <c r="L2344" s="8">
        <f>INDEX(Table2[#All], MATCH(Table68[[#This Row],[Date]],Table2[[#All],[Month]],0),2)</f>
        <v>649</v>
      </c>
      <c r="M2344">
        <f t="array" ref="M2344">INDEX(Table4[#All],MATCH(1,(Table4[[#All],[Month]]=Table68[[#This Row],[Date]])*(Table4[[#All],[Region]]=Table68[[#This Row],[Region]]),0),3)</f>
        <v>752</v>
      </c>
      <c r="N2344" s="2">
        <f t="array" ref="N2344">_xlfn.IFNA(INDEX(Table5[#All], MATCH(1,(Table5[[#All],[Month]]=Table68[[#This Row],[Date]])*(Table5[[#All],[Region]]=Table68[[#This Row],[Region]]),0),3),0)</f>
        <v>3215</v>
      </c>
      <c r="O2344" s="12">
        <f>INDEX(Table110[#All], MATCH(Table68[[#This Row],[Date]],Table110[[#All],[Month]],0),2)</f>
        <v>106709</v>
      </c>
      <c r="P2344" s="12">
        <f>INDEX(Table13[#All], MATCH(Table68[[#This Row],[Date]],Table13[[#All],[Month]],0),2)</f>
        <v>226430</v>
      </c>
      <c r="Q2344">
        <f>INDEX(Table111[#All], MATCH(Table68[[#This Row],[Date]],Table111[[#All],[Month]],0),2)</f>
        <v>6084</v>
      </c>
      <c r="R2344" s="2">
        <f>INDEX(Table111[#All], MATCH(Table68[[#This Row],[Date]],Table111[[#All],[Month]],0),3)</f>
        <v>1294</v>
      </c>
      <c r="S2344" s="2">
        <f>INDEX(Table413[#All], MATCH(Table68[[#This Row],[Date]],Table413[[#All],[Month]],0),2)</f>
        <v>0.4</v>
      </c>
      <c r="T2344" s="2">
        <f>INDEX(Table413[#All], MATCH(Table68[[#This Row],[Date]],Table413[[#All],[Month]],0),3)</f>
        <v>5.8</v>
      </c>
      <c r="U2344" s="2">
        <f>INDEX(Table413[#All], MATCH(Table68[[#This Row],[Date]],Table413[[#All],[Month]],0),4)</f>
        <v>5.2</v>
      </c>
    </row>
    <row r="2345" spans="1:21" x14ac:dyDescent="0.25">
      <c r="A2345" s="4">
        <v>42430</v>
      </c>
      <c r="B2345" s="3" t="s">
        <v>65</v>
      </c>
      <c r="C2345" s="3" t="s">
        <v>28</v>
      </c>
      <c r="D2345" s="3">
        <v>291</v>
      </c>
      <c r="E2345" s="3">
        <v>224</v>
      </c>
      <c r="F2345" s="3">
        <v>230</v>
      </c>
      <c r="G2345" s="3">
        <v>173</v>
      </c>
      <c r="H2345" s="3">
        <v>450</v>
      </c>
      <c r="I2345" s="3">
        <v>91</v>
      </c>
      <c r="J2345">
        <f t="array" ref="J2345">INDEX(Table3[#All],MATCH(1,(Table3[[#All],[Month]]=Table68[[#This Row],[Date]])*(Table3[[#All],[Region]]=Table68[[#This Row],[Region]]),0),3)</f>
        <v>9752</v>
      </c>
      <c r="K2345">
        <f>INDEX(Table1[#All], MATCH(Table68[[#This Row],[Date]],Table1[[#All],[Month]],0),2)</f>
        <v>1581740</v>
      </c>
      <c r="L2345" s="8">
        <f>INDEX(Table2[#All], MATCH(Table68[[#This Row],[Date]],Table2[[#All],[Month]],0),2)</f>
        <v>649</v>
      </c>
      <c r="M2345">
        <f t="array" ref="M2345">INDEX(Table4[#All],MATCH(1,(Table4[[#All],[Month]]=Table68[[#This Row],[Date]])*(Table4[[#All],[Region]]=Table68[[#This Row],[Region]]),0),3)</f>
        <v>752</v>
      </c>
      <c r="N2345" s="2">
        <f t="array" ref="N2345">_xlfn.IFNA(INDEX(Table5[#All], MATCH(1,(Table5[[#All],[Month]]=Table68[[#This Row],[Date]])*(Table5[[#All],[Region]]=Table68[[#This Row],[Region]]),0),3),0)</f>
        <v>3215</v>
      </c>
      <c r="O2345" s="12">
        <f>INDEX(Table110[#All], MATCH(Table68[[#This Row],[Date]],Table110[[#All],[Month]],0),2)</f>
        <v>106709</v>
      </c>
      <c r="P2345" s="12">
        <f>INDEX(Table13[#All], MATCH(Table68[[#This Row],[Date]],Table13[[#All],[Month]],0),2)</f>
        <v>226430</v>
      </c>
      <c r="Q2345">
        <f>INDEX(Table111[#All], MATCH(Table68[[#This Row],[Date]],Table111[[#All],[Month]],0),2)</f>
        <v>6084</v>
      </c>
      <c r="R2345" s="2">
        <f>INDEX(Table111[#All], MATCH(Table68[[#This Row],[Date]],Table111[[#All],[Month]],0),3)</f>
        <v>1294</v>
      </c>
      <c r="S2345" s="2">
        <f>INDEX(Table413[#All], MATCH(Table68[[#This Row],[Date]],Table413[[#All],[Month]],0),2)</f>
        <v>0.4</v>
      </c>
      <c r="T2345" s="2">
        <f>INDEX(Table413[#All], MATCH(Table68[[#This Row],[Date]],Table413[[#All],[Month]],0),3)</f>
        <v>5.8</v>
      </c>
      <c r="U2345" s="2">
        <f>INDEX(Table413[#All], MATCH(Table68[[#This Row],[Date]],Table413[[#All],[Month]],0),4)</f>
        <v>5.2</v>
      </c>
    </row>
    <row r="2346" spans="1:21" x14ac:dyDescent="0.25">
      <c r="A2346" s="4">
        <v>42430</v>
      </c>
      <c r="B2346" s="3" t="s">
        <v>65</v>
      </c>
      <c r="C2346" s="3" t="s">
        <v>27</v>
      </c>
      <c r="D2346" s="3">
        <v>291</v>
      </c>
      <c r="E2346" s="3">
        <v>216</v>
      </c>
      <c r="F2346" s="3">
        <v>230</v>
      </c>
      <c r="G2346" s="3">
        <v>189</v>
      </c>
      <c r="H2346" s="3">
        <v>450</v>
      </c>
      <c r="I2346" s="3">
        <v>33</v>
      </c>
      <c r="J2346">
        <f t="array" ref="J2346">INDEX(Table3[#All],MATCH(1,(Table3[[#All],[Month]]=Table68[[#This Row],[Date]])*(Table3[[#All],[Region]]=Table68[[#This Row],[Region]]),0),3)</f>
        <v>9752</v>
      </c>
      <c r="K2346">
        <f>INDEX(Table1[#All], MATCH(Table68[[#This Row],[Date]],Table1[[#All],[Month]],0),2)</f>
        <v>1581740</v>
      </c>
      <c r="L2346" s="8">
        <f>INDEX(Table2[#All], MATCH(Table68[[#This Row],[Date]],Table2[[#All],[Month]],0),2)</f>
        <v>649</v>
      </c>
      <c r="M2346">
        <f t="array" ref="M2346">INDEX(Table4[#All],MATCH(1,(Table4[[#All],[Month]]=Table68[[#This Row],[Date]])*(Table4[[#All],[Region]]=Table68[[#This Row],[Region]]),0),3)</f>
        <v>752</v>
      </c>
      <c r="N2346" s="2">
        <f t="array" ref="N2346">_xlfn.IFNA(INDEX(Table5[#All], MATCH(1,(Table5[[#All],[Month]]=Table68[[#This Row],[Date]])*(Table5[[#All],[Region]]=Table68[[#This Row],[Region]]),0),3),0)</f>
        <v>3215</v>
      </c>
      <c r="O2346" s="12">
        <f>INDEX(Table110[#All], MATCH(Table68[[#This Row],[Date]],Table110[[#All],[Month]],0),2)</f>
        <v>106709</v>
      </c>
      <c r="P2346" s="12">
        <f>INDEX(Table13[#All], MATCH(Table68[[#This Row],[Date]],Table13[[#All],[Month]],0),2)</f>
        <v>226430</v>
      </c>
      <c r="Q2346">
        <f>INDEX(Table111[#All], MATCH(Table68[[#This Row],[Date]],Table111[[#All],[Month]],0),2)</f>
        <v>6084</v>
      </c>
      <c r="R2346" s="2">
        <f>INDEX(Table111[#All], MATCH(Table68[[#This Row],[Date]],Table111[[#All],[Month]],0),3)</f>
        <v>1294</v>
      </c>
      <c r="S2346" s="2">
        <f>INDEX(Table413[#All], MATCH(Table68[[#This Row],[Date]],Table413[[#All],[Month]],0),2)</f>
        <v>0.4</v>
      </c>
      <c r="T2346" s="2">
        <f>INDEX(Table413[#All], MATCH(Table68[[#This Row],[Date]],Table413[[#All],[Month]],0),3)</f>
        <v>5.8</v>
      </c>
      <c r="U2346" s="2">
        <f>INDEX(Table413[#All], MATCH(Table68[[#This Row],[Date]],Table413[[#All],[Month]],0),4)</f>
        <v>5.2</v>
      </c>
    </row>
    <row r="2347" spans="1:21" x14ac:dyDescent="0.25">
      <c r="A2347" s="4">
        <v>42430</v>
      </c>
      <c r="B2347" s="3" t="s">
        <v>69</v>
      </c>
      <c r="C2347" s="3" t="s">
        <v>40</v>
      </c>
      <c r="D2347" s="3">
        <v>312</v>
      </c>
      <c r="E2347" s="3">
        <v>312</v>
      </c>
      <c r="F2347" s="3">
        <v>241</v>
      </c>
      <c r="G2347" s="3">
        <v>241</v>
      </c>
      <c r="H2347" s="3">
        <v>111</v>
      </c>
      <c r="I2347" s="3">
        <v>111</v>
      </c>
      <c r="J2347">
        <f t="array" ref="J2347">INDEX(Table3[#All],MATCH(1,(Table3[[#All],[Month]]=Table68[[#This Row],[Date]])*(Table3[[#All],[Region]]=Table68[[#This Row],[Region]]),0),3)</f>
        <v>4413</v>
      </c>
      <c r="K2347">
        <f>INDEX(Table1[#All], MATCH(Table68[[#This Row],[Date]],Table1[[#All],[Month]],0),2)</f>
        <v>1581740</v>
      </c>
      <c r="L2347" s="8">
        <f>INDEX(Table2[#All], MATCH(Table68[[#This Row],[Date]],Table2[[#All],[Month]],0),2)</f>
        <v>649</v>
      </c>
      <c r="M2347">
        <f t="array" ref="M2347">INDEX(Table4[#All],MATCH(1,(Table4[[#All],[Month]]=Table68[[#This Row],[Date]])*(Table4[[#All],[Region]]=Table68[[#This Row],[Region]]),0),3)</f>
        <v>463</v>
      </c>
      <c r="N2347" s="2">
        <f t="array" ref="N2347">_xlfn.IFNA(INDEX(Table5[#All], MATCH(1,(Table5[[#All],[Month]]=Table68[[#This Row],[Date]])*(Table5[[#All],[Region]]=Table68[[#This Row],[Region]]),0),3),0)</f>
        <v>0</v>
      </c>
      <c r="O2347" s="12">
        <f>INDEX(Table110[#All], MATCH(Table68[[#This Row],[Date]],Table110[[#All],[Month]],0),2)</f>
        <v>106709</v>
      </c>
      <c r="P2347" s="12">
        <f>INDEX(Table13[#All], MATCH(Table68[[#This Row],[Date]],Table13[[#All],[Month]],0),2)</f>
        <v>226430</v>
      </c>
      <c r="Q2347">
        <f>INDEX(Table111[#All], MATCH(Table68[[#This Row],[Date]],Table111[[#All],[Month]],0),2)</f>
        <v>6084</v>
      </c>
      <c r="R2347" s="2">
        <f>INDEX(Table111[#All], MATCH(Table68[[#This Row],[Date]],Table111[[#All],[Month]],0),3)</f>
        <v>1294</v>
      </c>
      <c r="S2347" s="2">
        <f>INDEX(Table413[#All], MATCH(Table68[[#This Row],[Date]],Table413[[#All],[Month]],0),2)</f>
        <v>0.4</v>
      </c>
      <c r="T2347" s="2">
        <f>INDEX(Table413[#All], MATCH(Table68[[#This Row],[Date]],Table413[[#All],[Month]],0),3)</f>
        <v>5.8</v>
      </c>
      <c r="U2347" s="2">
        <f>INDEX(Table413[#All], MATCH(Table68[[#This Row],[Date]],Table413[[#All],[Month]],0),4)</f>
        <v>5.2</v>
      </c>
    </row>
    <row r="2348" spans="1:21" x14ac:dyDescent="0.25">
      <c r="A2348" s="4">
        <v>42430</v>
      </c>
      <c r="B2348" s="3" t="s">
        <v>60</v>
      </c>
      <c r="C2348" s="3" t="s">
        <v>85</v>
      </c>
      <c r="D2348" s="3">
        <v>313</v>
      </c>
      <c r="E2348" s="3">
        <v>331</v>
      </c>
      <c r="F2348" s="3">
        <v>244</v>
      </c>
      <c r="G2348" s="3">
        <v>260</v>
      </c>
      <c r="H2348" s="3">
        <v>2048</v>
      </c>
      <c r="I2348" s="3">
        <v>1340</v>
      </c>
      <c r="J2348">
        <f t="array" ref="J2348">INDEX(Table3[#All],MATCH(1,(Table3[[#All],[Month]]=Table68[[#This Row],[Date]])*(Table3[[#All],[Region]]=Table68[[#This Row],[Region]]),0),3)</f>
        <v>21098</v>
      </c>
      <c r="K2348">
        <f>INDEX(Table1[#All], MATCH(Table68[[#This Row],[Date]],Table1[[#All],[Month]],0),2)</f>
        <v>1581740</v>
      </c>
      <c r="L2348" s="8">
        <f>INDEX(Table2[#All], MATCH(Table68[[#This Row],[Date]],Table2[[#All],[Month]],0),2)</f>
        <v>649</v>
      </c>
      <c r="M2348">
        <f t="array" ref="M2348">INDEX(Table4[#All],MATCH(1,(Table4[[#All],[Month]]=Table68[[#This Row],[Date]])*(Table4[[#All],[Region]]=Table68[[#This Row],[Region]]),0),3)</f>
        <v>3706</v>
      </c>
      <c r="N2348" s="2">
        <f t="array" ref="N2348">_xlfn.IFNA(INDEX(Table5[#All], MATCH(1,(Table5[[#All],[Month]]=Table68[[#This Row],[Date]])*(Table5[[#All],[Region]]=Table68[[#This Row],[Region]]),0),3),0)</f>
        <v>22646</v>
      </c>
      <c r="O2348" s="12">
        <f>INDEX(Table110[#All], MATCH(Table68[[#This Row],[Date]],Table110[[#All],[Month]],0),2)</f>
        <v>106709</v>
      </c>
      <c r="P2348" s="12">
        <f>INDEX(Table13[#All], MATCH(Table68[[#This Row],[Date]],Table13[[#All],[Month]],0),2)</f>
        <v>226430</v>
      </c>
      <c r="Q2348">
        <f>INDEX(Table111[#All], MATCH(Table68[[#This Row],[Date]],Table111[[#All],[Month]],0),2)</f>
        <v>6084</v>
      </c>
      <c r="R2348" s="2">
        <f>INDEX(Table111[#All], MATCH(Table68[[#This Row],[Date]],Table111[[#All],[Month]],0),3)</f>
        <v>1294</v>
      </c>
      <c r="S2348" s="2">
        <f>INDEX(Table413[#All], MATCH(Table68[[#This Row],[Date]],Table413[[#All],[Month]],0),2)</f>
        <v>0.4</v>
      </c>
      <c r="T2348" s="2">
        <f>INDEX(Table413[#All], MATCH(Table68[[#This Row],[Date]],Table413[[#All],[Month]],0),3)</f>
        <v>5.8</v>
      </c>
      <c r="U2348" s="2">
        <f>INDEX(Table413[#All], MATCH(Table68[[#This Row],[Date]],Table413[[#All],[Month]],0),4)</f>
        <v>5.2</v>
      </c>
    </row>
    <row r="2349" spans="1:21" x14ac:dyDescent="0.25">
      <c r="A2349" s="4">
        <v>42430</v>
      </c>
      <c r="B2349" s="3" t="s">
        <v>60</v>
      </c>
      <c r="C2349" s="3" t="s">
        <v>13</v>
      </c>
      <c r="D2349" s="3">
        <v>313</v>
      </c>
      <c r="E2349" s="3">
        <v>277</v>
      </c>
      <c r="F2349" s="3">
        <v>244</v>
      </c>
      <c r="G2349" s="3">
        <v>236</v>
      </c>
      <c r="H2349" s="3">
        <v>2048</v>
      </c>
      <c r="I2349" s="3">
        <v>58</v>
      </c>
      <c r="J2349">
        <f t="array" ref="J2349">INDEX(Table3[#All],MATCH(1,(Table3[[#All],[Month]]=Table68[[#This Row],[Date]])*(Table3[[#All],[Region]]=Table68[[#This Row],[Region]]),0),3)</f>
        <v>21098</v>
      </c>
      <c r="K2349">
        <f>INDEX(Table1[#All], MATCH(Table68[[#This Row],[Date]],Table1[[#All],[Month]],0),2)</f>
        <v>1581740</v>
      </c>
      <c r="L2349" s="8">
        <f>INDEX(Table2[#All], MATCH(Table68[[#This Row],[Date]],Table2[[#All],[Month]],0),2)</f>
        <v>649</v>
      </c>
      <c r="M2349">
        <f t="array" ref="M2349">INDEX(Table4[#All],MATCH(1,(Table4[[#All],[Month]]=Table68[[#This Row],[Date]])*(Table4[[#All],[Region]]=Table68[[#This Row],[Region]]),0),3)</f>
        <v>3706</v>
      </c>
      <c r="N2349" s="2">
        <f t="array" ref="N2349">_xlfn.IFNA(INDEX(Table5[#All], MATCH(1,(Table5[[#All],[Month]]=Table68[[#This Row],[Date]])*(Table5[[#All],[Region]]=Table68[[#This Row],[Region]]),0),3),0)</f>
        <v>22646</v>
      </c>
      <c r="O2349" s="12">
        <f>INDEX(Table110[#All], MATCH(Table68[[#This Row],[Date]],Table110[[#All],[Month]],0),2)</f>
        <v>106709</v>
      </c>
      <c r="P2349" s="12">
        <f>INDEX(Table13[#All], MATCH(Table68[[#This Row],[Date]],Table13[[#All],[Month]],0),2)</f>
        <v>226430</v>
      </c>
      <c r="Q2349">
        <f>INDEX(Table111[#All], MATCH(Table68[[#This Row],[Date]],Table111[[#All],[Month]],0),2)</f>
        <v>6084</v>
      </c>
      <c r="R2349" s="2">
        <f>INDEX(Table111[#All], MATCH(Table68[[#This Row],[Date]],Table111[[#All],[Month]],0),3)</f>
        <v>1294</v>
      </c>
      <c r="S2349" s="2">
        <f>INDEX(Table413[#All], MATCH(Table68[[#This Row],[Date]],Table413[[#All],[Month]],0),2)</f>
        <v>0.4</v>
      </c>
      <c r="T2349" s="2">
        <f>INDEX(Table413[#All], MATCH(Table68[[#This Row],[Date]],Table413[[#All],[Month]],0),3)</f>
        <v>5.8</v>
      </c>
      <c r="U2349" s="2">
        <f>INDEX(Table413[#All], MATCH(Table68[[#This Row],[Date]],Table413[[#All],[Month]],0),4)</f>
        <v>5.2</v>
      </c>
    </row>
    <row r="2350" spans="1:21" x14ac:dyDescent="0.25">
      <c r="A2350" s="4">
        <v>42430</v>
      </c>
      <c r="B2350" s="3" t="s">
        <v>60</v>
      </c>
      <c r="C2350" s="3" t="s">
        <v>15</v>
      </c>
      <c r="D2350" s="3">
        <v>313</v>
      </c>
      <c r="E2350" s="3">
        <v>287</v>
      </c>
      <c r="F2350" s="3">
        <v>244</v>
      </c>
      <c r="G2350" s="3">
        <v>246</v>
      </c>
      <c r="H2350" s="3">
        <v>2048</v>
      </c>
      <c r="I2350" s="3">
        <v>80</v>
      </c>
      <c r="J2350">
        <f t="array" ref="J2350">INDEX(Table3[#All],MATCH(1,(Table3[[#All],[Month]]=Table68[[#This Row],[Date]])*(Table3[[#All],[Region]]=Table68[[#This Row],[Region]]),0),3)</f>
        <v>21098</v>
      </c>
      <c r="K2350">
        <f>INDEX(Table1[#All], MATCH(Table68[[#This Row],[Date]],Table1[[#All],[Month]],0),2)</f>
        <v>1581740</v>
      </c>
      <c r="L2350" s="8">
        <f>INDEX(Table2[#All], MATCH(Table68[[#This Row],[Date]],Table2[[#All],[Month]],0),2)</f>
        <v>649</v>
      </c>
      <c r="M2350">
        <f t="array" ref="M2350">INDEX(Table4[#All],MATCH(1,(Table4[[#All],[Month]]=Table68[[#This Row],[Date]])*(Table4[[#All],[Region]]=Table68[[#This Row],[Region]]),0),3)</f>
        <v>3706</v>
      </c>
      <c r="N2350" s="2">
        <f t="array" ref="N2350">_xlfn.IFNA(INDEX(Table5[#All], MATCH(1,(Table5[[#All],[Month]]=Table68[[#This Row],[Date]])*(Table5[[#All],[Region]]=Table68[[#This Row],[Region]]),0),3),0)</f>
        <v>22646</v>
      </c>
      <c r="O2350" s="12">
        <f>INDEX(Table110[#All], MATCH(Table68[[#This Row],[Date]],Table110[[#All],[Month]],0),2)</f>
        <v>106709</v>
      </c>
      <c r="P2350" s="12">
        <f>INDEX(Table13[#All], MATCH(Table68[[#This Row],[Date]],Table13[[#All],[Month]],0),2)</f>
        <v>226430</v>
      </c>
      <c r="Q2350">
        <f>INDEX(Table111[#All], MATCH(Table68[[#This Row],[Date]],Table111[[#All],[Month]],0),2)</f>
        <v>6084</v>
      </c>
      <c r="R2350" s="2">
        <f>INDEX(Table111[#All], MATCH(Table68[[#This Row],[Date]],Table111[[#All],[Month]],0),3)</f>
        <v>1294</v>
      </c>
      <c r="S2350" s="2">
        <f>INDEX(Table413[#All], MATCH(Table68[[#This Row],[Date]],Table413[[#All],[Month]],0),2)</f>
        <v>0.4</v>
      </c>
      <c r="T2350" s="2">
        <f>INDEX(Table413[#All], MATCH(Table68[[#This Row],[Date]],Table413[[#All],[Month]],0),3)</f>
        <v>5.8</v>
      </c>
      <c r="U2350" s="2">
        <f>INDEX(Table413[#All], MATCH(Table68[[#This Row],[Date]],Table413[[#All],[Month]],0),4)</f>
        <v>5.2</v>
      </c>
    </row>
    <row r="2351" spans="1:21" x14ac:dyDescent="0.25">
      <c r="A2351" s="4">
        <v>42430</v>
      </c>
      <c r="B2351" s="3" t="s">
        <v>60</v>
      </c>
      <c r="C2351" s="3" t="s">
        <v>8</v>
      </c>
      <c r="D2351" s="3">
        <v>313</v>
      </c>
      <c r="E2351" s="3">
        <v>221</v>
      </c>
      <c r="F2351" s="3">
        <v>244</v>
      </c>
      <c r="G2351" s="3">
        <v>181</v>
      </c>
      <c r="H2351" s="3">
        <v>2048</v>
      </c>
      <c r="I2351" s="3">
        <v>16</v>
      </c>
      <c r="J2351">
        <f t="array" ref="J2351">INDEX(Table3[#All],MATCH(1,(Table3[[#All],[Month]]=Table68[[#This Row],[Date]])*(Table3[[#All],[Region]]=Table68[[#This Row],[Region]]),0),3)</f>
        <v>21098</v>
      </c>
      <c r="K2351">
        <f>INDEX(Table1[#All], MATCH(Table68[[#This Row],[Date]],Table1[[#All],[Month]],0),2)</f>
        <v>1581740</v>
      </c>
      <c r="L2351" s="8">
        <f>INDEX(Table2[#All], MATCH(Table68[[#This Row],[Date]],Table2[[#All],[Month]],0),2)</f>
        <v>649</v>
      </c>
      <c r="M2351">
        <f t="array" ref="M2351">INDEX(Table4[#All],MATCH(1,(Table4[[#All],[Month]]=Table68[[#This Row],[Date]])*(Table4[[#All],[Region]]=Table68[[#This Row],[Region]]),0),3)</f>
        <v>3706</v>
      </c>
      <c r="N2351" s="2">
        <f t="array" ref="N2351">_xlfn.IFNA(INDEX(Table5[#All], MATCH(1,(Table5[[#All],[Month]]=Table68[[#This Row],[Date]])*(Table5[[#All],[Region]]=Table68[[#This Row],[Region]]),0),3),0)</f>
        <v>22646</v>
      </c>
      <c r="O2351" s="12">
        <f>INDEX(Table110[#All], MATCH(Table68[[#This Row],[Date]],Table110[[#All],[Month]],0),2)</f>
        <v>106709</v>
      </c>
      <c r="P2351" s="12">
        <f>INDEX(Table13[#All], MATCH(Table68[[#This Row],[Date]],Table13[[#All],[Month]],0),2)</f>
        <v>226430</v>
      </c>
      <c r="Q2351">
        <f>INDEX(Table111[#All], MATCH(Table68[[#This Row],[Date]],Table111[[#All],[Month]],0),2)</f>
        <v>6084</v>
      </c>
      <c r="R2351" s="2">
        <f>INDEX(Table111[#All], MATCH(Table68[[#This Row],[Date]],Table111[[#All],[Month]],0),3)</f>
        <v>1294</v>
      </c>
      <c r="S2351" s="2">
        <f>INDEX(Table413[#All], MATCH(Table68[[#This Row],[Date]],Table413[[#All],[Month]],0),2)</f>
        <v>0.4</v>
      </c>
      <c r="T2351" s="2">
        <f>INDEX(Table413[#All], MATCH(Table68[[#This Row],[Date]],Table413[[#All],[Month]],0),3)</f>
        <v>5.8</v>
      </c>
      <c r="U2351" s="2">
        <f>INDEX(Table413[#All], MATCH(Table68[[#This Row],[Date]],Table413[[#All],[Month]],0),4)</f>
        <v>5.2</v>
      </c>
    </row>
    <row r="2352" spans="1:21" x14ac:dyDescent="0.25">
      <c r="A2352" s="4">
        <v>42430</v>
      </c>
      <c r="B2352" s="3" t="s">
        <v>60</v>
      </c>
      <c r="C2352" s="3" t="s">
        <v>16</v>
      </c>
      <c r="D2352" s="3">
        <v>313</v>
      </c>
      <c r="E2352" s="3">
        <v>202</v>
      </c>
      <c r="F2352" s="3">
        <v>244</v>
      </c>
      <c r="G2352" s="3">
        <v>164</v>
      </c>
      <c r="H2352" s="3">
        <v>2048</v>
      </c>
      <c r="I2352" s="3">
        <v>70</v>
      </c>
      <c r="J2352">
        <f t="array" ref="J2352">INDEX(Table3[#All],MATCH(1,(Table3[[#All],[Month]]=Table68[[#This Row],[Date]])*(Table3[[#All],[Region]]=Table68[[#This Row],[Region]]),0),3)</f>
        <v>21098</v>
      </c>
      <c r="K2352">
        <f>INDEX(Table1[#All], MATCH(Table68[[#This Row],[Date]],Table1[[#All],[Month]],0),2)</f>
        <v>1581740</v>
      </c>
      <c r="L2352" s="8">
        <f>INDEX(Table2[#All], MATCH(Table68[[#This Row],[Date]],Table2[[#All],[Month]],0),2)</f>
        <v>649</v>
      </c>
      <c r="M2352">
        <f t="array" ref="M2352">INDEX(Table4[#All],MATCH(1,(Table4[[#All],[Month]]=Table68[[#This Row],[Date]])*(Table4[[#All],[Region]]=Table68[[#This Row],[Region]]),0),3)</f>
        <v>3706</v>
      </c>
      <c r="N2352" s="2">
        <f t="array" ref="N2352">_xlfn.IFNA(INDEX(Table5[#All], MATCH(1,(Table5[[#All],[Month]]=Table68[[#This Row],[Date]])*(Table5[[#All],[Region]]=Table68[[#This Row],[Region]]),0),3),0)</f>
        <v>22646</v>
      </c>
      <c r="O2352" s="12">
        <f>INDEX(Table110[#All], MATCH(Table68[[#This Row],[Date]],Table110[[#All],[Month]],0),2)</f>
        <v>106709</v>
      </c>
      <c r="P2352" s="12">
        <f>INDEX(Table13[#All], MATCH(Table68[[#This Row],[Date]],Table13[[#All],[Month]],0),2)</f>
        <v>226430</v>
      </c>
      <c r="Q2352">
        <f>INDEX(Table111[#All], MATCH(Table68[[#This Row],[Date]],Table111[[#All],[Month]],0),2)</f>
        <v>6084</v>
      </c>
      <c r="R2352" s="2">
        <f>INDEX(Table111[#All], MATCH(Table68[[#This Row],[Date]],Table111[[#All],[Month]],0),3)</f>
        <v>1294</v>
      </c>
      <c r="S2352" s="2">
        <f>INDEX(Table413[#All], MATCH(Table68[[#This Row],[Date]],Table413[[#All],[Month]],0),2)</f>
        <v>0.4</v>
      </c>
      <c r="T2352" s="2">
        <f>INDEX(Table413[#All], MATCH(Table68[[#This Row],[Date]],Table413[[#All],[Month]],0),3)</f>
        <v>5.8</v>
      </c>
      <c r="U2352" s="2">
        <f>INDEX(Table413[#All], MATCH(Table68[[#This Row],[Date]],Table413[[#All],[Month]],0),4)</f>
        <v>5.2</v>
      </c>
    </row>
    <row r="2353" spans="1:21" x14ac:dyDescent="0.25">
      <c r="A2353" s="4">
        <v>42430</v>
      </c>
      <c r="B2353" s="3" t="s">
        <v>60</v>
      </c>
      <c r="C2353" s="3" t="s">
        <v>10</v>
      </c>
      <c r="D2353" s="3">
        <v>313</v>
      </c>
      <c r="E2353" s="3">
        <v>286</v>
      </c>
      <c r="F2353" s="3">
        <v>244</v>
      </c>
      <c r="G2353" s="3">
        <v>227</v>
      </c>
      <c r="H2353" s="3">
        <v>2048</v>
      </c>
      <c r="I2353" s="3">
        <v>166</v>
      </c>
      <c r="J2353">
        <f t="array" ref="J2353">INDEX(Table3[#All],MATCH(1,(Table3[[#All],[Month]]=Table68[[#This Row],[Date]])*(Table3[[#All],[Region]]=Table68[[#This Row],[Region]]),0),3)</f>
        <v>21098</v>
      </c>
      <c r="K2353">
        <f>INDEX(Table1[#All], MATCH(Table68[[#This Row],[Date]],Table1[[#All],[Month]],0),2)</f>
        <v>1581740</v>
      </c>
      <c r="L2353" s="8">
        <f>INDEX(Table2[#All], MATCH(Table68[[#This Row],[Date]],Table2[[#All],[Month]],0),2)</f>
        <v>649</v>
      </c>
      <c r="M2353">
        <f t="array" ref="M2353">INDEX(Table4[#All],MATCH(1,(Table4[[#All],[Month]]=Table68[[#This Row],[Date]])*(Table4[[#All],[Region]]=Table68[[#This Row],[Region]]),0),3)</f>
        <v>3706</v>
      </c>
      <c r="N2353" s="2">
        <f t="array" ref="N2353">_xlfn.IFNA(INDEX(Table5[#All], MATCH(1,(Table5[[#All],[Month]]=Table68[[#This Row],[Date]])*(Table5[[#All],[Region]]=Table68[[#This Row],[Region]]),0),3),0)</f>
        <v>22646</v>
      </c>
      <c r="O2353" s="12">
        <f>INDEX(Table110[#All], MATCH(Table68[[#This Row],[Date]],Table110[[#All],[Month]],0),2)</f>
        <v>106709</v>
      </c>
      <c r="P2353" s="12">
        <f>INDEX(Table13[#All], MATCH(Table68[[#This Row],[Date]],Table13[[#All],[Month]],0),2)</f>
        <v>226430</v>
      </c>
      <c r="Q2353">
        <f>INDEX(Table111[#All], MATCH(Table68[[#This Row],[Date]],Table111[[#All],[Month]],0),2)</f>
        <v>6084</v>
      </c>
      <c r="R2353" s="2">
        <f>INDEX(Table111[#All], MATCH(Table68[[#This Row],[Date]],Table111[[#All],[Month]],0),3)</f>
        <v>1294</v>
      </c>
      <c r="S2353" s="2">
        <f>INDEX(Table413[#All], MATCH(Table68[[#This Row],[Date]],Table413[[#All],[Month]],0),2)</f>
        <v>0.4</v>
      </c>
      <c r="T2353" s="2">
        <f>INDEX(Table413[#All], MATCH(Table68[[#This Row],[Date]],Table413[[#All],[Month]],0),3)</f>
        <v>5.8</v>
      </c>
      <c r="U2353" s="2">
        <f>INDEX(Table413[#All], MATCH(Table68[[#This Row],[Date]],Table413[[#All],[Month]],0),4)</f>
        <v>5.2</v>
      </c>
    </row>
    <row r="2354" spans="1:21" x14ac:dyDescent="0.25">
      <c r="A2354" s="4">
        <v>42430</v>
      </c>
      <c r="B2354" s="3" t="s">
        <v>60</v>
      </c>
      <c r="C2354" s="3" t="s">
        <v>12</v>
      </c>
      <c r="D2354" s="3">
        <v>313</v>
      </c>
      <c r="E2354" s="3">
        <v>299</v>
      </c>
      <c r="F2354" s="3">
        <v>244</v>
      </c>
      <c r="G2354" s="3">
        <v>257</v>
      </c>
      <c r="H2354" s="3">
        <v>2048</v>
      </c>
      <c r="I2354" s="3">
        <v>63</v>
      </c>
      <c r="J2354">
        <f t="array" ref="J2354">INDEX(Table3[#All],MATCH(1,(Table3[[#All],[Month]]=Table68[[#This Row],[Date]])*(Table3[[#All],[Region]]=Table68[[#This Row],[Region]]),0),3)</f>
        <v>21098</v>
      </c>
      <c r="K2354">
        <f>INDEX(Table1[#All], MATCH(Table68[[#This Row],[Date]],Table1[[#All],[Month]],0),2)</f>
        <v>1581740</v>
      </c>
      <c r="L2354" s="8">
        <f>INDEX(Table2[#All], MATCH(Table68[[#This Row],[Date]],Table2[[#All],[Month]],0),2)</f>
        <v>649</v>
      </c>
      <c r="M2354">
        <f t="array" ref="M2354">INDEX(Table4[#All],MATCH(1,(Table4[[#All],[Month]]=Table68[[#This Row],[Date]])*(Table4[[#All],[Region]]=Table68[[#This Row],[Region]]),0),3)</f>
        <v>3706</v>
      </c>
      <c r="N2354" s="2">
        <f t="array" ref="N2354">_xlfn.IFNA(INDEX(Table5[#All], MATCH(1,(Table5[[#All],[Month]]=Table68[[#This Row],[Date]])*(Table5[[#All],[Region]]=Table68[[#This Row],[Region]]),0),3),0)</f>
        <v>22646</v>
      </c>
      <c r="O2354" s="12">
        <f>INDEX(Table110[#All], MATCH(Table68[[#This Row],[Date]],Table110[[#All],[Month]],0),2)</f>
        <v>106709</v>
      </c>
      <c r="P2354" s="12">
        <f>INDEX(Table13[#All], MATCH(Table68[[#This Row],[Date]],Table13[[#All],[Month]],0),2)</f>
        <v>226430</v>
      </c>
      <c r="Q2354">
        <f>INDEX(Table111[#All], MATCH(Table68[[#This Row],[Date]],Table111[[#All],[Month]],0),2)</f>
        <v>6084</v>
      </c>
      <c r="R2354" s="2">
        <f>INDEX(Table111[#All], MATCH(Table68[[#This Row],[Date]],Table111[[#All],[Month]],0),3)</f>
        <v>1294</v>
      </c>
      <c r="S2354" s="2">
        <f>INDEX(Table413[#All], MATCH(Table68[[#This Row],[Date]],Table413[[#All],[Month]],0),2)</f>
        <v>0.4</v>
      </c>
      <c r="T2354" s="2">
        <f>INDEX(Table413[#All], MATCH(Table68[[#This Row],[Date]],Table413[[#All],[Month]],0),3)</f>
        <v>5.8</v>
      </c>
      <c r="U2354" s="2">
        <f>INDEX(Table413[#All], MATCH(Table68[[#This Row],[Date]],Table413[[#All],[Month]],0),4)</f>
        <v>5.2</v>
      </c>
    </row>
    <row r="2355" spans="1:21" x14ac:dyDescent="0.25">
      <c r="A2355" s="4">
        <v>42430</v>
      </c>
      <c r="B2355" s="3" t="s">
        <v>60</v>
      </c>
      <c r="C2355" s="3" t="s">
        <v>6</v>
      </c>
      <c r="D2355" s="3">
        <v>313</v>
      </c>
      <c r="E2355" s="3">
        <v>313</v>
      </c>
      <c r="F2355" s="3">
        <v>244</v>
      </c>
      <c r="G2355" s="3">
        <v>251</v>
      </c>
      <c r="H2355" s="3">
        <v>2048</v>
      </c>
      <c r="I2355" s="3">
        <v>85</v>
      </c>
      <c r="J2355">
        <f t="array" ref="J2355">INDEX(Table3[#All],MATCH(1,(Table3[[#All],[Month]]=Table68[[#This Row],[Date]])*(Table3[[#All],[Region]]=Table68[[#This Row],[Region]]),0),3)</f>
        <v>21098</v>
      </c>
      <c r="K2355">
        <f>INDEX(Table1[#All], MATCH(Table68[[#This Row],[Date]],Table1[[#All],[Month]],0),2)</f>
        <v>1581740</v>
      </c>
      <c r="L2355" s="8">
        <f>INDEX(Table2[#All], MATCH(Table68[[#This Row],[Date]],Table2[[#All],[Month]],0),2)</f>
        <v>649</v>
      </c>
      <c r="M2355">
        <f t="array" ref="M2355">INDEX(Table4[#All],MATCH(1,(Table4[[#All],[Month]]=Table68[[#This Row],[Date]])*(Table4[[#All],[Region]]=Table68[[#This Row],[Region]]),0),3)</f>
        <v>3706</v>
      </c>
      <c r="N2355" s="2">
        <f t="array" ref="N2355">_xlfn.IFNA(INDEX(Table5[#All], MATCH(1,(Table5[[#All],[Month]]=Table68[[#This Row],[Date]])*(Table5[[#All],[Region]]=Table68[[#This Row],[Region]]),0),3),0)</f>
        <v>22646</v>
      </c>
      <c r="O2355" s="12">
        <f>INDEX(Table110[#All], MATCH(Table68[[#This Row],[Date]],Table110[[#All],[Month]],0),2)</f>
        <v>106709</v>
      </c>
      <c r="P2355" s="12">
        <f>INDEX(Table13[#All], MATCH(Table68[[#This Row],[Date]],Table13[[#All],[Month]],0),2)</f>
        <v>226430</v>
      </c>
      <c r="Q2355">
        <f>INDEX(Table111[#All], MATCH(Table68[[#This Row],[Date]],Table111[[#All],[Month]],0),2)</f>
        <v>6084</v>
      </c>
      <c r="R2355" s="2">
        <f>INDEX(Table111[#All], MATCH(Table68[[#This Row],[Date]],Table111[[#All],[Month]],0),3)</f>
        <v>1294</v>
      </c>
      <c r="S2355" s="2">
        <f>INDEX(Table413[#All], MATCH(Table68[[#This Row],[Date]],Table413[[#All],[Month]],0),2)</f>
        <v>0.4</v>
      </c>
      <c r="T2355" s="2">
        <f>INDEX(Table413[#All], MATCH(Table68[[#This Row],[Date]],Table413[[#All],[Month]],0),3)</f>
        <v>5.8</v>
      </c>
      <c r="U2355" s="2">
        <f>INDEX(Table413[#All], MATCH(Table68[[#This Row],[Date]],Table413[[#All],[Month]],0),4)</f>
        <v>5.2</v>
      </c>
    </row>
    <row r="2356" spans="1:21" x14ac:dyDescent="0.25">
      <c r="A2356" s="4">
        <v>42430</v>
      </c>
      <c r="B2356" s="3" t="s">
        <v>60</v>
      </c>
      <c r="C2356" s="3" t="s">
        <v>7</v>
      </c>
      <c r="D2356" s="3">
        <v>313</v>
      </c>
      <c r="E2356" s="3">
        <v>319</v>
      </c>
      <c r="F2356" s="3">
        <v>244</v>
      </c>
      <c r="G2356" s="3">
        <v>241</v>
      </c>
      <c r="H2356" s="3">
        <v>2048</v>
      </c>
      <c r="I2356" s="3">
        <v>141</v>
      </c>
      <c r="J2356">
        <f t="array" ref="J2356">INDEX(Table3[#All],MATCH(1,(Table3[[#All],[Month]]=Table68[[#This Row],[Date]])*(Table3[[#All],[Region]]=Table68[[#This Row],[Region]]),0),3)</f>
        <v>21098</v>
      </c>
      <c r="K2356">
        <f>INDEX(Table1[#All], MATCH(Table68[[#This Row],[Date]],Table1[[#All],[Month]],0),2)</f>
        <v>1581740</v>
      </c>
      <c r="L2356" s="8">
        <f>INDEX(Table2[#All], MATCH(Table68[[#This Row],[Date]],Table2[[#All],[Month]],0),2)</f>
        <v>649</v>
      </c>
      <c r="M2356">
        <f t="array" ref="M2356">INDEX(Table4[#All],MATCH(1,(Table4[[#All],[Month]]=Table68[[#This Row],[Date]])*(Table4[[#All],[Region]]=Table68[[#This Row],[Region]]),0),3)</f>
        <v>3706</v>
      </c>
      <c r="N2356" s="2">
        <f t="array" ref="N2356">_xlfn.IFNA(INDEX(Table5[#All], MATCH(1,(Table5[[#All],[Month]]=Table68[[#This Row],[Date]])*(Table5[[#All],[Region]]=Table68[[#This Row],[Region]]),0),3),0)</f>
        <v>22646</v>
      </c>
      <c r="O2356" s="12">
        <f>INDEX(Table110[#All], MATCH(Table68[[#This Row],[Date]],Table110[[#All],[Month]],0),2)</f>
        <v>106709</v>
      </c>
      <c r="P2356" s="12">
        <f>INDEX(Table13[#All], MATCH(Table68[[#This Row],[Date]],Table13[[#All],[Month]],0),2)</f>
        <v>226430</v>
      </c>
      <c r="Q2356">
        <f>INDEX(Table111[#All], MATCH(Table68[[#This Row],[Date]],Table111[[#All],[Month]],0),2)</f>
        <v>6084</v>
      </c>
      <c r="R2356" s="2">
        <f>INDEX(Table111[#All], MATCH(Table68[[#This Row],[Date]],Table111[[#All],[Month]],0),3)</f>
        <v>1294</v>
      </c>
      <c r="S2356" s="2">
        <f>INDEX(Table413[#All], MATCH(Table68[[#This Row],[Date]],Table413[[#All],[Month]],0),2)</f>
        <v>0.4</v>
      </c>
      <c r="T2356" s="2">
        <f>INDEX(Table413[#All], MATCH(Table68[[#This Row],[Date]],Table413[[#All],[Month]],0),3)</f>
        <v>5.8</v>
      </c>
      <c r="U2356" s="2">
        <f>INDEX(Table413[#All], MATCH(Table68[[#This Row],[Date]],Table413[[#All],[Month]],0),4)</f>
        <v>5.2</v>
      </c>
    </row>
    <row r="2357" spans="1:21" x14ac:dyDescent="0.25">
      <c r="A2357" s="4">
        <v>42430</v>
      </c>
      <c r="B2357" s="3" t="s">
        <v>60</v>
      </c>
      <c r="C2357" s="3" t="s">
        <v>9</v>
      </c>
      <c r="D2357" s="3">
        <v>313</v>
      </c>
      <c r="E2357" s="3">
        <v>197</v>
      </c>
      <c r="F2357" s="3">
        <v>244</v>
      </c>
      <c r="G2357" s="3">
        <v>168</v>
      </c>
      <c r="H2357" s="3">
        <v>2048</v>
      </c>
      <c r="I2357" s="3">
        <v>29</v>
      </c>
      <c r="J2357">
        <f t="array" ref="J2357">INDEX(Table3[#All],MATCH(1,(Table3[[#All],[Month]]=Table68[[#This Row],[Date]])*(Table3[[#All],[Region]]=Table68[[#This Row],[Region]]),0),3)</f>
        <v>21098</v>
      </c>
      <c r="K2357">
        <f>INDEX(Table1[#All], MATCH(Table68[[#This Row],[Date]],Table1[[#All],[Month]],0),2)</f>
        <v>1581740</v>
      </c>
      <c r="L2357" s="8">
        <f>INDEX(Table2[#All], MATCH(Table68[[#This Row],[Date]],Table2[[#All],[Month]],0),2)</f>
        <v>649</v>
      </c>
      <c r="M2357">
        <f t="array" ref="M2357">INDEX(Table4[#All],MATCH(1,(Table4[[#All],[Month]]=Table68[[#This Row],[Date]])*(Table4[[#All],[Region]]=Table68[[#This Row],[Region]]),0),3)</f>
        <v>3706</v>
      </c>
      <c r="N2357" s="2">
        <f t="array" ref="N2357">_xlfn.IFNA(INDEX(Table5[#All], MATCH(1,(Table5[[#All],[Month]]=Table68[[#This Row],[Date]])*(Table5[[#All],[Region]]=Table68[[#This Row],[Region]]),0),3),0)</f>
        <v>22646</v>
      </c>
      <c r="O2357" s="12">
        <f>INDEX(Table110[#All], MATCH(Table68[[#This Row],[Date]],Table110[[#All],[Month]],0),2)</f>
        <v>106709</v>
      </c>
      <c r="P2357" s="12">
        <f>INDEX(Table13[#All], MATCH(Table68[[#This Row],[Date]],Table13[[#All],[Month]],0),2)</f>
        <v>226430</v>
      </c>
      <c r="Q2357">
        <f>INDEX(Table111[#All], MATCH(Table68[[#This Row],[Date]],Table111[[#All],[Month]],0),2)</f>
        <v>6084</v>
      </c>
      <c r="R2357" s="2">
        <f>INDEX(Table111[#All], MATCH(Table68[[#This Row],[Date]],Table111[[#All],[Month]],0),3)</f>
        <v>1294</v>
      </c>
      <c r="S2357" s="2">
        <f>INDEX(Table413[#All], MATCH(Table68[[#This Row],[Date]],Table413[[#All],[Month]],0),2)</f>
        <v>0.4</v>
      </c>
      <c r="T2357" s="2">
        <f>INDEX(Table413[#All], MATCH(Table68[[#This Row],[Date]],Table413[[#All],[Month]],0),3)</f>
        <v>5.8</v>
      </c>
      <c r="U2357" s="2">
        <f>INDEX(Table413[#All], MATCH(Table68[[#This Row],[Date]],Table413[[#All],[Month]],0),4)</f>
        <v>5.2</v>
      </c>
    </row>
    <row r="2358" spans="1:21" x14ac:dyDescent="0.25">
      <c r="A2358" s="4">
        <v>42430</v>
      </c>
      <c r="B2358" s="3" t="s">
        <v>66</v>
      </c>
      <c r="C2358" s="3" t="s">
        <v>35</v>
      </c>
      <c r="D2358" s="3">
        <v>399</v>
      </c>
      <c r="E2358" s="3">
        <v>273</v>
      </c>
      <c r="F2358" s="3">
        <v>287</v>
      </c>
      <c r="G2358" s="3">
        <v>236</v>
      </c>
      <c r="H2358" s="3">
        <v>3192</v>
      </c>
      <c r="I2358" s="3">
        <v>16</v>
      </c>
      <c r="J2358">
        <f t="array" ref="J2358">INDEX(Table3[#All],MATCH(1,(Table3[[#All],[Month]]=Table68[[#This Row],[Date]])*(Table3[[#All],[Region]]=Table68[[#This Row],[Region]]),0),3)</f>
        <v>33692</v>
      </c>
      <c r="K2358">
        <f>INDEX(Table1[#All], MATCH(Table68[[#This Row],[Date]],Table1[[#All],[Month]],0),2)</f>
        <v>1581740</v>
      </c>
      <c r="L2358" s="8">
        <f>INDEX(Table2[#All], MATCH(Table68[[#This Row],[Date]],Table2[[#All],[Month]],0),2)</f>
        <v>649</v>
      </c>
      <c r="M2358">
        <f t="array" ref="M2358">INDEX(Table4[#All],MATCH(1,(Table4[[#All],[Month]]=Table68[[#This Row],[Date]])*(Table4[[#All],[Region]]=Table68[[#This Row],[Region]]),0),3)</f>
        <v>2665</v>
      </c>
      <c r="N2358" s="2">
        <f t="array" ref="N2358">_xlfn.IFNA(INDEX(Table5[#All], MATCH(1,(Table5[[#All],[Month]]=Table68[[#This Row],[Date]])*(Table5[[#All],[Region]]=Table68[[#This Row],[Region]]),0),3),0)</f>
        <v>100489</v>
      </c>
      <c r="O2358" s="12">
        <f>INDEX(Table110[#All], MATCH(Table68[[#This Row],[Date]],Table110[[#All],[Month]],0),2)</f>
        <v>106709</v>
      </c>
      <c r="P2358" s="12">
        <f>INDEX(Table13[#All], MATCH(Table68[[#This Row],[Date]],Table13[[#All],[Month]],0),2)</f>
        <v>226430</v>
      </c>
      <c r="Q2358">
        <f>INDEX(Table111[#All], MATCH(Table68[[#This Row],[Date]],Table111[[#All],[Month]],0),2)</f>
        <v>6084</v>
      </c>
      <c r="R2358" s="2">
        <f>INDEX(Table111[#All], MATCH(Table68[[#This Row],[Date]],Table111[[#All],[Month]],0),3)</f>
        <v>1294</v>
      </c>
      <c r="S2358" s="2">
        <f>INDEX(Table413[#All], MATCH(Table68[[#This Row],[Date]],Table413[[#All],[Month]],0),2)</f>
        <v>0.4</v>
      </c>
      <c r="T2358" s="2">
        <f>INDEX(Table413[#All], MATCH(Table68[[#This Row],[Date]],Table413[[#All],[Month]],0),3)</f>
        <v>5.8</v>
      </c>
      <c r="U2358" s="2">
        <f>INDEX(Table413[#All], MATCH(Table68[[#This Row],[Date]],Table413[[#All],[Month]],0),4)</f>
        <v>5.2</v>
      </c>
    </row>
    <row r="2359" spans="1:21" x14ac:dyDescent="0.25">
      <c r="A2359" s="4">
        <v>42430</v>
      </c>
      <c r="B2359" s="3" t="s">
        <v>66</v>
      </c>
      <c r="C2359" s="3" t="s">
        <v>33</v>
      </c>
      <c r="D2359" s="3">
        <v>399</v>
      </c>
      <c r="E2359" s="3">
        <v>356</v>
      </c>
      <c r="F2359" s="3">
        <v>287</v>
      </c>
      <c r="G2359" s="3">
        <v>302</v>
      </c>
      <c r="H2359" s="3">
        <v>3192</v>
      </c>
      <c r="I2359" s="3">
        <v>133</v>
      </c>
      <c r="J2359">
        <f t="array" ref="J2359">INDEX(Table3[#All],MATCH(1,(Table3[[#All],[Month]]=Table68[[#This Row],[Date]])*(Table3[[#All],[Region]]=Table68[[#This Row],[Region]]),0),3)</f>
        <v>33692</v>
      </c>
      <c r="K2359">
        <f>INDEX(Table1[#All], MATCH(Table68[[#This Row],[Date]],Table1[[#All],[Month]],0),2)</f>
        <v>1581740</v>
      </c>
      <c r="L2359" s="8">
        <f>INDEX(Table2[#All], MATCH(Table68[[#This Row],[Date]],Table2[[#All],[Month]],0),2)</f>
        <v>649</v>
      </c>
      <c r="M2359">
        <f t="array" ref="M2359">INDEX(Table4[#All],MATCH(1,(Table4[[#All],[Month]]=Table68[[#This Row],[Date]])*(Table4[[#All],[Region]]=Table68[[#This Row],[Region]]),0),3)</f>
        <v>2665</v>
      </c>
      <c r="N2359" s="2">
        <f t="array" ref="N2359">_xlfn.IFNA(INDEX(Table5[#All], MATCH(1,(Table5[[#All],[Month]]=Table68[[#This Row],[Date]])*(Table5[[#All],[Region]]=Table68[[#This Row],[Region]]),0),3),0)</f>
        <v>100489</v>
      </c>
      <c r="O2359" s="12">
        <f>INDEX(Table110[#All], MATCH(Table68[[#This Row],[Date]],Table110[[#All],[Month]],0),2)</f>
        <v>106709</v>
      </c>
      <c r="P2359" s="12">
        <f>INDEX(Table13[#All], MATCH(Table68[[#This Row],[Date]],Table13[[#All],[Month]],0),2)</f>
        <v>226430</v>
      </c>
      <c r="Q2359">
        <f>INDEX(Table111[#All], MATCH(Table68[[#This Row],[Date]],Table111[[#All],[Month]],0),2)</f>
        <v>6084</v>
      </c>
      <c r="R2359" s="2">
        <f>INDEX(Table111[#All], MATCH(Table68[[#This Row],[Date]],Table111[[#All],[Month]],0),3)</f>
        <v>1294</v>
      </c>
      <c r="S2359" s="2">
        <f>INDEX(Table413[#All], MATCH(Table68[[#This Row],[Date]],Table413[[#All],[Month]],0),2)</f>
        <v>0.4</v>
      </c>
      <c r="T2359" s="2">
        <f>INDEX(Table413[#All], MATCH(Table68[[#This Row],[Date]],Table413[[#All],[Month]],0),3)</f>
        <v>5.8</v>
      </c>
      <c r="U2359" s="2">
        <f>INDEX(Table413[#All], MATCH(Table68[[#This Row],[Date]],Table413[[#All],[Month]],0),4)</f>
        <v>5.2</v>
      </c>
    </row>
    <row r="2360" spans="1:21" x14ac:dyDescent="0.25">
      <c r="A2360" s="4">
        <v>42430</v>
      </c>
      <c r="B2360" s="3" t="s">
        <v>66</v>
      </c>
      <c r="C2360" s="3" t="s">
        <v>87</v>
      </c>
      <c r="D2360" s="3">
        <v>399</v>
      </c>
      <c r="E2360" s="3">
        <v>327</v>
      </c>
      <c r="F2360" s="3">
        <v>287</v>
      </c>
      <c r="G2360" s="3">
        <v>253</v>
      </c>
      <c r="H2360" s="3">
        <v>3192</v>
      </c>
      <c r="I2360" s="3">
        <v>344</v>
      </c>
      <c r="J2360">
        <f t="array" ref="J2360">INDEX(Table3[#All],MATCH(1,(Table3[[#All],[Month]]=Table68[[#This Row],[Date]])*(Table3[[#All],[Region]]=Table68[[#This Row],[Region]]),0),3)</f>
        <v>33692</v>
      </c>
      <c r="K2360">
        <f>INDEX(Table1[#All], MATCH(Table68[[#This Row],[Date]],Table1[[#All],[Month]],0),2)</f>
        <v>1581740</v>
      </c>
      <c r="L2360" s="8">
        <f>INDEX(Table2[#All], MATCH(Table68[[#This Row],[Date]],Table2[[#All],[Month]],0),2)</f>
        <v>649</v>
      </c>
      <c r="M2360">
        <f t="array" ref="M2360">INDEX(Table4[#All],MATCH(1,(Table4[[#All],[Month]]=Table68[[#This Row],[Date]])*(Table4[[#All],[Region]]=Table68[[#This Row],[Region]]),0),3)</f>
        <v>2665</v>
      </c>
      <c r="N2360" s="2">
        <f t="array" ref="N2360">_xlfn.IFNA(INDEX(Table5[#All], MATCH(1,(Table5[[#All],[Month]]=Table68[[#This Row],[Date]])*(Table5[[#All],[Region]]=Table68[[#This Row],[Region]]),0),3),0)</f>
        <v>100489</v>
      </c>
      <c r="O2360" s="12">
        <f>INDEX(Table110[#All], MATCH(Table68[[#This Row],[Date]],Table110[[#All],[Month]],0),2)</f>
        <v>106709</v>
      </c>
      <c r="P2360" s="12">
        <f>INDEX(Table13[#All], MATCH(Table68[[#This Row],[Date]],Table13[[#All],[Month]],0),2)</f>
        <v>226430</v>
      </c>
      <c r="Q2360">
        <f>INDEX(Table111[#All], MATCH(Table68[[#This Row],[Date]],Table111[[#All],[Month]],0),2)</f>
        <v>6084</v>
      </c>
      <c r="R2360" s="2">
        <f>INDEX(Table111[#All], MATCH(Table68[[#This Row],[Date]],Table111[[#All],[Month]],0),3)</f>
        <v>1294</v>
      </c>
      <c r="S2360" s="2">
        <f>INDEX(Table413[#All], MATCH(Table68[[#This Row],[Date]],Table413[[#All],[Month]],0),2)</f>
        <v>0.4</v>
      </c>
      <c r="T2360" s="2">
        <f>INDEX(Table413[#All], MATCH(Table68[[#This Row],[Date]],Table413[[#All],[Month]],0),3)</f>
        <v>5.8</v>
      </c>
      <c r="U2360" s="2">
        <f>INDEX(Table413[#All], MATCH(Table68[[#This Row],[Date]],Table413[[#All],[Month]],0),4)</f>
        <v>5.2</v>
      </c>
    </row>
    <row r="2361" spans="1:21" x14ac:dyDescent="0.25">
      <c r="A2361" s="4">
        <v>42430</v>
      </c>
      <c r="B2361" s="3" t="s">
        <v>66</v>
      </c>
      <c r="C2361" s="3" t="s">
        <v>34</v>
      </c>
      <c r="D2361" s="3">
        <v>399</v>
      </c>
      <c r="E2361" s="3">
        <v>246</v>
      </c>
      <c r="F2361" s="3">
        <v>287</v>
      </c>
      <c r="G2361" s="3">
        <v>207</v>
      </c>
      <c r="H2361" s="3">
        <v>3192</v>
      </c>
      <c r="I2361" s="3">
        <v>77</v>
      </c>
      <c r="J2361">
        <f t="array" ref="J2361">INDEX(Table3[#All],MATCH(1,(Table3[[#All],[Month]]=Table68[[#This Row],[Date]])*(Table3[[#All],[Region]]=Table68[[#This Row],[Region]]),0),3)</f>
        <v>33692</v>
      </c>
      <c r="K2361">
        <f>INDEX(Table1[#All], MATCH(Table68[[#This Row],[Date]],Table1[[#All],[Month]],0),2)</f>
        <v>1581740</v>
      </c>
      <c r="L2361" s="8">
        <f>INDEX(Table2[#All], MATCH(Table68[[#This Row],[Date]],Table2[[#All],[Month]],0),2)</f>
        <v>649</v>
      </c>
      <c r="M2361">
        <f t="array" ref="M2361">INDEX(Table4[#All],MATCH(1,(Table4[[#All],[Month]]=Table68[[#This Row],[Date]])*(Table4[[#All],[Region]]=Table68[[#This Row],[Region]]),0),3)</f>
        <v>2665</v>
      </c>
      <c r="N2361" s="2">
        <f t="array" ref="N2361">_xlfn.IFNA(INDEX(Table5[#All], MATCH(1,(Table5[[#All],[Month]]=Table68[[#This Row],[Date]])*(Table5[[#All],[Region]]=Table68[[#This Row],[Region]]),0),3),0)</f>
        <v>100489</v>
      </c>
      <c r="O2361" s="12">
        <f>INDEX(Table110[#All], MATCH(Table68[[#This Row],[Date]],Table110[[#All],[Month]],0),2)</f>
        <v>106709</v>
      </c>
      <c r="P2361" s="12">
        <f>INDEX(Table13[#All], MATCH(Table68[[#This Row],[Date]],Table13[[#All],[Month]],0),2)</f>
        <v>226430</v>
      </c>
      <c r="Q2361">
        <f>INDEX(Table111[#All], MATCH(Table68[[#This Row],[Date]],Table111[[#All],[Month]],0),2)</f>
        <v>6084</v>
      </c>
      <c r="R2361" s="2">
        <f>INDEX(Table111[#All], MATCH(Table68[[#This Row],[Date]],Table111[[#All],[Month]],0),3)</f>
        <v>1294</v>
      </c>
      <c r="S2361" s="2">
        <f>INDEX(Table413[#All], MATCH(Table68[[#This Row],[Date]],Table413[[#All],[Month]],0),2)</f>
        <v>0.4</v>
      </c>
      <c r="T2361" s="2">
        <f>INDEX(Table413[#All], MATCH(Table68[[#This Row],[Date]],Table413[[#All],[Month]],0),3)</f>
        <v>5.8</v>
      </c>
      <c r="U2361" s="2">
        <f>INDEX(Table413[#All], MATCH(Table68[[#This Row],[Date]],Table413[[#All],[Month]],0),4)</f>
        <v>5.2</v>
      </c>
    </row>
    <row r="2362" spans="1:21" x14ac:dyDescent="0.25">
      <c r="A2362" s="4">
        <v>42430</v>
      </c>
      <c r="B2362" s="3" t="s">
        <v>66</v>
      </c>
      <c r="C2362" s="3" t="s">
        <v>92</v>
      </c>
      <c r="D2362" s="3">
        <v>399</v>
      </c>
      <c r="E2362" s="3">
        <v>363</v>
      </c>
      <c r="F2362" s="3">
        <v>287</v>
      </c>
      <c r="G2362" s="3">
        <v>294</v>
      </c>
      <c r="H2362" s="3">
        <v>3192</v>
      </c>
      <c r="I2362" s="3">
        <v>120</v>
      </c>
      <c r="J2362">
        <f t="array" ref="J2362">INDEX(Table3[#All],MATCH(1,(Table3[[#All],[Month]]=Table68[[#This Row],[Date]])*(Table3[[#All],[Region]]=Table68[[#This Row],[Region]]),0),3)</f>
        <v>33692</v>
      </c>
      <c r="K2362">
        <f>INDEX(Table1[#All], MATCH(Table68[[#This Row],[Date]],Table1[[#All],[Month]],0),2)</f>
        <v>1581740</v>
      </c>
      <c r="L2362" s="8">
        <f>INDEX(Table2[#All], MATCH(Table68[[#This Row],[Date]],Table2[[#All],[Month]],0),2)</f>
        <v>649</v>
      </c>
      <c r="M2362">
        <f t="array" ref="M2362">INDEX(Table4[#All],MATCH(1,(Table4[[#All],[Month]]=Table68[[#This Row],[Date]])*(Table4[[#All],[Region]]=Table68[[#This Row],[Region]]),0),3)</f>
        <v>2665</v>
      </c>
      <c r="N2362" s="2">
        <f t="array" ref="N2362">_xlfn.IFNA(INDEX(Table5[#All], MATCH(1,(Table5[[#All],[Month]]=Table68[[#This Row],[Date]])*(Table5[[#All],[Region]]=Table68[[#This Row],[Region]]),0),3),0)</f>
        <v>100489</v>
      </c>
      <c r="O2362" s="12">
        <f>INDEX(Table110[#All], MATCH(Table68[[#This Row],[Date]],Table110[[#All],[Month]],0),2)</f>
        <v>106709</v>
      </c>
      <c r="P2362" s="12">
        <f>INDEX(Table13[#All], MATCH(Table68[[#This Row],[Date]],Table13[[#All],[Month]],0),2)</f>
        <v>226430</v>
      </c>
      <c r="Q2362">
        <f>INDEX(Table111[#All], MATCH(Table68[[#This Row],[Date]],Table111[[#All],[Month]],0),2)</f>
        <v>6084</v>
      </c>
      <c r="R2362" s="2">
        <f>INDEX(Table111[#All], MATCH(Table68[[#This Row],[Date]],Table111[[#All],[Month]],0),3)</f>
        <v>1294</v>
      </c>
      <c r="S2362" s="2">
        <f>INDEX(Table413[#All], MATCH(Table68[[#This Row],[Date]],Table413[[#All],[Month]],0),2)</f>
        <v>0.4</v>
      </c>
      <c r="T2362" s="2">
        <f>INDEX(Table413[#All], MATCH(Table68[[#This Row],[Date]],Table413[[#All],[Month]],0),3)</f>
        <v>5.8</v>
      </c>
      <c r="U2362" s="2">
        <f>INDEX(Table413[#All], MATCH(Table68[[#This Row],[Date]],Table413[[#All],[Month]],0),4)</f>
        <v>5.2</v>
      </c>
    </row>
    <row r="2363" spans="1:21" x14ac:dyDescent="0.25">
      <c r="A2363" s="4">
        <v>42430</v>
      </c>
      <c r="B2363" s="3" t="s">
        <v>66</v>
      </c>
      <c r="C2363" s="3" t="s">
        <v>36</v>
      </c>
      <c r="D2363" s="3">
        <v>399</v>
      </c>
      <c r="E2363" s="3">
        <v>257</v>
      </c>
      <c r="F2363" s="3">
        <v>287</v>
      </c>
      <c r="G2363" s="3">
        <v>203</v>
      </c>
      <c r="H2363" s="3">
        <v>3192</v>
      </c>
      <c r="I2363" s="3">
        <v>20</v>
      </c>
      <c r="J2363">
        <f t="array" ref="J2363">INDEX(Table3[#All],MATCH(1,(Table3[[#All],[Month]]=Table68[[#This Row],[Date]])*(Table3[[#All],[Region]]=Table68[[#This Row],[Region]]),0),3)</f>
        <v>33692</v>
      </c>
      <c r="K2363">
        <f>INDEX(Table1[#All], MATCH(Table68[[#This Row],[Date]],Table1[[#All],[Month]],0),2)</f>
        <v>1581740</v>
      </c>
      <c r="L2363" s="8">
        <f>INDEX(Table2[#All], MATCH(Table68[[#This Row],[Date]],Table2[[#All],[Month]],0),2)</f>
        <v>649</v>
      </c>
      <c r="M2363">
        <f t="array" ref="M2363">INDEX(Table4[#All],MATCH(1,(Table4[[#All],[Month]]=Table68[[#This Row],[Date]])*(Table4[[#All],[Region]]=Table68[[#This Row],[Region]]),0),3)</f>
        <v>2665</v>
      </c>
      <c r="N2363" s="2">
        <f t="array" ref="N2363">_xlfn.IFNA(INDEX(Table5[#All], MATCH(1,(Table5[[#All],[Month]]=Table68[[#This Row],[Date]])*(Table5[[#All],[Region]]=Table68[[#This Row],[Region]]),0),3),0)</f>
        <v>100489</v>
      </c>
      <c r="O2363" s="12">
        <f>INDEX(Table110[#All], MATCH(Table68[[#This Row],[Date]],Table110[[#All],[Month]],0),2)</f>
        <v>106709</v>
      </c>
      <c r="P2363" s="12">
        <f>INDEX(Table13[#All], MATCH(Table68[[#This Row],[Date]],Table13[[#All],[Month]],0),2)</f>
        <v>226430</v>
      </c>
      <c r="Q2363">
        <f>INDEX(Table111[#All], MATCH(Table68[[#This Row],[Date]],Table111[[#All],[Month]],0),2)</f>
        <v>6084</v>
      </c>
      <c r="R2363" s="2">
        <f>INDEX(Table111[#All], MATCH(Table68[[#This Row],[Date]],Table111[[#All],[Month]],0),3)</f>
        <v>1294</v>
      </c>
      <c r="S2363" s="2">
        <f>INDEX(Table413[#All], MATCH(Table68[[#This Row],[Date]],Table413[[#All],[Month]],0),2)</f>
        <v>0.4</v>
      </c>
      <c r="T2363" s="2">
        <f>INDEX(Table413[#All], MATCH(Table68[[#This Row],[Date]],Table413[[#All],[Month]],0),3)</f>
        <v>5.8</v>
      </c>
      <c r="U2363" s="2">
        <f>INDEX(Table413[#All], MATCH(Table68[[#This Row],[Date]],Table413[[#All],[Month]],0),4)</f>
        <v>5.2</v>
      </c>
    </row>
    <row r="2364" spans="1:21" x14ac:dyDescent="0.25">
      <c r="A2364" s="4">
        <v>42430</v>
      </c>
      <c r="B2364" s="3" t="s">
        <v>66</v>
      </c>
      <c r="C2364" s="3" t="s">
        <v>93</v>
      </c>
      <c r="D2364" s="3">
        <v>399</v>
      </c>
      <c r="E2364" s="3">
        <v>321</v>
      </c>
      <c r="F2364" s="3">
        <v>287</v>
      </c>
      <c r="G2364" s="3">
        <v>255</v>
      </c>
      <c r="H2364" s="3">
        <v>3192</v>
      </c>
      <c r="I2364" s="3">
        <v>96</v>
      </c>
      <c r="J2364">
        <f t="array" ref="J2364">INDEX(Table3[#All],MATCH(1,(Table3[[#All],[Month]]=Table68[[#This Row],[Date]])*(Table3[[#All],[Region]]=Table68[[#This Row],[Region]]),0),3)</f>
        <v>33692</v>
      </c>
      <c r="K2364">
        <f>INDEX(Table1[#All], MATCH(Table68[[#This Row],[Date]],Table1[[#All],[Month]],0),2)</f>
        <v>1581740</v>
      </c>
      <c r="L2364" s="8">
        <f>INDEX(Table2[#All], MATCH(Table68[[#This Row],[Date]],Table2[[#All],[Month]],0),2)</f>
        <v>649</v>
      </c>
      <c r="M2364">
        <f t="array" ref="M2364">INDEX(Table4[#All],MATCH(1,(Table4[[#All],[Month]]=Table68[[#This Row],[Date]])*(Table4[[#All],[Region]]=Table68[[#This Row],[Region]]),0),3)</f>
        <v>2665</v>
      </c>
      <c r="N2364" s="2">
        <f t="array" ref="N2364">_xlfn.IFNA(INDEX(Table5[#All], MATCH(1,(Table5[[#All],[Month]]=Table68[[#This Row],[Date]])*(Table5[[#All],[Region]]=Table68[[#This Row],[Region]]),0),3),0)</f>
        <v>100489</v>
      </c>
      <c r="O2364" s="12">
        <f>INDEX(Table110[#All], MATCH(Table68[[#This Row],[Date]],Table110[[#All],[Month]],0),2)</f>
        <v>106709</v>
      </c>
      <c r="P2364" s="12">
        <f>INDEX(Table13[#All], MATCH(Table68[[#This Row],[Date]],Table13[[#All],[Month]],0),2)</f>
        <v>226430</v>
      </c>
      <c r="Q2364">
        <f>INDEX(Table111[#All], MATCH(Table68[[#This Row],[Date]],Table111[[#All],[Month]],0),2)</f>
        <v>6084</v>
      </c>
      <c r="R2364" s="2">
        <f>INDEX(Table111[#All], MATCH(Table68[[#This Row],[Date]],Table111[[#All],[Month]],0),3)</f>
        <v>1294</v>
      </c>
      <c r="S2364" s="2">
        <f>INDEX(Table413[#All], MATCH(Table68[[#This Row],[Date]],Table413[[#All],[Month]],0),2)</f>
        <v>0.4</v>
      </c>
      <c r="T2364" s="2">
        <f>INDEX(Table413[#All], MATCH(Table68[[#This Row],[Date]],Table413[[#All],[Month]],0),3)</f>
        <v>5.8</v>
      </c>
      <c r="U2364" s="2">
        <f>INDEX(Table413[#All], MATCH(Table68[[#This Row],[Date]],Table413[[#All],[Month]],0),4)</f>
        <v>5.2</v>
      </c>
    </row>
    <row r="2365" spans="1:21" x14ac:dyDescent="0.25">
      <c r="A2365" s="4">
        <v>42430</v>
      </c>
      <c r="B2365" s="3" t="s">
        <v>66</v>
      </c>
      <c r="C2365" s="3" t="s">
        <v>66</v>
      </c>
      <c r="D2365" s="3">
        <v>399</v>
      </c>
      <c r="E2365" s="3">
        <v>427</v>
      </c>
      <c r="F2365" s="3">
        <v>287</v>
      </c>
      <c r="G2365" s="3">
        <v>304</v>
      </c>
      <c r="H2365" s="3">
        <v>3192</v>
      </c>
      <c r="I2365" s="3">
        <v>2386</v>
      </c>
      <c r="J2365">
        <f t="array" ref="J2365">INDEX(Table3[#All],MATCH(1,(Table3[[#All],[Month]]=Table68[[#This Row],[Date]])*(Table3[[#All],[Region]]=Table68[[#This Row],[Region]]),0),3)</f>
        <v>33692</v>
      </c>
      <c r="K2365">
        <f>INDEX(Table1[#All], MATCH(Table68[[#This Row],[Date]],Table1[[#All],[Month]],0),2)</f>
        <v>1581740</v>
      </c>
      <c r="L2365" s="8">
        <f>INDEX(Table2[#All], MATCH(Table68[[#This Row],[Date]],Table2[[#All],[Month]],0),2)</f>
        <v>649</v>
      </c>
      <c r="M2365">
        <f t="array" ref="M2365">INDEX(Table4[#All],MATCH(1,(Table4[[#All],[Month]]=Table68[[#This Row],[Date]])*(Table4[[#All],[Region]]=Table68[[#This Row],[Region]]),0),3)</f>
        <v>2665</v>
      </c>
      <c r="N2365" s="2">
        <f t="array" ref="N2365">_xlfn.IFNA(INDEX(Table5[#All], MATCH(1,(Table5[[#All],[Month]]=Table68[[#This Row],[Date]])*(Table5[[#All],[Region]]=Table68[[#This Row],[Region]]),0),3),0)</f>
        <v>100489</v>
      </c>
      <c r="O2365" s="12">
        <f>INDEX(Table110[#All], MATCH(Table68[[#This Row],[Date]],Table110[[#All],[Month]],0),2)</f>
        <v>106709</v>
      </c>
      <c r="P2365" s="12">
        <f>INDEX(Table13[#All], MATCH(Table68[[#This Row],[Date]],Table13[[#All],[Month]],0),2)</f>
        <v>226430</v>
      </c>
      <c r="Q2365">
        <f>INDEX(Table111[#All], MATCH(Table68[[#This Row],[Date]],Table111[[#All],[Month]],0),2)</f>
        <v>6084</v>
      </c>
      <c r="R2365" s="2">
        <f>INDEX(Table111[#All], MATCH(Table68[[#This Row],[Date]],Table111[[#All],[Month]],0),3)</f>
        <v>1294</v>
      </c>
      <c r="S2365" s="2">
        <f>INDEX(Table413[#All], MATCH(Table68[[#This Row],[Date]],Table413[[#All],[Month]],0),2)</f>
        <v>0.4</v>
      </c>
      <c r="T2365" s="2">
        <f>INDEX(Table413[#All], MATCH(Table68[[#This Row],[Date]],Table413[[#All],[Month]],0),3)</f>
        <v>5.8</v>
      </c>
      <c r="U2365" s="2">
        <f>INDEX(Table413[#All], MATCH(Table68[[#This Row],[Date]],Table413[[#All],[Month]],0),4)</f>
        <v>5.2</v>
      </c>
    </row>
    <row r="2366" spans="1:21" x14ac:dyDescent="0.25">
      <c r="A2366" s="4">
        <v>42430</v>
      </c>
      <c r="B2366" s="3" t="s">
        <v>71</v>
      </c>
      <c r="C2366" s="3" t="s">
        <v>41</v>
      </c>
      <c r="D2366" s="3">
        <v>227</v>
      </c>
      <c r="E2366" s="3">
        <v>197</v>
      </c>
      <c r="F2366" s="3">
        <v>188</v>
      </c>
      <c r="G2366" s="3">
        <v>164</v>
      </c>
      <c r="H2366" s="3">
        <v>67</v>
      </c>
      <c r="I2366" s="3">
        <v>32</v>
      </c>
      <c r="J2366">
        <f t="array" ref="J2366">INDEX(Table3[#All],MATCH(1,(Table3[[#All],[Month]]=Table68[[#This Row],[Date]])*(Table3[[#All],[Region]]=Table68[[#This Row],[Region]]),0),3)</f>
        <v>1796</v>
      </c>
      <c r="K2366">
        <f>INDEX(Table1[#All], MATCH(Table68[[#This Row],[Date]],Table1[[#All],[Month]],0),2)</f>
        <v>1581740</v>
      </c>
      <c r="L2366" s="8">
        <f>INDEX(Table2[#All], MATCH(Table68[[#This Row],[Date]],Table2[[#All],[Month]],0),2)</f>
        <v>649</v>
      </c>
      <c r="M2366">
        <f t="array" ref="M2366">INDEX(Table4[#All],MATCH(1,(Table4[[#All],[Month]]=Table68[[#This Row],[Date]])*(Table4[[#All],[Region]]=Table68[[#This Row],[Region]]),0),3)</f>
        <v>206</v>
      </c>
      <c r="N2366" s="2">
        <f t="array" ref="N2366">_xlfn.IFNA(INDEX(Table5[#All], MATCH(1,(Table5[[#All],[Month]]=Table68[[#This Row],[Date]])*(Table5[[#All],[Region]]=Table68[[#This Row],[Region]]),0),3),0)</f>
        <v>5326</v>
      </c>
      <c r="O2366" s="12">
        <f>INDEX(Table110[#All], MATCH(Table68[[#This Row],[Date]],Table110[[#All],[Month]],0),2)</f>
        <v>106709</v>
      </c>
      <c r="P2366" s="12">
        <f>INDEX(Table13[#All], MATCH(Table68[[#This Row],[Date]],Table13[[#All],[Month]],0),2)</f>
        <v>226430</v>
      </c>
      <c r="Q2366">
        <f>INDEX(Table111[#All], MATCH(Table68[[#This Row],[Date]],Table111[[#All],[Month]],0),2)</f>
        <v>6084</v>
      </c>
      <c r="R2366" s="2">
        <f>INDEX(Table111[#All], MATCH(Table68[[#This Row],[Date]],Table111[[#All],[Month]],0),3)</f>
        <v>1294</v>
      </c>
      <c r="S2366" s="2">
        <f>INDEX(Table413[#All], MATCH(Table68[[#This Row],[Date]],Table413[[#All],[Month]],0),2)</f>
        <v>0.4</v>
      </c>
      <c r="T2366" s="2">
        <f>INDEX(Table413[#All], MATCH(Table68[[#This Row],[Date]],Table413[[#All],[Month]],0),3)</f>
        <v>5.8</v>
      </c>
      <c r="U2366" s="2">
        <f>INDEX(Table413[#All], MATCH(Table68[[#This Row],[Date]],Table413[[#All],[Month]],0),4)</f>
        <v>5.2</v>
      </c>
    </row>
    <row r="2367" spans="1:21" x14ac:dyDescent="0.25">
      <c r="A2367" s="4">
        <v>42430</v>
      </c>
      <c r="B2367" s="3" t="s">
        <v>71</v>
      </c>
      <c r="C2367" s="3" t="s">
        <v>42</v>
      </c>
      <c r="D2367" s="3">
        <v>227</v>
      </c>
      <c r="E2367" s="3">
        <v>262</v>
      </c>
      <c r="F2367" s="3">
        <v>188</v>
      </c>
      <c r="G2367" s="3">
        <v>221</v>
      </c>
      <c r="H2367" s="3">
        <v>67</v>
      </c>
      <c r="I2367" s="3">
        <v>19</v>
      </c>
      <c r="J2367">
        <f t="array" ref="J2367">INDEX(Table3[#All],MATCH(1,(Table3[[#All],[Month]]=Table68[[#This Row],[Date]])*(Table3[[#All],[Region]]=Table68[[#This Row],[Region]]),0),3)</f>
        <v>1796</v>
      </c>
      <c r="K2367">
        <f>INDEX(Table1[#All], MATCH(Table68[[#This Row],[Date]],Table1[[#All],[Month]],0),2)</f>
        <v>1581740</v>
      </c>
      <c r="L2367" s="8">
        <f>INDEX(Table2[#All], MATCH(Table68[[#This Row],[Date]],Table2[[#All],[Month]],0),2)</f>
        <v>649</v>
      </c>
      <c r="M2367">
        <f t="array" ref="M2367">INDEX(Table4[#All],MATCH(1,(Table4[[#All],[Month]]=Table68[[#This Row],[Date]])*(Table4[[#All],[Region]]=Table68[[#This Row],[Region]]),0),3)</f>
        <v>206</v>
      </c>
      <c r="N2367" s="2">
        <f t="array" ref="N2367">_xlfn.IFNA(INDEX(Table5[#All], MATCH(1,(Table5[[#All],[Month]]=Table68[[#This Row],[Date]])*(Table5[[#All],[Region]]=Table68[[#This Row],[Region]]),0),3),0)</f>
        <v>5326</v>
      </c>
      <c r="O2367" s="12">
        <f>INDEX(Table110[#All], MATCH(Table68[[#This Row],[Date]],Table110[[#All],[Month]],0),2)</f>
        <v>106709</v>
      </c>
      <c r="P2367" s="12">
        <f>INDEX(Table13[#All], MATCH(Table68[[#This Row],[Date]],Table13[[#All],[Month]],0),2)</f>
        <v>226430</v>
      </c>
      <c r="Q2367">
        <f>INDEX(Table111[#All], MATCH(Table68[[#This Row],[Date]],Table111[[#All],[Month]],0),2)</f>
        <v>6084</v>
      </c>
      <c r="R2367" s="2">
        <f>INDEX(Table111[#All], MATCH(Table68[[#This Row],[Date]],Table111[[#All],[Month]],0),3)</f>
        <v>1294</v>
      </c>
      <c r="S2367" s="2">
        <f>INDEX(Table413[#All], MATCH(Table68[[#This Row],[Date]],Table413[[#All],[Month]],0),2)</f>
        <v>0.4</v>
      </c>
      <c r="T2367" s="2">
        <f>INDEX(Table413[#All], MATCH(Table68[[#This Row],[Date]],Table413[[#All],[Month]],0),3)</f>
        <v>5.8</v>
      </c>
      <c r="U2367" s="2">
        <f>INDEX(Table413[#All], MATCH(Table68[[#This Row],[Date]],Table413[[#All],[Month]],0),4)</f>
        <v>5.2</v>
      </c>
    </row>
    <row r="2368" spans="1:21" x14ac:dyDescent="0.25">
      <c r="A2368" s="4">
        <v>42430</v>
      </c>
      <c r="B2368" s="3" t="s">
        <v>71</v>
      </c>
      <c r="C2368" s="3" t="s">
        <v>43</v>
      </c>
      <c r="D2368" s="3">
        <v>227</v>
      </c>
      <c r="E2368" s="3">
        <v>261</v>
      </c>
      <c r="F2368" s="3">
        <v>188</v>
      </c>
      <c r="G2368" s="3">
        <v>228</v>
      </c>
      <c r="H2368" s="3">
        <v>67</v>
      </c>
      <c r="I2368" s="3">
        <v>16</v>
      </c>
      <c r="J2368">
        <f t="array" ref="J2368">INDEX(Table3[#All],MATCH(1,(Table3[[#All],[Month]]=Table68[[#This Row],[Date]])*(Table3[[#All],[Region]]=Table68[[#This Row],[Region]]),0),3)</f>
        <v>1796</v>
      </c>
      <c r="K2368">
        <f>INDEX(Table1[#All], MATCH(Table68[[#This Row],[Date]],Table1[[#All],[Month]],0),2)</f>
        <v>1581740</v>
      </c>
      <c r="L2368" s="8">
        <f>INDEX(Table2[#All], MATCH(Table68[[#This Row],[Date]],Table2[[#All],[Month]],0),2)</f>
        <v>649</v>
      </c>
      <c r="M2368">
        <f t="array" ref="M2368">INDEX(Table4[#All],MATCH(1,(Table4[[#All],[Month]]=Table68[[#This Row],[Date]])*(Table4[[#All],[Region]]=Table68[[#This Row],[Region]]),0),3)</f>
        <v>206</v>
      </c>
      <c r="N2368" s="2">
        <f t="array" ref="N2368">_xlfn.IFNA(INDEX(Table5[#All], MATCH(1,(Table5[[#All],[Month]]=Table68[[#This Row],[Date]])*(Table5[[#All],[Region]]=Table68[[#This Row],[Region]]),0),3),0)</f>
        <v>5326</v>
      </c>
      <c r="O2368" s="12">
        <f>INDEX(Table110[#All], MATCH(Table68[[#This Row],[Date]],Table110[[#All],[Month]],0),2)</f>
        <v>106709</v>
      </c>
      <c r="P2368" s="12">
        <f>INDEX(Table13[#All], MATCH(Table68[[#This Row],[Date]],Table13[[#All],[Month]],0),2)</f>
        <v>226430</v>
      </c>
      <c r="Q2368">
        <f>INDEX(Table111[#All], MATCH(Table68[[#This Row],[Date]],Table111[[#All],[Month]],0),2)</f>
        <v>6084</v>
      </c>
      <c r="R2368" s="2">
        <f>INDEX(Table111[#All], MATCH(Table68[[#This Row],[Date]],Table111[[#All],[Month]],0),3)</f>
        <v>1294</v>
      </c>
      <c r="S2368" s="2">
        <f>INDEX(Table413[#All], MATCH(Table68[[#This Row],[Date]],Table413[[#All],[Month]],0),2)</f>
        <v>0.4</v>
      </c>
      <c r="T2368" s="2">
        <f>INDEX(Table413[#All], MATCH(Table68[[#This Row],[Date]],Table413[[#All],[Month]],0),3)</f>
        <v>5.8</v>
      </c>
      <c r="U2368" s="2">
        <f>INDEX(Table413[#All], MATCH(Table68[[#This Row],[Date]],Table413[[#All],[Month]],0),4)</f>
        <v>5.2</v>
      </c>
    </row>
    <row r="2369" spans="1:21" x14ac:dyDescent="0.25">
      <c r="A2369" s="4">
        <v>42522</v>
      </c>
      <c r="B2369" s="3" t="s">
        <v>58</v>
      </c>
      <c r="C2369" s="3" t="s">
        <v>58</v>
      </c>
      <c r="D2369" s="3">
        <v>481</v>
      </c>
      <c r="E2369" s="3">
        <v>479</v>
      </c>
      <c r="F2369" s="3">
        <v>377</v>
      </c>
      <c r="G2369" s="3">
        <v>365</v>
      </c>
      <c r="H2369" s="3">
        <v>4376</v>
      </c>
      <c r="I2369" s="3">
        <v>1837</v>
      </c>
      <c r="J2369">
        <f t="array" ref="J2369">INDEX(Table3[#All],MATCH(1,(Table3[[#All],[Month]]=Table68[[#This Row],[Date]])*(Table3[[#All],[Region]]=Table68[[#This Row],[Region]]),0),3)</f>
        <v>90237</v>
      </c>
      <c r="K2369">
        <f>INDEX(Table1[#All], MATCH(Table68[[#This Row],[Date]],Table1[[#All],[Month]],0),2)</f>
        <v>1594385</v>
      </c>
      <c r="L2369" s="8">
        <f>INDEX(Table2[#All], MATCH(Table68[[#This Row],[Date]],Table2[[#All],[Month]],0),2)</f>
        <v>649.63524128764573</v>
      </c>
      <c r="M2369">
        <f t="array" ref="M2369">INDEX(Table4[#All],MATCH(1,(Table4[[#All],[Month]]=Table68[[#This Row],[Date]])*(Table4[[#All],[Region]]=Table68[[#This Row],[Region]]),0),3)</f>
        <v>12019</v>
      </c>
      <c r="N2369" s="2">
        <f t="array" ref="N2369">_xlfn.IFNA(INDEX(Table5[#All], MATCH(1,(Table5[[#All],[Month]]=Table68[[#This Row],[Date]])*(Table5[[#All],[Region]]=Table68[[#This Row],[Region]]),0),3),0)</f>
        <v>95376</v>
      </c>
      <c r="O2369" s="12">
        <f>INDEX(Table110[#All], MATCH(Table68[[#This Row],[Date]],Table110[[#All],[Month]],0),2)</f>
        <v>106228.25</v>
      </c>
      <c r="P2369" s="12">
        <f>INDEX(Table13[#All], MATCH(Table68[[#This Row],[Date]],Table13[[#All],[Month]],0),2)</f>
        <v>227398.5</v>
      </c>
      <c r="Q2369">
        <f>INDEX(Table111[#All], MATCH(Table68[[#This Row],[Date]],Table111[[#All],[Month]],0),2)</f>
        <v>6119</v>
      </c>
      <c r="R2369" s="2">
        <f>INDEX(Table111[#All], MATCH(Table68[[#This Row],[Date]],Table111[[#All],[Month]],0),3)</f>
        <v>1305</v>
      </c>
      <c r="S2369" s="2">
        <f>INDEX(Table413[#All], MATCH(Table68[[#This Row],[Date]],Table413[[#All],[Month]],0),2)</f>
        <v>0.4</v>
      </c>
      <c r="T2369" s="2">
        <f>INDEX(Table413[#All], MATCH(Table68[[#This Row],[Date]],Table413[[#All],[Month]],0),3)</f>
        <v>5.7</v>
      </c>
      <c r="U2369" s="2">
        <f>INDEX(Table413[#All], MATCH(Table68[[#This Row],[Date]],Table413[[#All],[Month]],0),4)</f>
        <v>5.0999999999999996</v>
      </c>
    </row>
    <row r="2370" spans="1:21" x14ac:dyDescent="0.25">
      <c r="A2370" s="4">
        <v>42522</v>
      </c>
      <c r="B2370" s="3" t="s">
        <v>58</v>
      </c>
      <c r="C2370" s="3" t="s">
        <v>4</v>
      </c>
      <c r="D2370" s="3">
        <v>481</v>
      </c>
      <c r="E2370" s="3">
        <v>432</v>
      </c>
      <c r="F2370" s="3">
        <v>377</v>
      </c>
      <c r="G2370" s="3">
        <v>358</v>
      </c>
      <c r="H2370" s="3">
        <v>4376</v>
      </c>
      <c r="I2370" s="3">
        <v>132</v>
      </c>
      <c r="J2370">
        <f t="array" ref="J2370">INDEX(Table3[#All],MATCH(1,(Table3[[#All],[Month]]=Table68[[#This Row],[Date]])*(Table3[[#All],[Region]]=Table68[[#This Row],[Region]]),0),3)</f>
        <v>90237</v>
      </c>
      <c r="K2370">
        <f>INDEX(Table1[#All], MATCH(Table68[[#This Row],[Date]],Table1[[#All],[Month]],0),2)</f>
        <v>1594385</v>
      </c>
      <c r="L2370" s="8">
        <f>INDEX(Table2[#All], MATCH(Table68[[#This Row],[Date]],Table2[[#All],[Month]],0),2)</f>
        <v>649.63524128764573</v>
      </c>
      <c r="M2370">
        <f t="array" ref="M2370">INDEX(Table4[#All],MATCH(1,(Table4[[#All],[Month]]=Table68[[#This Row],[Date]])*(Table4[[#All],[Region]]=Table68[[#This Row],[Region]]),0),3)</f>
        <v>12019</v>
      </c>
      <c r="N2370" s="2">
        <f t="array" ref="N2370">_xlfn.IFNA(INDEX(Table5[#All], MATCH(1,(Table5[[#All],[Month]]=Table68[[#This Row],[Date]])*(Table5[[#All],[Region]]=Table68[[#This Row],[Region]]),0),3),0)</f>
        <v>95376</v>
      </c>
      <c r="O2370" s="12">
        <f>INDEX(Table110[#All], MATCH(Table68[[#This Row],[Date]],Table110[[#All],[Month]],0),2)</f>
        <v>106228.25</v>
      </c>
      <c r="P2370" s="12">
        <f>INDEX(Table13[#All], MATCH(Table68[[#This Row],[Date]],Table13[[#All],[Month]],0),2)</f>
        <v>227398.5</v>
      </c>
      <c r="Q2370">
        <f>INDEX(Table111[#All], MATCH(Table68[[#This Row],[Date]],Table111[[#All],[Month]],0),2)</f>
        <v>6119</v>
      </c>
      <c r="R2370" s="2">
        <f>INDEX(Table111[#All], MATCH(Table68[[#This Row],[Date]],Table111[[#All],[Month]],0),3)</f>
        <v>1305</v>
      </c>
      <c r="S2370" s="2">
        <f>INDEX(Table413[#All], MATCH(Table68[[#This Row],[Date]],Table413[[#All],[Month]],0),2)</f>
        <v>0.4</v>
      </c>
      <c r="T2370" s="2">
        <f>INDEX(Table413[#All], MATCH(Table68[[#This Row],[Date]],Table413[[#All],[Month]],0),3)</f>
        <v>5.7</v>
      </c>
      <c r="U2370" s="2">
        <f>INDEX(Table413[#All], MATCH(Table68[[#This Row],[Date]],Table413[[#All],[Month]],0),4)</f>
        <v>5.0999999999999996</v>
      </c>
    </row>
    <row r="2371" spans="1:21" x14ac:dyDescent="0.25">
      <c r="A2371" s="4">
        <v>42522</v>
      </c>
      <c r="B2371" s="3" t="s">
        <v>58</v>
      </c>
      <c r="C2371" s="3" t="s">
        <v>88</v>
      </c>
      <c r="D2371" s="3">
        <v>481</v>
      </c>
      <c r="E2371" s="3">
        <v>478</v>
      </c>
      <c r="F2371" s="3">
        <v>377</v>
      </c>
      <c r="G2371" s="3">
        <v>396</v>
      </c>
      <c r="H2371" s="3">
        <v>4376</v>
      </c>
      <c r="I2371" s="3">
        <v>827</v>
      </c>
      <c r="J2371">
        <f t="array" ref="J2371">INDEX(Table3[#All],MATCH(1,(Table3[[#All],[Month]]=Table68[[#This Row],[Date]])*(Table3[[#All],[Region]]=Table68[[#This Row],[Region]]),0),3)</f>
        <v>90237</v>
      </c>
      <c r="K2371">
        <f>INDEX(Table1[#All], MATCH(Table68[[#This Row],[Date]],Table1[[#All],[Month]],0),2)</f>
        <v>1594385</v>
      </c>
      <c r="L2371" s="8">
        <f>INDEX(Table2[#All], MATCH(Table68[[#This Row],[Date]],Table2[[#All],[Month]],0),2)</f>
        <v>649.63524128764573</v>
      </c>
      <c r="M2371">
        <f t="array" ref="M2371">INDEX(Table4[#All],MATCH(1,(Table4[[#All],[Month]]=Table68[[#This Row],[Date]])*(Table4[[#All],[Region]]=Table68[[#This Row],[Region]]),0),3)</f>
        <v>12019</v>
      </c>
      <c r="N2371" s="2">
        <f t="array" ref="N2371">_xlfn.IFNA(INDEX(Table5[#All], MATCH(1,(Table5[[#All],[Month]]=Table68[[#This Row],[Date]])*(Table5[[#All],[Region]]=Table68[[#This Row],[Region]]),0),3),0)</f>
        <v>95376</v>
      </c>
      <c r="O2371" s="12">
        <f>INDEX(Table110[#All], MATCH(Table68[[#This Row],[Date]],Table110[[#All],[Month]],0),2)</f>
        <v>106228.25</v>
      </c>
      <c r="P2371" s="12">
        <f>INDEX(Table13[#All], MATCH(Table68[[#This Row],[Date]],Table13[[#All],[Month]],0),2)</f>
        <v>227398.5</v>
      </c>
      <c r="Q2371">
        <f>INDEX(Table111[#All], MATCH(Table68[[#This Row],[Date]],Table111[[#All],[Month]],0),2)</f>
        <v>6119</v>
      </c>
      <c r="R2371" s="2">
        <f>INDEX(Table111[#All], MATCH(Table68[[#This Row],[Date]],Table111[[#All],[Month]],0),3)</f>
        <v>1305</v>
      </c>
      <c r="S2371" s="2">
        <f>INDEX(Table413[#All], MATCH(Table68[[#This Row],[Date]],Table413[[#All],[Month]],0),2)</f>
        <v>0.4</v>
      </c>
      <c r="T2371" s="2">
        <f>INDEX(Table413[#All], MATCH(Table68[[#This Row],[Date]],Table413[[#All],[Month]],0),3)</f>
        <v>5.7</v>
      </c>
      <c r="U2371" s="2">
        <f>INDEX(Table413[#All], MATCH(Table68[[#This Row],[Date]],Table413[[#All],[Month]],0),4)</f>
        <v>5.0999999999999996</v>
      </c>
    </row>
    <row r="2372" spans="1:21" x14ac:dyDescent="0.25">
      <c r="A2372" s="4">
        <v>42522</v>
      </c>
      <c r="B2372" s="3" t="s">
        <v>58</v>
      </c>
      <c r="C2372" s="3" t="s">
        <v>90</v>
      </c>
      <c r="D2372" s="3">
        <v>481</v>
      </c>
      <c r="E2372" s="3">
        <v>517</v>
      </c>
      <c r="F2372" s="3">
        <v>377</v>
      </c>
      <c r="G2372" s="3">
        <v>404</v>
      </c>
      <c r="H2372" s="3">
        <v>4376</v>
      </c>
      <c r="I2372" s="3">
        <v>617</v>
      </c>
      <c r="J2372">
        <f t="array" ref="J2372">INDEX(Table3[#All],MATCH(1,(Table3[[#All],[Month]]=Table68[[#This Row],[Date]])*(Table3[[#All],[Region]]=Table68[[#This Row],[Region]]),0),3)</f>
        <v>90237</v>
      </c>
      <c r="K2372">
        <f>INDEX(Table1[#All], MATCH(Table68[[#This Row],[Date]],Table1[[#All],[Month]],0),2)</f>
        <v>1594385</v>
      </c>
      <c r="L2372" s="8">
        <f>INDEX(Table2[#All], MATCH(Table68[[#This Row],[Date]],Table2[[#All],[Month]],0),2)</f>
        <v>649.63524128764573</v>
      </c>
      <c r="M2372">
        <f t="array" ref="M2372">INDEX(Table4[#All],MATCH(1,(Table4[[#All],[Month]]=Table68[[#This Row],[Date]])*(Table4[[#All],[Region]]=Table68[[#This Row],[Region]]),0),3)</f>
        <v>12019</v>
      </c>
      <c r="N2372" s="2">
        <f t="array" ref="N2372">_xlfn.IFNA(INDEX(Table5[#All], MATCH(1,(Table5[[#All],[Month]]=Table68[[#This Row],[Date]])*(Table5[[#All],[Region]]=Table68[[#This Row],[Region]]),0),3),0)</f>
        <v>95376</v>
      </c>
      <c r="O2372" s="12">
        <f>INDEX(Table110[#All], MATCH(Table68[[#This Row],[Date]],Table110[[#All],[Month]],0),2)</f>
        <v>106228.25</v>
      </c>
      <c r="P2372" s="12">
        <f>INDEX(Table13[#All], MATCH(Table68[[#This Row],[Date]],Table13[[#All],[Month]],0),2)</f>
        <v>227398.5</v>
      </c>
      <c r="Q2372">
        <f>INDEX(Table111[#All], MATCH(Table68[[#This Row],[Date]],Table111[[#All],[Month]],0),2)</f>
        <v>6119</v>
      </c>
      <c r="R2372" s="2">
        <f>INDEX(Table111[#All], MATCH(Table68[[#This Row],[Date]],Table111[[#All],[Month]],0),3)</f>
        <v>1305</v>
      </c>
      <c r="S2372" s="2">
        <f>INDEX(Table413[#All], MATCH(Table68[[#This Row],[Date]],Table413[[#All],[Month]],0),2)</f>
        <v>0.4</v>
      </c>
      <c r="T2372" s="2">
        <f>INDEX(Table413[#All], MATCH(Table68[[#This Row],[Date]],Table413[[#All],[Month]],0),3)</f>
        <v>5.7</v>
      </c>
      <c r="U2372" s="2">
        <f>INDEX(Table413[#All], MATCH(Table68[[#This Row],[Date]],Table413[[#All],[Month]],0),4)</f>
        <v>5.0999999999999996</v>
      </c>
    </row>
    <row r="2373" spans="1:21" x14ac:dyDescent="0.25">
      <c r="A2373" s="4">
        <v>42522</v>
      </c>
      <c r="B2373" s="3" t="s">
        <v>58</v>
      </c>
      <c r="C2373" s="3" t="s">
        <v>5</v>
      </c>
      <c r="D2373" s="3">
        <v>481</v>
      </c>
      <c r="E2373" s="3">
        <v>438</v>
      </c>
      <c r="F2373" s="3">
        <v>377</v>
      </c>
      <c r="G2373" s="3">
        <v>333</v>
      </c>
      <c r="H2373" s="3">
        <v>4376</v>
      </c>
      <c r="I2373" s="3">
        <v>158</v>
      </c>
      <c r="J2373">
        <f t="array" ref="J2373">INDEX(Table3[#All],MATCH(1,(Table3[[#All],[Month]]=Table68[[#This Row],[Date]])*(Table3[[#All],[Region]]=Table68[[#This Row],[Region]]),0),3)</f>
        <v>90237</v>
      </c>
      <c r="K2373">
        <f>INDEX(Table1[#All], MATCH(Table68[[#This Row],[Date]],Table1[[#All],[Month]],0),2)</f>
        <v>1594385</v>
      </c>
      <c r="L2373" s="8">
        <f>INDEX(Table2[#All], MATCH(Table68[[#This Row],[Date]],Table2[[#All],[Month]],0),2)</f>
        <v>649.63524128764573</v>
      </c>
      <c r="M2373">
        <f t="array" ref="M2373">INDEX(Table4[#All],MATCH(1,(Table4[[#All],[Month]]=Table68[[#This Row],[Date]])*(Table4[[#All],[Region]]=Table68[[#This Row],[Region]]),0),3)</f>
        <v>12019</v>
      </c>
      <c r="N2373" s="2">
        <f t="array" ref="N2373">_xlfn.IFNA(INDEX(Table5[#All], MATCH(1,(Table5[[#All],[Month]]=Table68[[#This Row],[Date]])*(Table5[[#All],[Region]]=Table68[[#This Row],[Region]]),0),3),0)</f>
        <v>95376</v>
      </c>
      <c r="O2373" s="12">
        <f>INDEX(Table110[#All], MATCH(Table68[[#This Row],[Date]],Table110[[#All],[Month]],0),2)</f>
        <v>106228.25</v>
      </c>
      <c r="P2373" s="12">
        <f>INDEX(Table13[#All], MATCH(Table68[[#This Row],[Date]],Table13[[#All],[Month]],0),2)</f>
        <v>227398.5</v>
      </c>
      <c r="Q2373">
        <f>INDEX(Table111[#All], MATCH(Table68[[#This Row],[Date]],Table111[[#All],[Month]],0),2)</f>
        <v>6119</v>
      </c>
      <c r="R2373" s="2">
        <f>INDEX(Table111[#All], MATCH(Table68[[#This Row],[Date]],Table111[[#All],[Month]],0),3)</f>
        <v>1305</v>
      </c>
      <c r="S2373" s="2">
        <f>INDEX(Table413[#All], MATCH(Table68[[#This Row],[Date]],Table413[[#All],[Month]],0),2)</f>
        <v>0.4</v>
      </c>
      <c r="T2373" s="2">
        <f>INDEX(Table413[#All], MATCH(Table68[[#This Row],[Date]],Table413[[#All],[Month]],0),3)</f>
        <v>5.7</v>
      </c>
      <c r="U2373" s="2">
        <f>INDEX(Table413[#All], MATCH(Table68[[#This Row],[Date]],Table413[[#All],[Month]],0),4)</f>
        <v>5.0999999999999996</v>
      </c>
    </row>
    <row r="2374" spans="1:21" x14ac:dyDescent="0.25">
      <c r="A2374" s="4">
        <v>42522</v>
      </c>
      <c r="B2374" s="3" t="s">
        <v>58</v>
      </c>
      <c r="C2374" s="3" t="s">
        <v>3</v>
      </c>
      <c r="D2374" s="3">
        <v>481</v>
      </c>
      <c r="E2374" s="3">
        <v>503</v>
      </c>
      <c r="F2374" s="3">
        <v>377</v>
      </c>
      <c r="G2374" s="3">
        <v>400</v>
      </c>
      <c r="H2374" s="3">
        <v>4376</v>
      </c>
      <c r="I2374" s="3">
        <v>265</v>
      </c>
      <c r="J2374">
        <f t="array" ref="J2374">INDEX(Table3[#All],MATCH(1,(Table3[[#All],[Month]]=Table68[[#This Row],[Date]])*(Table3[[#All],[Region]]=Table68[[#This Row],[Region]]),0),3)</f>
        <v>90237</v>
      </c>
      <c r="K2374">
        <f>INDEX(Table1[#All], MATCH(Table68[[#This Row],[Date]],Table1[[#All],[Month]],0),2)</f>
        <v>1594385</v>
      </c>
      <c r="L2374" s="8">
        <f>INDEX(Table2[#All], MATCH(Table68[[#This Row],[Date]],Table2[[#All],[Month]],0),2)</f>
        <v>649.63524128764573</v>
      </c>
      <c r="M2374">
        <f t="array" ref="M2374">INDEX(Table4[#All],MATCH(1,(Table4[[#All],[Month]]=Table68[[#This Row],[Date]])*(Table4[[#All],[Region]]=Table68[[#This Row],[Region]]),0),3)</f>
        <v>12019</v>
      </c>
      <c r="N2374" s="2">
        <f t="array" ref="N2374">_xlfn.IFNA(INDEX(Table5[#All], MATCH(1,(Table5[[#All],[Month]]=Table68[[#This Row],[Date]])*(Table5[[#All],[Region]]=Table68[[#This Row],[Region]]),0),3),0)</f>
        <v>95376</v>
      </c>
      <c r="O2374" s="12">
        <f>INDEX(Table110[#All], MATCH(Table68[[#This Row],[Date]],Table110[[#All],[Month]],0),2)</f>
        <v>106228.25</v>
      </c>
      <c r="P2374" s="12">
        <f>INDEX(Table13[#All], MATCH(Table68[[#This Row],[Date]],Table13[[#All],[Month]],0),2)</f>
        <v>227398.5</v>
      </c>
      <c r="Q2374">
        <f>INDEX(Table111[#All], MATCH(Table68[[#This Row],[Date]],Table111[[#All],[Month]],0),2)</f>
        <v>6119</v>
      </c>
      <c r="R2374" s="2">
        <f>INDEX(Table111[#All], MATCH(Table68[[#This Row],[Date]],Table111[[#All],[Month]],0),3)</f>
        <v>1305</v>
      </c>
      <c r="S2374" s="2">
        <f>INDEX(Table413[#All], MATCH(Table68[[#This Row],[Date]],Table413[[#All],[Month]],0),2)</f>
        <v>0.4</v>
      </c>
      <c r="T2374" s="2">
        <f>INDEX(Table413[#All], MATCH(Table68[[#This Row],[Date]],Table413[[#All],[Month]],0),3)</f>
        <v>5.7</v>
      </c>
      <c r="U2374" s="2">
        <f>INDEX(Table413[#All], MATCH(Table68[[#This Row],[Date]],Table413[[#All],[Month]],0),4)</f>
        <v>5.0999999999999996</v>
      </c>
    </row>
    <row r="2375" spans="1:21" x14ac:dyDescent="0.25">
      <c r="A2375" s="4">
        <v>42522</v>
      </c>
      <c r="B2375" s="3" t="s">
        <v>58</v>
      </c>
      <c r="C2375" s="3" t="s">
        <v>59</v>
      </c>
      <c r="D2375" s="3">
        <v>481</v>
      </c>
      <c r="E2375" s="3">
        <v>464</v>
      </c>
      <c r="F2375" s="3">
        <v>377</v>
      </c>
      <c r="G2375" s="3">
        <v>378</v>
      </c>
      <c r="H2375" s="3">
        <v>4376</v>
      </c>
      <c r="I2375" s="3">
        <v>540</v>
      </c>
      <c r="J2375">
        <f t="array" ref="J2375">INDEX(Table3[#All],MATCH(1,(Table3[[#All],[Month]]=Table68[[#This Row],[Date]])*(Table3[[#All],[Region]]=Table68[[#This Row],[Region]]),0),3)</f>
        <v>90237</v>
      </c>
      <c r="K2375">
        <f>INDEX(Table1[#All], MATCH(Table68[[#This Row],[Date]],Table1[[#All],[Month]],0),2)</f>
        <v>1594385</v>
      </c>
      <c r="L2375" s="8">
        <f>INDEX(Table2[#All], MATCH(Table68[[#This Row],[Date]],Table2[[#All],[Month]],0),2)</f>
        <v>649.63524128764573</v>
      </c>
      <c r="M2375">
        <f t="array" ref="M2375">INDEX(Table4[#All],MATCH(1,(Table4[[#All],[Month]]=Table68[[#This Row],[Date]])*(Table4[[#All],[Region]]=Table68[[#This Row],[Region]]),0),3)</f>
        <v>12019</v>
      </c>
      <c r="N2375" s="2">
        <f t="array" ref="N2375">_xlfn.IFNA(INDEX(Table5[#All], MATCH(1,(Table5[[#All],[Month]]=Table68[[#This Row],[Date]])*(Table5[[#All],[Region]]=Table68[[#This Row],[Region]]),0),3),0)</f>
        <v>95376</v>
      </c>
      <c r="O2375" s="12">
        <f>INDEX(Table110[#All], MATCH(Table68[[#This Row],[Date]],Table110[[#All],[Month]],0),2)</f>
        <v>106228.25</v>
      </c>
      <c r="P2375" s="12">
        <f>INDEX(Table13[#All], MATCH(Table68[[#This Row],[Date]],Table13[[#All],[Month]],0),2)</f>
        <v>227398.5</v>
      </c>
      <c r="Q2375">
        <f>INDEX(Table111[#All], MATCH(Table68[[#This Row],[Date]],Table111[[#All],[Month]],0),2)</f>
        <v>6119</v>
      </c>
      <c r="R2375" s="2">
        <f>INDEX(Table111[#All], MATCH(Table68[[#This Row],[Date]],Table111[[#All],[Month]],0),3)</f>
        <v>1305</v>
      </c>
      <c r="S2375" s="2">
        <f>INDEX(Table413[#All], MATCH(Table68[[#This Row],[Date]],Table413[[#All],[Month]],0),2)</f>
        <v>0.4</v>
      </c>
      <c r="T2375" s="2">
        <f>INDEX(Table413[#All], MATCH(Table68[[#This Row],[Date]],Table413[[#All],[Month]],0),3)</f>
        <v>5.7</v>
      </c>
      <c r="U2375" s="2">
        <f>INDEX(Table413[#All], MATCH(Table68[[#This Row],[Date]],Table413[[#All],[Month]],0),4)</f>
        <v>5.0999999999999996</v>
      </c>
    </row>
    <row r="2376" spans="1:21" x14ac:dyDescent="0.25">
      <c r="A2376" s="4">
        <v>42522</v>
      </c>
      <c r="B2376" s="3" t="s">
        <v>62</v>
      </c>
      <c r="C2376" s="3" t="s">
        <v>20</v>
      </c>
      <c r="D2376" s="3">
        <v>341</v>
      </c>
      <c r="E2376" s="3">
        <v>207</v>
      </c>
      <c r="F2376" s="3">
        <v>272</v>
      </c>
      <c r="G2376" s="3">
        <v>186</v>
      </c>
      <c r="H2376" s="3">
        <v>809</v>
      </c>
      <c r="I2376" s="3">
        <v>16</v>
      </c>
      <c r="J2376">
        <f t="array" ref="J2376">INDEX(Table3[#All],MATCH(1,(Table3[[#All],[Month]]=Table68[[#This Row],[Date]])*(Table3[[#All],[Region]]=Table68[[#This Row],[Region]]),0),3)</f>
        <v>12973</v>
      </c>
      <c r="K2376">
        <f>INDEX(Table1[#All], MATCH(Table68[[#This Row],[Date]],Table1[[#All],[Month]],0),2)</f>
        <v>1594385</v>
      </c>
      <c r="L2376" s="8">
        <f>INDEX(Table2[#All], MATCH(Table68[[#This Row],[Date]],Table2[[#All],[Month]],0),2)</f>
        <v>649.63524128764573</v>
      </c>
      <c r="M2376">
        <f t="array" ref="M2376">INDEX(Table4[#All],MATCH(1,(Table4[[#All],[Month]]=Table68[[#This Row],[Date]])*(Table4[[#All],[Region]]=Table68[[#This Row],[Region]]),0),3)</f>
        <v>3213</v>
      </c>
      <c r="N2376" s="2">
        <f t="array" ref="N2376">_xlfn.IFNA(INDEX(Table5[#All], MATCH(1,(Table5[[#All],[Month]]=Table68[[#This Row],[Date]])*(Table5[[#All],[Region]]=Table68[[#This Row],[Region]]),0),3),0)</f>
        <v>16044</v>
      </c>
      <c r="O2376" s="12">
        <f>INDEX(Table110[#All], MATCH(Table68[[#This Row],[Date]],Table110[[#All],[Month]],0),2)</f>
        <v>106228.25</v>
      </c>
      <c r="P2376" s="12">
        <f>INDEX(Table13[#All], MATCH(Table68[[#This Row],[Date]],Table13[[#All],[Month]],0),2)</f>
        <v>227398.5</v>
      </c>
      <c r="Q2376">
        <f>INDEX(Table111[#All], MATCH(Table68[[#This Row],[Date]],Table111[[#All],[Month]],0),2)</f>
        <v>6119</v>
      </c>
      <c r="R2376" s="2">
        <f>INDEX(Table111[#All], MATCH(Table68[[#This Row],[Date]],Table111[[#All],[Month]],0),3)</f>
        <v>1305</v>
      </c>
      <c r="S2376" s="2">
        <f>INDEX(Table413[#All], MATCH(Table68[[#This Row],[Date]],Table413[[#All],[Month]],0),2)</f>
        <v>0.4</v>
      </c>
      <c r="T2376" s="2">
        <f>INDEX(Table413[#All], MATCH(Table68[[#This Row],[Date]],Table413[[#All],[Month]],0),3)</f>
        <v>5.7</v>
      </c>
      <c r="U2376" s="2">
        <f>INDEX(Table413[#All], MATCH(Table68[[#This Row],[Date]],Table413[[#All],[Month]],0),4)</f>
        <v>5.0999999999999996</v>
      </c>
    </row>
    <row r="2377" spans="1:21" x14ac:dyDescent="0.25">
      <c r="A2377" s="4">
        <v>42522</v>
      </c>
      <c r="B2377" s="3" t="s">
        <v>62</v>
      </c>
      <c r="C2377" s="3" t="s">
        <v>21</v>
      </c>
      <c r="D2377" s="3">
        <v>341</v>
      </c>
      <c r="E2377" s="3">
        <v>206</v>
      </c>
      <c r="F2377" s="3">
        <v>272</v>
      </c>
      <c r="G2377" s="3">
        <v>183</v>
      </c>
      <c r="H2377" s="3">
        <v>809</v>
      </c>
      <c r="I2377" s="3">
        <v>20</v>
      </c>
      <c r="J2377">
        <f t="array" ref="J2377">INDEX(Table3[#All],MATCH(1,(Table3[[#All],[Month]]=Table68[[#This Row],[Date]])*(Table3[[#All],[Region]]=Table68[[#This Row],[Region]]),0),3)</f>
        <v>12973</v>
      </c>
      <c r="K2377">
        <f>INDEX(Table1[#All], MATCH(Table68[[#This Row],[Date]],Table1[[#All],[Month]],0),2)</f>
        <v>1594385</v>
      </c>
      <c r="L2377" s="8">
        <f>INDEX(Table2[#All], MATCH(Table68[[#This Row],[Date]],Table2[[#All],[Month]],0),2)</f>
        <v>649.63524128764573</v>
      </c>
      <c r="M2377">
        <f t="array" ref="M2377">INDEX(Table4[#All],MATCH(1,(Table4[[#All],[Month]]=Table68[[#This Row],[Date]])*(Table4[[#All],[Region]]=Table68[[#This Row],[Region]]),0),3)</f>
        <v>3213</v>
      </c>
      <c r="N2377" s="2">
        <f t="array" ref="N2377">_xlfn.IFNA(INDEX(Table5[#All], MATCH(1,(Table5[[#All],[Month]]=Table68[[#This Row],[Date]])*(Table5[[#All],[Region]]=Table68[[#This Row],[Region]]),0),3),0)</f>
        <v>16044</v>
      </c>
      <c r="O2377" s="12">
        <f>INDEX(Table110[#All], MATCH(Table68[[#This Row],[Date]],Table110[[#All],[Month]],0),2)</f>
        <v>106228.25</v>
      </c>
      <c r="P2377" s="12">
        <f>INDEX(Table13[#All], MATCH(Table68[[#This Row],[Date]],Table13[[#All],[Month]],0),2)</f>
        <v>227398.5</v>
      </c>
      <c r="Q2377">
        <f>INDEX(Table111[#All], MATCH(Table68[[#This Row],[Date]],Table111[[#All],[Month]],0),2)</f>
        <v>6119</v>
      </c>
      <c r="R2377" s="2">
        <f>INDEX(Table111[#All], MATCH(Table68[[#This Row],[Date]],Table111[[#All],[Month]],0),3)</f>
        <v>1305</v>
      </c>
      <c r="S2377" s="2">
        <f>INDEX(Table413[#All], MATCH(Table68[[#This Row],[Date]],Table413[[#All],[Month]],0),2)</f>
        <v>0.4</v>
      </c>
      <c r="T2377" s="2">
        <f>INDEX(Table413[#All], MATCH(Table68[[#This Row],[Date]],Table413[[#All],[Month]],0),3)</f>
        <v>5.7</v>
      </c>
      <c r="U2377" s="2">
        <f>INDEX(Table413[#All], MATCH(Table68[[#This Row],[Date]],Table413[[#All],[Month]],0),4)</f>
        <v>5.0999999999999996</v>
      </c>
    </row>
    <row r="2378" spans="1:21" x14ac:dyDescent="0.25">
      <c r="A2378" s="4">
        <v>42522</v>
      </c>
      <c r="B2378" s="3" t="s">
        <v>62</v>
      </c>
      <c r="C2378" s="3" t="s">
        <v>18</v>
      </c>
      <c r="D2378" s="3">
        <v>341</v>
      </c>
      <c r="E2378" s="3">
        <v>283</v>
      </c>
      <c r="F2378" s="3">
        <v>272</v>
      </c>
      <c r="G2378" s="3">
        <v>237</v>
      </c>
      <c r="H2378" s="3">
        <v>809</v>
      </c>
      <c r="I2378" s="3">
        <v>271</v>
      </c>
      <c r="J2378">
        <f t="array" ref="J2378">INDEX(Table3[#All],MATCH(1,(Table3[[#All],[Month]]=Table68[[#This Row],[Date]])*(Table3[[#All],[Region]]=Table68[[#This Row],[Region]]),0),3)</f>
        <v>12973</v>
      </c>
      <c r="K2378">
        <f>INDEX(Table1[#All], MATCH(Table68[[#This Row],[Date]],Table1[[#All],[Month]],0),2)</f>
        <v>1594385</v>
      </c>
      <c r="L2378" s="8">
        <f>INDEX(Table2[#All], MATCH(Table68[[#This Row],[Date]],Table2[[#All],[Month]],0),2)</f>
        <v>649.63524128764573</v>
      </c>
      <c r="M2378">
        <f t="array" ref="M2378">INDEX(Table4[#All],MATCH(1,(Table4[[#All],[Month]]=Table68[[#This Row],[Date]])*(Table4[[#All],[Region]]=Table68[[#This Row],[Region]]),0),3)</f>
        <v>3213</v>
      </c>
      <c r="N2378" s="2">
        <f t="array" ref="N2378">_xlfn.IFNA(INDEX(Table5[#All], MATCH(1,(Table5[[#All],[Month]]=Table68[[#This Row],[Date]])*(Table5[[#All],[Region]]=Table68[[#This Row],[Region]]),0),3),0)</f>
        <v>16044</v>
      </c>
      <c r="O2378" s="12">
        <f>INDEX(Table110[#All], MATCH(Table68[[#This Row],[Date]],Table110[[#All],[Month]],0),2)</f>
        <v>106228.25</v>
      </c>
      <c r="P2378" s="12">
        <f>INDEX(Table13[#All], MATCH(Table68[[#This Row],[Date]],Table13[[#All],[Month]],0),2)</f>
        <v>227398.5</v>
      </c>
      <c r="Q2378">
        <f>INDEX(Table111[#All], MATCH(Table68[[#This Row],[Date]],Table111[[#All],[Month]],0),2)</f>
        <v>6119</v>
      </c>
      <c r="R2378" s="2">
        <f>INDEX(Table111[#All], MATCH(Table68[[#This Row],[Date]],Table111[[#All],[Month]],0),3)</f>
        <v>1305</v>
      </c>
      <c r="S2378" s="2">
        <f>INDEX(Table413[#All], MATCH(Table68[[#This Row],[Date]],Table413[[#All],[Month]],0),2)</f>
        <v>0.4</v>
      </c>
      <c r="T2378" s="2">
        <f>INDEX(Table413[#All], MATCH(Table68[[#This Row],[Date]],Table413[[#All],[Month]],0),3)</f>
        <v>5.7</v>
      </c>
      <c r="U2378" s="2">
        <f>INDEX(Table413[#All], MATCH(Table68[[#This Row],[Date]],Table413[[#All],[Month]],0),4)</f>
        <v>5.0999999999999996</v>
      </c>
    </row>
    <row r="2379" spans="1:21" x14ac:dyDescent="0.25">
      <c r="A2379" s="4">
        <v>42522</v>
      </c>
      <c r="B2379" s="3" t="s">
        <v>62</v>
      </c>
      <c r="C2379" s="3" t="s">
        <v>17</v>
      </c>
      <c r="D2379" s="3">
        <v>341</v>
      </c>
      <c r="E2379" s="3">
        <v>418</v>
      </c>
      <c r="F2379" s="3">
        <v>272</v>
      </c>
      <c r="G2379" s="3">
        <v>356</v>
      </c>
      <c r="H2379" s="3">
        <v>809</v>
      </c>
      <c r="I2379" s="3">
        <v>369</v>
      </c>
      <c r="J2379">
        <f t="array" ref="J2379">INDEX(Table3[#All],MATCH(1,(Table3[[#All],[Month]]=Table68[[#This Row],[Date]])*(Table3[[#All],[Region]]=Table68[[#This Row],[Region]]),0),3)</f>
        <v>12973</v>
      </c>
      <c r="K2379">
        <f>INDEX(Table1[#All], MATCH(Table68[[#This Row],[Date]],Table1[[#All],[Month]],0),2)</f>
        <v>1594385</v>
      </c>
      <c r="L2379" s="8">
        <f>INDEX(Table2[#All], MATCH(Table68[[#This Row],[Date]],Table2[[#All],[Month]],0),2)</f>
        <v>649.63524128764573</v>
      </c>
      <c r="M2379">
        <f t="array" ref="M2379">INDEX(Table4[#All],MATCH(1,(Table4[[#All],[Month]]=Table68[[#This Row],[Date]])*(Table4[[#All],[Region]]=Table68[[#This Row],[Region]]),0),3)</f>
        <v>3213</v>
      </c>
      <c r="N2379" s="2">
        <f t="array" ref="N2379">_xlfn.IFNA(INDEX(Table5[#All], MATCH(1,(Table5[[#All],[Month]]=Table68[[#This Row],[Date]])*(Table5[[#All],[Region]]=Table68[[#This Row],[Region]]),0),3),0)</f>
        <v>16044</v>
      </c>
      <c r="O2379" s="12">
        <f>INDEX(Table110[#All], MATCH(Table68[[#This Row],[Date]],Table110[[#All],[Month]],0),2)</f>
        <v>106228.25</v>
      </c>
      <c r="P2379" s="12">
        <f>INDEX(Table13[#All], MATCH(Table68[[#This Row],[Date]],Table13[[#All],[Month]],0),2)</f>
        <v>227398.5</v>
      </c>
      <c r="Q2379">
        <f>INDEX(Table111[#All], MATCH(Table68[[#This Row],[Date]],Table111[[#All],[Month]],0),2)</f>
        <v>6119</v>
      </c>
      <c r="R2379" s="2">
        <f>INDEX(Table111[#All], MATCH(Table68[[#This Row],[Date]],Table111[[#All],[Month]],0),3)</f>
        <v>1305</v>
      </c>
      <c r="S2379" s="2">
        <f>INDEX(Table413[#All], MATCH(Table68[[#This Row],[Date]],Table413[[#All],[Month]],0),2)</f>
        <v>0.4</v>
      </c>
      <c r="T2379" s="2">
        <f>INDEX(Table413[#All], MATCH(Table68[[#This Row],[Date]],Table413[[#All],[Month]],0),3)</f>
        <v>5.7</v>
      </c>
      <c r="U2379" s="2">
        <f>INDEX(Table413[#All], MATCH(Table68[[#This Row],[Date]],Table413[[#All],[Month]],0),4)</f>
        <v>5.0999999999999996</v>
      </c>
    </row>
    <row r="2380" spans="1:21" x14ac:dyDescent="0.25">
      <c r="A2380" s="4">
        <v>42522</v>
      </c>
      <c r="B2380" s="3" t="s">
        <v>62</v>
      </c>
      <c r="C2380" s="3" t="s">
        <v>14</v>
      </c>
      <c r="D2380" s="3">
        <v>341</v>
      </c>
      <c r="E2380" s="3">
        <v>360</v>
      </c>
      <c r="F2380" s="3">
        <v>272</v>
      </c>
      <c r="G2380" s="3">
        <v>290</v>
      </c>
      <c r="H2380" s="3">
        <v>809</v>
      </c>
      <c r="I2380" s="3">
        <v>57</v>
      </c>
      <c r="J2380">
        <f t="array" ref="J2380">INDEX(Table3[#All],MATCH(1,(Table3[[#All],[Month]]=Table68[[#This Row],[Date]])*(Table3[[#All],[Region]]=Table68[[#This Row],[Region]]),0),3)</f>
        <v>12973</v>
      </c>
      <c r="K2380">
        <f>INDEX(Table1[#All], MATCH(Table68[[#This Row],[Date]],Table1[[#All],[Month]],0),2)</f>
        <v>1594385</v>
      </c>
      <c r="L2380" s="8">
        <f>INDEX(Table2[#All], MATCH(Table68[[#This Row],[Date]],Table2[[#All],[Month]],0),2)</f>
        <v>649.63524128764573</v>
      </c>
      <c r="M2380">
        <f t="array" ref="M2380">INDEX(Table4[#All],MATCH(1,(Table4[[#All],[Month]]=Table68[[#This Row],[Date]])*(Table4[[#All],[Region]]=Table68[[#This Row],[Region]]),0),3)</f>
        <v>3213</v>
      </c>
      <c r="N2380" s="2">
        <f t="array" ref="N2380">_xlfn.IFNA(INDEX(Table5[#All], MATCH(1,(Table5[[#All],[Month]]=Table68[[#This Row],[Date]])*(Table5[[#All],[Region]]=Table68[[#This Row],[Region]]),0),3),0)</f>
        <v>16044</v>
      </c>
      <c r="O2380" s="12">
        <f>INDEX(Table110[#All], MATCH(Table68[[#This Row],[Date]],Table110[[#All],[Month]],0),2)</f>
        <v>106228.25</v>
      </c>
      <c r="P2380" s="12">
        <f>INDEX(Table13[#All], MATCH(Table68[[#This Row],[Date]],Table13[[#All],[Month]],0),2)</f>
        <v>227398.5</v>
      </c>
      <c r="Q2380">
        <f>INDEX(Table111[#All], MATCH(Table68[[#This Row],[Date]],Table111[[#All],[Month]],0),2)</f>
        <v>6119</v>
      </c>
      <c r="R2380" s="2">
        <f>INDEX(Table111[#All], MATCH(Table68[[#This Row],[Date]],Table111[[#All],[Month]],0),3)</f>
        <v>1305</v>
      </c>
      <c r="S2380" s="2">
        <f>INDEX(Table413[#All], MATCH(Table68[[#This Row],[Date]],Table413[[#All],[Month]],0),2)</f>
        <v>0.4</v>
      </c>
      <c r="T2380" s="2">
        <f>INDEX(Table413[#All], MATCH(Table68[[#This Row],[Date]],Table413[[#All],[Month]],0),3)</f>
        <v>5.7</v>
      </c>
      <c r="U2380" s="2">
        <f>INDEX(Table413[#All], MATCH(Table68[[#This Row],[Date]],Table413[[#All],[Month]],0),4)</f>
        <v>5.0999999999999996</v>
      </c>
    </row>
    <row r="2381" spans="1:21" x14ac:dyDescent="0.25">
      <c r="A2381" s="4">
        <v>42522</v>
      </c>
      <c r="B2381" s="3" t="s">
        <v>62</v>
      </c>
      <c r="C2381" s="3" t="s">
        <v>19</v>
      </c>
      <c r="D2381" s="3">
        <v>341</v>
      </c>
      <c r="E2381" s="3">
        <v>295</v>
      </c>
      <c r="F2381" s="3">
        <v>272</v>
      </c>
      <c r="G2381" s="3">
        <v>234</v>
      </c>
      <c r="H2381" s="3">
        <v>809</v>
      </c>
      <c r="I2381" s="3">
        <v>76</v>
      </c>
      <c r="J2381">
        <f t="array" ref="J2381">INDEX(Table3[#All],MATCH(1,(Table3[[#All],[Month]]=Table68[[#This Row],[Date]])*(Table3[[#All],[Region]]=Table68[[#This Row],[Region]]),0),3)</f>
        <v>12973</v>
      </c>
      <c r="K2381">
        <f>INDEX(Table1[#All], MATCH(Table68[[#This Row],[Date]],Table1[[#All],[Month]],0),2)</f>
        <v>1594385</v>
      </c>
      <c r="L2381" s="8">
        <f>INDEX(Table2[#All], MATCH(Table68[[#This Row],[Date]],Table2[[#All],[Month]],0),2)</f>
        <v>649.63524128764573</v>
      </c>
      <c r="M2381">
        <f t="array" ref="M2381">INDEX(Table4[#All],MATCH(1,(Table4[[#All],[Month]]=Table68[[#This Row],[Date]])*(Table4[[#All],[Region]]=Table68[[#This Row],[Region]]),0),3)</f>
        <v>3213</v>
      </c>
      <c r="N2381" s="2">
        <f t="array" ref="N2381">_xlfn.IFNA(INDEX(Table5[#All], MATCH(1,(Table5[[#All],[Month]]=Table68[[#This Row],[Date]])*(Table5[[#All],[Region]]=Table68[[#This Row],[Region]]),0),3),0)</f>
        <v>16044</v>
      </c>
      <c r="O2381" s="12">
        <f>INDEX(Table110[#All], MATCH(Table68[[#This Row],[Date]],Table110[[#All],[Month]],0),2)</f>
        <v>106228.25</v>
      </c>
      <c r="P2381" s="12">
        <f>INDEX(Table13[#All], MATCH(Table68[[#This Row],[Date]],Table13[[#All],[Month]],0),2)</f>
        <v>227398.5</v>
      </c>
      <c r="Q2381">
        <f>INDEX(Table111[#All], MATCH(Table68[[#This Row],[Date]],Table111[[#All],[Month]],0),2)</f>
        <v>6119</v>
      </c>
      <c r="R2381" s="2">
        <f>INDEX(Table111[#All], MATCH(Table68[[#This Row],[Date]],Table111[[#All],[Month]],0),3)</f>
        <v>1305</v>
      </c>
      <c r="S2381" s="2">
        <f>INDEX(Table413[#All], MATCH(Table68[[#This Row],[Date]],Table413[[#All],[Month]],0),2)</f>
        <v>0.4</v>
      </c>
      <c r="T2381" s="2">
        <f>INDEX(Table413[#All], MATCH(Table68[[#This Row],[Date]],Table413[[#All],[Month]],0),3)</f>
        <v>5.7</v>
      </c>
      <c r="U2381" s="2">
        <f>INDEX(Table413[#All], MATCH(Table68[[#This Row],[Date]],Table413[[#All],[Month]],0),4)</f>
        <v>5.0999999999999996</v>
      </c>
    </row>
    <row r="2382" spans="1:21" x14ac:dyDescent="0.25">
      <c r="A2382" s="4">
        <v>42522</v>
      </c>
      <c r="B2382" s="3" t="s">
        <v>68</v>
      </c>
      <c r="C2382" s="3" t="s">
        <v>46</v>
      </c>
      <c r="D2382" s="3">
        <v>346</v>
      </c>
      <c r="E2382" s="3">
        <v>325</v>
      </c>
      <c r="F2382" s="3">
        <v>270</v>
      </c>
      <c r="G2382" s="3">
        <v>275</v>
      </c>
      <c r="H2382" s="3">
        <v>1692</v>
      </c>
      <c r="I2382" s="3">
        <v>83</v>
      </c>
      <c r="J2382">
        <f t="array" ref="J2382">INDEX(Table3[#All],MATCH(1,(Table3[[#All],[Month]]=Table68[[#This Row],[Date]])*(Table3[[#All],[Region]]=Table68[[#This Row],[Region]]),0),3)</f>
        <v>32572</v>
      </c>
      <c r="K2382">
        <f>INDEX(Table1[#All], MATCH(Table68[[#This Row],[Date]],Table1[[#All],[Month]],0),2)</f>
        <v>1594385</v>
      </c>
      <c r="L2382" s="8">
        <f>INDEX(Table2[#All], MATCH(Table68[[#This Row],[Date]],Table2[[#All],[Month]],0),2)</f>
        <v>649.63524128764573</v>
      </c>
      <c r="M2382">
        <f t="array" ref="M2382">INDEX(Table4[#All],MATCH(1,(Table4[[#All],[Month]]=Table68[[#This Row],[Date]])*(Table4[[#All],[Region]]=Table68[[#This Row],[Region]]),0),3)</f>
        <v>8336</v>
      </c>
      <c r="N2382" s="2">
        <f t="array" ref="N2382">_xlfn.IFNA(INDEX(Table5[#All], MATCH(1,(Table5[[#All],[Month]]=Table68[[#This Row],[Date]])*(Table5[[#All],[Region]]=Table68[[#This Row],[Region]]),0),3),0)</f>
        <v>40118</v>
      </c>
      <c r="O2382" s="12">
        <f>INDEX(Table110[#All], MATCH(Table68[[#This Row],[Date]],Table110[[#All],[Month]],0),2)</f>
        <v>106228.25</v>
      </c>
      <c r="P2382" s="12">
        <f>INDEX(Table13[#All], MATCH(Table68[[#This Row],[Date]],Table13[[#All],[Month]],0),2)</f>
        <v>227398.5</v>
      </c>
      <c r="Q2382">
        <f>INDEX(Table111[#All], MATCH(Table68[[#This Row],[Date]],Table111[[#All],[Month]],0),2)</f>
        <v>6119</v>
      </c>
      <c r="R2382" s="2">
        <f>INDEX(Table111[#All], MATCH(Table68[[#This Row],[Date]],Table111[[#All],[Month]],0),3)</f>
        <v>1305</v>
      </c>
      <c r="S2382" s="2">
        <f>INDEX(Table413[#All], MATCH(Table68[[#This Row],[Date]],Table413[[#All],[Month]],0),2)</f>
        <v>0.4</v>
      </c>
      <c r="T2382" s="2">
        <f>INDEX(Table413[#All], MATCH(Table68[[#This Row],[Date]],Table413[[#All],[Month]],0),3)</f>
        <v>5.7</v>
      </c>
      <c r="U2382" s="2">
        <f>INDEX(Table413[#All], MATCH(Table68[[#This Row],[Date]],Table413[[#All],[Month]],0),4)</f>
        <v>5.0999999999999996</v>
      </c>
    </row>
    <row r="2383" spans="1:21" x14ac:dyDescent="0.25">
      <c r="A2383" s="4">
        <v>42522</v>
      </c>
      <c r="B2383" s="3" t="s">
        <v>68</v>
      </c>
      <c r="C2383" s="3" t="s">
        <v>83</v>
      </c>
      <c r="D2383" s="3">
        <v>346</v>
      </c>
      <c r="E2383" s="3">
        <v>357</v>
      </c>
      <c r="F2383" s="3">
        <v>270</v>
      </c>
      <c r="G2383" s="3">
        <v>279</v>
      </c>
      <c r="H2383" s="3">
        <v>1692</v>
      </c>
      <c r="I2383" s="3">
        <v>1261</v>
      </c>
      <c r="J2383">
        <f t="array" ref="J2383">INDEX(Table3[#All],MATCH(1,(Table3[[#All],[Month]]=Table68[[#This Row],[Date]])*(Table3[[#All],[Region]]=Table68[[#This Row],[Region]]),0),3)</f>
        <v>32572</v>
      </c>
      <c r="K2383">
        <f>INDEX(Table1[#All], MATCH(Table68[[#This Row],[Date]],Table1[[#All],[Month]],0),2)</f>
        <v>1594385</v>
      </c>
      <c r="L2383" s="8">
        <f>INDEX(Table2[#All], MATCH(Table68[[#This Row],[Date]],Table2[[#All],[Month]],0),2)</f>
        <v>649.63524128764573</v>
      </c>
      <c r="M2383">
        <f t="array" ref="M2383">INDEX(Table4[#All],MATCH(1,(Table4[[#All],[Month]]=Table68[[#This Row],[Date]])*(Table4[[#All],[Region]]=Table68[[#This Row],[Region]]),0),3)</f>
        <v>8336</v>
      </c>
      <c r="N2383" s="2">
        <f t="array" ref="N2383">_xlfn.IFNA(INDEX(Table5[#All], MATCH(1,(Table5[[#All],[Month]]=Table68[[#This Row],[Date]])*(Table5[[#All],[Region]]=Table68[[#This Row],[Region]]),0),3),0)</f>
        <v>40118</v>
      </c>
      <c r="O2383" s="12">
        <f>INDEX(Table110[#All], MATCH(Table68[[#This Row],[Date]],Table110[[#All],[Month]],0),2)</f>
        <v>106228.25</v>
      </c>
      <c r="P2383" s="12">
        <f>INDEX(Table13[#All], MATCH(Table68[[#This Row],[Date]],Table13[[#All],[Month]],0),2)</f>
        <v>227398.5</v>
      </c>
      <c r="Q2383">
        <f>INDEX(Table111[#All], MATCH(Table68[[#This Row],[Date]],Table111[[#All],[Month]],0),2)</f>
        <v>6119</v>
      </c>
      <c r="R2383" s="2">
        <f>INDEX(Table111[#All], MATCH(Table68[[#This Row],[Date]],Table111[[#All],[Month]],0),3)</f>
        <v>1305</v>
      </c>
      <c r="S2383" s="2">
        <f>INDEX(Table413[#All], MATCH(Table68[[#This Row],[Date]],Table413[[#All],[Month]],0),2)</f>
        <v>0.4</v>
      </c>
      <c r="T2383" s="2">
        <f>INDEX(Table413[#All], MATCH(Table68[[#This Row],[Date]],Table413[[#All],[Month]],0),3)</f>
        <v>5.7</v>
      </c>
      <c r="U2383" s="2">
        <f>INDEX(Table413[#All], MATCH(Table68[[#This Row],[Date]],Table413[[#All],[Month]],0),4)</f>
        <v>5.0999999999999996</v>
      </c>
    </row>
    <row r="2384" spans="1:21" x14ac:dyDescent="0.25">
      <c r="A2384" s="4">
        <v>42522</v>
      </c>
      <c r="B2384" s="3" t="s">
        <v>68</v>
      </c>
      <c r="C2384" s="3" t="s">
        <v>38</v>
      </c>
      <c r="D2384" s="3">
        <v>346</v>
      </c>
      <c r="E2384" s="3">
        <v>302</v>
      </c>
      <c r="F2384" s="3">
        <v>270</v>
      </c>
      <c r="G2384" s="3">
        <v>246</v>
      </c>
      <c r="H2384" s="3">
        <v>1692</v>
      </c>
      <c r="I2384" s="3">
        <v>12</v>
      </c>
      <c r="J2384">
        <f t="array" ref="J2384">INDEX(Table3[#All],MATCH(1,(Table3[[#All],[Month]]=Table68[[#This Row],[Date]])*(Table3[[#All],[Region]]=Table68[[#This Row],[Region]]),0),3)</f>
        <v>32572</v>
      </c>
      <c r="K2384">
        <f>INDEX(Table1[#All], MATCH(Table68[[#This Row],[Date]],Table1[[#All],[Month]],0),2)</f>
        <v>1594385</v>
      </c>
      <c r="L2384" s="8">
        <f>INDEX(Table2[#All], MATCH(Table68[[#This Row],[Date]],Table2[[#All],[Month]],0),2)</f>
        <v>649.63524128764573</v>
      </c>
      <c r="M2384">
        <f t="array" ref="M2384">INDEX(Table4[#All],MATCH(1,(Table4[[#All],[Month]]=Table68[[#This Row],[Date]])*(Table4[[#All],[Region]]=Table68[[#This Row],[Region]]),0),3)</f>
        <v>8336</v>
      </c>
      <c r="N2384" s="2">
        <f t="array" ref="N2384">_xlfn.IFNA(INDEX(Table5[#All], MATCH(1,(Table5[[#All],[Month]]=Table68[[#This Row],[Date]])*(Table5[[#All],[Region]]=Table68[[#This Row],[Region]]),0),3),0)</f>
        <v>40118</v>
      </c>
      <c r="O2384" s="12">
        <f>INDEX(Table110[#All], MATCH(Table68[[#This Row],[Date]],Table110[[#All],[Month]],0),2)</f>
        <v>106228.25</v>
      </c>
      <c r="P2384" s="12">
        <f>INDEX(Table13[#All], MATCH(Table68[[#This Row],[Date]],Table13[[#All],[Month]],0),2)</f>
        <v>227398.5</v>
      </c>
      <c r="Q2384">
        <f>INDEX(Table111[#All], MATCH(Table68[[#This Row],[Date]],Table111[[#All],[Month]],0),2)</f>
        <v>6119</v>
      </c>
      <c r="R2384" s="2">
        <f>INDEX(Table111[#All], MATCH(Table68[[#This Row],[Date]],Table111[[#All],[Month]],0),3)</f>
        <v>1305</v>
      </c>
      <c r="S2384" s="2">
        <f>INDEX(Table413[#All], MATCH(Table68[[#This Row],[Date]],Table413[[#All],[Month]],0),2)</f>
        <v>0.4</v>
      </c>
      <c r="T2384" s="2">
        <f>INDEX(Table413[#All], MATCH(Table68[[#This Row],[Date]],Table413[[#All],[Month]],0),3)</f>
        <v>5.7</v>
      </c>
      <c r="U2384" s="2">
        <f>INDEX(Table413[#All], MATCH(Table68[[#This Row],[Date]],Table413[[#All],[Month]],0),4)</f>
        <v>5.0999999999999996</v>
      </c>
    </row>
    <row r="2385" spans="1:21" x14ac:dyDescent="0.25">
      <c r="A2385" s="4">
        <v>42522</v>
      </c>
      <c r="B2385" s="3" t="s">
        <v>68</v>
      </c>
      <c r="C2385" s="3" t="s">
        <v>39</v>
      </c>
      <c r="D2385" s="3">
        <v>346</v>
      </c>
      <c r="E2385" s="3">
        <v>271</v>
      </c>
      <c r="F2385" s="3">
        <v>270</v>
      </c>
      <c r="G2385" s="3">
        <v>231</v>
      </c>
      <c r="H2385" s="3">
        <v>1692</v>
      </c>
      <c r="I2385" s="3">
        <v>8</v>
      </c>
      <c r="J2385">
        <f t="array" ref="J2385">INDEX(Table3[#All],MATCH(1,(Table3[[#All],[Month]]=Table68[[#This Row],[Date]])*(Table3[[#All],[Region]]=Table68[[#This Row],[Region]]),0),3)</f>
        <v>32572</v>
      </c>
      <c r="K2385">
        <f>INDEX(Table1[#All], MATCH(Table68[[#This Row],[Date]],Table1[[#All],[Month]],0),2)</f>
        <v>1594385</v>
      </c>
      <c r="L2385" s="8">
        <f>INDEX(Table2[#All], MATCH(Table68[[#This Row],[Date]],Table2[[#All],[Month]],0),2)</f>
        <v>649.63524128764573</v>
      </c>
      <c r="M2385">
        <f t="array" ref="M2385">INDEX(Table4[#All],MATCH(1,(Table4[[#All],[Month]]=Table68[[#This Row],[Date]])*(Table4[[#All],[Region]]=Table68[[#This Row],[Region]]),0),3)</f>
        <v>8336</v>
      </c>
      <c r="N2385" s="2">
        <f t="array" ref="N2385">_xlfn.IFNA(INDEX(Table5[#All], MATCH(1,(Table5[[#All],[Month]]=Table68[[#This Row],[Date]])*(Table5[[#All],[Region]]=Table68[[#This Row],[Region]]),0),3),0)</f>
        <v>40118</v>
      </c>
      <c r="O2385" s="12">
        <f>INDEX(Table110[#All], MATCH(Table68[[#This Row],[Date]],Table110[[#All],[Month]],0),2)</f>
        <v>106228.25</v>
      </c>
      <c r="P2385" s="12">
        <f>INDEX(Table13[#All], MATCH(Table68[[#This Row],[Date]],Table13[[#All],[Month]],0),2)</f>
        <v>227398.5</v>
      </c>
      <c r="Q2385">
        <f>INDEX(Table111[#All], MATCH(Table68[[#This Row],[Date]],Table111[[#All],[Month]],0),2)</f>
        <v>6119</v>
      </c>
      <c r="R2385" s="2">
        <f>INDEX(Table111[#All], MATCH(Table68[[#This Row],[Date]],Table111[[#All],[Month]],0),3)</f>
        <v>1305</v>
      </c>
      <c r="S2385" s="2">
        <f>INDEX(Table413[#All], MATCH(Table68[[#This Row],[Date]],Table413[[#All],[Month]],0),2)</f>
        <v>0.4</v>
      </c>
      <c r="T2385" s="2">
        <f>INDEX(Table413[#All], MATCH(Table68[[#This Row],[Date]],Table413[[#All],[Month]],0),3)</f>
        <v>5.7</v>
      </c>
      <c r="U2385" s="2">
        <f>INDEX(Table413[#All], MATCH(Table68[[#This Row],[Date]],Table413[[#All],[Month]],0),4)</f>
        <v>5.0999999999999996</v>
      </c>
    </row>
    <row r="2386" spans="1:21" x14ac:dyDescent="0.25">
      <c r="A2386" s="4">
        <v>42522</v>
      </c>
      <c r="B2386" s="3" t="s">
        <v>68</v>
      </c>
      <c r="C2386" s="3" t="s">
        <v>48</v>
      </c>
      <c r="D2386" s="3">
        <v>346</v>
      </c>
      <c r="E2386" s="3">
        <v>301</v>
      </c>
      <c r="F2386" s="3">
        <v>270</v>
      </c>
      <c r="G2386" s="3">
        <v>263</v>
      </c>
      <c r="H2386" s="3">
        <v>1692</v>
      </c>
      <c r="I2386" s="3">
        <v>6</v>
      </c>
      <c r="J2386">
        <f t="array" ref="J2386">INDEX(Table3[#All],MATCH(1,(Table3[[#All],[Month]]=Table68[[#This Row],[Date]])*(Table3[[#All],[Region]]=Table68[[#This Row],[Region]]),0),3)</f>
        <v>32572</v>
      </c>
      <c r="K2386">
        <f>INDEX(Table1[#All], MATCH(Table68[[#This Row],[Date]],Table1[[#All],[Month]],0),2)</f>
        <v>1594385</v>
      </c>
      <c r="L2386" s="8">
        <f>INDEX(Table2[#All], MATCH(Table68[[#This Row],[Date]],Table2[[#All],[Month]],0),2)</f>
        <v>649.63524128764573</v>
      </c>
      <c r="M2386">
        <f t="array" ref="M2386">INDEX(Table4[#All],MATCH(1,(Table4[[#All],[Month]]=Table68[[#This Row],[Date]])*(Table4[[#All],[Region]]=Table68[[#This Row],[Region]]),0),3)</f>
        <v>8336</v>
      </c>
      <c r="N2386" s="2">
        <f t="array" ref="N2386">_xlfn.IFNA(INDEX(Table5[#All], MATCH(1,(Table5[[#All],[Month]]=Table68[[#This Row],[Date]])*(Table5[[#All],[Region]]=Table68[[#This Row],[Region]]),0),3),0)</f>
        <v>40118</v>
      </c>
      <c r="O2386" s="12">
        <f>INDEX(Table110[#All], MATCH(Table68[[#This Row],[Date]],Table110[[#All],[Month]],0),2)</f>
        <v>106228.25</v>
      </c>
      <c r="P2386" s="12">
        <f>INDEX(Table13[#All], MATCH(Table68[[#This Row],[Date]],Table13[[#All],[Month]],0),2)</f>
        <v>227398.5</v>
      </c>
      <c r="Q2386">
        <f>INDEX(Table111[#All], MATCH(Table68[[#This Row],[Date]],Table111[[#All],[Month]],0),2)</f>
        <v>6119</v>
      </c>
      <c r="R2386" s="2">
        <f>INDEX(Table111[#All], MATCH(Table68[[#This Row],[Date]],Table111[[#All],[Month]],0),3)</f>
        <v>1305</v>
      </c>
      <c r="S2386" s="2">
        <f>INDEX(Table413[#All], MATCH(Table68[[#This Row],[Date]],Table413[[#All],[Month]],0),2)</f>
        <v>0.4</v>
      </c>
      <c r="T2386" s="2">
        <f>INDEX(Table413[#All], MATCH(Table68[[#This Row],[Date]],Table413[[#All],[Month]],0),3)</f>
        <v>5.7</v>
      </c>
      <c r="U2386" s="2">
        <f>INDEX(Table413[#All], MATCH(Table68[[#This Row],[Date]],Table413[[#All],[Month]],0),4)</f>
        <v>5.0999999999999996</v>
      </c>
    </row>
    <row r="2387" spans="1:21" x14ac:dyDescent="0.25">
      <c r="A2387" s="4">
        <v>42522</v>
      </c>
      <c r="B2387" s="3" t="s">
        <v>68</v>
      </c>
      <c r="C2387" s="3" t="s">
        <v>45</v>
      </c>
      <c r="D2387" s="3">
        <v>346</v>
      </c>
      <c r="E2387" s="3">
        <v>404</v>
      </c>
      <c r="F2387" s="3">
        <v>270</v>
      </c>
      <c r="G2387" s="3">
        <v>313</v>
      </c>
      <c r="H2387" s="3">
        <v>1692</v>
      </c>
      <c r="I2387" s="3">
        <v>65</v>
      </c>
      <c r="J2387">
        <f t="array" ref="J2387">INDEX(Table3[#All],MATCH(1,(Table3[[#All],[Month]]=Table68[[#This Row],[Date]])*(Table3[[#All],[Region]]=Table68[[#This Row],[Region]]),0),3)</f>
        <v>32572</v>
      </c>
      <c r="K2387">
        <f>INDEX(Table1[#All], MATCH(Table68[[#This Row],[Date]],Table1[[#All],[Month]],0),2)</f>
        <v>1594385</v>
      </c>
      <c r="L2387" s="8">
        <f>INDEX(Table2[#All], MATCH(Table68[[#This Row],[Date]],Table2[[#All],[Month]],0),2)</f>
        <v>649.63524128764573</v>
      </c>
      <c r="M2387">
        <f t="array" ref="M2387">INDEX(Table4[#All],MATCH(1,(Table4[[#All],[Month]]=Table68[[#This Row],[Date]])*(Table4[[#All],[Region]]=Table68[[#This Row],[Region]]),0),3)</f>
        <v>8336</v>
      </c>
      <c r="N2387" s="2">
        <f t="array" ref="N2387">_xlfn.IFNA(INDEX(Table5[#All], MATCH(1,(Table5[[#All],[Month]]=Table68[[#This Row],[Date]])*(Table5[[#All],[Region]]=Table68[[#This Row],[Region]]),0),3),0)</f>
        <v>40118</v>
      </c>
      <c r="O2387" s="12">
        <f>INDEX(Table110[#All], MATCH(Table68[[#This Row],[Date]],Table110[[#All],[Month]],0),2)</f>
        <v>106228.25</v>
      </c>
      <c r="P2387" s="12">
        <f>INDEX(Table13[#All], MATCH(Table68[[#This Row],[Date]],Table13[[#All],[Month]],0),2)</f>
        <v>227398.5</v>
      </c>
      <c r="Q2387">
        <f>INDEX(Table111[#All], MATCH(Table68[[#This Row],[Date]],Table111[[#All],[Month]],0),2)</f>
        <v>6119</v>
      </c>
      <c r="R2387" s="2">
        <f>INDEX(Table111[#All], MATCH(Table68[[#This Row],[Date]],Table111[[#All],[Month]],0),3)</f>
        <v>1305</v>
      </c>
      <c r="S2387" s="2">
        <f>INDEX(Table413[#All], MATCH(Table68[[#This Row],[Date]],Table413[[#All],[Month]],0),2)</f>
        <v>0.4</v>
      </c>
      <c r="T2387" s="2">
        <f>INDEX(Table413[#All], MATCH(Table68[[#This Row],[Date]],Table413[[#All],[Month]],0),3)</f>
        <v>5.7</v>
      </c>
      <c r="U2387" s="2">
        <f>INDEX(Table413[#All], MATCH(Table68[[#This Row],[Date]],Table413[[#All],[Month]],0),4)</f>
        <v>5.0999999999999996</v>
      </c>
    </row>
    <row r="2388" spans="1:21" x14ac:dyDescent="0.25">
      <c r="A2388" s="4">
        <v>42522</v>
      </c>
      <c r="B2388" s="3" t="s">
        <v>68</v>
      </c>
      <c r="C2388" s="3" t="s">
        <v>47</v>
      </c>
      <c r="D2388" s="3">
        <v>346</v>
      </c>
      <c r="E2388" s="3">
        <v>280</v>
      </c>
      <c r="F2388" s="3">
        <v>270</v>
      </c>
      <c r="G2388" s="3">
        <v>219</v>
      </c>
      <c r="H2388" s="3">
        <v>1692</v>
      </c>
      <c r="I2388" s="3">
        <v>106</v>
      </c>
      <c r="J2388">
        <f t="array" ref="J2388">INDEX(Table3[#All],MATCH(1,(Table3[[#All],[Month]]=Table68[[#This Row],[Date]])*(Table3[[#All],[Region]]=Table68[[#This Row],[Region]]),0),3)</f>
        <v>32572</v>
      </c>
      <c r="K2388">
        <f>INDEX(Table1[#All], MATCH(Table68[[#This Row],[Date]],Table1[[#All],[Month]],0),2)</f>
        <v>1594385</v>
      </c>
      <c r="L2388" s="8">
        <f>INDEX(Table2[#All], MATCH(Table68[[#This Row],[Date]],Table2[[#All],[Month]],0),2)</f>
        <v>649.63524128764573</v>
      </c>
      <c r="M2388">
        <f t="array" ref="M2388">INDEX(Table4[#All],MATCH(1,(Table4[[#All],[Month]]=Table68[[#This Row],[Date]])*(Table4[[#All],[Region]]=Table68[[#This Row],[Region]]),0),3)</f>
        <v>8336</v>
      </c>
      <c r="N2388" s="2">
        <f t="array" ref="N2388">_xlfn.IFNA(INDEX(Table5[#All], MATCH(1,(Table5[[#All],[Month]]=Table68[[#This Row],[Date]])*(Table5[[#All],[Region]]=Table68[[#This Row],[Region]]),0),3),0)</f>
        <v>40118</v>
      </c>
      <c r="O2388" s="12">
        <f>INDEX(Table110[#All], MATCH(Table68[[#This Row],[Date]],Table110[[#All],[Month]],0),2)</f>
        <v>106228.25</v>
      </c>
      <c r="P2388" s="12">
        <f>INDEX(Table13[#All], MATCH(Table68[[#This Row],[Date]],Table13[[#All],[Month]],0),2)</f>
        <v>227398.5</v>
      </c>
      <c r="Q2388">
        <f>INDEX(Table111[#All], MATCH(Table68[[#This Row],[Date]],Table111[[#All],[Month]],0),2)</f>
        <v>6119</v>
      </c>
      <c r="R2388" s="2">
        <f>INDEX(Table111[#All], MATCH(Table68[[#This Row],[Date]],Table111[[#All],[Month]],0),3)</f>
        <v>1305</v>
      </c>
      <c r="S2388" s="2">
        <f>INDEX(Table413[#All], MATCH(Table68[[#This Row],[Date]],Table413[[#All],[Month]],0),2)</f>
        <v>0.4</v>
      </c>
      <c r="T2388" s="2">
        <f>INDEX(Table413[#All], MATCH(Table68[[#This Row],[Date]],Table413[[#All],[Month]],0),3)</f>
        <v>5.7</v>
      </c>
      <c r="U2388" s="2">
        <f>INDEX(Table413[#All], MATCH(Table68[[#This Row],[Date]],Table413[[#All],[Month]],0),4)</f>
        <v>5.0999999999999996</v>
      </c>
    </row>
    <row r="2389" spans="1:21" x14ac:dyDescent="0.25">
      <c r="A2389" s="4">
        <v>42522</v>
      </c>
      <c r="B2389" s="3" t="s">
        <v>68</v>
      </c>
      <c r="C2389" s="3" t="s">
        <v>44</v>
      </c>
      <c r="D2389" s="3">
        <v>346</v>
      </c>
      <c r="E2389" s="3">
        <v>395</v>
      </c>
      <c r="F2389" s="3">
        <v>270</v>
      </c>
      <c r="G2389" s="3">
        <v>340</v>
      </c>
      <c r="H2389" s="3">
        <v>1692</v>
      </c>
      <c r="I2389" s="3">
        <v>83</v>
      </c>
      <c r="J2389">
        <f t="array" ref="J2389">INDEX(Table3[#All],MATCH(1,(Table3[[#All],[Month]]=Table68[[#This Row],[Date]])*(Table3[[#All],[Region]]=Table68[[#This Row],[Region]]),0),3)</f>
        <v>32572</v>
      </c>
      <c r="K2389">
        <f>INDEX(Table1[#All], MATCH(Table68[[#This Row],[Date]],Table1[[#All],[Month]],0),2)</f>
        <v>1594385</v>
      </c>
      <c r="L2389" s="8">
        <f>INDEX(Table2[#All], MATCH(Table68[[#This Row],[Date]],Table2[[#All],[Month]],0),2)</f>
        <v>649.63524128764573</v>
      </c>
      <c r="M2389">
        <f t="array" ref="M2389">INDEX(Table4[#All],MATCH(1,(Table4[[#All],[Month]]=Table68[[#This Row],[Date]])*(Table4[[#All],[Region]]=Table68[[#This Row],[Region]]),0),3)</f>
        <v>8336</v>
      </c>
      <c r="N2389" s="2">
        <f t="array" ref="N2389">_xlfn.IFNA(INDEX(Table5[#All], MATCH(1,(Table5[[#All],[Month]]=Table68[[#This Row],[Date]])*(Table5[[#All],[Region]]=Table68[[#This Row],[Region]]),0),3),0)</f>
        <v>40118</v>
      </c>
      <c r="O2389" s="12">
        <f>INDEX(Table110[#All], MATCH(Table68[[#This Row],[Date]],Table110[[#All],[Month]],0),2)</f>
        <v>106228.25</v>
      </c>
      <c r="P2389" s="12">
        <f>INDEX(Table13[#All], MATCH(Table68[[#This Row],[Date]],Table13[[#All],[Month]],0),2)</f>
        <v>227398.5</v>
      </c>
      <c r="Q2389">
        <f>INDEX(Table111[#All], MATCH(Table68[[#This Row],[Date]],Table111[[#All],[Month]],0),2)</f>
        <v>6119</v>
      </c>
      <c r="R2389" s="2">
        <f>INDEX(Table111[#All], MATCH(Table68[[#This Row],[Date]],Table111[[#All],[Month]],0),3)</f>
        <v>1305</v>
      </c>
      <c r="S2389" s="2">
        <f>INDEX(Table413[#All], MATCH(Table68[[#This Row],[Date]],Table413[[#All],[Month]],0),2)</f>
        <v>0.4</v>
      </c>
      <c r="T2389" s="2">
        <f>INDEX(Table413[#All], MATCH(Table68[[#This Row],[Date]],Table413[[#All],[Month]],0),3)</f>
        <v>5.7</v>
      </c>
      <c r="U2389" s="2">
        <f>INDEX(Table413[#All], MATCH(Table68[[#This Row],[Date]],Table413[[#All],[Month]],0),4)</f>
        <v>5.0999999999999996</v>
      </c>
    </row>
    <row r="2390" spans="1:21" x14ac:dyDescent="0.25">
      <c r="A2390" s="4">
        <v>42522</v>
      </c>
      <c r="B2390" s="3" t="s">
        <v>68</v>
      </c>
      <c r="C2390" s="3" t="s">
        <v>49</v>
      </c>
      <c r="D2390" s="3">
        <v>346</v>
      </c>
      <c r="E2390" s="3">
        <v>219</v>
      </c>
      <c r="F2390" s="3">
        <v>270</v>
      </c>
      <c r="G2390" s="3">
        <v>197</v>
      </c>
      <c r="H2390" s="3">
        <v>1692</v>
      </c>
      <c r="I2390" s="3">
        <v>23</v>
      </c>
      <c r="J2390">
        <f t="array" ref="J2390">INDEX(Table3[#All],MATCH(1,(Table3[[#All],[Month]]=Table68[[#This Row],[Date]])*(Table3[[#All],[Region]]=Table68[[#This Row],[Region]]),0),3)</f>
        <v>32572</v>
      </c>
      <c r="K2390">
        <f>INDEX(Table1[#All], MATCH(Table68[[#This Row],[Date]],Table1[[#All],[Month]],0),2)</f>
        <v>1594385</v>
      </c>
      <c r="L2390" s="8">
        <f>INDEX(Table2[#All], MATCH(Table68[[#This Row],[Date]],Table2[[#All],[Month]],0),2)</f>
        <v>649.63524128764573</v>
      </c>
      <c r="M2390">
        <f t="array" ref="M2390">INDEX(Table4[#All],MATCH(1,(Table4[[#All],[Month]]=Table68[[#This Row],[Date]])*(Table4[[#All],[Region]]=Table68[[#This Row],[Region]]),0),3)</f>
        <v>8336</v>
      </c>
      <c r="N2390" s="2">
        <f t="array" ref="N2390">_xlfn.IFNA(INDEX(Table5[#All], MATCH(1,(Table5[[#All],[Month]]=Table68[[#This Row],[Date]])*(Table5[[#All],[Region]]=Table68[[#This Row],[Region]]),0),3),0)</f>
        <v>40118</v>
      </c>
      <c r="O2390" s="12">
        <f>INDEX(Table110[#All], MATCH(Table68[[#This Row],[Date]],Table110[[#All],[Month]],0),2)</f>
        <v>106228.25</v>
      </c>
      <c r="P2390" s="12">
        <f>INDEX(Table13[#All], MATCH(Table68[[#This Row],[Date]],Table13[[#All],[Month]],0),2)</f>
        <v>227398.5</v>
      </c>
      <c r="Q2390">
        <f>INDEX(Table111[#All], MATCH(Table68[[#This Row],[Date]],Table111[[#All],[Month]],0),2)</f>
        <v>6119</v>
      </c>
      <c r="R2390" s="2">
        <f>INDEX(Table111[#All], MATCH(Table68[[#This Row],[Date]],Table111[[#All],[Month]],0),3)</f>
        <v>1305</v>
      </c>
      <c r="S2390" s="2">
        <f>INDEX(Table413[#All], MATCH(Table68[[#This Row],[Date]],Table413[[#All],[Month]],0),2)</f>
        <v>0.4</v>
      </c>
      <c r="T2390" s="2">
        <f>INDEX(Table413[#All], MATCH(Table68[[#This Row],[Date]],Table413[[#All],[Month]],0),3)</f>
        <v>5.7</v>
      </c>
      <c r="U2390" s="2">
        <f>INDEX(Table413[#All], MATCH(Table68[[#This Row],[Date]],Table413[[#All],[Month]],0),4)</f>
        <v>5.0999999999999996</v>
      </c>
    </row>
    <row r="2391" spans="1:21" x14ac:dyDescent="0.25">
      <c r="A2391" s="4">
        <v>42522</v>
      </c>
      <c r="B2391" s="3" t="s">
        <v>68</v>
      </c>
      <c r="C2391" s="3" t="s">
        <v>50</v>
      </c>
      <c r="D2391" s="3">
        <v>346</v>
      </c>
      <c r="E2391" s="3">
        <v>232</v>
      </c>
      <c r="F2391" s="3">
        <v>270</v>
      </c>
      <c r="G2391" s="3">
        <v>188</v>
      </c>
      <c r="H2391" s="3">
        <v>1692</v>
      </c>
      <c r="I2391" s="3">
        <v>45</v>
      </c>
      <c r="J2391">
        <f t="array" ref="J2391">INDEX(Table3[#All],MATCH(1,(Table3[[#All],[Month]]=Table68[[#This Row],[Date]])*(Table3[[#All],[Region]]=Table68[[#This Row],[Region]]),0),3)</f>
        <v>32572</v>
      </c>
      <c r="K2391">
        <f>INDEX(Table1[#All], MATCH(Table68[[#This Row],[Date]],Table1[[#All],[Month]],0),2)</f>
        <v>1594385</v>
      </c>
      <c r="L2391" s="8">
        <f>INDEX(Table2[#All], MATCH(Table68[[#This Row],[Date]],Table2[[#All],[Month]],0),2)</f>
        <v>649.63524128764573</v>
      </c>
      <c r="M2391">
        <f t="array" ref="M2391">INDEX(Table4[#All],MATCH(1,(Table4[[#All],[Month]]=Table68[[#This Row],[Date]])*(Table4[[#All],[Region]]=Table68[[#This Row],[Region]]),0),3)</f>
        <v>8336</v>
      </c>
      <c r="N2391" s="2">
        <f t="array" ref="N2391">_xlfn.IFNA(INDEX(Table5[#All], MATCH(1,(Table5[[#All],[Month]]=Table68[[#This Row],[Date]])*(Table5[[#All],[Region]]=Table68[[#This Row],[Region]]),0),3),0)</f>
        <v>40118</v>
      </c>
      <c r="O2391" s="12">
        <f>INDEX(Table110[#All], MATCH(Table68[[#This Row],[Date]],Table110[[#All],[Month]],0),2)</f>
        <v>106228.25</v>
      </c>
      <c r="P2391" s="12">
        <f>INDEX(Table13[#All], MATCH(Table68[[#This Row],[Date]],Table13[[#All],[Month]],0),2)</f>
        <v>227398.5</v>
      </c>
      <c r="Q2391">
        <f>INDEX(Table111[#All], MATCH(Table68[[#This Row],[Date]],Table111[[#All],[Month]],0),2)</f>
        <v>6119</v>
      </c>
      <c r="R2391" s="2">
        <f>INDEX(Table111[#All], MATCH(Table68[[#This Row],[Date]],Table111[[#All],[Month]],0),3)</f>
        <v>1305</v>
      </c>
      <c r="S2391" s="2">
        <f>INDEX(Table413[#All], MATCH(Table68[[#This Row],[Date]],Table413[[#All],[Month]],0),2)</f>
        <v>0.4</v>
      </c>
      <c r="T2391" s="2">
        <f>INDEX(Table413[#All], MATCH(Table68[[#This Row],[Date]],Table413[[#All],[Month]],0),3)</f>
        <v>5.7</v>
      </c>
      <c r="U2391" s="2">
        <f>INDEX(Table413[#All], MATCH(Table68[[#This Row],[Date]],Table413[[#All],[Month]],0),4)</f>
        <v>5.0999999999999996</v>
      </c>
    </row>
    <row r="2392" spans="1:21" x14ac:dyDescent="0.25">
      <c r="A2392" s="4">
        <v>42522</v>
      </c>
      <c r="B2392" s="3" t="s">
        <v>63</v>
      </c>
      <c r="C2392" s="3" t="s">
        <v>22</v>
      </c>
      <c r="D2392" s="3">
        <v>278</v>
      </c>
      <c r="E2392" s="3">
        <v>278</v>
      </c>
      <c r="F2392" s="3">
        <v>241</v>
      </c>
      <c r="G2392" s="3">
        <v>241</v>
      </c>
      <c r="H2392" s="3">
        <v>116</v>
      </c>
      <c r="I2392" s="3">
        <v>116</v>
      </c>
      <c r="J2392">
        <f t="array" ref="J2392">INDEX(Table3[#All],MATCH(1,(Table3[[#All],[Month]]=Table68[[#This Row],[Date]])*(Table3[[#All],[Region]]=Table68[[#This Row],[Region]]),0),3)</f>
        <v>1768</v>
      </c>
      <c r="K2392">
        <f>INDEX(Table1[#All], MATCH(Table68[[#This Row],[Date]],Table1[[#All],[Month]],0),2)</f>
        <v>1594385</v>
      </c>
      <c r="L2392" s="8">
        <f>INDEX(Table2[#All], MATCH(Table68[[#This Row],[Date]],Table2[[#All],[Month]],0),2)</f>
        <v>649.63524128764573</v>
      </c>
      <c r="M2392">
        <f t="array" ref="M2392">INDEX(Table4[#All],MATCH(1,(Table4[[#All],[Month]]=Table68[[#This Row],[Date]])*(Table4[[#All],[Region]]=Table68[[#This Row],[Region]]),0),3)</f>
        <v>322</v>
      </c>
      <c r="N2392" s="2">
        <f t="array" ref="N2392">_xlfn.IFNA(INDEX(Table5[#All], MATCH(1,(Table5[[#All],[Month]]=Table68[[#This Row],[Date]])*(Table5[[#All],[Region]]=Table68[[#This Row],[Region]]),0),3),0)</f>
        <v>0</v>
      </c>
      <c r="O2392" s="12">
        <f>INDEX(Table110[#All], MATCH(Table68[[#This Row],[Date]],Table110[[#All],[Month]],0),2)</f>
        <v>106228.25</v>
      </c>
      <c r="P2392" s="12">
        <f>INDEX(Table13[#All], MATCH(Table68[[#This Row],[Date]],Table13[[#All],[Month]],0),2)</f>
        <v>227398.5</v>
      </c>
      <c r="Q2392">
        <f>INDEX(Table111[#All], MATCH(Table68[[#This Row],[Date]],Table111[[#All],[Month]],0),2)</f>
        <v>6119</v>
      </c>
      <c r="R2392" s="2">
        <f>INDEX(Table111[#All], MATCH(Table68[[#This Row],[Date]],Table111[[#All],[Month]],0),3)</f>
        <v>1305</v>
      </c>
      <c r="S2392" s="2">
        <f>INDEX(Table413[#All], MATCH(Table68[[#This Row],[Date]],Table413[[#All],[Month]],0),2)</f>
        <v>0.4</v>
      </c>
      <c r="T2392" s="2">
        <f>INDEX(Table413[#All], MATCH(Table68[[#This Row],[Date]],Table413[[#All],[Month]],0),3)</f>
        <v>5.7</v>
      </c>
      <c r="U2392" s="2">
        <f>INDEX(Table413[#All], MATCH(Table68[[#This Row],[Date]],Table413[[#All],[Month]],0),4)</f>
        <v>5.0999999999999996</v>
      </c>
    </row>
    <row r="2393" spans="1:21" x14ac:dyDescent="0.25">
      <c r="A2393" s="4">
        <v>42522</v>
      </c>
      <c r="B2393" s="3" t="s">
        <v>64</v>
      </c>
      <c r="C2393" s="3" t="s">
        <v>82</v>
      </c>
      <c r="D2393" s="3">
        <v>308</v>
      </c>
      <c r="E2393" s="3">
        <v>229</v>
      </c>
      <c r="F2393" s="3">
        <v>253</v>
      </c>
      <c r="G2393" s="3">
        <v>187</v>
      </c>
      <c r="H2393" s="3">
        <v>332</v>
      </c>
      <c r="I2393" s="3">
        <v>19</v>
      </c>
      <c r="J2393">
        <f t="array" ref="J2393">INDEX(Table3[#All],MATCH(1,(Table3[[#All],[Month]]=Table68[[#This Row],[Date]])*(Table3[[#All],[Region]]=Table68[[#This Row],[Region]]),0),3)</f>
        <v>6924</v>
      </c>
      <c r="K2393">
        <f>INDEX(Table1[#All], MATCH(Table68[[#This Row],[Date]],Table1[[#All],[Month]],0),2)</f>
        <v>1594385</v>
      </c>
      <c r="L2393" s="8">
        <f>INDEX(Table2[#All], MATCH(Table68[[#This Row],[Date]],Table2[[#All],[Month]],0),2)</f>
        <v>649.63524128764573</v>
      </c>
      <c r="M2393">
        <f t="array" ref="M2393">INDEX(Table4[#All],MATCH(1,(Table4[[#All],[Month]]=Table68[[#This Row],[Date]])*(Table4[[#All],[Region]]=Table68[[#This Row],[Region]]),0),3)</f>
        <v>1178</v>
      </c>
      <c r="N2393" s="2">
        <f t="array" ref="N2393">_xlfn.IFNA(INDEX(Table5[#All], MATCH(1,(Table5[[#All],[Month]]=Table68[[#This Row],[Date]])*(Table5[[#All],[Region]]=Table68[[#This Row],[Region]]),0),3),0)</f>
        <v>8009</v>
      </c>
      <c r="O2393" s="12">
        <f>INDEX(Table110[#All], MATCH(Table68[[#This Row],[Date]],Table110[[#All],[Month]],0),2)</f>
        <v>106228.25</v>
      </c>
      <c r="P2393" s="12">
        <f>INDEX(Table13[#All], MATCH(Table68[[#This Row],[Date]],Table13[[#All],[Month]],0),2)</f>
        <v>227398.5</v>
      </c>
      <c r="Q2393">
        <f>INDEX(Table111[#All], MATCH(Table68[[#This Row],[Date]],Table111[[#All],[Month]],0),2)</f>
        <v>6119</v>
      </c>
      <c r="R2393" s="2">
        <f>INDEX(Table111[#All], MATCH(Table68[[#This Row],[Date]],Table111[[#All],[Month]],0),3)</f>
        <v>1305</v>
      </c>
      <c r="S2393" s="2">
        <f>INDEX(Table413[#All], MATCH(Table68[[#This Row],[Date]],Table413[[#All],[Month]],0),2)</f>
        <v>0.4</v>
      </c>
      <c r="T2393" s="2">
        <f>INDEX(Table413[#All], MATCH(Table68[[#This Row],[Date]],Table413[[#All],[Month]],0),3)</f>
        <v>5.7</v>
      </c>
      <c r="U2393" s="2">
        <f>INDEX(Table413[#All], MATCH(Table68[[#This Row],[Date]],Table413[[#All],[Month]],0),4)</f>
        <v>5.0999999999999996</v>
      </c>
    </row>
    <row r="2394" spans="1:21" x14ac:dyDescent="0.25">
      <c r="A2394" s="4">
        <v>42522</v>
      </c>
      <c r="B2394" s="3" t="s">
        <v>64</v>
      </c>
      <c r="C2394" s="3" t="s">
        <v>24</v>
      </c>
      <c r="D2394" s="3">
        <v>308</v>
      </c>
      <c r="E2394" s="3">
        <v>307</v>
      </c>
      <c r="F2394" s="3">
        <v>253</v>
      </c>
      <c r="G2394" s="3">
        <v>254</v>
      </c>
      <c r="H2394" s="3">
        <v>332</v>
      </c>
      <c r="I2394" s="3">
        <v>164</v>
      </c>
      <c r="J2394">
        <f t="array" ref="J2394">INDEX(Table3[#All],MATCH(1,(Table3[[#All],[Month]]=Table68[[#This Row],[Date]])*(Table3[[#All],[Region]]=Table68[[#This Row],[Region]]),0),3)</f>
        <v>6924</v>
      </c>
      <c r="K2394">
        <f>INDEX(Table1[#All], MATCH(Table68[[#This Row],[Date]],Table1[[#All],[Month]],0),2)</f>
        <v>1594385</v>
      </c>
      <c r="L2394" s="8">
        <f>INDEX(Table2[#All], MATCH(Table68[[#This Row],[Date]],Table2[[#All],[Month]],0),2)</f>
        <v>649.63524128764573</v>
      </c>
      <c r="M2394">
        <f t="array" ref="M2394">INDEX(Table4[#All],MATCH(1,(Table4[[#All],[Month]]=Table68[[#This Row],[Date]])*(Table4[[#All],[Region]]=Table68[[#This Row],[Region]]),0),3)</f>
        <v>1178</v>
      </c>
      <c r="N2394" s="2">
        <f t="array" ref="N2394">_xlfn.IFNA(INDEX(Table5[#All], MATCH(1,(Table5[[#All],[Month]]=Table68[[#This Row],[Date]])*(Table5[[#All],[Region]]=Table68[[#This Row],[Region]]),0),3),0)</f>
        <v>8009</v>
      </c>
      <c r="O2394" s="12">
        <f>INDEX(Table110[#All], MATCH(Table68[[#This Row],[Date]],Table110[[#All],[Month]],0),2)</f>
        <v>106228.25</v>
      </c>
      <c r="P2394" s="12">
        <f>INDEX(Table13[#All], MATCH(Table68[[#This Row],[Date]],Table13[[#All],[Month]],0),2)</f>
        <v>227398.5</v>
      </c>
      <c r="Q2394">
        <f>INDEX(Table111[#All], MATCH(Table68[[#This Row],[Date]],Table111[[#All],[Month]],0),2)</f>
        <v>6119</v>
      </c>
      <c r="R2394" s="2">
        <f>INDEX(Table111[#All], MATCH(Table68[[#This Row],[Date]],Table111[[#All],[Month]],0),3)</f>
        <v>1305</v>
      </c>
      <c r="S2394" s="2">
        <f>INDEX(Table413[#All], MATCH(Table68[[#This Row],[Date]],Table413[[#All],[Month]],0),2)</f>
        <v>0.4</v>
      </c>
      <c r="T2394" s="2">
        <f>INDEX(Table413[#All], MATCH(Table68[[#This Row],[Date]],Table413[[#All],[Month]],0),3)</f>
        <v>5.7</v>
      </c>
      <c r="U2394" s="2">
        <f>INDEX(Table413[#All], MATCH(Table68[[#This Row],[Date]],Table413[[#All],[Month]],0),4)</f>
        <v>5.0999999999999996</v>
      </c>
    </row>
    <row r="2395" spans="1:21" x14ac:dyDescent="0.25">
      <c r="A2395" s="4">
        <v>42522</v>
      </c>
      <c r="B2395" s="3" t="s">
        <v>64</v>
      </c>
      <c r="C2395" s="3" t="s">
        <v>89</v>
      </c>
      <c r="D2395" s="3">
        <v>308</v>
      </c>
      <c r="E2395" s="3">
        <v>328</v>
      </c>
      <c r="F2395" s="3">
        <v>253</v>
      </c>
      <c r="G2395" s="3">
        <v>273</v>
      </c>
      <c r="H2395" s="3">
        <v>332</v>
      </c>
      <c r="I2395" s="3">
        <v>143</v>
      </c>
      <c r="J2395">
        <f t="array" ref="J2395">INDEX(Table3[#All],MATCH(1,(Table3[[#All],[Month]]=Table68[[#This Row],[Date]])*(Table3[[#All],[Region]]=Table68[[#This Row],[Region]]),0),3)</f>
        <v>6924</v>
      </c>
      <c r="K2395">
        <f>INDEX(Table1[#All], MATCH(Table68[[#This Row],[Date]],Table1[[#All],[Month]],0),2)</f>
        <v>1594385</v>
      </c>
      <c r="L2395" s="8">
        <f>INDEX(Table2[#All], MATCH(Table68[[#This Row],[Date]],Table2[[#All],[Month]],0),2)</f>
        <v>649.63524128764573</v>
      </c>
      <c r="M2395">
        <f t="array" ref="M2395">INDEX(Table4[#All],MATCH(1,(Table4[[#All],[Month]]=Table68[[#This Row],[Date]])*(Table4[[#All],[Region]]=Table68[[#This Row],[Region]]),0),3)</f>
        <v>1178</v>
      </c>
      <c r="N2395" s="2">
        <f t="array" ref="N2395">_xlfn.IFNA(INDEX(Table5[#All], MATCH(1,(Table5[[#All],[Month]]=Table68[[#This Row],[Date]])*(Table5[[#All],[Region]]=Table68[[#This Row],[Region]]),0),3),0)</f>
        <v>8009</v>
      </c>
      <c r="O2395" s="12">
        <f>INDEX(Table110[#All], MATCH(Table68[[#This Row],[Date]],Table110[[#All],[Month]],0),2)</f>
        <v>106228.25</v>
      </c>
      <c r="P2395" s="12">
        <f>INDEX(Table13[#All], MATCH(Table68[[#This Row],[Date]],Table13[[#All],[Month]],0),2)</f>
        <v>227398.5</v>
      </c>
      <c r="Q2395">
        <f>INDEX(Table111[#All], MATCH(Table68[[#This Row],[Date]],Table111[[#All],[Month]],0),2)</f>
        <v>6119</v>
      </c>
      <c r="R2395" s="2">
        <f>INDEX(Table111[#All], MATCH(Table68[[#This Row],[Date]],Table111[[#All],[Month]],0),3)</f>
        <v>1305</v>
      </c>
      <c r="S2395" s="2">
        <f>INDEX(Table413[#All], MATCH(Table68[[#This Row],[Date]],Table413[[#All],[Month]],0),2)</f>
        <v>0.4</v>
      </c>
      <c r="T2395" s="2">
        <f>INDEX(Table413[#All], MATCH(Table68[[#This Row],[Date]],Table413[[#All],[Month]],0),3)</f>
        <v>5.7</v>
      </c>
      <c r="U2395" s="2">
        <f>INDEX(Table413[#All], MATCH(Table68[[#This Row],[Date]],Table413[[#All],[Month]],0),4)</f>
        <v>5.0999999999999996</v>
      </c>
    </row>
    <row r="2396" spans="1:21" x14ac:dyDescent="0.25">
      <c r="A2396" s="4">
        <v>42522</v>
      </c>
      <c r="B2396" s="3" t="s">
        <v>64</v>
      </c>
      <c r="C2396" s="3" t="s">
        <v>23</v>
      </c>
      <c r="D2396" s="3">
        <v>308</v>
      </c>
      <c r="E2396" s="3">
        <v>181</v>
      </c>
      <c r="F2396" s="3">
        <v>253</v>
      </c>
      <c r="G2396" s="3">
        <v>156</v>
      </c>
      <c r="H2396" s="3">
        <v>332</v>
      </c>
      <c r="I2396" s="3">
        <v>6</v>
      </c>
      <c r="J2396">
        <f t="array" ref="J2396">INDEX(Table3[#All],MATCH(1,(Table3[[#All],[Month]]=Table68[[#This Row],[Date]])*(Table3[[#All],[Region]]=Table68[[#This Row],[Region]]),0),3)</f>
        <v>6924</v>
      </c>
      <c r="K2396">
        <f>INDEX(Table1[#All], MATCH(Table68[[#This Row],[Date]],Table1[[#All],[Month]],0),2)</f>
        <v>1594385</v>
      </c>
      <c r="L2396" s="8">
        <f>INDEX(Table2[#All], MATCH(Table68[[#This Row],[Date]],Table2[[#All],[Month]],0),2)</f>
        <v>649.63524128764573</v>
      </c>
      <c r="M2396">
        <f t="array" ref="M2396">INDEX(Table4[#All],MATCH(1,(Table4[[#All],[Month]]=Table68[[#This Row],[Date]])*(Table4[[#All],[Region]]=Table68[[#This Row],[Region]]),0),3)</f>
        <v>1178</v>
      </c>
      <c r="N2396" s="2">
        <f t="array" ref="N2396">_xlfn.IFNA(INDEX(Table5[#All], MATCH(1,(Table5[[#All],[Month]]=Table68[[#This Row],[Date]])*(Table5[[#All],[Region]]=Table68[[#This Row],[Region]]),0),3),0)</f>
        <v>8009</v>
      </c>
      <c r="O2396" s="12">
        <f>INDEX(Table110[#All], MATCH(Table68[[#This Row],[Date]],Table110[[#All],[Month]],0),2)</f>
        <v>106228.25</v>
      </c>
      <c r="P2396" s="12">
        <f>INDEX(Table13[#All], MATCH(Table68[[#This Row],[Date]],Table13[[#All],[Month]],0),2)</f>
        <v>227398.5</v>
      </c>
      <c r="Q2396">
        <f>INDEX(Table111[#All], MATCH(Table68[[#This Row],[Date]],Table111[[#All],[Month]],0),2)</f>
        <v>6119</v>
      </c>
      <c r="R2396" s="2">
        <f>INDEX(Table111[#All], MATCH(Table68[[#This Row],[Date]],Table111[[#All],[Month]],0),3)</f>
        <v>1305</v>
      </c>
      <c r="S2396" s="2">
        <f>INDEX(Table413[#All], MATCH(Table68[[#This Row],[Date]],Table413[[#All],[Month]],0),2)</f>
        <v>0.4</v>
      </c>
      <c r="T2396" s="2">
        <f>INDEX(Table413[#All], MATCH(Table68[[#This Row],[Date]],Table413[[#All],[Month]],0),3)</f>
        <v>5.7</v>
      </c>
      <c r="U2396" s="2">
        <f>INDEX(Table413[#All], MATCH(Table68[[#This Row],[Date]],Table413[[#All],[Month]],0),4)</f>
        <v>5.0999999999999996</v>
      </c>
    </row>
    <row r="2397" spans="1:21" x14ac:dyDescent="0.25">
      <c r="A2397" s="4">
        <v>42522</v>
      </c>
      <c r="B2397" s="3" t="s">
        <v>61</v>
      </c>
      <c r="C2397" s="3" t="s">
        <v>32</v>
      </c>
      <c r="D2397" s="3">
        <v>252</v>
      </c>
      <c r="E2397" s="3">
        <v>234</v>
      </c>
      <c r="F2397" s="3">
        <v>197</v>
      </c>
      <c r="G2397" s="3">
        <v>198</v>
      </c>
      <c r="H2397" s="3">
        <v>493</v>
      </c>
      <c r="I2397" s="3">
        <v>53</v>
      </c>
      <c r="J2397">
        <f t="array" ref="J2397">INDEX(Table3[#All],MATCH(1,(Table3[[#All],[Month]]=Table68[[#This Row],[Date]])*(Table3[[#All],[Region]]=Table68[[#This Row],[Region]]),0),3)</f>
        <v>9799</v>
      </c>
      <c r="K2397">
        <f>INDEX(Table1[#All], MATCH(Table68[[#This Row],[Date]],Table1[[#All],[Month]],0),2)</f>
        <v>1594385</v>
      </c>
      <c r="L2397" s="8">
        <f>INDEX(Table2[#All], MATCH(Table68[[#This Row],[Date]],Table2[[#All],[Month]],0),2)</f>
        <v>649.63524128764573</v>
      </c>
      <c r="M2397">
        <f t="array" ref="M2397">INDEX(Table4[#All],MATCH(1,(Table4[[#All],[Month]]=Table68[[#This Row],[Date]])*(Table4[[#All],[Region]]=Table68[[#This Row],[Region]]),0),3)</f>
        <v>1811</v>
      </c>
      <c r="N2397" s="2">
        <f t="array" ref="N2397">_xlfn.IFNA(INDEX(Table5[#All], MATCH(1,(Table5[[#All],[Month]]=Table68[[#This Row],[Date]])*(Table5[[#All],[Region]]=Table68[[#This Row],[Region]]),0),3),0)</f>
        <v>4838</v>
      </c>
      <c r="O2397" s="12">
        <f>INDEX(Table110[#All], MATCH(Table68[[#This Row],[Date]],Table110[[#All],[Month]],0),2)</f>
        <v>106228.25</v>
      </c>
      <c r="P2397" s="12">
        <f>INDEX(Table13[#All], MATCH(Table68[[#This Row],[Date]],Table13[[#All],[Month]],0),2)</f>
        <v>227398.5</v>
      </c>
      <c r="Q2397">
        <f>INDEX(Table111[#All], MATCH(Table68[[#This Row],[Date]],Table111[[#All],[Month]],0),2)</f>
        <v>6119</v>
      </c>
      <c r="R2397" s="2">
        <f>INDEX(Table111[#All], MATCH(Table68[[#This Row],[Date]],Table111[[#All],[Month]],0),3)</f>
        <v>1305</v>
      </c>
      <c r="S2397" s="2">
        <f>INDEX(Table413[#All], MATCH(Table68[[#This Row],[Date]],Table413[[#All],[Month]],0),2)</f>
        <v>0.4</v>
      </c>
      <c r="T2397" s="2">
        <f>INDEX(Table413[#All], MATCH(Table68[[#This Row],[Date]],Table413[[#All],[Month]],0),3)</f>
        <v>5.7</v>
      </c>
      <c r="U2397" s="2">
        <f>INDEX(Table413[#All], MATCH(Table68[[#This Row],[Date]],Table413[[#All],[Month]],0),4)</f>
        <v>5.0999999999999996</v>
      </c>
    </row>
    <row r="2398" spans="1:21" x14ac:dyDescent="0.25">
      <c r="A2398" s="4">
        <v>42522</v>
      </c>
      <c r="B2398" s="3" t="s">
        <v>61</v>
      </c>
      <c r="C2398" s="3" t="s">
        <v>31</v>
      </c>
      <c r="D2398" s="3">
        <v>252</v>
      </c>
      <c r="E2398" s="3">
        <v>295</v>
      </c>
      <c r="F2398" s="3">
        <v>197</v>
      </c>
      <c r="G2398" s="3">
        <v>234</v>
      </c>
      <c r="H2398" s="3">
        <v>493</v>
      </c>
      <c r="I2398" s="3">
        <v>58</v>
      </c>
      <c r="J2398">
        <f t="array" ref="J2398">INDEX(Table3[#All],MATCH(1,(Table3[[#All],[Month]]=Table68[[#This Row],[Date]])*(Table3[[#All],[Region]]=Table68[[#This Row],[Region]]),0),3)</f>
        <v>9799</v>
      </c>
      <c r="K2398">
        <f>INDEX(Table1[#All], MATCH(Table68[[#This Row],[Date]],Table1[[#All],[Month]],0),2)</f>
        <v>1594385</v>
      </c>
      <c r="L2398" s="8">
        <f>INDEX(Table2[#All], MATCH(Table68[[#This Row],[Date]],Table2[[#All],[Month]],0),2)</f>
        <v>649.63524128764573</v>
      </c>
      <c r="M2398">
        <f t="array" ref="M2398">INDEX(Table4[#All],MATCH(1,(Table4[[#All],[Month]]=Table68[[#This Row],[Date]])*(Table4[[#All],[Region]]=Table68[[#This Row],[Region]]),0),3)</f>
        <v>1811</v>
      </c>
      <c r="N2398" s="2">
        <f t="array" ref="N2398">_xlfn.IFNA(INDEX(Table5[#All], MATCH(1,(Table5[[#All],[Month]]=Table68[[#This Row],[Date]])*(Table5[[#All],[Region]]=Table68[[#This Row],[Region]]),0),3),0)</f>
        <v>4838</v>
      </c>
      <c r="O2398" s="12">
        <f>INDEX(Table110[#All], MATCH(Table68[[#This Row],[Date]],Table110[[#All],[Month]],0),2)</f>
        <v>106228.25</v>
      </c>
      <c r="P2398" s="12">
        <f>INDEX(Table13[#All], MATCH(Table68[[#This Row],[Date]],Table13[[#All],[Month]],0),2)</f>
        <v>227398.5</v>
      </c>
      <c r="Q2398">
        <f>INDEX(Table111[#All], MATCH(Table68[[#This Row],[Date]],Table111[[#All],[Month]],0),2)</f>
        <v>6119</v>
      </c>
      <c r="R2398" s="2">
        <f>INDEX(Table111[#All], MATCH(Table68[[#This Row],[Date]],Table111[[#All],[Month]],0),3)</f>
        <v>1305</v>
      </c>
      <c r="S2398" s="2">
        <f>INDEX(Table413[#All], MATCH(Table68[[#This Row],[Date]],Table413[[#All],[Month]],0),2)</f>
        <v>0.4</v>
      </c>
      <c r="T2398" s="2">
        <f>INDEX(Table413[#All], MATCH(Table68[[#This Row],[Date]],Table413[[#All],[Month]],0),3)</f>
        <v>5.7</v>
      </c>
      <c r="U2398" s="2">
        <f>INDEX(Table413[#All], MATCH(Table68[[#This Row],[Date]],Table413[[#All],[Month]],0),4)</f>
        <v>5.0999999999999996</v>
      </c>
    </row>
    <row r="2399" spans="1:21" x14ac:dyDescent="0.25">
      <c r="A2399" s="4">
        <v>42522</v>
      </c>
      <c r="B2399" s="3" t="s">
        <v>61</v>
      </c>
      <c r="C2399" s="3" t="s">
        <v>91</v>
      </c>
      <c r="D2399" s="3">
        <v>252</v>
      </c>
      <c r="E2399" s="3">
        <v>277</v>
      </c>
      <c r="F2399" s="3">
        <v>197</v>
      </c>
      <c r="G2399" s="3">
        <v>218</v>
      </c>
      <c r="H2399" s="3">
        <v>493</v>
      </c>
      <c r="I2399" s="3">
        <v>241</v>
      </c>
      <c r="J2399">
        <f t="array" ref="J2399">INDEX(Table3[#All],MATCH(1,(Table3[[#All],[Month]]=Table68[[#This Row],[Date]])*(Table3[[#All],[Region]]=Table68[[#This Row],[Region]]),0),3)</f>
        <v>9799</v>
      </c>
      <c r="K2399">
        <f>INDEX(Table1[#All], MATCH(Table68[[#This Row],[Date]],Table1[[#All],[Month]],0),2)</f>
        <v>1594385</v>
      </c>
      <c r="L2399" s="8">
        <f>INDEX(Table2[#All], MATCH(Table68[[#This Row],[Date]],Table2[[#All],[Month]],0),2)</f>
        <v>649.63524128764573</v>
      </c>
      <c r="M2399">
        <f t="array" ref="M2399">INDEX(Table4[#All],MATCH(1,(Table4[[#All],[Month]]=Table68[[#This Row],[Date]])*(Table4[[#All],[Region]]=Table68[[#This Row],[Region]]),0),3)</f>
        <v>1811</v>
      </c>
      <c r="N2399" s="2">
        <f t="array" ref="N2399">_xlfn.IFNA(INDEX(Table5[#All], MATCH(1,(Table5[[#All],[Month]]=Table68[[#This Row],[Date]])*(Table5[[#All],[Region]]=Table68[[#This Row],[Region]]),0),3),0)</f>
        <v>4838</v>
      </c>
      <c r="O2399" s="12">
        <f>INDEX(Table110[#All], MATCH(Table68[[#This Row],[Date]],Table110[[#All],[Month]],0),2)</f>
        <v>106228.25</v>
      </c>
      <c r="P2399" s="12">
        <f>INDEX(Table13[#All], MATCH(Table68[[#This Row],[Date]],Table13[[#All],[Month]],0),2)</f>
        <v>227398.5</v>
      </c>
      <c r="Q2399">
        <f>INDEX(Table111[#All], MATCH(Table68[[#This Row],[Date]],Table111[[#All],[Month]],0),2)</f>
        <v>6119</v>
      </c>
      <c r="R2399" s="2">
        <f>INDEX(Table111[#All], MATCH(Table68[[#This Row],[Date]],Table111[[#All],[Month]],0),3)</f>
        <v>1305</v>
      </c>
      <c r="S2399" s="2">
        <f>INDEX(Table413[#All], MATCH(Table68[[#This Row],[Date]],Table413[[#All],[Month]],0),2)</f>
        <v>0.4</v>
      </c>
      <c r="T2399" s="2">
        <f>INDEX(Table413[#All], MATCH(Table68[[#This Row],[Date]],Table413[[#All],[Month]],0),3)</f>
        <v>5.7</v>
      </c>
      <c r="U2399" s="2">
        <f>INDEX(Table413[#All], MATCH(Table68[[#This Row],[Date]],Table413[[#All],[Month]],0),4)</f>
        <v>5.0999999999999996</v>
      </c>
    </row>
    <row r="2400" spans="1:21" x14ac:dyDescent="0.25">
      <c r="A2400" s="4">
        <v>42522</v>
      </c>
      <c r="B2400" s="3" t="s">
        <v>61</v>
      </c>
      <c r="C2400" s="3" t="s">
        <v>30</v>
      </c>
      <c r="D2400" s="3">
        <v>252</v>
      </c>
      <c r="E2400" s="3">
        <v>195</v>
      </c>
      <c r="F2400" s="3">
        <v>197</v>
      </c>
      <c r="G2400" s="3">
        <v>164</v>
      </c>
      <c r="H2400" s="3">
        <v>493</v>
      </c>
      <c r="I2400" s="3">
        <v>26</v>
      </c>
      <c r="J2400">
        <f t="array" ref="J2400">INDEX(Table3[#All],MATCH(1,(Table3[[#All],[Month]]=Table68[[#This Row],[Date]])*(Table3[[#All],[Region]]=Table68[[#This Row],[Region]]),0),3)</f>
        <v>9799</v>
      </c>
      <c r="K2400">
        <f>INDEX(Table1[#All], MATCH(Table68[[#This Row],[Date]],Table1[[#All],[Month]],0),2)</f>
        <v>1594385</v>
      </c>
      <c r="L2400" s="8">
        <f>INDEX(Table2[#All], MATCH(Table68[[#This Row],[Date]],Table2[[#All],[Month]],0),2)</f>
        <v>649.63524128764573</v>
      </c>
      <c r="M2400">
        <f t="array" ref="M2400">INDEX(Table4[#All],MATCH(1,(Table4[[#All],[Month]]=Table68[[#This Row],[Date]])*(Table4[[#All],[Region]]=Table68[[#This Row],[Region]]),0),3)</f>
        <v>1811</v>
      </c>
      <c r="N2400" s="2">
        <f t="array" ref="N2400">_xlfn.IFNA(INDEX(Table5[#All], MATCH(1,(Table5[[#All],[Month]]=Table68[[#This Row],[Date]])*(Table5[[#All],[Region]]=Table68[[#This Row],[Region]]),0),3),0)</f>
        <v>4838</v>
      </c>
      <c r="O2400" s="12">
        <f>INDEX(Table110[#All], MATCH(Table68[[#This Row],[Date]],Table110[[#All],[Month]],0),2)</f>
        <v>106228.25</v>
      </c>
      <c r="P2400" s="12">
        <f>INDEX(Table13[#All], MATCH(Table68[[#This Row],[Date]],Table13[[#All],[Month]],0),2)</f>
        <v>227398.5</v>
      </c>
      <c r="Q2400">
        <f>INDEX(Table111[#All], MATCH(Table68[[#This Row],[Date]],Table111[[#All],[Month]],0),2)</f>
        <v>6119</v>
      </c>
      <c r="R2400" s="2">
        <f>INDEX(Table111[#All], MATCH(Table68[[#This Row],[Date]],Table111[[#All],[Month]],0),3)</f>
        <v>1305</v>
      </c>
      <c r="S2400" s="2">
        <f>INDEX(Table413[#All], MATCH(Table68[[#This Row],[Date]],Table413[[#All],[Month]],0),2)</f>
        <v>0.4</v>
      </c>
      <c r="T2400" s="2">
        <f>INDEX(Table413[#All], MATCH(Table68[[#This Row],[Date]],Table413[[#All],[Month]],0),3)</f>
        <v>5.7</v>
      </c>
      <c r="U2400" s="2">
        <f>INDEX(Table413[#All], MATCH(Table68[[#This Row],[Date]],Table413[[#All],[Month]],0),4)</f>
        <v>5.0999999999999996</v>
      </c>
    </row>
    <row r="2401" spans="1:21" x14ac:dyDescent="0.25">
      <c r="A2401" s="4">
        <v>42522</v>
      </c>
      <c r="B2401" s="3" t="s">
        <v>61</v>
      </c>
      <c r="C2401" s="3" t="s">
        <v>11</v>
      </c>
      <c r="D2401" s="3">
        <v>252</v>
      </c>
      <c r="E2401" s="3">
        <v>233</v>
      </c>
      <c r="F2401" s="3">
        <v>197</v>
      </c>
      <c r="G2401" s="3">
        <v>176</v>
      </c>
      <c r="H2401" s="3">
        <v>493</v>
      </c>
      <c r="I2401" s="3">
        <v>17</v>
      </c>
      <c r="J2401">
        <f t="array" ref="J2401">INDEX(Table3[#All],MATCH(1,(Table3[[#All],[Month]]=Table68[[#This Row],[Date]])*(Table3[[#All],[Region]]=Table68[[#This Row],[Region]]),0),3)</f>
        <v>9799</v>
      </c>
      <c r="K2401">
        <f>INDEX(Table1[#All], MATCH(Table68[[#This Row],[Date]],Table1[[#All],[Month]],0),2)</f>
        <v>1594385</v>
      </c>
      <c r="L2401" s="8">
        <f>INDEX(Table2[#All], MATCH(Table68[[#This Row],[Date]],Table2[[#All],[Month]],0),2)</f>
        <v>649.63524128764573</v>
      </c>
      <c r="M2401">
        <f t="array" ref="M2401">INDEX(Table4[#All],MATCH(1,(Table4[[#All],[Month]]=Table68[[#This Row],[Date]])*(Table4[[#All],[Region]]=Table68[[#This Row],[Region]]),0),3)</f>
        <v>1811</v>
      </c>
      <c r="N2401" s="2">
        <f t="array" ref="N2401">_xlfn.IFNA(INDEX(Table5[#All], MATCH(1,(Table5[[#All],[Month]]=Table68[[#This Row],[Date]])*(Table5[[#All],[Region]]=Table68[[#This Row],[Region]]),0),3),0)</f>
        <v>4838</v>
      </c>
      <c r="O2401" s="12">
        <f>INDEX(Table110[#All], MATCH(Table68[[#This Row],[Date]],Table110[[#All],[Month]],0),2)</f>
        <v>106228.25</v>
      </c>
      <c r="P2401" s="12">
        <f>INDEX(Table13[#All], MATCH(Table68[[#This Row],[Date]],Table13[[#All],[Month]],0),2)</f>
        <v>227398.5</v>
      </c>
      <c r="Q2401">
        <f>INDEX(Table111[#All], MATCH(Table68[[#This Row],[Date]],Table111[[#All],[Month]],0),2)</f>
        <v>6119</v>
      </c>
      <c r="R2401" s="2">
        <f>INDEX(Table111[#All], MATCH(Table68[[#This Row],[Date]],Table111[[#All],[Month]],0),3)</f>
        <v>1305</v>
      </c>
      <c r="S2401" s="2">
        <f>INDEX(Table413[#All], MATCH(Table68[[#This Row],[Date]],Table413[[#All],[Month]],0),2)</f>
        <v>0.4</v>
      </c>
      <c r="T2401" s="2">
        <f>INDEX(Table413[#All], MATCH(Table68[[#This Row],[Date]],Table413[[#All],[Month]],0),3)</f>
        <v>5.7</v>
      </c>
      <c r="U2401" s="2">
        <f>INDEX(Table413[#All], MATCH(Table68[[#This Row],[Date]],Table413[[#All],[Month]],0),4)</f>
        <v>5.0999999999999996</v>
      </c>
    </row>
    <row r="2402" spans="1:21" x14ac:dyDescent="0.25">
      <c r="A2402" s="4">
        <v>42522</v>
      </c>
      <c r="B2402" s="3" t="s">
        <v>61</v>
      </c>
      <c r="C2402" s="3" t="s">
        <v>25</v>
      </c>
      <c r="D2402" s="3">
        <v>252</v>
      </c>
      <c r="E2402" s="3">
        <v>161</v>
      </c>
      <c r="F2402" s="3">
        <v>197</v>
      </c>
      <c r="G2402" s="3">
        <v>130</v>
      </c>
      <c r="H2402" s="3">
        <v>493</v>
      </c>
      <c r="I2402" s="3">
        <v>20</v>
      </c>
      <c r="J2402">
        <f t="array" ref="J2402">INDEX(Table3[#All],MATCH(1,(Table3[[#All],[Month]]=Table68[[#This Row],[Date]])*(Table3[[#All],[Region]]=Table68[[#This Row],[Region]]),0),3)</f>
        <v>9799</v>
      </c>
      <c r="K2402">
        <f>INDEX(Table1[#All], MATCH(Table68[[#This Row],[Date]],Table1[[#All],[Month]],0),2)</f>
        <v>1594385</v>
      </c>
      <c r="L2402" s="8">
        <f>INDEX(Table2[#All], MATCH(Table68[[#This Row],[Date]],Table2[[#All],[Month]],0),2)</f>
        <v>649.63524128764573</v>
      </c>
      <c r="M2402">
        <f t="array" ref="M2402">INDEX(Table4[#All],MATCH(1,(Table4[[#All],[Month]]=Table68[[#This Row],[Date]])*(Table4[[#All],[Region]]=Table68[[#This Row],[Region]]),0),3)</f>
        <v>1811</v>
      </c>
      <c r="N2402" s="2">
        <f t="array" ref="N2402">_xlfn.IFNA(INDEX(Table5[#All], MATCH(1,(Table5[[#All],[Month]]=Table68[[#This Row],[Date]])*(Table5[[#All],[Region]]=Table68[[#This Row],[Region]]),0),3),0)</f>
        <v>4838</v>
      </c>
      <c r="O2402" s="12">
        <f>INDEX(Table110[#All], MATCH(Table68[[#This Row],[Date]],Table110[[#All],[Month]],0),2)</f>
        <v>106228.25</v>
      </c>
      <c r="P2402" s="12">
        <f>INDEX(Table13[#All], MATCH(Table68[[#This Row],[Date]],Table13[[#All],[Month]],0),2)</f>
        <v>227398.5</v>
      </c>
      <c r="Q2402">
        <f>INDEX(Table111[#All], MATCH(Table68[[#This Row],[Date]],Table111[[#All],[Month]],0),2)</f>
        <v>6119</v>
      </c>
      <c r="R2402" s="2">
        <f>INDEX(Table111[#All], MATCH(Table68[[#This Row],[Date]],Table111[[#All],[Month]],0),3)</f>
        <v>1305</v>
      </c>
      <c r="S2402" s="2">
        <f>INDEX(Table413[#All], MATCH(Table68[[#This Row],[Date]],Table413[[#All],[Month]],0),2)</f>
        <v>0.4</v>
      </c>
      <c r="T2402" s="2">
        <f>INDEX(Table413[#All], MATCH(Table68[[#This Row],[Date]],Table413[[#All],[Month]],0),3)</f>
        <v>5.7</v>
      </c>
      <c r="U2402" s="2">
        <f>INDEX(Table413[#All], MATCH(Table68[[#This Row],[Date]],Table413[[#All],[Month]],0),4)</f>
        <v>5.0999999999999996</v>
      </c>
    </row>
    <row r="2403" spans="1:21" x14ac:dyDescent="0.25">
      <c r="A2403" s="4">
        <v>42522</v>
      </c>
      <c r="B2403" s="3" t="s">
        <v>61</v>
      </c>
      <c r="C2403" s="3" t="s">
        <v>29</v>
      </c>
      <c r="D2403" s="3">
        <v>252</v>
      </c>
      <c r="E2403" s="3">
        <v>216</v>
      </c>
      <c r="F2403" s="3">
        <v>197</v>
      </c>
      <c r="G2403" s="3">
        <v>178</v>
      </c>
      <c r="H2403" s="3">
        <v>493</v>
      </c>
      <c r="I2403" s="3">
        <v>78</v>
      </c>
      <c r="J2403">
        <f t="array" ref="J2403">INDEX(Table3[#All],MATCH(1,(Table3[[#All],[Month]]=Table68[[#This Row],[Date]])*(Table3[[#All],[Region]]=Table68[[#This Row],[Region]]),0),3)</f>
        <v>9799</v>
      </c>
      <c r="K2403">
        <f>INDEX(Table1[#All], MATCH(Table68[[#This Row],[Date]],Table1[[#All],[Month]],0),2)</f>
        <v>1594385</v>
      </c>
      <c r="L2403" s="8">
        <f>INDEX(Table2[#All], MATCH(Table68[[#This Row],[Date]],Table2[[#All],[Month]],0),2)</f>
        <v>649.63524128764573</v>
      </c>
      <c r="M2403">
        <f t="array" ref="M2403">INDEX(Table4[#All],MATCH(1,(Table4[[#All],[Month]]=Table68[[#This Row],[Date]])*(Table4[[#All],[Region]]=Table68[[#This Row],[Region]]),0),3)</f>
        <v>1811</v>
      </c>
      <c r="N2403" s="2">
        <f t="array" ref="N2403">_xlfn.IFNA(INDEX(Table5[#All], MATCH(1,(Table5[[#All],[Month]]=Table68[[#This Row],[Date]])*(Table5[[#All],[Region]]=Table68[[#This Row],[Region]]),0),3),0)</f>
        <v>4838</v>
      </c>
      <c r="O2403" s="12">
        <f>INDEX(Table110[#All], MATCH(Table68[[#This Row],[Date]],Table110[[#All],[Month]],0),2)</f>
        <v>106228.25</v>
      </c>
      <c r="P2403" s="12">
        <f>INDEX(Table13[#All], MATCH(Table68[[#This Row],[Date]],Table13[[#All],[Month]],0),2)</f>
        <v>227398.5</v>
      </c>
      <c r="Q2403">
        <f>INDEX(Table111[#All], MATCH(Table68[[#This Row],[Date]],Table111[[#All],[Month]],0),2)</f>
        <v>6119</v>
      </c>
      <c r="R2403" s="2">
        <f>INDEX(Table111[#All], MATCH(Table68[[#This Row],[Date]],Table111[[#All],[Month]],0),3)</f>
        <v>1305</v>
      </c>
      <c r="S2403" s="2">
        <f>INDEX(Table413[#All], MATCH(Table68[[#This Row],[Date]],Table413[[#All],[Month]],0),2)</f>
        <v>0.4</v>
      </c>
      <c r="T2403" s="2">
        <f>INDEX(Table413[#All], MATCH(Table68[[#This Row],[Date]],Table413[[#All],[Month]],0),3)</f>
        <v>5.7</v>
      </c>
      <c r="U2403" s="2">
        <f>INDEX(Table413[#All], MATCH(Table68[[#This Row],[Date]],Table413[[#All],[Month]],0),4)</f>
        <v>5.0999999999999996</v>
      </c>
    </row>
    <row r="2404" spans="1:21" x14ac:dyDescent="0.25">
      <c r="A2404" s="4">
        <v>42522</v>
      </c>
      <c r="B2404" s="3" t="s">
        <v>67</v>
      </c>
      <c r="C2404" s="3" t="s">
        <v>37</v>
      </c>
      <c r="D2404" s="3">
        <v>312</v>
      </c>
      <c r="E2404" s="3">
        <v>312</v>
      </c>
      <c r="F2404" s="3">
        <v>272</v>
      </c>
      <c r="G2404" s="3">
        <v>272</v>
      </c>
      <c r="H2404" s="3">
        <v>74</v>
      </c>
      <c r="I2404" s="3">
        <v>74</v>
      </c>
      <c r="J2404">
        <f t="array" ref="J2404">INDEX(Table3[#All],MATCH(1,(Table3[[#All],[Month]]=Table68[[#This Row],[Date]])*(Table3[[#All],[Region]]=Table68[[#This Row],[Region]]),0),3)</f>
        <v>2596</v>
      </c>
      <c r="K2404">
        <f>INDEX(Table1[#All], MATCH(Table68[[#This Row],[Date]],Table1[[#All],[Month]],0),2)</f>
        <v>1594385</v>
      </c>
      <c r="L2404" s="8">
        <f>INDEX(Table2[#All], MATCH(Table68[[#This Row],[Date]],Table2[[#All],[Month]],0),2)</f>
        <v>649.63524128764573</v>
      </c>
      <c r="M2404">
        <f t="array" ref="M2404">INDEX(Table4[#All],MATCH(1,(Table4[[#All],[Month]]=Table68[[#This Row],[Date]])*(Table4[[#All],[Region]]=Table68[[#This Row],[Region]]),0),3)</f>
        <v>427</v>
      </c>
      <c r="N2404" s="2">
        <f t="array" ref="N2404">_xlfn.IFNA(INDEX(Table5[#All], MATCH(1,(Table5[[#All],[Month]]=Table68[[#This Row],[Date]])*(Table5[[#All],[Region]]=Table68[[#This Row],[Region]]),0),3),0)</f>
        <v>0</v>
      </c>
      <c r="O2404" s="12">
        <f>INDEX(Table110[#All], MATCH(Table68[[#This Row],[Date]],Table110[[#All],[Month]],0),2)</f>
        <v>106228.25</v>
      </c>
      <c r="P2404" s="12">
        <f>INDEX(Table13[#All], MATCH(Table68[[#This Row],[Date]],Table13[[#All],[Month]],0),2)</f>
        <v>227398.5</v>
      </c>
      <c r="Q2404">
        <f>INDEX(Table111[#All], MATCH(Table68[[#This Row],[Date]],Table111[[#All],[Month]],0),2)</f>
        <v>6119</v>
      </c>
      <c r="R2404" s="2">
        <f>INDEX(Table111[#All], MATCH(Table68[[#This Row],[Date]],Table111[[#All],[Month]],0),3)</f>
        <v>1305</v>
      </c>
      <c r="S2404" s="2">
        <f>INDEX(Table413[#All], MATCH(Table68[[#This Row],[Date]],Table413[[#All],[Month]],0),2)</f>
        <v>0.4</v>
      </c>
      <c r="T2404" s="2">
        <f>INDEX(Table413[#All], MATCH(Table68[[#This Row],[Date]],Table413[[#All],[Month]],0),3)</f>
        <v>5.7</v>
      </c>
      <c r="U2404" s="2">
        <f>INDEX(Table413[#All], MATCH(Table68[[#This Row],[Date]],Table413[[#All],[Month]],0),4)</f>
        <v>5.0999999999999996</v>
      </c>
    </row>
    <row r="2405" spans="1:21" x14ac:dyDescent="0.25">
      <c r="A2405" s="4">
        <v>42522</v>
      </c>
      <c r="B2405" s="3" t="s">
        <v>70</v>
      </c>
      <c r="C2405" s="3" t="s">
        <v>70</v>
      </c>
      <c r="D2405" s="3">
        <v>298</v>
      </c>
      <c r="E2405" s="3">
        <v>298</v>
      </c>
      <c r="F2405" s="3">
        <v>227</v>
      </c>
      <c r="G2405" s="3">
        <v>227</v>
      </c>
      <c r="H2405" s="3">
        <v>174</v>
      </c>
      <c r="I2405" s="3">
        <v>174</v>
      </c>
      <c r="J2405">
        <f t="array" ref="J2405">INDEX(Table3[#All],MATCH(1,(Table3[[#All],[Month]]=Table68[[#This Row],[Date]])*(Table3[[#All],[Region]]=Table68[[#This Row],[Region]]),0),3)</f>
        <v>4450</v>
      </c>
      <c r="K2405">
        <f>INDEX(Table1[#All], MATCH(Table68[[#This Row],[Date]],Table1[[#All],[Month]],0),2)</f>
        <v>1594385</v>
      </c>
      <c r="L2405" s="8">
        <f>INDEX(Table2[#All], MATCH(Table68[[#This Row],[Date]],Table2[[#All],[Month]],0),2)</f>
        <v>649.63524128764573</v>
      </c>
      <c r="M2405">
        <f t="array" ref="M2405">INDEX(Table4[#All],MATCH(1,(Table4[[#All],[Month]]=Table68[[#This Row],[Date]])*(Table4[[#All],[Region]]=Table68[[#This Row],[Region]]),0),3)</f>
        <v>311</v>
      </c>
      <c r="N2405" s="2">
        <f t="array" ref="N2405">_xlfn.IFNA(INDEX(Table5[#All], MATCH(1,(Table5[[#All],[Month]]=Table68[[#This Row],[Date]])*(Table5[[#All],[Region]]=Table68[[#This Row],[Region]]),0),3),0)</f>
        <v>5712</v>
      </c>
      <c r="O2405" s="12">
        <f>INDEX(Table110[#All], MATCH(Table68[[#This Row],[Date]],Table110[[#All],[Month]],0),2)</f>
        <v>106228.25</v>
      </c>
      <c r="P2405" s="12">
        <f>INDEX(Table13[#All], MATCH(Table68[[#This Row],[Date]],Table13[[#All],[Month]],0),2)</f>
        <v>227398.5</v>
      </c>
      <c r="Q2405">
        <f>INDEX(Table111[#All], MATCH(Table68[[#This Row],[Date]],Table111[[#All],[Month]],0),2)</f>
        <v>6119</v>
      </c>
      <c r="R2405" s="2">
        <f>INDEX(Table111[#All], MATCH(Table68[[#This Row],[Date]],Table111[[#All],[Month]],0),3)</f>
        <v>1305</v>
      </c>
      <c r="S2405" s="2">
        <f>INDEX(Table413[#All], MATCH(Table68[[#This Row],[Date]],Table413[[#All],[Month]],0),2)</f>
        <v>0.4</v>
      </c>
      <c r="T2405" s="2">
        <f>INDEX(Table413[#All], MATCH(Table68[[#This Row],[Date]],Table413[[#All],[Month]],0),3)</f>
        <v>5.7</v>
      </c>
      <c r="U2405" s="2">
        <f>INDEX(Table413[#All], MATCH(Table68[[#This Row],[Date]],Table413[[#All],[Month]],0),4)</f>
        <v>5.0999999999999996</v>
      </c>
    </row>
    <row r="2406" spans="1:21" x14ac:dyDescent="0.25">
      <c r="A2406" s="4">
        <v>42522</v>
      </c>
      <c r="B2406" s="3" t="s">
        <v>57</v>
      </c>
      <c r="C2406" s="3" t="s">
        <v>0</v>
      </c>
      <c r="D2406" s="3">
        <v>300</v>
      </c>
      <c r="E2406" s="3">
        <v>279</v>
      </c>
      <c r="F2406" s="3">
        <v>243</v>
      </c>
      <c r="G2406" s="3">
        <v>225</v>
      </c>
      <c r="H2406" s="3">
        <v>369</v>
      </c>
      <c r="I2406" s="3">
        <v>136</v>
      </c>
      <c r="J2406">
        <f t="array" ref="J2406">INDEX(Table3[#All],MATCH(1,(Table3[[#All],[Month]]=Table68[[#This Row],[Date]])*(Table3[[#All],[Region]]=Table68[[#This Row],[Region]]),0),3)</f>
        <v>6286</v>
      </c>
      <c r="K2406">
        <f>INDEX(Table1[#All], MATCH(Table68[[#This Row],[Date]],Table1[[#All],[Month]],0),2)</f>
        <v>1594385</v>
      </c>
      <c r="L2406" s="8">
        <f>INDEX(Table2[#All], MATCH(Table68[[#This Row],[Date]],Table2[[#All],[Month]],0),2)</f>
        <v>649.63524128764573</v>
      </c>
      <c r="M2406">
        <f t="array" ref="M2406">INDEX(Table4[#All],MATCH(1,(Table4[[#All],[Month]]=Table68[[#This Row],[Date]])*(Table4[[#All],[Region]]=Table68[[#This Row],[Region]]),0),3)</f>
        <v>1601</v>
      </c>
      <c r="N2406" s="2">
        <f t="array" ref="N2406">_xlfn.IFNA(INDEX(Table5[#All], MATCH(1,(Table5[[#All],[Month]]=Table68[[#This Row],[Date]])*(Table5[[#All],[Region]]=Table68[[#This Row],[Region]]),0),3),0)</f>
        <v>6869</v>
      </c>
      <c r="O2406" s="12">
        <f>INDEX(Table110[#All], MATCH(Table68[[#This Row],[Date]],Table110[[#All],[Month]],0),2)</f>
        <v>106228.25</v>
      </c>
      <c r="P2406" s="12">
        <f>INDEX(Table13[#All], MATCH(Table68[[#This Row],[Date]],Table13[[#All],[Month]],0),2)</f>
        <v>227398.5</v>
      </c>
      <c r="Q2406">
        <f>INDEX(Table111[#All], MATCH(Table68[[#This Row],[Date]],Table111[[#All],[Month]],0),2)</f>
        <v>6119</v>
      </c>
      <c r="R2406" s="2">
        <f>INDEX(Table111[#All], MATCH(Table68[[#This Row],[Date]],Table111[[#All],[Month]],0),3)</f>
        <v>1305</v>
      </c>
      <c r="S2406" s="2">
        <f>INDEX(Table413[#All], MATCH(Table68[[#This Row],[Date]],Table413[[#All],[Month]],0),2)</f>
        <v>0.4</v>
      </c>
      <c r="T2406" s="2">
        <f>INDEX(Table413[#All], MATCH(Table68[[#This Row],[Date]],Table413[[#All],[Month]],0),3)</f>
        <v>5.7</v>
      </c>
      <c r="U2406" s="2">
        <f>INDEX(Table413[#All], MATCH(Table68[[#This Row],[Date]],Table413[[#All],[Month]],0),4)</f>
        <v>5.0999999999999996</v>
      </c>
    </row>
    <row r="2407" spans="1:21" x14ac:dyDescent="0.25">
      <c r="A2407" s="4">
        <v>42522</v>
      </c>
      <c r="B2407" s="3" t="s">
        <v>57</v>
      </c>
      <c r="C2407" s="3" t="s">
        <v>2</v>
      </c>
      <c r="D2407" s="3">
        <v>300</v>
      </c>
      <c r="E2407" s="3">
        <v>279</v>
      </c>
      <c r="F2407" s="3">
        <v>243</v>
      </c>
      <c r="G2407" s="3">
        <v>231</v>
      </c>
      <c r="H2407" s="3">
        <v>369</v>
      </c>
      <c r="I2407" s="3">
        <v>38</v>
      </c>
      <c r="J2407">
        <f t="array" ref="J2407">INDEX(Table3[#All],MATCH(1,(Table3[[#All],[Month]]=Table68[[#This Row],[Date]])*(Table3[[#All],[Region]]=Table68[[#This Row],[Region]]),0),3)</f>
        <v>6286</v>
      </c>
      <c r="K2407">
        <f>INDEX(Table1[#All], MATCH(Table68[[#This Row],[Date]],Table1[[#All],[Month]],0),2)</f>
        <v>1594385</v>
      </c>
      <c r="L2407" s="8">
        <f>INDEX(Table2[#All], MATCH(Table68[[#This Row],[Date]],Table2[[#All],[Month]],0),2)</f>
        <v>649.63524128764573</v>
      </c>
      <c r="M2407">
        <f t="array" ref="M2407">INDEX(Table4[#All],MATCH(1,(Table4[[#All],[Month]]=Table68[[#This Row],[Date]])*(Table4[[#All],[Region]]=Table68[[#This Row],[Region]]),0),3)</f>
        <v>1601</v>
      </c>
      <c r="N2407" s="2">
        <f t="array" ref="N2407">_xlfn.IFNA(INDEX(Table5[#All], MATCH(1,(Table5[[#All],[Month]]=Table68[[#This Row],[Date]])*(Table5[[#All],[Region]]=Table68[[#This Row],[Region]]),0),3),0)</f>
        <v>6869</v>
      </c>
      <c r="O2407" s="12">
        <f>INDEX(Table110[#All], MATCH(Table68[[#This Row],[Date]],Table110[[#All],[Month]],0),2)</f>
        <v>106228.25</v>
      </c>
      <c r="P2407" s="12">
        <f>INDEX(Table13[#All], MATCH(Table68[[#This Row],[Date]],Table13[[#All],[Month]],0),2)</f>
        <v>227398.5</v>
      </c>
      <c r="Q2407">
        <f>INDEX(Table111[#All], MATCH(Table68[[#This Row],[Date]],Table111[[#All],[Month]],0),2)</f>
        <v>6119</v>
      </c>
      <c r="R2407" s="2">
        <f>INDEX(Table111[#All], MATCH(Table68[[#This Row],[Date]],Table111[[#All],[Month]],0),3)</f>
        <v>1305</v>
      </c>
      <c r="S2407" s="2">
        <f>INDEX(Table413[#All], MATCH(Table68[[#This Row],[Date]],Table413[[#All],[Month]],0),2)</f>
        <v>0.4</v>
      </c>
      <c r="T2407" s="2">
        <f>INDEX(Table413[#All], MATCH(Table68[[#This Row],[Date]],Table413[[#All],[Month]],0),3)</f>
        <v>5.7</v>
      </c>
      <c r="U2407" s="2">
        <f>INDEX(Table413[#All], MATCH(Table68[[#This Row],[Date]],Table413[[#All],[Month]],0),4)</f>
        <v>5.0999999999999996</v>
      </c>
    </row>
    <row r="2408" spans="1:21" x14ac:dyDescent="0.25">
      <c r="A2408" s="4">
        <v>42522</v>
      </c>
      <c r="B2408" s="3" t="s">
        <v>57</v>
      </c>
      <c r="C2408" s="3" t="s">
        <v>1</v>
      </c>
      <c r="D2408" s="3">
        <v>300</v>
      </c>
      <c r="E2408" s="3">
        <v>321</v>
      </c>
      <c r="F2408" s="3">
        <v>243</v>
      </c>
      <c r="G2408" s="3">
        <v>262</v>
      </c>
      <c r="H2408" s="3">
        <v>369</v>
      </c>
      <c r="I2408" s="3">
        <v>195</v>
      </c>
      <c r="J2408">
        <f t="array" ref="J2408">INDEX(Table3[#All],MATCH(1,(Table3[[#All],[Month]]=Table68[[#This Row],[Date]])*(Table3[[#All],[Region]]=Table68[[#This Row],[Region]]),0),3)</f>
        <v>6286</v>
      </c>
      <c r="K2408">
        <f>INDEX(Table1[#All], MATCH(Table68[[#This Row],[Date]],Table1[[#All],[Month]],0),2)</f>
        <v>1594385</v>
      </c>
      <c r="L2408" s="8">
        <f>INDEX(Table2[#All], MATCH(Table68[[#This Row],[Date]],Table2[[#All],[Month]],0),2)</f>
        <v>649.63524128764573</v>
      </c>
      <c r="M2408">
        <f t="array" ref="M2408">INDEX(Table4[#All],MATCH(1,(Table4[[#All],[Month]]=Table68[[#This Row],[Date]])*(Table4[[#All],[Region]]=Table68[[#This Row],[Region]]),0),3)</f>
        <v>1601</v>
      </c>
      <c r="N2408" s="2">
        <f t="array" ref="N2408">_xlfn.IFNA(INDEX(Table5[#All], MATCH(1,(Table5[[#All],[Month]]=Table68[[#This Row],[Date]])*(Table5[[#All],[Region]]=Table68[[#This Row],[Region]]),0),3),0)</f>
        <v>6869</v>
      </c>
      <c r="O2408" s="12">
        <f>INDEX(Table110[#All], MATCH(Table68[[#This Row],[Date]],Table110[[#All],[Month]],0),2)</f>
        <v>106228.25</v>
      </c>
      <c r="P2408" s="12">
        <f>INDEX(Table13[#All], MATCH(Table68[[#This Row],[Date]],Table13[[#All],[Month]],0),2)</f>
        <v>227398.5</v>
      </c>
      <c r="Q2408">
        <f>INDEX(Table111[#All], MATCH(Table68[[#This Row],[Date]],Table111[[#All],[Month]],0),2)</f>
        <v>6119</v>
      </c>
      <c r="R2408" s="2">
        <f>INDEX(Table111[#All], MATCH(Table68[[#This Row],[Date]],Table111[[#All],[Month]],0),3)</f>
        <v>1305</v>
      </c>
      <c r="S2408" s="2">
        <f>INDEX(Table413[#All], MATCH(Table68[[#This Row],[Date]],Table413[[#All],[Month]],0),2)</f>
        <v>0.4</v>
      </c>
      <c r="T2408" s="2">
        <f>INDEX(Table413[#All], MATCH(Table68[[#This Row],[Date]],Table413[[#All],[Month]],0),3)</f>
        <v>5.7</v>
      </c>
      <c r="U2408" s="2">
        <f>INDEX(Table413[#All], MATCH(Table68[[#This Row],[Date]],Table413[[#All],[Month]],0),4)</f>
        <v>5.0999999999999996</v>
      </c>
    </row>
    <row r="2409" spans="1:21" x14ac:dyDescent="0.25">
      <c r="A2409" s="4">
        <v>42522</v>
      </c>
      <c r="B2409" s="3" t="s">
        <v>72</v>
      </c>
      <c r="C2409" s="3" t="s">
        <v>52</v>
      </c>
      <c r="D2409" s="3">
        <v>341</v>
      </c>
      <c r="E2409" s="3">
        <v>313</v>
      </c>
      <c r="F2409" s="3">
        <v>242</v>
      </c>
      <c r="G2409" s="3">
        <v>258</v>
      </c>
      <c r="H2409" s="3">
        <v>563</v>
      </c>
      <c r="I2409" s="3">
        <v>60</v>
      </c>
      <c r="J2409">
        <f t="array" ref="J2409">INDEX(Table3[#All],MATCH(1,(Table3[[#All],[Month]]=Table68[[#This Row],[Date]])*(Table3[[#All],[Region]]=Table68[[#This Row],[Region]]),0),3)</f>
        <v>10769</v>
      </c>
      <c r="K2409">
        <f>INDEX(Table1[#All], MATCH(Table68[[#This Row],[Date]],Table1[[#All],[Month]],0),2)</f>
        <v>1594385</v>
      </c>
      <c r="L2409" s="8">
        <f>INDEX(Table2[#All], MATCH(Table68[[#This Row],[Date]],Table2[[#All],[Month]],0),2)</f>
        <v>649.63524128764573</v>
      </c>
      <c r="M2409">
        <f t="array" ref="M2409">INDEX(Table4[#All],MATCH(1,(Table4[[#All],[Month]]=Table68[[#This Row],[Date]])*(Table4[[#All],[Region]]=Table68[[#This Row],[Region]]),0),3)</f>
        <v>2962</v>
      </c>
      <c r="N2409" s="2">
        <f t="array" ref="N2409">_xlfn.IFNA(INDEX(Table5[#All], MATCH(1,(Table5[[#All],[Month]]=Table68[[#This Row],[Date]])*(Table5[[#All],[Region]]=Table68[[#This Row],[Region]]),0),3),0)</f>
        <v>23699</v>
      </c>
      <c r="O2409" s="12">
        <f>INDEX(Table110[#All], MATCH(Table68[[#This Row],[Date]],Table110[[#All],[Month]],0),2)</f>
        <v>106228.25</v>
      </c>
      <c r="P2409" s="12">
        <f>INDEX(Table13[#All], MATCH(Table68[[#This Row],[Date]],Table13[[#All],[Month]],0),2)</f>
        <v>227398.5</v>
      </c>
      <c r="Q2409">
        <f>INDEX(Table111[#All], MATCH(Table68[[#This Row],[Date]],Table111[[#All],[Month]],0),2)</f>
        <v>6119</v>
      </c>
      <c r="R2409" s="2">
        <f>INDEX(Table111[#All], MATCH(Table68[[#This Row],[Date]],Table111[[#All],[Month]],0),3)</f>
        <v>1305</v>
      </c>
      <c r="S2409" s="2">
        <f>INDEX(Table413[#All], MATCH(Table68[[#This Row],[Date]],Table413[[#All],[Month]],0),2)</f>
        <v>0.4</v>
      </c>
      <c r="T2409" s="2">
        <f>INDEX(Table413[#All], MATCH(Table68[[#This Row],[Date]],Table413[[#All],[Month]],0),3)</f>
        <v>5.7</v>
      </c>
      <c r="U2409" s="2">
        <f>INDEX(Table413[#All], MATCH(Table68[[#This Row],[Date]],Table413[[#All],[Month]],0),4)</f>
        <v>5.0999999999999996</v>
      </c>
    </row>
    <row r="2410" spans="1:21" x14ac:dyDescent="0.25">
      <c r="A2410" s="4">
        <v>42522</v>
      </c>
      <c r="B2410" s="3" t="s">
        <v>72</v>
      </c>
      <c r="C2410" s="3" t="s">
        <v>51</v>
      </c>
      <c r="D2410" s="3">
        <v>341</v>
      </c>
      <c r="E2410" s="3">
        <v>197</v>
      </c>
      <c r="F2410" s="3">
        <v>242</v>
      </c>
      <c r="G2410" s="3">
        <v>170</v>
      </c>
      <c r="H2410" s="3">
        <v>563</v>
      </c>
      <c r="I2410" s="3">
        <v>22</v>
      </c>
      <c r="J2410">
        <f t="array" ref="J2410">INDEX(Table3[#All],MATCH(1,(Table3[[#All],[Month]]=Table68[[#This Row],[Date]])*(Table3[[#All],[Region]]=Table68[[#This Row],[Region]]),0),3)</f>
        <v>10769</v>
      </c>
      <c r="K2410">
        <f>INDEX(Table1[#All], MATCH(Table68[[#This Row],[Date]],Table1[[#All],[Month]],0),2)</f>
        <v>1594385</v>
      </c>
      <c r="L2410" s="8">
        <f>INDEX(Table2[#All], MATCH(Table68[[#This Row],[Date]],Table2[[#All],[Month]],0),2)</f>
        <v>649.63524128764573</v>
      </c>
      <c r="M2410">
        <f t="array" ref="M2410">INDEX(Table4[#All],MATCH(1,(Table4[[#All],[Month]]=Table68[[#This Row],[Date]])*(Table4[[#All],[Region]]=Table68[[#This Row],[Region]]),0),3)</f>
        <v>2962</v>
      </c>
      <c r="N2410" s="2">
        <f t="array" ref="N2410">_xlfn.IFNA(INDEX(Table5[#All], MATCH(1,(Table5[[#All],[Month]]=Table68[[#This Row],[Date]])*(Table5[[#All],[Region]]=Table68[[#This Row],[Region]]),0),3),0)</f>
        <v>23699</v>
      </c>
      <c r="O2410" s="12">
        <f>INDEX(Table110[#All], MATCH(Table68[[#This Row],[Date]],Table110[[#All],[Month]],0),2)</f>
        <v>106228.25</v>
      </c>
      <c r="P2410" s="12">
        <f>INDEX(Table13[#All], MATCH(Table68[[#This Row],[Date]],Table13[[#All],[Month]],0),2)</f>
        <v>227398.5</v>
      </c>
      <c r="Q2410">
        <f>INDEX(Table111[#All], MATCH(Table68[[#This Row],[Date]],Table111[[#All],[Month]],0),2)</f>
        <v>6119</v>
      </c>
      <c r="R2410" s="2">
        <f>INDEX(Table111[#All], MATCH(Table68[[#This Row],[Date]],Table111[[#All],[Month]],0),3)</f>
        <v>1305</v>
      </c>
      <c r="S2410" s="2">
        <f>INDEX(Table413[#All], MATCH(Table68[[#This Row],[Date]],Table413[[#All],[Month]],0),2)</f>
        <v>0.4</v>
      </c>
      <c r="T2410" s="2">
        <f>INDEX(Table413[#All], MATCH(Table68[[#This Row],[Date]],Table413[[#All],[Month]],0),3)</f>
        <v>5.7</v>
      </c>
      <c r="U2410" s="2">
        <f>INDEX(Table413[#All], MATCH(Table68[[#This Row],[Date]],Table413[[#All],[Month]],0),4)</f>
        <v>5.0999999999999996</v>
      </c>
    </row>
    <row r="2411" spans="1:21" x14ac:dyDescent="0.25">
      <c r="A2411" s="4">
        <v>42522</v>
      </c>
      <c r="B2411" s="3" t="s">
        <v>72</v>
      </c>
      <c r="C2411" s="3" t="s">
        <v>84</v>
      </c>
      <c r="D2411" s="3">
        <v>341</v>
      </c>
      <c r="E2411" s="3">
        <v>288</v>
      </c>
      <c r="F2411" s="3">
        <v>242</v>
      </c>
      <c r="G2411" s="3">
        <v>211</v>
      </c>
      <c r="H2411" s="3">
        <v>563</v>
      </c>
      <c r="I2411" s="3">
        <v>293</v>
      </c>
      <c r="J2411">
        <f t="array" ref="J2411">INDEX(Table3[#All],MATCH(1,(Table3[[#All],[Month]]=Table68[[#This Row],[Date]])*(Table3[[#All],[Region]]=Table68[[#This Row],[Region]]),0),3)</f>
        <v>10769</v>
      </c>
      <c r="K2411">
        <f>INDEX(Table1[#All], MATCH(Table68[[#This Row],[Date]],Table1[[#All],[Month]],0),2)</f>
        <v>1594385</v>
      </c>
      <c r="L2411" s="8">
        <f>INDEX(Table2[#All], MATCH(Table68[[#This Row],[Date]],Table2[[#All],[Month]],0),2)</f>
        <v>649.63524128764573</v>
      </c>
      <c r="M2411">
        <f t="array" ref="M2411">INDEX(Table4[#All],MATCH(1,(Table4[[#All],[Month]]=Table68[[#This Row],[Date]])*(Table4[[#All],[Region]]=Table68[[#This Row],[Region]]),0),3)</f>
        <v>2962</v>
      </c>
      <c r="N2411" s="2">
        <f t="array" ref="N2411">_xlfn.IFNA(INDEX(Table5[#All], MATCH(1,(Table5[[#All],[Month]]=Table68[[#This Row],[Date]])*(Table5[[#All],[Region]]=Table68[[#This Row],[Region]]),0),3),0)</f>
        <v>23699</v>
      </c>
      <c r="O2411" s="12">
        <f>INDEX(Table110[#All], MATCH(Table68[[#This Row],[Date]],Table110[[#All],[Month]],0),2)</f>
        <v>106228.25</v>
      </c>
      <c r="P2411" s="12">
        <f>INDEX(Table13[#All], MATCH(Table68[[#This Row],[Date]],Table13[[#All],[Month]],0),2)</f>
        <v>227398.5</v>
      </c>
      <c r="Q2411">
        <f>INDEX(Table111[#All], MATCH(Table68[[#This Row],[Date]],Table111[[#All],[Month]],0),2)</f>
        <v>6119</v>
      </c>
      <c r="R2411" s="2">
        <f>INDEX(Table111[#All], MATCH(Table68[[#This Row],[Date]],Table111[[#All],[Month]],0),3)</f>
        <v>1305</v>
      </c>
      <c r="S2411" s="2">
        <f>INDEX(Table413[#All], MATCH(Table68[[#This Row],[Date]],Table413[[#All],[Month]],0),2)</f>
        <v>0.4</v>
      </c>
      <c r="T2411" s="2">
        <f>INDEX(Table413[#All], MATCH(Table68[[#This Row],[Date]],Table413[[#All],[Month]],0),3)</f>
        <v>5.7</v>
      </c>
      <c r="U2411" s="2">
        <f>INDEX(Table413[#All], MATCH(Table68[[#This Row],[Date]],Table413[[#All],[Month]],0),4)</f>
        <v>5.0999999999999996</v>
      </c>
    </row>
    <row r="2412" spans="1:21" x14ac:dyDescent="0.25">
      <c r="A2412" s="4">
        <v>42522</v>
      </c>
      <c r="B2412" s="3" t="s">
        <v>72</v>
      </c>
      <c r="C2412" s="3" t="s">
        <v>53</v>
      </c>
      <c r="D2412" s="3">
        <v>341</v>
      </c>
      <c r="E2412" s="3">
        <v>487</v>
      </c>
      <c r="F2412" s="3">
        <v>242</v>
      </c>
      <c r="G2412" s="3">
        <v>358</v>
      </c>
      <c r="H2412" s="3">
        <v>563</v>
      </c>
      <c r="I2412" s="3">
        <v>188</v>
      </c>
      <c r="J2412">
        <f t="array" ref="J2412">INDEX(Table3[#All],MATCH(1,(Table3[[#All],[Month]]=Table68[[#This Row],[Date]])*(Table3[[#All],[Region]]=Table68[[#This Row],[Region]]),0),3)</f>
        <v>10769</v>
      </c>
      <c r="K2412">
        <f>INDEX(Table1[#All], MATCH(Table68[[#This Row],[Date]],Table1[[#All],[Month]],0),2)</f>
        <v>1594385</v>
      </c>
      <c r="L2412" s="8">
        <f>INDEX(Table2[#All], MATCH(Table68[[#This Row],[Date]],Table2[[#All],[Month]],0),2)</f>
        <v>649.63524128764573</v>
      </c>
      <c r="M2412">
        <f t="array" ref="M2412">INDEX(Table4[#All],MATCH(1,(Table4[[#All],[Month]]=Table68[[#This Row],[Date]])*(Table4[[#All],[Region]]=Table68[[#This Row],[Region]]),0),3)</f>
        <v>2962</v>
      </c>
      <c r="N2412" s="2">
        <f t="array" ref="N2412">_xlfn.IFNA(INDEX(Table5[#All], MATCH(1,(Table5[[#All],[Month]]=Table68[[#This Row],[Date]])*(Table5[[#All],[Region]]=Table68[[#This Row],[Region]]),0),3),0)</f>
        <v>23699</v>
      </c>
      <c r="O2412" s="12">
        <f>INDEX(Table110[#All], MATCH(Table68[[#This Row],[Date]],Table110[[#All],[Month]],0),2)</f>
        <v>106228.25</v>
      </c>
      <c r="P2412" s="12">
        <f>INDEX(Table13[#All], MATCH(Table68[[#This Row],[Date]],Table13[[#All],[Month]],0),2)</f>
        <v>227398.5</v>
      </c>
      <c r="Q2412">
        <f>INDEX(Table111[#All], MATCH(Table68[[#This Row],[Date]],Table111[[#All],[Month]],0),2)</f>
        <v>6119</v>
      </c>
      <c r="R2412" s="2">
        <f>INDEX(Table111[#All], MATCH(Table68[[#This Row],[Date]],Table111[[#All],[Month]],0),3)</f>
        <v>1305</v>
      </c>
      <c r="S2412" s="2">
        <f>INDEX(Table413[#All], MATCH(Table68[[#This Row],[Date]],Table413[[#All],[Month]],0),2)</f>
        <v>0.4</v>
      </c>
      <c r="T2412" s="2">
        <f>INDEX(Table413[#All], MATCH(Table68[[#This Row],[Date]],Table413[[#All],[Month]],0),3)</f>
        <v>5.7</v>
      </c>
      <c r="U2412" s="2">
        <f>INDEX(Table413[#All], MATCH(Table68[[#This Row],[Date]],Table413[[#All],[Month]],0),4)</f>
        <v>5.0999999999999996</v>
      </c>
    </row>
    <row r="2413" spans="1:21" x14ac:dyDescent="0.25">
      <c r="A2413" s="4">
        <v>42522</v>
      </c>
      <c r="B2413" s="3" t="s">
        <v>73</v>
      </c>
      <c r="C2413" s="3" t="s">
        <v>55</v>
      </c>
      <c r="D2413" s="3">
        <v>217</v>
      </c>
      <c r="E2413" s="3">
        <v>181</v>
      </c>
      <c r="F2413" s="3">
        <v>174</v>
      </c>
      <c r="G2413" s="3">
        <v>148</v>
      </c>
      <c r="H2413" s="3">
        <v>221</v>
      </c>
      <c r="I2413" s="3">
        <v>21</v>
      </c>
      <c r="J2413">
        <f t="array" ref="J2413">INDEX(Table3[#All],MATCH(1,(Table3[[#All],[Month]]=Table68[[#This Row],[Date]])*(Table3[[#All],[Region]]=Table68[[#This Row],[Region]]),0),3)</f>
        <v>5568</v>
      </c>
      <c r="K2413">
        <f>INDEX(Table1[#All], MATCH(Table68[[#This Row],[Date]],Table1[[#All],[Month]],0),2)</f>
        <v>1594385</v>
      </c>
      <c r="L2413" s="8">
        <f>INDEX(Table2[#All], MATCH(Table68[[#This Row],[Date]],Table2[[#All],[Month]],0),2)</f>
        <v>649.63524128764573</v>
      </c>
      <c r="M2413">
        <f t="array" ref="M2413">INDEX(Table4[#All],MATCH(1,(Table4[[#All],[Month]]=Table68[[#This Row],[Date]])*(Table4[[#All],[Region]]=Table68[[#This Row],[Region]]),0),3)</f>
        <v>686</v>
      </c>
      <c r="N2413" s="2">
        <f t="array" ref="N2413">_xlfn.IFNA(INDEX(Table5[#All], MATCH(1,(Table5[[#All],[Month]]=Table68[[#This Row],[Date]])*(Table5[[#All],[Region]]=Table68[[#This Row],[Region]]),0),3),0)</f>
        <v>9239</v>
      </c>
      <c r="O2413" s="12">
        <f>INDEX(Table110[#All], MATCH(Table68[[#This Row],[Date]],Table110[[#All],[Month]],0),2)</f>
        <v>106228.25</v>
      </c>
      <c r="P2413" s="12">
        <f>INDEX(Table13[#All], MATCH(Table68[[#This Row],[Date]],Table13[[#All],[Month]],0),2)</f>
        <v>227398.5</v>
      </c>
      <c r="Q2413">
        <f>INDEX(Table111[#All], MATCH(Table68[[#This Row],[Date]],Table111[[#All],[Month]],0),2)</f>
        <v>6119</v>
      </c>
      <c r="R2413" s="2">
        <f>INDEX(Table111[#All], MATCH(Table68[[#This Row],[Date]],Table111[[#All],[Month]],0),3)</f>
        <v>1305</v>
      </c>
      <c r="S2413" s="2">
        <f>INDEX(Table413[#All], MATCH(Table68[[#This Row],[Date]],Table413[[#All],[Month]],0),2)</f>
        <v>0.4</v>
      </c>
      <c r="T2413" s="2">
        <f>INDEX(Table413[#All], MATCH(Table68[[#This Row],[Date]],Table413[[#All],[Month]],0),3)</f>
        <v>5.7</v>
      </c>
      <c r="U2413" s="2">
        <f>INDEX(Table413[#All], MATCH(Table68[[#This Row],[Date]],Table413[[#All],[Month]],0),4)</f>
        <v>5.0999999999999996</v>
      </c>
    </row>
    <row r="2414" spans="1:21" x14ac:dyDescent="0.25">
      <c r="A2414" s="4">
        <v>42522</v>
      </c>
      <c r="B2414" s="3" t="s">
        <v>73</v>
      </c>
      <c r="C2414" s="3" t="s">
        <v>86</v>
      </c>
      <c r="D2414" s="3">
        <v>217</v>
      </c>
      <c r="E2414" s="3">
        <v>223</v>
      </c>
      <c r="F2414" s="3">
        <v>174</v>
      </c>
      <c r="G2414" s="3">
        <v>181</v>
      </c>
      <c r="H2414" s="3">
        <v>221</v>
      </c>
      <c r="I2414" s="3">
        <v>152</v>
      </c>
      <c r="J2414">
        <f t="array" ref="J2414">INDEX(Table3[#All],MATCH(1,(Table3[[#All],[Month]]=Table68[[#This Row],[Date]])*(Table3[[#All],[Region]]=Table68[[#This Row],[Region]]),0),3)</f>
        <v>5568</v>
      </c>
      <c r="K2414">
        <f>INDEX(Table1[#All], MATCH(Table68[[#This Row],[Date]],Table1[[#All],[Month]],0),2)</f>
        <v>1594385</v>
      </c>
      <c r="L2414" s="8">
        <f>INDEX(Table2[#All], MATCH(Table68[[#This Row],[Date]],Table2[[#All],[Month]],0),2)</f>
        <v>649.63524128764573</v>
      </c>
      <c r="M2414">
        <f t="array" ref="M2414">INDEX(Table4[#All],MATCH(1,(Table4[[#All],[Month]]=Table68[[#This Row],[Date]])*(Table4[[#All],[Region]]=Table68[[#This Row],[Region]]),0),3)</f>
        <v>686</v>
      </c>
      <c r="N2414" s="2">
        <f t="array" ref="N2414">_xlfn.IFNA(INDEX(Table5[#All], MATCH(1,(Table5[[#All],[Month]]=Table68[[#This Row],[Date]])*(Table5[[#All],[Region]]=Table68[[#This Row],[Region]]),0),3),0)</f>
        <v>9239</v>
      </c>
      <c r="O2414" s="12">
        <f>INDEX(Table110[#All], MATCH(Table68[[#This Row],[Date]],Table110[[#All],[Month]],0),2)</f>
        <v>106228.25</v>
      </c>
      <c r="P2414" s="12">
        <f>INDEX(Table13[#All], MATCH(Table68[[#This Row],[Date]],Table13[[#All],[Month]],0),2)</f>
        <v>227398.5</v>
      </c>
      <c r="Q2414">
        <f>INDEX(Table111[#All], MATCH(Table68[[#This Row],[Date]],Table111[[#All],[Month]],0),2)</f>
        <v>6119</v>
      </c>
      <c r="R2414" s="2">
        <f>INDEX(Table111[#All], MATCH(Table68[[#This Row],[Date]],Table111[[#All],[Month]],0),3)</f>
        <v>1305</v>
      </c>
      <c r="S2414" s="2">
        <f>INDEX(Table413[#All], MATCH(Table68[[#This Row],[Date]],Table413[[#All],[Month]],0),2)</f>
        <v>0.4</v>
      </c>
      <c r="T2414" s="2">
        <f>INDEX(Table413[#All], MATCH(Table68[[#This Row],[Date]],Table413[[#All],[Month]],0),3)</f>
        <v>5.7</v>
      </c>
      <c r="U2414" s="2">
        <f>INDEX(Table413[#All], MATCH(Table68[[#This Row],[Date]],Table413[[#All],[Month]],0),4)</f>
        <v>5.0999999999999996</v>
      </c>
    </row>
    <row r="2415" spans="1:21" x14ac:dyDescent="0.25">
      <c r="A2415" s="4">
        <v>42522</v>
      </c>
      <c r="B2415" s="3" t="s">
        <v>73</v>
      </c>
      <c r="C2415" s="3" t="s">
        <v>54</v>
      </c>
      <c r="D2415" s="3">
        <v>217</v>
      </c>
      <c r="E2415" s="3">
        <v>215</v>
      </c>
      <c r="F2415" s="3">
        <v>174</v>
      </c>
      <c r="G2415" s="3">
        <v>167</v>
      </c>
      <c r="H2415" s="3">
        <v>221</v>
      </c>
      <c r="I2415" s="3">
        <v>48</v>
      </c>
      <c r="J2415">
        <f t="array" ref="J2415">INDEX(Table3[#All],MATCH(1,(Table3[[#All],[Month]]=Table68[[#This Row],[Date]])*(Table3[[#All],[Region]]=Table68[[#This Row],[Region]]),0),3)</f>
        <v>5568</v>
      </c>
      <c r="K2415">
        <f>INDEX(Table1[#All], MATCH(Table68[[#This Row],[Date]],Table1[[#All],[Month]],0),2)</f>
        <v>1594385</v>
      </c>
      <c r="L2415" s="8">
        <f>INDEX(Table2[#All], MATCH(Table68[[#This Row],[Date]],Table2[[#All],[Month]],0),2)</f>
        <v>649.63524128764573</v>
      </c>
      <c r="M2415">
        <f t="array" ref="M2415">INDEX(Table4[#All],MATCH(1,(Table4[[#All],[Month]]=Table68[[#This Row],[Date]])*(Table4[[#All],[Region]]=Table68[[#This Row],[Region]]),0),3)</f>
        <v>686</v>
      </c>
      <c r="N2415" s="2">
        <f t="array" ref="N2415">_xlfn.IFNA(INDEX(Table5[#All], MATCH(1,(Table5[[#All],[Month]]=Table68[[#This Row],[Date]])*(Table5[[#All],[Region]]=Table68[[#This Row],[Region]]),0),3),0)</f>
        <v>9239</v>
      </c>
      <c r="O2415" s="12">
        <f>INDEX(Table110[#All], MATCH(Table68[[#This Row],[Date]],Table110[[#All],[Month]],0),2)</f>
        <v>106228.25</v>
      </c>
      <c r="P2415" s="12">
        <f>INDEX(Table13[#All], MATCH(Table68[[#This Row],[Date]],Table13[[#All],[Month]],0),2)</f>
        <v>227398.5</v>
      </c>
      <c r="Q2415">
        <f>INDEX(Table111[#All], MATCH(Table68[[#This Row],[Date]],Table111[[#All],[Month]],0),2)</f>
        <v>6119</v>
      </c>
      <c r="R2415" s="2">
        <f>INDEX(Table111[#All], MATCH(Table68[[#This Row],[Date]],Table111[[#All],[Month]],0),3)</f>
        <v>1305</v>
      </c>
      <c r="S2415" s="2">
        <f>INDEX(Table413[#All], MATCH(Table68[[#This Row],[Date]],Table413[[#All],[Month]],0),2)</f>
        <v>0.4</v>
      </c>
      <c r="T2415" s="2">
        <f>INDEX(Table413[#All], MATCH(Table68[[#This Row],[Date]],Table413[[#All],[Month]],0),3)</f>
        <v>5.7</v>
      </c>
      <c r="U2415" s="2">
        <f>INDEX(Table413[#All], MATCH(Table68[[#This Row],[Date]],Table413[[#All],[Month]],0),4)</f>
        <v>5.0999999999999996</v>
      </c>
    </row>
    <row r="2416" spans="1:21" x14ac:dyDescent="0.25">
      <c r="A2416" s="4">
        <v>42522</v>
      </c>
      <c r="B2416" s="3" t="s">
        <v>65</v>
      </c>
      <c r="C2416" s="3" t="s">
        <v>26</v>
      </c>
      <c r="D2416" s="3">
        <v>288</v>
      </c>
      <c r="E2416" s="3">
        <v>311</v>
      </c>
      <c r="F2416" s="3">
        <v>234</v>
      </c>
      <c r="G2416" s="3">
        <v>256</v>
      </c>
      <c r="H2416" s="3">
        <v>212</v>
      </c>
      <c r="I2416" s="3">
        <v>157</v>
      </c>
      <c r="J2416">
        <f t="array" ref="J2416">INDEX(Table3[#All],MATCH(1,(Table3[[#All],[Month]]=Table68[[#This Row],[Date]])*(Table3[[#All],[Region]]=Table68[[#This Row],[Region]]),0),3)</f>
        <v>9844</v>
      </c>
      <c r="K2416">
        <f>INDEX(Table1[#All], MATCH(Table68[[#This Row],[Date]],Table1[[#All],[Month]],0),2)</f>
        <v>1594385</v>
      </c>
      <c r="L2416" s="8">
        <f>INDEX(Table2[#All], MATCH(Table68[[#This Row],[Date]],Table2[[#All],[Month]],0),2)</f>
        <v>649.63524128764573</v>
      </c>
      <c r="M2416">
        <f t="array" ref="M2416">INDEX(Table4[#All],MATCH(1,(Table4[[#All],[Month]]=Table68[[#This Row],[Date]])*(Table4[[#All],[Region]]=Table68[[#This Row],[Region]]),0),3)</f>
        <v>857</v>
      </c>
      <c r="N2416" s="2">
        <f t="array" ref="N2416">_xlfn.IFNA(INDEX(Table5[#All], MATCH(1,(Table5[[#All],[Month]]=Table68[[#This Row],[Date]])*(Table5[[#All],[Region]]=Table68[[#This Row],[Region]]),0),3),0)</f>
        <v>3225</v>
      </c>
      <c r="O2416" s="12">
        <f>INDEX(Table110[#All], MATCH(Table68[[#This Row],[Date]],Table110[[#All],[Month]],0),2)</f>
        <v>106228.25</v>
      </c>
      <c r="P2416" s="12">
        <f>INDEX(Table13[#All], MATCH(Table68[[#This Row],[Date]],Table13[[#All],[Month]],0),2)</f>
        <v>227398.5</v>
      </c>
      <c r="Q2416">
        <f>INDEX(Table111[#All], MATCH(Table68[[#This Row],[Date]],Table111[[#All],[Month]],0),2)</f>
        <v>6119</v>
      </c>
      <c r="R2416" s="2">
        <f>INDEX(Table111[#All], MATCH(Table68[[#This Row],[Date]],Table111[[#All],[Month]],0),3)</f>
        <v>1305</v>
      </c>
      <c r="S2416" s="2">
        <f>INDEX(Table413[#All], MATCH(Table68[[#This Row],[Date]],Table413[[#All],[Month]],0),2)</f>
        <v>0.4</v>
      </c>
      <c r="T2416" s="2">
        <f>INDEX(Table413[#All], MATCH(Table68[[#This Row],[Date]],Table413[[#All],[Month]],0),3)</f>
        <v>5.7</v>
      </c>
      <c r="U2416" s="2">
        <f>INDEX(Table413[#All], MATCH(Table68[[#This Row],[Date]],Table413[[#All],[Month]],0),4)</f>
        <v>5.0999999999999996</v>
      </c>
    </row>
    <row r="2417" spans="1:21" x14ac:dyDescent="0.25">
      <c r="A2417" s="4">
        <v>42522</v>
      </c>
      <c r="B2417" s="3" t="s">
        <v>65</v>
      </c>
      <c r="C2417" s="3" t="s">
        <v>28</v>
      </c>
      <c r="D2417" s="3">
        <v>288</v>
      </c>
      <c r="E2417" s="3">
        <v>224</v>
      </c>
      <c r="F2417" s="3">
        <v>234</v>
      </c>
      <c r="G2417" s="3">
        <v>191</v>
      </c>
      <c r="H2417" s="3">
        <v>212</v>
      </c>
      <c r="I2417" s="3">
        <v>36</v>
      </c>
      <c r="J2417">
        <f t="array" ref="J2417">INDEX(Table3[#All],MATCH(1,(Table3[[#All],[Month]]=Table68[[#This Row],[Date]])*(Table3[[#All],[Region]]=Table68[[#This Row],[Region]]),0),3)</f>
        <v>9844</v>
      </c>
      <c r="K2417">
        <f>INDEX(Table1[#All], MATCH(Table68[[#This Row],[Date]],Table1[[#All],[Month]],0),2)</f>
        <v>1594385</v>
      </c>
      <c r="L2417" s="8">
        <f>INDEX(Table2[#All], MATCH(Table68[[#This Row],[Date]],Table2[[#All],[Month]],0),2)</f>
        <v>649.63524128764573</v>
      </c>
      <c r="M2417">
        <f t="array" ref="M2417">INDEX(Table4[#All],MATCH(1,(Table4[[#All],[Month]]=Table68[[#This Row],[Date]])*(Table4[[#All],[Region]]=Table68[[#This Row],[Region]]),0),3)</f>
        <v>857</v>
      </c>
      <c r="N2417" s="2">
        <f t="array" ref="N2417">_xlfn.IFNA(INDEX(Table5[#All], MATCH(1,(Table5[[#All],[Month]]=Table68[[#This Row],[Date]])*(Table5[[#All],[Region]]=Table68[[#This Row],[Region]]),0),3),0)</f>
        <v>3225</v>
      </c>
      <c r="O2417" s="12">
        <f>INDEX(Table110[#All], MATCH(Table68[[#This Row],[Date]],Table110[[#All],[Month]],0),2)</f>
        <v>106228.25</v>
      </c>
      <c r="P2417" s="12">
        <f>INDEX(Table13[#All], MATCH(Table68[[#This Row],[Date]],Table13[[#All],[Month]],0),2)</f>
        <v>227398.5</v>
      </c>
      <c r="Q2417">
        <f>INDEX(Table111[#All], MATCH(Table68[[#This Row],[Date]],Table111[[#All],[Month]],0),2)</f>
        <v>6119</v>
      </c>
      <c r="R2417" s="2">
        <f>INDEX(Table111[#All], MATCH(Table68[[#This Row],[Date]],Table111[[#All],[Month]],0),3)</f>
        <v>1305</v>
      </c>
      <c r="S2417" s="2">
        <f>INDEX(Table413[#All], MATCH(Table68[[#This Row],[Date]],Table413[[#All],[Month]],0),2)</f>
        <v>0.4</v>
      </c>
      <c r="T2417" s="2">
        <f>INDEX(Table413[#All], MATCH(Table68[[#This Row],[Date]],Table413[[#All],[Month]],0),3)</f>
        <v>5.7</v>
      </c>
      <c r="U2417" s="2">
        <f>INDEX(Table413[#All], MATCH(Table68[[#This Row],[Date]],Table413[[#All],[Month]],0),4)</f>
        <v>5.0999999999999996</v>
      </c>
    </row>
    <row r="2418" spans="1:21" x14ac:dyDescent="0.25">
      <c r="A2418" s="4">
        <v>42522</v>
      </c>
      <c r="B2418" s="3" t="s">
        <v>65</v>
      </c>
      <c r="C2418" s="3" t="s">
        <v>27</v>
      </c>
      <c r="D2418" s="3">
        <v>288</v>
      </c>
      <c r="E2418" s="3">
        <v>232</v>
      </c>
      <c r="F2418" s="3">
        <v>234</v>
      </c>
      <c r="G2418" s="3">
        <v>200</v>
      </c>
      <c r="H2418" s="3">
        <v>212</v>
      </c>
      <c r="I2418" s="3">
        <v>19</v>
      </c>
      <c r="J2418">
        <f t="array" ref="J2418">INDEX(Table3[#All],MATCH(1,(Table3[[#All],[Month]]=Table68[[#This Row],[Date]])*(Table3[[#All],[Region]]=Table68[[#This Row],[Region]]),0),3)</f>
        <v>9844</v>
      </c>
      <c r="K2418">
        <f>INDEX(Table1[#All], MATCH(Table68[[#This Row],[Date]],Table1[[#All],[Month]],0),2)</f>
        <v>1594385</v>
      </c>
      <c r="L2418" s="8">
        <f>INDEX(Table2[#All], MATCH(Table68[[#This Row],[Date]],Table2[[#All],[Month]],0),2)</f>
        <v>649.63524128764573</v>
      </c>
      <c r="M2418">
        <f t="array" ref="M2418">INDEX(Table4[#All],MATCH(1,(Table4[[#All],[Month]]=Table68[[#This Row],[Date]])*(Table4[[#All],[Region]]=Table68[[#This Row],[Region]]),0),3)</f>
        <v>857</v>
      </c>
      <c r="N2418" s="2">
        <f t="array" ref="N2418">_xlfn.IFNA(INDEX(Table5[#All], MATCH(1,(Table5[[#All],[Month]]=Table68[[#This Row],[Date]])*(Table5[[#All],[Region]]=Table68[[#This Row],[Region]]),0),3),0)</f>
        <v>3225</v>
      </c>
      <c r="O2418" s="12">
        <f>INDEX(Table110[#All], MATCH(Table68[[#This Row],[Date]],Table110[[#All],[Month]],0),2)</f>
        <v>106228.25</v>
      </c>
      <c r="P2418" s="12">
        <f>INDEX(Table13[#All], MATCH(Table68[[#This Row],[Date]],Table13[[#All],[Month]],0),2)</f>
        <v>227398.5</v>
      </c>
      <c r="Q2418">
        <f>INDEX(Table111[#All], MATCH(Table68[[#This Row],[Date]],Table111[[#All],[Month]],0),2)</f>
        <v>6119</v>
      </c>
      <c r="R2418" s="2">
        <f>INDEX(Table111[#All], MATCH(Table68[[#This Row],[Date]],Table111[[#All],[Month]],0),3)</f>
        <v>1305</v>
      </c>
      <c r="S2418" s="2">
        <f>INDEX(Table413[#All], MATCH(Table68[[#This Row],[Date]],Table413[[#All],[Month]],0),2)</f>
        <v>0.4</v>
      </c>
      <c r="T2418" s="2">
        <f>INDEX(Table413[#All], MATCH(Table68[[#This Row],[Date]],Table413[[#All],[Month]],0),3)</f>
        <v>5.7</v>
      </c>
      <c r="U2418" s="2">
        <f>INDEX(Table413[#All], MATCH(Table68[[#This Row],[Date]],Table413[[#All],[Month]],0),4)</f>
        <v>5.0999999999999996</v>
      </c>
    </row>
    <row r="2419" spans="1:21" x14ac:dyDescent="0.25">
      <c r="A2419" s="4">
        <v>42522</v>
      </c>
      <c r="B2419" s="3" t="s">
        <v>69</v>
      </c>
      <c r="C2419" s="3" t="s">
        <v>40</v>
      </c>
      <c r="D2419" s="3">
        <v>323</v>
      </c>
      <c r="E2419" s="3">
        <v>323</v>
      </c>
      <c r="F2419" s="3">
        <v>253</v>
      </c>
      <c r="G2419" s="3">
        <v>253</v>
      </c>
      <c r="H2419" s="3">
        <v>86</v>
      </c>
      <c r="I2419" s="3">
        <v>86</v>
      </c>
      <c r="J2419">
        <f t="array" ref="J2419">INDEX(Table3[#All],MATCH(1,(Table3[[#All],[Month]]=Table68[[#This Row],[Date]])*(Table3[[#All],[Region]]=Table68[[#This Row],[Region]]),0),3)</f>
        <v>4450</v>
      </c>
      <c r="K2419">
        <f>INDEX(Table1[#All], MATCH(Table68[[#This Row],[Date]],Table1[[#All],[Month]],0),2)</f>
        <v>1594385</v>
      </c>
      <c r="L2419" s="8">
        <f>INDEX(Table2[#All], MATCH(Table68[[#This Row],[Date]],Table2[[#All],[Month]],0),2)</f>
        <v>649.63524128764573</v>
      </c>
      <c r="M2419">
        <f t="array" ref="M2419">INDEX(Table4[#All],MATCH(1,(Table4[[#All],[Month]]=Table68[[#This Row],[Date]])*(Table4[[#All],[Region]]=Table68[[#This Row],[Region]]),0),3)</f>
        <v>500</v>
      </c>
      <c r="N2419" s="2">
        <f t="array" ref="N2419">_xlfn.IFNA(INDEX(Table5[#All], MATCH(1,(Table5[[#All],[Month]]=Table68[[#This Row],[Date]])*(Table5[[#All],[Region]]=Table68[[#This Row],[Region]]),0),3),0)</f>
        <v>0</v>
      </c>
      <c r="O2419" s="12">
        <f>INDEX(Table110[#All], MATCH(Table68[[#This Row],[Date]],Table110[[#All],[Month]],0),2)</f>
        <v>106228.25</v>
      </c>
      <c r="P2419" s="12">
        <f>INDEX(Table13[#All], MATCH(Table68[[#This Row],[Date]],Table13[[#All],[Month]],0),2)</f>
        <v>227398.5</v>
      </c>
      <c r="Q2419">
        <f>INDEX(Table111[#All], MATCH(Table68[[#This Row],[Date]],Table111[[#All],[Month]],0),2)</f>
        <v>6119</v>
      </c>
      <c r="R2419" s="2">
        <f>INDEX(Table111[#All], MATCH(Table68[[#This Row],[Date]],Table111[[#All],[Month]],0),3)</f>
        <v>1305</v>
      </c>
      <c r="S2419" s="2">
        <f>INDEX(Table413[#All], MATCH(Table68[[#This Row],[Date]],Table413[[#All],[Month]],0),2)</f>
        <v>0.4</v>
      </c>
      <c r="T2419" s="2">
        <f>INDEX(Table413[#All], MATCH(Table68[[#This Row],[Date]],Table413[[#All],[Month]],0),3)</f>
        <v>5.7</v>
      </c>
      <c r="U2419" s="2">
        <f>INDEX(Table413[#All], MATCH(Table68[[#This Row],[Date]],Table413[[#All],[Month]],0),4)</f>
        <v>5.0999999999999996</v>
      </c>
    </row>
    <row r="2420" spans="1:21" x14ac:dyDescent="0.25">
      <c r="A2420" s="4">
        <v>42522</v>
      </c>
      <c r="B2420" s="3" t="s">
        <v>60</v>
      </c>
      <c r="C2420" s="3" t="s">
        <v>85</v>
      </c>
      <c r="D2420" s="3">
        <v>305</v>
      </c>
      <c r="E2420" s="3">
        <v>325</v>
      </c>
      <c r="F2420" s="3">
        <v>242</v>
      </c>
      <c r="G2420" s="3">
        <v>258</v>
      </c>
      <c r="H2420" s="3">
        <v>1313</v>
      </c>
      <c r="I2420" s="3">
        <v>701</v>
      </c>
      <c r="J2420">
        <f t="array" ref="J2420">INDEX(Table3[#All],MATCH(1,(Table3[[#All],[Month]]=Table68[[#This Row],[Date]])*(Table3[[#All],[Region]]=Table68[[#This Row],[Region]]),0),3)</f>
        <v>21281</v>
      </c>
      <c r="K2420">
        <f>INDEX(Table1[#All], MATCH(Table68[[#This Row],[Date]],Table1[[#All],[Month]],0),2)</f>
        <v>1594385</v>
      </c>
      <c r="L2420" s="8">
        <f>INDEX(Table2[#All], MATCH(Table68[[#This Row],[Date]],Table2[[#All],[Month]],0),2)</f>
        <v>649.63524128764573</v>
      </c>
      <c r="M2420">
        <f t="array" ref="M2420">INDEX(Table4[#All],MATCH(1,(Table4[[#All],[Month]]=Table68[[#This Row],[Date]])*(Table4[[#All],[Region]]=Table68[[#This Row],[Region]]),0),3)</f>
        <v>4743</v>
      </c>
      <c r="N2420" s="2">
        <f t="array" ref="N2420">_xlfn.IFNA(INDEX(Table5[#All], MATCH(1,(Table5[[#All],[Month]]=Table68[[#This Row],[Date]])*(Table5[[#All],[Region]]=Table68[[#This Row],[Region]]),0),3),0)</f>
        <v>23920</v>
      </c>
      <c r="O2420" s="12">
        <f>INDEX(Table110[#All], MATCH(Table68[[#This Row],[Date]],Table110[[#All],[Month]],0),2)</f>
        <v>106228.25</v>
      </c>
      <c r="P2420" s="12">
        <f>INDEX(Table13[#All], MATCH(Table68[[#This Row],[Date]],Table13[[#All],[Month]],0),2)</f>
        <v>227398.5</v>
      </c>
      <c r="Q2420">
        <f>INDEX(Table111[#All], MATCH(Table68[[#This Row],[Date]],Table111[[#All],[Month]],0),2)</f>
        <v>6119</v>
      </c>
      <c r="R2420" s="2">
        <f>INDEX(Table111[#All], MATCH(Table68[[#This Row],[Date]],Table111[[#All],[Month]],0),3)</f>
        <v>1305</v>
      </c>
      <c r="S2420" s="2">
        <f>INDEX(Table413[#All], MATCH(Table68[[#This Row],[Date]],Table413[[#All],[Month]],0),2)</f>
        <v>0.4</v>
      </c>
      <c r="T2420" s="2">
        <f>INDEX(Table413[#All], MATCH(Table68[[#This Row],[Date]],Table413[[#All],[Month]],0),3)</f>
        <v>5.7</v>
      </c>
      <c r="U2420" s="2">
        <f>INDEX(Table413[#All], MATCH(Table68[[#This Row],[Date]],Table413[[#All],[Month]],0),4)</f>
        <v>5.0999999999999996</v>
      </c>
    </row>
    <row r="2421" spans="1:21" x14ac:dyDescent="0.25">
      <c r="A2421" s="4">
        <v>42522</v>
      </c>
      <c r="B2421" s="3" t="s">
        <v>60</v>
      </c>
      <c r="C2421" s="3" t="s">
        <v>13</v>
      </c>
      <c r="D2421" s="3">
        <v>305</v>
      </c>
      <c r="E2421" s="3">
        <v>271</v>
      </c>
      <c r="F2421" s="3">
        <v>242</v>
      </c>
      <c r="G2421" s="3">
        <v>249</v>
      </c>
      <c r="H2421" s="3">
        <v>1313</v>
      </c>
      <c r="I2421" s="3">
        <v>29</v>
      </c>
      <c r="J2421">
        <f t="array" ref="J2421">INDEX(Table3[#All],MATCH(1,(Table3[[#All],[Month]]=Table68[[#This Row],[Date]])*(Table3[[#All],[Region]]=Table68[[#This Row],[Region]]),0),3)</f>
        <v>21281</v>
      </c>
      <c r="K2421">
        <f>INDEX(Table1[#All], MATCH(Table68[[#This Row],[Date]],Table1[[#All],[Month]],0),2)</f>
        <v>1594385</v>
      </c>
      <c r="L2421" s="8">
        <f>INDEX(Table2[#All], MATCH(Table68[[#This Row],[Date]],Table2[[#All],[Month]],0),2)</f>
        <v>649.63524128764573</v>
      </c>
      <c r="M2421">
        <f t="array" ref="M2421">INDEX(Table4[#All],MATCH(1,(Table4[[#All],[Month]]=Table68[[#This Row],[Date]])*(Table4[[#All],[Region]]=Table68[[#This Row],[Region]]),0),3)</f>
        <v>4743</v>
      </c>
      <c r="N2421" s="2">
        <f t="array" ref="N2421">_xlfn.IFNA(INDEX(Table5[#All], MATCH(1,(Table5[[#All],[Month]]=Table68[[#This Row],[Date]])*(Table5[[#All],[Region]]=Table68[[#This Row],[Region]]),0),3),0)</f>
        <v>23920</v>
      </c>
      <c r="O2421" s="12">
        <f>INDEX(Table110[#All], MATCH(Table68[[#This Row],[Date]],Table110[[#All],[Month]],0),2)</f>
        <v>106228.25</v>
      </c>
      <c r="P2421" s="12">
        <f>INDEX(Table13[#All], MATCH(Table68[[#This Row],[Date]],Table13[[#All],[Month]],0),2)</f>
        <v>227398.5</v>
      </c>
      <c r="Q2421">
        <f>INDEX(Table111[#All], MATCH(Table68[[#This Row],[Date]],Table111[[#All],[Month]],0),2)</f>
        <v>6119</v>
      </c>
      <c r="R2421" s="2">
        <f>INDEX(Table111[#All], MATCH(Table68[[#This Row],[Date]],Table111[[#All],[Month]],0),3)</f>
        <v>1305</v>
      </c>
      <c r="S2421" s="2">
        <f>INDEX(Table413[#All], MATCH(Table68[[#This Row],[Date]],Table413[[#All],[Month]],0),2)</f>
        <v>0.4</v>
      </c>
      <c r="T2421" s="2">
        <f>INDEX(Table413[#All], MATCH(Table68[[#This Row],[Date]],Table413[[#All],[Month]],0),3)</f>
        <v>5.7</v>
      </c>
      <c r="U2421" s="2">
        <f>INDEX(Table413[#All], MATCH(Table68[[#This Row],[Date]],Table413[[#All],[Month]],0),4)</f>
        <v>5.0999999999999996</v>
      </c>
    </row>
    <row r="2422" spans="1:21" x14ac:dyDescent="0.25">
      <c r="A2422" s="4">
        <v>42522</v>
      </c>
      <c r="B2422" s="3" t="s">
        <v>60</v>
      </c>
      <c r="C2422" s="3" t="s">
        <v>15</v>
      </c>
      <c r="D2422" s="3">
        <v>305</v>
      </c>
      <c r="E2422" s="3">
        <v>276</v>
      </c>
      <c r="F2422" s="3">
        <v>242</v>
      </c>
      <c r="G2422" s="3">
        <v>229</v>
      </c>
      <c r="H2422" s="3">
        <v>1313</v>
      </c>
      <c r="I2422" s="3">
        <v>72</v>
      </c>
      <c r="J2422">
        <f t="array" ref="J2422">INDEX(Table3[#All],MATCH(1,(Table3[[#All],[Month]]=Table68[[#This Row],[Date]])*(Table3[[#All],[Region]]=Table68[[#This Row],[Region]]),0),3)</f>
        <v>21281</v>
      </c>
      <c r="K2422">
        <f>INDEX(Table1[#All], MATCH(Table68[[#This Row],[Date]],Table1[[#All],[Month]],0),2)</f>
        <v>1594385</v>
      </c>
      <c r="L2422" s="8">
        <f>INDEX(Table2[#All], MATCH(Table68[[#This Row],[Date]],Table2[[#All],[Month]],0),2)</f>
        <v>649.63524128764573</v>
      </c>
      <c r="M2422">
        <f t="array" ref="M2422">INDEX(Table4[#All],MATCH(1,(Table4[[#All],[Month]]=Table68[[#This Row],[Date]])*(Table4[[#All],[Region]]=Table68[[#This Row],[Region]]),0),3)</f>
        <v>4743</v>
      </c>
      <c r="N2422" s="2">
        <f t="array" ref="N2422">_xlfn.IFNA(INDEX(Table5[#All], MATCH(1,(Table5[[#All],[Month]]=Table68[[#This Row],[Date]])*(Table5[[#All],[Region]]=Table68[[#This Row],[Region]]),0),3),0)</f>
        <v>23920</v>
      </c>
      <c r="O2422" s="12">
        <f>INDEX(Table110[#All], MATCH(Table68[[#This Row],[Date]],Table110[[#All],[Month]],0),2)</f>
        <v>106228.25</v>
      </c>
      <c r="P2422" s="12">
        <f>INDEX(Table13[#All], MATCH(Table68[[#This Row],[Date]],Table13[[#All],[Month]],0),2)</f>
        <v>227398.5</v>
      </c>
      <c r="Q2422">
        <f>INDEX(Table111[#All], MATCH(Table68[[#This Row],[Date]],Table111[[#All],[Month]],0),2)</f>
        <v>6119</v>
      </c>
      <c r="R2422" s="2">
        <f>INDEX(Table111[#All], MATCH(Table68[[#This Row],[Date]],Table111[[#All],[Month]],0),3)</f>
        <v>1305</v>
      </c>
      <c r="S2422" s="2">
        <f>INDEX(Table413[#All], MATCH(Table68[[#This Row],[Date]],Table413[[#All],[Month]],0),2)</f>
        <v>0.4</v>
      </c>
      <c r="T2422" s="2">
        <f>INDEX(Table413[#All], MATCH(Table68[[#This Row],[Date]],Table413[[#All],[Month]],0),3)</f>
        <v>5.7</v>
      </c>
      <c r="U2422" s="2">
        <f>INDEX(Table413[#All], MATCH(Table68[[#This Row],[Date]],Table413[[#All],[Month]],0),4)</f>
        <v>5.0999999999999996</v>
      </c>
    </row>
    <row r="2423" spans="1:21" x14ac:dyDescent="0.25">
      <c r="A2423" s="4">
        <v>42522</v>
      </c>
      <c r="B2423" s="3" t="s">
        <v>60</v>
      </c>
      <c r="C2423" s="3" t="s">
        <v>8</v>
      </c>
      <c r="D2423" s="3">
        <v>305</v>
      </c>
      <c r="E2423" s="3">
        <v>218</v>
      </c>
      <c r="F2423" s="3">
        <v>242</v>
      </c>
      <c r="G2423" s="3">
        <v>186</v>
      </c>
      <c r="H2423" s="3">
        <v>1313</v>
      </c>
      <c r="I2423" s="3">
        <v>8</v>
      </c>
      <c r="J2423">
        <f t="array" ref="J2423">INDEX(Table3[#All],MATCH(1,(Table3[[#All],[Month]]=Table68[[#This Row],[Date]])*(Table3[[#All],[Region]]=Table68[[#This Row],[Region]]),0),3)</f>
        <v>21281</v>
      </c>
      <c r="K2423">
        <f>INDEX(Table1[#All], MATCH(Table68[[#This Row],[Date]],Table1[[#All],[Month]],0),2)</f>
        <v>1594385</v>
      </c>
      <c r="L2423" s="8">
        <f>INDEX(Table2[#All], MATCH(Table68[[#This Row],[Date]],Table2[[#All],[Month]],0),2)</f>
        <v>649.63524128764573</v>
      </c>
      <c r="M2423">
        <f t="array" ref="M2423">INDEX(Table4[#All],MATCH(1,(Table4[[#All],[Month]]=Table68[[#This Row],[Date]])*(Table4[[#All],[Region]]=Table68[[#This Row],[Region]]),0),3)</f>
        <v>4743</v>
      </c>
      <c r="N2423" s="2">
        <f t="array" ref="N2423">_xlfn.IFNA(INDEX(Table5[#All], MATCH(1,(Table5[[#All],[Month]]=Table68[[#This Row],[Date]])*(Table5[[#All],[Region]]=Table68[[#This Row],[Region]]),0),3),0)</f>
        <v>23920</v>
      </c>
      <c r="O2423" s="12">
        <f>INDEX(Table110[#All], MATCH(Table68[[#This Row],[Date]],Table110[[#All],[Month]],0),2)</f>
        <v>106228.25</v>
      </c>
      <c r="P2423" s="12">
        <f>INDEX(Table13[#All], MATCH(Table68[[#This Row],[Date]],Table13[[#All],[Month]],0),2)</f>
        <v>227398.5</v>
      </c>
      <c r="Q2423">
        <f>INDEX(Table111[#All], MATCH(Table68[[#This Row],[Date]],Table111[[#All],[Month]],0),2)</f>
        <v>6119</v>
      </c>
      <c r="R2423" s="2">
        <f>INDEX(Table111[#All], MATCH(Table68[[#This Row],[Date]],Table111[[#All],[Month]],0),3)</f>
        <v>1305</v>
      </c>
      <c r="S2423" s="2">
        <f>INDEX(Table413[#All], MATCH(Table68[[#This Row],[Date]],Table413[[#All],[Month]],0),2)</f>
        <v>0.4</v>
      </c>
      <c r="T2423" s="2">
        <f>INDEX(Table413[#All], MATCH(Table68[[#This Row],[Date]],Table413[[#All],[Month]],0),3)</f>
        <v>5.7</v>
      </c>
      <c r="U2423" s="2">
        <f>INDEX(Table413[#All], MATCH(Table68[[#This Row],[Date]],Table413[[#All],[Month]],0),4)</f>
        <v>5.0999999999999996</v>
      </c>
    </row>
    <row r="2424" spans="1:21" x14ac:dyDescent="0.25">
      <c r="A2424" s="4">
        <v>42522</v>
      </c>
      <c r="B2424" s="3" t="s">
        <v>60</v>
      </c>
      <c r="C2424" s="3" t="s">
        <v>16</v>
      </c>
      <c r="D2424" s="3">
        <v>305</v>
      </c>
      <c r="E2424" s="3">
        <v>198</v>
      </c>
      <c r="F2424" s="3">
        <v>242</v>
      </c>
      <c r="G2424" s="3">
        <v>162</v>
      </c>
      <c r="H2424" s="3">
        <v>1313</v>
      </c>
      <c r="I2424" s="3">
        <v>71</v>
      </c>
      <c r="J2424">
        <f t="array" ref="J2424">INDEX(Table3[#All],MATCH(1,(Table3[[#All],[Month]]=Table68[[#This Row],[Date]])*(Table3[[#All],[Region]]=Table68[[#This Row],[Region]]),0),3)</f>
        <v>21281</v>
      </c>
      <c r="K2424">
        <f>INDEX(Table1[#All], MATCH(Table68[[#This Row],[Date]],Table1[[#All],[Month]],0),2)</f>
        <v>1594385</v>
      </c>
      <c r="L2424" s="8">
        <f>INDEX(Table2[#All], MATCH(Table68[[#This Row],[Date]],Table2[[#All],[Month]],0),2)</f>
        <v>649.63524128764573</v>
      </c>
      <c r="M2424">
        <f t="array" ref="M2424">INDEX(Table4[#All],MATCH(1,(Table4[[#All],[Month]]=Table68[[#This Row],[Date]])*(Table4[[#All],[Region]]=Table68[[#This Row],[Region]]),0),3)</f>
        <v>4743</v>
      </c>
      <c r="N2424" s="2">
        <f t="array" ref="N2424">_xlfn.IFNA(INDEX(Table5[#All], MATCH(1,(Table5[[#All],[Month]]=Table68[[#This Row],[Date]])*(Table5[[#All],[Region]]=Table68[[#This Row],[Region]]),0),3),0)</f>
        <v>23920</v>
      </c>
      <c r="O2424" s="12">
        <f>INDEX(Table110[#All], MATCH(Table68[[#This Row],[Date]],Table110[[#All],[Month]],0),2)</f>
        <v>106228.25</v>
      </c>
      <c r="P2424" s="12">
        <f>INDEX(Table13[#All], MATCH(Table68[[#This Row],[Date]],Table13[[#All],[Month]],0),2)</f>
        <v>227398.5</v>
      </c>
      <c r="Q2424">
        <f>INDEX(Table111[#All], MATCH(Table68[[#This Row],[Date]],Table111[[#All],[Month]],0),2)</f>
        <v>6119</v>
      </c>
      <c r="R2424" s="2">
        <f>INDEX(Table111[#All], MATCH(Table68[[#This Row],[Date]],Table111[[#All],[Month]],0),3)</f>
        <v>1305</v>
      </c>
      <c r="S2424" s="2">
        <f>INDEX(Table413[#All], MATCH(Table68[[#This Row],[Date]],Table413[[#All],[Month]],0),2)</f>
        <v>0.4</v>
      </c>
      <c r="T2424" s="2">
        <f>INDEX(Table413[#All], MATCH(Table68[[#This Row],[Date]],Table413[[#All],[Month]],0),3)</f>
        <v>5.7</v>
      </c>
      <c r="U2424" s="2">
        <f>INDEX(Table413[#All], MATCH(Table68[[#This Row],[Date]],Table413[[#All],[Month]],0),4)</f>
        <v>5.0999999999999996</v>
      </c>
    </row>
    <row r="2425" spans="1:21" x14ac:dyDescent="0.25">
      <c r="A2425" s="4">
        <v>42522</v>
      </c>
      <c r="B2425" s="3" t="s">
        <v>60</v>
      </c>
      <c r="C2425" s="3" t="s">
        <v>10</v>
      </c>
      <c r="D2425" s="3">
        <v>305</v>
      </c>
      <c r="E2425" s="3">
        <v>298</v>
      </c>
      <c r="F2425" s="3">
        <v>242</v>
      </c>
      <c r="G2425" s="3">
        <v>240</v>
      </c>
      <c r="H2425" s="3">
        <v>1313</v>
      </c>
      <c r="I2425" s="3">
        <v>137</v>
      </c>
      <c r="J2425">
        <f t="array" ref="J2425">INDEX(Table3[#All],MATCH(1,(Table3[[#All],[Month]]=Table68[[#This Row],[Date]])*(Table3[[#All],[Region]]=Table68[[#This Row],[Region]]),0),3)</f>
        <v>21281</v>
      </c>
      <c r="K2425">
        <f>INDEX(Table1[#All], MATCH(Table68[[#This Row],[Date]],Table1[[#All],[Month]],0),2)</f>
        <v>1594385</v>
      </c>
      <c r="L2425" s="8">
        <f>INDEX(Table2[#All], MATCH(Table68[[#This Row],[Date]],Table2[[#All],[Month]],0),2)</f>
        <v>649.63524128764573</v>
      </c>
      <c r="M2425">
        <f t="array" ref="M2425">INDEX(Table4[#All],MATCH(1,(Table4[[#All],[Month]]=Table68[[#This Row],[Date]])*(Table4[[#All],[Region]]=Table68[[#This Row],[Region]]),0),3)</f>
        <v>4743</v>
      </c>
      <c r="N2425" s="2">
        <f t="array" ref="N2425">_xlfn.IFNA(INDEX(Table5[#All], MATCH(1,(Table5[[#All],[Month]]=Table68[[#This Row],[Date]])*(Table5[[#All],[Region]]=Table68[[#This Row],[Region]]),0),3),0)</f>
        <v>23920</v>
      </c>
      <c r="O2425" s="12">
        <f>INDEX(Table110[#All], MATCH(Table68[[#This Row],[Date]],Table110[[#All],[Month]],0),2)</f>
        <v>106228.25</v>
      </c>
      <c r="P2425" s="12">
        <f>INDEX(Table13[#All], MATCH(Table68[[#This Row],[Date]],Table13[[#All],[Month]],0),2)</f>
        <v>227398.5</v>
      </c>
      <c r="Q2425">
        <f>INDEX(Table111[#All], MATCH(Table68[[#This Row],[Date]],Table111[[#All],[Month]],0),2)</f>
        <v>6119</v>
      </c>
      <c r="R2425" s="2">
        <f>INDEX(Table111[#All], MATCH(Table68[[#This Row],[Date]],Table111[[#All],[Month]],0),3)</f>
        <v>1305</v>
      </c>
      <c r="S2425" s="2">
        <f>INDEX(Table413[#All], MATCH(Table68[[#This Row],[Date]],Table413[[#All],[Month]],0),2)</f>
        <v>0.4</v>
      </c>
      <c r="T2425" s="2">
        <f>INDEX(Table413[#All], MATCH(Table68[[#This Row],[Date]],Table413[[#All],[Month]],0),3)</f>
        <v>5.7</v>
      </c>
      <c r="U2425" s="2">
        <f>INDEX(Table413[#All], MATCH(Table68[[#This Row],[Date]],Table413[[#All],[Month]],0),4)</f>
        <v>5.0999999999999996</v>
      </c>
    </row>
    <row r="2426" spans="1:21" x14ac:dyDescent="0.25">
      <c r="A2426" s="4">
        <v>42522</v>
      </c>
      <c r="B2426" s="3" t="s">
        <v>60</v>
      </c>
      <c r="C2426" s="3" t="s">
        <v>12</v>
      </c>
      <c r="D2426" s="3">
        <v>305</v>
      </c>
      <c r="E2426" s="3">
        <v>298</v>
      </c>
      <c r="F2426" s="3">
        <v>242</v>
      </c>
      <c r="G2426" s="3">
        <v>251</v>
      </c>
      <c r="H2426" s="3">
        <v>1313</v>
      </c>
      <c r="I2426" s="3">
        <v>88</v>
      </c>
      <c r="J2426">
        <f t="array" ref="J2426">INDEX(Table3[#All],MATCH(1,(Table3[[#All],[Month]]=Table68[[#This Row],[Date]])*(Table3[[#All],[Region]]=Table68[[#This Row],[Region]]),0),3)</f>
        <v>21281</v>
      </c>
      <c r="K2426">
        <f>INDEX(Table1[#All], MATCH(Table68[[#This Row],[Date]],Table1[[#All],[Month]],0),2)</f>
        <v>1594385</v>
      </c>
      <c r="L2426" s="8">
        <f>INDEX(Table2[#All], MATCH(Table68[[#This Row],[Date]],Table2[[#All],[Month]],0),2)</f>
        <v>649.63524128764573</v>
      </c>
      <c r="M2426">
        <f t="array" ref="M2426">INDEX(Table4[#All],MATCH(1,(Table4[[#All],[Month]]=Table68[[#This Row],[Date]])*(Table4[[#All],[Region]]=Table68[[#This Row],[Region]]),0),3)</f>
        <v>4743</v>
      </c>
      <c r="N2426" s="2">
        <f t="array" ref="N2426">_xlfn.IFNA(INDEX(Table5[#All], MATCH(1,(Table5[[#All],[Month]]=Table68[[#This Row],[Date]])*(Table5[[#All],[Region]]=Table68[[#This Row],[Region]]),0),3),0)</f>
        <v>23920</v>
      </c>
      <c r="O2426" s="12">
        <f>INDEX(Table110[#All], MATCH(Table68[[#This Row],[Date]],Table110[[#All],[Month]],0),2)</f>
        <v>106228.25</v>
      </c>
      <c r="P2426" s="12">
        <f>INDEX(Table13[#All], MATCH(Table68[[#This Row],[Date]],Table13[[#All],[Month]],0),2)</f>
        <v>227398.5</v>
      </c>
      <c r="Q2426">
        <f>INDEX(Table111[#All], MATCH(Table68[[#This Row],[Date]],Table111[[#All],[Month]],0),2)</f>
        <v>6119</v>
      </c>
      <c r="R2426" s="2">
        <f>INDEX(Table111[#All], MATCH(Table68[[#This Row],[Date]],Table111[[#All],[Month]],0),3)</f>
        <v>1305</v>
      </c>
      <c r="S2426" s="2">
        <f>INDEX(Table413[#All], MATCH(Table68[[#This Row],[Date]],Table413[[#All],[Month]],0),2)</f>
        <v>0.4</v>
      </c>
      <c r="T2426" s="2">
        <f>INDEX(Table413[#All], MATCH(Table68[[#This Row],[Date]],Table413[[#All],[Month]],0),3)</f>
        <v>5.7</v>
      </c>
      <c r="U2426" s="2">
        <f>INDEX(Table413[#All], MATCH(Table68[[#This Row],[Date]],Table413[[#All],[Month]],0),4)</f>
        <v>5.0999999999999996</v>
      </c>
    </row>
    <row r="2427" spans="1:21" x14ac:dyDescent="0.25">
      <c r="A2427" s="4">
        <v>42522</v>
      </c>
      <c r="B2427" s="3" t="s">
        <v>60</v>
      </c>
      <c r="C2427" s="3" t="s">
        <v>6</v>
      </c>
      <c r="D2427" s="3">
        <v>305</v>
      </c>
      <c r="E2427" s="3">
        <v>310</v>
      </c>
      <c r="F2427" s="3">
        <v>242</v>
      </c>
      <c r="G2427" s="3">
        <v>254</v>
      </c>
      <c r="H2427" s="3">
        <v>1313</v>
      </c>
      <c r="I2427" s="3">
        <v>87</v>
      </c>
      <c r="J2427">
        <f t="array" ref="J2427">INDEX(Table3[#All],MATCH(1,(Table3[[#All],[Month]]=Table68[[#This Row],[Date]])*(Table3[[#All],[Region]]=Table68[[#This Row],[Region]]),0),3)</f>
        <v>21281</v>
      </c>
      <c r="K2427">
        <f>INDEX(Table1[#All], MATCH(Table68[[#This Row],[Date]],Table1[[#All],[Month]],0),2)</f>
        <v>1594385</v>
      </c>
      <c r="L2427" s="8">
        <f>INDEX(Table2[#All], MATCH(Table68[[#This Row],[Date]],Table2[[#All],[Month]],0),2)</f>
        <v>649.63524128764573</v>
      </c>
      <c r="M2427">
        <f t="array" ref="M2427">INDEX(Table4[#All],MATCH(1,(Table4[[#All],[Month]]=Table68[[#This Row],[Date]])*(Table4[[#All],[Region]]=Table68[[#This Row],[Region]]),0),3)</f>
        <v>4743</v>
      </c>
      <c r="N2427" s="2">
        <f t="array" ref="N2427">_xlfn.IFNA(INDEX(Table5[#All], MATCH(1,(Table5[[#All],[Month]]=Table68[[#This Row],[Date]])*(Table5[[#All],[Region]]=Table68[[#This Row],[Region]]),0),3),0)</f>
        <v>23920</v>
      </c>
      <c r="O2427" s="12">
        <f>INDEX(Table110[#All], MATCH(Table68[[#This Row],[Date]],Table110[[#All],[Month]],0),2)</f>
        <v>106228.25</v>
      </c>
      <c r="P2427" s="12">
        <f>INDEX(Table13[#All], MATCH(Table68[[#This Row],[Date]],Table13[[#All],[Month]],0),2)</f>
        <v>227398.5</v>
      </c>
      <c r="Q2427">
        <f>INDEX(Table111[#All], MATCH(Table68[[#This Row],[Date]],Table111[[#All],[Month]],0),2)</f>
        <v>6119</v>
      </c>
      <c r="R2427" s="2">
        <f>INDEX(Table111[#All], MATCH(Table68[[#This Row],[Date]],Table111[[#All],[Month]],0),3)</f>
        <v>1305</v>
      </c>
      <c r="S2427" s="2">
        <f>INDEX(Table413[#All], MATCH(Table68[[#This Row],[Date]],Table413[[#All],[Month]],0),2)</f>
        <v>0.4</v>
      </c>
      <c r="T2427" s="2">
        <f>INDEX(Table413[#All], MATCH(Table68[[#This Row],[Date]],Table413[[#All],[Month]],0),3)</f>
        <v>5.7</v>
      </c>
      <c r="U2427" s="2">
        <f>INDEX(Table413[#All], MATCH(Table68[[#This Row],[Date]],Table413[[#All],[Month]],0),4)</f>
        <v>5.0999999999999996</v>
      </c>
    </row>
    <row r="2428" spans="1:21" x14ac:dyDescent="0.25">
      <c r="A2428" s="4">
        <v>42522</v>
      </c>
      <c r="B2428" s="3" t="s">
        <v>60</v>
      </c>
      <c r="C2428" s="3" t="s">
        <v>7</v>
      </c>
      <c r="D2428" s="3">
        <v>305</v>
      </c>
      <c r="E2428" s="3">
        <v>341</v>
      </c>
      <c r="F2428" s="3">
        <v>242</v>
      </c>
      <c r="G2428" s="3">
        <v>273</v>
      </c>
      <c r="H2428" s="3">
        <v>1313</v>
      </c>
      <c r="I2428" s="3">
        <v>103</v>
      </c>
      <c r="J2428">
        <f t="array" ref="J2428">INDEX(Table3[#All],MATCH(1,(Table3[[#All],[Month]]=Table68[[#This Row],[Date]])*(Table3[[#All],[Region]]=Table68[[#This Row],[Region]]),0),3)</f>
        <v>21281</v>
      </c>
      <c r="K2428">
        <f>INDEX(Table1[#All], MATCH(Table68[[#This Row],[Date]],Table1[[#All],[Month]],0),2)</f>
        <v>1594385</v>
      </c>
      <c r="L2428" s="8">
        <f>INDEX(Table2[#All], MATCH(Table68[[#This Row],[Date]],Table2[[#All],[Month]],0),2)</f>
        <v>649.63524128764573</v>
      </c>
      <c r="M2428">
        <f t="array" ref="M2428">INDEX(Table4[#All],MATCH(1,(Table4[[#All],[Month]]=Table68[[#This Row],[Date]])*(Table4[[#All],[Region]]=Table68[[#This Row],[Region]]),0),3)</f>
        <v>4743</v>
      </c>
      <c r="N2428" s="2">
        <f t="array" ref="N2428">_xlfn.IFNA(INDEX(Table5[#All], MATCH(1,(Table5[[#All],[Month]]=Table68[[#This Row],[Date]])*(Table5[[#All],[Region]]=Table68[[#This Row],[Region]]),0),3),0)</f>
        <v>23920</v>
      </c>
      <c r="O2428" s="12">
        <f>INDEX(Table110[#All], MATCH(Table68[[#This Row],[Date]],Table110[[#All],[Month]],0),2)</f>
        <v>106228.25</v>
      </c>
      <c r="P2428" s="12">
        <f>INDEX(Table13[#All], MATCH(Table68[[#This Row],[Date]],Table13[[#All],[Month]],0),2)</f>
        <v>227398.5</v>
      </c>
      <c r="Q2428">
        <f>INDEX(Table111[#All], MATCH(Table68[[#This Row],[Date]],Table111[[#All],[Month]],0),2)</f>
        <v>6119</v>
      </c>
      <c r="R2428" s="2">
        <f>INDEX(Table111[#All], MATCH(Table68[[#This Row],[Date]],Table111[[#All],[Month]],0),3)</f>
        <v>1305</v>
      </c>
      <c r="S2428" s="2">
        <f>INDEX(Table413[#All], MATCH(Table68[[#This Row],[Date]],Table413[[#All],[Month]],0),2)</f>
        <v>0.4</v>
      </c>
      <c r="T2428" s="2">
        <f>INDEX(Table413[#All], MATCH(Table68[[#This Row],[Date]],Table413[[#All],[Month]],0),3)</f>
        <v>5.7</v>
      </c>
      <c r="U2428" s="2">
        <f>INDEX(Table413[#All], MATCH(Table68[[#This Row],[Date]],Table413[[#All],[Month]],0),4)</f>
        <v>5.0999999999999996</v>
      </c>
    </row>
    <row r="2429" spans="1:21" x14ac:dyDescent="0.25">
      <c r="A2429" s="4">
        <v>42522</v>
      </c>
      <c r="B2429" s="3" t="s">
        <v>60</v>
      </c>
      <c r="C2429" s="3" t="s">
        <v>9</v>
      </c>
      <c r="D2429" s="3">
        <v>305</v>
      </c>
      <c r="E2429" s="3">
        <v>187</v>
      </c>
      <c r="F2429" s="3">
        <v>242</v>
      </c>
      <c r="G2429" s="3">
        <v>161</v>
      </c>
      <c r="H2429" s="3">
        <v>1313</v>
      </c>
      <c r="I2429" s="3">
        <v>17</v>
      </c>
      <c r="J2429">
        <f t="array" ref="J2429">INDEX(Table3[#All],MATCH(1,(Table3[[#All],[Month]]=Table68[[#This Row],[Date]])*(Table3[[#All],[Region]]=Table68[[#This Row],[Region]]),0),3)</f>
        <v>21281</v>
      </c>
      <c r="K2429">
        <f>INDEX(Table1[#All], MATCH(Table68[[#This Row],[Date]],Table1[[#All],[Month]],0),2)</f>
        <v>1594385</v>
      </c>
      <c r="L2429" s="8">
        <f>INDEX(Table2[#All], MATCH(Table68[[#This Row],[Date]],Table2[[#All],[Month]],0),2)</f>
        <v>649.63524128764573</v>
      </c>
      <c r="M2429">
        <f t="array" ref="M2429">INDEX(Table4[#All],MATCH(1,(Table4[[#All],[Month]]=Table68[[#This Row],[Date]])*(Table4[[#All],[Region]]=Table68[[#This Row],[Region]]),0),3)</f>
        <v>4743</v>
      </c>
      <c r="N2429" s="2">
        <f t="array" ref="N2429">_xlfn.IFNA(INDEX(Table5[#All], MATCH(1,(Table5[[#All],[Month]]=Table68[[#This Row],[Date]])*(Table5[[#All],[Region]]=Table68[[#This Row],[Region]]),0),3),0)</f>
        <v>23920</v>
      </c>
      <c r="O2429" s="12">
        <f>INDEX(Table110[#All], MATCH(Table68[[#This Row],[Date]],Table110[[#All],[Month]],0),2)</f>
        <v>106228.25</v>
      </c>
      <c r="P2429" s="12">
        <f>INDEX(Table13[#All], MATCH(Table68[[#This Row],[Date]],Table13[[#All],[Month]],0),2)</f>
        <v>227398.5</v>
      </c>
      <c r="Q2429">
        <f>INDEX(Table111[#All], MATCH(Table68[[#This Row],[Date]],Table111[[#All],[Month]],0),2)</f>
        <v>6119</v>
      </c>
      <c r="R2429" s="2">
        <f>INDEX(Table111[#All], MATCH(Table68[[#This Row],[Date]],Table111[[#All],[Month]],0),3)</f>
        <v>1305</v>
      </c>
      <c r="S2429" s="2">
        <f>INDEX(Table413[#All], MATCH(Table68[[#This Row],[Date]],Table413[[#All],[Month]],0),2)</f>
        <v>0.4</v>
      </c>
      <c r="T2429" s="2">
        <f>INDEX(Table413[#All], MATCH(Table68[[#This Row],[Date]],Table413[[#All],[Month]],0),3)</f>
        <v>5.7</v>
      </c>
      <c r="U2429" s="2">
        <f>INDEX(Table413[#All], MATCH(Table68[[#This Row],[Date]],Table413[[#All],[Month]],0),4)</f>
        <v>5.0999999999999996</v>
      </c>
    </row>
    <row r="2430" spans="1:21" x14ac:dyDescent="0.25">
      <c r="A2430" s="4">
        <v>42522</v>
      </c>
      <c r="B2430" s="3" t="s">
        <v>66</v>
      </c>
      <c r="C2430" s="3" t="s">
        <v>35</v>
      </c>
      <c r="D2430" s="3">
        <v>377</v>
      </c>
      <c r="E2430" s="3">
        <v>256</v>
      </c>
      <c r="F2430" s="3">
        <v>286</v>
      </c>
      <c r="G2430" s="3">
        <v>220</v>
      </c>
      <c r="H2430" s="3">
        <v>1304</v>
      </c>
      <c r="I2430" s="3">
        <v>12</v>
      </c>
      <c r="J2430">
        <f t="array" ref="J2430">INDEX(Table3[#All],MATCH(1,(Table3[[#All],[Month]]=Table68[[#This Row],[Date]])*(Table3[[#All],[Region]]=Table68[[#This Row],[Region]]),0),3)</f>
        <v>33961</v>
      </c>
      <c r="K2430">
        <f>INDEX(Table1[#All], MATCH(Table68[[#This Row],[Date]],Table1[[#All],[Month]],0),2)</f>
        <v>1594385</v>
      </c>
      <c r="L2430" s="8">
        <f>INDEX(Table2[#All], MATCH(Table68[[#This Row],[Date]],Table2[[#All],[Month]],0),2)</f>
        <v>649.63524128764573</v>
      </c>
      <c r="M2430">
        <f t="array" ref="M2430">INDEX(Table4[#All],MATCH(1,(Table4[[#All],[Month]]=Table68[[#This Row],[Date]])*(Table4[[#All],[Region]]=Table68[[#This Row],[Region]]),0),3)</f>
        <v>3828</v>
      </c>
      <c r="N2430" s="2">
        <f t="array" ref="N2430">_xlfn.IFNA(INDEX(Table5[#All], MATCH(1,(Table5[[#All],[Month]]=Table68[[#This Row],[Date]])*(Table5[[#All],[Region]]=Table68[[#This Row],[Region]]),0),3),0)</f>
        <v>105297</v>
      </c>
      <c r="O2430" s="12">
        <f>INDEX(Table110[#All], MATCH(Table68[[#This Row],[Date]],Table110[[#All],[Month]],0),2)</f>
        <v>106228.25</v>
      </c>
      <c r="P2430" s="12">
        <f>INDEX(Table13[#All], MATCH(Table68[[#This Row],[Date]],Table13[[#All],[Month]],0),2)</f>
        <v>227398.5</v>
      </c>
      <c r="Q2430">
        <f>INDEX(Table111[#All], MATCH(Table68[[#This Row],[Date]],Table111[[#All],[Month]],0),2)</f>
        <v>6119</v>
      </c>
      <c r="R2430" s="2">
        <f>INDEX(Table111[#All], MATCH(Table68[[#This Row],[Date]],Table111[[#All],[Month]],0),3)</f>
        <v>1305</v>
      </c>
      <c r="S2430" s="2">
        <f>INDEX(Table413[#All], MATCH(Table68[[#This Row],[Date]],Table413[[#All],[Month]],0),2)</f>
        <v>0.4</v>
      </c>
      <c r="T2430" s="2">
        <f>INDEX(Table413[#All], MATCH(Table68[[#This Row],[Date]],Table413[[#All],[Month]],0),3)</f>
        <v>5.7</v>
      </c>
      <c r="U2430" s="2">
        <f>INDEX(Table413[#All], MATCH(Table68[[#This Row],[Date]],Table413[[#All],[Month]],0),4)</f>
        <v>5.0999999999999996</v>
      </c>
    </row>
    <row r="2431" spans="1:21" x14ac:dyDescent="0.25">
      <c r="A2431" s="4">
        <v>42522</v>
      </c>
      <c r="B2431" s="3" t="s">
        <v>66</v>
      </c>
      <c r="C2431" s="3" t="s">
        <v>33</v>
      </c>
      <c r="D2431" s="3">
        <v>377</v>
      </c>
      <c r="E2431" s="3">
        <v>365</v>
      </c>
      <c r="F2431" s="3">
        <v>286</v>
      </c>
      <c r="G2431" s="3">
        <v>312</v>
      </c>
      <c r="H2431" s="3">
        <v>1304</v>
      </c>
      <c r="I2431" s="3">
        <v>122</v>
      </c>
      <c r="J2431">
        <f t="array" ref="J2431">INDEX(Table3[#All],MATCH(1,(Table3[[#All],[Month]]=Table68[[#This Row],[Date]])*(Table3[[#All],[Region]]=Table68[[#This Row],[Region]]),0),3)</f>
        <v>33961</v>
      </c>
      <c r="K2431">
        <f>INDEX(Table1[#All], MATCH(Table68[[#This Row],[Date]],Table1[[#All],[Month]],0),2)</f>
        <v>1594385</v>
      </c>
      <c r="L2431" s="8">
        <f>INDEX(Table2[#All], MATCH(Table68[[#This Row],[Date]],Table2[[#All],[Month]],0),2)</f>
        <v>649.63524128764573</v>
      </c>
      <c r="M2431">
        <f t="array" ref="M2431">INDEX(Table4[#All],MATCH(1,(Table4[[#All],[Month]]=Table68[[#This Row],[Date]])*(Table4[[#All],[Region]]=Table68[[#This Row],[Region]]),0),3)</f>
        <v>3828</v>
      </c>
      <c r="N2431" s="2">
        <f t="array" ref="N2431">_xlfn.IFNA(INDEX(Table5[#All], MATCH(1,(Table5[[#All],[Month]]=Table68[[#This Row],[Date]])*(Table5[[#All],[Region]]=Table68[[#This Row],[Region]]),0),3),0)</f>
        <v>105297</v>
      </c>
      <c r="O2431" s="12">
        <f>INDEX(Table110[#All], MATCH(Table68[[#This Row],[Date]],Table110[[#All],[Month]],0),2)</f>
        <v>106228.25</v>
      </c>
      <c r="P2431" s="12">
        <f>INDEX(Table13[#All], MATCH(Table68[[#This Row],[Date]],Table13[[#All],[Month]],0),2)</f>
        <v>227398.5</v>
      </c>
      <c r="Q2431">
        <f>INDEX(Table111[#All], MATCH(Table68[[#This Row],[Date]],Table111[[#All],[Month]],0),2)</f>
        <v>6119</v>
      </c>
      <c r="R2431" s="2">
        <f>INDEX(Table111[#All], MATCH(Table68[[#This Row],[Date]],Table111[[#All],[Month]],0),3)</f>
        <v>1305</v>
      </c>
      <c r="S2431" s="2">
        <f>INDEX(Table413[#All], MATCH(Table68[[#This Row],[Date]],Table413[[#All],[Month]],0),2)</f>
        <v>0.4</v>
      </c>
      <c r="T2431" s="2">
        <f>INDEX(Table413[#All], MATCH(Table68[[#This Row],[Date]],Table413[[#All],[Month]],0),3)</f>
        <v>5.7</v>
      </c>
      <c r="U2431" s="2">
        <f>INDEX(Table413[#All], MATCH(Table68[[#This Row],[Date]],Table413[[#All],[Month]],0),4)</f>
        <v>5.0999999999999996</v>
      </c>
    </row>
    <row r="2432" spans="1:21" x14ac:dyDescent="0.25">
      <c r="A2432" s="4">
        <v>42522</v>
      </c>
      <c r="B2432" s="3" t="s">
        <v>66</v>
      </c>
      <c r="C2432" s="3" t="s">
        <v>87</v>
      </c>
      <c r="D2432" s="3">
        <v>377</v>
      </c>
      <c r="E2432" s="3">
        <v>321</v>
      </c>
      <c r="F2432" s="3">
        <v>286</v>
      </c>
      <c r="G2432" s="3">
        <v>247</v>
      </c>
      <c r="H2432" s="3">
        <v>1304</v>
      </c>
      <c r="I2432" s="3">
        <v>179</v>
      </c>
      <c r="J2432">
        <f t="array" ref="J2432">INDEX(Table3[#All],MATCH(1,(Table3[[#All],[Month]]=Table68[[#This Row],[Date]])*(Table3[[#All],[Region]]=Table68[[#This Row],[Region]]),0),3)</f>
        <v>33961</v>
      </c>
      <c r="K2432">
        <f>INDEX(Table1[#All], MATCH(Table68[[#This Row],[Date]],Table1[[#All],[Month]],0),2)</f>
        <v>1594385</v>
      </c>
      <c r="L2432" s="8">
        <f>INDEX(Table2[#All], MATCH(Table68[[#This Row],[Date]],Table2[[#All],[Month]],0),2)</f>
        <v>649.63524128764573</v>
      </c>
      <c r="M2432">
        <f t="array" ref="M2432">INDEX(Table4[#All],MATCH(1,(Table4[[#All],[Month]]=Table68[[#This Row],[Date]])*(Table4[[#All],[Region]]=Table68[[#This Row],[Region]]),0),3)</f>
        <v>3828</v>
      </c>
      <c r="N2432" s="2">
        <f t="array" ref="N2432">_xlfn.IFNA(INDEX(Table5[#All], MATCH(1,(Table5[[#All],[Month]]=Table68[[#This Row],[Date]])*(Table5[[#All],[Region]]=Table68[[#This Row],[Region]]),0),3),0)</f>
        <v>105297</v>
      </c>
      <c r="O2432" s="12">
        <f>INDEX(Table110[#All], MATCH(Table68[[#This Row],[Date]],Table110[[#All],[Month]],0),2)</f>
        <v>106228.25</v>
      </c>
      <c r="P2432" s="12">
        <f>INDEX(Table13[#All], MATCH(Table68[[#This Row],[Date]],Table13[[#All],[Month]],0),2)</f>
        <v>227398.5</v>
      </c>
      <c r="Q2432">
        <f>INDEX(Table111[#All], MATCH(Table68[[#This Row],[Date]],Table111[[#All],[Month]],0),2)</f>
        <v>6119</v>
      </c>
      <c r="R2432" s="2">
        <f>INDEX(Table111[#All], MATCH(Table68[[#This Row],[Date]],Table111[[#All],[Month]],0),3)</f>
        <v>1305</v>
      </c>
      <c r="S2432" s="2">
        <f>INDEX(Table413[#All], MATCH(Table68[[#This Row],[Date]],Table413[[#All],[Month]],0),2)</f>
        <v>0.4</v>
      </c>
      <c r="T2432" s="2">
        <f>INDEX(Table413[#All], MATCH(Table68[[#This Row],[Date]],Table413[[#All],[Month]],0),3)</f>
        <v>5.7</v>
      </c>
      <c r="U2432" s="2">
        <f>INDEX(Table413[#All], MATCH(Table68[[#This Row],[Date]],Table413[[#All],[Month]],0),4)</f>
        <v>5.0999999999999996</v>
      </c>
    </row>
    <row r="2433" spans="1:21" x14ac:dyDescent="0.25">
      <c r="A2433" s="4">
        <v>42522</v>
      </c>
      <c r="B2433" s="3" t="s">
        <v>66</v>
      </c>
      <c r="C2433" s="3" t="s">
        <v>34</v>
      </c>
      <c r="D2433" s="3">
        <v>377</v>
      </c>
      <c r="E2433" s="3">
        <v>252</v>
      </c>
      <c r="F2433" s="3">
        <v>286</v>
      </c>
      <c r="G2433" s="3">
        <v>211</v>
      </c>
      <c r="H2433" s="3">
        <v>1304</v>
      </c>
      <c r="I2433" s="3">
        <v>36</v>
      </c>
      <c r="J2433">
        <f t="array" ref="J2433">INDEX(Table3[#All],MATCH(1,(Table3[[#All],[Month]]=Table68[[#This Row],[Date]])*(Table3[[#All],[Region]]=Table68[[#This Row],[Region]]),0),3)</f>
        <v>33961</v>
      </c>
      <c r="K2433">
        <f>INDEX(Table1[#All], MATCH(Table68[[#This Row],[Date]],Table1[[#All],[Month]],0),2)</f>
        <v>1594385</v>
      </c>
      <c r="L2433" s="8">
        <f>INDEX(Table2[#All], MATCH(Table68[[#This Row],[Date]],Table2[[#All],[Month]],0),2)</f>
        <v>649.63524128764573</v>
      </c>
      <c r="M2433">
        <f t="array" ref="M2433">INDEX(Table4[#All],MATCH(1,(Table4[[#All],[Month]]=Table68[[#This Row],[Date]])*(Table4[[#All],[Region]]=Table68[[#This Row],[Region]]),0),3)</f>
        <v>3828</v>
      </c>
      <c r="N2433" s="2">
        <f t="array" ref="N2433">_xlfn.IFNA(INDEX(Table5[#All], MATCH(1,(Table5[[#All],[Month]]=Table68[[#This Row],[Date]])*(Table5[[#All],[Region]]=Table68[[#This Row],[Region]]),0),3),0)</f>
        <v>105297</v>
      </c>
      <c r="O2433" s="12">
        <f>INDEX(Table110[#All], MATCH(Table68[[#This Row],[Date]],Table110[[#All],[Month]],0),2)</f>
        <v>106228.25</v>
      </c>
      <c r="P2433" s="12">
        <f>INDEX(Table13[#All], MATCH(Table68[[#This Row],[Date]],Table13[[#All],[Month]],0),2)</f>
        <v>227398.5</v>
      </c>
      <c r="Q2433">
        <f>INDEX(Table111[#All], MATCH(Table68[[#This Row],[Date]],Table111[[#All],[Month]],0),2)</f>
        <v>6119</v>
      </c>
      <c r="R2433" s="2">
        <f>INDEX(Table111[#All], MATCH(Table68[[#This Row],[Date]],Table111[[#All],[Month]],0),3)</f>
        <v>1305</v>
      </c>
      <c r="S2433" s="2">
        <f>INDEX(Table413[#All], MATCH(Table68[[#This Row],[Date]],Table413[[#All],[Month]],0),2)</f>
        <v>0.4</v>
      </c>
      <c r="T2433" s="2">
        <f>INDEX(Table413[#All], MATCH(Table68[[#This Row],[Date]],Table413[[#All],[Month]],0),3)</f>
        <v>5.7</v>
      </c>
      <c r="U2433" s="2">
        <f>INDEX(Table413[#All], MATCH(Table68[[#This Row],[Date]],Table413[[#All],[Month]],0),4)</f>
        <v>5.0999999999999996</v>
      </c>
    </row>
    <row r="2434" spans="1:21" x14ac:dyDescent="0.25">
      <c r="A2434" s="4">
        <v>42522</v>
      </c>
      <c r="B2434" s="3" t="s">
        <v>66</v>
      </c>
      <c r="C2434" s="3" t="s">
        <v>92</v>
      </c>
      <c r="D2434" s="3">
        <v>377</v>
      </c>
      <c r="E2434" s="3">
        <v>355</v>
      </c>
      <c r="F2434" s="3">
        <v>286</v>
      </c>
      <c r="G2434" s="3">
        <v>295</v>
      </c>
      <c r="H2434" s="3">
        <v>1304</v>
      </c>
      <c r="I2434" s="3">
        <v>51</v>
      </c>
      <c r="J2434">
        <f t="array" ref="J2434">INDEX(Table3[#All],MATCH(1,(Table3[[#All],[Month]]=Table68[[#This Row],[Date]])*(Table3[[#All],[Region]]=Table68[[#This Row],[Region]]),0),3)</f>
        <v>33961</v>
      </c>
      <c r="K2434">
        <f>INDEX(Table1[#All], MATCH(Table68[[#This Row],[Date]],Table1[[#All],[Month]],0),2)</f>
        <v>1594385</v>
      </c>
      <c r="L2434" s="8">
        <f>INDEX(Table2[#All], MATCH(Table68[[#This Row],[Date]],Table2[[#All],[Month]],0),2)</f>
        <v>649.63524128764573</v>
      </c>
      <c r="M2434">
        <f t="array" ref="M2434">INDEX(Table4[#All],MATCH(1,(Table4[[#All],[Month]]=Table68[[#This Row],[Date]])*(Table4[[#All],[Region]]=Table68[[#This Row],[Region]]),0),3)</f>
        <v>3828</v>
      </c>
      <c r="N2434" s="2">
        <f t="array" ref="N2434">_xlfn.IFNA(INDEX(Table5[#All], MATCH(1,(Table5[[#All],[Month]]=Table68[[#This Row],[Date]])*(Table5[[#All],[Region]]=Table68[[#This Row],[Region]]),0),3),0)</f>
        <v>105297</v>
      </c>
      <c r="O2434" s="12">
        <f>INDEX(Table110[#All], MATCH(Table68[[#This Row],[Date]],Table110[[#All],[Month]],0),2)</f>
        <v>106228.25</v>
      </c>
      <c r="P2434" s="12">
        <f>INDEX(Table13[#All], MATCH(Table68[[#This Row],[Date]],Table13[[#All],[Month]],0),2)</f>
        <v>227398.5</v>
      </c>
      <c r="Q2434">
        <f>INDEX(Table111[#All], MATCH(Table68[[#This Row],[Date]],Table111[[#All],[Month]],0),2)</f>
        <v>6119</v>
      </c>
      <c r="R2434" s="2">
        <f>INDEX(Table111[#All], MATCH(Table68[[#This Row],[Date]],Table111[[#All],[Month]],0),3)</f>
        <v>1305</v>
      </c>
      <c r="S2434" s="2">
        <f>INDEX(Table413[#All], MATCH(Table68[[#This Row],[Date]],Table413[[#All],[Month]],0),2)</f>
        <v>0.4</v>
      </c>
      <c r="T2434" s="2">
        <f>INDEX(Table413[#All], MATCH(Table68[[#This Row],[Date]],Table413[[#All],[Month]],0),3)</f>
        <v>5.7</v>
      </c>
      <c r="U2434" s="2">
        <f>INDEX(Table413[#All], MATCH(Table68[[#This Row],[Date]],Table413[[#All],[Month]],0),4)</f>
        <v>5.0999999999999996</v>
      </c>
    </row>
    <row r="2435" spans="1:21" x14ac:dyDescent="0.25">
      <c r="A2435" s="4">
        <v>42522</v>
      </c>
      <c r="B2435" s="3" t="s">
        <v>66</v>
      </c>
      <c r="C2435" s="3" t="s">
        <v>36</v>
      </c>
      <c r="D2435" s="3">
        <v>377</v>
      </c>
      <c r="E2435" s="3">
        <v>336</v>
      </c>
      <c r="F2435" s="3">
        <v>286</v>
      </c>
      <c r="G2435" s="3">
        <v>298</v>
      </c>
      <c r="H2435" s="3">
        <v>1304</v>
      </c>
      <c r="I2435" s="3">
        <v>16</v>
      </c>
      <c r="J2435">
        <f t="array" ref="J2435">INDEX(Table3[#All],MATCH(1,(Table3[[#All],[Month]]=Table68[[#This Row],[Date]])*(Table3[[#All],[Region]]=Table68[[#This Row],[Region]]),0),3)</f>
        <v>33961</v>
      </c>
      <c r="K2435">
        <f>INDEX(Table1[#All], MATCH(Table68[[#This Row],[Date]],Table1[[#All],[Month]],0),2)</f>
        <v>1594385</v>
      </c>
      <c r="L2435" s="8">
        <f>INDEX(Table2[#All], MATCH(Table68[[#This Row],[Date]],Table2[[#All],[Month]],0),2)</f>
        <v>649.63524128764573</v>
      </c>
      <c r="M2435">
        <f t="array" ref="M2435">INDEX(Table4[#All],MATCH(1,(Table4[[#All],[Month]]=Table68[[#This Row],[Date]])*(Table4[[#All],[Region]]=Table68[[#This Row],[Region]]),0),3)</f>
        <v>3828</v>
      </c>
      <c r="N2435" s="2">
        <f t="array" ref="N2435">_xlfn.IFNA(INDEX(Table5[#All], MATCH(1,(Table5[[#All],[Month]]=Table68[[#This Row],[Date]])*(Table5[[#All],[Region]]=Table68[[#This Row],[Region]]),0),3),0)</f>
        <v>105297</v>
      </c>
      <c r="O2435" s="12">
        <f>INDEX(Table110[#All], MATCH(Table68[[#This Row],[Date]],Table110[[#All],[Month]],0),2)</f>
        <v>106228.25</v>
      </c>
      <c r="P2435" s="12">
        <f>INDEX(Table13[#All], MATCH(Table68[[#This Row],[Date]],Table13[[#All],[Month]],0),2)</f>
        <v>227398.5</v>
      </c>
      <c r="Q2435">
        <f>INDEX(Table111[#All], MATCH(Table68[[#This Row],[Date]],Table111[[#All],[Month]],0),2)</f>
        <v>6119</v>
      </c>
      <c r="R2435" s="2">
        <f>INDEX(Table111[#All], MATCH(Table68[[#This Row],[Date]],Table111[[#All],[Month]],0),3)</f>
        <v>1305</v>
      </c>
      <c r="S2435" s="2">
        <f>INDEX(Table413[#All], MATCH(Table68[[#This Row],[Date]],Table413[[#All],[Month]],0),2)</f>
        <v>0.4</v>
      </c>
      <c r="T2435" s="2">
        <f>INDEX(Table413[#All], MATCH(Table68[[#This Row],[Date]],Table413[[#All],[Month]],0),3)</f>
        <v>5.7</v>
      </c>
      <c r="U2435" s="2">
        <f>INDEX(Table413[#All], MATCH(Table68[[#This Row],[Date]],Table413[[#All],[Month]],0),4)</f>
        <v>5.0999999999999996</v>
      </c>
    </row>
    <row r="2436" spans="1:21" x14ac:dyDescent="0.25">
      <c r="A2436" s="4">
        <v>42522</v>
      </c>
      <c r="B2436" s="3" t="s">
        <v>66</v>
      </c>
      <c r="C2436" s="3" t="s">
        <v>93</v>
      </c>
      <c r="D2436" s="3">
        <v>377</v>
      </c>
      <c r="E2436" s="3">
        <v>325</v>
      </c>
      <c r="F2436" s="3">
        <v>286</v>
      </c>
      <c r="G2436" s="3">
        <v>264</v>
      </c>
      <c r="H2436" s="3">
        <v>1304</v>
      </c>
      <c r="I2436" s="3">
        <v>88</v>
      </c>
      <c r="J2436">
        <f t="array" ref="J2436">INDEX(Table3[#All],MATCH(1,(Table3[[#All],[Month]]=Table68[[#This Row],[Date]])*(Table3[[#All],[Region]]=Table68[[#This Row],[Region]]),0),3)</f>
        <v>33961</v>
      </c>
      <c r="K2436">
        <f>INDEX(Table1[#All], MATCH(Table68[[#This Row],[Date]],Table1[[#All],[Month]],0),2)</f>
        <v>1594385</v>
      </c>
      <c r="L2436" s="8">
        <f>INDEX(Table2[#All], MATCH(Table68[[#This Row],[Date]],Table2[[#All],[Month]],0),2)</f>
        <v>649.63524128764573</v>
      </c>
      <c r="M2436">
        <f t="array" ref="M2436">INDEX(Table4[#All],MATCH(1,(Table4[[#All],[Month]]=Table68[[#This Row],[Date]])*(Table4[[#All],[Region]]=Table68[[#This Row],[Region]]),0),3)</f>
        <v>3828</v>
      </c>
      <c r="N2436" s="2">
        <f t="array" ref="N2436">_xlfn.IFNA(INDEX(Table5[#All], MATCH(1,(Table5[[#All],[Month]]=Table68[[#This Row],[Date]])*(Table5[[#All],[Region]]=Table68[[#This Row],[Region]]),0),3),0)</f>
        <v>105297</v>
      </c>
      <c r="O2436" s="12">
        <f>INDEX(Table110[#All], MATCH(Table68[[#This Row],[Date]],Table110[[#All],[Month]],0),2)</f>
        <v>106228.25</v>
      </c>
      <c r="P2436" s="12">
        <f>INDEX(Table13[#All], MATCH(Table68[[#This Row],[Date]],Table13[[#All],[Month]],0),2)</f>
        <v>227398.5</v>
      </c>
      <c r="Q2436">
        <f>INDEX(Table111[#All], MATCH(Table68[[#This Row],[Date]],Table111[[#All],[Month]],0),2)</f>
        <v>6119</v>
      </c>
      <c r="R2436" s="2">
        <f>INDEX(Table111[#All], MATCH(Table68[[#This Row],[Date]],Table111[[#All],[Month]],0),3)</f>
        <v>1305</v>
      </c>
      <c r="S2436" s="2">
        <f>INDEX(Table413[#All], MATCH(Table68[[#This Row],[Date]],Table413[[#All],[Month]],0),2)</f>
        <v>0.4</v>
      </c>
      <c r="T2436" s="2">
        <f>INDEX(Table413[#All], MATCH(Table68[[#This Row],[Date]],Table413[[#All],[Month]],0),3)</f>
        <v>5.7</v>
      </c>
      <c r="U2436" s="2">
        <f>INDEX(Table413[#All], MATCH(Table68[[#This Row],[Date]],Table413[[#All],[Month]],0),4)</f>
        <v>5.0999999999999996</v>
      </c>
    </row>
    <row r="2437" spans="1:21" x14ac:dyDescent="0.25">
      <c r="A2437" s="4">
        <v>42522</v>
      </c>
      <c r="B2437" s="3" t="s">
        <v>66</v>
      </c>
      <c r="C2437" s="3" t="s">
        <v>66</v>
      </c>
      <c r="D2437" s="3">
        <v>377</v>
      </c>
      <c r="E2437" s="3">
        <v>413</v>
      </c>
      <c r="F2437" s="3">
        <v>286</v>
      </c>
      <c r="G2437" s="3">
        <v>309</v>
      </c>
      <c r="H2437" s="3">
        <v>1304</v>
      </c>
      <c r="I2437" s="3">
        <v>800</v>
      </c>
      <c r="J2437">
        <f t="array" ref="J2437">INDEX(Table3[#All],MATCH(1,(Table3[[#All],[Month]]=Table68[[#This Row],[Date]])*(Table3[[#All],[Region]]=Table68[[#This Row],[Region]]),0),3)</f>
        <v>33961</v>
      </c>
      <c r="K2437">
        <f>INDEX(Table1[#All], MATCH(Table68[[#This Row],[Date]],Table1[[#All],[Month]],0),2)</f>
        <v>1594385</v>
      </c>
      <c r="L2437" s="8">
        <f>INDEX(Table2[#All], MATCH(Table68[[#This Row],[Date]],Table2[[#All],[Month]],0),2)</f>
        <v>649.63524128764573</v>
      </c>
      <c r="M2437">
        <f t="array" ref="M2437">INDEX(Table4[#All],MATCH(1,(Table4[[#All],[Month]]=Table68[[#This Row],[Date]])*(Table4[[#All],[Region]]=Table68[[#This Row],[Region]]),0),3)</f>
        <v>3828</v>
      </c>
      <c r="N2437" s="2">
        <f t="array" ref="N2437">_xlfn.IFNA(INDEX(Table5[#All], MATCH(1,(Table5[[#All],[Month]]=Table68[[#This Row],[Date]])*(Table5[[#All],[Region]]=Table68[[#This Row],[Region]]),0),3),0)</f>
        <v>105297</v>
      </c>
      <c r="O2437" s="12">
        <f>INDEX(Table110[#All], MATCH(Table68[[#This Row],[Date]],Table110[[#All],[Month]],0),2)</f>
        <v>106228.25</v>
      </c>
      <c r="P2437" s="12">
        <f>INDEX(Table13[#All], MATCH(Table68[[#This Row],[Date]],Table13[[#All],[Month]],0),2)</f>
        <v>227398.5</v>
      </c>
      <c r="Q2437">
        <f>INDEX(Table111[#All], MATCH(Table68[[#This Row],[Date]],Table111[[#All],[Month]],0),2)</f>
        <v>6119</v>
      </c>
      <c r="R2437" s="2">
        <f>INDEX(Table111[#All], MATCH(Table68[[#This Row],[Date]],Table111[[#All],[Month]],0),3)</f>
        <v>1305</v>
      </c>
      <c r="S2437" s="2">
        <f>INDEX(Table413[#All], MATCH(Table68[[#This Row],[Date]],Table413[[#All],[Month]],0),2)</f>
        <v>0.4</v>
      </c>
      <c r="T2437" s="2">
        <f>INDEX(Table413[#All], MATCH(Table68[[#This Row],[Date]],Table413[[#All],[Month]],0),3)</f>
        <v>5.7</v>
      </c>
      <c r="U2437" s="2">
        <f>INDEX(Table413[#All], MATCH(Table68[[#This Row],[Date]],Table413[[#All],[Month]],0),4)</f>
        <v>5.0999999999999996</v>
      </c>
    </row>
    <row r="2438" spans="1:21" x14ac:dyDescent="0.25">
      <c r="A2438" s="4">
        <v>42522</v>
      </c>
      <c r="B2438" s="3" t="s">
        <v>71</v>
      </c>
      <c r="C2438" s="3" t="s">
        <v>41</v>
      </c>
      <c r="D2438" s="3">
        <v>223</v>
      </c>
      <c r="E2438" s="3">
        <v>178</v>
      </c>
      <c r="F2438" s="3">
        <v>184</v>
      </c>
      <c r="G2438" s="3">
        <v>154</v>
      </c>
      <c r="H2438" s="3">
        <v>80</v>
      </c>
      <c r="I2438" s="3">
        <v>29</v>
      </c>
      <c r="J2438">
        <f t="array" ref="J2438">INDEX(Table3[#All],MATCH(1,(Table3[[#All],[Month]]=Table68[[#This Row],[Date]])*(Table3[[#All],[Region]]=Table68[[#This Row],[Region]]),0),3)</f>
        <v>1813</v>
      </c>
      <c r="K2438">
        <f>INDEX(Table1[#All], MATCH(Table68[[#This Row],[Date]],Table1[[#All],[Month]],0),2)</f>
        <v>1594385</v>
      </c>
      <c r="L2438" s="8">
        <f>INDEX(Table2[#All], MATCH(Table68[[#This Row],[Date]],Table2[[#All],[Month]],0),2)</f>
        <v>649.63524128764573</v>
      </c>
      <c r="M2438">
        <f t="array" ref="M2438">INDEX(Table4[#All],MATCH(1,(Table4[[#All],[Month]]=Table68[[#This Row],[Date]])*(Table4[[#All],[Region]]=Table68[[#This Row],[Region]]),0),3)</f>
        <v>407</v>
      </c>
      <c r="N2438" s="2">
        <f t="array" ref="N2438">_xlfn.IFNA(INDEX(Table5[#All], MATCH(1,(Table5[[#All],[Month]]=Table68[[#This Row],[Date]])*(Table5[[#All],[Region]]=Table68[[#This Row],[Region]]),0),3),0)</f>
        <v>5192</v>
      </c>
      <c r="O2438" s="12">
        <f>INDEX(Table110[#All], MATCH(Table68[[#This Row],[Date]],Table110[[#All],[Month]],0),2)</f>
        <v>106228.25</v>
      </c>
      <c r="P2438" s="12">
        <f>INDEX(Table13[#All], MATCH(Table68[[#This Row],[Date]],Table13[[#All],[Month]],0),2)</f>
        <v>227398.5</v>
      </c>
      <c r="Q2438">
        <f>INDEX(Table111[#All], MATCH(Table68[[#This Row],[Date]],Table111[[#All],[Month]],0),2)</f>
        <v>6119</v>
      </c>
      <c r="R2438" s="2">
        <f>INDEX(Table111[#All], MATCH(Table68[[#This Row],[Date]],Table111[[#All],[Month]],0),3)</f>
        <v>1305</v>
      </c>
      <c r="S2438" s="2">
        <f>INDEX(Table413[#All], MATCH(Table68[[#This Row],[Date]],Table413[[#All],[Month]],0),2)</f>
        <v>0.4</v>
      </c>
      <c r="T2438" s="2">
        <f>INDEX(Table413[#All], MATCH(Table68[[#This Row],[Date]],Table413[[#All],[Month]],0),3)</f>
        <v>5.7</v>
      </c>
      <c r="U2438" s="2">
        <f>INDEX(Table413[#All], MATCH(Table68[[#This Row],[Date]],Table413[[#All],[Month]],0),4)</f>
        <v>5.0999999999999996</v>
      </c>
    </row>
    <row r="2439" spans="1:21" x14ac:dyDescent="0.25">
      <c r="A2439" s="4">
        <v>42522</v>
      </c>
      <c r="B2439" s="3" t="s">
        <v>71</v>
      </c>
      <c r="C2439" s="3" t="s">
        <v>42</v>
      </c>
      <c r="D2439" s="3">
        <v>223</v>
      </c>
      <c r="E2439" s="3">
        <v>254</v>
      </c>
      <c r="F2439" s="3">
        <v>184</v>
      </c>
      <c r="G2439" s="3">
        <v>218</v>
      </c>
      <c r="H2439" s="3">
        <v>80</v>
      </c>
      <c r="I2439" s="3">
        <v>35</v>
      </c>
      <c r="J2439">
        <f t="array" ref="J2439">INDEX(Table3[#All],MATCH(1,(Table3[[#All],[Month]]=Table68[[#This Row],[Date]])*(Table3[[#All],[Region]]=Table68[[#This Row],[Region]]),0),3)</f>
        <v>1813</v>
      </c>
      <c r="K2439">
        <f>INDEX(Table1[#All], MATCH(Table68[[#This Row],[Date]],Table1[[#All],[Month]],0),2)</f>
        <v>1594385</v>
      </c>
      <c r="L2439" s="8">
        <f>INDEX(Table2[#All], MATCH(Table68[[#This Row],[Date]],Table2[[#All],[Month]],0),2)</f>
        <v>649.63524128764573</v>
      </c>
      <c r="M2439">
        <f t="array" ref="M2439">INDEX(Table4[#All],MATCH(1,(Table4[[#All],[Month]]=Table68[[#This Row],[Date]])*(Table4[[#All],[Region]]=Table68[[#This Row],[Region]]),0),3)</f>
        <v>407</v>
      </c>
      <c r="N2439" s="2">
        <f t="array" ref="N2439">_xlfn.IFNA(INDEX(Table5[#All], MATCH(1,(Table5[[#All],[Month]]=Table68[[#This Row],[Date]])*(Table5[[#All],[Region]]=Table68[[#This Row],[Region]]),0),3),0)</f>
        <v>5192</v>
      </c>
      <c r="O2439" s="12">
        <f>INDEX(Table110[#All], MATCH(Table68[[#This Row],[Date]],Table110[[#All],[Month]],0),2)</f>
        <v>106228.25</v>
      </c>
      <c r="P2439" s="12">
        <f>INDEX(Table13[#All], MATCH(Table68[[#This Row],[Date]],Table13[[#All],[Month]],0),2)</f>
        <v>227398.5</v>
      </c>
      <c r="Q2439">
        <f>INDEX(Table111[#All], MATCH(Table68[[#This Row],[Date]],Table111[[#All],[Month]],0),2)</f>
        <v>6119</v>
      </c>
      <c r="R2439" s="2">
        <f>INDEX(Table111[#All], MATCH(Table68[[#This Row],[Date]],Table111[[#All],[Month]],0),3)</f>
        <v>1305</v>
      </c>
      <c r="S2439" s="2">
        <f>INDEX(Table413[#All], MATCH(Table68[[#This Row],[Date]],Table413[[#All],[Month]],0),2)</f>
        <v>0.4</v>
      </c>
      <c r="T2439" s="2">
        <f>INDEX(Table413[#All], MATCH(Table68[[#This Row],[Date]],Table413[[#All],[Month]],0),3)</f>
        <v>5.7</v>
      </c>
      <c r="U2439" s="2">
        <f>INDEX(Table413[#All], MATCH(Table68[[#This Row],[Date]],Table413[[#All],[Month]],0),4)</f>
        <v>5.0999999999999996</v>
      </c>
    </row>
    <row r="2440" spans="1:21" x14ac:dyDescent="0.25">
      <c r="A2440" s="4">
        <v>42522</v>
      </c>
      <c r="B2440" s="3" t="s">
        <v>71</v>
      </c>
      <c r="C2440" s="3" t="s">
        <v>43</v>
      </c>
      <c r="D2440" s="3">
        <v>223</v>
      </c>
      <c r="E2440" s="3">
        <v>250</v>
      </c>
      <c r="F2440" s="3">
        <v>184</v>
      </c>
      <c r="G2440" s="3">
        <v>207</v>
      </c>
      <c r="H2440" s="3">
        <v>80</v>
      </c>
      <c r="I2440" s="3">
        <v>16</v>
      </c>
      <c r="J2440">
        <f t="array" ref="J2440">INDEX(Table3[#All],MATCH(1,(Table3[[#All],[Month]]=Table68[[#This Row],[Date]])*(Table3[[#All],[Region]]=Table68[[#This Row],[Region]]),0),3)</f>
        <v>1813</v>
      </c>
      <c r="K2440">
        <f>INDEX(Table1[#All], MATCH(Table68[[#This Row],[Date]],Table1[[#All],[Month]],0),2)</f>
        <v>1594385</v>
      </c>
      <c r="L2440" s="8">
        <f>INDEX(Table2[#All], MATCH(Table68[[#This Row],[Date]],Table2[[#All],[Month]],0),2)</f>
        <v>649.63524128764573</v>
      </c>
      <c r="M2440">
        <f t="array" ref="M2440">INDEX(Table4[#All],MATCH(1,(Table4[[#All],[Month]]=Table68[[#This Row],[Date]])*(Table4[[#All],[Region]]=Table68[[#This Row],[Region]]),0),3)</f>
        <v>407</v>
      </c>
      <c r="N2440" s="2">
        <f t="array" ref="N2440">_xlfn.IFNA(INDEX(Table5[#All], MATCH(1,(Table5[[#All],[Month]]=Table68[[#This Row],[Date]])*(Table5[[#All],[Region]]=Table68[[#This Row],[Region]]),0),3),0)</f>
        <v>5192</v>
      </c>
      <c r="O2440" s="12">
        <f>INDEX(Table110[#All], MATCH(Table68[[#This Row],[Date]],Table110[[#All],[Month]],0),2)</f>
        <v>106228.25</v>
      </c>
      <c r="P2440" s="12">
        <f>INDEX(Table13[#All], MATCH(Table68[[#This Row],[Date]],Table13[[#All],[Month]],0),2)</f>
        <v>227398.5</v>
      </c>
      <c r="Q2440">
        <f>INDEX(Table111[#All], MATCH(Table68[[#This Row],[Date]],Table111[[#All],[Month]],0),2)</f>
        <v>6119</v>
      </c>
      <c r="R2440" s="2">
        <f>INDEX(Table111[#All], MATCH(Table68[[#This Row],[Date]],Table111[[#All],[Month]],0),3)</f>
        <v>1305</v>
      </c>
      <c r="S2440" s="2">
        <f>INDEX(Table413[#All], MATCH(Table68[[#This Row],[Date]],Table413[[#All],[Month]],0),2)</f>
        <v>0.4</v>
      </c>
      <c r="T2440" s="2">
        <f>INDEX(Table413[#All], MATCH(Table68[[#This Row],[Date]],Table413[[#All],[Month]],0),3)</f>
        <v>5.7</v>
      </c>
      <c r="U2440" s="2">
        <f>INDEX(Table413[#All], MATCH(Table68[[#This Row],[Date]],Table413[[#All],[Month]],0),4)</f>
        <v>5.0999999999999996</v>
      </c>
    </row>
    <row r="2441" spans="1:21" x14ac:dyDescent="0.25">
      <c r="A2441" s="4">
        <v>42614</v>
      </c>
      <c r="B2441" s="3" t="s">
        <v>58</v>
      </c>
      <c r="C2441" s="3" t="s">
        <v>58</v>
      </c>
      <c r="D2441" s="3">
        <v>484</v>
      </c>
      <c r="E2441" s="3">
        <v>479</v>
      </c>
      <c r="F2441" s="3">
        <v>383</v>
      </c>
      <c r="G2441" s="3">
        <v>369</v>
      </c>
      <c r="H2441" s="3">
        <v>6519</v>
      </c>
      <c r="I2441" s="3">
        <v>2869</v>
      </c>
      <c r="J2441">
        <f t="array" ref="J2441">INDEX(Table3[#All],MATCH(1,(Table3[[#All],[Month]]=Table68[[#This Row],[Date]])*(Table3[[#All],[Region]]=Table68[[#This Row],[Region]]),0),3)</f>
        <v>91013</v>
      </c>
      <c r="K2441">
        <f>INDEX(Table1[#All], MATCH(Table68[[#This Row],[Date]],Table1[[#All],[Month]],0),2)</f>
        <v>1607030</v>
      </c>
      <c r="L2441" s="8">
        <f>INDEX(Table2[#All], MATCH(Table68[[#This Row],[Date]],Table2[[#All],[Month]],0),2)</f>
        <v>652.76084351192264</v>
      </c>
      <c r="M2441">
        <f t="array" ref="M2441">INDEX(Table4[#All],MATCH(1,(Table4[[#All],[Month]]=Table68[[#This Row],[Date]])*(Table4[[#All],[Region]]=Table68[[#This Row],[Region]]),0),3)</f>
        <v>13959</v>
      </c>
      <c r="N2441" s="2">
        <f t="array" ref="N2441">_xlfn.IFNA(INDEX(Table5[#All], MATCH(1,(Table5[[#All],[Month]]=Table68[[#This Row],[Date]])*(Table5[[#All],[Region]]=Table68[[#This Row],[Region]]),0),3),0)</f>
        <v>94686</v>
      </c>
      <c r="O2441" s="12">
        <f>INDEX(Table110[#All], MATCH(Table68[[#This Row],[Date]],Table110[[#All],[Month]],0),2)</f>
        <v>105747.5</v>
      </c>
      <c r="P2441" s="12">
        <f>INDEX(Table13[#All], MATCH(Table68[[#This Row],[Date]],Table13[[#All],[Month]],0),2)</f>
        <v>228367</v>
      </c>
      <c r="Q2441">
        <f>INDEX(Table111[#All], MATCH(Table68[[#This Row],[Date]],Table111[[#All],[Month]],0),2)</f>
        <v>6154</v>
      </c>
      <c r="R2441" s="2">
        <f>INDEX(Table111[#All], MATCH(Table68[[#This Row],[Date]],Table111[[#All],[Month]],0),3)</f>
        <v>1316</v>
      </c>
      <c r="S2441" s="2">
        <f>INDEX(Table413[#All], MATCH(Table68[[#This Row],[Date]],Table413[[#All],[Month]],0),2)</f>
        <v>0.4</v>
      </c>
      <c r="T2441" s="2">
        <f>INDEX(Table413[#All], MATCH(Table68[[#This Row],[Date]],Table413[[#All],[Month]],0),3)</f>
        <v>5.6</v>
      </c>
      <c r="U2441" s="2">
        <f>INDEX(Table413[#All], MATCH(Table68[[#This Row],[Date]],Table413[[#All],[Month]],0),4)</f>
        <v>5.0999999999999996</v>
      </c>
    </row>
    <row r="2442" spans="1:21" x14ac:dyDescent="0.25">
      <c r="A2442" s="4">
        <v>42614</v>
      </c>
      <c r="B2442" s="3" t="s">
        <v>58</v>
      </c>
      <c r="C2442" s="3" t="s">
        <v>4</v>
      </c>
      <c r="D2442" s="3">
        <v>484</v>
      </c>
      <c r="E2442" s="3">
        <v>415</v>
      </c>
      <c r="F2442" s="3">
        <v>383</v>
      </c>
      <c r="G2442" s="3">
        <v>334</v>
      </c>
      <c r="H2442" s="3">
        <v>6519</v>
      </c>
      <c r="I2442" s="3">
        <v>216</v>
      </c>
      <c r="J2442">
        <f t="array" ref="J2442">INDEX(Table3[#All],MATCH(1,(Table3[[#All],[Month]]=Table68[[#This Row],[Date]])*(Table3[[#All],[Region]]=Table68[[#This Row],[Region]]),0),3)</f>
        <v>91013</v>
      </c>
      <c r="K2442">
        <f>INDEX(Table1[#All], MATCH(Table68[[#This Row],[Date]],Table1[[#All],[Month]],0),2)</f>
        <v>1607030</v>
      </c>
      <c r="L2442" s="8">
        <f>INDEX(Table2[#All], MATCH(Table68[[#This Row],[Date]],Table2[[#All],[Month]],0),2)</f>
        <v>652.76084351192264</v>
      </c>
      <c r="M2442">
        <f t="array" ref="M2442">INDEX(Table4[#All],MATCH(1,(Table4[[#All],[Month]]=Table68[[#This Row],[Date]])*(Table4[[#All],[Region]]=Table68[[#This Row],[Region]]),0),3)</f>
        <v>13959</v>
      </c>
      <c r="N2442" s="2">
        <f t="array" ref="N2442">_xlfn.IFNA(INDEX(Table5[#All], MATCH(1,(Table5[[#All],[Month]]=Table68[[#This Row],[Date]])*(Table5[[#All],[Region]]=Table68[[#This Row],[Region]]),0),3),0)</f>
        <v>94686</v>
      </c>
      <c r="O2442" s="12">
        <f>INDEX(Table110[#All], MATCH(Table68[[#This Row],[Date]],Table110[[#All],[Month]],0),2)</f>
        <v>105747.5</v>
      </c>
      <c r="P2442" s="12">
        <f>INDEX(Table13[#All], MATCH(Table68[[#This Row],[Date]],Table13[[#All],[Month]],0),2)</f>
        <v>228367</v>
      </c>
      <c r="Q2442">
        <f>INDEX(Table111[#All], MATCH(Table68[[#This Row],[Date]],Table111[[#All],[Month]],0),2)</f>
        <v>6154</v>
      </c>
      <c r="R2442" s="2">
        <f>INDEX(Table111[#All], MATCH(Table68[[#This Row],[Date]],Table111[[#All],[Month]],0),3)</f>
        <v>1316</v>
      </c>
      <c r="S2442" s="2">
        <f>INDEX(Table413[#All], MATCH(Table68[[#This Row],[Date]],Table413[[#All],[Month]],0),2)</f>
        <v>0.4</v>
      </c>
      <c r="T2442" s="2">
        <f>INDEX(Table413[#All], MATCH(Table68[[#This Row],[Date]],Table413[[#All],[Month]],0),3)</f>
        <v>5.6</v>
      </c>
      <c r="U2442" s="2">
        <f>INDEX(Table413[#All], MATCH(Table68[[#This Row],[Date]],Table413[[#All],[Month]],0),4)</f>
        <v>5.0999999999999996</v>
      </c>
    </row>
    <row r="2443" spans="1:21" x14ac:dyDescent="0.25">
      <c r="A2443" s="4">
        <v>42614</v>
      </c>
      <c r="B2443" s="3" t="s">
        <v>58</v>
      </c>
      <c r="C2443" s="3" t="s">
        <v>88</v>
      </c>
      <c r="D2443" s="3">
        <v>484</v>
      </c>
      <c r="E2443" s="3">
        <v>480</v>
      </c>
      <c r="F2443" s="3">
        <v>383</v>
      </c>
      <c r="G2443" s="3">
        <v>396</v>
      </c>
      <c r="H2443" s="3">
        <v>6519</v>
      </c>
      <c r="I2443" s="3">
        <v>1212</v>
      </c>
      <c r="J2443">
        <f t="array" ref="J2443">INDEX(Table3[#All],MATCH(1,(Table3[[#All],[Month]]=Table68[[#This Row],[Date]])*(Table3[[#All],[Region]]=Table68[[#This Row],[Region]]),0),3)</f>
        <v>91013</v>
      </c>
      <c r="K2443">
        <f>INDEX(Table1[#All], MATCH(Table68[[#This Row],[Date]],Table1[[#All],[Month]],0),2)</f>
        <v>1607030</v>
      </c>
      <c r="L2443" s="8">
        <f>INDEX(Table2[#All], MATCH(Table68[[#This Row],[Date]],Table2[[#All],[Month]],0),2)</f>
        <v>652.76084351192264</v>
      </c>
      <c r="M2443">
        <f t="array" ref="M2443">INDEX(Table4[#All],MATCH(1,(Table4[[#All],[Month]]=Table68[[#This Row],[Date]])*(Table4[[#All],[Region]]=Table68[[#This Row],[Region]]),0),3)</f>
        <v>13959</v>
      </c>
      <c r="N2443" s="2">
        <f t="array" ref="N2443">_xlfn.IFNA(INDEX(Table5[#All], MATCH(1,(Table5[[#All],[Month]]=Table68[[#This Row],[Date]])*(Table5[[#All],[Region]]=Table68[[#This Row],[Region]]),0),3),0)</f>
        <v>94686</v>
      </c>
      <c r="O2443" s="12">
        <f>INDEX(Table110[#All], MATCH(Table68[[#This Row],[Date]],Table110[[#All],[Month]],0),2)</f>
        <v>105747.5</v>
      </c>
      <c r="P2443" s="12">
        <f>INDEX(Table13[#All], MATCH(Table68[[#This Row],[Date]],Table13[[#All],[Month]],0),2)</f>
        <v>228367</v>
      </c>
      <c r="Q2443">
        <f>INDEX(Table111[#All], MATCH(Table68[[#This Row],[Date]],Table111[[#All],[Month]],0),2)</f>
        <v>6154</v>
      </c>
      <c r="R2443" s="2">
        <f>INDEX(Table111[#All], MATCH(Table68[[#This Row],[Date]],Table111[[#All],[Month]],0),3)</f>
        <v>1316</v>
      </c>
      <c r="S2443" s="2">
        <f>INDEX(Table413[#All], MATCH(Table68[[#This Row],[Date]],Table413[[#All],[Month]],0),2)</f>
        <v>0.4</v>
      </c>
      <c r="T2443" s="2">
        <f>INDEX(Table413[#All], MATCH(Table68[[#This Row],[Date]],Table413[[#All],[Month]],0),3)</f>
        <v>5.6</v>
      </c>
      <c r="U2443" s="2">
        <f>INDEX(Table413[#All], MATCH(Table68[[#This Row],[Date]],Table413[[#All],[Month]],0),4)</f>
        <v>5.0999999999999996</v>
      </c>
    </row>
    <row r="2444" spans="1:21" x14ac:dyDescent="0.25">
      <c r="A2444" s="4">
        <v>42614</v>
      </c>
      <c r="B2444" s="3" t="s">
        <v>58</v>
      </c>
      <c r="C2444" s="3" t="s">
        <v>90</v>
      </c>
      <c r="D2444" s="3">
        <v>484</v>
      </c>
      <c r="E2444" s="3">
        <v>538</v>
      </c>
      <c r="F2444" s="3">
        <v>383</v>
      </c>
      <c r="G2444" s="3">
        <v>432</v>
      </c>
      <c r="H2444" s="3">
        <v>6519</v>
      </c>
      <c r="I2444" s="3">
        <v>919</v>
      </c>
      <c r="J2444">
        <f t="array" ref="J2444">INDEX(Table3[#All],MATCH(1,(Table3[[#All],[Month]]=Table68[[#This Row],[Date]])*(Table3[[#All],[Region]]=Table68[[#This Row],[Region]]),0),3)</f>
        <v>91013</v>
      </c>
      <c r="K2444">
        <f>INDEX(Table1[#All], MATCH(Table68[[#This Row],[Date]],Table1[[#All],[Month]],0),2)</f>
        <v>1607030</v>
      </c>
      <c r="L2444" s="8">
        <f>INDEX(Table2[#All], MATCH(Table68[[#This Row],[Date]],Table2[[#All],[Month]],0),2)</f>
        <v>652.76084351192264</v>
      </c>
      <c r="M2444">
        <f t="array" ref="M2444">INDEX(Table4[#All],MATCH(1,(Table4[[#All],[Month]]=Table68[[#This Row],[Date]])*(Table4[[#All],[Region]]=Table68[[#This Row],[Region]]),0),3)</f>
        <v>13959</v>
      </c>
      <c r="N2444" s="2">
        <f t="array" ref="N2444">_xlfn.IFNA(INDEX(Table5[#All], MATCH(1,(Table5[[#All],[Month]]=Table68[[#This Row],[Date]])*(Table5[[#All],[Region]]=Table68[[#This Row],[Region]]),0),3),0)</f>
        <v>94686</v>
      </c>
      <c r="O2444" s="12">
        <f>INDEX(Table110[#All], MATCH(Table68[[#This Row],[Date]],Table110[[#All],[Month]],0),2)</f>
        <v>105747.5</v>
      </c>
      <c r="P2444" s="12">
        <f>INDEX(Table13[#All], MATCH(Table68[[#This Row],[Date]],Table13[[#All],[Month]],0),2)</f>
        <v>228367</v>
      </c>
      <c r="Q2444">
        <f>INDEX(Table111[#All], MATCH(Table68[[#This Row],[Date]],Table111[[#All],[Month]],0),2)</f>
        <v>6154</v>
      </c>
      <c r="R2444" s="2">
        <f>INDEX(Table111[#All], MATCH(Table68[[#This Row],[Date]],Table111[[#All],[Month]],0),3)</f>
        <v>1316</v>
      </c>
      <c r="S2444" s="2">
        <f>INDEX(Table413[#All], MATCH(Table68[[#This Row],[Date]],Table413[[#All],[Month]],0),2)</f>
        <v>0.4</v>
      </c>
      <c r="T2444" s="2">
        <f>INDEX(Table413[#All], MATCH(Table68[[#This Row],[Date]],Table413[[#All],[Month]],0),3)</f>
        <v>5.6</v>
      </c>
      <c r="U2444" s="2">
        <f>INDEX(Table413[#All], MATCH(Table68[[#This Row],[Date]],Table413[[#All],[Month]],0),4)</f>
        <v>5.0999999999999996</v>
      </c>
    </row>
    <row r="2445" spans="1:21" x14ac:dyDescent="0.25">
      <c r="A2445" s="4">
        <v>42614</v>
      </c>
      <c r="B2445" s="3" t="s">
        <v>58</v>
      </c>
      <c r="C2445" s="3" t="s">
        <v>5</v>
      </c>
      <c r="D2445" s="3">
        <v>484</v>
      </c>
      <c r="E2445" s="3">
        <v>464</v>
      </c>
      <c r="F2445" s="3">
        <v>383</v>
      </c>
      <c r="G2445" s="3">
        <v>359</v>
      </c>
      <c r="H2445" s="3">
        <v>6519</v>
      </c>
      <c r="I2445" s="3">
        <v>213</v>
      </c>
      <c r="J2445">
        <f t="array" ref="J2445">INDEX(Table3[#All],MATCH(1,(Table3[[#All],[Month]]=Table68[[#This Row],[Date]])*(Table3[[#All],[Region]]=Table68[[#This Row],[Region]]),0),3)</f>
        <v>91013</v>
      </c>
      <c r="K2445">
        <f>INDEX(Table1[#All], MATCH(Table68[[#This Row],[Date]],Table1[[#All],[Month]],0),2)</f>
        <v>1607030</v>
      </c>
      <c r="L2445" s="8">
        <f>INDEX(Table2[#All], MATCH(Table68[[#This Row],[Date]],Table2[[#All],[Month]],0),2)</f>
        <v>652.76084351192264</v>
      </c>
      <c r="M2445">
        <f t="array" ref="M2445">INDEX(Table4[#All],MATCH(1,(Table4[[#All],[Month]]=Table68[[#This Row],[Date]])*(Table4[[#All],[Region]]=Table68[[#This Row],[Region]]),0),3)</f>
        <v>13959</v>
      </c>
      <c r="N2445" s="2">
        <f t="array" ref="N2445">_xlfn.IFNA(INDEX(Table5[#All], MATCH(1,(Table5[[#All],[Month]]=Table68[[#This Row],[Date]])*(Table5[[#All],[Region]]=Table68[[#This Row],[Region]]),0),3),0)</f>
        <v>94686</v>
      </c>
      <c r="O2445" s="12">
        <f>INDEX(Table110[#All], MATCH(Table68[[#This Row],[Date]],Table110[[#All],[Month]],0),2)</f>
        <v>105747.5</v>
      </c>
      <c r="P2445" s="12">
        <f>INDEX(Table13[#All], MATCH(Table68[[#This Row],[Date]],Table13[[#All],[Month]],0),2)</f>
        <v>228367</v>
      </c>
      <c r="Q2445">
        <f>INDEX(Table111[#All], MATCH(Table68[[#This Row],[Date]],Table111[[#All],[Month]],0),2)</f>
        <v>6154</v>
      </c>
      <c r="R2445" s="2">
        <f>INDEX(Table111[#All], MATCH(Table68[[#This Row],[Date]],Table111[[#All],[Month]],0),3)</f>
        <v>1316</v>
      </c>
      <c r="S2445" s="2">
        <f>INDEX(Table413[#All], MATCH(Table68[[#This Row],[Date]],Table413[[#All],[Month]],0),2)</f>
        <v>0.4</v>
      </c>
      <c r="T2445" s="2">
        <f>INDEX(Table413[#All], MATCH(Table68[[#This Row],[Date]],Table413[[#All],[Month]],0),3)</f>
        <v>5.6</v>
      </c>
      <c r="U2445" s="2">
        <f>INDEX(Table413[#All], MATCH(Table68[[#This Row],[Date]],Table413[[#All],[Month]],0),4)</f>
        <v>5.0999999999999996</v>
      </c>
    </row>
    <row r="2446" spans="1:21" x14ac:dyDescent="0.25">
      <c r="A2446" s="4">
        <v>42614</v>
      </c>
      <c r="B2446" s="3" t="s">
        <v>58</v>
      </c>
      <c r="C2446" s="3" t="s">
        <v>3</v>
      </c>
      <c r="D2446" s="3">
        <v>484</v>
      </c>
      <c r="E2446" s="3">
        <v>499</v>
      </c>
      <c r="F2446" s="3">
        <v>383</v>
      </c>
      <c r="G2446" s="3">
        <v>401</v>
      </c>
      <c r="H2446" s="3">
        <v>6519</v>
      </c>
      <c r="I2446" s="3">
        <v>378</v>
      </c>
      <c r="J2446">
        <f t="array" ref="J2446">INDEX(Table3[#All],MATCH(1,(Table3[[#All],[Month]]=Table68[[#This Row],[Date]])*(Table3[[#All],[Region]]=Table68[[#This Row],[Region]]),0),3)</f>
        <v>91013</v>
      </c>
      <c r="K2446">
        <f>INDEX(Table1[#All], MATCH(Table68[[#This Row],[Date]],Table1[[#All],[Month]],0),2)</f>
        <v>1607030</v>
      </c>
      <c r="L2446" s="8">
        <f>INDEX(Table2[#All], MATCH(Table68[[#This Row],[Date]],Table2[[#All],[Month]],0),2)</f>
        <v>652.76084351192264</v>
      </c>
      <c r="M2446">
        <f t="array" ref="M2446">INDEX(Table4[#All],MATCH(1,(Table4[[#All],[Month]]=Table68[[#This Row],[Date]])*(Table4[[#All],[Region]]=Table68[[#This Row],[Region]]),0),3)</f>
        <v>13959</v>
      </c>
      <c r="N2446" s="2">
        <f t="array" ref="N2446">_xlfn.IFNA(INDEX(Table5[#All], MATCH(1,(Table5[[#All],[Month]]=Table68[[#This Row],[Date]])*(Table5[[#All],[Region]]=Table68[[#This Row],[Region]]),0),3),0)</f>
        <v>94686</v>
      </c>
      <c r="O2446" s="12">
        <f>INDEX(Table110[#All], MATCH(Table68[[#This Row],[Date]],Table110[[#All],[Month]],0),2)</f>
        <v>105747.5</v>
      </c>
      <c r="P2446" s="12">
        <f>INDEX(Table13[#All], MATCH(Table68[[#This Row],[Date]],Table13[[#All],[Month]],0),2)</f>
        <v>228367</v>
      </c>
      <c r="Q2446">
        <f>INDEX(Table111[#All], MATCH(Table68[[#This Row],[Date]],Table111[[#All],[Month]],0),2)</f>
        <v>6154</v>
      </c>
      <c r="R2446" s="2">
        <f>INDEX(Table111[#All], MATCH(Table68[[#This Row],[Date]],Table111[[#All],[Month]],0),3)</f>
        <v>1316</v>
      </c>
      <c r="S2446" s="2">
        <f>INDEX(Table413[#All], MATCH(Table68[[#This Row],[Date]],Table413[[#All],[Month]],0),2)</f>
        <v>0.4</v>
      </c>
      <c r="T2446" s="2">
        <f>INDEX(Table413[#All], MATCH(Table68[[#This Row],[Date]],Table413[[#All],[Month]],0),3)</f>
        <v>5.6</v>
      </c>
      <c r="U2446" s="2">
        <f>INDEX(Table413[#All], MATCH(Table68[[#This Row],[Date]],Table413[[#All],[Month]],0),4)</f>
        <v>5.0999999999999996</v>
      </c>
    </row>
    <row r="2447" spans="1:21" x14ac:dyDescent="0.25">
      <c r="A2447" s="4">
        <v>42614</v>
      </c>
      <c r="B2447" s="3" t="s">
        <v>58</v>
      </c>
      <c r="C2447" s="3" t="s">
        <v>59</v>
      </c>
      <c r="D2447" s="3">
        <v>484</v>
      </c>
      <c r="E2447" s="3">
        <v>468</v>
      </c>
      <c r="F2447" s="3">
        <v>383</v>
      </c>
      <c r="G2447" s="3">
        <v>390</v>
      </c>
      <c r="H2447" s="3">
        <v>6519</v>
      </c>
      <c r="I2447" s="3">
        <v>712</v>
      </c>
      <c r="J2447">
        <f t="array" ref="J2447">INDEX(Table3[#All],MATCH(1,(Table3[[#All],[Month]]=Table68[[#This Row],[Date]])*(Table3[[#All],[Region]]=Table68[[#This Row],[Region]]),0),3)</f>
        <v>91013</v>
      </c>
      <c r="K2447">
        <f>INDEX(Table1[#All], MATCH(Table68[[#This Row],[Date]],Table1[[#All],[Month]],0),2)</f>
        <v>1607030</v>
      </c>
      <c r="L2447" s="8">
        <f>INDEX(Table2[#All], MATCH(Table68[[#This Row],[Date]],Table2[[#All],[Month]],0),2)</f>
        <v>652.76084351192264</v>
      </c>
      <c r="M2447">
        <f t="array" ref="M2447">INDEX(Table4[#All],MATCH(1,(Table4[[#All],[Month]]=Table68[[#This Row],[Date]])*(Table4[[#All],[Region]]=Table68[[#This Row],[Region]]),0),3)</f>
        <v>13959</v>
      </c>
      <c r="N2447" s="2">
        <f t="array" ref="N2447">_xlfn.IFNA(INDEX(Table5[#All], MATCH(1,(Table5[[#All],[Month]]=Table68[[#This Row],[Date]])*(Table5[[#All],[Region]]=Table68[[#This Row],[Region]]),0),3),0)</f>
        <v>94686</v>
      </c>
      <c r="O2447" s="12">
        <f>INDEX(Table110[#All], MATCH(Table68[[#This Row],[Date]],Table110[[#All],[Month]],0),2)</f>
        <v>105747.5</v>
      </c>
      <c r="P2447" s="12">
        <f>INDEX(Table13[#All], MATCH(Table68[[#This Row],[Date]],Table13[[#All],[Month]],0),2)</f>
        <v>228367</v>
      </c>
      <c r="Q2447">
        <f>INDEX(Table111[#All], MATCH(Table68[[#This Row],[Date]],Table111[[#All],[Month]],0),2)</f>
        <v>6154</v>
      </c>
      <c r="R2447" s="2">
        <f>INDEX(Table111[#All], MATCH(Table68[[#This Row],[Date]],Table111[[#All],[Month]],0),3)</f>
        <v>1316</v>
      </c>
      <c r="S2447" s="2">
        <f>INDEX(Table413[#All], MATCH(Table68[[#This Row],[Date]],Table413[[#All],[Month]],0),2)</f>
        <v>0.4</v>
      </c>
      <c r="T2447" s="2">
        <f>INDEX(Table413[#All], MATCH(Table68[[#This Row],[Date]],Table413[[#All],[Month]],0),3)</f>
        <v>5.6</v>
      </c>
      <c r="U2447" s="2">
        <f>INDEX(Table413[#All], MATCH(Table68[[#This Row],[Date]],Table413[[#All],[Month]],0),4)</f>
        <v>5.0999999999999996</v>
      </c>
    </row>
    <row r="2448" spans="1:21" x14ac:dyDescent="0.25">
      <c r="A2448" s="4">
        <v>42614</v>
      </c>
      <c r="B2448" s="3" t="s">
        <v>62</v>
      </c>
      <c r="C2448" s="3" t="s">
        <v>20</v>
      </c>
      <c r="D2448" s="3">
        <v>343</v>
      </c>
      <c r="E2448" s="3">
        <v>172</v>
      </c>
      <c r="F2448" s="3">
        <v>272</v>
      </c>
      <c r="G2448" s="3">
        <v>140</v>
      </c>
      <c r="H2448" s="3">
        <v>1164</v>
      </c>
      <c r="I2448" s="3">
        <v>13</v>
      </c>
      <c r="J2448">
        <f t="array" ref="J2448">INDEX(Table3[#All],MATCH(1,(Table3[[#All],[Month]]=Table68[[#This Row],[Date]])*(Table3[[#All],[Region]]=Table68[[#This Row],[Region]]),0),3)</f>
        <v>13084</v>
      </c>
      <c r="K2448">
        <f>INDEX(Table1[#All], MATCH(Table68[[#This Row],[Date]],Table1[[#All],[Month]],0),2)</f>
        <v>1607030</v>
      </c>
      <c r="L2448" s="8">
        <f>INDEX(Table2[#All], MATCH(Table68[[#This Row],[Date]],Table2[[#All],[Month]],0),2)</f>
        <v>652.76084351192264</v>
      </c>
      <c r="M2448">
        <f t="array" ref="M2448">INDEX(Table4[#All],MATCH(1,(Table4[[#All],[Month]]=Table68[[#This Row],[Date]])*(Table4[[#All],[Region]]=Table68[[#This Row],[Region]]),0),3)</f>
        <v>3178</v>
      </c>
      <c r="N2448" s="2">
        <f t="array" ref="N2448">_xlfn.IFNA(INDEX(Table5[#All], MATCH(1,(Table5[[#All],[Month]]=Table68[[#This Row],[Date]])*(Table5[[#All],[Region]]=Table68[[#This Row],[Region]]),0),3),0)</f>
        <v>19258</v>
      </c>
      <c r="O2448" s="12">
        <f>INDEX(Table110[#All], MATCH(Table68[[#This Row],[Date]],Table110[[#All],[Month]],0),2)</f>
        <v>105747.5</v>
      </c>
      <c r="P2448" s="12">
        <f>INDEX(Table13[#All], MATCH(Table68[[#This Row],[Date]],Table13[[#All],[Month]],0),2)</f>
        <v>228367</v>
      </c>
      <c r="Q2448">
        <f>INDEX(Table111[#All], MATCH(Table68[[#This Row],[Date]],Table111[[#All],[Month]],0),2)</f>
        <v>6154</v>
      </c>
      <c r="R2448" s="2">
        <f>INDEX(Table111[#All], MATCH(Table68[[#This Row],[Date]],Table111[[#All],[Month]],0),3)</f>
        <v>1316</v>
      </c>
      <c r="S2448" s="2">
        <f>INDEX(Table413[#All], MATCH(Table68[[#This Row],[Date]],Table413[[#All],[Month]],0),2)</f>
        <v>0.4</v>
      </c>
      <c r="T2448" s="2">
        <f>INDEX(Table413[#All], MATCH(Table68[[#This Row],[Date]],Table413[[#All],[Month]],0),3)</f>
        <v>5.6</v>
      </c>
      <c r="U2448" s="2">
        <f>INDEX(Table413[#All], MATCH(Table68[[#This Row],[Date]],Table413[[#All],[Month]],0),4)</f>
        <v>5.0999999999999996</v>
      </c>
    </row>
    <row r="2449" spans="1:21" x14ac:dyDescent="0.25">
      <c r="A2449" s="4">
        <v>42614</v>
      </c>
      <c r="B2449" s="3" t="s">
        <v>62</v>
      </c>
      <c r="C2449" s="3" t="s">
        <v>21</v>
      </c>
      <c r="D2449" s="3">
        <v>343</v>
      </c>
      <c r="E2449" s="3">
        <v>223</v>
      </c>
      <c r="F2449" s="3">
        <v>272</v>
      </c>
      <c r="G2449" s="3">
        <v>199</v>
      </c>
      <c r="H2449" s="3">
        <v>1164</v>
      </c>
      <c r="I2449" s="3">
        <v>27</v>
      </c>
      <c r="J2449">
        <f t="array" ref="J2449">INDEX(Table3[#All],MATCH(1,(Table3[[#All],[Month]]=Table68[[#This Row],[Date]])*(Table3[[#All],[Region]]=Table68[[#This Row],[Region]]),0),3)</f>
        <v>13084</v>
      </c>
      <c r="K2449">
        <f>INDEX(Table1[#All], MATCH(Table68[[#This Row],[Date]],Table1[[#All],[Month]],0),2)</f>
        <v>1607030</v>
      </c>
      <c r="L2449" s="8">
        <f>INDEX(Table2[#All], MATCH(Table68[[#This Row],[Date]],Table2[[#All],[Month]],0),2)</f>
        <v>652.76084351192264</v>
      </c>
      <c r="M2449">
        <f t="array" ref="M2449">INDEX(Table4[#All],MATCH(1,(Table4[[#All],[Month]]=Table68[[#This Row],[Date]])*(Table4[[#All],[Region]]=Table68[[#This Row],[Region]]),0),3)</f>
        <v>3178</v>
      </c>
      <c r="N2449" s="2">
        <f t="array" ref="N2449">_xlfn.IFNA(INDEX(Table5[#All], MATCH(1,(Table5[[#All],[Month]]=Table68[[#This Row],[Date]])*(Table5[[#All],[Region]]=Table68[[#This Row],[Region]]),0),3),0)</f>
        <v>19258</v>
      </c>
      <c r="O2449" s="12">
        <f>INDEX(Table110[#All], MATCH(Table68[[#This Row],[Date]],Table110[[#All],[Month]],0),2)</f>
        <v>105747.5</v>
      </c>
      <c r="P2449" s="12">
        <f>INDEX(Table13[#All], MATCH(Table68[[#This Row],[Date]],Table13[[#All],[Month]],0),2)</f>
        <v>228367</v>
      </c>
      <c r="Q2449">
        <f>INDEX(Table111[#All], MATCH(Table68[[#This Row],[Date]],Table111[[#All],[Month]],0),2)</f>
        <v>6154</v>
      </c>
      <c r="R2449" s="2">
        <f>INDEX(Table111[#All], MATCH(Table68[[#This Row],[Date]],Table111[[#All],[Month]],0),3)</f>
        <v>1316</v>
      </c>
      <c r="S2449" s="2">
        <f>INDEX(Table413[#All], MATCH(Table68[[#This Row],[Date]],Table413[[#All],[Month]],0),2)</f>
        <v>0.4</v>
      </c>
      <c r="T2449" s="2">
        <f>INDEX(Table413[#All], MATCH(Table68[[#This Row],[Date]],Table413[[#All],[Month]],0),3)</f>
        <v>5.6</v>
      </c>
      <c r="U2449" s="2">
        <f>INDEX(Table413[#All], MATCH(Table68[[#This Row],[Date]],Table413[[#All],[Month]],0),4)</f>
        <v>5.0999999999999996</v>
      </c>
    </row>
    <row r="2450" spans="1:21" x14ac:dyDescent="0.25">
      <c r="A2450" s="4">
        <v>42614</v>
      </c>
      <c r="B2450" s="3" t="s">
        <v>62</v>
      </c>
      <c r="C2450" s="3" t="s">
        <v>18</v>
      </c>
      <c r="D2450" s="3">
        <v>343</v>
      </c>
      <c r="E2450" s="3">
        <v>288</v>
      </c>
      <c r="F2450" s="3">
        <v>272</v>
      </c>
      <c r="G2450" s="3">
        <v>237</v>
      </c>
      <c r="H2450" s="3">
        <v>1164</v>
      </c>
      <c r="I2450" s="3">
        <v>324</v>
      </c>
      <c r="J2450">
        <f t="array" ref="J2450">INDEX(Table3[#All],MATCH(1,(Table3[[#All],[Month]]=Table68[[#This Row],[Date]])*(Table3[[#All],[Region]]=Table68[[#This Row],[Region]]),0),3)</f>
        <v>13084</v>
      </c>
      <c r="K2450">
        <f>INDEX(Table1[#All], MATCH(Table68[[#This Row],[Date]],Table1[[#All],[Month]],0),2)</f>
        <v>1607030</v>
      </c>
      <c r="L2450" s="8">
        <f>INDEX(Table2[#All], MATCH(Table68[[#This Row],[Date]],Table2[[#All],[Month]],0),2)</f>
        <v>652.76084351192264</v>
      </c>
      <c r="M2450">
        <f t="array" ref="M2450">INDEX(Table4[#All],MATCH(1,(Table4[[#All],[Month]]=Table68[[#This Row],[Date]])*(Table4[[#All],[Region]]=Table68[[#This Row],[Region]]),0),3)</f>
        <v>3178</v>
      </c>
      <c r="N2450" s="2">
        <f t="array" ref="N2450">_xlfn.IFNA(INDEX(Table5[#All], MATCH(1,(Table5[[#All],[Month]]=Table68[[#This Row],[Date]])*(Table5[[#All],[Region]]=Table68[[#This Row],[Region]]),0),3),0)</f>
        <v>19258</v>
      </c>
      <c r="O2450" s="12">
        <f>INDEX(Table110[#All], MATCH(Table68[[#This Row],[Date]],Table110[[#All],[Month]],0),2)</f>
        <v>105747.5</v>
      </c>
      <c r="P2450" s="12">
        <f>INDEX(Table13[#All], MATCH(Table68[[#This Row],[Date]],Table13[[#All],[Month]],0),2)</f>
        <v>228367</v>
      </c>
      <c r="Q2450">
        <f>INDEX(Table111[#All], MATCH(Table68[[#This Row],[Date]],Table111[[#All],[Month]],0),2)</f>
        <v>6154</v>
      </c>
      <c r="R2450" s="2">
        <f>INDEX(Table111[#All], MATCH(Table68[[#This Row],[Date]],Table111[[#All],[Month]],0),3)</f>
        <v>1316</v>
      </c>
      <c r="S2450" s="2">
        <f>INDEX(Table413[#All], MATCH(Table68[[#This Row],[Date]],Table413[[#All],[Month]],0),2)</f>
        <v>0.4</v>
      </c>
      <c r="T2450" s="2">
        <f>INDEX(Table413[#All], MATCH(Table68[[#This Row],[Date]],Table413[[#All],[Month]],0),3)</f>
        <v>5.6</v>
      </c>
      <c r="U2450" s="2">
        <f>INDEX(Table413[#All], MATCH(Table68[[#This Row],[Date]],Table413[[#All],[Month]],0),4)</f>
        <v>5.0999999999999996</v>
      </c>
    </row>
    <row r="2451" spans="1:21" x14ac:dyDescent="0.25">
      <c r="A2451" s="4">
        <v>42614</v>
      </c>
      <c r="B2451" s="3" t="s">
        <v>62</v>
      </c>
      <c r="C2451" s="3" t="s">
        <v>17</v>
      </c>
      <c r="D2451" s="3">
        <v>343</v>
      </c>
      <c r="E2451" s="3">
        <v>408</v>
      </c>
      <c r="F2451" s="3">
        <v>272</v>
      </c>
      <c r="G2451" s="3">
        <v>335</v>
      </c>
      <c r="H2451" s="3">
        <v>1164</v>
      </c>
      <c r="I2451" s="3">
        <v>558</v>
      </c>
      <c r="J2451">
        <f t="array" ref="J2451">INDEX(Table3[#All],MATCH(1,(Table3[[#All],[Month]]=Table68[[#This Row],[Date]])*(Table3[[#All],[Region]]=Table68[[#This Row],[Region]]),0),3)</f>
        <v>13084</v>
      </c>
      <c r="K2451">
        <f>INDEX(Table1[#All], MATCH(Table68[[#This Row],[Date]],Table1[[#All],[Month]],0),2)</f>
        <v>1607030</v>
      </c>
      <c r="L2451" s="8">
        <f>INDEX(Table2[#All], MATCH(Table68[[#This Row],[Date]],Table2[[#All],[Month]],0),2)</f>
        <v>652.76084351192264</v>
      </c>
      <c r="M2451">
        <f t="array" ref="M2451">INDEX(Table4[#All],MATCH(1,(Table4[[#All],[Month]]=Table68[[#This Row],[Date]])*(Table4[[#All],[Region]]=Table68[[#This Row],[Region]]),0),3)</f>
        <v>3178</v>
      </c>
      <c r="N2451" s="2">
        <f t="array" ref="N2451">_xlfn.IFNA(INDEX(Table5[#All], MATCH(1,(Table5[[#All],[Month]]=Table68[[#This Row],[Date]])*(Table5[[#All],[Region]]=Table68[[#This Row],[Region]]),0),3),0)</f>
        <v>19258</v>
      </c>
      <c r="O2451" s="12">
        <f>INDEX(Table110[#All], MATCH(Table68[[#This Row],[Date]],Table110[[#All],[Month]],0),2)</f>
        <v>105747.5</v>
      </c>
      <c r="P2451" s="12">
        <f>INDEX(Table13[#All], MATCH(Table68[[#This Row],[Date]],Table13[[#All],[Month]],0),2)</f>
        <v>228367</v>
      </c>
      <c r="Q2451">
        <f>INDEX(Table111[#All], MATCH(Table68[[#This Row],[Date]],Table111[[#All],[Month]],0),2)</f>
        <v>6154</v>
      </c>
      <c r="R2451" s="2">
        <f>INDEX(Table111[#All], MATCH(Table68[[#This Row],[Date]],Table111[[#All],[Month]],0),3)</f>
        <v>1316</v>
      </c>
      <c r="S2451" s="2">
        <f>INDEX(Table413[#All], MATCH(Table68[[#This Row],[Date]],Table413[[#All],[Month]],0),2)</f>
        <v>0.4</v>
      </c>
      <c r="T2451" s="2">
        <f>INDEX(Table413[#All], MATCH(Table68[[#This Row],[Date]],Table413[[#All],[Month]],0),3)</f>
        <v>5.6</v>
      </c>
      <c r="U2451" s="2">
        <f>INDEX(Table413[#All], MATCH(Table68[[#This Row],[Date]],Table413[[#All],[Month]],0),4)</f>
        <v>5.0999999999999996</v>
      </c>
    </row>
    <row r="2452" spans="1:21" x14ac:dyDescent="0.25">
      <c r="A2452" s="4">
        <v>42614</v>
      </c>
      <c r="B2452" s="3" t="s">
        <v>62</v>
      </c>
      <c r="C2452" s="3" t="s">
        <v>14</v>
      </c>
      <c r="D2452" s="3">
        <v>343</v>
      </c>
      <c r="E2452" s="3">
        <v>350</v>
      </c>
      <c r="F2452" s="3">
        <v>272</v>
      </c>
      <c r="G2452" s="3">
        <v>295</v>
      </c>
      <c r="H2452" s="3">
        <v>1164</v>
      </c>
      <c r="I2452" s="3">
        <v>118</v>
      </c>
      <c r="J2452">
        <f t="array" ref="J2452">INDEX(Table3[#All],MATCH(1,(Table3[[#All],[Month]]=Table68[[#This Row],[Date]])*(Table3[[#All],[Region]]=Table68[[#This Row],[Region]]),0),3)</f>
        <v>13084</v>
      </c>
      <c r="K2452">
        <f>INDEX(Table1[#All], MATCH(Table68[[#This Row],[Date]],Table1[[#All],[Month]],0),2)</f>
        <v>1607030</v>
      </c>
      <c r="L2452" s="8">
        <f>INDEX(Table2[#All], MATCH(Table68[[#This Row],[Date]],Table2[[#All],[Month]],0),2)</f>
        <v>652.76084351192264</v>
      </c>
      <c r="M2452">
        <f t="array" ref="M2452">INDEX(Table4[#All],MATCH(1,(Table4[[#All],[Month]]=Table68[[#This Row],[Date]])*(Table4[[#All],[Region]]=Table68[[#This Row],[Region]]),0),3)</f>
        <v>3178</v>
      </c>
      <c r="N2452" s="2">
        <f t="array" ref="N2452">_xlfn.IFNA(INDEX(Table5[#All], MATCH(1,(Table5[[#All],[Month]]=Table68[[#This Row],[Date]])*(Table5[[#All],[Region]]=Table68[[#This Row],[Region]]),0),3),0)</f>
        <v>19258</v>
      </c>
      <c r="O2452" s="12">
        <f>INDEX(Table110[#All], MATCH(Table68[[#This Row],[Date]],Table110[[#All],[Month]],0),2)</f>
        <v>105747.5</v>
      </c>
      <c r="P2452" s="12">
        <f>INDEX(Table13[#All], MATCH(Table68[[#This Row],[Date]],Table13[[#All],[Month]],0),2)</f>
        <v>228367</v>
      </c>
      <c r="Q2452">
        <f>INDEX(Table111[#All], MATCH(Table68[[#This Row],[Date]],Table111[[#All],[Month]],0),2)</f>
        <v>6154</v>
      </c>
      <c r="R2452" s="2">
        <f>INDEX(Table111[#All], MATCH(Table68[[#This Row],[Date]],Table111[[#All],[Month]],0),3)</f>
        <v>1316</v>
      </c>
      <c r="S2452" s="2">
        <f>INDEX(Table413[#All], MATCH(Table68[[#This Row],[Date]],Table413[[#All],[Month]],0),2)</f>
        <v>0.4</v>
      </c>
      <c r="T2452" s="2">
        <f>INDEX(Table413[#All], MATCH(Table68[[#This Row],[Date]],Table413[[#All],[Month]],0),3)</f>
        <v>5.6</v>
      </c>
      <c r="U2452" s="2">
        <f>INDEX(Table413[#All], MATCH(Table68[[#This Row],[Date]],Table413[[#All],[Month]],0),4)</f>
        <v>5.0999999999999996</v>
      </c>
    </row>
    <row r="2453" spans="1:21" x14ac:dyDescent="0.25">
      <c r="A2453" s="4">
        <v>42614</v>
      </c>
      <c r="B2453" s="3" t="s">
        <v>62</v>
      </c>
      <c r="C2453" s="3" t="s">
        <v>19</v>
      </c>
      <c r="D2453" s="3">
        <v>343</v>
      </c>
      <c r="E2453" s="3">
        <v>287</v>
      </c>
      <c r="F2453" s="3">
        <v>272</v>
      </c>
      <c r="G2453" s="3">
        <v>227</v>
      </c>
      <c r="H2453" s="3">
        <v>1164</v>
      </c>
      <c r="I2453" s="3">
        <v>124</v>
      </c>
      <c r="J2453">
        <f t="array" ref="J2453">INDEX(Table3[#All],MATCH(1,(Table3[[#All],[Month]]=Table68[[#This Row],[Date]])*(Table3[[#All],[Region]]=Table68[[#This Row],[Region]]),0),3)</f>
        <v>13084</v>
      </c>
      <c r="K2453">
        <f>INDEX(Table1[#All], MATCH(Table68[[#This Row],[Date]],Table1[[#All],[Month]],0),2)</f>
        <v>1607030</v>
      </c>
      <c r="L2453" s="8">
        <f>INDEX(Table2[#All], MATCH(Table68[[#This Row],[Date]],Table2[[#All],[Month]],0),2)</f>
        <v>652.76084351192264</v>
      </c>
      <c r="M2453">
        <f t="array" ref="M2453">INDEX(Table4[#All],MATCH(1,(Table4[[#All],[Month]]=Table68[[#This Row],[Date]])*(Table4[[#All],[Region]]=Table68[[#This Row],[Region]]),0),3)</f>
        <v>3178</v>
      </c>
      <c r="N2453" s="2">
        <f t="array" ref="N2453">_xlfn.IFNA(INDEX(Table5[#All], MATCH(1,(Table5[[#All],[Month]]=Table68[[#This Row],[Date]])*(Table5[[#All],[Region]]=Table68[[#This Row],[Region]]),0),3),0)</f>
        <v>19258</v>
      </c>
      <c r="O2453" s="12">
        <f>INDEX(Table110[#All], MATCH(Table68[[#This Row],[Date]],Table110[[#All],[Month]],0),2)</f>
        <v>105747.5</v>
      </c>
      <c r="P2453" s="12">
        <f>INDEX(Table13[#All], MATCH(Table68[[#This Row],[Date]],Table13[[#All],[Month]],0),2)</f>
        <v>228367</v>
      </c>
      <c r="Q2453">
        <f>INDEX(Table111[#All], MATCH(Table68[[#This Row],[Date]],Table111[[#All],[Month]],0),2)</f>
        <v>6154</v>
      </c>
      <c r="R2453" s="2">
        <f>INDEX(Table111[#All], MATCH(Table68[[#This Row],[Date]],Table111[[#All],[Month]],0),3)</f>
        <v>1316</v>
      </c>
      <c r="S2453" s="2">
        <f>INDEX(Table413[#All], MATCH(Table68[[#This Row],[Date]],Table413[[#All],[Month]],0),2)</f>
        <v>0.4</v>
      </c>
      <c r="T2453" s="2">
        <f>INDEX(Table413[#All], MATCH(Table68[[#This Row],[Date]],Table413[[#All],[Month]],0),3)</f>
        <v>5.6</v>
      </c>
      <c r="U2453" s="2">
        <f>INDEX(Table413[#All], MATCH(Table68[[#This Row],[Date]],Table413[[#All],[Month]],0),4)</f>
        <v>5.0999999999999996</v>
      </c>
    </row>
    <row r="2454" spans="1:21" x14ac:dyDescent="0.25">
      <c r="A2454" s="4">
        <v>42614</v>
      </c>
      <c r="B2454" s="3" t="s">
        <v>68</v>
      </c>
      <c r="C2454" s="3" t="s">
        <v>46</v>
      </c>
      <c r="D2454" s="3">
        <v>347</v>
      </c>
      <c r="E2454" s="3">
        <v>308</v>
      </c>
      <c r="F2454" s="3">
        <v>272</v>
      </c>
      <c r="G2454" s="3">
        <v>257</v>
      </c>
      <c r="H2454" s="3">
        <v>2340</v>
      </c>
      <c r="I2454" s="3">
        <v>114</v>
      </c>
      <c r="J2454">
        <f t="array" ref="J2454">INDEX(Table3[#All],MATCH(1,(Table3[[#All],[Month]]=Table68[[#This Row],[Date]])*(Table3[[#All],[Region]]=Table68[[#This Row],[Region]]),0),3)</f>
        <v>32884</v>
      </c>
      <c r="K2454">
        <f>INDEX(Table1[#All], MATCH(Table68[[#This Row],[Date]],Table1[[#All],[Month]],0),2)</f>
        <v>1607030</v>
      </c>
      <c r="L2454" s="8">
        <f>INDEX(Table2[#All], MATCH(Table68[[#This Row],[Date]],Table2[[#All],[Month]],0),2)</f>
        <v>652.76084351192264</v>
      </c>
      <c r="M2454">
        <f t="array" ref="M2454">INDEX(Table4[#All],MATCH(1,(Table4[[#All],[Month]]=Table68[[#This Row],[Date]])*(Table4[[#All],[Region]]=Table68[[#This Row],[Region]]),0),3)</f>
        <v>7111</v>
      </c>
      <c r="N2454" s="2">
        <f t="array" ref="N2454">_xlfn.IFNA(INDEX(Table5[#All], MATCH(1,(Table5[[#All],[Month]]=Table68[[#This Row],[Date]])*(Table5[[#All],[Region]]=Table68[[#This Row],[Region]]),0),3),0)</f>
        <v>36864</v>
      </c>
      <c r="O2454" s="12">
        <f>INDEX(Table110[#All], MATCH(Table68[[#This Row],[Date]],Table110[[#All],[Month]],0),2)</f>
        <v>105747.5</v>
      </c>
      <c r="P2454" s="12">
        <f>INDEX(Table13[#All], MATCH(Table68[[#This Row],[Date]],Table13[[#All],[Month]],0),2)</f>
        <v>228367</v>
      </c>
      <c r="Q2454">
        <f>INDEX(Table111[#All], MATCH(Table68[[#This Row],[Date]],Table111[[#All],[Month]],0),2)</f>
        <v>6154</v>
      </c>
      <c r="R2454" s="2">
        <f>INDEX(Table111[#All], MATCH(Table68[[#This Row],[Date]],Table111[[#All],[Month]],0),3)</f>
        <v>1316</v>
      </c>
      <c r="S2454" s="2">
        <f>INDEX(Table413[#All], MATCH(Table68[[#This Row],[Date]],Table413[[#All],[Month]],0),2)</f>
        <v>0.4</v>
      </c>
      <c r="T2454" s="2">
        <f>INDEX(Table413[#All], MATCH(Table68[[#This Row],[Date]],Table413[[#All],[Month]],0),3)</f>
        <v>5.6</v>
      </c>
      <c r="U2454" s="2">
        <f>INDEX(Table413[#All], MATCH(Table68[[#This Row],[Date]],Table413[[#All],[Month]],0),4)</f>
        <v>5.0999999999999996</v>
      </c>
    </row>
    <row r="2455" spans="1:21" x14ac:dyDescent="0.25">
      <c r="A2455" s="4">
        <v>42614</v>
      </c>
      <c r="B2455" s="3" t="s">
        <v>68</v>
      </c>
      <c r="C2455" s="3" t="s">
        <v>83</v>
      </c>
      <c r="D2455" s="3">
        <v>347</v>
      </c>
      <c r="E2455" s="3">
        <v>354</v>
      </c>
      <c r="F2455" s="3">
        <v>272</v>
      </c>
      <c r="G2455" s="3">
        <v>276</v>
      </c>
      <c r="H2455" s="3">
        <v>2340</v>
      </c>
      <c r="I2455" s="3">
        <v>1734</v>
      </c>
      <c r="J2455">
        <f t="array" ref="J2455">INDEX(Table3[#All],MATCH(1,(Table3[[#All],[Month]]=Table68[[#This Row],[Date]])*(Table3[[#All],[Region]]=Table68[[#This Row],[Region]]),0),3)</f>
        <v>32884</v>
      </c>
      <c r="K2455">
        <f>INDEX(Table1[#All], MATCH(Table68[[#This Row],[Date]],Table1[[#All],[Month]],0),2)</f>
        <v>1607030</v>
      </c>
      <c r="L2455" s="8">
        <f>INDEX(Table2[#All], MATCH(Table68[[#This Row],[Date]],Table2[[#All],[Month]],0),2)</f>
        <v>652.76084351192264</v>
      </c>
      <c r="M2455">
        <f t="array" ref="M2455">INDEX(Table4[#All],MATCH(1,(Table4[[#All],[Month]]=Table68[[#This Row],[Date]])*(Table4[[#All],[Region]]=Table68[[#This Row],[Region]]),0),3)</f>
        <v>7111</v>
      </c>
      <c r="N2455" s="2">
        <f t="array" ref="N2455">_xlfn.IFNA(INDEX(Table5[#All], MATCH(1,(Table5[[#All],[Month]]=Table68[[#This Row],[Date]])*(Table5[[#All],[Region]]=Table68[[#This Row],[Region]]),0),3),0)</f>
        <v>36864</v>
      </c>
      <c r="O2455" s="12">
        <f>INDEX(Table110[#All], MATCH(Table68[[#This Row],[Date]],Table110[[#All],[Month]],0),2)</f>
        <v>105747.5</v>
      </c>
      <c r="P2455" s="12">
        <f>INDEX(Table13[#All], MATCH(Table68[[#This Row],[Date]],Table13[[#All],[Month]],0),2)</f>
        <v>228367</v>
      </c>
      <c r="Q2455">
        <f>INDEX(Table111[#All], MATCH(Table68[[#This Row],[Date]],Table111[[#All],[Month]],0),2)</f>
        <v>6154</v>
      </c>
      <c r="R2455" s="2">
        <f>INDEX(Table111[#All], MATCH(Table68[[#This Row],[Date]],Table111[[#All],[Month]],0),3)</f>
        <v>1316</v>
      </c>
      <c r="S2455" s="2">
        <f>INDEX(Table413[#All], MATCH(Table68[[#This Row],[Date]],Table413[[#All],[Month]],0),2)</f>
        <v>0.4</v>
      </c>
      <c r="T2455" s="2">
        <f>INDEX(Table413[#All], MATCH(Table68[[#This Row],[Date]],Table413[[#All],[Month]],0),3)</f>
        <v>5.6</v>
      </c>
      <c r="U2455" s="2">
        <f>INDEX(Table413[#All], MATCH(Table68[[#This Row],[Date]],Table413[[#All],[Month]],0),4)</f>
        <v>5.0999999999999996</v>
      </c>
    </row>
    <row r="2456" spans="1:21" x14ac:dyDescent="0.25">
      <c r="A2456" s="4">
        <v>42614</v>
      </c>
      <c r="B2456" s="3" t="s">
        <v>68</v>
      </c>
      <c r="C2456" s="3" t="s">
        <v>38</v>
      </c>
      <c r="D2456" s="3">
        <v>347</v>
      </c>
      <c r="E2456" s="3">
        <v>343</v>
      </c>
      <c r="F2456" s="3">
        <v>272</v>
      </c>
      <c r="G2456" s="3">
        <v>291</v>
      </c>
      <c r="H2456" s="3">
        <v>2340</v>
      </c>
      <c r="I2456" s="3">
        <v>22</v>
      </c>
      <c r="J2456">
        <f t="array" ref="J2456">INDEX(Table3[#All],MATCH(1,(Table3[[#All],[Month]]=Table68[[#This Row],[Date]])*(Table3[[#All],[Region]]=Table68[[#This Row],[Region]]),0),3)</f>
        <v>32884</v>
      </c>
      <c r="K2456">
        <f>INDEX(Table1[#All], MATCH(Table68[[#This Row],[Date]],Table1[[#All],[Month]],0),2)</f>
        <v>1607030</v>
      </c>
      <c r="L2456" s="8">
        <f>INDEX(Table2[#All], MATCH(Table68[[#This Row],[Date]],Table2[[#All],[Month]],0),2)</f>
        <v>652.76084351192264</v>
      </c>
      <c r="M2456">
        <f t="array" ref="M2456">INDEX(Table4[#All],MATCH(1,(Table4[[#All],[Month]]=Table68[[#This Row],[Date]])*(Table4[[#All],[Region]]=Table68[[#This Row],[Region]]),0),3)</f>
        <v>7111</v>
      </c>
      <c r="N2456" s="2">
        <f t="array" ref="N2456">_xlfn.IFNA(INDEX(Table5[#All], MATCH(1,(Table5[[#All],[Month]]=Table68[[#This Row],[Date]])*(Table5[[#All],[Region]]=Table68[[#This Row],[Region]]),0),3),0)</f>
        <v>36864</v>
      </c>
      <c r="O2456" s="12">
        <f>INDEX(Table110[#All], MATCH(Table68[[#This Row],[Date]],Table110[[#All],[Month]],0),2)</f>
        <v>105747.5</v>
      </c>
      <c r="P2456" s="12">
        <f>INDEX(Table13[#All], MATCH(Table68[[#This Row],[Date]],Table13[[#All],[Month]],0),2)</f>
        <v>228367</v>
      </c>
      <c r="Q2456">
        <f>INDEX(Table111[#All], MATCH(Table68[[#This Row],[Date]],Table111[[#All],[Month]],0),2)</f>
        <v>6154</v>
      </c>
      <c r="R2456" s="2">
        <f>INDEX(Table111[#All], MATCH(Table68[[#This Row],[Date]],Table111[[#All],[Month]],0),3)</f>
        <v>1316</v>
      </c>
      <c r="S2456" s="2">
        <f>INDEX(Table413[#All], MATCH(Table68[[#This Row],[Date]],Table413[[#All],[Month]],0),2)</f>
        <v>0.4</v>
      </c>
      <c r="T2456" s="2">
        <f>INDEX(Table413[#All], MATCH(Table68[[#This Row],[Date]],Table413[[#All],[Month]],0),3)</f>
        <v>5.6</v>
      </c>
      <c r="U2456" s="2">
        <f>INDEX(Table413[#All], MATCH(Table68[[#This Row],[Date]],Table413[[#All],[Month]],0),4)</f>
        <v>5.0999999999999996</v>
      </c>
    </row>
    <row r="2457" spans="1:21" x14ac:dyDescent="0.25">
      <c r="A2457" s="4">
        <v>42614</v>
      </c>
      <c r="B2457" s="3" t="s">
        <v>68</v>
      </c>
      <c r="C2457" s="3" t="s">
        <v>39</v>
      </c>
      <c r="D2457" s="3">
        <v>347</v>
      </c>
      <c r="E2457" s="3">
        <v>259</v>
      </c>
      <c r="F2457" s="3">
        <v>272</v>
      </c>
      <c r="G2457" s="3">
        <v>210</v>
      </c>
      <c r="H2457" s="3">
        <v>2340</v>
      </c>
      <c r="I2457" s="3">
        <v>10</v>
      </c>
      <c r="J2457">
        <f t="array" ref="J2457">INDEX(Table3[#All],MATCH(1,(Table3[[#All],[Month]]=Table68[[#This Row],[Date]])*(Table3[[#All],[Region]]=Table68[[#This Row],[Region]]),0),3)</f>
        <v>32884</v>
      </c>
      <c r="K2457">
        <f>INDEX(Table1[#All], MATCH(Table68[[#This Row],[Date]],Table1[[#All],[Month]],0),2)</f>
        <v>1607030</v>
      </c>
      <c r="L2457" s="8">
        <f>INDEX(Table2[#All], MATCH(Table68[[#This Row],[Date]],Table2[[#All],[Month]],0),2)</f>
        <v>652.76084351192264</v>
      </c>
      <c r="M2457">
        <f t="array" ref="M2457">INDEX(Table4[#All],MATCH(1,(Table4[[#All],[Month]]=Table68[[#This Row],[Date]])*(Table4[[#All],[Region]]=Table68[[#This Row],[Region]]),0),3)</f>
        <v>7111</v>
      </c>
      <c r="N2457" s="2">
        <f t="array" ref="N2457">_xlfn.IFNA(INDEX(Table5[#All], MATCH(1,(Table5[[#All],[Month]]=Table68[[#This Row],[Date]])*(Table5[[#All],[Region]]=Table68[[#This Row],[Region]]),0),3),0)</f>
        <v>36864</v>
      </c>
      <c r="O2457" s="12">
        <f>INDEX(Table110[#All], MATCH(Table68[[#This Row],[Date]],Table110[[#All],[Month]],0),2)</f>
        <v>105747.5</v>
      </c>
      <c r="P2457" s="12">
        <f>INDEX(Table13[#All], MATCH(Table68[[#This Row],[Date]],Table13[[#All],[Month]],0),2)</f>
        <v>228367</v>
      </c>
      <c r="Q2457">
        <f>INDEX(Table111[#All], MATCH(Table68[[#This Row],[Date]],Table111[[#All],[Month]],0),2)</f>
        <v>6154</v>
      </c>
      <c r="R2457" s="2">
        <f>INDEX(Table111[#All], MATCH(Table68[[#This Row],[Date]],Table111[[#All],[Month]],0),3)</f>
        <v>1316</v>
      </c>
      <c r="S2457" s="2">
        <f>INDEX(Table413[#All], MATCH(Table68[[#This Row],[Date]],Table413[[#All],[Month]],0),2)</f>
        <v>0.4</v>
      </c>
      <c r="T2457" s="2">
        <f>INDEX(Table413[#All], MATCH(Table68[[#This Row],[Date]],Table413[[#All],[Month]],0),3)</f>
        <v>5.6</v>
      </c>
      <c r="U2457" s="2">
        <f>INDEX(Table413[#All], MATCH(Table68[[#This Row],[Date]],Table413[[#All],[Month]],0),4)</f>
        <v>5.0999999999999996</v>
      </c>
    </row>
    <row r="2458" spans="1:21" x14ac:dyDescent="0.25">
      <c r="A2458" s="4">
        <v>42614</v>
      </c>
      <c r="B2458" s="3" t="s">
        <v>68</v>
      </c>
      <c r="C2458" s="3" t="s">
        <v>48</v>
      </c>
      <c r="D2458" s="3">
        <v>347</v>
      </c>
      <c r="E2458" s="3">
        <v>245</v>
      </c>
      <c r="F2458" s="3">
        <v>272</v>
      </c>
      <c r="G2458" s="3">
        <v>211</v>
      </c>
      <c r="H2458" s="3">
        <v>2340</v>
      </c>
      <c r="I2458" s="3">
        <v>11</v>
      </c>
      <c r="J2458">
        <f t="array" ref="J2458">INDEX(Table3[#All],MATCH(1,(Table3[[#All],[Month]]=Table68[[#This Row],[Date]])*(Table3[[#All],[Region]]=Table68[[#This Row],[Region]]),0),3)</f>
        <v>32884</v>
      </c>
      <c r="K2458">
        <f>INDEX(Table1[#All], MATCH(Table68[[#This Row],[Date]],Table1[[#All],[Month]],0),2)</f>
        <v>1607030</v>
      </c>
      <c r="L2458" s="8">
        <f>INDEX(Table2[#All], MATCH(Table68[[#This Row],[Date]],Table2[[#All],[Month]],0),2)</f>
        <v>652.76084351192264</v>
      </c>
      <c r="M2458">
        <f t="array" ref="M2458">INDEX(Table4[#All],MATCH(1,(Table4[[#All],[Month]]=Table68[[#This Row],[Date]])*(Table4[[#All],[Region]]=Table68[[#This Row],[Region]]),0),3)</f>
        <v>7111</v>
      </c>
      <c r="N2458" s="2">
        <f t="array" ref="N2458">_xlfn.IFNA(INDEX(Table5[#All], MATCH(1,(Table5[[#All],[Month]]=Table68[[#This Row],[Date]])*(Table5[[#All],[Region]]=Table68[[#This Row],[Region]]),0),3),0)</f>
        <v>36864</v>
      </c>
      <c r="O2458" s="12">
        <f>INDEX(Table110[#All], MATCH(Table68[[#This Row],[Date]],Table110[[#All],[Month]],0),2)</f>
        <v>105747.5</v>
      </c>
      <c r="P2458" s="12">
        <f>INDEX(Table13[#All], MATCH(Table68[[#This Row],[Date]],Table13[[#All],[Month]],0),2)</f>
        <v>228367</v>
      </c>
      <c r="Q2458">
        <f>INDEX(Table111[#All], MATCH(Table68[[#This Row],[Date]],Table111[[#All],[Month]],0),2)</f>
        <v>6154</v>
      </c>
      <c r="R2458" s="2">
        <f>INDEX(Table111[#All], MATCH(Table68[[#This Row],[Date]],Table111[[#All],[Month]],0),3)</f>
        <v>1316</v>
      </c>
      <c r="S2458" s="2">
        <f>INDEX(Table413[#All], MATCH(Table68[[#This Row],[Date]],Table413[[#All],[Month]],0),2)</f>
        <v>0.4</v>
      </c>
      <c r="T2458" s="2">
        <f>INDEX(Table413[#All], MATCH(Table68[[#This Row],[Date]],Table413[[#All],[Month]],0),3)</f>
        <v>5.6</v>
      </c>
      <c r="U2458" s="2">
        <f>INDEX(Table413[#All], MATCH(Table68[[#This Row],[Date]],Table413[[#All],[Month]],0),4)</f>
        <v>5.0999999999999996</v>
      </c>
    </row>
    <row r="2459" spans="1:21" x14ac:dyDescent="0.25">
      <c r="A2459" s="4">
        <v>42614</v>
      </c>
      <c r="B2459" s="3" t="s">
        <v>68</v>
      </c>
      <c r="C2459" s="3" t="s">
        <v>45</v>
      </c>
      <c r="D2459" s="3">
        <v>347</v>
      </c>
      <c r="E2459" s="3">
        <v>437</v>
      </c>
      <c r="F2459" s="3">
        <v>272</v>
      </c>
      <c r="G2459" s="3">
        <v>381</v>
      </c>
      <c r="H2459" s="3">
        <v>2340</v>
      </c>
      <c r="I2459" s="3">
        <v>119</v>
      </c>
      <c r="J2459">
        <f t="array" ref="J2459">INDEX(Table3[#All],MATCH(1,(Table3[[#All],[Month]]=Table68[[#This Row],[Date]])*(Table3[[#All],[Region]]=Table68[[#This Row],[Region]]),0),3)</f>
        <v>32884</v>
      </c>
      <c r="K2459">
        <f>INDEX(Table1[#All], MATCH(Table68[[#This Row],[Date]],Table1[[#All],[Month]],0),2)</f>
        <v>1607030</v>
      </c>
      <c r="L2459" s="8">
        <f>INDEX(Table2[#All], MATCH(Table68[[#This Row],[Date]],Table2[[#All],[Month]],0),2)</f>
        <v>652.76084351192264</v>
      </c>
      <c r="M2459">
        <f t="array" ref="M2459">INDEX(Table4[#All],MATCH(1,(Table4[[#All],[Month]]=Table68[[#This Row],[Date]])*(Table4[[#All],[Region]]=Table68[[#This Row],[Region]]),0),3)</f>
        <v>7111</v>
      </c>
      <c r="N2459" s="2">
        <f t="array" ref="N2459">_xlfn.IFNA(INDEX(Table5[#All], MATCH(1,(Table5[[#All],[Month]]=Table68[[#This Row],[Date]])*(Table5[[#All],[Region]]=Table68[[#This Row],[Region]]),0),3),0)</f>
        <v>36864</v>
      </c>
      <c r="O2459" s="12">
        <f>INDEX(Table110[#All], MATCH(Table68[[#This Row],[Date]],Table110[[#All],[Month]],0),2)</f>
        <v>105747.5</v>
      </c>
      <c r="P2459" s="12">
        <f>INDEX(Table13[#All], MATCH(Table68[[#This Row],[Date]],Table13[[#All],[Month]],0),2)</f>
        <v>228367</v>
      </c>
      <c r="Q2459">
        <f>INDEX(Table111[#All], MATCH(Table68[[#This Row],[Date]],Table111[[#All],[Month]],0),2)</f>
        <v>6154</v>
      </c>
      <c r="R2459" s="2">
        <f>INDEX(Table111[#All], MATCH(Table68[[#This Row],[Date]],Table111[[#All],[Month]],0),3)</f>
        <v>1316</v>
      </c>
      <c r="S2459" s="2">
        <f>INDEX(Table413[#All], MATCH(Table68[[#This Row],[Date]],Table413[[#All],[Month]],0),2)</f>
        <v>0.4</v>
      </c>
      <c r="T2459" s="2">
        <f>INDEX(Table413[#All], MATCH(Table68[[#This Row],[Date]],Table413[[#All],[Month]],0),3)</f>
        <v>5.6</v>
      </c>
      <c r="U2459" s="2">
        <f>INDEX(Table413[#All], MATCH(Table68[[#This Row],[Date]],Table413[[#All],[Month]],0),4)</f>
        <v>5.0999999999999996</v>
      </c>
    </row>
    <row r="2460" spans="1:21" x14ac:dyDescent="0.25">
      <c r="A2460" s="4">
        <v>42614</v>
      </c>
      <c r="B2460" s="3" t="s">
        <v>68</v>
      </c>
      <c r="C2460" s="3" t="s">
        <v>47</v>
      </c>
      <c r="D2460" s="3">
        <v>347</v>
      </c>
      <c r="E2460" s="3">
        <v>281</v>
      </c>
      <c r="F2460" s="3">
        <v>272</v>
      </c>
      <c r="G2460" s="3">
        <v>236</v>
      </c>
      <c r="H2460" s="3">
        <v>2340</v>
      </c>
      <c r="I2460" s="3">
        <v>133</v>
      </c>
      <c r="J2460">
        <f t="array" ref="J2460">INDEX(Table3[#All],MATCH(1,(Table3[[#All],[Month]]=Table68[[#This Row],[Date]])*(Table3[[#All],[Region]]=Table68[[#This Row],[Region]]),0),3)</f>
        <v>32884</v>
      </c>
      <c r="K2460">
        <f>INDEX(Table1[#All], MATCH(Table68[[#This Row],[Date]],Table1[[#All],[Month]],0),2)</f>
        <v>1607030</v>
      </c>
      <c r="L2460" s="8">
        <f>INDEX(Table2[#All], MATCH(Table68[[#This Row],[Date]],Table2[[#All],[Month]],0),2)</f>
        <v>652.76084351192264</v>
      </c>
      <c r="M2460">
        <f t="array" ref="M2460">INDEX(Table4[#All],MATCH(1,(Table4[[#All],[Month]]=Table68[[#This Row],[Date]])*(Table4[[#All],[Region]]=Table68[[#This Row],[Region]]),0),3)</f>
        <v>7111</v>
      </c>
      <c r="N2460" s="2">
        <f t="array" ref="N2460">_xlfn.IFNA(INDEX(Table5[#All], MATCH(1,(Table5[[#All],[Month]]=Table68[[#This Row],[Date]])*(Table5[[#All],[Region]]=Table68[[#This Row],[Region]]),0),3),0)</f>
        <v>36864</v>
      </c>
      <c r="O2460" s="12">
        <f>INDEX(Table110[#All], MATCH(Table68[[#This Row],[Date]],Table110[[#All],[Month]],0),2)</f>
        <v>105747.5</v>
      </c>
      <c r="P2460" s="12">
        <f>INDEX(Table13[#All], MATCH(Table68[[#This Row],[Date]],Table13[[#All],[Month]],0),2)</f>
        <v>228367</v>
      </c>
      <c r="Q2460">
        <f>INDEX(Table111[#All], MATCH(Table68[[#This Row],[Date]],Table111[[#All],[Month]],0),2)</f>
        <v>6154</v>
      </c>
      <c r="R2460" s="2">
        <f>INDEX(Table111[#All], MATCH(Table68[[#This Row],[Date]],Table111[[#All],[Month]],0),3)</f>
        <v>1316</v>
      </c>
      <c r="S2460" s="2">
        <f>INDEX(Table413[#All], MATCH(Table68[[#This Row],[Date]],Table413[[#All],[Month]],0),2)</f>
        <v>0.4</v>
      </c>
      <c r="T2460" s="2">
        <f>INDEX(Table413[#All], MATCH(Table68[[#This Row],[Date]],Table413[[#All],[Month]],0),3)</f>
        <v>5.6</v>
      </c>
      <c r="U2460" s="2">
        <f>INDEX(Table413[#All], MATCH(Table68[[#This Row],[Date]],Table413[[#All],[Month]],0),4)</f>
        <v>5.0999999999999996</v>
      </c>
    </row>
    <row r="2461" spans="1:21" x14ac:dyDescent="0.25">
      <c r="A2461" s="4">
        <v>42614</v>
      </c>
      <c r="B2461" s="3" t="s">
        <v>68</v>
      </c>
      <c r="C2461" s="3" t="s">
        <v>44</v>
      </c>
      <c r="D2461" s="3">
        <v>347</v>
      </c>
      <c r="E2461" s="3">
        <v>386</v>
      </c>
      <c r="F2461" s="3">
        <v>272</v>
      </c>
      <c r="G2461" s="3">
        <v>318</v>
      </c>
      <c r="H2461" s="3">
        <v>2340</v>
      </c>
      <c r="I2461" s="3">
        <v>112</v>
      </c>
      <c r="J2461">
        <f t="array" ref="J2461">INDEX(Table3[#All],MATCH(1,(Table3[[#All],[Month]]=Table68[[#This Row],[Date]])*(Table3[[#All],[Region]]=Table68[[#This Row],[Region]]),0),3)</f>
        <v>32884</v>
      </c>
      <c r="K2461">
        <f>INDEX(Table1[#All], MATCH(Table68[[#This Row],[Date]],Table1[[#All],[Month]],0),2)</f>
        <v>1607030</v>
      </c>
      <c r="L2461" s="8">
        <f>INDEX(Table2[#All], MATCH(Table68[[#This Row],[Date]],Table2[[#All],[Month]],0),2)</f>
        <v>652.76084351192264</v>
      </c>
      <c r="M2461">
        <f t="array" ref="M2461">INDEX(Table4[#All],MATCH(1,(Table4[[#All],[Month]]=Table68[[#This Row],[Date]])*(Table4[[#All],[Region]]=Table68[[#This Row],[Region]]),0),3)</f>
        <v>7111</v>
      </c>
      <c r="N2461" s="2">
        <f t="array" ref="N2461">_xlfn.IFNA(INDEX(Table5[#All], MATCH(1,(Table5[[#All],[Month]]=Table68[[#This Row],[Date]])*(Table5[[#All],[Region]]=Table68[[#This Row],[Region]]),0),3),0)</f>
        <v>36864</v>
      </c>
      <c r="O2461" s="12">
        <f>INDEX(Table110[#All], MATCH(Table68[[#This Row],[Date]],Table110[[#All],[Month]],0),2)</f>
        <v>105747.5</v>
      </c>
      <c r="P2461" s="12">
        <f>INDEX(Table13[#All], MATCH(Table68[[#This Row],[Date]],Table13[[#All],[Month]],0),2)</f>
        <v>228367</v>
      </c>
      <c r="Q2461">
        <f>INDEX(Table111[#All], MATCH(Table68[[#This Row],[Date]],Table111[[#All],[Month]],0),2)</f>
        <v>6154</v>
      </c>
      <c r="R2461" s="2">
        <f>INDEX(Table111[#All], MATCH(Table68[[#This Row],[Date]],Table111[[#All],[Month]],0),3)</f>
        <v>1316</v>
      </c>
      <c r="S2461" s="2">
        <f>INDEX(Table413[#All], MATCH(Table68[[#This Row],[Date]],Table413[[#All],[Month]],0),2)</f>
        <v>0.4</v>
      </c>
      <c r="T2461" s="2">
        <f>INDEX(Table413[#All], MATCH(Table68[[#This Row],[Date]],Table413[[#All],[Month]],0),3)</f>
        <v>5.6</v>
      </c>
      <c r="U2461" s="2">
        <f>INDEX(Table413[#All], MATCH(Table68[[#This Row],[Date]],Table413[[#All],[Month]],0),4)</f>
        <v>5.0999999999999996</v>
      </c>
    </row>
    <row r="2462" spans="1:21" x14ac:dyDescent="0.25">
      <c r="A2462" s="4">
        <v>42614</v>
      </c>
      <c r="B2462" s="3" t="s">
        <v>68</v>
      </c>
      <c r="C2462" s="3" t="s">
        <v>49</v>
      </c>
      <c r="D2462" s="3">
        <v>347</v>
      </c>
      <c r="E2462" s="3">
        <v>237</v>
      </c>
      <c r="F2462" s="3">
        <v>272</v>
      </c>
      <c r="G2462" s="3">
        <v>206</v>
      </c>
      <c r="H2462" s="3">
        <v>2340</v>
      </c>
      <c r="I2462" s="3">
        <v>30</v>
      </c>
      <c r="J2462">
        <f t="array" ref="J2462">INDEX(Table3[#All],MATCH(1,(Table3[[#All],[Month]]=Table68[[#This Row],[Date]])*(Table3[[#All],[Region]]=Table68[[#This Row],[Region]]),0),3)</f>
        <v>32884</v>
      </c>
      <c r="K2462">
        <f>INDEX(Table1[#All], MATCH(Table68[[#This Row],[Date]],Table1[[#All],[Month]],0),2)</f>
        <v>1607030</v>
      </c>
      <c r="L2462" s="8">
        <f>INDEX(Table2[#All], MATCH(Table68[[#This Row],[Date]],Table2[[#All],[Month]],0),2)</f>
        <v>652.76084351192264</v>
      </c>
      <c r="M2462">
        <f t="array" ref="M2462">INDEX(Table4[#All],MATCH(1,(Table4[[#All],[Month]]=Table68[[#This Row],[Date]])*(Table4[[#All],[Region]]=Table68[[#This Row],[Region]]),0),3)</f>
        <v>7111</v>
      </c>
      <c r="N2462" s="2">
        <f t="array" ref="N2462">_xlfn.IFNA(INDEX(Table5[#All], MATCH(1,(Table5[[#All],[Month]]=Table68[[#This Row],[Date]])*(Table5[[#All],[Region]]=Table68[[#This Row],[Region]]),0),3),0)</f>
        <v>36864</v>
      </c>
      <c r="O2462" s="12">
        <f>INDEX(Table110[#All], MATCH(Table68[[#This Row],[Date]],Table110[[#All],[Month]],0),2)</f>
        <v>105747.5</v>
      </c>
      <c r="P2462" s="12">
        <f>INDEX(Table13[#All], MATCH(Table68[[#This Row],[Date]],Table13[[#All],[Month]],0),2)</f>
        <v>228367</v>
      </c>
      <c r="Q2462">
        <f>INDEX(Table111[#All], MATCH(Table68[[#This Row],[Date]],Table111[[#All],[Month]],0),2)</f>
        <v>6154</v>
      </c>
      <c r="R2462" s="2">
        <f>INDEX(Table111[#All], MATCH(Table68[[#This Row],[Date]],Table111[[#All],[Month]],0),3)</f>
        <v>1316</v>
      </c>
      <c r="S2462" s="2">
        <f>INDEX(Table413[#All], MATCH(Table68[[#This Row],[Date]],Table413[[#All],[Month]],0),2)</f>
        <v>0.4</v>
      </c>
      <c r="T2462" s="2">
        <f>INDEX(Table413[#All], MATCH(Table68[[#This Row],[Date]],Table413[[#All],[Month]],0),3)</f>
        <v>5.6</v>
      </c>
      <c r="U2462" s="2">
        <f>INDEX(Table413[#All], MATCH(Table68[[#This Row],[Date]],Table413[[#All],[Month]],0),4)</f>
        <v>5.0999999999999996</v>
      </c>
    </row>
    <row r="2463" spans="1:21" x14ac:dyDescent="0.25">
      <c r="A2463" s="4">
        <v>42614</v>
      </c>
      <c r="B2463" s="3" t="s">
        <v>68</v>
      </c>
      <c r="C2463" s="3" t="s">
        <v>50</v>
      </c>
      <c r="D2463" s="3">
        <v>347</v>
      </c>
      <c r="E2463" s="3">
        <v>255</v>
      </c>
      <c r="F2463" s="3">
        <v>272</v>
      </c>
      <c r="G2463" s="3">
        <v>220</v>
      </c>
      <c r="H2463" s="3">
        <v>2340</v>
      </c>
      <c r="I2463" s="3">
        <v>55</v>
      </c>
      <c r="J2463">
        <f t="array" ref="J2463">INDEX(Table3[#All],MATCH(1,(Table3[[#All],[Month]]=Table68[[#This Row],[Date]])*(Table3[[#All],[Region]]=Table68[[#This Row],[Region]]),0),3)</f>
        <v>32884</v>
      </c>
      <c r="K2463">
        <f>INDEX(Table1[#All], MATCH(Table68[[#This Row],[Date]],Table1[[#All],[Month]],0),2)</f>
        <v>1607030</v>
      </c>
      <c r="L2463" s="8">
        <f>INDEX(Table2[#All], MATCH(Table68[[#This Row],[Date]],Table2[[#All],[Month]],0),2)</f>
        <v>652.76084351192264</v>
      </c>
      <c r="M2463">
        <f t="array" ref="M2463">INDEX(Table4[#All],MATCH(1,(Table4[[#All],[Month]]=Table68[[#This Row],[Date]])*(Table4[[#All],[Region]]=Table68[[#This Row],[Region]]),0),3)</f>
        <v>7111</v>
      </c>
      <c r="N2463" s="2">
        <f t="array" ref="N2463">_xlfn.IFNA(INDEX(Table5[#All], MATCH(1,(Table5[[#All],[Month]]=Table68[[#This Row],[Date]])*(Table5[[#All],[Region]]=Table68[[#This Row],[Region]]),0),3),0)</f>
        <v>36864</v>
      </c>
      <c r="O2463" s="12">
        <f>INDEX(Table110[#All], MATCH(Table68[[#This Row],[Date]],Table110[[#All],[Month]],0),2)</f>
        <v>105747.5</v>
      </c>
      <c r="P2463" s="12">
        <f>INDEX(Table13[#All], MATCH(Table68[[#This Row],[Date]],Table13[[#All],[Month]],0),2)</f>
        <v>228367</v>
      </c>
      <c r="Q2463">
        <f>INDEX(Table111[#All], MATCH(Table68[[#This Row],[Date]],Table111[[#All],[Month]],0),2)</f>
        <v>6154</v>
      </c>
      <c r="R2463" s="2">
        <f>INDEX(Table111[#All], MATCH(Table68[[#This Row],[Date]],Table111[[#All],[Month]],0),3)</f>
        <v>1316</v>
      </c>
      <c r="S2463" s="2">
        <f>INDEX(Table413[#All], MATCH(Table68[[#This Row],[Date]],Table413[[#All],[Month]],0),2)</f>
        <v>0.4</v>
      </c>
      <c r="T2463" s="2">
        <f>INDEX(Table413[#All], MATCH(Table68[[#This Row],[Date]],Table413[[#All],[Month]],0),3)</f>
        <v>5.6</v>
      </c>
      <c r="U2463" s="2">
        <f>INDEX(Table413[#All], MATCH(Table68[[#This Row],[Date]],Table413[[#All],[Month]],0),4)</f>
        <v>5.0999999999999996</v>
      </c>
    </row>
    <row r="2464" spans="1:21" x14ac:dyDescent="0.25">
      <c r="A2464" s="4">
        <v>42614</v>
      </c>
      <c r="B2464" s="3" t="s">
        <v>63</v>
      </c>
      <c r="C2464" s="3" t="s">
        <v>22</v>
      </c>
      <c r="D2464" s="3">
        <v>273</v>
      </c>
      <c r="E2464" s="3">
        <v>273</v>
      </c>
      <c r="F2464" s="3">
        <v>221</v>
      </c>
      <c r="G2464" s="3">
        <v>221</v>
      </c>
      <c r="H2464" s="3">
        <v>119</v>
      </c>
      <c r="I2464" s="3">
        <v>119</v>
      </c>
      <c r="J2464">
        <f t="array" ref="J2464">INDEX(Table3[#All],MATCH(1,(Table3[[#All],[Month]]=Table68[[#This Row],[Date]])*(Table3[[#All],[Region]]=Table68[[#This Row],[Region]]),0),3)</f>
        <v>1781</v>
      </c>
      <c r="K2464">
        <f>INDEX(Table1[#All], MATCH(Table68[[#This Row],[Date]],Table1[[#All],[Month]],0),2)</f>
        <v>1607030</v>
      </c>
      <c r="L2464" s="8">
        <f>INDEX(Table2[#All], MATCH(Table68[[#This Row],[Date]],Table2[[#All],[Month]],0),2)</f>
        <v>652.76084351192264</v>
      </c>
      <c r="M2464">
        <f t="array" ref="M2464">INDEX(Table4[#All],MATCH(1,(Table4[[#All],[Month]]=Table68[[#This Row],[Date]])*(Table4[[#All],[Region]]=Table68[[#This Row],[Region]]),0),3)</f>
        <v>262</v>
      </c>
      <c r="N2464" s="2">
        <f t="array" ref="N2464">_xlfn.IFNA(INDEX(Table5[#All], MATCH(1,(Table5[[#All],[Month]]=Table68[[#This Row],[Date]])*(Table5[[#All],[Region]]=Table68[[#This Row],[Region]]),0),3),0)</f>
        <v>0</v>
      </c>
      <c r="O2464" s="12">
        <f>INDEX(Table110[#All], MATCH(Table68[[#This Row],[Date]],Table110[[#All],[Month]],0),2)</f>
        <v>105747.5</v>
      </c>
      <c r="P2464" s="12">
        <f>INDEX(Table13[#All], MATCH(Table68[[#This Row],[Date]],Table13[[#All],[Month]],0),2)</f>
        <v>228367</v>
      </c>
      <c r="Q2464">
        <f>INDEX(Table111[#All], MATCH(Table68[[#This Row],[Date]],Table111[[#All],[Month]],0),2)</f>
        <v>6154</v>
      </c>
      <c r="R2464" s="2">
        <f>INDEX(Table111[#All], MATCH(Table68[[#This Row],[Date]],Table111[[#All],[Month]],0),3)</f>
        <v>1316</v>
      </c>
      <c r="S2464" s="2">
        <f>INDEX(Table413[#All], MATCH(Table68[[#This Row],[Date]],Table413[[#All],[Month]],0),2)</f>
        <v>0.4</v>
      </c>
      <c r="T2464" s="2">
        <f>INDEX(Table413[#All], MATCH(Table68[[#This Row],[Date]],Table413[[#All],[Month]],0),3)</f>
        <v>5.6</v>
      </c>
      <c r="U2464" s="2">
        <f>INDEX(Table413[#All], MATCH(Table68[[#This Row],[Date]],Table413[[#All],[Month]],0),4)</f>
        <v>5.0999999999999996</v>
      </c>
    </row>
    <row r="2465" spans="1:21" x14ac:dyDescent="0.25">
      <c r="A2465" s="4">
        <v>42614</v>
      </c>
      <c r="B2465" s="3" t="s">
        <v>64</v>
      </c>
      <c r="C2465" s="3" t="s">
        <v>82</v>
      </c>
      <c r="D2465" s="3">
        <v>310</v>
      </c>
      <c r="E2465" s="3">
        <v>246</v>
      </c>
      <c r="F2465" s="3">
        <v>259</v>
      </c>
      <c r="G2465" s="3">
        <v>219</v>
      </c>
      <c r="H2465" s="3">
        <v>462</v>
      </c>
      <c r="I2465" s="3">
        <v>29</v>
      </c>
      <c r="J2465">
        <f t="array" ref="J2465">INDEX(Table3[#All],MATCH(1,(Table3[[#All],[Month]]=Table68[[#This Row],[Date]])*(Table3[[#All],[Region]]=Table68[[#This Row],[Region]]),0),3)</f>
        <v>6972</v>
      </c>
      <c r="K2465">
        <f>INDEX(Table1[#All], MATCH(Table68[[#This Row],[Date]],Table1[[#All],[Month]],0),2)</f>
        <v>1607030</v>
      </c>
      <c r="L2465" s="8">
        <f>INDEX(Table2[#All], MATCH(Table68[[#This Row],[Date]],Table2[[#All],[Month]],0),2)</f>
        <v>652.76084351192264</v>
      </c>
      <c r="M2465">
        <f t="array" ref="M2465">INDEX(Table4[#All],MATCH(1,(Table4[[#All],[Month]]=Table68[[#This Row],[Date]])*(Table4[[#All],[Region]]=Table68[[#This Row],[Region]]),0),3)</f>
        <v>1074</v>
      </c>
      <c r="N2465" s="2">
        <f t="array" ref="N2465">_xlfn.IFNA(INDEX(Table5[#All], MATCH(1,(Table5[[#All],[Month]]=Table68[[#This Row],[Date]])*(Table5[[#All],[Region]]=Table68[[#This Row],[Region]]),0),3),0)</f>
        <v>7753</v>
      </c>
      <c r="O2465" s="12">
        <f>INDEX(Table110[#All], MATCH(Table68[[#This Row],[Date]],Table110[[#All],[Month]],0),2)</f>
        <v>105747.5</v>
      </c>
      <c r="P2465" s="12">
        <f>INDEX(Table13[#All], MATCH(Table68[[#This Row],[Date]],Table13[[#All],[Month]],0),2)</f>
        <v>228367</v>
      </c>
      <c r="Q2465">
        <f>INDEX(Table111[#All], MATCH(Table68[[#This Row],[Date]],Table111[[#All],[Month]],0),2)</f>
        <v>6154</v>
      </c>
      <c r="R2465" s="2">
        <f>INDEX(Table111[#All], MATCH(Table68[[#This Row],[Date]],Table111[[#All],[Month]],0),3)</f>
        <v>1316</v>
      </c>
      <c r="S2465" s="2">
        <f>INDEX(Table413[#All], MATCH(Table68[[#This Row],[Date]],Table413[[#All],[Month]],0),2)</f>
        <v>0.4</v>
      </c>
      <c r="T2465" s="2">
        <f>INDEX(Table413[#All], MATCH(Table68[[#This Row],[Date]],Table413[[#All],[Month]],0),3)</f>
        <v>5.6</v>
      </c>
      <c r="U2465" s="2">
        <f>INDEX(Table413[#All], MATCH(Table68[[#This Row],[Date]],Table413[[#All],[Month]],0),4)</f>
        <v>5.0999999999999996</v>
      </c>
    </row>
    <row r="2466" spans="1:21" x14ac:dyDescent="0.25">
      <c r="A2466" s="4">
        <v>42614</v>
      </c>
      <c r="B2466" s="3" t="s">
        <v>64</v>
      </c>
      <c r="C2466" s="3" t="s">
        <v>24</v>
      </c>
      <c r="D2466" s="3">
        <v>310</v>
      </c>
      <c r="E2466" s="3">
        <v>313</v>
      </c>
      <c r="F2466" s="3">
        <v>259</v>
      </c>
      <c r="G2466" s="3">
        <v>264</v>
      </c>
      <c r="H2466" s="3">
        <v>462</v>
      </c>
      <c r="I2466" s="3">
        <v>228</v>
      </c>
      <c r="J2466">
        <f t="array" ref="J2466">INDEX(Table3[#All],MATCH(1,(Table3[[#All],[Month]]=Table68[[#This Row],[Date]])*(Table3[[#All],[Region]]=Table68[[#This Row],[Region]]),0),3)</f>
        <v>6972</v>
      </c>
      <c r="K2466">
        <f>INDEX(Table1[#All], MATCH(Table68[[#This Row],[Date]],Table1[[#All],[Month]],0),2)</f>
        <v>1607030</v>
      </c>
      <c r="L2466" s="8">
        <f>INDEX(Table2[#All], MATCH(Table68[[#This Row],[Date]],Table2[[#All],[Month]],0),2)</f>
        <v>652.76084351192264</v>
      </c>
      <c r="M2466">
        <f t="array" ref="M2466">INDEX(Table4[#All],MATCH(1,(Table4[[#All],[Month]]=Table68[[#This Row],[Date]])*(Table4[[#All],[Region]]=Table68[[#This Row],[Region]]),0),3)</f>
        <v>1074</v>
      </c>
      <c r="N2466" s="2">
        <f t="array" ref="N2466">_xlfn.IFNA(INDEX(Table5[#All], MATCH(1,(Table5[[#All],[Month]]=Table68[[#This Row],[Date]])*(Table5[[#All],[Region]]=Table68[[#This Row],[Region]]),0),3),0)</f>
        <v>7753</v>
      </c>
      <c r="O2466" s="12">
        <f>INDEX(Table110[#All], MATCH(Table68[[#This Row],[Date]],Table110[[#All],[Month]],0),2)</f>
        <v>105747.5</v>
      </c>
      <c r="P2466" s="12">
        <f>INDEX(Table13[#All], MATCH(Table68[[#This Row],[Date]],Table13[[#All],[Month]],0),2)</f>
        <v>228367</v>
      </c>
      <c r="Q2466">
        <f>INDEX(Table111[#All], MATCH(Table68[[#This Row],[Date]],Table111[[#All],[Month]],0),2)</f>
        <v>6154</v>
      </c>
      <c r="R2466" s="2">
        <f>INDEX(Table111[#All], MATCH(Table68[[#This Row],[Date]],Table111[[#All],[Month]],0),3)</f>
        <v>1316</v>
      </c>
      <c r="S2466" s="2">
        <f>INDEX(Table413[#All], MATCH(Table68[[#This Row],[Date]],Table413[[#All],[Month]],0),2)</f>
        <v>0.4</v>
      </c>
      <c r="T2466" s="2">
        <f>INDEX(Table413[#All], MATCH(Table68[[#This Row],[Date]],Table413[[#All],[Month]],0),3)</f>
        <v>5.6</v>
      </c>
      <c r="U2466" s="2">
        <f>INDEX(Table413[#All], MATCH(Table68[[#This Row],[Date]],Table413[[#All],[Month]],0),4)</f>
        <v>5.0999999999999996</v>
      </c>
    </row>
    <row r="2467" spans="1:21" x14ac:dyDescent="0.25">
      <c r="A2467" s="4">
        <v>42614</v>
      </c>
      <c r="B2467" s="3" t="s">
        <v>64</v>
      </c>
      <c r="C2467" s="3" t="s">
        <v>89</v>
      </c>
      <c r="D2467" s="3">
        <v>310</v>
      </c>
      <c r="E2467" s="3">
        <v>322</v>
      </c>
      <c r="F2467" s="3">
        <v>259</v>
      </c>
      <c r="G2467" s="3">
        <v>271</v>
      </c>
      <c r="H2467" s="3">
        <v>462</v>
      </c>
      <c r="I2467" s="3">
        <v>197</v>
      </c>
      <c r="J2467">
        <f t="array" ref="J2467">INDEX(Table3[#All],MATCH(1,(Table3[[#All],[Month]]=Table68[[#This Row],[Date]])*(Table3[[#All],[Region]]=Table68[[#This Row],[Region]]),0),3)</f>
        <v>6972</v>
      </c>
      <c r="K2467">
        <f>INDEX(Table1[#All], MATCH(Table68[[#This Row],[Date]],Table1[[#All],[Month]],0),2)</f>
        <v>1607030</v>
      </c>
      <c r="L2467" s="8">
        <f>INDEX(Table2[#All], MATCH(Table68[[#This Row],[Date]],Table2[[#All],[Month]],0),2)</f>
        <v>652.76084351192264</v>
      </c>
      <c r="M2467">
        <f t="array" ref="M2467">INDEX(Table4[#All],MATCH(1,(Table4[[#All],[Month]]=Table68[[#This Row],[Date]])*(Table4[[#All],[Region]]=Table68[[#This Row],[Region]]),0),3)</f>
        <v>1074</v>
      </c>
      <c r="N2467" s="2">
        <f t="array" ref="N2467">_xlfn.IFNA(INDEX(Table5[#All], MATCH(1,(Table5[[#All],[Month]]=Table68[[#This Row],[Date]])*(Table5[[#All],[Region]]=Table68[[#This Row],[Region]]),0),3),0)</f>
        <v>7753</v>
      </c>
      <c r="O2467" s="12">
        <f>INDEX(Table110[#All], MATCH(Table68[[#This Row],[Date]],Table110[[#All],[Month]],0),2)</f>
        <v>105747.5</v>
      </c>
      <c r="P2467" s="12">
        <f>INDEX(Table13[#All], MATCH(Table68[[#This Row],[Date]],Table13[[#All],[Month]],0),2)</f>
        <v>228367</v>
      </c>
      <c r="Q2467">
        <f>INDEX(Table111[#All], MATCH(Table68[[#This Row],[Date]],Table111[[#All],[Month]],0),2)</f>
        <v>6154</v>
      </c>
      <c r="R2467" s="2">
        <f>INDEX(Table111[#All], MATCH(Table68[[#This Row],[Date]],Table111[[#All],[Month]],0),3)</f>
        <v>1316</v>
      </c>
      <c r="S2467" s="2">
        <f>INDEX(Table413[#All], MATCH(Table68[[#This Row],[Date]],Table413[[#All],[Month]],0),2)</f>
        <v>0.4</v>
      </c>
      <c r="T2467" s="2">
        <f>INDEX(Table413[#All], MATCH(Table68[[#This Row],[Date]],Table413[[#All],[Month]],0),3)</f>
        <v>5.6</v>
      </c>
      <c r="U2467" s="2">
        <f>INDEX(Table413[#All], MATCH(Table68[[#This Row],[Date]],Table413[[#All],[Month]],0),4)</f>
        <v>5.0999999999999996</v>
      </c>
    </row>
    <row r="2468" spans="1:21" x14ac:dyDescent="0.25">
      <c r="A2468" s="4">
        <v>42614</v>
      </c>
      <c r="B2468" s="3" t="s">
        <v>64</v>
      </c>
      <c r="C2468" s="3" t="s">
        <v>23</v>
      </c>
      <c r="D2468" s="3">
        <v>310</v>
      </c>
      <c r="E2468" s="3">
        <v>192</v>
      </c>
      <c r="F2468" s="3">
        <v>259</v>
      </c>
      <c r="G2468" s="3">
        <v>171</v>
      </c>
      <c r="H2468" s="3">
        <v>462</v>
      </c>
      <c r="I2468" s="3">
        <v>8</v>
      </c>
      <c r="J2468">
        <f t="array" ref="J2468">INDEX(Table3[#All],MATCH(1,(Table3[[#All],[Month]]=Table68[[#This Row],[Date]])*(Table3[[#All],[Region]]=Table68[[#This Row],[Region]]),0),3)</f>
        <v>6972</v>
      </c>
      <c r="K2468">
        <f>INDEX(Table1[#All], MATCH(Table68[[#This Row],[Date]],Table1[[#All],[Month]],0),2)</f>
        <v>1607030</v>
      </c>
      <c r="L2468" s="8">
        <f>INDEX(Table2[#All], MATCH(Table68[[#This Row],[Date]],Table2[[#All],[Month]],0),2)</f>
        <v>652.76084351192264</v>
      </c>
      <c r="M2468">
        <f t="array" ref="M2468">INDEX(Table4[#All],MATCH(1,(Table4[[#All],[Month]]=Table68[[#This Row],[Date]])*(Table4[[#All],[Region]]=Table68[[#This Row],[Region]]),0),3)</f>
        <v>1074</v>
      </c>
      <c r="N2468" s="2">
        <f t="array" ref="N2468">_xlfn.IFNA(INDEX(Table5[#All], MATCH(1,(Table5[[#All],[Month]]=Table68[[#This Row],[Date]])*(Table5[[#All],[Region]]=Table68[[#This Row],[Region]]),0),3),0)</f>
        <v>7753</v>
      </c>
      <c r="O2468" s="12">
        <f>INDEX(Table110[#All], MATCH(Table68[[#This Row],[Date]],Table110[[#All],[Month]],0),2)</f>
        <v>105747.5</v>
      </c>
      <c r="P2468" s="12">
        <f>INDEX(Table13[#All], MATCH(Table68[[#This Row],[Date]],Table13[[#All],[Month]],0),2)</f>
        <v>228367</v>
      </c>
      <c r="Q2468">
        <f>INDEX(Table111[#All], MATCH(Table68[[#This Row],[Date]],Table111[[#All],[Month]],0),2)</f>
        <v>6154</v>
      </c>
      <c r="R2468" s="2">
        <f>INDEX(Table111[#All], MATCH(Table68[[#This Row],[Date]],Table111[[#All],[Month]],0),3)</f>
        <v>1316</v>
      </c>
      <c r="S2468" s="2">
        <f>INDEX(Table413[#All], MATCH(Table68[[#This Row],[Date]],Table413[[#All],[Month]],0),2)</f>
        <v>0.4</v>
      </c>
      <c r="T2468" s="2">
        <f>INDEX(Table413[#All], MATCH(Table68[[#This Row],[Date]],Table413[[#All],[Month]],0),3)</f>
        <v>5.6</v>
      </c>
      <c r="U2468" s="2">
        <f>INDEX(Table413[#All], MATCH(Table68[[#This Row],[Date]],Table413[[#All],[Month]],0),4)</f>
        <v>5.0999999999999996</v>
      </c>
    </row>
    <row r="2469" spans="1:21" x14ac:dyDescent="0.25">
      <c r="A2469" s="4">
        <v>42614</v>
      </c>
      <c r="B2469" s="3" t="s">
        <v>61</v>
      </c>
      <c r="C2469" s="3" t="s">
        <v>32</v>
      </c>
      <c r="D2469" s="3">
        <v>234</v>
      </c>
      <c r="E2469" s="3">
        <v>243</v>
      </c>
      <c r="F2469" s="3">
        <v>181</v>
      </c>
      <c r="G2469" s="3">
        <v>208</v>
      </c>
      <c r="H2469" s="3">
        <v>876</v>
      </c>
      <c r="I2469" s="3">
        <v>102</v>
      </c>
      <c r="J2469">
        <f t="array" ref="J2469">INDEX(Table3[#All],MATCH(1,(Table3[[#All],[Month]]=Table68[[#This Row],[Date]])*(Table3[[#All],[Region]]=Table68[[#This Row],[Region]]),0),3)</f>
        <v>9869</v>
      </c>
      <c r="K2469">
        <f>INDEX(Table1[#All], MATCH(Table68[[#This Row],[Date]],Table1[[#All],[Month]],0),2)</f>
        <v>1607030</v>
      </c>
      <c r="L2469" s="8">
        <f>INDEX(Table2[#All], MATCH(Table68[[#This Row],[Date]],Table2[[#All],[Month]],0),2)</f>
        <v>652.76084351192264</v>
      </c>
      <c r="M2469">
        <f t="array" ref="M2469">INDEX(Table4[#All],MATCH(1,(Table4[[#All],[Month]]=Table68[[#This Row],[Date]])*(Table4[[#All],[Region]]=Table68[[#This Row],[Region]]),0),3)</f>
        <v>1701</v>
      </c>
      <c r="N2469" s="2">
        <f t="array" ref="N2469">_xlfn.IFNA(INDEX(Table5[#All], MATCH(1,(Table5[[#All],[Month]]=Table68[[#This Row],[Date]])*(Table5[[#All],[Region]]=Table68[[#This Row],[Region]]),0),3),0)</f>
        <v>4808</v>
      </c>
      <c r="O2469" s="12">
        <f>INDEX(Table110[#All], MATCH(Table68[[#This Row],[Date]],Table110[[#All],[Month]],0),2)</f>
        <v>105747.5</v>
      </c>
      <c r="P2469" s="12">
        <f>INDEX(Table13[#All], MATCH(Table68[[#This Row],[Date]],Table13[[#All],[Month]],0),2)</f>
        <v>228367</v>
      </c>
      <c r="Q2469">
        <f>INDEX(Table111[#All], MATCH(Table68[[#This Row],[Date]],Table111[[#All],[Month]],0),2)</f>
        <v>6154</v>
      </c>
      <c r="R2469" s="2">
        <f>INDEX(Table111[#All], MATCH(Table68[[#This Row],[Date]],Table111[[#All],[Month]],0),3)</f>
        <v>1316</v>
      </c>
      <c r="S2469" s="2">
        <f>INDEX(Table413[#All], MATCH(Table68[[#This Row],[Date]],Table413[[#All],[Month]],0),2)</f>
        <v>0.4</v>
      </c>
      <c r="T2469" s="2">
        <f>INDEX(Table413[#All], MATCH(Table68[[#This Row],[Date]],Table413[[#All],[Month]],0),3)</f>
        <v>5.6</v>
      </c>
      <c r="U2469" s="2">
        <f>INDEX(Table413[#All], MATCH(Table68[[#This Row],[Date]],Table413[[#All],[Month]],0),4)</f>
        <v>5.0999999999999996</v>
      </c>
    </row>
    <row r="2470" spans="1:21" x14ac:dyDescent="0.25">
      <c r="A2470" s="4">
        <v>42614</v>
      </c>
      <c r="B2470" s="3" t="s">
        <v>61</v>
      </c>
      <c r="C2470" s="3" t="s">
        <v>31</v>
      </c>
      <c r="D2470" s="3">
        <v>234</v>
      </c>
      <c r="E2470" s="3">
        <v>249</v>
      </c>
      <c r="F2470" s="3">
        <v>181</v>
      </c>
      <c r="G2470" s="3">
        <v>189</v>
      </c>
      <c r="H2470" s="3">
        <v>876</v>
      </c>
      <c r="I2470" s="3">
        <v>59</v>
      </c>
      <c r="J2470">
        <f t="array" ref="J2470">INDEX(Table3[#All],MATCH(1,(Table3[[#All],[Month]]=Table68[[#This Row],[Date]])*(Table3[[#All],[Region]]=Table68[[#This Row],[Region]]),0),3)</f>
        <v>9869</v>
      </c>
      <c r="K2470">
        <f>INDEX(Table1[#All], MATCH(Table68[[#This Row],[Date]],Table1[[#All],[Month]],0),2)</f>
        <v>1607030</v>
      </c>
      <c r="L2470" s="8">
        <f>INDEX(Table2[#All], MATCH(Table68[[#This Row],[Date]],Table2[[#All],[Month]],0),2)</f>
        <v>652.76084351192264</v>
      </c>
      <c r="M2470">
        <f t="array" ref="M2470">INDEX(Table4[#All],MATCH(1,(Table4[[#All],[Month]]=Table68[[#This Row],[Date]])*(Table4[[#All],[Region]]=Table68[[#This Row],[Region]]),0),3)</f>
        <v>1701</v>
      </c>
      <c r="N2470" s="2">
        <f t="array" ref="N2470">_xlfn.IFNA(INDEX(Table5[#All], MATCH(1,(Table5[[#All],[Month]]=Table68[[#This Row],[Date]])*(Table5[[#All],[Region]]=Table68[[#This Row],[Region]]),0),3),0)</f>
        <v>4808</v>
      </c>
      <c r="O2470" s="12">
        <f>INDEX(Table110[#All], MATCH(Table68[[#This Row],[Date]],Table110[[#All],[Month]],0),2)</f>
        <v>105747.5</v>
      </c>
      <c r="P2470" s="12">
        <f>INDEX(Table13[#All], MATCH(Table68[[#This Row],[Date]],Table13[[#All],[Month]],0),2)</f>
        <v>228367</v>
      </c>
      <c r="Q2470">
        <f>INDEX(Table111[#All], MATCH(Table68[[#This Row],[Date]],Table111[[#All],[Month]],0),2)</f>
        <v>6154</v>
      </c>
      <c r="R2470" s="2">
        <f>INDEX(Table111[#All], MATCH(Table68[[#This Row],[Date]],Table111[[#All],[Month]],0),3)</f>
        <v>1316</v>
      </c>
      <c r="S2470" s="2">
        <f>INDEX(Table413[#All], MATCH(Table68[[#This Row],[Date]],Table413[[#All],[Month]],0),2)</f>
        <v>0.4</v>
      </c>
      <c r="T2470" s="2">
        <f>INDEX(Table413[#All], MATCH(Table68[[#This Row],[Date]],Table413[[#All],[Month]],0),3)</f>
        <v>5.6</v>
      </c>
      <c r="U2470" s="2">
        <f>INDEX(Table413[#All], MATCH(Table68[[#This Row],[Date]],Table413[[#All],[Month]],0),4)</f>
        <v>5.0999999999999996</v>
      </c>
    </row>
    <row r="2471" spans="1:21" x14ac:dyDescent="0.25">
      <c r="A2471" s="4">
        <v>42614</v>
      </c>
      <c r="B2471" s="3" t="s">
        <v>61</v>
      </c>
      <c r="C2471" s="3" t="s">
        <v>91</v>
      </c>
      <c r="D2471" s="3">
        <v>234</v>
      </c>
      <c r="E2471" s="3">
        <v>286</v>
      </c>
      <c r="F2471" s="3">
        <v>181</v>
      </c>
      <c r="G2471" s="3">
        <v>227</v>
      </c>
      <c r="H2471" s="3">
        <v>876</v>
      </c>
      <c r="I2471" s="3">
        <v>338</v>
      </c>
      <c r="J2471">
        <f t="array" ref="J2471">INDEX(Table3[#All],MATCH(1,(Table3[[#All],[Month]]=Table68[[#This Row],[Date]])*(Table3[[#All],[Region]]=Table68[[#This Row],[Region]]),0),3)</f>
        <v>9869</v>
      </c>
      <c r="K2471">
        <f>INDEX(Table1[#All], MATCH(Table68[[#This Row],[Date]],Table1[[#All],[Month]],0),2)</f>
        <v>1607030</v>
      </c>
      <c r="L2471" s="8">
        <f>INDEX(Table2[#All], MATCH(Table68[[#This Row],[Date]],Table2[[#All],[Month]],0),2)</f>
        <v>652.76084351192264</v>
      </c>
      <c r="M2471">
        <f t="array" ref="M2471">INDEX(Table4[#All],MATCH(1,(Table4[[#All],[Month]]=Table68[[#This Row],[Date]])*(Table4[[#All],[Region]]=Table68[[#This Row],[Region]]),0),3)</f>
        <v>1701</v>
      </c>
      <c r="N2471" s="2">
        <f t="array" ref="N2471">_xlfn.IFNA(INDEX(Table5[#All], MATCH(1,(Table5[[#All],[Month]]=Table68[[#This Row],[Date]])*(Table5[[#All],[Region]]=Table68[[#This Row],[Region]]),0),3),0)</f>
        <v>4808</v>
      </c>
      <c r="O2471" s="12">
        <f>INDEX(Table110[#All], MATCH(Table68[[#This Row],[Date]],Table110[[#All],[Month]],0),2)</f>
        <v>105747.5</v>
      </c>
      <c r="P2471" s="12">
        <f>INDEX(Table13[#All], MATCH(Table68[[#This Row],[Date]],Table13[[#All],[Month]],0),2)</f>
        <v>228367</v>
      </c>
      <c r="Q2471">
        <f>INDEX(Table111[#All], MATCH(Table68[[#This Row],[Date]],Table111[[#All],[Month]],0),2)</f>
        <v>6154</v>
      </c>
      <c r="R2471" s="2">
        <f>INDEX(Table111[#All], MATCH(Table68[[#This Row],[Date]],Table111[[#All],[Month]],0),3)</f>
        <v>1316</v>
      </c>
      <c r="S2471" s="2">
        <f>INDEX(Table413[#All], MATCH(Table68[[#This Row],[Date]],Table413[[#All],[Month]],0),2)</f>
        <v>0.4</v>
      </c>
      <c r="T2471" s="2">
        <f>INDEX(Table413[#All], MATCH(Table68[[#This Row],[Date]],Table413[[#All],[Month]],0),3)</f>
        <v>5.6</v>
      </c>
      <c r="U2471" s="2">
        <f>INDEX(Table413[#All], MATCH(Table68[[#This Row],[Date]],Table413[[#All],[Month]],0),4)</f>
        <v>5.0999999999999996</v>
      </c>
    </row>
    <row r="2472" spans="1:21" x14ac:dyDescent="0.25">
      <c r="A2472" s="4">
        <v>42614</v>
      </c>
      <c r="B2472" s="3" t="s">
        <v>61</v>
      </c>
      <c r="C2472" s="3" t="s">
        <v>30</v>
      </c>
      <c r="D2472" s="3">
        <v>234</v>
      </c>
      <c r="E2472" s="3">
        <v>177</v>
      </c>
      <c r="F2472" s="3">
        <v>181</v>
      </c>
      <c r="G2472" s="3">
        <v>146</v>
      </c>
      <c r="H2472" s="3">
        <v>876</v>
      </c>
      <c r="I2472" s="3">
        <v>32</v>
      </c>
      <c r="J2472">
        <f t="array" ref="J2472">INDEX(Table3[#All],MATCH(1,(Table3[[#All],[Month]]=Table68[[#This Row],[Date]])*(Table3[[#All],[Region]]=Table68[[#This Row],[Region]]),0),3)</f>
        <v>9869</v>
      </c>
      <c r="K2472">
        <f>INDEX(Table1[#All], MATCH(Table68[[#This Row],[Date]],Table1[[#All],[Month]],0),2)</f>
        <v>1607030</v>
      </c>
      <c r="L2472" s="8">
        <f>INDEX(Table2[#All], MATCH(Table68[[#This Row],[Date]],Table2[[#All],[Month]],0),2)</f>
        <v>652.76084351192264</v>
      </c>
      <c r="M2472">
        <f t="array" ref="M2472">INDEX(Table4[#All],MATCH(1,(Table4[[#All],[Month]]=Table68[[#This Row],[Date]])*(Table4[[#All],[Region]]=Table68[[#This Row],[Region]]),0),3)</f>
        <v>1701</v>
      </c>
      <c r="N2472" s="2">
        <f t="array" ref="N2472">_xlfn.IFNA(INDEX(Table5[#All], MATCH(1,(Table5[[#All],[Month]]=Table68[[#This Row],[Date]])*(Table5[[#All],[Region]]=Table68[[#This Row],[Region]]),0),3),0)</f>
        <v>4808</v>
      </c>
      <c r="O2472" s="12">
        <f>INDEX(Table110[#All], MATCH(Table68[[#This Row],[Date]],Table110[[#All],[Month]],0),2)</f>
        <v>105747.5</v>
      </c>
      <c r="P2472" s="12">
        <f>INDEX(Table13[#All], MATCH(Table68[[#This Row],[Date]],Table13[[#All],[Month]],0),2)</f>
        <v>228367</v>
      </c>
      <c r="Q2472">
        <f>INDEX(Table111[#All], MATCH(Table68[[#This Row],[Date]],Table111[[#All],[Month]],0),2)</f>
        <v>6154</v>
      </c>
      <c r="R2472" s="2">
        <f>INDEX(Table111[#All], MATCH(Table68[[#This Row],[Date]],Table111[[#All],[Month]],0),3)</f>
        <v>1316</v>
      </c>
      <c r="S2472" s="2">
        <f>INDEX(Table413[#All], MATCH(Table68[[#This Row],[Date]],Table413[[#All],[Month]],0),2)</f>
        <v>0.4</v>
      </c>
      <c r="T2472" s="2">
        <f>INDEX(Table413[#All], MATCH(Table68[[#This Row],[Date]],Table413[[#All],[Month]],0),3)</f>
        <v>5.6</v>
      </c>
      <c r="U2472" s="2">
        <f>INDEX(Table413[#All], MATCH(Table68[[#This Row],[Date]],Table413[[#All],[Month]],0),4)</f>
        <v>5.0999999999999996</v>
      </c>
    </row>
    <row r="2473" spans="1:21" x14ac:dyDescent="0.25">
      <c r="A2473" s="4">
        <v>42614</v>
      </c>
      <c r="B2473" s="3" t="s">
        <v>61</v>
      </c>
      <c r="C2473" s="3" t="s">
        <v>11</v>
      </c>
      <c r="D2473" s="3">
        <v>234</v>
      </c>
      <c r="E2473" s="3">
        <v>168</v>
      </c>
      <c r="F2473" s="3">
        <v>181</v>
      </c>
      <c r="G2473" s="3">
        <v>133</v>
      </c>
      <c r="H2473" s="3">
        <v>876</v>
      </c>
      <c r="I2473" s="3">
        <v>140</v>
      </c>
      <c r="J2473">
        <f t="array" ref="J2473">INDEX(Table3[#All],MATCH(1,(Table3[[#All],[Month]]=Table68[[#This Row],[Date]])*(Table3[[#All],[Region]]=Table68[[#This Row],[Region]]),0),3)</f>
        <v>9869</v>
      </c>
      <c r="K2473">
        <f>INDEX(Table1[#All], MATCH(Table68[[#This Row],[Date]],Table1[[#All],[Month]],0),2)</f>
        <v>1607030</v>
      </c>
      <c r="L2473" s="8">
        <f>INDEX(Table2[#All], MATCH(Table68[[#This Row],[Date]],Table2[[#All],[Month]],0),2)</f>
        <v>652.76084351192264</v>
      </c>
      <c r="M2473">
        <f t="array" ref="M2473">INDEX(Table4[#All],MATCH(1,(Table4[[#All],[Month]]=Table68[[#This Row],[Date]])*(Table4[[#All],[Region]]=Table68[[#This Row],[Region]]),0),3)</f>
        <v>1701</v>
      </c>
      <c r="N2473" s="2">
        <f t="array" ref="N2473">_xlfn.IFNA(INDEX(Table5[#All], MATCH(1,(Table5[[#All],[Month]]=Table68[[#This Row],[Date]])*(Table5[[#All],[Region]]=Table68[[#This Row],[Region]]),0),3),0)</f>
        <v>4808</v>
      </c>
      <c r="O2473" s="12">
        <f>INDEX(Table110[#All], MATCH(Table68[[#This Row],[Date]],Table110[[#All],[Month]],0),2)</f>
        <v>105747.5</v>
      </c>
      <c r="P2473" s="12">
        <f>INDEX(Table13[#All], MATCH(Table68[[#This Row],[Date]],Table13[[#All],[Month]],0),2)</f>
        <v>228367</v>
      </c>
      <c r="Q2473">
        <f>INDEX(Table111[#All], MATCH(Table68[[#This Row],[Date]],Table111[[#All],[Month]],0),2)</f>
        <v>6154</v>
      </c>
      <c r="R2473" s="2">
        <f>INDEX(Table111[#All], MATCH(Table68[[#This Row],[Date]],Table111[[#All],[Month]],0),3)</f>
        <v>1316</v>
      </c>
      <c r="S2473" s="2">
        <f>INDEX(Table413[#All], MATCH(Table68[[#This Row],[Date]],Table413[[#All],[Month]],0),2)</f>
        <v>0.4</v>
      </c>
      <c r="T2473" s="2">
        <f>INDEX(Table413[#All], MATCH(Table68[[#This Row],[Date]],Table413[[#All],[Month]],0),3)</f>
        <v>5.6</v>
      </c>
      <c r="U2473" s="2">
        <f>INDEX(Table413[#All], MATCH(Table68[[#This Row],[Date]],Table413[[#All],[Month]],0),4)</f>
        <v>5.0999999999999996</v>
      </c>
    </row>
    <row r="2474" spans="1:21" x14ac:dyDescent="0.25">
      <c r="A2474" s="4">
        <v>42614</v>
      </c>
      <c r="B2474" s="3" t="s">
        <v>61</v>
      </c>
      <c r="C2474" s="3" t="s">
        <v>25</v>
      </c>
      <c r="D2474" s="3">
        <v>234</v>
      </c>
      <c r="E2474" s="3">
        <v>183</v>
      </c>
      <c r="F2474" s="3">
        <v>181</v>
      </c>
      <c r="G2474" s="3">
        <v>158</v>
      </c>
      <c r="H2474" s="3">
        <v>876</v>
      </c>
      <c r="I2474" s="3">
        <v>67</v>
      </c>
      <c r="J2474">
        <f t="array" ref="J2474">INDEX(Table3[#All],MATCH(1,(Table3[[#All],[Month]]=Table68[[#This Row],[Date]])*(Table3[[#All],[Region]]=Table68[[#This Row],[Region]]),0),3)</f>
        <v>9869</v>
      </c>
      <c r="K2474">
        <f>INDEX(Table1[#All], MATCH(Table68[[#This Row],[Date]],Table1[[#All],[Month]],0),2)</f>
        <v>1607030</v>
      </c>
      <c r="L2474" s="8">
        <f>INDEX(Table2[#All], MATCH(Table68[[#This Row],[Date]],Table2[[#All],[Month]],0),2)</f>
        <v>652.76084351192264</v>
      </c>
      <c r="M2474">
        <f t="array" ref="M2474">INDEX(Table4[#All],MATCH(1,(Table4[[#All],[Month]]=Table68[[#This Row],[Date]])*(Table4[[#All],[Region]]=Table68[[#This Row],[Region]]),0),3)</f>
        <v>1701</v>
      </c>
      <c r="N2474" s="2">
        <f t="array" ref="N2474">_xlfn.IFNA(INDEX(Table5[#All], MATCH(1,(Table5[[#All],[Month]]=Table68[[#This Row],[Date]])*(Table5[[#All],[Region]]=Table68[[#This Row],[Region]]),0),3),0)</f>
        <v>4808</v>
      </c>
      <c r="O2474" s="12">
        <f>INDEX(Table110[#All], MATCH(Table68[[#This Row],[Date]],Table110[[#All],[Month]],0),2)</f>
        <v>105747.5</v>
      </c>
      <c r="P2474" s="12">
        <f>INDEX(Table13[#All], MATCH(Table68[[#This Row],[Date]],Table13[[#All],[Month]],0),2)</f>
        <v>228367</v>
      </c>
      <c r="Q2474">
        <f>INDEX(Table111[#All], MATCH(Table68[[#This Row],[Date]],Table111[[#All],[Month]],0),2)</f>
        <v>6154</v>
      </c>
      <c r="R2474" s="2">
        <f>INDEX(Table111[#All], MATCH(Table68[[#This Row],[Date]],Table111[[#All],[Month]],0),3)</f>
        <v>1316</v>
      </c>
      <c r="S2474" s="2">
        <f>INDEX(Table413[#All], MATCH(Table68[[#This Row],[Date]],Table413[[#All],[Month]],0),2)</f>
        <v>0.4</v>
      </c>
      <c r="T2474" s="2">
        <f>INDEX(Table413[#All], MATCH(Table68[[#This Row],[Date]],Table413[[#All],[Month]],0),3)</f>
        <v>5.6</v>
      </c>
      <c r="U2474" s="2">
        <f>INDEX(Table413[#All], MATCH(Table68[[#This Row],[Date]],Table413[[#All],[Month]],0),4)</f>
        <v>5.0999999999999996</v>
      </c>
    </row>
    <row r="2475" spans="1:21" x14ac:dyDescent="0.25">
      <c r="A2475" s="4">
        <v>42614</v>
      </c>
      <c r="B2475" s="3" t="s">
        <v>61</v>
      </c>
      <c r="C2475" s="3" t="s">
        <v>29</v>
      </c>
      <c r="D2475" s="3">
        <v>234</v>
      </c>
      <c r="E2475" s="3">
        <v>223</v>
      </c>
      <c r="F2475" s="3">
        <v>181</v>
      </c>
      <c r="G2475" s="3">
        <v>182</v>
      </c>
      <c r="H2475" s="3">
        <v>876</v>
      </c>
      <c r="I2475" s="3">
        <v>138</v>
      </c>
      <c r="J2475">
        <f t="array" ref="J2475">INDEX(Table3[#All],MATCH(1,(Table3[[#All],[Month]]=Table68[[#This Row],[Date]])*(Table3[[#All],[Region]]=Table68[[#This Row],[Region]]),0),3)</f>
        <v>9869</v>
      </c>
      <c r="K2475">
        <f>INDEX(Table1[#All], MATCH(Table68[[#This Row],[Date]],Table1[[#All],[Month]],0),2)</f>
        <v>1607030</v>
      </c>
      <c r="L2475" s="8">
        <f>INDEX(Table2[#All], MATCH(Table68[[#This Row],[Date]],Table2[[#All],[Month]],0),2)</f>
        <v>652.76084351192264</v>
      </c>
      <c r="M2475">
        <f t="array" ref="M2475">INDEX(Table4[#All],MATCH(1,(Table4[[#All],[Month]]=Table68[[#This Row],[Date]])*(Table4[[#All],[Region]]=Table68[[#This Row],[Region]]),0),3)</f>
        <v>1701</v>
      </c>
      <c r="N2475" s="2">
        <f t="array" ref="N2475">_xlfn.IFNA(INDEX(Table5[#All], MATCH(1,(Table5[[#All],[Month]]=Table68[[#This Row],[Date]])*(Table5[[#All],[Region]]=Table68[[#This Row],[Region]]),0),3),0)</f>
        <v>4808</v>
      </c>
      <c r="O2475" s="12">
        <f>INDEX(Table110[#All], MATCH(Table68[[#This Row],[Date]],Table110[[#All],[Month]],0),2)</f>
        <v>105747.5</v>
      </c>
      <c r="P2475" s="12">
        <f>INDEX(Table13[#All], MATCH(Table68[[#This Row],[Date]],Table13[[#All],[Month]],0),2)</f>
        <v>228367</v>
      </c>
      <c r="Q2475">
        <f>INDEX(Table111[#All], MATCH(Table68[[#This Row],[Date]],Table111[[#All],[Month]],0),2)</f>
        <v>6154</v>
      </c>
      <c r="R2475" s="2">
        <f>INDEX(Table111[#All], MATCH(Table68[[#This Row],[Date]],Table111[[#All],[Month]],0),3)</f>
        <v>1316</v>
      </c>
      <c r="S2475" s="2">
        <f>INDEX(Table413[#All], MATCH(Table68[[#This Row],[Date]],Table413[[#All],[Month]],0),2)</f>
        <v>0.4</v>
      </c>
      <c r="T2475" s="2">
        <f>INDEX(Table413[#All], MATCH(Table68[[#This Row],[Date]],Table413[[#All],[Month]],0),3)</f>
        <v>5.6</v>
      </c>
      <c r="U2475" s="2">
        <f>INDEX(Table413[#All], MATCH(Table68[[#This Row],[Date]],Table413[[#All],[Month]],0),4)</f>
        <v>5.0999999999999996</v>
      </c>
    </row>
    <row r="2476" spans="1:21" x14ac:dyDescent="0.25">
      <c r="A2476" s="4">
        <v>42614</v>
      </c>
      <c r="B2476" s="3" t="s">
        <v>67</v>
      </c>
      <c r="C2476" s="3" t="s">
        <v>37</v>
      </c>
      <c r="D2476" s="3">
        <v>300</v>
      </c>
      <c r="E2476" s="3">
        <v>300</v>
      </c>
      <c r="F2476" s="3">
        <v>254</v>
      </c>
      <c r="G2476" s="3">
        <v>254</v>
      </c>
      <c r="H2476" s="3">
        <v>113</v>
      </c>
      <c r="I2476" s="3">
        <v>113</v>
      </c>
      <c r="J2476">
        <f t="array" ref="J2476">INDEX(Table3[#All],MATCH(1,(Table3[[#All],[Month]]=Table68[[#This Row],[Date]])*(Table3[[#All],[Region]]=Table68[[#This Row],[Region]]),0),3)</f>
        <v>2621</v>
      </c>
      <c r="K2476">
        <f>INDEX(Table1[#All], MATCH(Table68[[#This Row],[Date]],Table1[[#All],[Month]],0),2)</f>
        <v>1607030</v>
      </c>
      <c r="L2476" s="8">
        <f>INDEX(Table2[#All], MATCH(Table68[[#This Row],[Date]],Table2[[#All],[Month]],0),2)</f>
        <v>652.76084351192264</v>
      </c>
      <c r="M2476">
        <f t="array" ref="M2476">INDEX(Table4[#All],MATCH(1,(Table4[[#All],[Month]]=Table68[[#This Row],[Date]])*(Table4[[#All],[Region]]=Table68[[#This Row],[Region]]),0),3)</f>
        <v>467</v>
      </c>
      <c r="N2476" s="2">
        <f t="array" ref="N2476">_xlfn.IFNA(INDEX(Table5[#All], MATCH(1,(Table5[[#All],[Month]]=Table68[[#This Row],[Date]])*(Table5[[#All],[Region]]=Table68[[#This Row],[Region]]),0),3),0)</f>
        <v>0</v>
      </c>
      <c r="O2476" s="12">
        <f>INDEX(Table110[#All], MATCH(Table68[[#This Row],[Date]],Table110[[#All],[Month]],0),2)</f>
        <v>105747.5</v>
      </c>
      <c r="P2476" s="12">
        <f>INDEX(Table13[#All], MATCH(Table68[[#This Row],[Date]],Table13[[#All],[Month]],0),2)</f>
        <v>228367</v>
      </c>
      <c r="Q2476">
        <f>INDEX(Table111[#All], MATCH(Table68[[#This Row],[Date]],Table111[[#All],[Month]],0),2)</f>
        <v>6154</v>
      </c>
      <c r="R2476" s="2">
        <f>INDEX(Table111[#All], MATCH(Table68[[#This Row],[Date]],Table111[[#All],[Month]],0),3)</f>
        <v>1316</v>
      </c>
      <c r="S2476" s="2">
        <f>INDEX(Table413[#All], MATCH(Table68[[#This Row],[Date]],Table413[[#All],[Month]],0),2)</f>
        <v>0.4</v>
      </c>
      <c r="T2476" s="2">
        <f>INDEX(Table413[#All], MATCH(Table68[[#This Row],[Date]],Table413[[#All],[Month]],0),3)</f>
        <v>5.6</v>
      </c>
      <c r="U2476" s="2">
        <f>INDEX(Table413[#All], MATCH(Table68[[#This Row],[Date]],Table413[[#All],[Month]],0),4)</f>
        <v>5.0999999999999996</v>
      </c>
    </row>
    <row r="2477" spans="1:21" x14ac:dyDescent="0.25">
      <c r="A2477" s="4">
        <v>42614</v>
      </c>
      <c r="B2477" s="3" t="s">
        <v>70</v>
      </c>
      <c r="C2477" s="3" t="s">
        <v>70</v>
      </c>
      <c r="D2477" s="3">
        <v>324</v>
      </c>
      <c r="E2477" s="3">
        <v>324</v>
      </c>
      <c r="F2477" s="3">
        <v>256</v>
      </c>
      <c r="G2477" s="3">
        <v>256</v>
      </c>
      <c r="H2477" s="3">
        <v>230</v>
      </c>
      <c r="I2477" s="3">
        <v>230</v>
      </c>
      <c r="J2477">
        <f t="array" ref="J2477">INDEX(Table3[#All],MATCH(1,(Table3[[#All],[Month]]=Table68[[#This Row],[Date]])*(Table3[[#All],[Region]]=Table68[[#This Row],[Region]]),0),3)</f>
        <v>4487</v>
      </c>
      <c r="K2477">
        <f>INDEX(Table1[#All], MATCH(Table68[[#This Row],[Date]],Table1[[#All],[Month]],0),2)</f>
        <v>1607030</v>
      </c>
      <c r="L2477" s="8">
        <f>INDEX(Table2[#All], MATCH(Table68[[#This Row],[Date]],Table2[[#All],[Month]],0),2)</f>
        <v>652.76084351192264</v>
      </c>
      <c r="M2477">
        <f t="array" ref="M2477">INDEX(Table4[#All],MATCH(1,(Table4[[#All],[Month]]=Table68[[#This Row],[Date]])*(Table4[[#All],[Region]]=Table68[[#This Row],[Region]]),0),3)</f>
        <v>452</v>
      </c>
      <c r="N2477" s="2">
        <f t="array" ref="N2477">_xlfn.IFNA(INDEX(Table5[#All], MATCH(1,(Table5[[#All],[Month]]=Table68[[#This Row],[Date]])*(Table5[[#All],[Region]]=Table68[[#This Row],[Region]]),0),3),0)</f>
        <v>5789</v>
      </c>
      <c r="O2477" s="12">
        <f>INDEX(Table110[#All], MATCH(Table68[[#This Row],[Date]],Table110[[#All],[Month]],0),2)</f>
        <v>105747.5</v>
      </c>
      <c r="P2477" s="12">
        <f>INDEX(Table13[#All], MATCH(Table68[[#This Row],[Date]],Table13[[#All],[Month]],0),2)</f>
        <v>228367</v>
      </c>
      <c r="Q2477">
        <f>INDEX(Table111[#All], MATCH(Table68[[#This Row],[Date]],Table111[[#All],[Month]],0),2)</f>
        <v>6154</v>
      </c>
      <c r="R2477" s="2">
        <f>INDEX(Table111[#All], MATCH(Table68[[#This Row],[Date]],Table111[[#All],[Month]],0),3)</f>
        <v>1316</v>
      </c>
      <c r="S2477" s="2">
        <f>INDEX(Table413[#All], MATCH(Table68[[#This Row],[Date]],Table413[[#All],[Month]],0),2)</f>
        <v>0.4</v>
      </c>
      <c r="T2477" s="2">
        <f>INDEX(Table413[#All], MATCH(Table68[[#This Row],[Date]],Table413[[#All],[Month]],0),3)</f>
        <v>5.6</v>
      </c>
      <c r="U2477" s="2">
        <f>INDEX(Table413[#All], MATCH(Table68[[#This Row],[Date]],Table413[[#All],[Month]],0),4)</f>
        <v>5.0999999999999996</v>
      </c>
    </row>
    <row r="2478" spans="1:21" x14ac:dyDescent="0.25">
      <c r="A2478" s="4">
        <v>42614</v>
      </c>
      <c r="B2478" s="3" t="s">
        <v>57</v>
      </c>
      <c r="C2478" s="3" t="s">
        <v>0</v>
      </c>
      <c r="D2478" s="3">
        <v>307</v>
      </c>
      <c r="E2478" s="3">
        <v>283</v>
      </c>
      <c r="F2478" s="3">
        <v>250</v>
      </c>
      <c r="G2478" s="3">
        <v>224</v>
      </c>
      <c r="H2478" s="3">
        <v>475</v>
      </c>
      <c r="I2478" s="3">
        <v>141</v>
      </c>
      <c r="J2478">
        <f t="array" ref="J2478">INDEX(Table3[#All],MATCH(1,(Table3[[#All],[Month]]=Table68[[#This Row],[Date]])*(Table3[[#All],[Region]]=Table68[[#This Row],[Region]]),0),3)</f>
        <v>6338</v>
      </c>
      <c r="K2478">
        <f>INDEX(Table1[#All], MATCH(Table68[[#This Row],[Date]],Table1[[#All],[Month]],0),2)</f>
        <v>1607030</v>
      </c>
      <c r="L2478" s="8">
        <f>INDEX(Table2[#All], MATCH(Table68[[#This Row],[Date]],Table2[[#All],[Month]],0),2)</f>
        <v>652.76084351192264</v>
      </c>
      <c r="M2478">
        <f t="array" ref="M2478">INDEX(Table4[#All],MATCH(1,(Table4[[#All],[Month]]=Table68[[#This Row],[Date]])*(Table4[[#All],[Region]]=Table68[[#This Row],[Region]]),0),3)</f>
        <v>1650</v>
      </c>
      <c r="N2478" s="2">
        <f t="array" ref="N2478">_xlfn.IFNA(INDEX(Table5[#All], MATCH(1,(Table5[[#All],[Month]]=Table68[[#This Row],[Date]])*(Table5[[#All],[Region]]=Table68[[#This Row],[Region]]),0),3),0)</f>
        <v>6946</v>
      </c>
      <c r="O2478" s="12">
        <f>INDEX(Table110[#All], MATCH(Table68[[#This Row],[Date]],Table110[[#All],[Month]],0),2)</f>
        <v>105747.5</v>
      </c>
      <c r="P2478" s="12">
        <f>INDEX(Table13[#All], MATCH(Table68[[#This Row],[Date]],Table13[[#All],[Month]],0),2)</f>
        <v>228367</v>
      </c>
      <c r="Q2478">
        <f>INDEX(Table111[#All], MATCH(Table68[[#This Row],[Date]],Table111[[#All],[Month]],0),2)</f>
        <v>6154</v>
      </c>
      <c r="R2478" s="2">
        <f>INDEX(Table111[#All], MATCH(Table68[[#This Row],[Date]],Table111[[#All],[Month]],0),3)</f>
        <v>1316</v>
      </c>
      <c r="S2478" s="2">
        <f>INDEX(Table413[#All], MATCH(Table68[[#This Row],[Date]],Table413[[#All],[Month]],0),2)</f>
        <v>0.4</v>
      </c>
      <c r="T2478" s="2">
        <f>INDEX(Table413[#All], MATCH(Table68[[#This Row],[Date]],Table413[[#All],[Month]],0),3)</f>
        <v>5.6</v>
      </c>
      <c r="U2478" s="2">
        <f>INDEX(Table413[#All], MATCH(Table68[[#This Row],[Date]],Table413[[#All],[Month]],0),4)</f>
        <v>5.0999999999999996</v>
      </c>
    </row>
    <row r="2479" spans="1:21" x14ac:dyDescent="0.25">
      <c r="A2479" s="4">
        <v>42614</v>
      </c>
      <c r="B2479" s="3" t="s">
        <v>57</v>
      </c>
      <c r="C2479" s="3" t="s">
        <v>2</v>
      </c>
      <c r="D2479" s="3">
        <v>307</v>
      </c>
      <c r="E2479" s="3">
        <v>278</v>
      </c>
      <c r="F2479" s="3">
        <v>250</v>
      </c>
      <c r="G2479" s="3">
        <v>236</v>
      </c>
      <c r="H2479" s="3">
        <v>475</v>
      </c>
      <c r="I2479" s="3">
        <v>62</v>
      </c>
      <c r="J2479">
        <f t="array" ref="J2479">INDEX(Table3[#All],MATCH(1,(Table3[[#All],[Month]]=Table68[[#This Row],[Date]])*(Table3[[#All],[Region]]=Table68[[#This Row],[Region]]),0),3)</f>
        <v>6338</v>
      </c>
      <c r="K2479">
        <f>INDEX(Table1[#All], MATCH(Table68[[#This Row],[Date]],Table1[[#All],[Month]],0),2)</f>
        <v>1607030</v>
      </c>
      <c r="L2479" s="8">
        <f>INDEX(Table2[#All], MATCH(Table68[[#This Row],[Date]],Table2[[#All],[Month]],0),2)</f>
        <v>652.76084351192264</v>
      </c>
      <c r="M2479">
        <f t="array" ref="M2479">INDEX(Table4[#All],MATCH(1,(Table4[[#All],[Month]]=Table68[[#This Row],[Date]])*(Table4[[#All],[Region]]=Table68[[#This Row],[Region]]),0),3)</f>
        <v>1650</v>
      </c>
      <c r="N2479" s="2">
        <f t="array" ref="N2479">_xlfn.IFNA(INDEX(Table5[#All], MATCH(1,(Table5[[#All],[Month]]=Table68[[#This Row],[Date]])*(Table5[[#All],[Region]]=Table68[[#This Row],[Region]]),0),3),0)</f>
        <v>6946</v>
      </c>
      <c r="O2479" s="12">
        <f>INDEX(Table110[#All], MATCH(Table68[[#This Row],[Date]],Table110[[#All],[Month]],0),2)</f>
        <v>105747.5</v>
      </c>
      <c r="P2479" s="12">
        <f>INDEX(Table13[#All], MATCH(Table68[[#This Row],[Date]],Table13[[#All],[Month]],0),2)</f>
        <v>228367</v>
      </c>
      <c r="Q2479">
        <f>INDEX(Table111[#All], MATCH(Table68[[#This Row],[Date]],Table111[[#All],[Month]],0),2)</f>
        <v>6154</v>
      </c>
      <c r="R2479" s="2">
        <f>INDEX(Table111[#All], MATCH(Table68[[#This Row],[Date]],Table111[[#All],[Month]],0),3)</f>
        <v>1316</v>
      </c>
      <c r="S2479" s="2">
        <f>INDEX(Table413[#All], MATCH(Table68[[#This Row],[Date]],Table413[[#All],[Month]],0),2)</f>
        <v>0.4</v>
      </c>
      <c r="T2479" s="2">
        <f>INDEX(Table413[#All], MATCH(Table68[[#This Row],[Date]],Table413[[#All],[Month]],0),3)</f>
        <v>5.6</v>
      </c>
      <c r="U2479" s="2">
        <f>INDEX(Table413[#All], MATCH(Table68[[#This Row],[Date]],Table413[[#All],[Month]],0),4)</f>
        <v>5.0999999999999996</v>
      </c>
    </row>
    <row r="2480" spans="1:21" x14ac:dyDescent="0.25">
      <c r="A2480" s="4">
        <v>42614</v>
      </c>
      <c r="B2480" s="3" t="s">
        <v>57</v>
      </c>
      <c r="C2480" s="3" t="s">
        <v>1</v>
      </c>
      <c r="D2480" s="3">
        <v>307</v>
      </c>
      <c r="E2480" s="3">
        <v>328</v>
      </c>
      <c r="F2480" s="3">
        <v>250</v>
      </c>
      <c r="G2480" s="3">
        <v>272</v>
      </c>
      <c r="H2480" s="3">
        <v>475</v>
      </c>
      <c r="I2480" s="3">
        <v>272</v>
      </c>
      <c r="J2480">
        <f t="array" ref="J2480">INDEX(Table3[#All],MATCH(1,(Table3[[#All],[Month]]=Table68[[#This Row],[Date]])*(Table3[[#All],[Region]]=Table68[[#This Row],[Region]]),0),3)</f>
        <v>6338</v>
      </c>
      <c r="K2480">
        <f>INDEX(Table1[#All], MATCH(Table68[[#This Row],[Date]],Table1[[#All],[Month]],0),2)</f>
        <v>1607030</v>
      </c>
      <c r="L2480" s="8">
        <f>INDEX(Table2[#All], MATCH(Table68[[#This Row],[Date]],Table2[[#All],[Month]],0),2)</f>
        <v>652.76084351192264</v>
      </c>
      <c r="M2480">
        <f t="array" ref="M2480">INDEX(Table4[#All],MATCH(1,(Table4[[#All],[Month]]=Table68[[#This Row],[Date]])*(Table4[[#All],[Region]]=Table68[[#This Row],[Region]]),0),3)</f>
        <v>1650</v>
      </c>
      <c r="N2480" s="2">
        <f t="array" ref="N2480">_xlfn.IFNA(INDEX(Table5[#All], MATCH(1,(Table5[[#All],[Month]]=Table68[[#This Row],[Date]])*(Table5[[#All],[Region]]=Table68[[#This Row],[Region]]),0),3),0)</f>
        <v>6946</v>
      </c>
      <c r="O2480" s="12">
        <f>INDEX(Table110[#All], MATCH(Table68[[#This Row],[Date]],Table110[[#All],[Month]],0),2)</f>
        <v>105747.5</v>
      </c>
      <c r="P2480" s="12">
        <f>INDEX(Table13[#All], MATCH(Table68[[#This Row],[Date]],Table13[[#All],[Month]],0),2)</f>
        <v>228367</v>
      </c>
      <c r="Q2480">
        <f>INDEX(Table111[#All], MATCH(Table68[[#This Row],[Date]],Table111[[#All],[Month]],0),2)</f>
        <v>6154</v>
      </c>
      <c r="R2480" s="2">
        <f>INDEX(Table111[#All], MATCH(Table68[[#This Row],[Date]],Table111[[#All],[Month]],0),3)</f>
        <v>1316</v>
      </c>
      <c r="S2480" s="2">
        <f>INDEX(Table413[#All], MATCH(Table68[[#This Row],[Date]],Table413[[#All],[Month]],0),2)</f>
        <v>0.4</v>
      </c>
      <c r="T2480" s="2">
        <f>INDEX(Table413[#All], MATCH(Table68[[#This Row],[Date]],Table413[[#All],[Month]],0),3)</f>
        <v>5.6</v>
      </c>
      <c r="U2480" s="2">
        <f>INDEX(Table413[#All], MATCH(Table68[[#This Row],[Date]],Table413[[#All],[Month]],0),4)</f>
        <v>5.0999999999999996</v>
      </c>
    </row>
    <row r="2481" spans="1:21" x14ac:dyDescent="0.25">
      <c r="A2481" s="4">
        <v>42614</v>
      </c>
      <c r="B2481" s="3" t="s">
        <v>72</v>
      </c>
      <c r="C2481" s="3" t="s">
        <v>52</v>
      </c>
      <c r="D2481" s="3">
        <v>339</v>
      </c>
      <c r="E2481" s="3">
        <v>321</v>
      </c>
      <c r="F2481" s="3">
        <v>237</v>
      </c>
      <c r="G2481" s="3">
        <v>262</v>
      </c>
      <c r="H2481" s="3">
        <v>884</v>
      </c>
      <c r="I2481" s="3">
        <v>51</v>
      </c>
      <c r="J2481">
        <f t="array" ref="J2481">INDEX(Table3[#All],MATCH(1,(Table3[[#All],[Month]]=Table68[[#This Row],[Date]])*(Table3[[#All],[Region]]=Table68[[#This Row],[Region]]),0),3)</f>
        <v>10863</v>
      </c>
      <c r="K2481">
        <f>INDEX(Table1[#All], MATCH(Table68[[#This Row],[Date]],Table1[[#All],[Month]],0),2)</f>
        <v>1607030</v>
      </c>
      <c r="L2481" s="8">
        <f>INDEX(Table2[#All], MATCH(Table68[[#This Row],[Date]],Table2[[#All],[Month]],0),2)</f>
        <v>652.76084351192264</v>
      </c>
      <c r="M2481">
        <f t="array" ref="M2481">INDEX(Table4[#All],MATCH(1,(Table4[[#All],[Month]]=Table68[[#This Row],[Date]])*(Table4[[#All],[Region]]=Table68[[#This Row],[Region]]),0),3)</f>
        <v>3079</v>
      </c>
      <c r="N2481" s="2">
        <f t="array" ref="N2481">_xlfn.IFNA(INDEX(Table5[#All], MATCH(1,(Table5[[#All],[Month]]=Table68[[#This Row],[Date]])*(Table5[[#All],[Region]]=Table68[[#This Row],[Region]]),0),3),0)</f>
        <v>23812</v>
      </c>
      <c r="O2481" s="12">
        <f>INDEX(Table110[#All], MATCH(Table68[[#This Row],[Date]],Table110[[#All],[Month]],0),2)</f>
        <v>105747.5</v>
      </c>
      <c r="P2481" s="12">
        <f>INDEX(Table13[#All], MATCH(Table68[[#This Row],[Date]],Table13[[#All],[Month]],0),2)</f>
        <v>228367</v>
      </c>
      <c r="Q2481">
        <f>INDEX(Table111[#All], MATCH(Table68[[#This Row],[Date]],Table111[[#All],[Month]],0),2)</f>
        <v>6154</v>
      </c>
      <c r="R2481" s="2">
        <f>INDEX(Table111[#All], MATCH(Table68[[#This Row],[Date]],Table111[[#All],[Month]],0),3)</f>
        <v>1316</v>
      </c>
      <c r="S2481" s="2">
        <f>INDEX(Table413[#All], MATCH(Table68[[#This Row],[Date]],Table413[[#All],[Month]],0),2)</f>
        <v>0.4</v>
      </c>
      <c r="T2481" s="2">
        <f>INDEX(Table413[#All], MATCH(Table68[[#This Row],[Date]],Table413[[#All],[Month]],0),3)</f>
        <v>5.6</v>
      </c>
      <c r="U2481" s="2">
        <f>INDEX(Table413[#All], MATCH(Table68[[#This Row],[Date]],Table413[[#All],[Month]],0),4)</f>
        <v>5.0999999999999996</v>
      </c>
    </row>
    <row r="2482" spans="1:21" x14ac:dyDescent="0.25">
      <c r="A2482" s="4">
        <v>42614</v>
      </c>
      <c r="B2482" s="3" t="s">
        <v>72</v>
      </c>
      <c r="C2482" s="3" t="s">
        <v>51</v>
      </c>
      <c r="D2482" s="3">
        <v>339</v>
      </c>
      <c r="E2482" s="3">
        <v>220</v>
      </c>
      <c r="F2482" s="3">
        <v>237</v>
      </c>
      <c r="G2482" s="3">
        <v>186</v>
      </c>
      <c r="H2482" s="3">
        <v>884</v>
      </c>
      <c r="I2482" s="3">
        <v>30</v>
      </c>
      <c r="J2482">
        <f t="array" ref="J2482">INDEX(Table3[#All],MATCH(1,(Table3[[#All],[Month]]=Table68[[#This Row],[Date]])*(Table3[[#All],[Region]]=Table68[[#This Row],[Region]]),0),3)</f>
        <v>10863</v>
      </c>
      <c r="K2482">
        <f>INDEX(Table1[#All], MATCH(Table68[[#This Row],[Date]],Table1[[#All],[Month]],0),2)</f>
        <v>1607030</v>
      </c>
      <c r="L2482" s="8">
        <f>INDEX(Table2[#All], MATCH(Table68[[#This Row],[Date]],Table2[[#All],[Month]],0),2)</f>
        <v>652.76084351192264</v>
      </c>
      <c r="M2482">
        <f t="array" ref="M2482">INDEX(Table4[#All],MATCH(1,(Table4[[#All],[Month]]=Table68[[#This Row],[Date]])*(Table4[[#All],[Region]]=Table68[[#This Row],[Region]]),0),3)</f>
        <v>3079</v>
      </c>
      <c r="N2482" s="2">
        <f t="array" ref="N2482">_xlfn.IFNA(INDEX(Table5[#All], MATCH(1,(Table5[[#All],[Month]]=Table68[[#This Row],[Date]])*(Table5[[#All],[Region]]=Table68[[#This Row],[Region]]),0),3),0)</f>
        <v>23812</v>
      </c>
      <c r="O2482" s="12">
        <f>INDEX(Table110[#All], MATCH(Table68[[#This Row],[Date]],Table110[[#All],[Month]],0),2)</f>
        <v>105747.5</v>
      </c>
      <c r="P2482" s="12">
        <f>INDEX(Table13[#All], MATCH(Table68[[#This Row],[Date]],Table13[[#All],[Month]],0),2)</f>
        <v>228367</v>
      </c>
      <c r="Q2482">
        <f>INDEX(Table111[#All], MATCH(Table68[[#This Row],[Date]],Table111[[#All],[Month]],0),2)</f>
        <v>6154</v>
      </c>
      <c r="R2482" s="2">
        <f>INDEX(Table111[#All], MATCH(Table68[[#This Row],[Date]],Table111[[#All],[Month]],0),3)</f>
        <v>1316</v>
      </c>
      <c r="S2482" s="2">
        <f>INDEX(Table413[#All], MATCH(Table68[[#This Row],[Date]],Table413[[#All],[Month]],0),2)</f>
        <v>0.4</v>
      </c>
      <c r="T2482" s="2">
        <f>INDEX(Table413[#All], MATCH(Table68[[#This Row],[Date]],Table413[[#All],[Month]],0),3)</f>
        <v>5.6</v>
      </c>
      <c r="U2482" s="2">
        <f>INDEX(Table413[#All], MATCH(Table68[[#This Row],[Date]],Table413[[#All],[Month]],0),4)</f>
        <v>5.0999999999999996</v>
      </c>
    </row>
    <row r="2483" spans="1:21" x14ac:dyDescent="0.25">
      <c r="A2483" s="4">
        <v>42614</v>
      </c>
      <c r="B2483" s="3" t="s">
        <v>72</v>
      </c>
      <c r="C2483" s="3" t="s">
        <v>84</v>
      </c>
      <c r="D2483" s="3">
        <v>339</v>
      </c>
      <c r="E2483" s="3">
        <v>319</v>
      </c>
      <c r="F2483" s="3">
        <v>237</v>
      </c>
      <c r="G2483" s="3">
        <v>225</v>
      </c>
      <c r="H2483" s="3">
        <v>884</v>
      </c>
      <c r="I2483" s="3">
        <v>626</v>
      </c>
      <c r="J2483">
        <f t="array" ref="J2483">INDEX(Table3[#All],MATCH(1,(Table3[[#All],[Month]]=Table68[[#This Row],[Date]])*(Table3[[#All],[Region]]=Table68[[#This Row],[Region]]),0),3)</f>
        <v>10863</v>
      </c>
      <c r="K2483">
        <f>INDEX(Table1[#All], MATCH(Table68[[#This Row],[Date]],Table1[[#All],[Month]],0),2)</f>
        <v>1607030</v>
      </c>
      <c r="L2483" s="8">
        <f>INDEX(Table2[#All], MATCH(Table68[[#This Row],[Date]],Table2[[#All],[Month]],0),2)</f>
        <v>652.76084351192264</v>
      </c>
      <c r="M2483">
        <f t="array" ref="M2483">INDEX(Table4[#All],MATCH(1,(Table4[[#All],[Month]]=Table68[[#This Row],[Date]])*(Table4[[#All],[Region]]=Table68[[#This Row],[Region]]),0),3)</f>
        <v>3079</v>
      </c>
      <c r="N2483" s="2">
        <f t="array" ref="N2483">_xlfn.IFNA(INDEX(Table5[#All], MATCH(1,(Table5[[#All],[Month]]=Table68[[#This Row],[Date]])*(Table5[[#All],[Region]]=Table68[[#This Row],[Region]]),0),3),0)</f>
        <v>23812</v>
      </c>
      <c r="O2483" s="12">
        <f>INDEX(Table110[#All], MATCH(Table68[[#This Row],[Date]],Table110[[#All],[Month]],0),2)</f>
        <v>105747.5</v>
      </c>
      <c r="P2483" s="12">
        <f>INDEX(Table13[#All], MATCH(Table68[[#This Row],[Date]],Table13[[#All],[Month]],0),2)</f>
        <v>228367</v>
      </c>
      <c r="Q2483">
        <f>INDEX(Table111[#All], MATCH(Table68[[#This Row],[Date]],Table111[[#All],[Month]],0),2)</f>
        <v>6154</v>
      </c>
      <c r="R2483" s="2">
        <f>INDEX(Table111[#All], MATCH(Table68[[#This Row],[Date]],Table111[[#All],[Month]],0),3)</f>
        <v>1316</v>
      </c>
      <c r="S2483" s="2">
        <f>INDEX(Table413[#All], MATCH(Table68[[#This Row],[Date]],Table413[[#All],[Month]],0),2)</f>
        <v>0.4</v>
      </c>
      <c r="T2483" s="2">
        <f>INDEX(Table413[#All], MATCH(Table68[[#This Row],[Date]],Table413[[#All],[Month]],0),3)</f>
        <v>5.6</v>
      </c>
      <c r="U2483" s="2">
        <f>INDEX(Table413[#All], MATCH(Table68[[#This Row],[Date]],Table413[[#All],[Month]],0),4)</f>
        <v>5.0999999999999996</v>
      </c>
    </row>
    <row r="2484" spans="1:21" x14ac:dyDescent="0.25">
      <c r="A2484" s="4">
        <v>42614</v>
      </c>
      <c r="B2484" s="3" t="s">
        <v>72</v>
      </c>
      <c r="C2484" s="3" t="s">
        <v>53</v>
      </c>
      <c r="D2484" s="3">
        <v>339</v>
      </c>
      <c r="E2484" s="3">
        <v>462</v>
      </c>
      <c r="F2484" s="3">
        <v>237</v>
      </c>
      <c r="G2484" s="3">
        <v>324</v>
      </c>
      <c r="H2484" s="3">
        <v>884</v>
      </c>
      <c r="I2484" s="3">
        <v>177</v>
      </c>
      <c r="J2484">
        <f t="array" ref="J2484">INDEX(Table3[#All],MATCH(1,(Table3[[#All],[Month]]=Table68[[#This Row],[Date]])*(Table3[[#All],[Region]]=Table68[[#This Row],[Region]]),0),3)</f>
        <v>10863</v>
      </c>
      <c r="K2484">
        <f>INDEX(Table1[#All], MATCH(Table68[[#This Row],[Date]],Table1[[#All],[Month]],0),2)</f>
        <v>1607030</v>
      </c>
      <c r="L2484" s="8">
        <f>INDEX(Table2[#All], MATCH(Table68[[#This Row],[Date]],Table2[[#All],[Month]],0),2)</f>
        <v>652.76084351192264</v>
      </c>
      <c r="M2484">
        <f t="array" ref="M2484">INDEX(Table4[#All],MATCH(1,(Table4[[#All],[Month]]=Table68[[#This Row],[Date]])*(Table4[[#All],[Region]]=Table68[[#This Row],[Region]]),0),3)</f>
        <v>3079</v>
      </c>
      <c r="N2484" s="2">
        <f t="array" ref="N2484">_xlfn.IFNA(INDEX(Table5[#All], MATCH(1,(Table5[[#All],[Month]]=Table68[[#This Row],[Date]])*(Table5[[#All],[Region]]=Table68[[#This Row],[Region]]),0),3),0)</f>
        <v>23812</v>
      </c>
      <c r="O2484" s="12">
        <f>INDEX(Table110[#All], MATCH(Table68[[#This Row],[Date]],Table110[[#All],[Month]],0),2)</f>
        <v>105747.5</v>
      </c>
      <c r="P2484" s="12">
        <f>INDEX(Table13[#All], MATCH(Table68[[#This Row],[Date]],Table13[[#All],[Month]],0),2)</f>
        <v>228367</v>
      </c>
      <c r="Q2484">
        <f>INDEX(Table111[#All], MATCH(Table68[[#This Row],[Date]],Table111[[#All],[Month]],0),2)</f>
        <v>6154</v>
      </c>
      <c r="R2484" s="2">
        <f>INDEX(Table111[#All], MATCH(Table68[[#This Row],[Date]],Table111[[#All],[Month]],0),3)</f>
        <v>1316</v>
      </c>
      <c r="S2484" s="2">
        <f>INDEX(Table413[#All], MATCH(Table68[[#This Row],[Date]],Table413[[#All],[Month]],0),2)</f>
        <v>0.4</v>
      </c>
      <c r="T2484" s="2">
        <f>INDEX(Table413[#All], MATCH(Table68[[#This Row],[Date]],Table413[[#All],[Month]],0),3)</f>
        <v>5.6</v>
      </c>
      <c r="U2484" s="2">
        <f>INDEX(Table413[#All], MATCH(Table68[[#This Row],[Date]],Table413[[#All],[Month]],0),4)</f>
        <v>5.0999999999999996</v>
      </c>
    </row>
    <row r="2485" spans="1:21" x14ac:dyDescent="0.25">
      <c r="A2485" s="4">
        <v>42614</v>
      </c>
      <c r="B2485" s="3" t="s">
        <v>73</v>
      </c>
      <c r="C2485" s="3" t="s">
        <v>55</v>
      </c>
      <c r="D2485" s="3">
        <v>228</v>
      </c>
      <c r="E2485" s="3">
        <v>211</v>
      </c>
      <c r="F2485" s="3">
        <v>178</v>
      </c>
      <c r="G2485" s="3">
        <v>171</v>
      </c>
      <c r="H2485" s="3">
        <v>261</v>
      </c>
      <c r="I2485" s="3">
        <v>37</v>
      </c>
      <c r="J2485">
        <f t="array" ref="J2485">INDEX(Table3[#All],MATCH(1,(Table3[[#All],[Month]]=Table68[[#This Row],[Date]])*(Table3[[#All],[Region]]=Table68[[#This Row],[Region]]),0),3)</f>
        <v>5614</v>
      </c>
      <c r="K2485">
        <f>INDEX(Table1[#All], MATCH(Table68[[#This Row],[Date]],Table1[[#All],[Month]],0),2)</f>
        <v>1607030</v>
      </c>
      <c r="L2485" s="8">
        <f>INDEX(Table2[#All], MATCH(Table68[[#This Row],[Date]],Table2[[#All],[Month]],0),2)</f>
        <v>652.76084351192264</v>
      </c>
      <c r="M2485">
        <f t="array" ref="M2485">INDEX(Table4[#All],MATCH(1,(Table4[[#All],[Month]]=Table68[[#This Row],[Date]])*(Table4[[#All],[Region]]=Table68[[#This Row],[Region]]),0),3)</f>
        <v>633</v>
      </c>
      <c r="N2485" s="2">
        <f t="array" ref="N2485">_xlfn.IFNA(INDEX(Table5[#All], MATCH(1,(Table5[[#All],[Month]]=Table68[[#This Row],[Date]])*(Table5[[#All],[Region]]=Table68[[#This Row],[Region]]),0),3),0)</f>
        <v>9041</v>
      </c>
      <c r="O2485" s="12">
        <f>INDEX(Table110[#All], MATCH(Table68[[#This Row],[Date]],Table110[[#All],[Month]],0),2)</f>
        <v>105747.5</v>
      </c>
      <c r="P2485" s="12">
        <f>INDEX(Table13[#All], MATCH(Table68[[#This Row],[Date]],Table13[[#All],[Month]],0),2)</f>
        <v>228367</v>
      </c>
      <c r="Q2485">
        <f>INDEX(Table111[#All], MATCH(Table68[[#This Row],[Date]],Table111[[#All],[Month]],0),2)</f>
        <v>6154</v>
      </c>
      <c r="R2485" s="2">
        <f>INDEX(Table111[#All], MATCH(Table68[[#This Row],[Date]],Table111[[#All],[Month]],0),3)</f>
        <v>1316</v>
      </c>
      <c r="S2485" s="2">
        <f>INDEX(Table413[#All], MATCH(Table68[[#This Row],[Date]],Table413[[#All],[Month]],0),2)</f>
        <v>0.4</v>
      </c>
      <c r="T2485" s="2">
        <f>INDEX(Table413[#All], MATCH(Table68[[#This Row],[Date]],Table413[[#All],[Month]],0),3)</f>
        <v>5.6</v>
      </c>
      <c r="U2485" s="2">
        <f>INDEX(Table413[#All], MATCH(Table68[[#This Row],[Date]],Table413[[#All],[Month]],0),4)</f>
        <v>5.0999999999999996</v>
      </c>
    </row>
    <row r="2486" spans="1:21" x14ac:dyDescent="0.25">
      <c r="A2486" s="4">
        <v>42614</v>
      </c>
      <c r="B2486" s="3" t="s">
        <v>73</v>
      </c>
      <c r="C2486" s="3" t="s">
        <v>86</v>
      </c>
      <c r="D2486" s="3">
        <v>228</v>
      </c>
      <c r="E2486" s="3">
        <v>232</v>
      </c>
      <c r="F2486" s="3">
        <v>178</v>
      </c>
      <c r="G2486" s="3">
        <v>185</v>
      </c>
      <c r="H2486" s="3">
        <v>261</v>
      </c>
      <c r="I2486" s="3">
        <v>192</v>
      </c>
      <c r="J2486">
        <f t="array" ref="J2486">INDEX(Table3[#All],MATCH(1,(Table3[[#All],[Month]]=Table68[[#This Row],[Date]])*(Table3[[#All],[Region]]=Table68[[#This Row],[Region]]),0),3)</f>
        <v>5614</v>
      </c>
      <c r="K2486">
        <f>INDEX(Table1[#All], MATCH(Table68[[#This Row],[Date]],Table1[[#All],[Month]],0),2)</f>
        <v>1607030</v>
      </c>
      <c r="L2486" s="8">
        <f>INDEX(Table2[#All], MATCH(Table68[[#This Row],[Date]],Table2[[#All],[Month]],0),2)</f>
        <v>652.76084351192264</v>
      </c>
      <c r="M2486">
        <f t="array" ref="M2486">INDEX(Table4[#All],MATCH(1,(Table4[[#All],[Month]]=Table68[[#This Row],[Date]])*(Table4[[#All],[Region]]=Table68[[#This Row],[Region]]),0),3)</f>
        <v>633</v>
      </c>
      <c r="N2486" s="2">
        <f t="array" ref="N2486">_xlfn.IFNA(INDEX(Table5[#All], MATCH(1,(Table5[[#All],[Month]]=Table68[[#This Row],[Date]])*(Table5[[#All],[Region]]=Table68[[#This Row],[Region]]),0),3),0)</f>
        <v>9041</v>
      </c>
      <c r="O2486" s="12">
        <f>INDEX(Table110[#All], MATCH(Table68[[#This Row],[Date]],Table110[[#All],[Month]],0),2)</f>
        <v>105747.5</v>
      </c>
      <c r="P2486" s="12">
        <f>INDEX(Table13[#All], MATCH(Table68[[#This Row],[Date]],Table13[[#All],[Month]],0),2)</f>
        <v>228367</v>
      </c>
      <c r="Q2486">
        <f>INDEX(Table111[#All], MATCH(Table68[[#This Row],[Date]],Table111[[#All],[Month]],0),2)</f>
        <v>6154</v>
      </c>
      <c r="R2486" s="2">
        <f>INDEX(Table111[#All], MATCH(Table68[[#This Row],[Date]],Table111[[#All],[Month]],0),3)</f>
        <v>1316</v>
      </c>
      <c r="S2486" s="2">
        <f>INDEX(Table413[#All], MATCH(Table68[[#This Row],[Date]],Table413[[#All],[Month]],0),2)</f>
        <v>0.4</v>
      </c>
      <c r="T2486" s="2">
        <f>INDEX(Table413[#All], MATCH(Table68[[#This Row],[Date]],Table413[[#All],[Month]],0),3)</f>
        <v>5.6</v>
      </c>
      <c r="U2486" s="2">
        <f>INDEX(Table413[#All], MATCH(Table68[[#This Row],[Date]],Table413[[#All],[Month]],0),4)</f>
        <v>5.0999999999999996</v>
      </c>
    </row>
    <row r="2487" spans="1:21" x14ac:dyDescent="0.25">
      <c r="A2487" s="4">
        <v>42614</v>
      </c>
      <c r="B2487" s="3" t="s">
        <v>73</v>
      </c>
      <c r="C2487" s="3" t="s">
        <v>54</v>
      </c>
      <c r="D2487" s="3">
        <v>228</v>
      </c>
      <c r="E2487" s="3">
        <v>221</v>
      </c>
      <c r="F2487" s="3">
        <v>178</v>
      </c>
      <c r="G2487" s="3">
        <v>155</v>
      </c>
      <c r="H2487" s="3">
        <v>261</v>
      </c>
      <c r="I2487" s="3">
        <v>32</v>
      </c>
      <c r="J2487">
        <f t="array" ref="J2487">INDEX(Table3[#All],MATCH(1,(Table3[[#All],[Month]]=Table68[[#This Row],[Date]])*(Table3[[#All],[Region]]=Table68[[#This Row],[Region]]),0),3)</f>
        <v>5614</v>
      </c>
      <c r="K2487">
        <f>INDEX(Table1[#All], MATCH(Table68[[#This Row],[Date]],Table1[[#All],[Month]],0),2)</f>
        <v>1607030</v>
      </c>
      <c r="L2487" s="8">
        <f>INDEX(Table2[#All], MATCH(Table68[[#This Row],[Date]],Table2[[#All],[Month]],0),2)</f>
        <v>652.76084351192264</v>
      </c>
      <c r="M2487">
        <f t="array" ref="M2487">INDEX(Table4[#All],MATCH(1,(Table4[[#All],[Month]]=Table68[[#This Row],[Date]])*(Table4[[#All],[Region]]=Table68[[#This Row],[Region]]),0),3)</f>
        <v>633</v>
      </c>
      <c r="N2487" s="2">
        <f t="array" ref="N2487">_xlfn.IFNA(INDEX(Table5[#All], MATCH(1,(Table5[[#All],[Month]]=Table68[[#This Row],[Date]])*(Table5[[#All],[Region]]=Table68[[#This Row],[Region]]),0),3),0)</f>
        <v>9041</v>
      </c>
      <c r="O2487" s="12">
        <f>INDEX(Table110[#All], MATCH(Table68[[#This Row],[Date]],Table110[[#All],[Month]],0),2)</f>
        <v>105747.5</v>
      </c>
      <c r="P2487" s="12">
        <f>INDEX(Table13[#All], MATCH(Table68[[#This Row],[Date]],Table13[[#All],[Month]],0),2)</f>
        <v>228367</v>
      </c>
      <c r="Q2487">
        <f>INDEX(Table111[#All], MATCH(Table68[[#This Row],[Date]],Table111[[#All],[Month]],0),2)</f>
        <v>6154</v>
      </c>
      <c r="R2487" s="2">
        <f>INDEX(Table111[#All], MATCH(Table68[[#This Row],[Date]],Table111[[#All],[Month]],0),3)</f>
        <v>1316</v>
      </c>
      <c r="S2487" s="2">
        <f>INDEX(Table413[#All], MATCH(Table68[[#This Row],[Date]],Table413[[#All],[Month]],0),2)</f>
        <v>0.4</v>
      </c>
      <c r="T2487" s="2">
        <f>INDEX(Table413[#All], MATCH(Table68[[#This Row],[Date]],Table413[[#All],[Month]],0),3)</f>
        <v>5.6</v>
      </c>
      <c r="U2487" s="2">
        <f>INDEX(Table413[#All], MATCH(Table68[[#This Row],[Date]],Table413[[#All],[Month]],0),4)</f>
        <v>5.0999999999999996</v>
      </c>
    </row>
    <row r="2488" spans="1:21" x14ac:dyDescent="0.25">
      <c r="A2488" s="4">
        <v>42614</v>
      </c>
      <c r="B2488" s="3" t="s">
        <v>65</v>
      </c>
      <c r="C2488" s="3" t="s">
        <v>26</v>
      </c>
      <c r="D2488" s="3">
        <v>278</v>
      </c>
      <c r="E2488" s="3">
        <v>320</v>
      </c>
      <c r="F2488" s="3">
        <v>220</v>
      </c>
      <c r="G2488" s="3">
        <v>268</v>
      </c>
      <c r="H2488" s="3">
        <v>427</v>
      </c>
      <c r="I2488" s="3">
        <v>277</v>
      </c>
      <c r="J2488">
        <f t="array" ref="J2488">INDEX(Table3[#All],MATCH(1,(Table3[[#All],[Month]]=Table68[[#This Row],[Date]])*(Table3[[#All],[Region]]=Table68[[#This Row],[Region]]),0),3)</f>
        <v>9936</v>
      </c>
      <c r="K2488">
        <f>INDEX(Table1[#All], MATCH(Table68[[#This Row],[Date]],Table1[[#All],[Month]],0),2)</f>
        <v>1607030</v>
      </c>
      <c r="L2488" s="8">
        <f>INDEX(Table2[#All], MATCH(Table68[[#This Row],[Date]],Table2[[#All],[Month]],0),2)</f>
        <v>652.76084351192264</v>
      </c>
      <c r="M2488">
        <f t="array" ref="M2488">INDEX(Table4[#All],MATCH(1,(Table4[[#All],[Month]]=Table68[[#This Row],[Date]])*(Table4[[#All],[Region]]=Table68[[#This Row],[Region]]),0),3)</f>
        <v>906</v>
      </c>
      <c r="N2488" s="2">
        <f t="array" ref="N2488">_xlfn.IFNA(INDEX(Table5[#All], MATCH(1,(Table5[[#All],[Month]]=Table68[[#This Row],[Date]])*(Table5[[#All],[Region]]=Table68[[#This Row],[Region]]),0),3),0)</f>
        <v>3235</v>
      </c>
      <c r="O2488" s="12">
        <f>INDEX(Table110[#All], MATCH(Table68[[#This Row],[Date]],Table110[[#All],[Month]],0),2)</f>
        <v>105747.5</v>
      </c>
      <c r="P2488" s="12">
        <f>INDEX(Table13[#All], MATCH(Table68[[#This Row],[Date]],Table13[[#All],[Month]],0),2)</f>
        <v>228367</v>
      </c>
      <c r="Q2488">
        <f>INDEX(Table111[#All], MATCH(Table68[[#This Row],[Date]],Table111[[#All],[Month]],0),2)</f>
        <v>6154</v>
      </c>
      <c r="R2488" s="2">
        <f>INDEX(Table111[#All], MATCH(Table68[[#This Row],[Date]],Table111[[#All],[Month]],0),3)</f>
        <v>1316</v>
      </c>
      <c r="S2488" s="2">
        <f>INDEX(Table413[#All], MATCH(Table68[[#This Row],[Date]],Table413[[#All],[Month]],0),2)</f>
        <v>0.4</v>
      </c>
      <c r="T2488" s="2">
        <f>INDEX(Table413[#All], MATCH(Table68[[#This Row],[Date]],Table413[[#All],[Month]],0),3)</f>
        <v>5.6</v>
      </c>
      <c r="U2488" s="2">
        <f>INDEX(Table413[#All], MATCH(Table68[[#This Row],[Date]],Table413[[#All],[Month]],0),4)</f>
        <v>5.0999999999999996</v>
      </c>
    </row>
    <row r="2489" spans="1:21" x14ac:dyDescent="0.25">
      <c r="A2489" s="4">
        <v>42614</v>
      </c>
      <c r="B2489" s="3" t="s">
        <v>65</v>
      </c>
      <c r="C2489" s="3" t="s">
        <v>28</v>
      </c>
      <c r="D2489" s="3">
        <v>278</v>
      </c>
      <c r="E2489" s="3">
        <v>210</v>
      </c>
      <c r="F2489" s="3">
        <v>220</v>
      </c>
      <c r="G2489" s="3">
        <v>165</v>
      </c>
      <c r="H2489" s="3">
        <v>427</v>
      </c>
      <c r="I2489" s="3">
        <v>130</v>
      </c>
      <c r="J2489">
        <f t="array" ref="J2489">INDEX(Table3[#All],MATCH(1,(Table3[[#All],[Month]]=Table68[[#This Row],[Date]])*(Table3[[#All],[Region]]=Table68[[#This Row],[Region]]),0),3)</f>
        <v>9936</v>
      </c>
      <c r="K2489">
        <f>INDEX(Table1[#All], MATCH(Table68[[#This Row],[Date]],Table1[[#All],[Month]],0),2)</f>
        <v>1607030</v>
      </c>
      <c r="L2489" s="8">
        <f>INDEX(Table2[#All], MATCH(Table68[[#This Row],[Date]],Table2[[#All],[Month]],0),2)</f>
        <v>652.76084351192264</v>
      </c>
      <c r="M2489">
        <f t="array" ref="M2489">INDEX(Table4[#All],MATCH(1,(Table4[[#All],[Month]]=Table68[[#This Row],[Date]])*(Table4[[#All],[Region]]=Table68[[#This Row],[Region]]),0),3)</f>
        <v>906</v>
      </c>
      <c r="N2489" s="2">
        <f t="array" ref="N2489">_xlfn.IFNA(INDEX(Table5[#All], MATCH(1,(Table5[[#All],[Month]]=Table68[[#This Row],[Date]])*(Table5[[#All],[Region]]=Table68[[#This Row],[Region]]),0),3),0)</f>
        <v>3235</v>
      </c>
      <c r="O2489" s="12">
        <f>INDEX(Table110[#All], MATCH(Table68[[#This Row],[Date]],Table110[[#All],[Month]],0),2)</f>
        <v>105747.5</v>
      </c>
      <c r="P2489" s="12">
        <f>INDEX(Table13[#All], MATCH(Table68[[#This Row],[Date]],Table13[[#All],[Month]],0),2)</f>
        <v>228367</v>
      </c>
      <c r="Q2489">
        <f>INDEX(Table111[#All], MATCH(Table68[[#This Row],[Date]],Table111[[#All],[Month]],0),2)</f>
        <v>6154</v>
      </c>
      <c r="R2489" s="2">
        <f>INDEX(Table111[#All], MATCH(Table68[[#This Row],[Date]],Table111[[#All],[Month]],0),3)</f>
        <v>1316</v>
      </c>
      <c r="S2489" s="2">
        <f>INDEX(Table413[#All], MATCH(Table68[[#This Row],[Date]],Table413[[#All],[Month]],0),2)</f>
        <v>0.4</v>
      </c>
      <c r="T2489" s="2">
        <f>INDEX(Table413[#All], MATCH(Table68[[#This Row],[Date]],Table413[[#All],[Month]],0),3)</f>
        <v>5.6</v>
      </c>
      <c r="U2489" s="2">
        <f>INDEX(Table413[#All], MATCH(Table68[[#This Row],[Date]],Table413[[#All],[Month]],0),4)</f>
        <v>5.0999999999999996</v>
      </c>
    </row>
    <row r="2490" spans="1:21" x14ac:dyDescent="0.25">
      <c r="A2490" s="4">
        <v>42614</v>
      </c>
      <c r="B2490" s="3" t="s">
        <v>65</v>
      </c>
      <c r="C2490" s="3" t="s">
        <v>27</v>
      </c>
      <c r="D2490" s="3">
        <v>278</v>
      </c>
      <c r="E2490" s="3">
        <v>240</v>
      </c>
      <c r="F2490" s="3">
        <v>220</v>
      </c>
      <c r="G2490" s="3">
        <v>205</v>
      </c>
      <c r="H2490" s="3">
        <v>427</v>
      </c>
      <c r="I2490" s="3">
        <v>20</v>
      </c>
      <c r="J2490">
        <f t="array" ref="J2490">INDEX(Table3[#All],MATCH(1,(Table3[[#All],[Month]]=Table68[[#This Row],[Date]])*(Table3[[#All],[Region]]=Table68[[#This Row],[Region]]),0),3)</f>
        <v>9936</v>
      </c>
      <c r="K2490">
        <f>INDEX(Table1[#All], MATCH(Table68[[#This Row],[Date]],Table1[[#All],[Month]],0),2)</f>
        <v>1607030</v>
      </c>
      <c r="L2490" s="8">
        <f>INDEX(Table2[#All], MATCH(Table68[[#This Row],[Date]],Table2[[#All],[Month]],0),2)</f>
        <v>652.76084351192264</v>
      </c>
      <c r="M2490">
        <f t="array" ref="M2490">INDEX(Table4[#All],MATCH(1,(Table4[[#All],[Month]]=Table68[[#This Row],[Date]])*(Table4[[#All],[Region]]=Table68[[#This Row],[Region]]),0),3)</f>
        <v>906</v>
      </c>
      <c r="N2490" s="2">
        <f t="array" ref="N2490">_xlfn.IFNA(INDEX(Table5[#All], MATCH(1,(Table5[[#All],[Month]]=Table68[[#This Row],[Date]])*(Table5[[#All],[Region]]=Table68[[#This Row],[Region]]),0),3),0)</f>
        <v>3235</v>
      </c>
      <c r="O2490" s="12">
        <f>INDEX(Table110[#All], MATCH(Table68[[#This Row],[Date]],Table110[[#All],[Month]],0),2)</f>
        <v>105747.5</v>
      </c>
      <c r="P2490" s="12">
        <f>INDEX(Table13[#All], MATCH(Table68[[#This Row],[Date]],Table13[[#All],[Month]],0),2)</f>
        <v>228367</v>
      </c>
      <c r="Q2490">
        <f>INDEX(Table111[#All], MATCH(Table68[[#This Row],[Date]],Table111[[#All],[Month]],0),2)</f>
        <v>6154</v>
      </c>
      <c r="R2490" s="2">
        <f>INDEX(Table111[#All], MATCH(Table68[[#This Row],[Date]],Table111[[#All],[Month]],0),3)</f>
        <v>1316</v>
      </c>
      <c r="S2490" s="2">
        <f>INDEX(Table413[#All], MATCH(Table68[[#This Row],[Date]],Table413[[#All],[Month]],0),2)</f>
        <v>0.4</v>
      </c>
      <c r="T2490" s="2">
        <f>INDEX(Table413[#All], MATCH(Table68[[#This Row],[Date]],Table413[[#All],[Month]],0),3)</f>
        <v>5.6</v>
      </c>
      <c r="U2490" s="2">
        <f>INDEX(Table413[#All], MATCH(Table68[[#This Row],[Date]],Table413[[#All],[Month]],0),4)</f>
        <v>5.0999999999999996</v>
      </c>
    </row>
    <row r="2491" spans="1:21" x14ac:dyDescent="0.25">
      <c r="A2491" s="4">
        <v>42614</v>
      </c>
      <c r="B2491" s="3" t="s">
        <v>69</v>
      </c>
      <c r="C2491" s="3" t="s">
        <v>40</v>
      </c>
      <c r="D2491" s="3">
        <v>324</v>
      </c>
      <c r="E2491" s="3">
        <v>324</v>
      </c>
      <c r="F2491" s="3">
        <v>264</v>
      </c>
      <c r="G2491" s="3">
        <v>264</v>
      </c>
      <c r="H2491" s="3">
        <v>118</v>
      </c>
      <c r="I2491" s="3">
        <v>118</v>
      </c>
      <c r="J2491">
        <f t="array" ref="J2491">INDEX(Table3[#All],MATCH(1,(Table3[[#All],[Month]]=Table68[[#This Row],[Date]])*(Table3[[#All],[Region]]=Table68[[#This Row],[Region]]),0),3)</f>
        <v>4487</v>
      </c>
      <c r="K2491">
        <f>INDEX(Table1[#All], MATCH(Table68[[#This Row],[Date]],Table1[[#All],[Month]],0),2)</f>
        <v>1607030</v>
      </c>
      <c r="L2491" s="8">
        <f>INDEX(Table2[#All], MATCH(Table68[[#This Row],[Date]],Table2[[#All],[Month]],0),2)</f>
        <v>652.76084351192264</v>
      </c>
      <c r="M2491">
        <f t="array" ref="M2491">INDEX(Table4[#All],MATCH(1,(Table4[[#All],[Month]]=Table68[[#This Row],[Date]])*(Table4[[#All],[Region]]=Table68[[#This Row],[Region]]),0),3)</f>
        <v>526</v>
      </c>
      <c r="N2491" s="2">
        <f t="array" ref="N2491">_xlfn.IFNA(INDEX(Table5[#All], MATCH(1,(Table5[[#All],[Month]]=Table68[[#This Row],[Date]])*(Table5[[#All],[Region]]=Table68[[#This Row],[Region]]),0),3),0)</f>
        <v>0</v>
      </c>
      <c r="O2491" s="12">
        <f>INDEX(Table110[#All], MATCH(Table68[[#This Row],[Date]],Table110[[#All],[Month]],0),2)</f>
        <v>105747.5</v>
      </c>
      <c r="P2491" s="12">
        <f>INDEX(Table13[#All], MATCH(Table68[[#This Row],[Date]],Table13[[#All],[Month]],0),2)</f>
        <v>228367</v>
      </c>
      <c r="Q2491">
        <f>INDEX(Table111[#All], MATCH(Table68[[#This Row],[Date]],Table111[[#All],[Month]],0),2)</f>
        <v>6154</v>
      </c>
      <c r="R2491" s="2">
        <f>INDEX(Table111[#All], MATCH(Table68[[#This Row],[Date]],Table111[[#All],[Month]],0),3)</f>
        <v>1316</v>
      </c>
      <c r="S2491" s="2">
        <f>INDEX(Table413[#All], MATCH(Table68[[#This Row],[Date]],Table413[[#All],[Month]],0),2)</f>
        <v>0.4</v>
      </c>
      <c r="T2491" s="2">
        <f>INDEX(Table413[#All], MATCH(Table68[[#This Row],[Date]],Table413[[#All],[Month]],0),3)</f>
        <v>5.6</v>
      </c>
      <c r="U2491" s="2">
        <f>INDEX(Table413[#All], MATCH(Table68[[#This Row],[Date]],Table413[[#All],[Month]],0),4)</f>
        <v>5.0999999999999996</v>
      </c>
    </row>
    <row r="2492" spans="1:21" x14ac:dyDescent="0.25">
      <c r="A2492" s="4">
        <v>42614</v>
      </c>
      <c r="B2492" s="3" t="s">
        <v>60</v>
      </c>
      <c r="C2492" s="3" t="s">
        <v>85</v>
      </c>
      <c r="D2492" s="3">
        <v>315</v>
      </c>
      <c r="E2492" s="3">
        <v>330</v>
      </c>
      <c r="F2492" s="3">
        <v>246</v>
      </c>
      <c r="G2492" s="3">
        <v>256</v>
      </c>
      <c r="H2492" s="3">
        <v>1700</v>
      </c>
      <c r="I2492" s="3">
        <v>947</v>
      </c>
      <c r="J2492">
        <f t="array" ref="J2492">INDEX(Table3[#All],MATCH(1,(Table3[[#All],[Month]]=Table68[[#This Row],[Date]])*(Table3[[#All],[Region]]=Table68[[#This Row],[Region]]),0),3)</f>
        <v>21464</v>
      </c>
      <c r="K2492">
        <f>INDEX(Table1[#All], MATCH(Table68[[#This Row],[Date]],Table1[[#All],[Month]],0),2)</f>
        <v>1607030</v>
      </c>
      <c r="L2492" s="8">
        <f>INDEX(Table2[#All], MATCH(Table68[[#This Row],[Date]],Table2[[#All],[Month]],0),2)</f>
        <v>652.76084351192264</v>
      </c>
      <c r="M2492">
        <f t="array" ref="M2492">INDEX(Table4[#All],MATCH(1,(Table4[[#All],[Month]]=Table68[[#This Row],[Date]])*(Table4[[#All],[Region]]=Table68[[#This Row],[Region]]),0),3)</f>
        <v>4765</v>
      </c>
      <c r="N2492" s="2">
        <f t="array" ref="N2492">_xlfn.IFNA(INDEX(Table5[#All], MATCH(1,(Table5[[#All],[Month]]=Table68[[#This Row],[Date]])*(Table5[[#All],[Region]]=Table68[[#This Row],[Region]]),0),3),0)</f>
        <v>22566</v>
      </c>
      <c r="O2492" s="12">
        <f>INDEX(Table110[#All], MATCH(Table68[[#This Row],[Date]],Table110[[#All],[Month]],0),2)</f>
        <v>105747.5</v>
      </c>
      <c r="P2492" s="12">
        <f>INDEX(Table13[#All], MATCH(Table68[[#This Row],[Date]],Table13[[#All],[Month]],0),2)</f>
        <v>228367</v>
      </c>
      <c r="Q2492">
        <f>INDEX(Table111[#All], MATCH(Table68[[#This Row],[Date]],Table111[[#All],[Month]],0),2)</f>
        <v>6154</v>
      </c>
      <c r="R2492" s="2">
        <f>INDEX(Table111[#All], MATCH(Table68[[#This Row],[Date]],Table111[[#All],[Month]],0),3)</f>
        <v>1316</v>
      </c>
      <c r="S2492" s="2">
        <f>INDEX(Table413[#All], MATCH(Table68[[#This Row],[Date]],Table413[[#All],[Month]],0),2)</f>
        <v>0.4</v>
      </c>
      <c r="T2492" s="2">
        <f>INDEX(Table413[#All], MATCH(Table68[[#This Row],[Date]],Table413[[#All],[Month]],0),3)</f>
        <v>5.6</v>
      </c>
      <c r="U2492" s="2">
        <f>INDEX(Table413[#All], MATCH(Table68[[#This Row],[Date]],Table413[[#All],[Month]],0),4)</f>
        <v>5.0999999999999996</v>
      </c>
    </row>
    <row r="2493" spans="1:21" x14ac:dyDescent="0.25">
      <c r="A2493" s="4">
        <v>42614</v>
      </c>
      <c r="B2493" s="3" t="s">
        <v>60</v>
      </c>
      <c r="C2493" s="3" t="s">
        <v>13</v>
      </c>
      <c r="D2493" s="3">
        <v>315</v>
      </c>
      <c r="E2493" s="3">
        <v>291</v>
      </c>
      <c r="F2493" s="3">
        <v>246</v>
      </c>
      <c r="G2493" s="3">
        <v>253</v>
      </c>
      <c r="H2493" s="3">
        <v>1700</v>
      </c>
      <c r="I2493" s="3">
        <v>47</v>
      </c>
      <c r="J2493">
        <f t="array" ref="J2493">INDEX(Table3[#All],MATCH(1,(Table3[[#All],[Month]]=Table68[[#This Row],[Date]])*(Table3[[#All],[Region]]=Table68[[#This Row],[Region]]),0),3)</f>
        <v>21464</v>
      </c>
      <c r="K2493">
        <f>INDEX(Table1[#All], MATCH(Table68[[#This Row],[Date]],Table1[[#All],[Month]],0),2)</f>
        <v>1607030</v>
      </c>
      <c r="L2493" s="8">
        <f>INDEX(Table2[#All], MATCH(Table68[[#This Row],[Date]],Table2[[#All],[Month]],0),2)</f>
        <v>652.76084351192264</v>
      </c>
      <c r="M2493">
        <f t="array" ref="M2493">INDEX(Table4[#All],MATCH(1,(Table4[[#All],[Month]]=Table68[[#This Row],[Date]])*(Table4[[#All],[Region]]=Table68[[#This Row],[Region]]),0),3)</f>
        <v>4765</v>
      </c>
      <c r="N2493" s="2">
        <f t="array" ref="N2493">_xlfn.IFNA(INDEX(Table5[#All], MATCH(1,(Table5[[#All],[Month]]=Table68[[#This Row],[Date]])*(Table5[[#All],[Region]]=Table68[[#This Row],[Region]]),0),3),0)</f>
        <v>22566</v>
      </c>
      <c r="O2493" s="12">
        <f>INDEX(Table110[#All], MATCH(Table68[[#This Row],[Date]],Table110[[#All],[Month]],0),2)</f>
        <v>105747.5</v>
      </c>
      <c r="P2493" s="12">
        <f>INDEX(Table13[#All], MATCH(Table68[[#This Row],[Date]],Table13[[#All],[Month]],0),2)</f>
        <v>228367</v>
      </c>
      <c r="Q2493">
        <f>INDEX(Table111[#All], MATCH(Table68[[#This Row],[Date]],Table111[[#All],[Month]],0),2)</f>
        <v>6154</v>
      </c>
      <c r="R2493" s="2">
        <f>INDEX(Table111[#All], MATCH(Table68[[#This Row],[Date]],Table111[[#All],[Month]],0),3)</f>
        <v>1316</v>
      </c>
      <c r="S2493" s="2">
        <f>INDEX(Table413[#All], MATCH(Table68[[#This Row],[Date]],Table413[[#All],[Month]],0),2)</f>
        <v>0.4</v>
      </c>
      <c r="T2493" s="2">
        <f>INDEX(Table413[#All], MATCH(Table68[[#This Row],[Date]],Table413[[#All],[Month]],0),3)</f>
        <v>5.6</v>
      </c>
      <c r="U2493" s="2">
        <f>INDEX(Table413[#All], MATCH(Table68[[#This Row],[Date]],Table413[[#All],[Month]],0),4)</f>
        <v>5.0999999999999996</v>
      </c>
    </row>
    <row r="2494" spans="1:21" x14ac:dyDescent="0.25">
      <c r="A2494" s="4">
        <v>42614</v>
      </c>
      <c r="B2494" s="3" t="s">
        <v>60</v>
      </c>
      <c r="C2494" s="3" t="s">
        <v>15</v>
      </c>
      <c r="D2494" s="3">
        <v>315</v>
      </c>
      <c r="E2494" s="3">
        <v>307</v>
      </c>
      <c r="F2494" s="3">
        <v>246</v>
      </c>
      <c r="G2494" s="3">
        <v>267</v>
      </c>
      <c r="H2494" s="3">
        <v>1700</v>
      </c>
      <c r="I2494" s="3">
        <v>74</v>
      </c>
      <c r="J2494">
        <f t="array" ref="J2494">INDEX(Table3[#All],MATCH(1,(Table3[[#All],[Month]]=Table68[[#This Row],[Date]])*(Table3[[#All],[Region]]=Table68[[#This Row],[Region]]),0),3)</f>
        <v>21464</v>
      </c>
      <c r="K2494">
        <f>INDEX(Table1[#All], MATCH(Table68[[#This Row],[Date]],Table1[[#All],[Month]],0),2)</f>
        <v>1607030</v>
      </c>
      <c r="L2494" s="8">
        <f>INDEX(Table2[#All], MATCH(Table68[[#This Row],[Date]],Table2[[#All],[Month]],0),2)</f>
        <v>652.76084351192264</v>
      </c>
      <c r="M2494">
        <f t="array" ref="M2494">INDEX(Table4[#All],MATCH(1,(Table4[[#All],[Month]]=Table68[[#This Row],[Date]])*(Table4[[#All],[Region]]=Table68[[#This Row],[Region]]),0),3)</f>
        <v>4765</v>
      </c>
      <c r="N2494" s="2">
        <f t="array" ref="N2494">_xlfn.IFNA(INDEX(Table5[#All], MATCH(1,(Table5[[#All],[Month]]=Table68[[#This Row],[Date]])*(Table5[[#All],[Region]]=Table68[[#This Row],[Region]]),0),3),0)</f>
        <v>22566</v>
      </c>
      <c r="O2494" s="12">
        <f>INDEX(Table110[#All], MATCH(Table68[[#This Row],[Date]],Table110[[#All],[Month]],0),2)</f>
        <v>105747.5</v>
      </c>
      <c r="P2494" s="12">
        <f>INDEX(Table13[#All], MATCH(Table68[[#This Row],[Date]],Table13[[#All],[Month]],0),2)</f>
        <v>228367</v>
      </c>
      <c r="Q2494">
        <f>INDEX(Table111[#All], MATCH(Table68[[#This Row],[Date]],Table111[[#All],[Month]],0),2)</f>
        <v>6154</v>
      </c>
      <c r="R2494" s="2">
        <f>INDEX(Table111[#All], MATCH(Table68[[#This Row],[Date]],Table111[[#All],[Month]],0),3)</f>
        <v>1316</v>
      </c>
      <c r="S2494" s="2">
        <f>INDEX(Table413[#All], MATCH(Table68[[#This Row],[Date]],Table413[[#All],[Month]],0),2)</f>
        <v>0.4</v>
      </c>
      <c r="T2494" s="2">
        <f>INDEX(Table413[#All], MATCH(Table68[[#This Row],[Date]],Table413[[#All],[Month]],0),3)</f>
        <v>5.6</v>
      </c>
      <c r="U2494" s="2">
        <f>INDEX(Table413[#All], MATCH(Table68[[#This Row],[Date]],Table413[[#All],[Month]],0),4)</f>
        <v>5.0999999999999996</v>
      </c>
    </row>
    <row r="2495" spans="1:21" x14ac:dyDescent="0.25">
      <c r="A2495" s="4">
        <v>42614</v>
      </c>
      <c r="B2495" s="3" t="s">
        <v>60</v>
      </c>
      <c r="C2495" s="3" t="s">
        <v>8</v>
      </c>
      <c r="D2495" s="3">
        <v>315</v>
      </c>
      <c r="E2495" s="3">
        <v>233</v>
      </c>
      <c r="F2495" s="3">
        <v>246</v>
      </c>
      <c r="G2495" s="3">
        <v>209</v>
      </c>
      <c r="H2495" s="3">
        <v>1700</v>
      </c>
      <c r="I2495" s="3">
        <v>19</v>
      </c>
      <c r="J2495">
        <f t="array" ref="J2495">INDEX(Table3[#All],MATCH(1,(Table3[[#All],[Month]]=Table68[[#This Row],[Date]])*(Table3[[#All],[Region]]=Table68[[#This Row],[Region]]),0),3)</f>
        <v>21464</v>
      </c>
      <c r="K2495">
        <f>INDEX(Table1[#All], MATCH(Table68[[#This Row],[Date]],Table1[[#All],[Month]],0),2)</f>
        <v>1607030</v>
      </c>
      <c r="L2495" s="8">
        <f>INDEX(Table2[#All], MATCH(Table68[[#This Row],[Date]],Table2[[#All],[Month]],0),2)</f>
        <v>652.76084351192264</v>
      </c>
      <c r="M2495">
        <f t="array" ref="M2495">INDEX(Table4[#All],MATCH(1,(Table4[[#All],[Month]]=Table68[[#This Row],[Date]])*(Table4[[#All],[Region]]=Table68[[#This Row],[Region]]),0),3)</f>
        <v>4765</v>
      </c>
      <c r="N2495" s="2">
        <f t="array" ref="N2495">_xlfn.IFNA(INDEX(Table5[#All], MATCH(1,(Table5[[#All],[Month]]=Table68[[#This Row],[Date]])*(Table5[[#All],[Region]]=Table68[[#This Row],[Region]]),0),3),0)</f>
        <v>22566</v>
      </c>
      <c r="O2495" s="12">
        <f>INDEX(Table110[#All], MATCH(Table68[[#This Row],[Date]],Table110[[#All],[Month]],0),2)</f>
        <v>105747.5</v>
      </c>
      <c r="P2495" s="12">
        <f>INDEX(Table13[#All], MATCH(Table68[[#This Row],[Date]],Table13[[#All],[Month]],0),2)</f>
        <v>228367</v>
      </c>
      <c r="Q2495">
        <f>INDEX(Table111[#All], MATCH(Table68[[#This Row],[Date]],Table111[[#All],[Month]],0),2)</f>
        <v>6154</v>
      </c>
      <c r="R2495" s="2">
        <f>INDEX(Table111[#All], MATCH(Table68[[#This Row],[Date]],Table111[[#All],[Month]],0),3)</f>
        <v>1316</v>
      </c>
      <c r="S2495" s="2">
        <f>INDEX(Table413[#All], MATCH(Table68[[#This Row],[Date]],Table413[[#All],[Month]],0),2)</f>
        <v>0.4</v>
      </c>
      <c r="T2495" s="2">
        <f>INDEX(Table413[#All], MATCH(Table68[[#This Row],[Date]],Table413[[#All],[Month]],0),3)</f>
        <v>5.6</v>
      </c>
      <c r="U2495" s="2">
        <f>INDEX(Table413[#All], MATCH(Table68[[#This Row],[Date]],Table413[[#All],[Month]],0),4)</f>
        <v>5.0999999999999996</v>
      </c>
    </row>
    <row r="2496" spans="1:21" x14ac:dyDescent="0.25">
      <c r="A2496" s="4">
        <v>42614</v>
      </c>
      <c r="B2496" s="3" t="s">
        <v>60</v>
      </c>
      <c r="C2496" s="3" t="s">
        <v>16</v>
      </c>
      <c r="D2496" s="3">
        <v>315</v>
      </c>
      <c r="E2496" s="3">
        <v>205</v>
      </c>
      <c r="F2496" s="3">
        <v>246</v>
      </c>
      <c r="G2496" s="3">
        <v>169</v>
      </c>
      <c r="H2496" s="3">
        <v>1700</v>
      </c>
      <c r="I2496" s="3">
        <v>75</v>
      </c>
      <c r="J2496">
        <f t="array" ref="J2496">INDEX(Table3[#All],MATCH(1,(Table3[[#All],[Month]]=Table68[[#This Row],[Date]])*(Table3[[#All],[Region]]=Table68[[#This Row],[Region]]),0),3)</f>
        <v>21464</v>
      </c>
      <c r="K2496">
        <f>INDEX(Table1[#All], MATCH(Table68[[#This Row],[Date]],Table1[[#All],[Month]],0),2)</f>
        <v>1607030</v>
      </c>
      <c r="L2496" s="8">
        <f>INDEX(Table2[#All], MATCH(Table68[[#This Row],[Date]],Table2[[#All],[Month]],0),2)</f>
        <v>652.76084351192264</v>
      </c>
      <c r="M2496">
        <f t="array" ref="M2496">INDEX(Table4[#All],MATCH(1,(Table4[[#All],[Month]]=Table68[[#This Row],[Date]])*(Table4[[#All],[Region]]=Table68[[#This Row],[Region]]),0),3)</f>
        <v>4765</v>
      </c>
      <c r="N2496" s="2">
        <f t="array" ref="N2496">_xlfn.IFNA(INDEX(Table5[#All], MATCH(1,(Table5[[#All],[Month]]=Table68[[#This Row],[Date]])*(Table5[[#All],[Region]]=Table68[[#This Row],[Region]]),0),3),0)</f>
        <v>22566</v>
      </c>
      <c r="O2496" s="12">
        <f>INDEX(Table110[#All], MATCH(Table68[[#This Row],[Date]],Table110[[#All],[Month]],0),2)</f>
        <v>105747.5</v>
      </c>
      <c r="P2496" s="12">
        <f>INDEX(Table13[#All], MATCH(Table68[[#This Row],[Date]],Table13[[#All],[Month]],0),2)</f>
        <v>228367</v>
      </c>
      <c r="Q2496">
        <f>INDEX(Table111[#All], MATCH(Table68[[#This Row],[Date]],Table111[[#All],[Month]],0),2)</f>
        <v>6154</v>
      </c>
      <c r="R2496" s="2">
        <f>INDEX(Table111[#All], MATCH(Table68[[#This Row],[Date]],Table111[[#All],[Month]],0),3)</f>
        <v>1316</v>
      </c>
      <c r="S2496" s="2">
        <f>INDEX(Table413[#All], MATCH(Table68[[#This Row],[Date]],Table413[[#All],[Month]],0),2)</f>
        <v>0.4</v>
      </c>
      <c r="T2496" s="2">
        <f>INDEX(Table413[#All], MATCH(Table68[[#This Row],[Date]],Table413[[#All],[Month]],0),3)</f>
        <v>5.6</v>
      </c>
      <c r="U2496" s="2">
        <f>INDEX(Table413[#All], MATCH(Table68[[#This Row],[Date]],Table413[[#All],[Month]],0),4)</f>
        <v>5.0999999999999996</v>
      </c>
    </row>
    <row r="2497" spans="1:21" x14ac:dyDescent="0.25">
      <c r="A2497" s="4">
        <v>42614</v>
      </c>
      <c r="B2497" s="3" t="s">
        <v>60</v>
      </c>
      <c r="C2497" s="3" t="s">
        <v>10</v>
      </c>
      <c r="D2497" s="3">
        <v>315</v>
      </c>
      <c r="E2497" s="3">
        <v>299</v>
      </c>
      <c r="F2497" s="3">
        <v>246</v>
      </c>
      <c r="G2497" s="3">
        <v>238</v>
      </c>
      <c r="H2497" s="3">
        <v>1700</v>
      </c>
      <c r="I2497" s="3">
        <v>170</v>
      </c>
      <c r="J2497">
        <f t="array" ref="J2497">INDEX(Table3[#All],MATCH(1,(Table3[[#All],[Month]]=Table68[[#This Row],[Date]])*(Table3[[#All],[Region]]=Table68[[#This Row],[Region]]),0),3)</f>
        <v>21464</v>
      </c>
      <c r="K2497">
        <f>INDEX(Table1[#All], MATCH(Table68[[#This Row],[Date]],Table1[[#All],[Month]],0),2)</f>
        <v>1607030</v>
      </c>
      <c r="L2497" s="8">
        <f>INDEX(Table2[#All], MATCH(Table68[[#This Row],[Date]],Table2[[#All],[Month]],0),2)</f>
        <v>652.76084351192264</v>
      </c>
      <c r="M2497">
        <f t="array" ref="M2497">INDEX(Table4[#All],MATCH(1,(Table4[[#All],[Month]]=Table68[[#This Row],[Date]])*(Table4[[#All],[Region]]=Table68[[#This Row],[Region]]),0),3)</f>
        <v>4765</v>
      </c>
      <c r="N2497" s="2">
        <f t="array" ref="N2497">_xlfn.IFNA(INDEX(Table5[#All], MATCH(1,(Table5[[#All],[Month]]=Table68[[#This Row],[Date]])*(Table5[[#All],[Region]]=Table68[[#This Row],[Region]]),0),3),0)</f>
        <v>22566</v>
      </c>
      <c r="O2497" s="12">
        <f>INDEX(Table110[#All], MATCH(Table68[[#This Row],[Date]],Table110[[#All],[Month]],0),2)</f>
        <v>105747.5</v>
      </c>
      <c r="P2497" s="12">
        <f>INDEX(Table13[#All], MATCH(Table68[[#This Row],[Date]],Table13[[#All],[Month]],0),2)</f>
        <v>228367</v>
      </c>
      <c r="Q2497">
        <f>INDEX(Table111[#All], MATCH(Table68[[#This Row],[Date]],Table111[[#All],[Month]],0),2)</f>
        <v>6154</v>
      </c>
      <c r="R2497" s="2">
        <f>INDEX(Table111[#All], MATCH(Table68[[#This Row],[Date]],Table111[[#All],[Month]],0),3)</f>
        <v>1316</v>
      </c>
      <c r="S2497" s="2">
        <f>INDEX(Table413[#All], MATCH(Table68[[#This Row],[Date]],Table413[[#All],[Month]],0),2)</f>
        <v>0.4</v>
      </c>
      <c r="T2497" s="2">
        <f>INDEX(Table413[#All], MATCH(Table68[[#This Row],[Date]],Table413[[#All],[Month]],0),3)</f>
        <v>5.6</v>
      </c>
      <c r="U2497" s="2">
        <f>INDEX(Table413[#All], MATCH(Table68[[#This Row],[Date]],Table413[[#All],[Month]],0),4)</f>
        <v>5.0999999999999996</v>
      </c>
    </row>
    <row r="2498" spans="1:21" x14ac:dyDescent="0.25">
      <c r="A2498" s="4">
        <v>42614</v>
      </c>
      <c r="B2498" s="3" t="s">
        <v>60</v>
      </c>
      <c r="C2498" s="3" t="s">
        <v>12</v>
      </c>
      <c r="D2498" s="3">
        <v>315</v>
      </c>
      <c r="E2498" s="3">
        <v>294</v>
      </c>
      <c r="F2498" s="3">
        <v>246</v>
      </c>
      <c r="G2498" s="3">
        <v>248</v>
      </c>
      <c r="H2498" s="3">
        <v>1700</v>
      </c>
      <c r="I2498" s="3">
        <v>72</v>
      </c>
      <c r="J2498">
        <f t="array" ref="J2498">INDEX(Table3[#All],MATCH(1,(Table3[[#All],[Month]]=Table68[[#This Row],[Date]])*(Table3[[#All],[Region]]=Table68[[#This Row],[Region]]),0),3)</f>
        <v>21464</v>
      </c>
      <c r="K2498">
        <f>INDEX(Table1[#All], MATCH(Table68[[#This Row],[Date]],Table1[[#All],[Month]],0),2)</f>
        <v>1607030</v>
      </c>
      <c r="L2498" s="8">
        <f>INDEX(Table2[#All], MATCH(Table68[[#This Row],[Date]],Table2[[#All],[Month]],0),2)</f>
        <v>652.76084351192264</v>
      </c>
      <c r="M2498">
        <f t="array" ref="M2498">INDEX(Table4[#All],MATCH(1,(Table4[[#All],[Month]]=Table68[[#This Row],[Date]])*(Table4[[#All],[Region]]=Table68[[#This Row],[Region]]),0),3)</f>
        <v>4765</v>
      </c>
      <c r="N2498" s="2">
        <f t="array" ref="N2498">_xlfn.IFNA(INDEX(Table5[#All], MATCH(1,(Table5[[#All],[Month]]=Table68[[#This Row],[Date]])*(Table5[[#All],[Region]]=Table68[[#This Row],[Region]]),0),3),0)</f>
        <v>22566</v>
      </c>
      <c r="O2498" s="12">
        <f>INDEX(Table110[#All], MATCH(Table68[[#This Row],[Date]],Table110[[#All],[Month]],0),2)</f>
        <v>105747.5</v>
      </c>
      <c r="P2498" s="12">
        <f>INDEX(Table13[#All], MATCH(Table68[[#This Row],[Date]],Table13[[#All],[Month]],0),2)</f>
        <v>228367</v>
      </c>
      <c r="Q2498">
        <f>INDEX(Table111[#All], MATCH(Table68[[#This Row],[Date]],Table111[[#All],[Month]],0),2)</f>
        <v>6154</v>
      </c>
      <c r="R2498" s="2">
        <f>INDEX(Table111[#All], MATCH(Table68[[#This Row],[Date]],Table111[[#All],[Month]],0),3)</f>
        <v>1316</v>
      </c>
      <c r="S2498" s="2">
        <f>INDEX(Table413[#All], MATCH(Table68[[#This Row],[Date]],Table413[[#All],[Month]],0),2)</f>
        <v>0.4</v>
      </c>
      <c r="T2498" s="2">
        <f>INDEX(Table413[#All], MATCH(Table68[[#This Row],[Date]],Table413[[#All],[Month]],0),3)</f>
        <v>5.6</v>
      </c>
      <c r="U2498" s="2">
        <f>INDEX(Table413[#All], MATCH(Table68[[#This Row],[Date]],Table413[[#All],[Month]],0),4)</f>
        <v>5.0999999999999996</v>
      </c>
    </row>
    <row r="2499" spans="1:21" x14ac:dyDescent="0.25">
      <c r="A2499" s="4">
        <v>42614</v>
      </c>
      <c r="B2499" s="3" t="s">
        <v>60</v>
      </c>
      <c r="C2499" s="3" t="s">
        <v>6</v>
      </c>
      <c r="D2499" s="3">
        <v>315</v>
      </c>
      <c r="E2499" s="3">
        <v>341</v>
      </c>
      <c r="F2499" s="3">
        <v>246</v>
      </c>
      <c r="G2499" s="3">
        <v>273</v>
      </c>
      <c r="H2499" s="3">
        <v>1700</v>
      </c>
      <c r="I2499" s="3">
        <v>124</v>
      </c>
      <c r="J2499">
        <f t="array" ref="J2499">INDEX(Table3[#All],MATCH(1,(Table3[[#All],[Month]]=Table68[[#This Row],[Date]])*(Table3[[#All],[Region]]=Table68[[#This Row],[Region]]),0),3)</f>
        <v>21464</v>
      </c>
      <c r="K2499">
        <f>INDEX(Table1[#All], MATCH(Table68[[#This Row],[Date]],Table1[[#All],[Month]],0),2)</f>
        <v>1607030</v>
      </c>
      <c r="L2499" s="8">
        <f>INDEX(Table2[#All], MATCH(Table68[[#This Row],[Date]],Table2[[#All],[Month]],0),2)</f>
        <v>652.76084351192264</v>
      </c>
      <c r="M2499">
        <f t="array" ref="M2499">INDEX(Table4[#All],MATCH(1,(Table4[[#All],[Month]]=Table68[[#This Row],[Date]])*(Table4[[#All],[Region]]=Table68[[#This Row],[Region]]),0),3)</f>
        <v>4765</v>
      </c>
      <c r="N2499" s="2">
        <f t="array" ref="N2499">_xlfn.IFNA(INDEX(Table5[#All], MATCH(1,(Table5[[#All],[Month]]=Table68[[#This Row],[Date]])*(Table5[[#All],[Region]]=Table68[[#This Row],[Region]]),0),3),0)</f>
        <v>22566</v>
      </c>
      <c r="O2499" s="12">
        <f>INDEX(Table110[#All], MATCH(Table68[[#This Row],[Date]],Table110[[#All],[Month]],0),2)</f>
        <v>105747.5</v>
      </c>
      <c r="P2499" s="12">
        <f>INDEX(Table13[#All], MATCH(Table68[[#This Row],[Date]],Table13[[#All],[Month]],0),2)</f>
        <v>228367</v>
      </c>
      <c r="Q2499">
        <f>INDEX(Table111[#All], MATCH(Table68[[#This Row],[Date]],Table111[[#All],[Month]],0),2)</f>
        <v>6154</v>
      </c>
      <c r="R2499" s="2">
        <f>INDEX(Table111[#All], MATCH(Table68[[#This Row],[Date]],Table111[[#All],[Month]],0),3)</f>
        <v>1316</v>
      </c>
      <c r="S2499" s="2">
        <f>INDEX(Table413[#All], MATCH(Table68[[#This Row],[Date]],Table413[[#All],[Month]],0),2)</f>
        <v>0.4</v>
      </c>
      <c r="T2499" s="2">
        <f>INDEX(Table413[#All], MATCH(Table68[[#This Row],[Date]],Table413[[#All],[Month]],0),3)</f>
        <v>5.6</v>
      </c>
      <c r="U2499" s="2">
        <f>INDEX(Table413[#All], MATCH(Table68[[#This Row],[Date]],Table413[[#All],[Month]],0),4)</f>
        <v>5.0999999999999996</v>
      </c>
    </row>
    <row r="2500" spans="1:21" x14ac:dyDescent="0.25">
      <c r="A2500" s="4">
        <v>42614</v>
      </c>
      <c r="B2500" s="3" t="s">
        <v>60</v>
      </c>
      <c r="C2500" s="3" t="s">
        <v>7</v>
      </c>
      <c r="D2500" s="3">
        <v>315</v>
      </c>
      <c r="E2500" s="3">
        <v>349</v>
      </c>
      <c r="F2500" s="3">
        <v>246</v>
      </c>
      <c r="G2500" s="3">
        <v>273</v>
      </c>
      <c r="H2500" s="3">
        <v>1700</v>
      </c>
      <c r="I2500" s="3">
        <v>150</v>
      </c>
      <c r="J2500">
        <f t="array" ref="J2500">INDEX(Table3[#All],MATCH(1,(Table3[[#All],[Month]]=Table68[[#This Row],[Date]])*(Table3[[#All],[Region]]=Table68[[#This Row],[Region]]),0),3)</f>
        <v>21464</v>
      </c>
      <c r="K2500">
        <f>INDEX(Table1[#All], MATCH(Table68[[#This Row],[Date]],Table1[[#All],[Month]],0),2)</f>
        <v>1607030</v>
      </c>
      <c r="L2500" s="8">
        <f>INDEX(Table2[#All], MATCH(Table68[[#This Row],[Date]],Table2[[#All],[Month]],0),2)</f>
        <v>652.76084351192264</v>
      </c>
      <c r="M2500">
        <f t="array" ref="M2500">INDEX(Table4[#All],MATCH(1,(Table4[[#All],[Month]]=Table68[[#This Row],[Date]])*(Table4[[#All],[Region]]=Table68[[#This Row],[Region]]),0),3)</f>
        <v>4765</v>
      </c>
      <c r="N2500" s="2">
        <f t="array" ref="N2500">_xlfn.IFNA(INDEX(Table5[#All], MATCH(1,(Table5[[#All],[Month]]=Table68[[#This Row],[Date]])*(Table5[[#All],[Region]]=Table68[[#This Row],[Region]]),0),3),0)</f>
        <v>22566</v>
      </c>
      <c r="O2500" s="12">
        <f>INDEX(Table110[#All], MATCH(Table68[[#This Row],[Date]],Table110[[#All],[Month]],0),2)</f>
        <v>105747.5</v>
      </c>
      <c r="P2500" s="12">
        <f>INDEX(Table13[#All], MATCH(Table68[[#This Row],[Date]],Table13[[#All],[Month]],0),2)</f>
        <v>228367</v>
      </c>
      <c r="Q2500">
        <f>INDEX(Table111[#All], MATCH(Table68[[#This Row],[Date]],Table111[[#All],[Month]],0),2)</f>
        <v>6154</v>
      </c>
      <c r="R2500" s="2">
        <f>INDEX(Table111[#All], MATCH(Table68[[#This Row],[Date]],Table111[[#All],[Month]],0),3)</f>
        <v>1316</v>
      </c>
      <c r="S2500" s="2">
        <f>INDEX(Table413[#All], MATCH(Table68[[#This Row],[Date]],Table413[[#All],[Month]],0),2)</f>
        <v>0.4</v>
      </c>
      <c r="T2500" s="2">
        <f>INDEX(Table413[#All], MATCH(Table68[[#This Row],[Date]],Table413[[#All],[Month]],0),3)</f>
        <v>5.6</v>
      </c>
      <c r="U2500" s="2">
        <f>INDEX(Table413[#All], MATCH(Table68[[#This Row],[Date]],Table413[[#All],[Month]],0),4)</f>
        <v>5.0999999999999996</v>
      </c>
    </row>
    <row r="2501" spans="1:21" x14ac:dyDescent="0.25">
      <c r="A2501" s="4">
        <v>42614</v>
      </c>
      <c r="B2501" s="3" t="s">
        <v>60</v>
      </c>
      <c r="C2501" s="3" t="s">
        <v>9</v>
      </c>
      <c r="D2501" s="3">
        <v>315</v>
      </c>
      <c r="E2501" s="3">
        <v>213</v>
      </c>
      <c r="F2501" s="3">
        <v>246</v>
      </c>
      <c r="G2501" s="3">
        <v>176</v>
      </c>
      <c r="H2501" s="3">
        <v>1700</v>
      </c>
      <c r="I2501" s="3">
        <v>22</v>
      </c>
      <c r="J2501">
        <f t="array" ref="J2501">INDEX(Table3[#All],MATCH(1,(Table3[[#All],[Month]]=Table68[[#This Row],[Date]])*(Table3[[#All],[Region]]=Table68[[#This Row],[Region]]),0),3)</f>
        <v>21464</v>
      </c>
      <c r="K2501">
        <f>INDEX(Table1[#All], MATCH(Table68[[#This Row],[Date]],Table1[[#All],[Month]],0),2)</f>
        <v>1607030</v>
      </c>
      <c r="L2501" s="8">
        <f>INDEX(Table2[#All], MATCH(Table68[[#This Row],[Date]],Table2[[#All],[Month]],0),2)</f>
        <v>652.76084351192264</v>
      </c>
      <c r="M2501">
        <f t="array" ref="M2501">INDEX(Table4[#All],MATCH(1,(Table4[[#All],[Month]]=Table68[[#This Row],[Date]])*(Table4[[#All],[Region]]=Table68[[#This Row],[Region]]),0),3)</f>
        <v>4765</v>
      </c>
      <c r="N2501" s="2">
        <f t="array" ref="N2501">_xlfn.IFNA(INDEX(Table5[#All], MATCH(1,(Table5[[#All],[Month]]=Table68[[#This Row],[Date]])*(Table5[[#All],[Region]]=Table68[[#This Row],[Region]]),0),3),0)</f>
        <v>22566</v>
      </c>
      <c r="O2501" s="12">
        <f>INDEX(Table110[#All], MATCH(Table68[[#This Row],[Date]],Table110[[#All],[Month]],0),2)</f>
        <v>105747.5</v>
      </c>
      <c r="P2501" s="12">
        <f>INDEX(Table13[#All], MATCH(Table68[[#This Row],[Date]],Table13[[#All],[Month]],0),2)</f>
        <v>228367</v>
      </c>
      <c r="Q2501">
        <f>INDEX(Table111[#All], MATCH(Table68[[#This Row],[Date]],Table111[[#All],[Month]],0),2)</f>
        <v>6154</v>
      </c>
      <c r="R2501" s="2">
        <f>INDEX(Table111[#All], MATCH(Table68[[#This Row],[Date]],Table111[[#All],[Month]],0),3)</f>
        <v>1316</v>
      </c>
      <c r="S2501" s="2">
        <f>INDEX(Table413[#All], MATCH(Table68[[#This Row],[Date]],Table413[[#All],[Month]],0),2)</f>
        <v>0.4</v>
      </c>
      <c r="T2501" s="2">
        <f>INDEX(Table413[#All], MATCH(Table68[[#This Row],[Date]],Table413[[#All],[Month]],0),3)</f>
        <v>5.6</v>
      </c>
      <c r="U2501" s="2">
        <f>INDEX(Table413[#All], MATCH(Table68[[#This Row],[Date]],Table413[[#All],[Month]],0),4)</f>
        <v>5.0999999999999996</v>
      </c>
    </row>
    <row r="2502" spans="1:21" x14ac:dyDescent="0.25">
      <c r="A2502" s="4">
        <v>42614</v>
      </c>
      <c r="B2502" s="3" t="s">
        <v>66</v>
      </c>
      <c r="C2502" s="3" t="s">
        <v>35</v>
      </c>
      <c r="D2502" s="3">
        <v>363</v>
      </c>
      <c r="E2502" s="3">
        <v>264</v>
      </c>
      <c r="F2502" s="3">
        <v>274</v>
      </c>
      <c r="G2502" s="3">
        <v>209</v>
      </c>
      <c r="H2502" s="3">
        <v>1935</v>
      </c>
      <c r="I2502" s="3">
        <v>26</v>
      </c>
      <c r="J2502">
        <f t="array" ref="J2502">INDEX(Table3[#All],MATCH(1,(Table3[[#All],[Month]]=Table68[[#This Row],[Date]])*(Table3[[#All],[Region]]=Table68[[#This Row],[Region]]),0),3)</f>
        <v>34230</v>
      </c>
      <c r="K2502">
        <f>INDEX(Table1[#All], MATCH(Table68[[#This Row],[Date]],Table1[[#All],[Month]],0),2)</f>
        <v>1607030</v>
      </c>
      <c r="L2502" s="8">
        <f>INDEX(Table2[#All], MATCH(Table68[[#This Row],[Date]],Table2[[#All],[Month]],0),2)</f>
        <v>652.76084351192264</v>
      </c>
      <c r="M2502">
        <f t="array" ref="M2502">INDEX(Table4[#All],MATCH(1,(Table4[[#All],[Month]]=Table68[[#This Row],[Date]])*(Table4[[#All],[Region]]=Table68[[#This Row],[Region]]),0),3)</f>
        <v>4147</v>
      </c>
      <c r="N2502" s="2">
        <f t="array" ref="N2502">_xlfn.IFNA(INDEX(Table5[#All], MATCH(1,(Table5[[#All],[Month]]=Table68[[#This Row],[Date]])*(Table5[[#All],[Region]]=Table68[[#This Row],[Region]]),0),3),0)</f>
        <v>104160</v>
      </c>
      <c r="O2502" s="12">
        <f>INDEX(Table110[#All], MATCH(Table68[[#This Row],[Date]],Table110[[#All],[Month]],0),2)</f>
        <v>105747.5</v>
      </c>
      <c r="P2502" s="12">
        <f>INDEX(Table13[#All], MATCH(Table68[[#This Row],[Date]],Table13[[#All],[Month]],0),2)</f>
        <v>228367</v>
      </c>
      <c r="Q2502">
        <f>INDEX(Table111[#All], MATCH(Table68[[#This Row],[Date]],Table111[[#All],[Month]],0),2)</f>
        <v>6154</v>
      </c>
      <c r="R2502" s="2">
        <f>INDEX(Table111[#All], MATCH(Table68[[#This Row],[Date]],Table111[[#All],[Month]],0),3)</f>
        <v>1316</v>
      </c>
      <c r="S2502" s="2">
        <f>INDEX(Table413[#All], MATCH(Table68[[#This Row],[Date]],Table413[[#All],[Month]],0),2)</f>
        <v>0.4</v>
      </c>
      <c r="T2502" s="2">
        <f>INDEX(Table413[#All], MATCH(Table68[[#This Row],[Date]],Table413[[#All],[Month]],0),3)</f>
        <v>5.6</v>
      </c>
      <c r="U2502" s="2">
        <f>INDEX(Table413[#All], MATCH(Table68[[#This Row],[Date]],Table413[[#All],[Month]],0),4)</f>
        <v>5.0999999999999996</v>
      </c>
    </row>
    <row r="2503" spans="1:21" x14ac:dyDescent="0.25">
      <c r="A2503" s="4">
        <v>42614</v>
      </c>
      <c r="B2503" s="3" t="s">
        <v>66</v>
      </c>
      <c r="C2503" s="3" t="s">
        <v>33</v>
      </c>
      <c r="D2503" s="3">
        <v>363</v>
      </c>
      <c r="E2503" s="3">
        <v>358</v>
      </c>
      <c r="F2503" s="3">
        <v>274</v>
      </c>
      <c r="G2503" s="3">
        <v>301</v>
      </c>
      <c r="H2503" s="3">
        <v>1935</v>
      </c>
      <c r="I2503" s="3">
        <v>168</v>
      </c>
      <c r="J2503">
        <f t="array" ref="J2503">INDEX(Table3[#All],MATCH(1,(Table3[[#All],[Month]]=Table68[[#This Row],[Date]])*(Table3[[#All],[Region]]=Table68[[#This Row],[Region]]),0),3)</f>
        <v>34230</v>
      </c>
      <c r="K2503">
        <f>INDEX(Table1[#All], MATCH(Table68[[#This Row],[Date]],Table1[[#All],[Month]],0),2)</f>
        <v>1607030</v>
      </c>
      <c r="L2503" s="8">
        <f>INDEX(Table2[#All], MATCH(Table68[[#This Row],[Date]],Table2[[#All],[Month]],0),2)</f>
        <v>652.76084351192264</v>
      </c>
      <c r="M2503">
        <f t="array" ref="M2503">INDEX(Table4[#All],MATCH(1,(Table4[[#All],[Month]]=Table68[[#This Row],[Date]])*(Table4[[#All],[Region]]=Table68[[#This Row],[Region]]),0),3)</f>
        <v>4147</v>
      </c>
      <c r="N2503" s="2">
        <f t="array" ref="N2503">_xlfn.IFNA(INDEX(Table5[#All], MATCH(1,(Table5[[#All],[Month]]=Table68[[#This Row],[Date]])*(Table5[[#All],[Region]]=Table68[[#This Row],[Region]]),0),3),0)</f>
        <v>104160</v>
      </c>
      <c r="O2503" s="12">
        <f>INDEX(Table110[#All], MATCH(Table68[[#This Row],[Date]],Table110[[#All],[Month]],0),2)</f>
        <v>105747.5</v>
      </c>
      <c r="P2503" s="12">
        <f>INDEX(Table13[#All], MATCH(Table68[[#This Row],[Date]],Table13[[#All],[Month]],0),2)</f>
        <v>228367</v>
      </c>
      <c r="Q2503">
        <f>INDEX(Table111[#All], MATCH(Table68[[#This Row],[Date]],Table111[[#All],[Month]],0),2)</f>
        <v>6154</v>
      </c>
      <c r="R2503" s="2">
        <f>INDEX(Table111[#All], MATCH(Table68[[#This Row],[Date]],Table111[[#All],[Month]],0),3)</f>
        <v>1316</v>
      </c>
      <c r="S2503" s="2">
        <f>INDEX(Table413[#All], MATCH(Table68[[#This Row],[Date]],Table413[[#All],[Month]],0),2)</f>
        <v>0.4</v>
      </c>
      <c r="T2503" s="2">
        <f>INDEX(Table413[#All], MATCH(Table68[[#This Row],[Date]],Table413[[#All],[Month]],0),3)</f>
        <v>5.6</v>
      </c>
      <c r="U2503" s="2">
        <f>INDEX(Table413[#All], MATCH(Table68[[#This Row],[Date]],Table413[[#All],[Month]],0),4)</f>
        <v>5.0999999999999996</v>
      </c>
    </row>
    <row r="2504" spans="1:21" x14ac:dyDescent="0.25">
      <c r="A2504" s="4">
        <v>42614</v>
      </c>
      <c r="B2504" s="3" t="s">
        <v>66</v>
      </c>
      <c r="C2504" s="3" t="s">
        <v>87</v>
      </c>
      <c r="D2504" s="3">
        <v>363</v>
      </c>
      <c r="E2504" s="3">
        <v>333</v>
      </c>
      <c r="F2504" s="3">
        <v>274</v>
      </c>
      <c r="G2504" s="3">
        <v>250</v>
      </c>
      <c r="H2504" s="3">
        <v>1935</v>
      </c>
      <c r="I2504" s="3">
        <v>326</v>
      </c>
      <c r="J2504">
        <f t="array" ref="J2504">INDEX(Table3[#All],MATCH(1,(Table3[[#All],[Month]]=Table68[[#This Row],[Date]])*(Table3[[#All],[Region]]=Table68[[#This Row],[Region]]),0),3)</f>
        <v>34230</v>
      </c>
      <c r="K2504">
        <f>INDEX(Table1[#All], MATCH(Table68[[#This Row],[Date]],Table1[[#All],[Month]],0),2)</f>
        <v>1607030</v>
      </c>
      <c r="L2504" s="8">
        <f>INDEX(Table2[#All], MATCH(Table68[[#This Row],[Date]],Table2[[#All],[Month]],0),2)</f>
        <v>652.76084351192264</v>
      </c>
      <c r="M2504">
        <f t="array" ref="M2504">INDEX(Table4[#All],MATCH(1,(Table4[[#All],[Month]]=Table68[[#This Row],[Date]])*(Table4[[#All],[Region]]=Table68[[#This Row],[Region]]),0),3)</f>
        <v>4147</v>
      </c>
      <c r="N2504" s="2">
        <f t="array" ref="N2504">_xlfn.IFNA(INDEX(Table5[#All], MATCH(1,(Table5[[#All],[Month]]=Table68[[#This Row],[Date]])*(Table5[[#All],[Region]]=Table68[[#This Row],[Region]]),0),3),0)</f>
        <v>104160</v>
      </c>
      <c r="O2504" s="12">
        <f>INDEX(Table110[#All], MATCH(Table68[[#This Row],[Date]],Table110[[#All],[Month]],0),2)</f>
        <v>105747.5</v>
      </c>
      <c r="P2504" s="12">
        <f>INDEX(Table13[#All], MATCH(Table68[[#This Row],[Date]],Table13[[#All],[Month]],0),2)</f>
        <v>228367</v>
      </c>
      <c r="Q2504">
        <f>INDEX(Table111[#All], MATCH(Table68[[#This Row],[Date]],Table111[[#All],[Month]],0),2)</f>
        <v>6154</v>
      </c>
      <c r="R2504" s="2">
        <f>INDEX(Table111[#All], MATCH(Table68[[#This Row],[Date]],Table111[[#All],[Month]],0),3)</f>
        <v>1316</v>
      </c>
      <c r="S2504" s="2">
        <f>INDEX(Table413[#All], MATCH(Table68[[#This Row],[Date]],Table413[[#All],[Month]],0),2)</f>
        <v>0.4</v>
      </c>
      <c r="T2504" s="2">
        <f>INDEX(Table413[#All], MATCH(Table68[[#This Row],[Date]],Table413[[#All],[Month]],0),3)</f>
        <v>5.6</v>
      </c>
      <c r="U2504" s="2">
        <f>INDEX(Table413[#All], MATCH(Table68[[#This Row],[Date]],Table413[[#All],[Month]],0),4)</f>
        <v>5.0999999999999996</v>
      </c>
    </row>
    <row r="2505" spans="1:21" x14ac:dyDescent="0.25">
      <c r="A2505" s="4">
        <v>42614</v>
      </c>
      <c r="B2505" s="3" t="s">
        <v>66</v>
      </c>
      <c r="C2505" s="3" t="s">
        <v>34</v>
      </c>
      <c r="D2505" s="3">
        <v>363</v>
      </c>
      <c r="E2505" s="3">
        <v>262</v>
      </c>
      <c r="F2505" s="3">
        <v>274</v>
      </c>
      <c r="G2505" s="3">
        <v>224</v>
      </c>
      <c r="H2505" s="3">
        <v>1935</v>
      </c>
      <c r="I2505" s="3">
        <v>87</v>
      </c>
      <c r="J2505">
        <f t="array" ref="J2505">INDEX(Table3[#All],MATCH(1,(Table3[[#All],[Month]]=Table68[[#This Row],[Date]])*(Table3[[#All],[Region]]=Table68[[#This Row],[Region]]),0),3)</f>
        <v>34230</v>
      </c>
      <c r="K2505">
        <f>INDEX(Table1[#All], MATCH(Table68[[#This Row],[Date]],Table1[[#All],[Month]],0),2)</f>
        <v>1607030</v>
      </c>
      <c r="L2505" s="8">
        <f>INDEX(Table2[#All], MATCH(Table68[[#This Row],[Date]],Table2[[#All],[Month]],0),2)</f>
        <v>652.76084351192264</v>
      </c>
      <c r="M2505">
        <f t="array" ref="M2505">INDEX(Table4[#All],MATCH(1,(Table4[[#All],[Month]]=Table68[[#This Row],[Date]])*(Table4[[#All],[Region]]=Table68[[#This Row],[Region]]),0),3)</f>
        <v>4147</v>
      </c>
      <c r="N2505" s="2">
        <f t="array" ref="N2505">_xlfn.IFNA(INDEX(Table5[#All], MATCH(1,(Table5[[#All],[Month]]=Table68[[#This Row],[Date]])*(Table5[[#All],[Region]]=Table68[[#This Row],[Region]]),0),3),0)</f>
        <v>104160</v>
      </c>
      <c r="O2505" s="12">
        <f>INDEX(Table110[#All], MATCH(Table68[[#This Row],[Date]],Table110[[#All],[Month]],0),2)</f>
        <v>105747.5</v>
      </c>
      <c r="P2505" s="12">
        <f>INDEX(Table13[#All], MATCH(Table68[[#This Row],[Date]],Table13[[#All],[Month]],0),2)</f>
        <v>228367</v>
      </c>
      <c r="Q2505">
        <f>INDEX(Table111[#All], MATCH(Table68[[#This Row],[Date]],Table111[[#All],[Month]],0),2)</f>
        <v>6154</v>
      </c>
      <c r="R2505" s="2">
        <f>INDEX(Table111[#All], MATCH(Table68[[#This Row],[Date]],Table111[[#All],[Month]],0),3)</f>
        <v>1316</v>
      </c>
      <c r="S2505" s="2">
        <f>INDEX(Table413[#All], MATCH(Table68[[#This Row],[Date]],Table413[[#All],[Month]],0),2)</f>
        <v>0.4</v>
      </c>
      <c r="T2505" s="2">
        <f>INDEX(Table413[#All], MATCH(Table68[[#This Row],[Date]],Table413[[#All],[Month]],0),3)</f>
        <v>5.6</v>
      </c>
      <c r="U2505" s="2">
        <f>INDEX(Table413[#All], MATCH(Table68[[#This Row],[Date]],Table413[[#All],[Month]],0),4)</f>
        <v>5.0999999999999996</v>
      </c>
    </row>
    <row r="2506" spans="1:21" x14ac:dyDescent="0.25">
      <c r="A2506" s="4">
        <v>42614</v>
      </c>
      <c r="B2506" s="3" t="s">
        <v>66</v>
      </c>
      <c r="C2506" s="3" t="s">
        <v>92</v>
      </c>
      <c r="D2506" s="3">
        <v>363</v>
      </c>
      <c r="E2506" s="3">
        <v>367</v>
      </c>
      <c r="F2506" s="3">
        <v>274</v>
      </c>
      <c r="G2506" s="3">
        <v>291</v>
      </c>
      <c r="H2506" s="3">
        <v>1935</v>
      </c>
      <c r="I2506" s="3">
        <v>90</v>
      </c>
      <c r="J2506">
        <f t="array" ref="J2506">INDEX(Table3[#All],MATCH(1,(Table3[[#All],[Month]]=Table68[[#This Row],[Date]])*(Table3[[#All],[Region]]=Table68[[#This Row],[Region]]),0),3)</f>
        <v>34230</v>
      </c>
      <c r="K2506">
        <f>INDEX(Table1[#All], MATCH(Table68[[#This Row],[Date]],Table1[[#All],[Month]],0),2)</f>
        <v>1607030</v>
      </c>
      <c r="L2506" s="8">
        <f>INDEX(Table2[#All], MATCH(Table68[[#This Row],[Date]],Table2[[#All],[Month]],0),2)</f>
        <v>652.76084351192264</v>
      </c>
      <c r="M2506">
        <f t="array" ref="M2506">INDEX(Table4[#All],MATCH(1,(Table4[[#All],[Month]]=Table68[[#This Row],[Date]])*(Table4[[#All],[Region]]=Table68[[#This Row],[Region]]),0),3)</f>
        <v>4147</v>
      </c>
      <c r="N2506" s="2">
        <f t="array" ref="N2506">_xlfn.IFNA(INDEX(Table5[#All], MATCH(1,(Table5[[#All],[Month]]=Table68[[#This Row],[Date]])*(Table5[[#All],[Region]]=Table68[[#This Row],[Region]]),0),3),0)</f>
        <v>104160</v>
      </c>
      <c r="O2506" s="12">
        <f>INDEX(Table110[#All], MATCH(Table68[[#This Row],[Date]],Table110[[#All],[Month]],0),2)</f>
        <v>105747.5</v>
      </c>
      <c r="P2506" s="12">
        <f>INDEX(Table13[#All], MATCH(Table68[[#This Row],[Date]],Table13[[#All],[Month]],0),2)</f>
        <v>228367</v>
      </c>
      <c r="Q2506">
        <f>INDEX(Table111[#All], MATCH(Table68[[#This Row],[Date]],Table111[[#All],[Month]],0),2)</f>
        <v>6154</v>
      </c>
      <c r="R2506" s="2">
        <f>INDEX(Table111[#All], MATCH(Table68[[#This Row],[Date]],Table111[[#All],[Month]],0),3)</f>
        <v>1316</v>
      </c>
      <c r="S2506" s="2">
        <f>INDEX(Table413[#All], MATCH(Table68[[#This Row],[Date]],Table413[[#All],[Month]],0),2)</f>
        <v>0.4</v>
      </c>
      <c r="T2506" s="2">
        <f>INDEX(Table413[#All], MATCH(Table68[[#This Row],[Date]],Table413[[#All],[Month]],0),3)</f>
        <v>5.6</v>
      </c>
      <c r="U2506" s="2">
        <f>INDEX(Table413[#All], MATCH(Table68[[#This Row],[Date]],Table413[[#All],[Month]],0),4)</f>
        <v>5.0999999999999996</v>
      </c>
    </row>
    <row r="2507" spans="1:21" x14ac:dyDescent="0.25">
      <c r="A2507" s="4">
        <v>42614</v>
      </c>
      <c r="B2507" s="3" t="s">
        <v>66</v>
      </c>
      <c r="C2507" s="3" t="s">
        <v>36</v>
      </c>
      <c r="D2507" s="3">
        <v>363</v>
      </c>
      <c r="E2507" s="3">
        <v>293</v>
      </c>
      <c r="F2507" s="3">
        <v>274</v>
      </c>
      <c r="G2507" s="3">
        <v>245</v>
      </c>
      <c r="H2507" s="3">
        <v>1935</v>
      </c>
      <c r="I2507" s="3">
        <v>17</v>
      </c>
      <c r="J2507">
        <f t="array" ref="J2507">INDEX(Table3[#All],MATCH(1,(Table3[[#All],[Month]]=Table68[[#This Row],[Date]])*(Table3[[#All],[Region]]=Table68[[#This Row],[Region]]),0),3)</f>
        <v>34230</v>
      </c>
      <c r="K2507">
        <f>INDEX(Table1[#All], MATCH(Table68[[#This Row],[Date]],Table1[[#All],[Month]],0),2)</f>
        <v>1607030</v>
      </c>
      <c r="L2507" s="8">
        <f>INDEX(Table2[#All], MATCH(Table68[[#This Row],[Date]],Table2[[#All],[Month]],0),2)</f>
        <v>652.76084351192264</v>
      </c>
      <c r="M2507">
        <f t="array" ref="M2507">INDEX(Table4[#All],MATCH(1,(Table4[[#All],[Month]]=Table68[[#This Row],[Date]])*(Table4[[#All],[Region]]=Table68[[#This Row],[Region]]),0),3)</f>
        <v>4147</v>
      </c>
      <c r="N2507" s="2">
        <f t="array" ref="N2507">_xlfn.IFNA(INDEX(Table5[#All], MATCH(1,(Table5[[#All],[Month]]=Table68[[#This Row],[Date]])*(Table5[[#All],[Region]]=Table68[[#This Row],[Region]]),0),3),0)</f>
        <v>104160</v>
      </c>
      <c r="O2507" s="12">
        <f>INDEX(Table110[#All], MATCH(Table68[[#This Row],[Date]],Table110[[#All],[Month]],0),2)</f>
        <v>105747.5</v>
      </c>
      <c r="P2507" s="12">
        <f>INDEX(Table13[#All], MATCH(Table68[[#This Row],[Date]],Table13[[#All],[Month]],0),2)</f>
        <v>228367</v>
      </c>
      <c r="Q2507">
        <f>INDEX(Table111[#All], MATCH(Table68[[#This Row],[Date]],Table111[[#All],[Month]],0),2)</f>
        <v>6154</v>
      </c>
      <c r="R2507" s="2">
        <f>INDEX(Table111[#All], MATCH(Table68[[#This Row],[Date]],Table111[[#All],[Month]],0),3)</f>
        <v>1316</v>
      </c>
      <c r="S2507" s="2">
        <f>INDEX(Table413[#All], MATCH(Table68[[#This Row],[Date]],Table413[[#All],[Month]],0),2)</f>
        <v>0.4</v>
      </c>
      <c r="T2507" s="2">
        <f>INDEX(Table413[#All], MATCH(Table68[[#This Row],[Date]],Table413[[#All],[Month]],0),3)</f>
        <v>5.6</v>
      </c>
      <c r="U2507" s="2">
        <f>INDEX(Table413[#All], MATCH(Table68[[#This Row],[Date]],Table413[[#All],[Month]],0),4)</f>
        <v>5.0999999999999996</v>
      </c>
    </row>
    <row r="2508" spans="1:21" x14ac:dyDescent="0.25">
      <c r="A2508" s="4">
        <v>42614</v>
      </c>
      <c r="B2508" s="3" t="s">
        <v>66</v>
      </c>
      <c r="C2508" s="3" t="s">
        <v>93</v>
      </c>
      <c r="D2508" s="3">
        <v>363</v>
      </c>
      <c r="E2508" s="3">
        <v>316</v>
      </c>
      <c r="F2508" s="3">
        <v>274</v>
      </c>
      <c r="G2508" s="3">
        <v>250</v>
      </c>
      <c r="H2508" s="3">
        <v>1935</v>
      </c>
      <c r="I2508" s="3">
        <v>154</v>
      </c>
      <c r="J2508">
        <f t="array" ref="J2508">INDEX(Table3[#All],MATCH(1,(Table3[[#All],[Month]]=Table68[[#This Row],[Date]])*(Table3[[#All],[Region]]=Table68[[#This Row],[Region]]),0),3)</f>
        <v>34230</v>
      </c>
      <c r="K2508">
        <f>INDEX(Table1[#All], MATCH(Table68[[#This Row],[Date]],Table1[[#All],[Month]],0),2)</f>
        <v>1607030</v>
      </c>
      <c r="L2508" s="8">
        <f>INDEX(Table2[#All], MATCH(Table68[[#This Row],[Date]],Table2[[#All],[Month]],0),2)</f>
        <v>652.76084351192264</v>
      </c>
      <c r="M2508">
        <f t="array" ref="M2508">INDEX(Table4[#All],MATCH(1,(Table4[[#All],[Month]]=Table68[[#This Row],[Date]])*(Table4[[#All],[Region]]=Table68[[#This Row],[Region]]),0),3)</f>
        <v>4147</v>
      </c>
      <c r="N2508" s="2">
        <f t="array" ref="N2508">_xlfn.IFNA(INDEX(Table5[#All], MATCH(1,(Table5[[#All],[Month]]=Table68[[#This Row],[Date]])*(Table5[[#All],[Region]]=Table68[[#This Row],[Region]]),0),3),0)</f>
        <v>104160</v>
      </c>
      <c r="O2508" s="12">
        <f>INDEX(Table110[#All], MATCH(Table68[[#This Row],[Date]],Table110[[#All],[Month]],0),2)</f>
        <v>105747.5</v>
      </c>
      <c r="P2508" s="12">
        <f>INDEX(Table13[#All], MATCH(Table68[[#This Row],[Date]],Table13[[#All],[Month]],0),2)</f>
        <v>228367</v>
      </c>
      <c r="Q2508">
        <f>INDEX(Table111[#All], MATCH(Table68[[#This Row],[Date]],Table111[[#All],[Month]],0),2)</f>
        <v>6154</v>
      </c>
      <c r="R2508" s="2">
        <f>INDEX(Table111[#All], MATCH(Table68[[#This Row],[Date]],Table111[[#All],[Month]],0),3)</f>
        <v>1316</v>
      </c>
      <c r="S2508" s="2">
        <f>INDEX(Table413[#All], MATCH(Table68[[#This Row],[Date]],Table413[[#All],[Month]],0),2)</f>
        <v>0.4</v>
      </c>
      <c r="T2508" s="2">
        <f>INDEX(Table413[#All], MATCH(Table68[[#This Row],[Date]],Table413[[#All],[Month]],0),3)</f>
        <v>5.6</v>
      </c>
      <c r="U2508" s="2">
        <f>INDEX(Table413[#All], MATCH(Table68[[#This Row],[Date]],Table413[[#All],[Month]],0),4)</f>
        <v>5.0999999999999996</v>
      </c>
    </row>
    <row r="2509" spans="1:21" x14ac:dyDescent="0.25">
      <c r="A2509" s="4">
        <v>42614</v>
      </c>
      <c r="B2509" s="3" t="s">
        <v>66</v>
      </c>
      <c r="C2509" s="3" t="s">
        <v>66</v>
      </c>
      <c r="D2509" s="3">
        <v>363</v>
      </c>
      <c r="E2509" s="3">
        <v>396</v>
      </c>
      <c r="F2509" s="3">
        <v>274</v>
      </c>
      <c r="G2509" s="3">
        <v>294</v>
      </c>
      <c r="H2509" s="3">
        <v>1935</v>
      </c>
      <c r="I2509" s="3">
        <v>1067</v>
      </c>
      <c r="J2509">
        <f t="array" ref="J2509">INDEX(Table3[#All],MATCH(1,(Table3[[#All],[Month]]=Table68[[#This Row],[Date]])*(Table3[[#All],[Region]]=Table68[[#This Row],[Region]]),0),3)</f>
        <v>34230</v>
      </c>
      <c r="K2509">
        <f>INDEX(Table1[#All], MATCH(Table68[[#This Row],[Date]],Table1[[#All],[Month]],0),2)</f>
        <v>1607030</v>
      </c>
      <c r="L2509" s="8">
        <f>INDEX(Table2[#All], MATCH(Table68[[#This Row],[Date]],Table2[[#All],[Month]],0),2)</f>
        <v>652.76084351192264</v>
      </c>
      <c r="M2509">
        <f t="array" ref="M2509">INDEX(Table4[#All],MATCH(1,(Table4[[#All],[Month]]=Table68[[#This Row],[Date]])*(Table4[[#All],[Region]]=Table68[[#This Row],[Region]]),0),3)</f>
        <v>4147</v>
      </c>
      <c r="N2509" s="2">
        <f t="array" ref="N2509">_xlfn.IFNA(INDEX(Table5[#All], MATCH(1,(Table5[[#All],[Month]]=Table68[[#This Row],[Date]])*(Table5[[#All],[Region]]=Table68[[#This Row],[Region]]),0),3),0)</f>
        <v>104160</v>
      </c>
      <c r="O2509" s="12">
        <f>INDEX(Table110[#All], MATCH(Table68[[#This Row],[Date]],Table110[[#All],[Month]],0),2)</f>
        <v>105747.5</v>
      </c>
      <c r="P2509" s="12">
        <f>INDEX(Table13[#All], MATCH(Table68[[#This Row],[Date]],Table13[[#All],[Month]],0),2)</f>
        <v>228367</v>
      </c>
      <c r="Q2509">
        <f>INDEX(Table111[#All], MATCH(Table68[[#This Row],[Date]],Table111[[#All],[Month]],0),2)</f>
        <v>6154</v>
      </c>
      <c r="R2509" s="2">
        <f>INDEX(Table111[#All], MATCH(Table68[[#This Row],[Date]],Table111[[#All],[Month]],0),3)</f>
        <v>1316</v>
      </c>
      <c r="S2509" s="2">
        <f>INDEX(Table413[#All], MATCH(Table68[[#This Row],[Date]],Table413[[#All],[Month]],0),2)</f>
        <v>0.4</v>
      </c>
      <c r="T2509" s="2">
        <f>INDEX(Table413[#All], MATCH(Table68[[#This Row],[Date]],Table413[[#All],[Month]],0),3)</f>
        <v>5.6</v>
      </c>
      <c r="U2509" s="2">
        <f>INDEX(Table413[#All], MATCH(Table68[[#This Row],[Date]],Table413[[#All],[Month]],0),4)</f>
        <v>5.0999999999999996</v>
      </c>
    </row>
    <row r="2510" spans="1:21" x14ac:dyDescent="0.25">
      <c r="A2510" s="4">
        <v>42614</v>
      </c>
      <c r="B2510" s="3" t="s">
        <v>71</v>
      </c>
      <c r="C2510" s="3" t="s">
        <v>41</v>
      </c>
      <c r="D2510" s="3">
        <v>224</v>
      </c>
      <c r="E2510" s="3">
        <v>186</v>
      </c>
      <c r="F2510" s="3">
        <v>183</v>
      </c>
      <c r="G2510" s="3">
        <v>162</v>
      </c>
      <c r="H2510" s="3">
        <v>101</v>
      </c>
      <c r="I2510" s="3">
        <v>45</v>
      </c>
      <c r="J2510">
        <f t="array" ref="J2510">INDEX(Table3[#All],MATCH(1,(Table3[[#All],[Month]]=Table68[[#This Row],[Date]])*(Table3[[#All],[Region]]=Table68[[#This Row],[Region]]),0),3)</f>
        <v>1830</v>
      </c>
      <c r="K2510">
        <f>INDEX(Table1[#All], MATCH(Table68[[#This Row],[Date]],Table1[[#All],[Month]],0),2)</f>
        <v>1607030</v>
      </c>
      <c r="L2510" s="8">
        <f>INDEX(Table2[#All], MATCH(Table68[[#This Row],[Date]],Table2[[#All],[Month]],0),2)</f>
        <v>652.76084351192264</v>
      </c>
      <c r="M2510">
        <f t="array" ref="M2510">INDEX(Table4[#All],MATCH(1,(Table4[[#All],[Month]]=Table68[[#This Row],[Date]])*(Table4[[#All],[Region]]=Table68[[#This Row],[Region]]),0),3)</f>
        <v>278</v>
      </c>
      <c r="N2510" s="2">
        <f t="array" ref="N2510">_xlfn.IFNA(INDEX(Table5[#All], MATCH(1,(Table5[[#All],[Month]]=Table68[[#This Row],[Date]])*(Table5[[#All],[Region]]=Table68[[#This Row],[Region]]),0),3),0)</f>
        <v>5059</v>
      </c>
      <c r="O2510" s="12">
        <f>INDEX(Table110[#All], MATCH(Table68[[#This Row],[Date]],Table110[[#All],[Month]],0),2)</f>
        <v>105747.5</v>
      </c>
      <c r="P2510" s="12">
        <f>INDEX(Table13[#All], MATCH(Table68[[#This Row],[Date]],Table13[[#All],[Month]],0),2)</f>
        <v>228367</v>
      </c>
      <c r="Q2510">
        <f>INDEX(Table111[#All], MATCH(Table68[[#This Row],[Date]],Table111[[#All],[Month]],0),2)</f>
        <v>6154</v>
      </c>
      <c r="R2510" s="2">
        <f>INDEX(Table111[#All], MATCH(Table68[[#This Row],[Date]],Table111[[#All],[Month]],0),3)</f>
        <v>1316</v>
      </c>
      <c r="S2510" s="2">
        <f>INDEX(Table413[#All], MATCH(Table68[[#This Row],[Date]],Table413[[#All],[Month]],0),2)</f>
        <v>0.4</v>
      </c>
      <c r="T2510" s="2">
        <f>INDEX(Table413[#All], MATCH(Table68[[#This Row],[Date]],Table413[[#All],[Month]],0),3)</f>
        <v>5.6</v>
      </c>
      <c r="U2510" s="2">
        <f>INDEX(Table413[#All], MATCH(Table68[[#This Row],[Date]],Table413[[#All],[Month]],0),4)</f>
        <v>5.0999999999999996</v>
      </c>
    </row>
    <row r="2511" spans="1:21" x14ac:dyDescent="0.25">
      <c r="A2511" s="4">
        <v>42614</v>
      </c>
      <c r="B2511" s="3" t="s">
        <v>71</v>
      </c>
      <c r="C2511" s="3" t="s">
        <v>42</v>
      </c>
      <c r="D2511" s="3">
        <v>224</v>
      </c>
      <c r="E2511" s="3">
        <v>269</v>
      </c>
      <c r="F2511" s="3">
        <v>183</v>
      </c>
      <c r="G2511" s="3">
        <v>227</v>
      </c>
      <c r="H2511" s="3">
        <v>101</v>
      </c>
      <c r="I2511" s="3">
        <v>34</v>
      </c>
      <c r="J2511">
        <f t="array" ref="J2511">INDEX(Table3[#All],MATCH(1,(Table3[[#All],[Month]]=Table68[[#This Row],[Date]])*(Table3[[#All],[Region]]=Table68[[#This Row],[Region]]),0),3)</f>
        <v>1830</v>
      </c>
      <c r="K2511">
        <f>INDEX(Table1[#All], MATCH(Table68[[#This Row],[Date]],Table1[[#All],[Month]],0),2)</f>
        <v>1607030</v>
      </c>
      <c r="L2511" s="8">
        <f>INDEX(Table2[#All], MATCH(Table68[[#This Row],[Date]],Table2[[#All],[Month]],0),2)</f>
        <v>652.76084351192264</v>
      </c>
      <c r="M2511">
        <f t="array" ref="M2511">INDEX(Table4[#All],MATCH(1,(Table4[[#All],[Month]]=Table68[[#This Row],[Date]])*(Table4[[#All],[Region]]=Table68[[#This Row],[Region]]),0),3)</f>
        <v>278</v>
      </c>
      <c r="N2511" s="2">
        <f t="array" ref="N2511">_xlfn.IFNA(INDEX(Table5[#All], MATCH(1,(Table5[[#All],[Month]]=Table68[[#This Row],[Date]])*(Table5[[#All],[Region]]=Table68[[#This Row],[Region]]),0),3),0)</f>
        <v>5059</v>
      </c>
      <c r="O2511" s="12">
        <f>INDEX(Table110[#All], MATCH(Table68[[#This Row],[Date]],Table110[[#All],[Month]],0),2)</f>
        <v>105747.5</v>
      </c>
      <c r="P2511" s="12">
        <f>INDEX(Table13[#All], MATCH(Table68[[#This Row],[Date]],Table13[[#All],[Month]],0),2)</f>
        <v>228367</v>
      </c>
      <c r="Q2511">
        <f>INDEX(Table111[#All], MATCH(Table68[[#This Row],[Date]],Table111[[#All],[Month]],0),2)</f>
        <v>6154</v>
      </c>
      <c r="R2511" s="2">
        <f>INDEX(Table111[#All], MATCH(Table68[[#This Row],[Date]],Table111[[#All],[Month]],0),3)</f>
        <v>1316</v>
      </c>
      <c r="S2511" s="2">
        <f>INDEX(Table413[#All], MATCH(Table68[[#This Row],[Date]],Table413[[#All],[Month]],0),2)</f>
        <v>0.4</v>
      </c>
      <c r="T2511" s="2">
        <f>INDEX(Table413[#All], MATCH(Table68[[#This Row],[Date]],Table413[[#All],[Month]],0),3)</f>
        <v>5.6</v>
      </c>
      <c r="U2511" s="2">
        <f>INDEX(Table413[#All], MATCH(Table68[[#This Row],[Date]],Table413[[#All],[Month]],0),4)</f>
        <v>5.0999999999999996</v>
      </c>
    </row>
    <row r="2512" spans="1:21" x14ac:dyDescent="0.25">
      <c r="A2512" s="4">
        <v>42614</v>
      </c>
      <c r="B2512" s="3" t="s">
        <v>71</v>
      </c>
      <c r="C2512" s="3" t="s">
        <v>43</v>
      </c>
      <c r="D2512" s="3">
        <v>224</v>
      </c>
      <c r="E2512" s="3">
        <v>244</v>
      </c>
      <c r="F2512" s="3">
        <v>183</v>
      </c>
      <c r="G2512" s="3">
        <v>194</v>
      </c>
      <c r="H2512" s="3">
        <v>101</v>
      </c>
      <c r="I2512" s="3">
        <v>22</v>
      </c>
      <c r="J2512">
        <f t="array" ref="J2512">INDEX(Table3[#All],MATCH(1,(Table3[[#All],[Month]]=Table68[[#This Row],[Date]])*(Table3[[#All],[Region]]=Table68[[#This Row],[Region]]),0),3)</f>
        <v>1830</v>
      </c>
      <c r="K2512">
        <f>INDEX(Table1[#All], MATCH(Table68[[#This Row],[Date]],Table1[[#All],[Month]],0),2)</f>
        <v>1607030</v>
      </c>
      <c r="L2512" s="8">
        <f>INDEX(Table2[#All], MATCH(Table68[[#This Row],[Date]],Table2[[#All],[Month]],0),2)</f>
        <v>652.76084351192264</v>
      </c>
      <c r="M2512">
        <f t="array" ref="M2512">INDEX(Table4[#All],MATCH(1,(Table4[[#All],[Month]]=Table68[[#This Row],[Date]])*(Table4[[#All],[Region]]=Table68[[#This Row],[Region]]),0),3)</f>
        <v>278</v>
      </c>
      <c r="N2512" s="2">
        <f t="array" ref="N2512">_xlfn.IFNA(INDEX(Table5[#All], MATCH(1,(Table5[[#All],[Month]]=Table68[[#This Row],[Date]])*(Table5[[#All],[Region]]=Table68[[#This Row],[Region]]),0),3),0)</f>
        <v>5059</v>
      </c>
      <c r="O2512" s="12">
        <f>INDEX(Table110[#All], MATCH(Table68[[#This Row],[Date]],Table110[[#All],[Month]],0),2)</f>
        <v>105747.5</v>
      </c>
      <c r="P2512" s="12">
        <f>INDEX(Table13[#All], MATCH(Table68[[#This Row],[Date]],Table13[[#All],[Month]],0),2)</f>
        <v>228367</v>
      </c>
      <c r="Q2512">
        <f>INDEX(Table111[#All], MATCH(Table68[[#This Row],[Date]],Table111[[#All],[Month]],0),2)</f>
        <v>6154</v>
      </c>
      <c r="R2512" s="2">
        <f>INDEX(Table111[#All], MATCH(Table68[[#This Row],[Date]],Table111[[#All],[Month]],0),3)</f>
        <v>1316</v>
      </c>
      <c r="S2512" s="2">
        <f>INDEX(Table413[#All], MATCH(Table68[[#This Row],[Date]],Table413[[#All],[Month]],0),2)</f>
        <v>0.4</v>
      </c>
      <c r="T2512" s="2">
        <f>INDEX(Table413[#All], MATCH(Table68[[#This Row],[Date]],Table413[[#All],[Month]],0),3)</f>
        <v>5.6</v>
      </c>
      <c r="U2512" s="2">
        <f>INDEX(Table413[#All], MATCH(Table68[[#This Row],[Date]],Table413[[#All],[Month]],0),4)</f>
        <v>5.0999999999999996</v>
      </c>
    </row>
    <row r="2513" spans="1:21" x14ac:dyDescent="0.25">
      <c r="A2513" s="4">
        <v>42705</v>
      </c>
      <c r="B2513" s="3" t="s">
        <v>58</v>
      </c>
      <c r="C2513" s="3" t="s">
        <v>58</v>
      </c>
      <c r="D2513" s="3">
        <v>494</v>
      </c>
      <c r="E2513" s="3">
        <v>507</v>
      </c>
      <c r="F2513" s="3">
        <v>392</v>
      </c>
      <c r="G2513" s="3">
        <v>391</v>
      </c>
      <c r="H2513" s="3">
        <v>3364</v>
      </c>
      <c r="I2513" s="3">
        <v>1448</v>
      </c>
      <c r="J2513">
        <f t="array" ref="J2513">INDEX(Table3[#All],MATCH(1,(Table3[[#All],[Month]]=Table68[[#This Row],[Date]])*(Table3[[#All],[Region]]=Table68[[#This Row],[Region]]),0),3)</f>
        <v>91788</v>
      </c>
      <c r="K2513">
        <f>INDEX(Table1[#All], MATCH(Table68[[#This Row],[Date]],Table1[[#All],[Month]],0),2)</f>
        <v>1619675</v>
      </c>
      <c r="L2513" s="8">
        <f>INDEX(Table2[#All], MATCH(Table68[[#This Row],[Date]],Table2[[#All],[Month]],0),2)</f>
        <v>655.85247179899227</v>
      </c>
      <c r="M2513">
        <f t="array" ref="M2513">INDEX(Table4[#All],MATCH(1,(Table4[[#All],[Month]]=Table68[[#This Row],[Date]])*(Table4[[#All],[Region]]=Table68[[#This Row],[Region]]),0),3)</f>
        <v>12888</v>
      </c>
      <c r="N2513" s="2">
        <f t="array" ref="N2513">_xlfn.IFNA(INDEX(Table5[#All], MATCH(1,(Table5[[#All],[Month]]=Table68[[#This Row],[Date]])*(Table5[[#All],[Region]]=Table68[[#This Row],[Region]]),0),3),0)</f>
        <v>94578</v>
      </c>
      <c r="O2513" s="12">
        <f>INDEX(Table110[#All], MATCH(Table68[[#This Row],[Date]],Table110[[#All],[Month]],0),2)</f>
        <v>105266.75</v>
      </c>
      <c r="P2513" s="12">
        <f>INDEX(Table13[#All], MATCH(Table68[[#This Row],[Date]],Table13[[#All],[Month]],0),2)</f>
        <v>229335.5</v>
      </c>
      <c r="Q2513">
        <f>INDEX(Table111[#All], MATCH(Table68[[#This Row],[Date]],Table111[[#All],[Month]],0),2)</f>
        <v>6189</v>
      </c>
      <c r="R2513" s="2">
        <f>INDEX(Table111[#All], MATCH(Table68[[#This Row],[Date]],Table111[[#All],[Month]],0),3)</f>
        <v>1327</v>
      </c>
      <c r="S2513" s="2">
        <f>INDEX(Table413[#All], MATCH(Table68[[#This Row],[Date]],Table413[[#All],[Month]],0),2)</f>
        <v>1.3</v>
      </c>
      <c r="T2513" s="2">
        <f>INDEX(Table413[#All], MATCH(Table68[[#This Row],[Date]],Table413[[#All],[Month]],0),3)</f>
        <v>5.7</v>
      </c>
      <c r="U2513" s="2">
        <f>INDEX(Table413[#All], MATCH(Table68[[#This Row],[Date]],Table413[[#All],[Month]],0),4)</f>
        <v>5.0999999999999996</v>
      </c>
    </row>
    <row r="2514" spans="1:21" x14ac:dyDescent="0.25">
      <c r="A2514" s="4">
        <v>42705</v>
      </c>
      <c r="B2514" s="3" t="s">
        <v>58</v>
      </c>
      <c r="C2514" s="3" t="s">
        <v>4</v>
      </c>
      <c r="D2514" s="3">
        <v>494</v>
      </c>
      <c r="E2514" s="3">
        <v>465</v>
      </c>
      <c r="F2514" s="3">
        <v>392</v>
      </c>
      <c r="G2514" s="3">
        <v>391</v>
      </c>
      <c r="H2514" s="3">
        <v>3364</v>
      </c>
      <c r="I2514" s="3">
        <v>134</v>
      </c>
      <c r="J2514">
        <f t="array" ref="J2514">INDEX(Table3[#All],MATCH(1,(Table3[[#All],[Month]]=Table68[[#This Row],[Date]])*(Table3[[#All],[Region]]=Table68[[#This Row],[Region]]),0),3)</f>
        <v>91788</v>
      </c>
      <c r="K2514">
        <f>INDEX(Table1[#All], MATCH(Table68[[#This Row],[Date]],Table1[[#All],[Month]],0),2)</f>
        <v>1619675</v>
      </c>
      <c r="L2514" s="8">
        <f>INDEX(Table2[#All], MATCH(Table68[[#This Row],[Date]],Table2[[#All],[Month]],0),2)</f>
        <v>655.85247179899227</v>
      </c>
      <c r="M2514">
        <f t="array" ref="M2514">INDEX(Table4[#All],MATCH(1,(Table4[[#All],[Month]]=Table68[[#This Row],[Date]])*(Table4[[#All],[Region]]=Table68[[#This Row],[Region]]),0),3)</f>
        <v>12888</v>
      </c>
      <c r="N2514" s="2">
        <f t="array" ref="N2514">_xlfn.IFNA(INDEX(Table5[#All], MATCH(1,(Table5[[#All],[Month]]=Table68[[#This Row],[Date]])*(Table5[[#All],[Region]]=Table68[[#This Row],[Region]]),0),3),0)</f>
        <v>94578</v>
      </c>
      <c r="O2514" s="12">
        <f>INDEX(Table110[#All], MATCH(Table68[[#This Row],[Date]],Table110[[#All],[Month]],0),2)</f>
        <v>105266.75</v>
      </c>
      <c r="P2514" s="12">
        <f>INDEX(Table13[#All], MATCH(Table68[[#This Row],[Date]],Table13[[#All],[Month]],0),2)</f>
        <v>229335.5</v>
      </c>
      <c r="Q2514">
        <f>INDEX(Table111[#All], MATCH(Table68[[#This Row],[Date]],Table111[[#All],[Month]],0),2)</f>
        <v>6189</v>
      </c>
      <c r="R2514" s="2">
        <f>INDEX(Table111[#All], MATCH(Table68[[#This Row],[Date]],Table111[[#All],[Month]],0),3)</f>
        <v>1327</v>
      </c>
      <c r="S2514" s="2">
        <f>INDEX(Table413[#All], MATCH(Table68[[#This Row],[Date]],Table413[[#All],[Month]],0),2)</f>
        <v>1.3</v>
      </c>
      <c r="T2514" s="2">
        <f>INDEX(Table413[#All], MATCH(Table68[[#This Row],[Date]],Table413[[#All],[Month]],0),3)</f>
        <v>5.7</v>
      </c>
      <c r="U2514" s="2">
        <f>INDEX(Table413[#All], MATCH(Table68[[#This Row],[Date]],Table413[[#All],[Month]],0),4)</f>
        <v>5.0999999999999996</v>
      </c>
    </row>
    <row r="2515" spans="1:21" x14ac:dyDescent="0.25">
      <c r="A2515" s="4">
        <v>42705</v>
      </c>
      <c r="B2515" s="3" t="s">
        <v>58</v>
      </c>
      <c r="C2515" s="3" t="s">
        <v>88</v>
      </c>
      <c r="D2515" s="3">
        <v>494</v>
      </c>
      <c r="E2515" s="3">
        <v>474</v>
      </c>
      <c r="F2515" s="3">
        <v>392</v>
      </c>
      <c r="G2515" s="3">
        <v>392</v>
      </c>
      <c r="H2515" s="3">
        <v>3364</v>
      </c>
      <c r="I2515" s="3">
        <v>608</v>
      </c>
      <c r="J2515">
        <f t="array" ref="J2515">INDEX(Table3[#All],MATCH(1,(Table3[[#All],[Month]]=Table68[[#This Row],[Date]])*(Table3[[#All],[Region]]=Table68[[#This Row],[Region]]),0),3)</f>
        <v>91788</v>
      </c>
      <c r="K2515">
        <f>INDEX(Table1[#All], MATCH(Table68[[#This Row],[Date]],Table1[[#All],[Month]],0),2)</f>
        <v>1619675</v>
      </c>
      <c r="L2515" s="8">
        <f>INDEX(Table2[#All], MATCH(Table68[[#This Row],[Date]],Table2[[#All],[Month]],0),2)</f>
        <v>655.85247179899227</v>
      </c>
      <c r="M2515">
        <f t="array" ref="M2515">INDEX(Table4[#All],MATCH(1,(Table4[[#All],[Month]]=Table68[[#This Row],[Date]])*(Table4[[#All],[Region]]=Table68[[#This Row],[Region]]),0),3)</f>
        <v>12888</v>
      </c>
      <c r="N2515" s="2">
        <f t="array" ref="N2515">_xlfn.IFNA(INDEX(Table5[#All], MATCH(1,(Table5[[#All],[Month]]=Table68[[#This Row],[Date]])*(Table5[[#All],[Region]]=Table68[[#This Row],[Region]]),0),3),0)</f>
        <v>94578</v>
      </c>
      <c r="O2515" s="12">
        <f>INDEX(Table110[#All], MATCH(Table68[[#This Row],[Date]],Table110[[#All],[Month]],0),2)</f>
        <v>105266.75</v>
      </c>
      <c r="P2515" s="12">
        <f>INDEX(Table13[#All], MATCH(Table68[[#This Row],[Date]],Table13[[#All],[Month]],0),2)</f>
        <v>229335.5</v>
      </c>
      <c r="Q2515">
        <f>INDEX(Table111[#All], MATCH(Table68[[#This Row],[Date]],Table111[[#All],[Month]],0),2)</f>
        <v>6189</v>
      </c>
      <c r="R2515" s="2">
        <f>INDEX(Table111[#All], MATCH(Table68[[#This Row],[Date]],Table111[[#All],[Month]],0),3)</f>
        <v>1327</v>
      </c>
      <c r="S2515" s="2">
        <f>INDEX(Table413[#All], MATCH(Table68[[#This Row],[Date]],Table413[[#All],[Month]],0),2)</f>
        <v>1.3</v>
      </c>
      <c r="T2515" s="2">
        <f>INDEX(Table413[#All], MATCH(Table68[[#This Row],[Date]],Table413[[#All],[Month]],0),3)</f>
        <v>5.7</v>
      </c>
      <c r="U2515" s="2">
        <f>INDEX(Table413[#All], MATCH(Table68[[#This Row],[Date]],Table413[[#All],[Month]],0),4)</f>
        <v>5.0999999999999996</v>
      </c>
    </row>
    <row r="2516" spans="1:21" x14ac:dyDescent="0.25">
      <c r="A2516" s="4">
        <v>42705</v>
      </c>
      <c r="B2516" s="3" t="s">
        <v>58</v>
      </c>
      <c r="C2516" s="3" t="s">
        <v>90</v>
      </c>
      <c r="D2516" s="3">
        <v>494</v>
      </c>
      <c r="E2516" s="3">
        <v>527</v>
      </c>
      <c r="F2516" s="3">
        <v>392</v>
      </c>
      <c r="G2516" s="3">
        <v>418</v>
      </c>
      <c r="H2516" s="3">
        <v>3364</v>
      </c>
      <c r="I2516" s="3">
        <v>479</v>
      </c>
      <c r="J2516">
        <f t="array" ref="J2516">INDEX(Table3[#All],MATCH(1,(Table3[[#All],[Month]]=Table68[[#This Row],[Date]])*(Table3[[#All],[Region]]=Table68[[#This Row],[Region]]),0),3)</f>
        <v>91788</v>
      </c>
      <c r="K2516">
        <f>INDEX(Table1[#All], MATCH(Table68[[#This Row],[Date]],Table1[[#All],[Month]],0),2)</f>
        <v>1619675</v>
      </c>
      <c r="L2516" s="8">
        <f>INDEX(Table2[#All], MATCH(Table68[[#This Row],[Date]],Table2[[#All],[Month]],0),2)</f>
        <v>655.85247179899227</v>
      </c>
      <c r="M2516">
        <f t="array" ref="M2516">INDEX(Table4[#All],MATCH(1,(Table4[[#All],[Month]]=Table68[[#This Row],[Date]])*(Table4[[#All],[Region]]=Table68[[#This Row],[Region]]),0),3)</f>
        <v>12888</v>
      </c>
      <c r="N2516" s="2">
        <f t="array" ref="N2516">_xlfn.IFNA(INDEX(Table5[#All], MATCH(1,(Table5[[#All],[Month]]=Table68[[#This Row],[Date]])*(Table5[[#All],[Region]]=Table68[[#This Row],[Region]]),0),3),0)</f>
        <v>94578</v>
      </c>
      <c r="O2516" s="12">
        <f>INDEX(Table110[#All], MATCH(Table68[[#This Row],[Date]],Table110[[#All],[Month]],0),2)</f>
        <v>105266.75</v>
      </c>
      <c r="P2516" s="12">
        <f>INDEX(Table13[#All], MATCH(Table68[[#This Row],[Date]],Table13[[#All],[Month]],0),2)</f>
        <v>229335.5</v>
      </c>
      <c r="Q2516">
        <f>INDEX(Table111[#All], MATCH(Table68[[#This Row],[Date]],Table111[[#All],[Month]],0),2)</f>
        <v>6189</v>
      </c>
      <c r="R2516" s="2">
        <f>INDEX(Table111[#All], MATCH(Table68[[#This Row],[Date]],Table111[[#All],[Month]],0),3)</f>
        <v>1327</v>
      </c>
      <c r="S2516" s="2">
        <f>INDEX(Table413[#All], MATCH(Table68[[#This Row],[Date]],Table413[[#All],[Month]],0),2)</f>
        <v>1.3</v>
      </c>
      <c r="T2516" s="2">
        <f>INDEX(Table413[#All], MATCH(Table68[[#This Row],[Date]],Table413[[#All],[Month]],0),3)</f>
        <v>5.7</v>
      </c>
      <c r="U2516" s="2">
        <f>INDEX(Table413[#All], MATCH(Table68[[#This Row],[Date]],Table413[[#All],[Month]],0),4)</f>
        <v>5.0999999999999996</v>
      </c>
    </row>
    <row r="2517" spans="1:21" x14ac:dyDescent="0.25">
      <c r="A2517" s="4">
        <v>42705</v>
      </c>
      <c r="B2517" s="3" t="s">
        <v>58</v>
      </c>
      <c r="C2517" s="3" t="s">
        <v>5</v>
      </c>
      <c r="D2517" s="3">
        <v>494</v>
      </c>
      <c r="E2517" s="3">
        <v>460</v>
      </c>
      <c r="F2517" s="3">
        <v>392</v>
      </c>
      <c r="G2517" s="3">
        <v>379</v>
      </c>
      <c r="H2517" s="3">
        <v>3364</v>
      </c>
      <c r="I2517" s="3">
        <v>122</v>
      </c>
      <c r="J2517">
        <f t="array" ref="J2517">INDEX(Table3[#All],MATCH(1,(Table3[[#All],[Month]]=Table68[[#This Row],[Date]])*(Table3[[#All],[Region]]=Table68[[#This Row],[Region]]),0),3)</f>
        <v>91788</v>
      </c>
      <c r="K2517">
        <f>INDEX(Table1[#All], MATCH(Table68[[#This Row],[Date]],Table1[[#All],[Month]],0),2)</f>
        <v>1619675</v>
      </c>
      <c r="L2517" s="8">
        <f>INDEX(Table2[#All], MATCH(Table68[[#This Row],[Date]],Table2[[#All],[Month]],0),2)</f>
        <v>655.85247179899227</v>
      </c>
      <c r="M2517">
        <f t="array" ref="M2517">INDEX(Table4[#All],MATCH(1,(Table4[[#All],[Month]]=Table68[[#This Row],[Date]])*(Table4[[#All],[Region]]=Table68[[#This Row],[Region]]),0),3)</f>
        <v>12888</v>
      </c>
      <c r="N2517" s="2">
        <f t="array" ref="N2517">_xlfn.IFNA(INDEX(Table5[#All], MATCH(1,(Table5[[#All],[Month]]=Table68[[#This Row],[Date]])*(Table5[[#All],[Region]]=Table68[[#This Row],[Region]]),0),3),0)</f>
        <v>94578</v>
      </c>
      <c r="O2517" s="12">
        <f>INDEX(Table110[#All], MATCH(Table68[[#This Row],[Date]],Table110[[#All],[Month]],0),2)</f>
        <v>105266.75</v>
      </c>
      <c r="P2517" s="12">
        <f>INDEX(Table13[#All], MATCH(Table68[[#This Row],[Date]],Table13[[#All],[Month]],0),2)</f>
        <v>229335.5</v>
      </c>
      <c r="Q2517">
        <f>INDEX(Table111[#All], MATCH(Table68[[#This Row],[Date]],Table111[[#All],[Month]],0),2)</f>
        <v>6189</v>
      </c>
      <c r="R2517" s="2">
        <f>INDEX(Table111[#All], MATCH(Table68[[#This Row],[Date]],Table111[[#All],[Month]],0),3)</f>
        <v>1327</v>
      </c>
      <c r="S2517" s="2">
        <f>INDEX(Table413[#All], MATCH(Table68[[#This Row],[Date]],Table413[[#All],[Month]],0),2)</f>
        <v>1.3</v>
      </c>
      <c r="T2517" s="2">
        <f>INDEX(Table413[#All], MATCH(Table68[[#This Row],[Date]],Table413[[#All],[Month]],0),3)</f>
        <v>5.7</v>
      </c>
      <c r="U2517" s="2">
        <f>INDEX(Table413[#All], MATCH(Table68[[#This Row],[Date]],Table413[[#All],[Month]],0),4)</f>
        <v>5.0999999999999996</v>
      </c>
    </row>
    <row r="2518" spans="1:21" x14ac:dyDescent="0.25">
      <c r="A2518" s="4">
        <v>42705</v>
      </c>
      <c r="B2518" s="3" t="s">
        <v>58</v>
      </c>
      <c r="C2518" s="3" t="s">
        <v>3</v>
      </c>
      <c r="D2518" s="3">
        <v>494</v>
      </c>
      <c r="E2518" s="3">
        <v>509</v>
      </c>
      <c r="F2518" s="3">
        <v>392</v>
      </c>
      <c r="G2518" s="3">
        <v>417</v>
      </c>
      <c r="H2518" s="3">
        <v>3364</v>
      </c>
      <c r="I2518" s="3">
        <v>181</v>
      </c>
      <c r="J2518">
        <f t="array" ref="J2518">INDEX(Table3[#All],MATCH(1,(Table3[[#All],[Month]]=Table68[[#This Row],[Date]])*(Table3[[#All],[Region]]=Table68[[#This Row],[Region]]),0),3)</f>
        <v>91788</v>
      </c>
      <c r="K2518">
        <f>INDEX(Table1[#All], MATCH(Table68[[#This Row],[Date]],Table1[[#All],[Month]],0),2)</f>
        <v>1619675</v>
      </c>
      <c r="L2518" s="8">
        <f>INDEX(Table2[#All], MATCH(Table68[[#This Row],[Date]],Table2[[#All],[Month]],0),2)</f>
        <v>655.85247179899227</v>
      </c>
      <c r="M2518">
        <f t="array" ref="M2518">INDEX(Table4[#All],MATCH(1,(Table4[[#All],[Month]]=Table68[[#This Row],[Date]])*(Table4[[#All],[Region]]=Table68[[#This Row],[Region]]),0),3)</f>
        <v>12888</v>
      </c>
      <c r="N2518" s="2">
        <f t="array" ref="N2518">_xlfn.IFNA(INDEX(Table5[#All], MATCH(1,(Table5[[#All],[Month]]=Table68[[#This Row],[Date]])*(Table5[[#All],[Region]]=Table68[[#This Row],[Region]]),0),3),0)</f>
        <v>94578</v>
      </c>
      <c r="O2518" s="12">
        <f>INDEX(Table110[#All], MATCH(Table68[[#This Row],[Date]],Table110[[#All],[Month]],0),2)</f>
        <v>105266.75</v>
      </c>
      <c r="P2518" s="12">
        <f>INDEX(Table13[#All], MATCH(Table68[[#This Row],[Date]],Table13[[#All],[Month]],0),2)</f>
        <v>229335.5</v>
      </c>
      <c r="Q2518">
        <f>INDEX(Table111[#All], MATCH(Table68[[#This Row],[Date]],Table111[[#All],[Month]],0),2)</f>
        <v>6189</v>
      </c>
      <c r="R2518" s="2">
        <f>INDEX(Table111[#All], MATCH(Table68[[#This Row],[Date]],Table111[[#All],[Month]],0),3)</f>
        <v>1327</v>
      </c>
      <c r="S2518" s="2">
        <f>INDEX(Table413[#All], MATCH(Table68[[#This Row],[Date]],Table413[[#All],[Month]],0),2)</f>
        <v>1.3</v>
      </c>
      <c r="T2518" s="2">
        <f>INDEX(Table413[#All], MATCH(Table68[[#This Row],[Date]],Table413[[#All],[Month]],0),3)</f>
        <v>5.7</v>
      </c>
      <c r="U2518" s="2">
        <f>INDEX(Table413[#All], MATCH(Table68[[#This Row],[Date]],Table413[[#All],[Month]],0),4)</f>
        <v>5.0999999999999996</v>
      </c>
    </row>
    <row r="2519" spans="1:21" x14ac:dyDescent="0.25">
      <c r="A2519" s="4">
        <v>42705</v>
      </c>
      <c r="B2519" s="3" t="s">
        <v>58</v>
      </c>
      <c r="C2519" s="3" t="s">
        <v>59</v>
      </c>
      <c r="D2519" s="3">
        <v>494</v>
      </c>
      <c r="E2519" s="3">
        <v>457</v>
      </c>
      <c r="F2519" s="3">
        <v>392</v>
      </c>
      <c r="G2519" s="3">
        <v>370</v>
      </c>
      <c r="H2519" s="3">
        <v>3364</v>
      </c>
      <c r="I2519" s="3">
        <v>392</v>
      </c>
      <c r="J2519">
        <f t="array" ref="J2519">INDEX(Table3[#All],MATCH(1,(Table3[[#All],[Month]]=Table68[[#This Row],[Date]])*(Table3[[#All],[Region]]=Table68[[#This Row],[Region]]),0),3)</f>
        <v>91788</v>
      </c>
      <c r="K2519">
        <f>INDEX(Table1[#All], MATCH(Table68[[#This Row],[Date]],Table1[[#All],[Month]],0),2)</f>
        <v>1619675</v>
      </c>
      <c r="L2519" s="8">
        <f>INDEX(Table2[#All], MATCH(Table68[[#This Row],[Date]],Table2[[#All],[Month]],0),2)</f>
        <v>655.85247179899227</v>
      </c>
      <c r="M2519">
        <f t="array" ref="M2519">INDEX(Table4[#All],MATCH(1,(Table4[[#All],[Month]]=Table68[[#This Row],[Date]])*(Table4[[#All],[Region]]=Table68[[#This Row],[Region]]),0),3)</f>
        <v>12888</v>
      </c>
      <c r="N2519" s="2">
        <f t="array" ref="N2519">_xlfn.IFNA(INDEX(Table5[#All], MATCH(1,(Table5[[#All],[Month]]=Table68[[#This Row],[Date]])*(Table5[[#All],[Region]]=Table68[[#This Row],[Region]]),0),3),0)</f>
        <v>94578</v>
      </c>
      <c r="O2519" s="12">
        <f>INDEX(Table110[#All], MATCH(Table68[[#This Row],[Date]],Table110[[#All],[Month]],0),2)</f>
        <v>105266.75</v>
      </c>
      <c r="P2519" s="12">
        <f>INDEX(Table13[#All], MATCH(Table68[[#This Row],[Date]],Table13[[#All],[Month]],0),2)</f>
        <v>229335.5</v>
      </c>
      <c r="Q2519">
        <f>INDEX(Table111[#All], MATCH(Table68[[#This Row],[Date]],Table111[[#All],[Month]],0),2)</f>
        <v>6189</v>
      </c>
      <c r="R2519" s="2">
        <f>INDEX(Table111[#All], MATCH(Table68[[#This Row],[Date]],Table111[[#All],[Month]],0),3)</f>
        <v>1327</v>
      </c>
      <c r="S2519" s="2">
        <f>INDEX(Table413[#All], MATCH(Table68[[#This Row],[Date]],Table413[[#All],[Month]],0),2)</f>
        <v>1.3</v>
      </c>
      <c r="T2519" s="2">
        <f>INDEX(Table413[#All], MATCH(Table68[[#This Row],[Date]],Table413[[#All],[Month]],0),3)</f>
        <v>5.7</v>
      </c>
      <c r="U2519" s="2">
        <f>INDEX(Table413[#All], MATCH(Table68[[#This Row],[Date]],Table413[[#All],[Month]],0),4)</f>
        <v>5.0999999999999996</v>
      </c>
    </row>
    <row r="2520" spans="1:21" x14ac:dyDescent="0.25">
      <c r="A2520" s="4">
        <v>42705</v>
      </c>
      <c r="B2520" s="3" t="s">
        <v>62</v>
      </c>
      <c r="C2520" s="3" t="s">
        <v>20</v>
      </c>
      <c r="D2520" s="3">
        <v>355</v>
      </c>
      <c r="E2520" s="3">
        <v>189</v>
      </c>
      <c r="F2520" s="3">
        <v>279</v>
      </c>
      <c r="G2520" s="3">
        <v>142</v>
      </c>
      <c r="H2520" s="3">
        <v>592</v>
      </c>
      <c r="I2520" s="3">
        <v>7</v>
      </c>
      <c r="J2520">
        <f t="array" ref="J2520">INDEX(Table3[#All],MATCH(1,(Table3[[#All],[Month]]=Table68[[#This Row],[Date]])*(Table3[[#All],[Region]]=Table68[[#This Row],[Region]]),0),3)</f>
        <v>13195</v>
      </c>
      <c r="K2520">
        <f>INDEX(Table1[#All], MATCH(Table68[[#This Row],[Date]],Table1[[#All],[Month]],0),2)</f>
        <v>1619675</v>
      </c>
      <c r="L2520" s="8">
        <f>INDEX(Table2[#All], MATCH(Table68[[#This Row],[Date]],Table2[[#All],[Month]],0),2)</f>
        <v>655.85247179899227</v>
      </c>
      <c r="M2520">
        <f t="array" ref="M2520">INDEX(Table4[#All],MATCH(1,(Table4[[#All],[Month]]=Table68[[#This Row],[Date]])*(Table4[[#All],[Region]]=Table68[[#This Row],[Region]]),0),3)</f>
        <v>3008</v>
      </c>
      <c r="N2520" s="2">
        <f t="array" ref="N2520">_xlfn.IFNA(INDEX(Table5[#All], MATCH(1,(Table5[[#All],[Month]]=Table68[[#This Row],[Date]])*(Table5[[#All],[Region]]=Table68[[#This Row],[Region]]),0),3),0)</f>
        <v>14840</v>
      </c>
      <c r="O2520" s="12">
        <f>INDEX(Table110[#All], MATCH(Table68[[#This Row],[Date]],Table110[[#All],[Month]],0),2)</f>
        <v>105266.75</v>
      </c>
      <c r="P2520" s="12">
        <f>INDEX(Table13[#All], MATCH(Table68[[#This Row],[Date]],Table13[[#All],[Month]],0),2)</f>
        <v>229335.5</v>
      </c>
      <c r="Q2520">
        <f>INDEX(Table111[#All], MATCH(Table68[[#This Row],[Date]],Table111[[#All],[Month]],0),2)</f>
        <v>6189</v>
      </c>
      <c r="R2520" s="2">
        <f>INDEX(Table111[#All], MATCH(Table68[[#This Row],[Date]],Table111[[#All],[Month]],0),3)</f>
        <v>1327</v>
      </c>
      <c r="S2520" s="2">
        <f>INDEX(Table413[#All], MATCH(Table68[[#This Row],[Date]],Table413[[#All],[Month]],0),2)</f>
        <v>1.3</v>
      </c>
      <c r="T2520" s="2">
        <f>INDEX(Table413[#All], MATCH(Table68[[#This Row],[Date]],Table413[[#All],[Month]],0),3)</f>
        <v>5.7</v>
      </c>
      <c r="U2520" s="2">
        <f>INDEX(Table413[#All], MATCH(Table68[[#This Row],[Date]],Table413[[#All],[Month]],0),4)</f>
        <v>5.0999999999999996</v>
      </c>
    </row>
    <row r="2521" spans="1:21" x14ac:dyDescent="0.25">
      <c r="A2521" s="4">
        <v>42705</v>
      </c>
      <c r="B2521" s="3" t="s">
        <v>62</v>
      </c>
      <c r="C2521" s="3" t="s">
        <v>21</v>
      </c>
      <c r="D2521" s="3">
        <v>355</v>
      </c>
      <c r="E2521" s="3">
        <v>218</v>
      </c>
      <c r="F2521" s="3">
        <v>279</v>
      </c>
      <c r="G2521" s="3">
        <v>204</v>
      </c>
      <c r="H2521" s="3">
        <v>592</v>
      </c>
      <c r="I2521" s="3">
        <v>16</v>
      </c>
      <c r="J2521">
        <f t="array" ref="J2521">INDEX(Table3[#All],MATCH(1,(Table3[[#All],[Month]]=Table68[[#This Row],[Date]])*(Table3[[#All],[Region]]=Table68[[#This Row],[Region]]),0),3)</f>
        <v>13195</v>
      </c>
      <c r="K2521">
        <f>INDEX(Table1[#All], MATCH(Table68[[#This Row],[Date]],Table1[[#All],[Month]],0),2)</f>
        <v>1619675</v>
      </c>
      <c r="L2521" s="8">
        <f>INDEX(Table2[#All], MATCH(Table68[[#This Row],[Date]],Table2[[#All],[Month]],0),2)</f>
        <v>655.85247179899227</v>
      </c>
      <c r="M2521">
        <f t="array" ref="M2521">INDEX(Table4[#All],MATCH(1,(Table4[[#All],[Month]]=Table68[[#This Row],[Date]])*(Table4[[#All],[Region]]=Table68[[#This Row],[Region]]),0),3)</f>
        <v>3008</v>
      </c>
      <c r="N2521" s="2">
        <f t="array" ref="N2521">_xlfn.IFNA(INDEX(Table5[#All], MATCH(1,(Table5[[#All],[Month]]=Table68[[#This Row],[Date]])*(Table5[[#All],[Region]]=Table68[[#This Row],[Region]]),0),3),0)</f>
        <v>14840</v>
      </c>
      <c r="O2521" s="12">
        <f>INDEX(Table110[#All], MATCH(Table68[[#This Row],[Date]],Table110[[#All],[Month]],0),2)</f>
        <v>105266.75</v>
      </c>
      <c r="P2521" s="12">
        <f>INDEX(Table13[#All], MATCH(Table68[[#This Row],[Date]],Table13[[#All],[Month]],0),2)</f>
        <v>229335.5</v>
      </c>
      <c r="Q2521">
        <f>INDEX(Table111[#All], MATCH(Table68[[#This Row],[Date]],Table111[[#All],[Month]],0),2)</f>
        <v>6189</v>
      </c>
      <c r="R2521" s="2">
        <f>INDEX(Table111[#All], MATCH(Table68[[#This Row],[Date]],Table111[[#All],[Month]],0),3)</f>
        <v>1327</v>
      </c>
      <c r="S2521" s="2">
        <f>INDEX(Table413[#All], MATCH(Table68[[#This Row],[Date]],Table413[[#All],[Month]],0),2)</f>
        <v>1.3</v>
      </c>
      <c r="T2521" s="2">
        <f>INDEX(Table413[#All], MATCH(Table68[[#This Row],[Date]],Table413[[#All],[Month]],0),3)</f>
        <v>5.7</v>
      </c>
      <c r="U2521" s="2">
        <f>INDEX(Table413[#All], MATCH(Table68[[#This Row],[Date]],Table413[[#All],[Month]],0),4)</f>
        <v>5.0999999999999996</v>
      </c>
    </row>
    <row r="2522" spans="1:21" x14ac:dyDescent="0.25">
      <c r="A2522" s="4">
        <v>42705</v>
      </c>
      <c r="B2522" s="3" t="s">
        <v>62</v>
      </c>
      <c r="C2522" s="3" t="s">
        <v>18</v>
      </c>
      <c r="D2522" s="3">
        <v>355</v>
      </c>
      <c r="E2522" s="3">
        <v>312</v>
      </c>
      <c r="F2522" s="3">
        <v>279</v>
      </c>
      <c r="G2522" s="3">
        <v>256</v>
      </c>
      <c r="H2522" s="3">
        <v>592</v>
      </c>
      <c r="I2522" s="3">
        <v>164</v>
      </c>
      <c r="J2522">
        <f t="array" ref="J2522">INDEX(Table3[#All],MATCH(1,(Table3[[#All],[Month]]=Table68[[#This Row],[Date]])*(Table3[[#All],[Region]]=Table68[[#This Row],[Region]]),0),3)</f>
        <v>13195</v>
      </c>
      <c r="K2522">
        <f>INDEX(Table1[#All], MATCH(Table68[[#This Row],[Date]],Table1[[#All],[Month]],0),2)</f>
        <v>1619675</v>
      </c>
      <c r="L2522" s="8">
        <f>INDEX(Table2[#All], MATCH(Table68[[#This Row],[Date]],Table2[[#All],[Month]],0),2)</f>
        <v>655.85247179899227</v>
      </c>
      <c r="M2522">
        <f t="array" ref="M2522">INDEX(Table4[#All],MATCH(1,(Table4[[#All],[Month]]=Table68[[#This Row],[Date]])*(Table4[[#All],[Region]]=Table68[[#This Row],[Region]]),0),3)</f>
        <v>3008</v>
      </c>
      <c r="N2522" s="2">
        <f t="array" ref="N2522">_xlfn.IFNA(INDEX(Table5[#All], MATCH(1,(Table5[[#All],[Month]]=Table68[[#This Row],[Date]])*(Table5[[#All],[Region]]=Table68[[#This Row],[Region]]),0),3),0)</f>
        <v>14840</v>
      </c>
      <c r="O2522" s="12">
        <f>INDEX(Table110[#All], MATCH(Table68[[#This Row],[Date]],Table110[[#All],[Month]],0),2)</f>
        <v>105266.75</v>
      </c>
      <c r="P2522" s="12">
        <f>INDEX(Table13[#All], MATCH(Table68[[#This Row],[Date]],Table13[[#All],[Month]],0),2)</f>
        <v>229335.5</v>
      </c>
      <c r="Q2522">
        <f>INDEX(Table111[#All], MATCH(Table68[[#This Row],[Date]],Table111[[#All],[Month]],0),2)</f>
        <v>6189</v>
      </c>
      <c r="R2522" s="2">
        <f>INDEX(Table111[#All], MATCH(Table68[[#This Row],[Date]],Table111[[#All],[Month]],0),3)</f>
        <v>1327</v>
      </c>
      <c r="S2522" s="2">
        <f>INDEX(Table413[#All], MATCH(Table68[[#This Row],[Date]],Table413[[#All],[Month]],0),2)</f>
        <v>1.3</v>
      </c>
      <c r="T2522" s="2">
        <f>INDEX(Table413[#All], MATCH(Table68[[#This Row],[Date]],Table413[[#All],[Month]],0),3)</f>
        <v>5.7</v>
      </c>
      <c r="U2522" s="2">
        <f>INDEX(Table413[#All], MATCH(Table68[[#This Row],[Date]],Table413[[#All],[Month]],0),4)</f>
        <v>5.0999999999999996</v>
      </c>
    </row>
    <row r="2523" spans="1:21" x14ac:dyDescent="0.25">
      <c r="A2523" s="4">
        <v>42705</v>
      </c>
      <c r="B2523" s="3" t="s">
        <v>62</v>
      </c>
      <c r="C2523" s="3" t="s">
        <v>17</v>
      </c>
      <c r="D2523" s="3">
        <v>355</v>
      </c>
      <c r="E2523" s="3">
        <v>413</v>
      </c>
      <c r="F2523" s="3">
        <v>279</v>
      </c>
      <c r="G2523" s="3">
        <v>339</v>
      </c>
      <c r="H2523" s="3">
        <v>592</v>
      </c>
      <c r="I2523" s="3">
        <v>307</v>
      </c>
      <c r="J2523">
        <f t="array" ref="J2523">INDEX(Table3[#All],MATCH(1,(Table3[[#All],[Month]]=Table68[[#This Row],[Date]])*(Table3[[#All],[Region]]=Table68[[#This Row],[Region]]),0),3)</f>
        <v>13195</v>
      </c>
      <c r="K2523">
        <f>INDEX(Table1[#All], MATCH(Table68[[#This Row],[Date]],Table1[[#All],[Month]],0),2)</f>
        <v>1619675</v>
      </c>
      <c r="L2523" s="8">
        <f>INDEX(Table2[#All], MATCH(Table68[[#This Row],[Date]],Table2[[#All],[Month]],0),2)</f>
        <v>655.85247179899227</v>
      </c>
      <c r="M2523">
        <f t="array" ref="M2523">INDEX(Table4[#All],MATCH(1,(Table4[[#All],[Month]]=Table68[[#This Row],[Date]])*(Table4[[#All],[Region]]=Table68[[#This Row],[Region]]),0),3)</f>
        <v>3008</v>
      </c>
      <c r="N2523" s="2">
        <f t="array" ref="N2523">_xlfn.IFNA(INDEX(Table5[#All], MATCH(1,(Table5[[#All],[Month]]=Table68[[#This Row],[Date]])*(Table5[[#All],[Region]]=Table68[[#This Row],[Region]]),0),3),0)</f>
        <v>14840</v>
      </c>
      <c r="O2523" s="12">
        <f>INDEX(Table110[#All], MATCH(Table68[[#This Row],[Date]],Table110[[#All],[Month]],0),2)</f>
        <v>105266.75</v>
      </c>
      <c r="P2523" s="12">
        <f>INDEX(Table13[#All], MATCH(Table68[[#This Row],[Date]],Table13[[#All],[Month]],0),2)</f>
        <v>229335.5</v>
      </c>
      <c r="Q2523">
        <f>INDEX(Table111[#All], MATCH(Table68[[#This Row],[Date]],Table111[[#All],[Month]],0),2)</f>
        <v>6189</v>
      </c>
      <c r="R2523" s="2">
        <f>INDEX(Table111[#All], MATCH(Table68[[#This Row],[Date]],Table111[[#All],[Month]],0),3)</f>
        <v>1327</v>
      </c>
      <c r="S2523" s="2">
        <f>INDEX(Table413[#All], MATCH(Table68[[#This Row],[Date]],Table413[[#All],[Month]],0),2)</f>
        <v>1.3</v>
      </c>
      <c r="T2523" s="2">
        <f>INDEX(Table413[#All], MATCH(Table68[[#This Row],[Date]],Table413[[#All],[Month]],0),3)</f>
        <v>5.7</v>
      </c>
      <c r="U2523" s="2">
        <f>INDEX(Table413[#All], MATCH(Table68[[#This Row],[Date]],Table413[[#All],[Month]],0),4)</f>
        <v>5.0999999999999996</v>
      </c>
    </row>
    <row r="2524" spans="1:21" x14ac:dyDescent="0.25">
      <c r="A2524" s="4">
        <v>42705</v>
      </c>
      <c r="B2524" s="3" t="s">
        <v>62</v>
      </c>
      <c r="C2524" s="3" t="s">
        <v>14</v>
      </c>
      <c r="D2524" s="3">
        <v>355</v>
      </c>
      <c r="E2524" s="3">
        <v>343</v>
      </c>
      <c r="F2524" s="3">
        <v>279</v>
      </c>
      <c r="G2524" s="3">
        <v>262</v>
      </c>
      <c r="H2524" s="3">
        <v>592</v>
      </c>
      <c r="I2524" s="3">
        <v>45</v>
      </c>
      <c r="J2524">
        <f t="array" ref="J2524">INDEX(Table3[#All],MATCH(1,(Table3[[#All],[Month]]=Table68[[#This Row],[Date]])*(Table3[[#All],[Region]]=Table68[[#This Row],[Region]]),0),3)</f>
        <v>13195</v>
      </c>
      <c r="K2524">
        <f>INDEX(Table1[#All], MATCH(Table68[[#This Row],[Date]],Table1[[#All],[Month]],0),2)</f>
        <v>1619675</v>
      </c>
      <c r="L2524" s="8">
        <f>INDEX(Table2[#All], MATCH(Table68[[#This Row],[Date]],Table2[[#All],[Month]],0),2)</f>
        <v>655.85247179899227</v>
      </c>
      <c r="M2524">
        <f t="array" ref="M2524">INDEX(Table4[#All],MATCH(1,(Table4[[#All],[Month]]=Table68[[#This Row],[Date]])*(Table4[[#All],[Region]]=Table68[[#This Row],[Region]]),0),3)</f>
        <v>3008</v>
      </c>
      <c r="N2524" s="2">
        <f t="array" ref="N2524">_xlfn.IFNA(INDEX(Table5[#All], MATCH(1,(Table5[[#All],[Month]]=Table68[[#This Row],[Date]])*(Table5[[#All],[Region]]=Table68[[#This Row],[Region]]),0),3),0)</f>
        <v>14840</v>
      </c>
      <c r="O2524" s="12">
        <f>INDEX(Table110[#All], MATCH(Table68[[#This Row],[Date]],Table110[[#All],[Month]],0),2)</f>
        <v>105266.75</v>
      </c>
      <c r="P2524" s="12">
        <f>INDEX(Table13[#All], MATCH(Table68[[#This Row],[Date]],Table13[[#All],[Month]],0),2)</f>
        <v>229335.5</v>
      </c>
      <c r="Q2524">
        <f>INDEX(Table111[#All], MATCH(Table68[[#This Row],[Date]],Table111[[#All],[Month]],0),2)</f>
        <v>6189</v>
      </c>
      <c r="R2524" s="2">
        <f>INDEX(Table111[#All], MATCH(Table68[[#This Row],[Date]],Table111[[#All],[Month]],0),3)</f>
        <v>1327</v>
      </c>
      <c r="S2524" s="2">
        <f>INDEX(Table413[#All], MATCH(Table68[[#This Row],[Date]],Table413[[#All],[Month]],0),2)</f>
        <v>1.3</v>
      </c>
      <c r="T2524" s="2">
        <f>INDEX(Table413[#All], MATCH(Table68[[#This Row],[Date]],Table413[[#All],[Month]],0),3)</f>
        <v>5.7</v>
      </c>
      <c r="U2524" s="2">
        <f>INDEX(Table413[#All], MATCH(Table68[[#This Row],[Date]],Table413[[#All],[Month]],0),4)</f>
        <v>5.0999999999999996</v>
      </c>
    </row>
    <row r="2525" spans="1:21" x14ac:dyDescent="0.25">
      <c r="A2525" s="4">
        <v>42705</v>
      </c>
      <c r="B2525" s="3" t="s">
        <v>62</v>
      </c>
      <c r="C2525" s="3" t="s">
        <v>19</v>
      </c>
      <c r="D2525" s="3">
        <v>355</v>
      </c>
      <c r="E2525" s="3">
        <v>286</v>
      </c>
      <c r="F2525" s="3">
        <v>279</v>
      </c>
      <c r="G2525" s="3">
        <v>223</v>
      </c>
      <c r="H2525" s="3">
        <v>592</v>
      </c>
      <c r="I2525" s="3">
        <v>53</v>
      </c>
      <c r="J2525">
        <f t="array" ref="J2525">INDEX(Table3[#All],MATCH(1,(Table3[[#All],[Month]]=Table68[[#This Row],[Date]])*(Table3[[#All],[Region]]=Table68[[#This Row],[Region]]),0),3)</f>
        <v>13195</v>
      </c>
      <c r="K2525">
        <f>INDEX(Table1[#All], MATCH(Table68[[#This Row],[Date]],Table1[[#All],[Month]],0),2)</f>
        <v>1619675</v>
      </c>
      <c r="L2525" s="8">
        <f>INDEX(Table2[#All], MATCH(Table68[[#This Row],[Date]],Table2[[#All],[Month]],0),2)</f>
        <v>655.85247179899227</v>
      </c>
      <c r="M2525">
        <f t="array" ref="M2525">INDEX(Table4[#All],MATCH(1,(Table4[[#All],[Month]]=Table68[[#This Row],[Date]])*(Table4[[#All],[Region]]=Table68[[#This Row],[Region]]),0),3)</f>
        <v>3008</v>
      </c>
      <c r="N2525" s="2">
        <f t="array" ref="N2525">_xlfn.IFNA(INDEX(Table5[#All], MATCH(1,(Table5[[#All],[Month]]=Table68[[#This Row],[Date]])*(Table5[[#All],[Region]]=Table68[[#This Row],[Region]]),0),3),0)</f>
        <v>14840</v>
      </c>
      <c r="O2525" s="12">
        <f>INDEX(Table110[#All], MATCH(Table68[[#This Row],[Date]],Table110[[#All],[Month]],0),2)</f>
        <v>105266.75</v>
      </c>
      <c r="P2525" s="12">
        <f>INDEX(Table13[#All], MATCH(Table68[[#This Row],[Date]],Table13[[#All],[Month]],0),2)</f>
        <v>229335.5</v>
      </c>
      <c r="Q2525">
        <f>INDEX(Table111[#All], MATCH(Table68[[#This Row],[Date]],Table111[[#All],[Month]],0),2)</f>
        <v>6189</v>
      </c>
      <c r="R2525" s="2">
        <f>INDEX(Table111[#All], MATCH(Table68[[#This Row],[Date]],Table111[[#All],[Month]],0),3)</f>
        <v>1327</v>
      </c>
      <c r="S2525" s="2">
        <f>INDEX(Table413[#All], MATCH(Table68[[#This Row],[Date]],Table413[[#All],[Month]],0),2)</f>
        <v>1.3</v>
      </c>
      <c r="T2525" s="2">
        <f>INDEX(Table413[#All], MATCH(Table68[[#This Row],[Date]],Table413[[#All],[Month]],0),3)</f>
        <v>5.7</v>
      </c>
      <c r="U2525" s="2">
        <f>INDEX(Table413[#All], MATCH(Table68[[#This Row],[Date]],Table413[[#All],[Month]],0),4)</f>
        <v>5.0999999999999996</v>
      </c>
    </row>
    <row r="2526" spans="1:21" x14ac:dyDescent="0.25">
      <c r="A2526" s="4">
        <v>42705</v>
      </c>
      <c r="B2526" s="3" t="s">
        <v>68</v>
      </c>
      <c r="C2526" s="3" t="s">
        <v>46</v>
      </c>
      <c r="D2526" s="3">
        <v>344</v>
      </c>
      <c r="E2526" s="3">
        <v>313</v>
      </c>
      <c r="F2526" s="3">
        <v>270</v>
      </c>
      <c r="G2526" s="3">
        <v>280</v>
      </c>
      <c r="H2526" s="3">
        <v>1084</v>
      </c>
      <c r="I2526" s="3">
        <v>33</v>
      </c>
      <c r="J2526">
        <f t="array" ref="J2526">INDEX(Table3[#All],MATCH(1,(Table3[[#All],[Month]]=Table68[[#This Row],[Date]])*(Table3[[#All],[Region]]=Table68[[#This Row],[Region]]),0),3)</f>
        <v>33196</v>
      </c>
      <c r="K2526">
        <f>INDEX(Table1[#All], MATCH(Table68[[#This Row],[Date]],Table1[[#All],[Month]],0),2)</f>
        <v>1619675</v>
      </c>
      <c r="L2526" s="8">
        <f>INDEX(Table2[#All], MATCH(Table68[[#This Row],[Date]],Table2[[#All],[Month]],0),2)</f>
        <v>655.85247179899227</v>
      </c>
      <c r="M2526">
        <f t="array" ref="M2526">INDEX(Table4[#All],MATCH(1,(Table4[[#All],[Month]]=Table68[[#This Row],[Date]])*(Table4[[#All],[Region]]=Table68[[#This Row],[Region]]),0),3)</f>
        <v>6051</v>
      </c>
      <c r="N2526" s="2">
        <f t="array" ref="N2526">_xlfn.IFNA(INDEX(Table5[#All], MATCH(1,(Table5[[#All],[Month]]=Table68[[#This Row],[Date]])*(Table5[[#All],[Region]]=Table68[[#This Row],[Region]]),0),3),0)</f>
        <v>37716</v>
      </c>
      <c r="O2526" s="12">
        <f>INDEX(Table110[#All], MATCH(Table68[[#This Row],[Date]],Table110[[#All],[Month]],0),2)</f>
        <v>105266.75</v>
      </c>
      <c r="P2526" s="12">
        <f>INDEX(Table13[#All], MATCH(Table68[[#This Row],[Date]],Table13[[#All],[Month]],0),2)</f>
        <v>229335.5</v>
      </c>
      <c r="Q2526">
        <f>INDEX(Table111[#All], MATCH(Table68[[#This Row],[Date]],Table111[[#All],[Month]],0),2)</f>
        <v>6189</v>
      </c>
      <c r="R2526" s="2">
        <f>INDEX(Table111[#All], MATCH(Table68[[#This Row],[Date]],Table111[[#All],[Month]],0),3)</f>
        <v>1327</v>
      </c>
      <c r="S2526" s="2">
        <f>INDEX(Table413[#All], MATCH(Table68[[#This Row],[Date]],Table413[[#All],[Month]],0),2)</f>
        <v>1.3</v>
      </c>
      <c r="T2526" s="2">
        <f>INDEX(Table413[#All], MATCH(Table68[[#This Row],[Date]],Table413[[#All],[Month]],0),3)</f>
        <v>5.7</v>
      </c>
      <c r="U2526" s="2">
        <f>INDEX(Table413[#All], MATCH(Table68[[#This Row],[Date]],Table413[[#All],[Month]],0),4)</f>
        <v>5.0999999999999996</v>
      </c>
    </row>
    <row r="2527" spans="1:21" x14ac:dyDescent="0.25">
      <c r="A2527" s="4">
        <v>42705</v>
      </c>
      <c r="B2527" s="3" t="s">
        <v>68</v>
      </c>
      <c r="C2527" s="3" t="s">
        <v>83</v>
      </c>
      <c r="D2527" s="3">
        <v>344</v>
      </c>
      <c r="E2527" s="3">
        <v>351</v>
      </c>
      <c r="F2527" s="3">
        <v>270</v>
      </c>
      <c r="G2527" s="3">
        <v>273</v>
      </c>
      <c r="H2527" s="3">
        <v>1084</v>
      </c>
      <c r="I2527" s="3">
        <v>832</v>
      </c>
      <c r="J2527">
        <f t="array" ref="J2527">INDEX(Table3[#All],MATCH(1,(Table3[[#All],[Month]]=Table68[[#This Row],[Date]])*(Table3[[#All],[Region]]=Table68[[#This Row],[Region]]),0),3)</f>
        <v>33196</v>
      </c>
      <c r="K2527">
        <f>INDEX(Table1[#All], MATCH(Table68[[#This Row],[Date]],Table1[[#All],[Month]],0),2)</f>
        <v>1619675</v>
      </c>
      <c r="L2527" s="8">
        <f>INDEX(Table2[#All], MATCH(Table68[[#This Row],[Date]],Table2[[#All],[Month]],0),2)</f>
        <v>655.85247179899227</v>
      </c>
      <c r="M2527">
        <f t="array" ref="M2527">INDEX(Table4[#All],MATCH(1,(Table4[[#All],[Month]]=Table68[[#This Row],[Date]])*(Table4[[#All],[Region]]=Table68[[#This Row],[Region]]),0),3)</f>
        <v>6051</v>
      </c>
      <c r="N2527" s="2">
        <f t="array" ref="N2527">_xlfn.IFNA(INDEX(Table5[#All], MATCH(1,(Table5[[#All],[Month]]=Table68[[#This Row],[Date]])*(Table5[[#All],[Region]]=Table68[[#This Row],[Region]]),0),3),0)</f>
        <v>37716</v>
      </c>
      <c r="O2527" s="12">
        <f>INDEX(Table110[#All], MATCH(Table68[[#This Row],[Date]],Table110[[#All],[Month]],0),2)</f>
        <v>105266.75</v>
      </c>
      <c r="P2527" s="12">
        <f>INDEX(Table13[#All], MATCH(Table68[[#This Row],[Date]],Table13[[#All],[Month]],0),2)</f>
        <v>229335.5</v>
      </c>
      <c r="Q2527">
        <f>INDEX(Table111[#All], MATCH(Table68[[#This Row],[Date]],Table111[[#All],[Month]],0),2)</f>
        <v>6189</v>
      </c>
      <c r="R2527" s="2">
        <f>INDEX(Table111[#All], MATCH(Table68[[#This Row],[Date]],Table111[[#All],[Month]],0),3)</f>
        <v>1327</v>
      </c>
      <c r="S2527" s="2">
        <f>INDEX(Table413[#All], MATCH(Table68[[#This Row],[Date]],Table413[[#All],[Month]],0),2)</f>
        <v>1.3</v>
      </c>
      <c r="T2527" s="2">
        <f>INDEX(Table413[#All], MATCH(Table68[[#This Row],[Date]],Table413[[#All],[Month]],0),3)</f>
        <v>5.7</v>
      </c>
      <c r="U2527" s="2">
        <f>INDEX(Table413[#All], MATCH(Table68[[#This Row],[Date]],Table413[[#All],[Month]],0),4)</f>
        <v>5.0999999999999996</v>
      </c>
    </row>
    <row r="2528" spans="1:21" x14ac:dyDescent="0.25">
      <c r="A2528" s="4">
        <v>42705</v>
      </c>
      <c r="B2528" s="3" t="s">
        <v>68</v>
      </c>
      <c r="C2528" s="3" t="s">
        <v>38</v>
      </c>
      <c r="D2528" s="3">
        <v>344</v>
      </c>
      <c r="E2528" s="3">
        <v>306</v>
      </c>
      <c r="F2528" s="3">
        <v>270</v>
      </c>
      <c r="G2528" s="3">
        <v>257</v>
      </c>
      <c r="H2528" s="3">
        <v>1084</v>
      </c>
      <c r="I2528" s="3">
        <v>10</v>
      </c>
      <c r="J2528">
        <f t="array" ref="J2528">INDEX(Table3[#All],MATCH(1,(Table3[[#All],[Month]]=Table68[[#This Row],[Date]])*(Table3[[#All],[Region]]=Table68[[#This Row],[Region]]),0),3)</f>
        <v>33196</v>
      </c>
      <c r="K2528">
        <f>INDEX(Table1[#All], MATCH(Table68[[#This Row],[Date]],Table1[[#All],[Month]],0),2)</f>
        <v>1619675</v>
      </c>
      <c r="L2528" s="8">
        <f>INDEX(Table2[#All], MATCH(Table68[[#This Row],[Date]],Table2[[#All],[Month]],0),2)</f>
        <v>655.85247179899227</v>
      </c>
      <c r="M2528">
        <f t="array" ref="M2528">INDEX(Table4[#All],MATCH(1,(Table4[[#All],[Month]]=Table68[[#This Row],[Date]])*(Table4[[#All],[Region]]=Table68[[#This Row],[Region]]),0),3)</f>
        <v>6051</v>
      </c>
      <c r="N2528" s="2">
        <f t="array" ref="N2528">_xlfn.IFNA(INDEX(Table5[#All], MATCH(1,(Table5[[#All],[Month]]=Table68[[#This Row],[Date]])*(Table5[[#All],[Region]]=Table68[[#This Row],[Region]]),0),3),0)</f>
        <v>37716</v>
      </c>
      <c r="O2528" s="12">
        <f>INDEX(Table110[#All], MATCH(Table68[[#This Row],[Date]],Table110[[#All],[Month]],0),2)</f>
        <v>105266.75</v>
      </c>
      <c r="P2528" s="12">
        <f>INDEX(Table13[#All], MATCH(Table68[[#This Row],[Date]],Table13[[#All],[Month]],0),2)</f>
        <v>229335.5</v>
      </c>
      <c r="Q2528">
        <f>INDEX(Table111[#All], MATCH(Table68[[#This Row],[Date]],Table111[[#All],[Month]],0),2)</f>
        <v>6189</v>
      </c>
      <c r="R2528" s="2">
        <f>INDEX(Table111[#All], MATCH(Table68[[#This Row],[Date]],Table111[[#All],[Month]],0),3)</f>
        <v>1327</v>
      </c>
      <c r="S2528" s="2">
        <f>INDEX(Table413[#All], MATCH(Table68[[#This Row],[Date]],Table413[[#All],[Month]],0),2)</f>
        <v>1.3</v>
      </c>
      <c r="T2528" s="2">
        <f>INDEX(Table413[#All], MATCH(Table68[[#This Row],[Date]],Table413[[#All],[Month]],0),3)</f>
        <v>5.7</v>
      </c>
      <c r="U2528" s="2">
        <f>INDEX(Table413[#All], MATCH(Table68[[#This Row],[Date]],Table413[[#All],[Month]],0),4)</f>
        <v>5.0999999999999996</v>
      </c>
    </row>
    <row r="2529" spans="1:21" x14ac:dyDescent="0.25">
      <c r="A2529" s="4">
        <v>42705</v>
      </c>
      <c r="B2529" s="3" t="s">
        <v>68</v>
      </c>
      <c r="C2529" s="3" t="s">
        <v>39</v>
      </c>
      <c r="D2529" s="3">
        <v>344</v>
      </c>
      <c r="E2529" s="3">
        <v>249</v>
      </c>
      <c r="F2529" s="3">
        <v>270</v>
      </c>
      <c r="G2529" s="3">
        <v>193</v>
      </c>
      <c r="H2529" s="3">
        <v>1084</v>
      </c>
      <c r="I2529" s="3">
        <v>8</v>
      </c>
      <c r="J2529">
        <f t="array" ref="J2529">INDEX(Table3[#All],MATCH(1,(Table3[[#All],[Month]]=Table68[[#This Row],[Date]])*(Table3[[#All],[Region]]=Table68[[#This Row],[Region]]),0),3)</f>
        <v>33196</v>
      </c>
      <c r="K2529">
        <f>INDEX(Table1[#All], MATCH(Table68[[#This Row],[Date]],Table1[[#All],[Month]],0),2)</f>
        <v>1619675</v>
      </c>
      <c r="L2529" s="8">
        <f>INDEX(Table2[#All], MATCH(Table68[[#This Row],[Date]],Table2[[#All],[Month]],0),2)</f>
        <v>655.85247179899227</v>
      </c>
      <c r="M2529">
        <f t="array" ref="M2529">INDEX(Table4[#All],MATCH(1,(Table4[[#All],[Month]]=Table68[[#This Row],[Date]])*(Table4[[#All],[Region]]=Table68[[#This Row],[Region]]),0),3)</f>
        <v>6051</v>
      </c>
      <c r="N2529" s="2">
        <f t="array" ref="N2529">_xlfn.IFNA(INDEX(Table5[#All], MATCH(1,(Table5[[#All],[Month]]=Table68[[#This Row],[Date]])*(Table5[[#All],[Region]]=Table68[[#This Row],[Region]]),0),3),0)</f>
        <v>37716</v>
      </c>
      <c r="O2529" s="12">
        <f>INDEX(Table110[#All], MATCH(Table68[[#This Row],[Date]],Table110[[#All],[Month]],0),2)</f>
        <v>105266.75</v>
      </c>
      <c r="P2529" s="12">
        <f>INDEX(Table13[#All], MATCH(Table68[[#This Row],[Date]],Table13[[#All],[Month]],0),2)</f>
        <v>229335.5</v>
      </c>
      <c r="Q2529">
        <f>INDEX(Table111[#All], MATCH(Table68[[#This Row],[Date]],Table111[[#All],[Month]],0),2)</f>
        <v>6189</v>
      </c>
      <c r="R2529" s="2">
        <f>INDEX(Table111[#All], MATCH(Table68[[#This Row],[Date]],Table111[[#All],[Month]],0),3)</f>
        <v>1327</v>
      </c>
      <c r="S2529" s="2">
        <f>INDEX(Table413[#All], MATCH(Table68[[#This Row],[Date]],Table413[[#All],[Month]],0),2)</f>
        <v>1.3</v>
      </c>
      <c r="T2529" s="2">
        <f>INDEX(Table413[#All], MATCH(Table68[[#This Row],[Date]],Table413[[#All],[Month]],0),3)</f>
        <v>5.7</v>
      </c>
      <c r="U2529" s="2">
        <f>INDEX(Table413[#All], MATCH(Table68[[#This Row],[Date]],Table413[[#All],[Month]],0),4)</f>
        <v>5.0999999999999996</v>
      </c>
    </row>
    <row r="2530" spans="1:21" x14ac:dyDescent="0.25">
      <c r="A2530" s="4">
        <v>42705</v>
      </c>
      <c r="B2530" s="3" t="s">
        <v>68</v>
      </c>
      <c r="C2530" s="3" t="s">
        <v>48</v>
      </c>
      <c r="D2530" s="3">
        <v>344</v>
      </c>
      <c r="E2530" s="3">
        <v>265</v>
      </c>
      <c r="F2530" s="3">
        <v>270</v>
      </c>
      <c r="G2530" s="3">
        <v>230</v>
      </c>
      <c r="H2530" s="3">
        <v>1084</v>
      </c>
      <c r="I2530" s="3">
        <v>5</v>
      </c>
      <c r="J2530">
        <f t="array" ref="J2530">INDEX(Table3[#All],MATCH(1,(Table3[[#All],[Month]]=Table68[[#This Row],[Date]])*(Table3[[#All],[Region]]=Table68[[#This Row],[Region]]),0),3)</f>
        <v>33196</v>
      </c>
      <c r="K2530">
        <f>INDEX(Table1[#All], MATCH(Table68[[#This Row],[Date]],Table1[[#All],[Month]],0),2)</f>
        <v>1619675</v>
      </c>
      <c r="L2530" s="8">
        <f>INDEX(Table2[#All], MATCH(Table68[[#This Row],[Date]],Table2[[#All],[Month]],0),2)</f>
        <v>655.85247179899227</v>
      </c>
      <c r="M2530">
        <f t="array" ref="M2530">INDEX(Table4[#All],MATCH(1,(Table4[[#All],[Month]]=Table68[[#This Row],[Date]])*(Table4[[#All],[Region]]=Table68[[#This Row],[Region]]),0),3)</f>
        <v>6051</v>
      </c>
      <c r="N2530" s="2">
        <f t="array" ref="N2530">_xlfn.IFNA(INDEX(Table5[#All], MATCH(1,(Table5[[#All],[Month]]=Table68[[#This Row],[Date]])*(Table5[[#All],[Region]]=Table68[[#This Row],[Region]]),0),3),0)</f>
        <v>37716</v>
      </c>
      <c r="O2530" s="12">
        <f>INDEX(Table110[#All], MATCH(Table68[[#This Row],[Date]],Table110[[#All],[Month]],0),2)</f>
        <v>105266.75</v>
      </c>
      <c r="P2530" s="12">
        <f>INDEX(Table13[#All], MATCH(Table68[[#This Row],[Date]],Table13[[#All],[Month]],0),2)</f>
        <v>229335.5</v>
      </c>
      <c r="Q2530">
        <f>INDEX(Table111[#All], MATCH(Table68[[#This Row],[Date]],Table111[[#All],[Month]],0),2)</f>
        <v>6189</v>
      </c>
      <c r="R2530" s="2">
        <f>INDEX(Table111[#All], MATCH(Table68[[#This Row],[Date]],Table111[[#All],[Month]],0),3)</f>
        <v>1327</v>
      </c>
      <c r="S2530" s="2">
        <f>INDEX(Table413[#All], MATCH(Table68[[#This Row],[Date]],Table413[[#All],[Month]],0),2)</f>
        <v>1.3</v>
      </c>
      <c r="T2530" s="2">
        <f>INDEX(Table413[#All], MATCH(Table68[[#This Row],[Date]],Table413[[#All],[Month]],0),3)</f>
        <v>5.7</v>
      </c>
      <c r="U2530" s="2">
        <f>INDEX(Table413[#All], MATCH(Table68[[#This Row],[Date]],Table413[[#All],[Month]],0),4)</f>
        <v>5.0999999999999996</v>
      </c>
    </row>
    <row r="2531" spans="1:21" x14ac:dyDescent="0.25">
      <c r="A2531" s="4">
        <v>42705</v>
      </c>
      <c r="B2531" s="3" t="s">
        <v>68</v>
      </c>
      <c r="C2531" s="3" t="s">
        <v>45</v>
      </c>
      <c r="D2531" s="3">
        <v>344</v>
      </c>
      <c r="E2531" s="3">
        <v>447</v>
      </c>
      <c r="F2531" s="3">
        <v>270</v>
      </c>
      <c r="G2531" s="3">
        <v>383</v>
      </c>
      <c r="H2531" s="3">
        <v>1084</v>
      </c>
      <c r="I2531" s="3">
        <v>44</v>
      </c>
      <c r="J2531">
        <f t="array" ref="J2531">INDEX(Table3[#All],MATCH(1,(Table3[[#All],[Month]]=Table68[[#This Row],[Date]])*(Table3[[#All],[Region]]=Table68[[#This Row],[Region]]),0),3)</f>
        <v>33196</v>
      </c>
      <c r="K2531">
        <f>INDEX(Table1[#All], MATCH(Table68[[#This Row],[Date]],Table1[[#All],[Month]],0),2)</f>
        <v>1619675</v>
      </c>
      <c r="L2531" s="8">
        <f>INDEX(Table2[#All], MATCH(Table68[[#This Row],[Date]],Table2[[#All],[Month]],0),2)</f>
        <v>655.85247179899227</v>
      </c>
      <c r="M2531">
        <f t="array" ref="M2531">INDEX(Table4[#All],MATCH(1,(Table4[[#All],[Month]]=Table68[[#This Row],[Date]])*(Table4[[#All],[Region]]=Table68[[#This Row],[Region]]),0),3)</f>
        <v>6051</v>
      </c>
      <c r="N2531" s="2">
        <f t="array" ref="N2531">_xlfn.IFNA(INDEX(Table5[#All], MATCH(1,(Table5[[#All],[Month]]=Table68[[#This Row],[Date]])*(Table5[[#All],[Region]]=Table68[[#This Row],[Region]]),0),3),0)</f>
        <v>37716</v>
      </c>
      <c r="O2531" s="12">
        <f>INDEX(Table110[#All], MATCH(Table68[[#This Row],[Date]],Table110[[#All],[Month]],0),2)</f>
        <v>105266.75</v>
      </c>
      <c r="P2531" s="12">
        <f>INDEX(Table13[#All], MATCH(Table68[[#This Row],[Date]],Table13[[#All],[Month]],0),2)</f>
        <v>229335.5</v>
      </c>
      <c r="Q2531">
        <f>INDEX(Table111[#All], MATCH(Table68[[#This Row],[Date]],Table111[[#All],[Month]],0),2)</f>
        <v>6189</v>
      </c>
      <c r="R2531" s="2">
        <f>INDEX(Table111[#All], MATCH(Table68[[#This Row],[Date]],Table111[[#All],[Month]],0),3)</f>
        <v>1327</v>
      </c>
      <c r="S2531" s="2">
        <f>INDEX(Table413[#All], MATCH(Table68[[#This Row],[Date]],Table413[[#All],[Month]],0),2)</f>
        <v>1.3</v>
      </c>
      <c r="T2531" s="2">
        <f>INDEX(Table413[#All], MATCH(Table68[[#This Row],[Date]],Table413[[#All],[Month]],0),3)</f>
        <v>5.7</v>
      </c>
      <c r="U2531" s="2">
        <f>INDEX(Table413[#All], MATCH(Table68[[#This Row],[Date]],Table413[[#All],[Month]],0),4)</f>
        <v>5.0999999999999996</v>
      </c>
    </row>
    <row r="2532" spans="1:21" x14ac:dyDescent="0.25">
      <c r="A2532" s="4">
        <v>42705</v>
      </c>
      <c r="B2532" s="3" t="s">
        <v>68</v>
      </c>
      <c r="C2532" s="3" t="s">
        <v>47</v>
      </c>
      <c r="D2532" s="3">
        <v>344</v>
      </c>
      <c r="E2532" s="3">
        <v>272</v>
      </c>
      <c r="F2532" s="3">
        <v>270</v>
      </c>
      <c r="G2532" s="3">
        <v>230</v>
      </c>
      <c r="H2532" s="3">
        <v>1084</v>
      </c>
      <c r="I2532" s="3">
        <v>50</v>
      </c>
      <c r="J2532">
        <f t="array" ref="J2532">INDEX(Table3[#All],MATCH(1,(Table3[[#All],[Month]]=Table68[[#This Row],[Date]])*(Table3[[#All],[Region]]=Table68[[#This Row],[Region]]),0),3)</f>
        <v>33196</v>
      </c>
      <c r="K2532">
        <f>INDEX(Table1[#All], MATCH(Table68[[#This Row],[Date]],Table1[[#All],[Month]],0),2)</f>
        <v>1619675</v>
      </c>
      <c r="L2532" s="8">
        <f>INDEX(Table2[#All], MATCH(Table68[[#This Row],[Date]],Table2[[#All],[Month]],0),2)</f>
        <v>655.85247179899227</v>
      </c>
      <c r="M2532">
        <f t="array" ref="M2532">INDEX(Table4[#All],MATCH(1,(Table4[[#All],[Month]]=Table68[[#This Row],[Date]])*(Table4[[#All],[Region]]=Table68[[#This Row],[Region]]),0),3)</f>
        <v>6051</v>
      </c>
      <c r="N2532" s="2">
        <f t="array" ref="N2532">_xlfn.IFNA(INDEX(Table5[#All], MATCH(1,(Table5[[#All],[Month]]=Table68[[#This Row],[Date]])*(Table5[[#All],[Region]]=Table68[[#This Row],[Region]]),0),3),0)</f>
        <v>37716</v>
      </c>
      <c r="O2532" s="12">
        <f>INDEX(Table110[#All], MATCH(Table68[[#This Row],[Date]],Table110[[#All],[Month]],0),2)</f>
        <v>105266.75</v>
      </c>
      <c r="P2532" s="12">
        <f>INDEX(Table13[#All], MATCH(Table68[[#This Row],[Date]],Table13[[#All],[Month]],0),2)</f>
        <v>229335.5</v>
      </c>
      <c r="Q2532">
        <f>INDEX(Table111[#All], MATCH(Table68[[#This Row],[Date]],Table111[[#All],[Month]],0),2)</f>
        <v>6189</v>
      </c>
      <c r="R2532" s="2">
        <f>INDEX(Table111[#All], MATCH(Table68[[#This Row],[Date]],Table111[[#All],[Month]],0),3)</f>
        <v>1327</v>
      </c>
      <c r="S2532" s="2">
        <f>INDEX(Table413[#All], MATCH(Table68[[#This Row],[Date]],Table413[[#All],[Month]],0),2)</f>
        <v>1.3</v>
      </c>
      <c r="T2532" s="2">
        <f>INDEX(Table413[#All], MATCH(Table68[[#This Row],[Date]],Table413[[#All],[Month]],0),3)</f>
        <v>5.7</v>
      </c>
      <c r="U2532" s="2">
        <f>INDEX(Table413[#All], MATCH(Table68[[#This Row],[Date]],Table413[[#All],[Month]],0),4)</f>
        <v>5.0999999999999996</v>
      </c>
    </row>
    <row r="2533" spans="1:21" x14ac:dyDescent="0.25">
      <c r="A2533" s="4">
        <v>42705</v>
      </c>
      <c r="B2533" s="3" t="s">
        <v>68</v>
      </c>
      <c r="C2533" s="3" t="s">
        <v>44</v>
      </c>
      <c r="D2533" s="3">
        <v>344</v>
      </c>
      <c r="E2533" s="3">
        <v>379</v>
      </c>
      <c r="F2533" s="3">
        <v>270</v>
      </c>
      <c r="G2533" s="3">
        <v>333</v>
      </c>
      <c r="H2533" s="3">
        <v>1084</v>
      </c>
      <c r="I2533" s="3">
        <v>53</v>
      </c>
      <c r="J2533">
        <f t="array" ref="J2533">INDEX(Table3[#All],MATCH(1,(Table3[[#All],[Month]]=Table68[[#This Row],[Date]])*(Table3[[#All],[Region]]=Table68[[#This Row],[Region]]),0),3)</f>
        <v>33196</v>
      </c>
      <c r="K2533">
        <f>INDEX(Table1[#All], MATCH(Table68[[#This Row],[Date]],Table1[[#All],[Month]],0),2)</f>
        <v>1619675</v>
      </c>
      <c r="L2533" s="8">
        <f>INDEX(Table2[#All], MATCH(Table68[[#This Row],[Date]],Table2[[#All],[Month]],0),2)</f>
        <v>655.85247179899227</v>
      </c>
      <c r="M2533">
        <f t="array" ref="M2533">INDEX(Table4[#All],MATCH(1,(Table4[[#All],[Month]]=Table68[[#This Row],[Date]])*(Table4[[#All],[Region]]=Table68[[#This Row],[Region]]),0),3)</f>
        <v>6051</v>
      </c>
      <c r="N2533" s="2">
        <f t="array" ref="N2533">_xlfn.IFNA(INDEX(Table5[#All], MATCH(1,(Table5[[#All],[Month]]=Table68[[#This Row],[Date]])*(Table5[[#All],[Region]]=Table68[[#This Row],[Region]]),0),3),0)</f>
        <v>37716</v>
      </c>
      <c r="O2533" s="12">
        <f>INDEX(Table110[#All], MATCH(Table68[[#This Row],[Date]],Table110[[#All],[Month]],0),2)</f>
        <v>105266.75</v>
      </c>
      <c r="P2533" s="12">
        <f>INDEX(Table13[#All], MATCH(Table68[[#This Row],[Date]],Table13[[#All],[Month]],0),2)</f>
        <v>229335.5</v>
      </c>
      <c r="Q2533">
        <f>INDEX(Table111[#All], MATCH(Table68[[#This Row],[Date]],Table111[[#All],[Month]],0),2)</f>
        <v>6189</v>
      </c>
      <c r="R2533" s="2">
        <f>INDEX(Table111[#All], MATCH(Table68[[#This Row],[Date]],Table111[[#All],[Month]],0),3)</f>
        <v>1327</v>
      </c>
      <c r="S2533" s="2">
        <f>INDEX(Table413[#All], MATCH(Table68[[#This Row],[Date]],Table413[[#All],[Month]],0),2)</f>
        <v>1.3</v>
      </c>
      <c r="T2533" s="2">
        <f>INDEX(Table413[#All], MATCH(Table68[[#This Row],[Date]],Table413[[#All],[Month]],0),3)</f>
        <v>5.7</v>
      </c>
      <c r="U2533" s="2">
        <f>INDEX(Table413[#All], MATCH(Table68[[#This Row],[Date]],Table413[[#All],[Month]],0),4)</f>
        <v>5.0999999999999996</v>
      </c>
    </row>
    <row r="2534" spans="1:21" x14ac:dyDescent="0.25">
      <c r="A2534" s="4">
        <v>42705</v>
      </c>
      <c r="B2534" s="3" t="s">
        <v>68</v>
      </c>
      <c r="C2534" s="3" t="s">
        <v>49</v>
      </c>
      <c r="D2534" s="3">
        <v>344</v>
      </c>
      <c r="E2534" s="3">
        <v>215</v>
      </c>
      <c r="F2534" s="3">
        <v>270</v>
      </c>
      <c r="G2534" s="3">
        <v>183</v>
      </c>
      <c r="H2534" s="3">
        <v>1084</v>
      </c>
      <c r="I2534" s="3">
        <v>13</v>
      </c>
      <c r="J2534">
        <f t="array" ref="J2534">INDEX(Table3[#All],MATCH(1,(Table3[[#All],[Month]]=Table68[[#This Row],[Date]])*(Table3[[#All],[Region]]=Table68[[#This Row],[Region]]),0),3)</f>
        <v>33196</v>
      </c>
      <c r="K2534">
        <f>INDEX(Table1[#All], MATCH(Table68[[#This Row],[Date]],Table1[[#All],[Month]],0),2)</f>
        <v>1619675</v>
      </c>
      <c r="L2534" s="8">
        <f>INDEX(Table2[#All], MATCH(Table68[[#This Row],[Date]],Table2[[#All],[Month]],0),2)</f>
        <v>655.85247179899227</v>
      </c>
      <c r="M2534">
        <f t="array" ref="M2534">INDEX(Table4[#All],MATCH(1,(Table4[[#All],[Month]]=Table68[[#This Row],[Date]])*(Table4[[#All],[Region]]=Table68[[#This Row],[Region]]),0),3)</f>
        <v>6051</v>
      </c>
      <c r="N2534" s="2">
        <f t="array" ref="N2534">_xlfn.IFNA(INDEX(Table5[#All], MATCH(1,(Table5[[#All],[Month]]=Table68[[#This Row],[Date]])*(Table5[[#All],[Region]]=Table68[[#This Row],[Region]]),0),3),0)</f>
        <v>37716</v>
      </c>
      <c r="O2534" s="12">
        <f>INDEX(Table110[#All], MATCH(Table68[[#This Row],[Date]],Table110[[#All],[Month]],0),2)</f>
        <v>105266.75</v>
      </c>
      <c r="P2534" s="12">
        <f>INDEX(Table13[#All], MATCH(Table68[[#This Row],[Date]],Table13[[#All],[Month]],0),2)</f>
        <v>229335.5</v>
      </c>
      <c r="Q2534">
        <f>INDEX(Table111[#All], MATCH(Table68[[#This Row],[Date]],Table111[[#All],[Month]],0),2)</f>
        <v>6189</v>
      </c>
      <c r="R2534" s="2">
        <f>INDEX(Table111[#All], MATCH(Table68[[#This Row],[Date]],Table111[[#All],[Month]],0),3)</f>
        <v>1327</v>
      </c>
      <c r="S2534" s="2">
        <f>INDEX(Table413[#All], MATCH(Table68[[#This Row],[Date]],Table413[[#All],[Month]],0),2)</f>
        <v>1.3</v>
      </c>
      <c r="T2534" s="2">
        <f>INDEX(Table413[#All], MATCH(Table68[[#This Row],[Date]],Table413[[#All],[Month]],0),3)</f>
        <v>5.7</v>
      </c>
      <c r="U2534" s="2">
        <f>INDEX(Table413[#All], MATCH(Table68[[#This Row],[Date]],Table413[[#All],[Month]],0),4)</f>
        <v>5.0999999999999996</v>
      </c>
    </row>
    <row r="2535" spans="1:21" x14ac:dyDescent="0.25">
      <c r="A2535" s="4">
        <v>42705</v>
      </c>
      <c r="B2535" s="3" t="s">
        <v>68</v>
      </c>
      <c r="C2535" s="3" t="s">
        <v>50</v>
      </c>
      <c r="D2535" s="3">
        <v>344</v>
      </c>
      <c r="E2535" s="3">
        <v>281</v>
      </c>
      <c r="F2535" s="3">
        <v>270</v>
      </c>
      <c r="G2535" s="3">
        <v>249</v>
      </c>
      <c r="H2535" s="3">
        <v>1084</v>
      </c>
      <c r="I2535" s="3">
        <v>36</v>
      </c>
      <c r="J2535">
        <f t="array" ref="J2535">INDEX(Table3[#All],MATCH(1,(Table3[[#All],[Month]]=Table68[[#This Row],[Date]])*(Table3[[#All],[Region]]=Table68[[#This Row],[Region]]),0),3)</f>
        <v>33196</v>
      </c>
      <c r="K2535">
        <f>INDEX(Table1[#All], MATCH(Table68[[#This Row],[Date]],Table1[[#All],[Month]],0),2)</f>
        <v>1619675</v>
      </c>
      <c r="L2535" s="8">
        <f>INDEX(Table2[#All], MATCH(Table68[[#This Row],[Date]],Table2[[#All],[Month]],0),2)</f>
        <v>655.85247179899227</v>
      </c>
      <c r="M2535">
        <f t="array" ref="M2535">INDEX(Table4[#All],MATCH(1,(Table4[[#All],[Month]]=Table68[[#This Row],[Date]])*(Table4[[#All],[Region]]=Table68[[#This Row],[Region]]),0),3)</f>
        <v>6051</v>
      </c>
      <c r="N2535" s="2">
        <f t="array" ref="N2535">_xlfn.IFNA(INDEX(Table5[#All], MATCH(1,(Table5[[#All],[Month]]=Table68[[#This Row],[Date]])*(Table5[[#All],[Region]]=Table68[[#This Row],[Region]]),0),3),0)</f>
        <v>37716</v>
      </c>
      <c r="O2535" s="12">
        <f>INDEX(Table110[#All], MATCH(Table68[[#This Row],[Date]],Table110[[#All],[Month]],0),2)</f>
        <v>105266.75</v>
      </c>
      <c r="P2535" s="12">
        <f>INDEX(Table13[#All], MATCH(Table68[[#This Row],[Date]],Table13[[#All],[Month]],0),2)</f>
        <v>229335.5</v>
      </c>
      <c r="Q2535">
        <f>INDEX(Table111[#All], MATCH(Table68[[#This Row],[Date]],Table111[[#All],[Month]],0),2)</f>
        <v>6189</v>
      </c>
      <c r="R2535" s="2">
        <f>INDEX(Table111[#All], MATCH(Table68[[#This Row],[Date]],Table111[[#All],[Month]],0),3)</f>
        <v>1327</v>
      </c>
      <c r="S2535" s="2">
        <f>INDEX(Table413[#All], MATCH(Table68[[#This Row],[Date]],Table413[[#All],[Month]],0),2)</f>
        <v>1.3</v>
      </c>
      <c r="T2535" s="2">
        <f>INDEX(Table413[#All], MATCH(Table68[[#This Row],[Date]],Table413[[#All],[Month]],0),3)</f>
        <v>5.7</v>
      </c>
      <c r="U2535" s="2">
        <f>INDEX(Table413[#All], MATCH(Table68[[#This Row],[Date]],Table413[[#All],[Month]],0),4)</f>
        <v>5.0999999999999996</v>
      </c>
    </row>
    <row r="2536" spans="1:21" x14ac:dyDescent="0.25">
      <c r="A2536" s="4">
        <v>42705</v>
      </c>
      <c r="B2536" s="3" t="s">
        <v>63</v>
      </c>
      <c r="C2536" s="3" t="s">
        <v>22</v>
      </c>
      <c r="D2536" s="3">
        <v>275</v>
      </c>
      <c r="E2536" s="3">
        <v>275</v>
      </c>
      <c r="F2536" s="3">
        <v>227</v>
      </c>
      <c r="G2536" s="3">
        <v>227</v>
      </c>
      <c r="H2536" s="3">
        <v>55</v>
      </c>
      <c r="I2536" s="3">
        <v>55</v>
      </c>
      <c r="J2536">
        <f t="array" ref="J2536">INDEX(Table3[#All],MATCH(1,(Table3[[#All],[Month]]=Table68[[#This Row],[Date]])*(Table3[[#All],[Region]]=Table68[[#This Row],[Region]]),0),3)</f>
        <v>1794</v>
      </c>
      <c r="K2536">
        <f>INDEX(Table1[#All], MATCH(Table68[[#This Row],[Date]],Table1[[#All],[Month]],0),2)</f>
        <v>1619675</v>
      </c>
      <c r="L2536" s="8">
        <f>INDEX(Table2[#All], MATCH(Table68[[#This Row],[Date]],Table2[[#All],[Month]],0),2)</f>
        <v>655.85247179899227</v>
      </c>
      <c r="M2536">
        <f t="array" ref="M2536">INDEX(Table4[#All],MATCH(1,(Table4[[#All],[Month]]=Table68[[#This Row],[Date]])*(Table4[[#All],[Region]]=Table68[[#This Row],[Region]]),0),3)</f>
        <v>190</v>
      </c>
      <c r="N2536" s="2">
        <f t="array" ref="N2536">_xlfn.IFNA(INDEX(Table5[#All], MATCH(1,(Table5[[#All],[Month]]=Table68[[#This Row],[Date]])*(Table5[[#All],[Region]]=Table68[[#This Row],[Region]]),0),3),0)</f>
        <v>0</v>
      </c>
      <c r="O2536" s="12">
        <f>INDEX(Table110[#All], MATCH(Table68[[#This Row],[Date]],Table110[[#All],[Month]],0),2)</f>
        <v>105266.75</v>
      </c>
      <c r="P2536" s="12">
        <f>INDEX(Table13[#All], MATCH(Table68[[#This Row],[Date]],Table13[[#All],[Month]],0),2)</f>
        <v>229335.5</v>
      </c>
      <c r="Q2536">
        <f>INDEX(Table111[#All], MATCH(Table68[[#This Row],[Date]],Table111[[#All],[Month]],0),2)</f>
        <v>6189</v>
      </c>
      <c r="R2536" s="2">
        <f>INDEX(Table111[#All], MATCH(Table68[[#This Row],[Date]],Table111[[#All],[Month]],0),3)</f>
        <v>1327</v>
      </c>
      <c r="S2536" s="2">
        <f>INDEX(Table413[#All], MATCH(Table68[[#This Row],[Date]],Table413[[#All],[Month]],0),2)</f>
        <v>1.3</v>
      </c>
      <c r="T2536" s="2">
        <f>INDEX(Table413[#All], MATCH(Table68[[#This Row],[Date]],Table413[[#All],[Month]],0),3)</f>
        <v>5.7</v>
      </c>
      <c r="U2536" s="2">
        <f>INDEX(Table413[#All], MATCH(Table68[[#This Row],[Date]],Table413[[#All],[Month]],0),4)</f>
        <v>5.0999999999999996</v>
      </c>
    </row>
    <row r="2537" spans="1:21" x14ac:dyDescent="0.25">
      <c r="A2537" s="4">
        <v>42705</v>
      </c>
      <c r="B2537" s="3" t="s">
        <v>64</v>
      </c>
      <c r="C2537" s="3" t="s">
        <v>82</v>
      </c>
      <c r="D2537" s="3">
        <v>320</v>
      </c>
      <c r="E2537" s="3">
        <v>231</v>
      </c>
      <c r="F2537" s="3">
        <v>256</v>
      </c>
      <c r="G2537" s="3">
        <v>197</v>
      </c>
      <c r="H2537" s="3">
        <v>229</v>
      </c>
      <c r="I2537" s="3">
        <v>18</v>
      </c>
      <c r="J2537">
        <f t="array" ref="J2537">INDEX(Table3[#All],MATCH(1,(Table3[[#All],[Month]]=Table68[[#This Row],[Date]])*(Table3[[#All],[Region]]=Table68[[#This Row],[Region]]),0),3)</f>
        <v>7019</v>
      </c>
      <c r="K2537">
        <f>INDEX(Table1[#All], MATCH(Table68[[#This Row],[Date]],Table1[[#All],[Month]],0),2)</f>
        <v>1619675</v>
      </c>
      <c r="L2537" s="8">
        <f>INDEX(Table2[#All], MATCH(Table68[[#This Row],[Date]],Table2[[#All],[Month]],0),2)</f>
        <v>655.85247179899227</v>
      </c>
      <c r="M2537">
        <f t="array" ref="M2537">INDEX(Table4[#All],MATCH(1,(Table4[[#All],[Month]]=Table68[[#This Row],[Date]])*(Table4[[#All],[Region]]=Table68[[#This Row],[Region]]),0),3)</f>
        <v>1048</v>
      </c>
      <c r="N2537" s="2">
        <f t="array" ref="N2537">_xlfn.IFNA(INDEX(Table5[#All], MATCH(1,(Table5[[#All],[Month]]=Table68[[#This Row],[Date]])*(Table5[[#All],[Region]]=Table68[[#This Row],[Region]]),0),3),0)</f>
        <v>8056</v>
      </c>
      <c r="O2537" s="12">
        <f>INDEX(Table110[#All], MATCH(Table68[[#This Row],[Date]],Table110[[#All],[Month]],0),2)</f>
        <v>105266.75</v>
      </c>
      <c r="P2537" s="12">
        <f>INDEX(Table13[#All], MATCH(Table68[[#This Row],[Date]],Table13[[#All],[Month]],0),2)</f>
        <v>229335.5</v>
      </c>
      <c r="Q2537">
        <f>INDEX(Table111[#All], MATCH(Table68[[#This Row],[Date]],Table111[[#All],[Month]],0),2)</f>
        <v>6189</v>
      </c>
      <c r="R2537" s="2">
        <f>INDEX(Table111[#All], MATCH(Table68[[#This Row],[Date]],Table111[[#All],[Month]],0),3)</f>
        <v>1327</v>
      </c>
      <c r="S2537" s="2">
        <f>INDEX(Table413[#All], MATCH(Table68[[#This Row],[Date]],Table413[[#All],[Month]],0),2)</f>
        <v>1.3</v>
      </c>
      <c r="T2537" s="2">
        <f>INDEX(Table413[#All], MATCH(Table68[[#This Row],[Date]],Table413[[#All],[Month]],0),3)</f>
        <v>5.7</v>
      </c>
      <c r="U2537" s="2">
        <f>INDEX(Table413[#All], MATCH(Table68[[#This Row],[Date]],Table413[[#All],[Month]],0),4)</f>
        <v>5.0999999999999996</v>
      </c>
    </row>
    <row r="2538" spans="1:21" x14ac:dyDescent="0.25">
      <c r="A2538" s="4">
        <v>42705</v>
      </c>
      <c r="B2538" s="3" t="s">
        <v>64</v>
      </c>
      <c r="C2538" s="3" t="s">
        <v>24</v>
      </c>
      <c r="D2538" s="3">
        <v>320</v>
      </c>
      <c r="E2538" s="3">
        <v>333</v>
      </c>
      <c r="F2538" s="3">
        <v>256</v>
      </c>
      <c r="G2538" s="3">
        <v>260</v>
      </c>
      <c r="H2538" s="3">
        <v>229</v>
      </c>
      <c r="I2538" s="3">
        <v>109</v>
      </c>
      <c r="J2538">
        <f t="array" ref="J2538">INDEX(Table3[#All],MATCH(1,(Table3[[#All],[Month]]=Table68[[#This Row],[Date]])*(Table3[[#All],[Region]]=Table68[[#This Row],[Region]]),0),3)</f>
        <v>7019</v>
      </c>
      <c r="K2538">
        <f>INDEX(Table1[#All], MATCH(Table68[[#This Row],[Date]],Table1[[#All],[Month]],0),2)</f>
        <v>1619675</v>
      </c>
      <c r="L2538" s="8">
        <f>INDEX(Table2[#All], MATCH(Table68[[#This Row],[Date]],Table2[[#All],[Month]],0),2)</f>
        <v>655.85247179899227</v>
      </c>
      <c r="M2538">
        <f t="array" ref="M2538">INDEX(Table4[#All],MATCH(1,(Table4[[#All],[Month]]=Table68[[#This Row],[Date]])*(Table4[[#All],[Region]]=Table68[[#This Row],[Region]]),0),3)</f>
        <v>1048</v>
      </c>
      <c r="N2538" s="2">
        <f t="array" ref="N2538">_xlfn.IFNA(INDEX(Table5[#All], MATCH(1,(Table5[[#All],[Month]]=Table68[[#This Row],[Date]])*(Table5[[#All],[Region]]=Table68[[#This Row],[Region]]),0),3),0)</f>
        <v>8056</v>
      </c>
      <c r="O2538" s="12">
        <f>INDEX(Table110[#All], MATCH(Table68[[#This Row],[Date]],Table110[[#All],[Month]],0),2)</f>
        <v>105266.75</v>
      </c>
      <c r="P2538" s="12">
        <f>INDEX(Table13[#All], MATCH(Table68[[#This Row],[Date]],Table13[[#All],[Month]],0),2)</f>
        <v>229335.5</v>
      </c>
      <c r="Q2538">
        <f>INDEX(Table111[#All], MATCH(Table68[[#This Row],[Date]],Table111[[#All],[Month]],0),2)</f>
        <v>6189</v>
      </c>
      <c r="R2538" s="2">
        <f>INDEX(Table111[#All], MATCH(Table68[[#This Row],[Date]],Table111[[#All],[Month]],0),3)</f>
        <v>1327</v>
      </c>
      <c r="S2538" s="2">
        <f>INDEX(Table413[#All], MATCH(Table68[[#This Row],[Date]],Table413[[#All],[Month]],0),2)</f>
        <v>1.3</v>
      </c>
      <c r="T2538" s="2">
        <f>INDEX(Table413[#All], MATCH(Table68[[#This Row],[Date]],Table413[[#All],[Month]],0),3)</f>
        <v>5.7</v>
      </c>
      <c r="U2538" s="2">
        <f>INDEX(Table413[#All], MATCH(Table68[[#This Row],[Date]],Table413[[#All],[Month]],0),4)</f>
        <v>5.0999999999999996</v>
      </c>
    </row>
    <row r="2539" spans="1:21" x14ac:dyDescent="0.25">
      <c r="A2539" s="4">
        <v>42705</v>
      </c>
      <c r="B2539" s="3" t="s">
        <v>64</v>
      </c>
      <c r="C2539" s="3" t="s">
        <v>89</v>
      </c>
      <c r="D2539" s="3">
        <v>320</v>
      </c>
      <c r="E2539" s="3">
        <v>333</v>
      </c>
      <c r="F2539" s="3">
        <v>256</v>
      </c>
      <c r="G2539" s="3">
        <v>279</v>
      </c>
      <c r="H2539" s="3">
        <v>229</v>
      </c>
      <c r="I2539" s="3">
        <v>97</v>
      </c>
      <c r="J2539">
        <f t="array" ref="J2539">INDEX(Table3[#All],MATCH(1,(Table3[[#All],[Month]]=Table68[[#This Row],[Date]])*(Table3[[#All],[Region]]=Table68[[#This Row],[Region]]),0),3)</f>
        <v>7019</v>
      </c>
      <c r="K2539">
        <f>INDEX(Table1[#All], MATCH(Table68[[#This Row],[Date]],Table1[[#All],[Month]],0),2)</f>
        <v>1619675</v>
      </c>
      <c r="L2539" s="8">
        <f>INDEX(Table2[#All], MATCH(Table68[[#This Row],[Date]],Table2[[#All],[Month]],0),2)</f>
        <v>655.85247179899227</v>
      </c>
      <c r="M2539">
        <f t="array" ref="M2539">INDEX(Table4[#All],MATCH(1,(Table4[[#All],[Month]]=Table68[[#This Row],[Date]])*(Table4[[#All],[Region]]=Table68[[#This Row],[Region]]),0),3)</f>
        <v>1048</v>
      </c>
      <c r="N2539" s="2">
        <f t="array" ref="N2539">_xlfn.IFNA(INDEX(Table5[#All], MATCH(1,(Table5[[#All],[Month]]=Table68[[#This Row],[Date]])*(Table5[[#All],[Region]]=Table68[[#This Row],[Region]]),0),3),0)</f>
        <v>8056</v>
      </c>
      <c r="O2539" s="12">
        <f>INDEX(Table110[#All], MATCH(Table68[[#This Row],[Date]],Table110[[#All],[Month]],0),2)</f>
        <v>105266.75</v>
      </c>
      <c r="P2539" s="12">
        <f>INDEX(Table13[#All], MATCH(Table68[[#This Row],[Date]],Table13[[#All],[Month]],0),2)</f>
        <v>229335.5</v>
      </c>
      <c r="Q2539">
        <f>INDEX(Table111[#All], MATCH(Table68[[#This Row],[Date]],Table111[[#All],[Month]],0),2)</f>
        <v>6189</v>
      </c>
      <c r="R2539" s="2">
        <f>INDEX(Table111[#All], MATCH(Table68[[#This Row],[Date]],Table111[[#All],[Month]],0),3)</f>
        <v>1327</v>
      </c>
      <c r="S2539" s="2">
        <f>INDEX(Table413[#All], MATCH(Table68[[#This Row],[Date]],Table413[[#All],[Month]],0),2)</f>
        <v>1.3</v>
      </c>
      <c r="T2539" s="2">
        <f>INDEX(Table413[#All], MATCH(Table68[[#This Row],[Date]],Table413[[#All],[Month]],0),3)</f>
        <v>5.7</v>
      </c>
      <c r="U2539" s="2">
        <f>INDEX(Table413[#All], MATCH(Table68[[#This Row],[Date]],Table413[[#All],[Month]],0),4)</f>
        <v>5.0999999999999996</v>
      </c>
    </row>
    <row r="2540" spans="1:21" x14ac:dyDescent="0.25">
      <c r="A2540" s="4">
        <v>42705</v>
      </c>
      <c r="B2540" s="3" t="s">
        <v>64</v>
      </c>
      <c r="C2540" s="3" t="s">
        <v>23</v>
      </c>
      <c r="D2540" s="3">
        <v>320</v>
      </c>
      <c r="E2540" s="3">
        <v>220</v>
      </c>
      <c r="F2540" s="3">
        <v>256</v>
      </c>
      <c r="G2540" s="3">
        <v>196</v>
      </c>
      <c r="H2540" s="3">
        <v>229</v>
      </c>
      <c r="I2540" s="3">
        <v>5</v>
      </c>
      <c r="J2540">
        <f t="array" ref="J2540">INDEX(Table3[#All],MATCH(1,(Table3[[#All],[Month]]=Table68[[#This Row],[Date]])*(Table3[[#All],[Region]]=Table68[[#This Row],[Region]]),0),3)</f>
        <v>7019</v>
      </c>
      <c r="K2540">
        <f>INDEX(Table1[#All], MATCH(Table68[[#This Row],[Date]],Table1[[#All],[Month]],0),2)</f>
        <v>1619675</v>
      </c>
      <c r="L2540" s="8">
        <f>INDEX(Table2[#All], MATCH(Table68[[#This Row],[Date]],Table2[[#All],[Month]],0),2)</f>
        <v>655.85247179899227</v>
      </c>
      <c r="M2540">
        <f t="array" ref="M2540">INDEX(Table4[#All],MATCH(1,(Table4[[#All],[Month]]=Table68[[#This Row],[Date]])*(Table4[[#All],[Region]]=Table68[[#This Row],[Region]]),0),3)</f>
        <v>1048</v>
      </c>
      <c r="N2540" s="2">
        <f t="array" ref="N2540">_xlfn.IFNA(INDEX(Table5[#All], MATCH(1,(Table5[[#All],[Month]]=Table68[[#This Row],[Date]])*(Table5[[#All],[Region]]=Table68[[#This Row],[Region]]),0),3),0)</f>
        <v>8056</v>
      </c>
      <c r="O2540" s="12">
        <f>INDEX(Table110[#All], MATCH(Table68[[#This Row],[Date]],Table110[[#All],[Month]],0),2)</f>
        <v>105266.75</v>
      </c>
      <c r="P2540" s="12">
        <f>INDEX(Table13[#All], MATCH(Table68[[#This Row],[Date]],Table13[[#All],[Month]],0),2)</f>
        <v>229335.5</v>
      </c>
      <c r="Q2540">
        <f>INDEX(Table111[#All], MATCH(Table68[[#This Row],[Date]],Table111[[#All],[Month]],0),2)</f>
        <v>6189</v>
      </c>
      <c r="R2540" s="2">
        <f>INDEX(Table111[#All], MATCH(Table68[[#This Row],[Date]],Table111[[#All],[Month]],0),3)</f>
        <v>1327</v>
      </c>
      <c r="S2540" s="2">
        <f>INDEX(Table413[#All], MATCH(Table68[[#This Row],[Date]],Table413[[#All],[Month]],0),2)</f>
        <v>1.3</v>
      </c>
      <c r="T2540" s="2">
        <f>INDEX(Table413[#All], MATCH(Table68[[#This Row],[Date]],Table413[[#All],[Month]],0),3)</f>
        <v>5.7</v>
      </c>
      <c r="U2540" s="2">
        <f>INDEX(Table413[#All], MATCH(Table68[[#This Row],[Date]],Table413[[#All],[Month]],0),4)</f>
        <v>5.0999999999999996</v>
      </c>
    </row>
    <row r="2541" spans="1:21" x14ac:dyDescent="0.25">
      <c r="A2541" s="4">
        <v>42705</v>
      </c>
      <c r="B2541" s="3" t="s">
        <v>61</v>
      </c>
      <c r="C2541" s="3" t="s">
        <v>32</v>
      </c>
      <c r="D2541" s="3">
        <v>265</v>
      </c>
      <c r="E2541" s="3">
        <v>250</v>
      </c>
      <c r="F2541" s="3">
        <v>210</v>
      </c>
      <c r="G2541" s="3">
        <v>214</v>
      </c>
      <c r="H2541" s="3">
        <v>478</v>
      </c>
      <c r="I2541" s="3">
        <v>55</v>
      </c>
      <c r="J2541">
        <f t="array" ref="J2541">INDEX(Table3[#All],MATCH(1,(Table3[[#All],[Month]]=Table68[[#This Row],[Date]])*(Table3[[#All],[Region]]=Table68[[#This Row],[Region]]),0),3)</f>
        <v>9940</v>
      </c>
      <c r="K2541">
        <f>INDEX(Table1[#All], MATCH(Table68[[#This Row],[Date]],Table1[[#All],[Month]],0),2)</f>
        <v>1619675</v>
      </c>
      <c r="L2541" s="8">
        <f>INDEX(Table2[#All], MATCH(Table68[[#This Row],[Date]],Table2[[#All],[Month]],0),2)</f>
        <v>655.85247179899227</v>
      </c>
      <c r="M2541">
        <f t="array" ref="M2541">INDEX(Table4[#All],MATCH(1,(Table4[[#All],[Month]]=Table68[[#This Row],[Date]])*(Table4[[#All],[Region]]=Table68[[#This Row],[Region]]),0),3)</f>
        <v>1477</v>
      </c>
      <c r="N2541" s="2">
        <f t="array" ref="N2541">_xlfn.IFNA(INDEX(Table5[#All], MATCH(1,(Table5[[#All],[Month]]=Table68[[#This Row],[Date]])*(Table5[[#All],[Region]]=Table68[[#This Row],[Region]]),0),3),0)</f>
        <v>4779</v>
      </c>
      <c r="O2541" s="12">
        <f>INDEX(Table110[#All], MATCH(Table68[[#This Row],[Date]],Table110[[#All],[Month]],0),2)</f>
        <v>105266.75</v>
      </c>
      <c r="P2541" s="12">
        <f>INDEX(Table13[#All], MATCH(Table68[[#This Row],[Date]],Table13[[#All],[Month]],0),2)</f>
        <v>229335.5</v>
      </c>
      <c r="Q2541">
        <f>INDEX(Table111[#All], MATCH(Table68[[#This Row],[Date]],Table111[[#All],[Month]],0),2)</f>
        <v>6189</v>
      </c>
      <c r="R2541" s="2">
        <f>INDEX(Table111[#All], MATCH(Table68[[#This Row],[Date]],Table111[[#All],[Month]],0),3)</f>
        <v>1327</v>
      </c>
      <c r="S2541" s="2">
        <f>INDEX(Table413[#All], MATCH(Table68[[#This Row],[Date]],Table413[[#All],[Month]],0),2)</f>
        <v>1.3</v>
      </c>
      <c r="T2541" s="2">
        <f>INDEX(Table413[#All], MATCH(Table68[[#This Row],[Date]],Table413[[#All],[Month]],0),3)</f>
        <v>5.7</v>
      </c>
      <c r="U2541" s="2">
        <f>INDEX(Table413[#All], MATCH(Table68[[#This Row],[Date]],Table413[[#All],[Month]],0),4)</f>
        <v>5.0999999999999996</v>
      </c>
    </row>
    <row r="2542" spans="1:21" x14ac:dyDescent="0.25">
      <c r="A2542" s="4">
        <v>42705</v>
      </c>
      <c r="B2542" s="3" t="s">
        <v>61</v>
      </c>
      <c r="C2542" s="3" t="s">
        <v>31</v>
      </c>
      <c r="D2542" s="3">
        <v>265</v>
      </c>
      <c r="E2542" s="3">
        <v>284</v>
      </c>
      <c r="F2542" s="3">
        <v>210</v>
      </c>
      <c r="G2542" s="3">
        <v>218</v>
      </c>
      <c r="H2542" s="3">
        <v>478</v>
      </c>
      <c r="I2542" s="3">
        <v>44</v>
      </c>
      <c r="J2542">
        <f t="array" ref="J2542">INDEX(Table3[#All],MATCH(1,(Table3[[#All],[Month]]=Table68[[#This Row],[Date]])*(Table3[[#All],[Region]]=Table68[[#This Row],[Region]]),0),3)</f>
        <v>9940</v>
      </c>
      <c r="K2542">
        <f>INDEX(Table1[#All], MATCH(Table68[[#This Row],[Date]],Table1[[#All],[Month]],0),2)</f>
        <v>1619675</v>
      </c>
      <c r="L2542" s="8">
        <f>INDEX(Table2[#All], MATCH(Table68[[#This Row],[Date]],Table2[[#All],[Month]],0),2)</f>
        <v>655.85247179899227</v>
      </c>
      <c r="M2542">
        <f t="array" ref="M2542">INDEX(Table4[#All],MATCH(1,(Table4[[#All],[Month]]=Table68[[#This Row],[Date]])*(Table4[[#All],[Region]]=Table68[[#This Row],[Region]]),0),3)</f>
        <v>1477</v>
      </c>
      <c r="N2542" s="2">
        <f t="array" ref="N2542">_xlfn.IFNA(INDEX(Table5[#All], MATCH(1,(Table5[[#All],[Month]]=Table68[[#This Row],[Date]])*(Table5[[#All],[Region]]=Table68[[#This Row],[Region]]),0),3),0)</f>
        <v>4779</v>
      </c>
      <c r="O2542" s="12">
        <f>INDEX(Table110[#All], MATCH(Table68[[#This Row],[Date]],Table110[[#All],[Month]],0),2)</f>
        <v>105266.75</v>
      </c>
      <c r="P2542" s="12">
        <f>INDEX(Table13[#All], MATCH(Table68[[#This Row],[Date]],Table13[[#All],[Month]],0),2)</f>
        <v>229335.5</v>
      </c>
      <c r="Q2542">
        <f>INDEX(Table111[#All], MATCH(Table68[[#This Row],[Date]],Table111[[#All],[Month]],0),2)</f>
        <v>6189</v>
      </c>
      <c r="R2542" s="2">
        <f>INDEX(Table111[#All], MATCH(Table68[[#This Row],[Date]],Table111[[#All],[Month]],0),3)</f>
        <v>1327</v>
      </c>
      <c r="S2542" s="2">
        <f>INDEX(Table413[#All], MATCH(Table68[[#This Row],[Date]],Table413[[#All],[Month]],0),2)</f>
        <v>1.3</v>
      </c>
      <c r="T2542" s="2">
        <f>INDEX(Table413[#All], MATCH(Table68[[#This Row],[Date]],Table413[[#All],[Month]],0),3)</f>
        <v>5.7</v>
      </c>
      <c r="U2542" s="2">
        <f>INDEX(Table413[#All], MATCH(Table68[[#This Row],[Date]],Table413[[#All],[Month]],0),4)</f>
        <v>5.0999999999999996</v>
      </c>
    </row>
    <row r="2543" spans="1:21" x14ac:dyDescent="0.25">
      <c r="A2543" s="4">
        <v>42705</v>
      </c>
      <c r="B2543" s="3" t="s">
        <v>61</v>
      </c>
      <c r="C2543" s="3" t="s">
        <v>91</v>
      </c>
      <c r="D2543" s="3">
        <v>265</v>
      </c>
      <c r="E2543" s="3">
        <v>297</v>
      </c>
      <c r="F2543" s="3">
        <v>210</v>
      </c>
      <c r="G2543" s="3">
        <v>236</v>
      </c>
      <c r="H2543" s="3">
        <v>478</v>
      </c>
      <c r="I2543" s="3">
        <v>253</v>
      </c>
      <c r="J2543">
        <f t="array" ref="J2543">INDEX(Table3[#All],MATCH(1,(Table3[[#All],[Month]]=Table68[[#This Row],[Date]])*(Table3[[#All],[Region]]=Table68[[#This Row],[Region]]),0),3)</f>
        <v>9940</v>
      </c>
      <c r="K2543">
        <f>INDEX(Table1[#All], MATCH(Table68[[#This Row],[Date]],Table1[[#All],[Month]],0),2)</f>
        <v>1619675</v>
      </c>
      <c r="L2543" s="8">
        <f>INDEX(Table2[#All], MATCH(Table68[[#This Row],[Date]],Table2[[#All],[Month]],0),2)</f>
        <v>655.85247179899227</v>
      </c>
      <c r="M2543">
        <f t="array" ref="M2543">INDEX(Table4[#All],MATCH(1,(Table4[[#All],[Month]]=Table68[[#This Row],[Date]])*(Table4[[#All],[Region]]=Table68[[#This Row],[Region]]),0),3)</f>
        <v>1477</v>
      </c>
      <c r="N2543" s="2">
        <f t="array" ref="N2543">_xlfn.IFNA(INDEX(Table5[#All], MATCH(1,(Table5[[#All],[Month]]=Table68[[#This Row],[Date]])*(Table5[[#All],[Region]]=Table68[[#This Row],[Region]]),0),3),0)</f>
        <v>4779</v>
      </c>
      <c r="O2543" s="12">
        <f>INDEX(Table110[#All], MATCH(Table68[[#This Row],[Date]],Table110[[#All],[Month]],0),2)</f>
        <v>105266.75</v>
      </c>
      <c r="P2543" s="12">
        <f>INDEX(Table13[#All], MATCH(Table68[[#This Row],[Date]],Table13[[#All],[Month]],0),2)</f>
        <v>229335.5</v>
      </c>
      <c r="Q2543">
        <f>INDEX(Table111[#All], MATCH(Table68[[#This Row],[Date]],Table111[[#All],[Month]],0),2)</f>
        <v>6189</v>
      </c>
      <c r="R2543" s="2">
        <f>INDEX(Table111[#All], MATCH(Table68[[#This Row],[Date]],Table111[[#All],[Month]],0),3)</f>
        <v>1327</v>
      </c>
      <c r="S2543" s="2">
        <f>INDEX(Table413[#All], MATCH(Table68[[#This Row],[Date]],Table413[[#All],[Month]],0),2)</f>
        <v>1.3</v>
      </c>
      <c r="T2543" s="2">
        <f>INDEX(Table413[#All], MATCH(Table68[[#This Row],[Date]],Table413[[#All],[Month]],0),3)</f>
        <v>5.7</v>
      </c>
      <c r="U2543" s="2">
        <f>INDEX(Table413[#All], MATCH(Table68[[#This Row],[Date]],Table413[[#All],[Month]],0),4)</f>
        <v>5.0999999999999996</v>
      </c>
    </row>
    <row r="2544" spans="1:21" x14ac:dyDescent="0.25">
      <c r="A2544" s="4">
        <v>42705</v>
      </c>
      <c r="B2544" s="3" t="s">
        <v>61</v>
      </c>
      <c r="C2544" s="3" t="s">
        <v>30</v>
      </c>
      <c r="D2544" s="3">
        <v>265</v>
      </c>
      <c r="E2544" s="3">
        <v>187</v>
      </c>
      <c r="F2544" s="3">
        <v>210</v>
      </c>
      <c r="G2544" s="3">
        <v>155</v>
      </c>
      <c r="H2544" s="3">
        <v>478</v>
      </c>
      <c r="I2544" s="3">
        <v>12</v>
      </c>
      <c r="J2544">
        <f t="array" ref="J2544">INDEX(Table3[#All],MATCH(1,(Table3[[#All],[Month]]=Table68[[#This Row],[Date]])*(Table3[[#All],[Region]]=Table68[[#This Row],[Region]]),0),3)</f>
        <v>9940</v>
      </c>
      <c r="K2544">
        <f>INDEX(Table1[#All], MATCH(Table68[[#This Row],[Date]],Table1[[#All],[Month]],0),2)</f>
        <v>1619675</v>
      </c>
      <c r="L2544" s="8">
        <f>INDEX(Table2[#All], MATCH(Table68[[#This Row],[Date]],Table2[[#All],[Month]],0),2)</f>
        <v>655.85247179899227</v>
      </c>
      <c r="M2544">
        <f t="array" ref="M2544">INDEX(Table4[#All],MATCH(1,(Table4[[#All],[Month]]=Table68[[#This Row],[Date]])*(Table4[[#All],[Region]]=Table68[[#This Row],[Region]]),0),3)</f>
        <v>1477</v>
      </c>
      <c r="N2544" s="2">
        <f t="array" ref="N2544">_xlfn.IFNA(INDEX(Table5[#All], MATCH(1,(Table5[[#All],[Month]]=Table68[[#This Row],[Date]])*(Table5[[#All],[Region]]=Table68[[#This Row],[Region]]),0),3),0)</f>
        <v>4779</v>
      </c>
      <c r="O2544" s="12">
        <f>INDEX(Table110[#All], MATCH(Table68[[#This Row],[Date]],Table110[[#All],[Month]],0),2)</f>
        <v>105266.75</v>
      </c>
      <c r="P2544" s="12">
        <f>INDEX(Table13[#All], MATCH(Table68[[#This Row],[Date]],Table13[[#All],[Month]],0),2)</f>
        <v>229335.5</v>
      </c>
      <c r="Q2544">
        <f>INDEX(Table111[#All], MATCH(Table68[[#This Row],[Date]],Table111[[#All],[Month]],0),2)</f>
        <v>6189</v>
      </c>
      <c r="R2544" s="2">
        <f>INDEX(Table111[#All], MATCH(Table68[[#This Row],[Date]],Table111[[#All],[Month]],0),3)</f>
        <v>1327</v>
      </c>
      <c r="S2544" s="2">
        <f>INDEX(Table413[#All], MATCH(Table68[[#This Row],[Date]],Table413[[#All],[Month]],0),2)</f>
        <v>1.3</v>
      </c>
      <c r="T2544" s="2">
        <f>INDEX(Table413[#All], MATCH(Table68[[#This Row],[Date]],Table413[[#All],[Month]],0),3)</f>
        <v>5.7</v>
      </c>
      <c r="U2544" s="2">
        <f>INDEX(Table413[#All], MATCH(Table68[[#This Row],[Date]],Table413[[#All],[Month]],0),4)</f>
        <v>5.0999999999999996</v>
      </c>
    </row>
    <row r="2545" spans="1:21" x14ac:dyDescent="0.25">
      <c r="A2545" s="4">
        <v>42705</v>
      </c>
      <c r="B2545" s="3" t="s">
        <v>61</v>
      </c>
      <c r="C2545" s="3" t="s">
        <v>11</v>
      </c>
      <c r="D2545" s="3">
        <v>265</v>
      </c>
      <c r="E2545" s="3">
        <v>220</v>
      </c>
      <c r="F2545" s="3">
        <v>210</v>
      </c>
      <c r="G2545" s="3">
        <v>195</v>
      </c>
      <c r="H2545" s="3">
        <v>478</v>
      </c>
      <c r="I2545" s="3">
        <v>11</v>
      </c>
      <c r="J2545">
        <f t="array" ref="J2545">INDEX(Table3[#All],MATCH(1,(Table3[[#All],[Month]]=Table68[[#This Row],[Date]])*(Table3[[#All],[Region]]=Table68[[#This Row],[Region]]),0),3)</f>
        <v>9940</v>
      </c>
      <c r="K2545">
        <f>INDEX(Table1[#All], MATCH(Table68[[#This Row],[Date]],Table1[[#All],[Month]],0),2)</f>
        <v>1619675</v>
      </c>
      <c r="L2545" s="8">
        <f>INDEX(Table2[#All], MATCH(Table68[[#This Row],[Date]],Table2[[#All],[Month]],0),2)</f>
        <v>655.85247179899227</v>
      </c>
      <c r="M2545">
        <f t="array" ref="M2545">INDEX(Table4[#All],MATCH(1,(Table4[[#All],[Month]]=Table68[[#This Row],[Date]])*(Table4[[#All],[Region]]=Table68[[#This Row],[Region]]),0),3)</f>
        <v>1477</v>
      </c>
      <c r="N2545" s="2">
        <f t="array" ref="N2545">_xlfn.IFNA(INDEX(Table5[#All], MATCH(1,(Table5[[#All],[Month]]=Table68[[#This Row],[Date]])*(Table5[[#All],[Region]]=Table68[[#This Row],[Region]]),0),3),0)</f>
        <v>4779</v>
      </c>
      <c r="O2545" s="12">
        <f>INDEX(Table110[#All], MATCH(Table68[[#This Row],[Date]],Table110[[#All],[Month]],0),2)</f>
        <v>105266.75</v>
      </c>
      <c r="P2545" s="12">
        <f>INDEX(Table13[#All], MATCH(Table68[[#This Row],[Date]],Table13[[#All],[Month]],0),2)</f>
        <v>229335.5</v>
      </c>
      <c r="Q2545">
        <f>INDEX(Table111[#All], MATCH(Table68[[#This Row],[Date]],Table111[[#All],[Month]],0),2)</f>
        <v>6189</v>
      </c>
      <c r="R2545" s="2">
        <f>INDEX(Table111[#All], MATCH(Table68[[#This Row],[Date]],Table111[[#All],[Month]],0),3)</f>
        <v>1327</v>
      </c>
      <c r="S2545" s="2">
        <f>INDEX(Table413[#All], MATCH(Table68[[#This Row],[Date]],Table413[[#All],[Month]],0),2)</f>
        <v>1.3</v>
      </c>
      <c r="T2545" s="2">
        <f>INDEX(Table413[#All], MATCH(Table68[[#This Row],[Date]],Table413[[#All],[Month]],0),3)</f>
        <v>5.7</v>
      </c>
      <c r="U2545" s="2">
        <f>INDEX(Table413[#All], MATCH(Table68[[#This Row],[Date]],Table413[[#All],[Month]],0),4)</f>
        <v>5.0999999999999996</v>
      </c>
    </row>
    <row r="2546" spans="1:21" x14ac:dyDescent="0.25">
      <c r="A2546" s="4">
        <v>42705</v>
      </c>
      <c r="B2546" s="3" t="s">
        <v>61</v>
      </c>
      <c r="C2546" s="3" t="s">
        <v>25</v>
      </c>
      <c r="D2546" s="3">
        <v>265</v>
      </c>
      <c r="E2546" s="3">
        <v>197</v>
      </c>
      <c r="F2546" s="3">
        <v>210</v>
      </c>
      <c r="G2546" s="3">
        <v>162</v>
      </c>
      <c r="H2546" s="3">
        <v>478</v>
      </c>
      <c r="I2546" s="3">
        <v>9</v>
      </c>
      <c r="J2546">
        <f t="array" ref="J2546">INDEX(Table3[#All],MATCH(1,(Table3[[#All],[Month]]=Table68[[#This Row],[Date]])*(Table3[[#All],[Region]]=Table68[[#This Row],[Region]]),0),3)</f>
        <v>9940</v>
      </c>
      <c r="K2546">
        <f>INDEX(Table1[#All], MATCH(Table68[[#This Row],[Date]],Table1[[#All],[Month]],0),2)</f>
        <v>1619675</v>
      </c>
      <c r="L2546" s="8">
        <f>INDEX(Table2[#All], MATCH(Table68[[#This Row],[Date]],Table2[[#All],[Month]],0),2)</f>
        <v>655.85247179899227</v>
      </c>
      <c r="M2546">
        <f t="array" ref="M2546">INDEX(Table4[#All],MATCH(1,(Table4[[#All],[Month]]=Table68[[#This Row],[Date]])*(Table4[[#All],[Region]]=Table68[[#This Row],[Region]]),0),3)</f>
        <v>1477</v>
      </c>
      <c r="N2546" s="2">
        <f t="array" ref="N2546">_xlfn.IFNA(INDEX(Table5[#All], MATCH(1,(Table5[[#All],[Month]]=Table68[[#This Row],[Date]])*(Table5[[#All],[Region]]=Table68[[#This Row],[Region]]),0),3),0)</f>
        <v>4779</v>
      </c>
      <c r="O2546" s="12">
        <f>INDEX(Table110[#All], MATCH(Table68[[#This Row],[Date]],Table110[[#All],[Month]],0),2)</f>
        <v>105266.75</v>
      </c>
      <c r="P2546" s="12">
        <f>INDEX(Table13[#All], MATCH(Table68[[#This Row],[Date]],Table13[[#All],[Month]],0),2)</f>
        <v>229335.5</v>
      </c>
      <c r="Q2546">
        <f>INDEX(Table111[#All], MATCH(Table68[[#This Row],[Date]],Table111[[#All],[Month]],0),2)</f>
        <v>6189</v>
      </c>
      <c r="R2546" s="2">
        <f>INDEX(Table111[#All], MATCH(Table68[[#This Row],[Date]],Table111[[#All],[Month]],0),3)</f>
        <v>1327</v>
      </c>
      <c r="S2546" s="2">
        <f>INDEX(Table413[#All], MATCH(Table68[[#This Row],[Date]],Table413[[#All],[Month]],0),2)</f>
        <v>1.3</v>
      </c>
      <c r="T2546" s="2">
        <f>INDEX(Table413[#All], MATCH(Table68[[#This Row],[Date]],Table413[[#All],[Month]],0),3)</f>
        <v>5.7</v>
      </c>
      <c r="U2546" s="2">
        <f>INDEX(Table413[#All], MATCH(Table68[[#This Row],[Date]],Table413[[#All],[Month]],0),4)</f>
        <v>5.0999999999999996</v>
      </c>
    </row>
    <row r="2547" spans="1:21" x14ac:dyDescent="0.25">
      <c r="A2547" s="4">
        <v>42705</v>
      </c>
      <c r="B2547" s="3" t="s">
        <v>61</v>
      </c>
      <c r="C2547" s="3" t="s">
        <v>29</v>
      </c>
      <c r="D2547" s="3">
        <v>265</v>
      </c>
      <c r="E2547" s="3">
        <v>215</v>
      </c>
      <c r="F2547" s="3">
        <v>210</v>
      </c>
      <c r="G2547" s="3">
        <v>181</v>
      </c>
      <c r="H2547" s="3">
        <v>478</v>
      </c>
      <c r="I2547" s="3">
        <v>94</v>
      </c>
      <c r="J2547">
        <f t="array" ref="J2547">INDEX(Table3[#All],MATCH(1,(Table3[[#All],[Month]]=Table68[[#This Row],[Date]])*(Table3[[#All],[Region]]=Table68[[#This Row],[Region]]),0),3)</f>
        <v>9940</v>
      </c>
      <c r="K2547">
        <f>INDEX(Table1[#All], MATCH(Table68[[#This Row],[Date]],Table1[[#All],[Month]],0),2)</f>
        <v>1619675</v>
      </c>
      <c r="L2547" s="8">
        <f>INDEX(Table2[#All], MATCH(Table68[[#This Row],[Date]],Table2[[#All],[Month]],0),2)</f>
        <v>655.85247179899227</v>
      </c>
      <c r="M2547">
        <f t="array" ref="M2547">INDEX(Table4[#All],MATCH(1,(Table4[[#All],[Month]]=Table68[[#This Row],[Date]])*(Table4[[#All],[Region]]=Table68[[#This Row],[Region]]),0),3)</f>
        <v>1477</v>
      </c>
      <c r="N2547" s="2">
        <f t="array" ref="N2547">_xlfn.IFNA(INDEX(Table5[#All], MATCH(1,(Table5[[#All],[Month]]=Table68[[#This Row],[Date]])*(Table5[[#All],[Region]]=Table68[[#This Row],[Region]]),0),3),0)</f>
        <v>4779</v>
      </c>
      <c r="O2547" s="12">
        <f>INDEX(Table110[#All], MATCH(Table68[[#This Row],[Date]],Table110[[#All],[Month]],0),2)</f>
        <v>105266.75</v>
      </c>
      <c r="P2547" s="12">
        <f>INDEX(Table13[#All], MATCH(Table68[[#This Row],[Date]],Table13[[#All],[Month]],0),2)</f>
        <v>229335.5</v>
      </c>
      <c r="Q2547">
        <f>INDEX(Table111[#All], MATCH(Table68[[#This Row],[Date]],Table111[[#All],[Month]],0),2)</f>
        <v>6189</v>
      </c>
      <c r="R2547" s="2">
        <f>INDEX(Table111[#All], MATCH(Table68[[#This Row],[Date]],Table111[[#All],[Month]],0),3)</f>
        <v>1327</v>
      </c>
      <c r="S2547" s="2">
        <f>INDEX(Table413[#All], MATCH(Table68[[#This Row],[Date]],Table413[[#All],[Month]],0),2)</f>
        <v>1.3</v>
      </c>
      <c r="T2547" s="2">
        <f>INDEX(Table413[#All], MATCH(Table68[[#This Row],[Date]],Table413[[#All],[Month]],0),3)</f>
        <v>5.7</v>
      </c>
      <c r="U2547" s="2">
        <f>INDEX(Table413[#All], MATCH(Table68[[#This Row],[Date]],Table413[[#All],[Month]],0),4)</f>
        <v>5.0999999999999996</v>
      </c>
    </row>
    <row r="2548" spans="1:21" x14ac:dyDescent="0.25">
      <c r="A2548" s="4">
        <v>42705</v>
      </c>
      <c r="B2548" s="3" t="s">
        <v>67</v>
      </c>
      <c r="C2548" s="3" t="s">
        <v>37</v>
      </c>
      <c r="D2548" s="3">
        <v>328</v>
      </c>
      <c r="E2548" s="3">
        <v>328</v>
      </c>
      <c r="F2548" s="3">
        <v>280</v>
      </c>
      <c r="G2548" s="3">
        <v>280</v>
      </c>
      <c r="H2548" s="3">
        <v>86</v>
      </c>
      <c r="I2548" s="3">
        <v>86</v>
      </c>
      <c r="J2548">
        <f t="array" ref="J2548">INDEX(Table3[#All],MATCH(1,(Table3[[#All],[Month]]=Table68[[#This Row],[Date]])*(Table3[[#All],[Region]]=Table68[[#This Row],[Region]]),0),3)</f>
        <v>2646</v>
      </c>
      <c r="K2548">
        <f>INDEX(Table1[#All], MATCH(Table68[[#This Row],[Date]],Table1[[#All],[Month]],0),2)</f>
        <v>1619675</v>
      </c>
      <c r="L2548" s="8">
        <f>INDEX(Table2[#All], MATCH(Table68[[#This Row],[Date]],Table2[[#All],[Month]],0),2)</f>
        <v>655.85247179899227</v>
      </c>
      <c r="M2548">
        <f t="array" ref="M2548">INDEX(Table4[#All],MATCH(1,(Table4[[#All],[Month]]=Table68[[#This Row],[Date]])*(Table4[[#All],[Region]]=Table68[[#This Row],[Region]]),0),3)</f>
        <v>402</v>
      </c>
      <c r="N2548" s="2">
        <f t="array" ref="N2548">_xlfn.IFNA(INDEX(Table5[#All], MATCH(1,(Table5[[#All],[Month]]=Table68[[#This Row],[Date]])*(Table5[[#All],[Region]]=Table68[[#This Row],[Region]]),0),3),0)</f>
        <v>0</v>
      </c>
      <c r="O2548" s="12">
        <f>INDEX(Table110[#All], MATCH(Table68[[#This Row],[Date]],Table110[[#All],[Month]],0),2)</f>
        <v>105266.75</v>
      </c>
      <c r="P2548" s="12">
        <f>INDEX(Table13[#All], MATCH(Table68[[#This Row],[Date]],Table13[[#All],[Month]],0),2)</f>
        <v>229335.5</v>
      </c>
      <c r="Q2548">
        <f>INDEX(Table111[#All], MATCH(Table68[[#This Row],[Date]],Table111[[#All],[Month]],0),2)</f>
        <v>6189</v>
      </c>
      <c r="R2548" s="2">
        <f>INDEX(Table111[#All], MATCH(Table68[[#This Row],[Date]],Table111[[#All],[Month]],0),3)</f>
        <v>1327</v>
      </c>
      <c r="S2548" s="2">
        <f>INDEX(Table413[#All], MATCH(Table68[[#This Row],[Date]],Table413[[#All],[Month]],0),2)</f>
        <v>1.3</v>
      </c>
      <c r="T2548" s="2">
        <f>INDEX(Table413[#All], MATCH(Table68[[#This Row],[Date]],Table413[[#All],[Month]],0),3)</f>
        <v>5.7</v>
      </c>
      <c r="U2548" s="2">
        <f>INDEX(Table413[#All], MATCH(Table68[[#This Row],[Date]],Table413[[#All],[Month]],0),4)</f>
        <v>5.0999999999999996</v>
      </c>
    </row>
    <row r="2549" spans="1:21" x14ac:dyDescent="0.25">
      <c r="A2549" s="4">
        <v>42705</v>
      </c>
      <c r="B2549" s="3" t="s">
        <v>70</v>
      </c>
      <c r="C2549" s="3" t="s">
        <v>70</v>
      </c>
      <c r="D2549" s="3">
        <v>364</v>
      </c>
      <c r="E2549" s="3">
        <v>364</v>
      </c>
      <c r="F2549" s="3">
        <v>303</v>
      </c>
      <c r="G2549" s="3">
        <v>303</v>
      </c>
      <c r="H2549" s="3">
        <v>115</v>
      </c>
      <c r="I2549" s="3">
        <v>115</v>
      </c>
      <c r="J2549">
        <f t="array" ref="J2549">INDEX(Table3[#All],MATCH(1,(Table3[[#All],[Month]]=Table68[[#This Row],[Date]])*(Table3[[#All],[Region]]=Table68[[#This Row],[Region]]),0),3)</f>
        <v>4524</v>
      </c>
      <c r="K2549">
        <f>INDEX(Table1[#All], MATCH(Table68[[#This Row],[Date]],Table1[[#All],[Month]],0),2)</f>
        <v>1619675</v>
      </c>
      <c r="L2549" s="8">
        <f>INDEX(Table2[#All], MATCH(Table68[[#This Row],[Date]],Table2[[#All],[Month]],0),2)</f>
        <v>655.85247179899227</v>
      </c>
      <c r="M2549">
        <f t="array" ref="M2549">INDEX(Table4[#All],MATCH(1,(Table4[[#All],[Month]]=Table68[[#This Row],[Date]])*(Table4[[#All],[Region]]=Table68[[#This Row],[Region]]),0),3)</f>
        <v>572</v>
      </c>
      <c r="N2549" s="2">
        <f t="array" ref="N2549">_xlfn.IFNA(INDEX(Table5[#All], MATCH(1,(Table5[[#All],[Month]]=Table68[[#This Row],[Date]])*(Table5[[#All],[Region]]=Table68[[#This Row],[Region]]),0),3),0)</f>
        <v>5866</v>
      </c>
      <c r="O2549" s="12">
        <f>INDEX(Table110[#All], MATCH(Table68[[#This Row],[Date]],Table110[[#All],[Month]],0),2)</f>
        <v>105266.75</v>
      </c>
      <c r="P2549" s="12">
        <f>INDEX(Table13[#All], MATCH(Table68[[#This Row],[Date]],Table13[[#All],[Month]],0),2)</f>
        <v>229335.5</v>
      </c>
      <c r="Q2549">
        <f>INDEX(Table111[#All], MATCH(Table68[[#This Row],[Date]],Table111[[#All],[Month]],0),2)</f>
        <v>6189</v>
      </c>
      <c r="R2549" s="2">
        <f>INDEX(Table111[#All], MATCH(Table68[[#This Row],[Date]],Table111[[#All],[Month]],0),3)</f>
        <v>1327</v>
      </c>
      <c r="S2549" s="2">
        <f>INDEX(Table413[#All], MATCH(Table68[[#This Row],[Date]],Table413[[#All],[Month]],0),2)</f>
        <v>1.3</v>
      </c>
      <c r="T2549" s="2">
        <f>INDEX(Table413[#All], MATCH(Table68[[#This Row],[Date]],Table413[[#All],[Month]],0),3)</f>
        <v>5.7</v>
      </c>
      <c r="U2549" s="2">
        <f>INDEX(Table413[#All], MATCH(Table68[[#This Row],[Date]],Table413[[#All],[Month]],0),4)</f>
        <v>5.0999999999999996</v>
      </c>
    </row>
    <row r="2550" spans="1:21" x14ac:dyDescent="0.25">
      <c r="A2550" s="4">
        <v>42705</v>
      </c>
      <c r="B2550" s="3" t="s">
        <v>57</v>
      </c>
      <c r="C2550" s="3" t="s">
        <v>0</v>
      </c>
      <c r="D2550" s="3">
        <v>328</v>
      </c>
      <c r="E2550" s="3">
        <v>300</v>
      </c>
      <c r="F2550" s="3">
        <v>270</v>
      </c>
      <c r="G2550" s="3">
        <v>243</v>
      </c>
      <c r="H2550" s="3">
        <v>228</v>
      </c>
      <c r="I2550" s="3">
        <v>68</v>
      </c>
      <c r="J2550">
        <f t="array" ref="J2550">INDEX(Table3[#All],MATCH(1,(Table3[[#All],[Month]]=Table68[[#This Row],[Date]])*(Table3[[#All],[Region]]=Table68[[#This Row],[Region]]),0),3)</f>
        <v>6389</v>
      </c>
      <c r="K2550">
        <f>INDEX(Table1[#All], MATCH(Table68[[#This Row],[Date]],Table1[[#All],[Month]],0),2)</f>
        <v>1619675</v>
      </c>
      <c r="L2550" s="8">
        <f>INDEX(Table2[#All], MATCH(Table68[[#This Row],[Date]],Table2[[#All],[Month]],0),2)</f>
        <v>655.85247179899227</v>
      </c>
      <c r="M2550">
        <f t="array" ref="M2550">INDEX(Table4[#All],MATCH(1,(Table4[[#All],[Month]]=Table68[[#This Row],[Date]])*(Table4[[#All],[Region]]=Table68[[#This Row],[Region]]),0),3)</f>
        <v>1728</v>
      </c>
      <c r="N2550" s="2">
        <f t="array" ref="N2550">_xlfn.IFNA(INDEX(Table5[#All], MATCH(1,(Table5[[#All],[Month]]=Table68[[#This Row],[Date]])*(Table5[[#All],[Region]]=Table68[[#This Row],[Region]]),0),3),0)</f>
        <v>7023</v>
      </c>
      <c r="O2550" s="12">
        <f>INDEX(Table110[#All], MATCH(Table68[[#This Row],[Date]],Table110[[#All],[Month]],0),2)</f>
        <v>105266.75</v>
      </c>
      <c r="P2550" s="12">
        <f>INDEX(Table13[#All], MATCH(Table68[[#This Row],[Date]],Table13[[#All],[Month]],0),2)</f>
        <v>229335.5</v>
      </c>
      <c r="Q2550">
        <f>INDEX(Table111[#All], MATCH(Table68[[#This Row],[Date]],Table111[[#All],[Month]],0),2)</f>
        <v>6189</v>
      </c>
      <c r="R2550" s="2">
        <f>INDEX(Table111[#All], MATCH(Table68[[#This Row],[Date]],Table111[[#All],[Month]],0),3)</f>
        <v>1327</v>
      </c>
      <c r="S2550" s="2">
        <f>INDEX(Table413[#All], MATCH(Table68[[#This Row],[Date]],Table413[[#All],[Month]],0),2)</f>
        <v>1.3</v>
      </c>
      <c r="T2550" s="2">
        <f>INDEX(Table413[#All], MATCH(Table68[[#This Row],[Date]],Table413[[#All],[Month]],0),3)</f>
        <v>5.7</v>
      </c>
      <c r="U2550" s="2">
        <f>INDEX(Table413[#All], MATCH(Table68[[#This Row],[Date]],Table413[[#All],[Month]],0),4)</f>
        <v>5.0999999999999996</v>
      </c>
    </row>
    <row r="2551" spans="1:21" x14ac:dyDescent="0.25">
      <c r="A2551" s="4">
        <v>42705</v>
      </c>
      <c r="B2551" s="3" t="s">
        <v>57</v>
      </c>
      <c r="C2551" s="3" t="s">
        <v>2</v>
      </c>
      <c r="D2551" s="3">
        <v>328</v>
      </c>
      <c r="E2551" s="3">
        <v>290</v>
      </c>
      <c r="F2551" s="3">
        <v>270</v>
      </c>
      <c r="G2551" s="3">
        <v>241</v>
      </c>
      <c r="H2551" s="3">
        <v>228</v>
      </c>
      <c r="I2551" s="3">
        <v>31</v>
      </c>
      <c r="J2551">
        <f t="array" ref="J2551">INDEX(Table3[#All],MATCH(1,(Table3[[#All],[Month]]=Table68[[#This Row],[Date]])*(Table3[[#All],[Region]]=Table68[[#This Row],[Region]]),0),3)</f>
        <v>6389</v>
      </c>
      <c r="K2551">
        <f>INDEX(Table1[#All], MATCH(Table68[[#This Row],[Date]],Table1[[#All],[Month]],0),2)</f>
        <v>1619675</v>
      </c>
      <c r="L2551" s="8">
        <f>INDEX(Table2[#All], MATCH(Table68[[#This Row],[Date]],Table2[[#All],[Month]],0),2)</f>
        <v>655.85247179899227</v>
      </c>
      <c r="M2551">
        <f t="array" ref="M2551">INDEX(Table4[#All],MATCH(1,(Table4[[#All],[Month]]=Table68[[#This Row],[Date]])*(Table4[[#All],[Region]]=Table68[[#This Row],[Region]]),0),3)</f>
        <v>1728</v>
      </c>
      <c r="N2551" s="2">
        <f t="array" ref="N2551">_xlfn.IFNA(INDEX(Table5[#All], MATCH(1,(Table5[[#All],[Month]]=Table68[[#This Row],[Date]])*(Table5[[#All],[Region]]=Table68[[#This Row],[Region]]),0),3),0)</f>
        <v>7023</v>
      </c>
      <c r="O2551" s="12">
        <f>INDEX(Table110[#All], MATCH(Table68[[#This Row],[Date]],Table110[[#All],[Month]],0),2)</f>
        <v>105266.75</v>
      </c>
      <c r="P2551" s="12">
        <f>INDEX(Table13[#All], MATCH(Table68[[#This Row],[Date]],Table13[[#All],[Month]],0),2)</f>
        <v>229335.5</v>
      </c>
      <c r="Q2551">
        <f>INDEX(Table111[#All], MATCH(Table68[[#This Row],[Date]],Table111[[#All],[Month]],0),2)</f>
        <v>6189</v>
      </c>
      <c r="R2551" s="2">
        <f>INDEX(Table111[#All], MATCH(Table68[[#This Row],[Date]],Table111[[#All],[Month]],0),3)</f>
        <v>1327</v>
      </c>
      <c r="S2551" s="2">
        <f>INDEX(Table413[#All], MATCH(Table68[[#This Row],[Date]],Table413[[#All],[Month]],0),2)</f>
        <v>1.3</v>
      </c>
      <c r="T2551" s="2">
        <f>INDEX(Table413[#All], MATCH(Table68[[#This Row],[Date]],Table413[[#All],[Month]],0),3)</f>
        <v>5.7</v>
      </c>
      <c r="U2551" s="2">
        <f>INDEX(Table413[#All], MATCH(Table68[[#This Row],[Date]],Table413[[#All],[Month]],0),4)</f>
        <v>5.0999999999999996</v>
      </c>
    </row>
    <row r="2552" spans="1:21" x14ac:dyDescent="0.25">
      <c r="A2552" s="4">
        <v>42705</v>
      </c>
      <c r="B2552" s="3" t="s">
        <v>57</v>
      </c>
      <c r="C2552" s="3" t="s">
        <v>1</v>
      </c>
      <c r="D2552" s="3">
        <v>328</v>
      </c>
      <c r="E2552" s="3">
        <v>354</v>
      </c>
      <c r="F2552" s="3">
        <v>270</v>
      </c>
      <c r="G2552" s="3">
        <v>299</v>
      </c>
      <c r="H2552" s="3">
        <v>228</v>
      </c>
      <c r="I2552" s="3">
        <v>129</v>
      </c>
      <c r="J2552">
        <f t="array" ref="J2552">INDEX(Table3[#All],MATCH(1,(Table3[[#All],[Month]]=Table68[[#This Row],[Date]])*(Table3[[#All],[Region]]=Table68[[#This Row],[Region]]),0),3)</f>
        <v>6389</v>
      </c>
      <c r="K2552">
        <f>INDEX(Table1[#All], MATCH(Table68[[#This Row],[Date]],Table1[[#All],[Month]],0),2)</f>
        <v>1619675</v>
      </c>
      <c r="L2552" s="8">
        <f>INDEX(Table2[#All], MATCH(Table68[[#This Row],[Date]],Table2[[#All],[Month]],0),2)</f>
        <v>655.85247179899227</v>
      </c>
      <c r="M2552">
        <f t="array" ref="M2552">INDEX(Table4[#All],MATCH(1,(Table4[[#All],[Month]]=Table68[[#This Row],[Date]])*(Table4[[#All],[Region]]=Table68[[#This Row],[Region]]),0),3)</f>
        <v>1728</v>
      </c>
      <c r="N2552" s="2">
        <f t="array" ref="N2552">_xlfn.IFNA(INDEX(Table5[#All], MATCH(1,(Table5[[#All],[Month]]=Table68[[#This Row],[Date]])*(Table5[[#All],[Region]]=Table68[[#This Row],[Region]]),0),3),0)</f>
        <v>7023</v>
      </c>
      <c r="O2552" s="12">
        <f>INDEX(Table110[#All], MATCH(Table68[[#This Row],[Date]],Table110[[#All],[Month]],0),2)</f>
        <v>105266.75</v>
      </c>
      <c r="P2552" s="12">
        <f>INDEX(Table13[#All], MATCH(Table68[[#This Row],[Date]],Table13[[#All],[Month]],0),2)</f>
        <v>229335.5</v>
      </c>
      <c r="Q2552">
        <f>INDEX(Table111[#All], MATCH(Table68[[#This Row],[Date]],Table111[[#All],[Month]],0),2)</f>
        <v>6189</v>
      </c>
      <c r="R2552" s="2">
        <f>INDEX(Table111[#All], MATCH(Table68[[#This Row],[Date]],Table111[[#All],[Month]],0),3)</f>
        <v>1327</v>
      </c>
      <c r="S2552" s="2">
        <f>INDEX(Table413[#All], MATCH(Table68[[#This Row],[Date]],Table413[[#All],[Month]],0),2)</f>
        <v>1.3</v>
      </c>
      <c r="T2552" s="2">
        <f>INDEX(Table413[#All], MATCH(Table68[[#This Row],[Date]],Table413[[#All],[Month]],0),3)</f>
        <v>5.7</v>
      </c>
      <c r="U2552" s="2">
        <f>INDEX(Table413[#All], MATCH(Table68[[#This Row],[Date]],Table413[[#All],[Month]],0),4)</f>
        <v>5.0999999999999996</v>
      </c>
    </row>
    <row r="2553" spans="1:21" x14ac:dyDescent="0.25">
      <c r="A2553" s="4">
        <v>42705</v>
      </c>
      <c r="B2553" s="3" t="s">
        <v>72</v>
      </c>
      <c r="C2553" s="3" t="s">
        <v>52</v>
      </c>
      <c r="D2553" s="3">
        <v>368</v>
      </c>
      <c r="E2553" s="3">
        <v>362</v>
      </c>
      <c r="F2553" s="3">
        <v>264</v>
      </c>
      <c r="G2553" s="3">
        <v>305</v>
      </c>
      <c r="H2553" s="3">
        <v>650</v>
      </c>
      <c r="I2553" s="3">
        <v>36</v>
      </c>
      <c r="J2553">
        <f t="array" ref="J2553">INDEX(Table3[#All],MATCH(1,(Table3[[#All],[Month]]=Table68[[#This Row],[Date]])*(Table3[[#All],[Region]]=Table68[[#This Row],[Region]]),0),3)</f>
        <v>10957</v>
      </c>
      <c r="K2553">
        <f>INDEX(Table1[#All], MATCH(Table68[[#This Row],[Date]],Table1[[#All],[Month]],0),2)</f>
        <v>1619675</v>
      </c>
      <c r="L2553" s="8">
        <f>INDEX(Table2[#All], MATCH(Table68[[#This Row],[Date]],Table2[[#All],[Month]],0),2)</f>
        <v>655.85247179899227</v>
      </c>
      <c r="M2553">
        <f t="array" ref="M2553">INDEX(Table4[#All],MATCH(1,(Table4[[#All],[Month]]=Table68[[#This Row],[Date]])*(Table4[[#All],[Region]]=Table68[[#This Row],[Region]]),0),3)</f>
        <v>2670</v>
      </c>
      <c r="N2553" s="2">
        <f t="array" ref="N2553">_xlfn.IFNA(INDEX(Table5[#All], MATCH(1,(Table5[[#All],[Month]]=Table68[[#This Row],[Date]])*(Table5[[#All],[Region]]=Table68[[#This Row],[Region]]),0),3),0)</f>
        <v>22655</v>
      </c>
      <c r="O2553" s="12">
        <f>INDEX(Table110[#All], MATCH(Table68[[#This Row],[Date]],Table110[[#All],[Month]],0),2)</f>
        <v>105266.75</v>
      </c>
      <c r="P2553" s="12">
        <f>INDEX(Table13[#All], MATCH(Table68[[#This Row],[Date]],Table13[[#All],[Month]],0),2)</f>
        <v>229335.5</v>
      </c>
      <c r="Q2553">
        <f>INDEX(Table111[#All], MATCH(Table68[[#This Row],[Date]],Table111[[#All],[Month]],0),2)</f>
        <v>6189</v>
      </c>
      <c r="R2553" s="2">
        <f>INDEX(Table111[#All], MATCH(Table68[[#This Row],[Date]],Table111[[#All],[Month]],0),3)</f>
        <v>1327</v>
      </c>
      <c r="S2553" s="2">
        <f>INDEX(Table413[#All], MATCH(Table68[[#This Row],[Date]],Table413[[#All],[Month]],0),2)</f>
        <v>1.3</v>
      </c>
      <c r="T2553" s="2">
        <f>INDEX(Table413[#All], MATCH(Table68[[#This Row],[Date]],Table413[[#All],[Month]],0),3)</f>
        <v>5.7</v>
      </c>
      <c r="U2553" s="2">
        <f>INDEX(Table413[#All], MATCH(Table68[[#This Row],[Date]],Table413[[#All],[Month]],0),4)</f>
        <v>5.0999999999999996</v>
      </c>
    </row>
    <row r="2554" spans="1:21" x14ac:dyDescent="0.25">
      <c r="A2554" s="4">
        <v>42705</v>
      </c>
      <c r="B2554" s="3" t="s">
        <v>72</v>
      </c>
      <c r="C2554" s="3" t="s">
        <v>51</v>
      </c>
      <c r="D2554" s="3">
        <v>368</v>
      </c>
      <c r="E2554" s="3">
        <v>206</v>
      </c>
      <c r="F2554" s="3">
        <v>264</v>
      </c>
      <c r="G2554" s="3">
        <v>172</v>
      </c>
      <c r="H2554" s="3">
        <v>650</v>
      </c>
      <c r="I2554" s="3">
        <v>18</v>
      </c>
      <c r="J2554">
        <f t="array" ref="J2554">INDEX(Table3[#All],MATCH(1,(Table3[[#All],[Month]]=Table68[[#This Row],[Date]])*(Table3[[#All],[Region]]=Table68[[#This Row],[Region]]),0),3)</f>
        <v>10957</v>
      </c>
      <c r="K2554">
        <f>INDEX(Table1[#All], MATCH(Table68[[#This Row],[Date]],Table1[[#All],[Month]],0),2)</f>
        <v>1619675</v>
      </c>
      <c r="L2554" s="8">
        <f>INDEX(Table2[#All], MATCH(Table68[[#This Row],[Date]],Table2[[#All],[Month]],0),2)</f>
        <v>655.85247179899227</v>
      </c>
      <c r="M2554">
        <f t="array" ref="M2554">INDEX(Table4[#All],MATCH(1,(Table4[[#All],[Month]]=Table68[[#This Row],[Date]])*(Table4[[#All],[Region]]=Table68[[#This Row],[Region]]),0),3)</f>
        <v>2670</v>
      </c>
      <c r="N2554" s="2">
        <f t="array" ref="N2554">_xlfn.IFNA(INDEX(Table5[#All], MATCH(1,(Table5[[#All],[Month]]=Table68[[#This Row],[Date]])*(Table5[[#All],[Region]]=Table68[[#This Row],[Region]]),0),3),0)</f>
        <v>22655</v>
      </c>
      <c r="O2554" s="12">
        <f>INDEX(Table110[#All], MATCH(Table68[[#This Row],[Date]],Table110[[#All],[Month]],0),2)</f>
        <v>105266.75</v>
      </c>
      <c r="P2554" s="12">
        <f>INDEX(Table13[#All], MATCH(Table68[[#This Row],[Date]],Table13[[#All],[Month]],0),2)</f>
        <v>229335.5</v>
      </c>
      <c r="Q2554">
        <f>INDEX(Table111[#All], MATCH(Table68[[#This Row],[Date]],Table111[[#All],[Month]],0),2)</f>
        <v>6189</v>
      </c>
      <c r="R2554" s="2">
        <f>INDEX(Table111[#All], MATCH(Table68[[#This Row],[Date]],Table111[[#All],[Month]],0),3)</f>
        <v>1327</v>
      </c>
      <c r="S2554" s="2">
        <f>INDEX(Table413[#All], MATCH(Table68[[#This Row],[Date]],Table413[[#All],[Month]],0),2)</f>
        <v>1.3</v>
      </c>
      <c r="T2554" s="2">
        <f>INDEX(Table413[#All], MATCH(Table68[[#This Row],[Date]],Table413[[#All],[Month]],0),3)</f>
        <v>5.7</v>
      </c>
      <c r="U2554" s="2">
        <f>INDEX(Table413[#All], MATCH(Table68[[#This Row],[Date]],Table413[[#All],[Month]],0),4)</f>
        <v>5.0999999999999996</v>
      </c>
    </row>
    <row r="2555" spans="1:21" x14ac:dyDescent="0.25">
      <c r="A2555" s="4">
        <v>42705</v>
      </c>
      <c r="B2555" s="3" t="s">
        <v>72</v>
      </c>
      <c r="C2555" s="3" t="s">
        <v>84</v>
      </c>
      <c r="D2555" s="3">
        <v>368</v>
      </c>
      <c r="E2555" s="3">
        <v>343</v>
      </c>
      <c r="F2555" s="3">
        <v>264</v>
      </c>
      <c r="G2555" s="3">
        <v>251</v>
      </c>
      <c r="H2555" s="3">
        <v>650</v>
      </c>
      <c r="I2555" s="3">
        <v>465</v>
      </c>
      <c r="J2555">
        <f t="array" ref="J2555">INDEX(Table3[#All],MATCH(1,(Table3[[#All],[Month]]=Table68[[#This Row],[Date]])*(Table3[[#All],[Region]]=Table68[[#This Row],[Region]]),0),3)</f>
        <v>10957</v>
      </c>
      <c r="K2555">
        <f>INDEX(Table1[#All], MATCH(Table68[[#This Row],[Date]],Table1[[#All],[Month]],0),2)</f>
        <v>1619675</v>
      </c>
      <c r="L2555" s="8">
        <f>INDEX(Table2[#All], MATCH(Table68[[#This Row],[Date]],Table2[[#All],[Month]],0),2)</f>
        <v>655.85247179899227</v>
      </c>
      <c r="M2555">
        <f t="array" ref="M2555">INDEX(Table4[#All],MATCH(1,(Table4[[#All],[Month]]=Table68[[#This Row],[Date]])*(Table4[[#All],[Region]]=Table68[[#This Row],[Region]]),0),3)</f>
        <v>2670</v>
      </c>
      <c r="N2555" s="2">
        <f t="array" ref="N2555">_xlfn.IFNA(INDEX(Table5[#All], MATCH(1,(Table5[[#All],[Month]]=Table68[[#This Row],[Date]])*(Table5[[#All],[Region]]=Table68[[#This Row],[Region]]),0),3),0)</f>
        <v>22655</v>
      </c>
      <c r="O2555" s="12">
        <f>INDEX(Table110[#All], MATCH(Table68[[#This Row],[Date]],Table110[[#All],[Month]],0),2)</f>
        <v>105266.75</v>
      </c>
      <c r="P2555" s="12">
        <f>INDEX(Table13[#All], MATCH(Table68[[#This Row],[Date]],Table13[[#All],[Month]],0),2)</f>
        <v>229335.5</v>
      </c>
      <c r="Q2555">
        <f>INDEX(Table111[#All], MATCH(Table68[[#This Row],[Date]],Table111[[#All],[Month]],0),2)</f>
        <v>6189</v>
      </c>
      <c r="R2555" s="2">
        <f>INDEX(Table111[#All], MATCH(Table68[[#This Row],[Date]],Table111[[#All],[Month]],0),3)</f>
        <v>1327</v>
      </c>
      <c r="S2555" s="2">
        <f>INDEX(Table413[#All], MATCH(Table68[[#This Row],[Date]],Table413[[#All],[Month]],0),2)</f>
        <v>1.3</v>
      </c>
      <c r="T2555" s="2">
        <f>INDEX(Table413[#All], MATCH(Table68[[#This Row],[Date]],Table413[[#All],[Month]],0),3)</f>
        <v>5.7</v>
      </c>
      <c r="U2555" s="2">
        <f>INDEX(Table413[#All], MATCH(Table68[[#This Row],[Date]],Table413[[#All],[Month]],0),4)</f>
        <v>5.0999999999999996</v>
      </c>
    </row>
    <row r="2556" spans="1:21" x14ac:dyDescent="0.25">
      <c r="A2556" s="4">
        <v>42705</v>
      </c>
      <c r="B2556" s="3" t="s">
        <v>72</v>
      </c>
      <c r="C2556" s="3" t="s">
        <v>53</v>
      </c>
      <c r="D2556" s="3">
        <v>368</v>
      </c>
      <c r="E2556" s="3">
        <v>518</v>
      </c>
      <c r="F2556" s="3">
        <v>264</v>
      </c>
      <c r="G2556" s="3">
        <v>380</v>
      </c>
      <c r="H2556" s="3">
        <v>650</v>
      </c>
      <c r="I2556" s="3">
        <v>131</v>
      </c>
      <c r="J2556">
        <f t="array" ref="J2556">INDEX(Table3[#All],MATCH(1,(Table3[[#All],[Month]]=Table68[[#This Row],[Date]])*(Table3[[#All],[Region]]=Table68[[#This Row],[Region]]),0),3)</f>
        <v>10957</v>
      </c>
      <c r="K2556">
        <f>INDEX(Table1[#All], MATCH(Table68[[#This Row],[Date]],Table1[[#All],[Month]],0),2)</f>
        <v>1619675</v>
      </c>
      <c r="L2556" s="8">
        <f>INDEX(Table2[#All], MATCH(Table68[[#This Row],[Date]],Table2[[#All],[Month]],0),2)</f>
        <v>655.85247179899227</v>
      </c>
      <c r="M2556">
        <f t="array" ref="M2556">INDEX(Table4[#All],MATCH(1,(Table4[[#All],[Month]]=Table68[[#This Row],[Date]])*(Table4[[#All],[Region]]=Table68[[#This Row],[Region]]),0),3)</f>
        <v>2670</v>
      </c>
      <c r="N2556" s="2">
        <f t="array" ref="N2556">_xlfn.IFNA(INDEX(Table5[#All], MATCH(1,(Table5[[#All],[Month]]=Table68[[#This Row],[Date]])*(Table5[[#All],[Region]]=Table68[[#This Row],[Region]]),0),3),0)</f>
        <v>22655</v>
      </c>
      <c r="O2556" s="12">
        <f>INDEX(Table110[#All], MATCH(Table68[[#This Row],[Date]],Table110[[#All],[Month]],0),2)</f>
        <v>105266.75</v>
      </c>
      <c r="P2556" s="12">
        <f>INDEX(Table13[#All], MATCH(Table68[[#This Row],[Date]],Table13[[#All],[Month]],0),2)</f>
        <v>229335.5</v>
      </c>
      <c r="Q2556">
        <f>INDEX(Table111[#All], MATCH(Table68[[#This Row],[Date]],Table111[[#All],[Month]],0),2)</f>
        <v>6189</v>
      </c>
      <c r="R2556" s="2">
        <f>INDEX(Table111[#All], MATCH(Table68[[#This Row],[Date]],Table111[[#All],[Month]],0),3)</f>
        <v>1327</v>
      </c>
      <c r="S2556" s="2">
        <f>INDEX(Table413[#All], MATCH(Table68[[#This Row],[Date]],Table413[[#All],[Month]],0),2)</f>
        <v>1.3</v>
      </c>
      <c r="T2556" s="2">
        <f>INDEX(Table413[#All], MATCH(Table68[[#This Row],[Date]],Table413[[#All],[Month]],0),3)</f>
        <v>5.7</v>
      </c>
      <c r="U2556" s="2">
        <f>INDEX(Table413[#All], MATCH(Table68[[#This Row],[Date]],Table413[[#All],[Month]],0),4)</f>
        <v>5.0999999999999996</v>
      </c>
    </row>
    <row r="2557" spans="1:21" x14ac:dyDescent="0.25">
      <c r="A2557" s="4">
        <v>42705</v>
      </c>
      <c r="B2557" s="3" t="s">
        <v>73</v>
      </c>
      <c r="C2557" s="3" t="s">
        <v>55</v>
      </c>
      <c r="D2557" s="3">
        <v>227</v>
      </c>
      <c r="E2557" s="3">
        <v>225</v>
      </c>
      <c r="F2557" s="3">
        <v>185</v>
      </c>
      <c r="G2557" s="3">
        <v>182</v>
      </c>
      <c r="H2557" s="3">
        <v>157</v>
      </c>
      <c r="I2557" s="3">
        <v>19</v>
      </c>
      <c r="J2557">
        <f t="array" ref="J2557">INDEX(Table3[#All],MATCH(1,(Table3[[#All],[Month]]=Table68[[#This Row],[Date]])*(Table3[[#All],[Region]]=Table68[[#This Row],[Region]]),0),3)</f>
        <v>5660</v>
      </c>
      <c r="K2557">
        <f>INDEX(Table1[#All], MATCH(Table68[[#This Row],[Date]],Table1[[#All],[Month]],0),2)</f>
        <v>1619675</v>
      </c>
      <c r="L2557" s="8">
        <f>INDEX(Table2[#All], MATCH(Table68[[#This Row],[Date]],Table2[[#All],[Month]],0),2)</f>
        <v>655.85247179899227</v>
      </c>
      <c r="M2557">
        <f t="array" ref="M2557">INDEX(Table4[#All],MATCH(1,(Table4[[#All],[Month]]=Table68[[#This Row],[Date]])*(Table4[[#All],[Region]]=Table68[[#This Row],[Region]]),0),3)</f>
        <v>678</v>
      </c>
      <c r="N2557" s="2">
        <f t="array" ref="N2557">_xlfn.IFNA(INDEX(Table5[#All], MATCH(1,(Table5[[#All],[Month]]=Table68[[#This Row],[Date]])*(Table5[[#All],[Region]]=Table68[[#This Row],[Region]]),0),3),0)</f>
        <v>9321</v>
      </c>
      <c r="O2557" s="12">
        <f>INDEX(Table110[#All], MATCH(Table68[[#This Row],[Date]],Table110[[#All],[Month]],0),2)</f>
        <v>105266.75</v>
      </c>
      <c r="P2557" s="12">
        <f>INDEX(Table13[#All], MATCH(Table68[[#This Row],[Date]],Table13[[#All],[Month]],0),2)</f>
        <v>229335.5</v>
      </c>
      <c r="Q2557">
        <f>INDEX(Table111[#All], MATCH(Table68[[#This Row],[Date]],Table111[[#All],[Month]],0),2)</f>
        <v>6189</v>
      </c>
      <c r="R2557" s="2">
        <f>INDEX(Table111[#All], MATCH(Table68[[#This Row],[Date]],Table111[[#All],[Month]],0),3)</f>
        <v>1327</v>
      </c>
      <c r="S2557" s="2">
        <f>INDEX(Table413[#All], MATCH(Table68[[#This Row],[Date]],Table413[[#All],[Month]],0),2)</f>
        <v>1.3</v>
      </c>
      <c r="T2557" s="2">
        <f>INDEX(Table413[#All], MATCH(Table68[[#This Row],[Date]],Table413[[#All],[Month]],0),3)</f>
        <v>5.7</v>
      </c>
      <c r="U2557" s="2">
        <f>INDEX(Table413[#All], MATCH(Table68[[#This Row],[Date]],Table413[[#All],[Month]],0),4)</f>
        <v>5.0999999999999996</v>
      </c>
    </row>
    <row r="2558" spans="1:21" x14ac:dyDescent="0.25">
      <c r="A2558" s="4">
        <v>42705</v>
      </c>
      <c r="B2558" s="3" t="s">
        <v>73</v>
      </c>
      <c r="C2558" s="3" t="s">
        <v>86</v>
      </c>
      <c r="D2558" s="3">
        <v>227</v>
      </c>
      <c r="E2558" s="3">
        <v>231</v>
      </c>
      <c r="F2558" s="3">
        <v>185</v>
      </c>
      <c r="G2558" s="3">
        <v>191</v>
      </c>
      <c r="H2558" s="3">
        <v>157</v>
      </c>
      <c r="I2558" s="3">
        <v>114</v>
      </c>
      <c r="J2558">
        <f t="array" ref="J2558">INDEX(Table3[#All],MATCH(1,(Table3[[#All],[Month]]=Table68[[#This Row],[Date]])*(Table3[[#All],[Region]]=Table68[[#This Row],[Region]]),0),3)</f>
        <v>5660</v>
      </c>
      <c r="K2558">
        <f>INDEX(Table1[#All], MATCH(Table68[[#This Row],[Date]],Table1[[#All],[Month]],0),2)</f>
        <v>1619675</v>
      </c>
      <c r="L2558" s="8">
        <f>INDEX(Table2[#All], MATCH(Table68[[#This Row],[Date]],Table2[[#All],[Month]],0),2)</f>
        <v>655.85247179899227</v>
      </c>
      <c r="M2558">
        <f t="array" ref="M2558">INDEX(Table4[#All],MATCH(1,(Table4[[#All],[Month]]=Table68[[#This Row],[Date]])*(Table4[[#All],[Region]]=Table68[[#This Row],[Region]]),0),3)</f>
        <v>678</v>
      </c>
      <c r="N2558" s="2">
        <f t="array" ref="N2558">_xlfn.IFNA(INDEX(Table5[#All], MATCH(1,(Table5[[#All],[Month]]=Table68[[#This Row],[Date]])*(Table5[[#All],[Region]]=Table68[[#This Row],[Region]]),0),3),0)</f>
        <v>9321</v>
      </c>
      <c r="O2558" s="12">
        <f>INDEX(Table110[#All], MATCH(Table68[[#This Row],[Date]],Table110[[#All],[Month]],0),2)</f>
        <v>105266.75</v>
      </c>
      <c r="P2558" s="12">
        <f>INDEX(Table13[#All], MATCH(Table68[[#This Row],[Date]],Table13[[#All],[Month]],0),2)</f>
        <v>229335.5</v>
      </c>
      <c r="Q2558">
        <f>INDEX(Table111[#All], MATCH(Table68[[#This Row],[Date]],Table111[[#All],[Month]],0),2)</f>
        <v>6189</v>
      </c>
      <c r="R2558" s="2">
        <f>INDEX(Table111[#All], MATCH(Table68[[#This Row],[Date]],Table111[[#All],[Month]],0),3)</f>
        <v>1327</v>
      </c>
      <c r="S2558" s="2">
        <f>INDEX(Table413[#All], MATCH(Table68[[#This Row],[Date]],Table413[[#All],[Month]],0),2)</f>
        <v>1.3</v>
      </c>
      <c r="T2558" s="2">
        <f>INDEX(Table413[#All], MATCH(Table68[[#This Row],[Date]],Table413[[#All],[Month]],0),3)</f>
        <v>5.7</v>
      </c>
      <c r="U2558" s="2">
        <f>INDEX(Table413[#All], MATCH(Table68[[#This Row],[Date]],Table413[[#All],[Month]],0),4)</f>
        <v>5.0999999999999996</v>
      </c>
    </row>
    <row r="2559" spans="1:21" x14ac:dyDescent="0.25">
      <c r="A2559" s="4">
        <v>42705</v>
      </c>
      <c r="B2559" s="3" t="s">
        <v>73</v>
      </c>
      <c r="C2559" s="3" t="s">
        <v>54</v>
      </c>
      <c r="D2559" s="3">
        <v>227</v>
      </c>
      <c r="E2559" s="3">
        <v>206</v>
      </c>
      <c r="F2559" s="3">
        <v>185</v>
      </c>
      <c r="G2559" s="3">
        <v>163</v>
      </c>
      <c r="H2559" s="3">
        <v>157</v>
      </c>
      <c r="I2559" s="3">
        <v>24</v>
      </c>
      <c r="J2559">
        <f t="array" ref="J2559">INDEX(Table3[#All],MATCH(1,(Table3[[#All],[Month]]=Table68[[#This Row],[Date]])*(Table3[[#All],[Region]]=Table68[[#This Row],[Region]]),0),3)</f>
        <v>5660</v>
      </c>
      <c r="K2559">
        <f>INDEX(Table1[#All], MATCH(Table68[[#This Row],[Date]],Table1[[#All],[Month]],0),2)</f>
        <v>1619675</v>
      </c>
      <c r="L2559" s="8">
        <f>INDEX(Table2[#All], MATCH(Table68[[#This Row],[Date]],Table2[[#All],[Month]],0),2)</f>
        <v>655.85247179899227</v>
      </c>
      <c r="M2559">
        <f t="array" ref="M2559">INDEX(Table4[#All],MATCH(1,(Table4[[#All],[Month]]=Table68[[#This Row],[Date]])*(Table4[[#All],[Region]]=Table68[[#This Row],[Region]]),0),3)</f>
        <v>678</v>
      </c>
      <c r="N2559" s="2">
        <f t="array" ref="N2559">_xlfn.IFNA(INDEX(Table5[#All], MATCH(1,(Table5[[#All],[Month]]=Table68[[#This Row],[Date]])*(Table5[[#All],[Region]]=Table68[[#This Row],[Region]]),0),3),0)</f>
        <v>9321</v>
      </c>
      <c r="O2559" s="12">
        <f>INDEX(Table110[#All], MATCH(Table68[[#This Row],[Date]],Table110[[#All],[Month]],0),2)</f>
        <v>105266.75</v>
      </c>
      <c r="P2559" s="12">
        <f>INDEX(Table13[#All], MATCH(Table68[[#This Row],[Date]],Table13[[#All],[Month]],0),2)</f>
        <v>229335.5</v>
      </c>
      <c r="Q2559">
        <f>INDEX(Table111[#All], MATCH(Table68[[#This Row],[Date]],Table111[[#All],[Month]],0),2)</f>
        <v>6189</v>
      </c>
      <c r="R2559" s="2">
        <f>INDEX(Table111[#All], MATCH(Table68[[#This Row],[Date]],Table111[[#All],[Month]],0),3)</f>
        <v>1327</v>
      </c>
      <c r="S2559" s="2">
        <f>INDEX(Table413[#All], MATCH(Table68[[#This Row],[Date]],Table413[[#All],[Month]],0),2)</f>
        <v>1.3</v>
      </c>
      <c r="T2559" s="2">
        <f>INDEX(Table413[#All], MATCH(Table68[[#This Row],[Date]],Table413[[#All],[Month]],0),3)</f>
        <v>5.7</v>
      </c>
      <c r="U2559" s="2">
        <f>INDEX(Table413[#All], MATCH(Table68[[#This Row],[Date]],Table413[[#All],[Month]],0),4)</f>
        <v>5.0999999999999996</v>
      </c>
    </row>
    <row r="2560" spans="1:21" x14ac:dyDescent="0.25">
      <c r="A2560" s="4">
        <v>42705</v>
      </c>
      <c r="B2560" s="3" t="s">
        <v>65</v>
      </c>
      <c r="C2560" s="3" t="s">
        <v>26</v>
      </c>
      <c r="D2560" s="3">
        <v>293</v>
      </c>
      <c r="E2560" s="3">
        <v>317</v>
      </c>
      <c r="F2560" s="3">
        <v>235</v>
      </c>
      <c r="G2560" s="3">
        <v>258</v>
      </c>
      <c r="H2560" s="3">
        <v>199</v>
      </c>
      <c r="I2560" s="3">
        <v>148</v>
      </c>
      <c r="J2560">
        <f t="array" ref="J2560">INDEX(Table3[#All],MATCH(1,(Table3[[#All],[Month]]=Table68[[#This Row],[Date]])*(Table3[[#All],[Region]]=Table68[[#This Row],[Region]]),0),3)</f>
        <v>10028</v>
      </c>
      <c r="K2560">
        <f>INDEX(Table1[#All], MATCH(Table68[[#This Row],[Date]],Table1[[#All],[Month]],0),2)</f>
        <v>1619675</v>
      </c>
      <c r="L2560" s="8">
        <f>INDEX(Table2[#All], MATCH(Table68[[#This Row],[Date]],Table2[[#All],[Month]],0),2)</f>
        <v>655.85247179899227</v>
      </c>
      <c r="M2560">
        <f t="array" ref="M2560">INDEX(Table4[#All],MATCH(1,(Table4[[#All],[Month]]=Table68[[#This Row],[Date]])*(Table4[[#All],[Region]]=Table68[[#This Row],[Region]]),0),3)</f>
        <v>917</v>
      </c>
      <c r="N2560" s="2">
        <f t="array" ref="N2560">_xlfn.IFNA(INDEX(Table5[#All], MATCH(1,(Table5[[#All],[Month]]=Table68[[#This Row],[Date]])*(Table5[[#All],[Region]]=Table68[[#This Row],[Region]]),0),3),0)</f>
        <v>3245</v>
      </c>
      <c r="O2560" s="12">
        <f>INDEX(Table110[#All], MATCH(Table68[[#This Row],[Date]],Table110[[#All],[Month]],0),2)</f>
        <v>105266.75</v>
      </c>
      <c r="P2560" s="12">
        <f>INDEX(Table13[#All], MATCH(Table68[[#This Row],[Date]],Table13[[#All],[Month]],0),2)</f>
        <v>229335.5</v>
      </c>
      <c r="Q2560">
        <f>INDEX(Table111[#All], MATCH(Table68[[#This Row],[Date]],Table111[[#All],[Month]],0),2)</f>
        <v>6189</v>
      </c>
      <c r="R2560" s="2">
        <f>INDEX(Table111[#All], MATCH(Table68[[#This Row],[Date]],Table111[[#All],[Month]],0),3)</f>
        <v>1327</v>
      </c>
      <c r="S2560" s="2">
        <f>INDEX(Table413[#All], MATCH(Table68[[#This Row],[Date]],Table413[[#All],[Month]],0),2)</f>
        <v>1.3</v>
      </c>
      <c r="T2560" s="2">
        <f>INDEX(Table413[#All], MATCH(Table68[[#This Row],[Date]],Table413[[#All],[Month]],0),3)</f>
        <v>5.7</v>
      </c>
      <c r="U2560" s="2">
        <f>INDEX(Table413[#All], MATCH(Table68[[#This Row],[Date]],Table413[[#All],[Month]],0),4)</f>
        <v>5.0999999999999996</v>
      </c>
    </row>
    <row r="2561" spans="1:21" x14ac:dyDescent="0.25">
      <c r="A2561" s="4">
        <v>42705</v>
      </c>
      <c r="B2561" s="3" t="s">
        <v>65</v>
      </c>
      <c r="C2561" s="3" t="s">
        <v>28</v>
      </c>
      <c r="D2561" s="3">
        <v>293</v>
      </c>
      <c r="E2561" s="3">
        <v>236</v>
      </c>
      <c r="F2561" s="3">
        <v>235</v>
      </c>
      <c r="G2561" s="3">
        <v>191</v>
      </c>
      <c r="H2561" s="3">
        <v>199</v>
      </c>
      <c r="I2561" s="3">
        <v>37</v>
      </c>
      <c r="J2561">
        <f t="array" ref="J2561">INDEX(Table3[#All],MATCH(1,(Table3[[#All],[Month]]=Table68[[#This Row],[Date]])*(Table3[[#All],[Region]]=Table68[[#This Row],[Region]]),0),3)</f>
        <v>10028</v>
      </c>
      <c r="K2561">
        <f>INDEX(Table1[#All], MATCH(Table68[[#This Row],[Date]],Table1[[#All],[Month]],0),2)</f>
        <v>1619675</v>
      </c>
      <c r="L2561" s="8">
        <f>INDEX(Table2[#All], MATCH(Table68[[#This Row],[Date]],Table2[[#All],[Month]],0),2)</f>
        <v>655.85247179899227</v>
      </c>
      <c r="M2561">
        <f t="array" ref="M2561">INDEX(Table4[#All],MATCH(1,(Table4[[#All],[Month]]=Table68[[#This Row],[Date]])*(Table4[[#All],[Region]]=Table68[[#This Row],[Region]]),0),3)</f>
        <v>917</v>
      </c>
      <c r="N2561" s="2">
        <f t="array" ref="N2561">_xlfn.IFNA(INDEX(Table5[#All], MATCH(1,(Table5[[#All],[Month]]=Table68[[#This Row],[Date]])*(Table5[[#All],[Region]]=Table68[[#This Row],[Region]]),0),3),0)</f>
        <v>3245</v>
      </c>
      <c r="O2561" s="12">
        <f>INDEX(Table110[#All], MATCH(Table68[[#This Row],[Date]],Table110[[#All],[Month]],0),2)</f>
        <v>105266.75</v>
      </c>
      <c r="P2561" s="12">
        <f>INDEX(Table13[#All], MATCH(Table68[[#This Row],[Date]],Table13[[#All],[Month]],0),2)</f>
        <v>229335.5</v>
      </c>
      <c r="Q2561">
        <f>INDEX(Table111[#All], MATCH(Table68[[#This Row],[Date]],Table111[[#All],[Month]],0),2)</f>
        <v>6189</v>
      </c>
      <c r="R2561" s="2">
        <f>INDEX(Table111[#All], MATCH(Table68[[#This Row],[Date]],Table111[[#All],[Month]],0),3)</f>
        <v>1327</v>
      </c>
      <c r="S2561" s="2">
        <f>INDEX(Table413[#All], MATCH(Table68[[#This Row],[Date]],Table413[[#All],[Month]],0),2)</f>
        <v>1.3</v>
      </c>
      <c r="T2561" s="2">
        <f>INDEX(Table413[#All], MATCH(Table68[[#This Row],[Date]],Table413[[#All],[Month]],0),3)</f>
        <v>5.7</v>
      </c>
      <c r="U2561" s="2">
        <f>INDEX(Table413[#All], MATCH(Table68[[#This Row],[Date]],Table413[[#All],[Month]],0),4)</f>
        <v>5.0999999999999996</v>
      </c>
    </row>
    <row r="2562" spans="1:21" x14ac:dyDescent="0.25">
      <c r="A2562" s="4">
        <v>42705</v>
      </c>
      <c r="B2562" s="3" t="s">
        <v>65</v>
      </c>
      <c r="C2562" s="3" t="s">
        <v>27</v>
      </c>
      <c r="D2562" s="3">
        <v>293</v>
      </c>
      <c r="E2562" s="3">
        <v>227</v>
      </c>
      <c r="F2562" s="3">
        <v>235</v>
      </c>
      <c r="G2562" s="3">
        <v>206</v>
      </c>
      <c r="H2562" s="3">
        <v>199</v>
      </c>
      <c r="I2562" s="3">
        <v>14</v>
      </c>
      <c r="J2562">
        <f t="array" ref="J2562">INDEX(Table3[#All],MATCH(1,(Table3[[#All],[Month]]=Table68[[#This Row],[Date]])*(Table3[[#All],[Region]]=Table68[[#This Row],[Region]]),0),3)</f>
        <v>10028</v>
      </c>
      <c r="K2562">
        <f>INDEX(Table1[#All], MATCH(Table68[[#This Row],[Date]],Table1[[#All],[Month]],0),2)</f>
        <v>1619675</v>
      </c>
      <c r="L2562" s="8">
        <f>INDEX(Table2[#All], MATCH(Table68[[#This Row],[Date]],Table2[[#All],[Month]],0),2)</f>
        <v>655.85247179899227</v>
      </c>
      <c r="M2562">
        <f t="array" ref="M2562">INDEX(Table4[#All],MATCH(1,(Table4[[#All],[Month]]=Table68[[#This Row],[Date]])*(Table4[[#All],[Region]]=Table68[[#This Row],[Region]]),0),3)</f>
        <v>917</v>
      </c>
      <c r="N2562" s="2">
        <f t="array" ref="N2562">_xlfn.IFNA(INDEX(Table5[#All], MATCH(1,(Table5[[#All],[Month]]=Table68[[#This Row],[Date]])*(Table5[[#All],[Region]]=Table68[[#This Row],[Region]]),0),3),0)</f>
        <v>3245</v>
      </c>
      <c r="O2562" s="12">
        <f>INDEX(Table110[#All], MATCH(Table68[[#This Row],[Date]],Table110[[#All],[Month]],0),2)</f>
        <v>105266.75</v>
      </c>
      <c r="P2562" s="12">
        <f>INDEX(Table13[#All], MATCH(Table68[[#This Row],[Date]],Table13[[#All],[Month]],0),2)</f>
        <v>229335.5</v>
      </c>
      <c r="Q2562">
        <f>INDEX(Table111[#All], MATCH(Table68[[#This Row],[Date]],Table111[[#All],[Month]],0),2)</f>
        <v>6189</v>
      </c>
      <c r="R2562" s="2">
        <f>INDEX(Table111[#All], MATCH(Table68[[#This Row],[Date]],Table111[[#All],[Month]],0),3)</f>
        <v>1327</v>
      </c>
      <c r="S2562" s="2">
        <f>INDEX(Table413[#All], MATCH(Table68[[#This Row],[Date]],Table413[[#All],[Month]],0),2)</f>
        <v>1.3</v>
      </c>
      <c r="T2562" s="2">
        <f>INDEX(Table413[#All], MATCH(Table68[[#This Row],[Date]],Table413[[#All],[Month]],0),3)</f>
        <v>5.7</v>
      </c>
      <c r="U2562" s="2">
        <f>INDEX(Table413[#All], MATCH(Table68[[#This Row],[Date]],Table413[[#All],[Month]],0),4)</f>
        <v>5.0999999999999996</v>
      </c>
    </row>
    <row r="2563" spans="1:21" x14ac:dyDescent="0.25">
      <c r="A2563" s="4">
        <v>42705</v>
      </c>
      <c r="B2563" s="3" t="s">
        <v>69</v>
      </c>
      <c r="C2563" s="3" t="s">
        <v>40</v>
      </c>
      <c r="D2563" s="3">
        <v>352</v>
      </c>
      <c r="E2563" s="3">
        <v>352</v>
      </c>
      <c r="F2563" s="3">
        <v>289</v>
      </c>
      <c r="G2563" s="3">
        <v>289</v>
      </c>
      <c r="H2563" s="3">
        <v>71</v>
      </c>
      <c r="I2563" s="3">
        <v>71</v>
      </c>
      <c r="J2563">
        <f t="array" ref="J2563">INDEX(Table3[#All],MATCH(1,(Table3[[#All],[Month]]=Table68[[#This Row],[Date]])*(Table3[[#All],[Region]]=Table68[[#This Row],[Region]]),0),3)</f>
        <v>4524</v>
      </c>
      <c r="K2563">
        <f>INDEX(Table1[#All], MATCH(Table68[[#This Row],[Date]],Table1[[#All],[Month]],0),2)</f>
        <v>1619675</v>
      </c>
      <c r="L2563" s="8">
        <f>INDEX(Table2[#All], MATCH(Table68[[#This Row],[Date]],Table2[[#All],[Month]],0),2)</f>
        <v>655.85247179899227</v>
      </c>
      <c r="M2563">
        <f t="array" ref="M2563">INDEX(Table4[#All],MATCH(1,(Table4[[#All],[Month]]=Table68[[#This Row],[Date]])*(Table4[[#All],[Region]]=Table68[[#This Row],[Region]]),0),3)</f>
        <v>508</v>
      </c>
      <c r="N2563" s="2">
        <f t="array" ref="N2563">_xlfn.IFNA(INDEX(Table5[#All], MATCH(1,(Table5[[#All],[Month]]=Table68[[#This Row],[Date]])*(Table5[[#All],[Region]]=Table68[[#This Row],[Region]]),0),3),0)</f>
        <v>0</v>
      </c>
      <c r="O2563" s="12">
        <f>INDEX(Table110[#All], MATCH(Table68[[#This Row],[Date]],Table110[[#All],[Month]],0),2)</f>
        <v>105266.75</v>
      </c>
      <c r="P2563" s="12">
        <f>INDEX(Table13[#All], MATCH(Table68[[#This Row],[Date]],Table13[[#All],[Month]],0),2)</f>
        <v>229335.5</v>
      </c>
      <c r="Q2563">
        <f>INDEX(Table111[#All], MATCH(Table68[[#This Row],[Date]],Table111[[#All],[Month]],0),2)</f>
        <v>6189</v>
      </c>
      <c r="R2563" s="2">
        <f>INDEX(Table111[#All], MATCH(Table68[[#This Row],[Date]],Table111[[#All],[Month]],0),3)</f>
        <v>1327</v>
      </c>
      <c r="S2563" s="2">
        <f>INDEX(Table413[#All], MATCH(Table68[[#This Row],[Date]],Table413[[#All],[Month]],0),2)</f>
        <v>1.3</v>
      </c>
      <c r="T2563" s="2">
        <f>INDEX(Table413[#All], MATCH(Table68[[#This Row],[Date]],Table413[[#All],[Month]],0),3)</f>
        <v>5.7</v>
      </c>
      <c r="U2563" s="2">
        <f>INDEX(Table413[#All], MATCH(Table68[[#This Row],[Date]],Table413[[#All],[Month]],0),4)</f>
        <v>5.0999999999999996</v>
      </c>
    </row>
    <row r="2564" spans="1:21" x14ac:dyDescent="0.25">
      <c r="A2564" s="4">
        <v>42705</v>
      </c>
      <c r="B2564" s="3" t="s">
        <v>60</v>
      </c>
      <c r="C2564" s="3" t="s">
        <v>85</v>
      </c>
      <c r="D2564" s="3">
        <v>326</v>
      </c>
      <c r="E2564" s="3">
        <v>345</v>
      </c>
      <c r="F2564" s="3">
        <v>254</v>
      </c>
      <c r="G2564" s="3">
        <v>271</v>
      </c>
      <c r="H2564" s="3">
        <v>754</v>
      </c>
      <c r="I2564" s="3">
        <v>486</v>
      </c>
      <c r="J2564">
        <f t="array" ref="J2564">INDEX(Table3[#All],MATCH(1,(Table3[[#All],[Month]]=Table68[[#This Row],[Date]])*(Table3[[#All],[Region]]=Table68[[#This Row],[Region]]),0),3)</f>
        <v>21647</v>
      </c>
      <c r="K2564">
        <f>INDEX(Table1[#All], MATCH(Table68[[#This Row],[Date]],Table1[[#All],[Month]],0),2)</f>
        <v>1619675</v>
      </c>
      <c r="L2564" s="8">
        <f>INDEX(Table2[#All], MATCH(Table68[[#This Row],[Date]],Table2[[#All],[Month]],0),2)</f>
        <v>655.85247179899227</v>
      </c>
      <c r="M2564">
        <f t="array" ref="M2564">INDEX(Table4[#All],MATCH(1,(Table4[[#All],[Month]]=Table68[[#This Row],[Date]])*(Table4[[#All],[Region]]=Table68[[#This Row],[Region]]),0),3)</f>
        <v>4189</v>
      </c>
      <c r="N2564" s="2">
        <f t="array" ref="N2564">_xlfn.IFNA(INDEX(Table5[#All], MATCH(1,(Table5[[#All],[Month]]=Table68[[#This Row],[Date]])*(Table5[[#All],[Region]]=Table68[[#This Row],[Region]]),0),3),0)</f>
        <v>23195</v>
      </c>
      <c r="O2564" s="12">
        <f>INDEX(Table110[#All], MATCH(Table68[[#This Row],[Date]],Table110[[#All],[Month]],0),2)</f>
        <v>105266.75</v>
      </c>
      <c r="P2564" s="12">
        <f>INDEX(Table13[#All], MATCH(Table68[[#This Row],[Date]],Table13[[#All],[Month]],0),2)</f>
        <v>229335.5</v>
      </c>
      <c r="Q2564">
        <f>INDEX(Table111[#All], MATCH(Table68[[#This Row],[Date]],Table111[[#All],[Month]],0),2)</f>
        <v>6189</v>
      </c>
      <c r="R2564" s="2">
        <f>INDEX(Table111[#All], MATCH(Table68[[#This Row],[Date]],Table111[[#All],[Month]],0),3)</f>
        <v>1327</v>
      </c>
      <c r="S2564" s="2">
        <f>INDEX(Table413[#All], MATCH(Table68[[#This Row],[Date]],Table413[[#All],[Month]],0),2)</f>
        <v>1.3</v>
      </c>
      <c r="T2564" s="2">
        <f>INDEX(Table413[#All], MATCH(Table68[[#This Row],[Date]],Table413[[#All],[Month]],0),3)</f>
        <v>5.7</v>
      </c>
      <c r="U2564" s="2">
        <f>INDEX(Table413[#All], MATCH(Table68[[#This Row],[Date]],Table413[[#All],[Month]],0),4)</f>
        <v>5.0999999999999996</v>
      </c>
    </row>
    <row r="2565" spans="1:21" x14ac:dyDescent="0.25">
      <c r="A2565" s="4">
        <v>42705</v>
      </c>
      <c r="B2565" s="3" t="s">
        <v>60</v>
      </c>
      <c r="C2565" s="3" t="s">
        <v>13</v>
      </c>
      <c r="D2565" s="3">
        <v>326</v>
      </c>
      <c r="E2565" s="3">
        <v>285</v>
      </c>
      <c r="F2565" s="3">
        <v>254</v>
      </c>
      <c r="G2565" s="3">
        <v>253</v>
      </c>
      <c r="H2565" s="3">
        <v>754</v>
      </c>
      <c r="I2565" s="3">
        <v>15</v>
      </c>
      <c r="J2565">
        <f t="array" ref="J2565">INDEX(Table3[#All],MATCH(1,(Table3[[#All],[Month]]=Table68[[#This Row],[Date]])*(Table3[[#All],[Region]]=Table68[[#This Row],[Region]]),0),3)</f>
        <v>21647</v>
      </c>
      <c r="K2565">
        <f>INDEX(Table1[#All], MATCH(Table68[[#This Row],[Date]],Table1[[#All],[Month]],0),2)</f>
        <v>1619675</v>
      </c>
      <c r="L2565" s="8">
        <f>INDEX(Table2[#All], MATCH(Table68[[#This Row],[Date]],Table2[[#All],[Month]],0),2)</f>
        <v>655.85247179899227</v>
      </c>
      <c r="M2565">
        <f t="array" ref="M2565">INDEX(Table4[#All],MATCH(1,(Table4[[#All],[Month]]=Table68[[#This Row],[Date]])*(Table4[[#All],[Region]]=Table68[[#This Row],[Region]]),0),3)</f>
        <v>4189</v>
      </c>
      <c r="N2565" s="2">
        <f t="array" ref="N2565">_xlfn.IFNA(INDEX(Table5[#All], MATCH(1,(Table5[[#All],[Month]]=Table68[[#This Row],[Date]])*(Table5[[#All],[Region]]=Table68[[#This Row],[Region]]),0),3),0)</f>
        <v>23195</v>
      </c>
      <c r="O2565" s="12">
        <f>INDEX(Table110[#All], MATCH(Table68[[#This Row],[Date]],Table110[[#All],[Month]],0),2)</f>
        <v>105266.75</v>
      </c>
      <c r="P2565" s="12">
        <f>INDEX(Table13[#All], MATCH(Table68[[#This Row],[Date]],Table13[[#All],[Month]],0),2)</f>
        <v>229335.5</v>
      </c>
      <c r="Q2565">
        <f>INDEX(Table111[#All], MATCH(Table68[[#This Row],[Date]],Table111[[#All],[Month]],0),2)</f>
        <v>6189</v>
      </c>
      <c r="R2565" s="2">
        <f>INDEX(Table111[#All], MATCH(Table68[[#This Row],[Date]],Table111[[#All],[Month]],0),3)</f>
        <v>1327</v>
      </c>
      <c r="S2565" s="2">
        <f>INDEX(Table413[#All], MATCH(Table68[[#This Row],[Date]],Table413[[#All],[Month]],0),2)</f>
        <v>1.3</v>
      </c>
      <c r="T2565" s="2">
        <f>INDEX(Table413[#All], MATCH(Table68[[#This Row],[Date]],Table413[[#All],[Month]],0),3)</f>
        <v>5.7</v>
      </c>
      <c r="U2565" s="2">
        <f>INDEX(Table413[#All], MATCH(Table68[[#This Row],[Date]],Table413[[#All],[Month]],0),4)</f>
        <v>5.0999999999999996</v>
      </c>
    </row>
    <row r="2566" spans="1:21" x14ac:dyDescent="0.25">
      <c r="A2566" s="4">
        <v>42705</v>
      </c>
      <c r="B2566" s="3" t="s">
        <v>60</v>
      </c>
      <c r="C2566" s="3" t="s">
        <v>15</v>
      </c>
      <c r="D2566" s="3">
        <v>326</v>
      </c>
      <c r="E2566" s="3">
        <v>305</v>
      </c>
      <c r="F2566" s="3">
        <v>254</v>
      </c>
      <c r="G2566" s="3">
        <v>259</v>
      </c>
      <c r="H2566" s="3">
        <v>754</v>
      </c>
      <c r="I2566" s="3">
        <v>44</v>
      </c>
      <c r="J2566">
        <f t="array" ref="J2566">INDEX(Table3[#All],MATCH(1,(Table3[[#All],[Month]]=Table68[[#This Row],[Date]])*(Table3[[#All],[Region]]=Table68[[#This Row],[Region]]),0),3)</f>
        <v>21647</v>
      </c>
      <c r="K2566">
        <f>INDEX(Table1[#All], MATCH(Table68[[#This Row],[Date]],Table1[[#All],[Month]],0),2)</f>
        <v>1619675</v>
      </c>
      <c r="L2566" s="8">
        <f>INDEX(Table2[#All], MATCH(Table68[[#This Row],[Date]],Table2[[#All],[Month]],0),2)</f>
        <v>655.85247179899227</v>
      </c>
      <c r="M2566">
        <f t="array" ref="M2566">INDEX(Table4[#All],MATCH(1,(Table4[[#All],[Month]]=Table68[[#This Row],[Date]])*(Table4[[#All],[Region]]=Table68[[#This Row],[Region]]),0),3)</f>
        <v>4189</v>
      </c>
      <c r="N2566" s="2">
        <f t="array" ref="N2566">_xlfn.IFNA(INDEX(Table5[#All], MATCH(1,(Table5[[#All],[Month]]=Table68[[#This Row],[Date]])*(Table5[[#All],[Region]]=Table68[[#This Row],[Region]]),0),3),0)</f>
        <v>23195</v>
      </c>
      <c r="O2566" s="12">
        <f>INDEX(Table110[#All], MATCH(Table68[[#This Row],[Date]],Table110[[#All],[Month]],0),2)</f>
        <v>105266.75</v>
      </c>
      <c r="P2566" s="12">
        <f>INDEX(Table13[#All], MATCH(Table68[[#This Row],[Date]],Table13[[#All],[Month]],0),2)</f>
        <v>229335.5</v>
      </c>
      <c r="Q2566">
        <f>INDEX(Table111[#All], MATCH(Table68[[#This Row],[Date]],Table111[[#All],[Month]],0),2)</f>
        <v>6189</v>
      </c>
      <c r="R2566" s="2">
        <f>INDEX(Table111[#All], MATCH(Table68[[#This Row],[Date]],Table111[[#All],[Month]],0),3)</f>
        <v>1327</v>
      </c>
      <c r="S2566" s="2">
        <f>INDEX(Table413[#All], MATCH(Table68[[#This Row],[Date]],Table413[[#All],[Month]],0),2)</f>
        <v>1.3</v>
      </c>
      <c r="T2566" s="2">
        <f>INDEX(Table413[#All], MATCH(Table68[[#This Row],[Date]],Table413[[#All],[Month]],0),3)</f>
        <v>5.7</v>
      </c>
      <c r="U2566" s="2">
        <f>INDEX(Table413[#All], MATCH(Table68[[#This Row],[Date]],Table413[[#All],[Month]],0),4)</f>
        <v>5.0999999999999996</v>
      </c>
    </row>
    <row r="2567" spans="1:21" x14ac:dyDescent="0.25">
      <c r="A2567" s="4">
        <v>42705</v>
      </c>
      <c r="B2567" s="3" t="s">
        <v>60</v>
      </c>
      <c r="C2567" s="3" t="s">
        <v>16</v>
      </c>
      <c r="D2567" s="3">
        <v>326</v>
      </c>
      <c r="E2567" s="3">
        <v>209</v>
      </c>
      <c r="F2567" s="3">
        <v>254</v>
      </c>
      <c r="G2567" s="3">
        <v>168</v>
      </c>
      <c r="H2567" s="3">
        <v>754</v>
      </c>
      <c r="I2567" s="3">
        <v>37</v>
      </c>
      <c r="J2567">
        <f t="array" ref="J2567">INDEX(Table3[#All],MATCH(1,(Table3[[#All],[Month]]=Table68[[#This Row],[Date]])*(Table3[[#All],[Region]]=Table68[[#This Row],[Region]]),0),3)</f>
        <v>21647</v>
      </c>
      <c r="K2567">
        <f>INDEX(Table1[#All], MATCH(Table68[[#This Row],[Date]],Table1[[#All],[Month]],0),2)</f>
        <v>1619675</v>
      </c>
      <c r="L2567" s="8">
        <f>INDEX(Table2[#All], MATCH(Table68[[#This Row],[Date]],Table2[[#All],[Month]],0),2)</f>
        <v>655.85247179899227</v>
      </c>
      <c r="M2567">
        <f t="array" ref="M2567">INDEX(Table4[#All],MATCH(1,(Table4[[#All],[Month]]=Table68[[#This Row],[Date]])*(Table4[[#All],[Region]]=Table68[[#This Row],[Region]]),0),3)</f>
        <v>4189</v>
      </c>
      <c r="N2567" s="2">
        <f t="array" ref="N2567">_xlfn.IFNA(INDEX(Table5[#All], MATCH(1,(Table5[[#All],[Month]]=Table68[[#This Row],[Date]])*(Table5[[#All],[Region]]=Table68[[#This Row],[Region]]),0),3),0)</f>
        <v>23195</v>
      </c>
      <c r="O2567" s="12">
        <f>INDEX(Table110[#All], MATCH(Table68[[#This Row],[Date]],Table110[[#All],[Month]],0),2)</f>
        <v>105266.75</v>
      </c>
      <c r="P2567" s="12">
        <f>INDEX(Table13[#All], MATCH(Table68[[#This Row],[Date]],Table13[[#All],[Month]],0),2)</f>
        <v>229335.5</v>
      </c>
      <c r="Q2567">
        <f>INDEX(Table111[#All], MATCH(Table68[[#This Row],[Date]],Table111[[#All],[Month]],0),2)</f>
        <v>6189</v>
      </c>
      <c r="R2567" s="2">
        <f>INDEX(Table111[#All], MATCH(Table68[[#This Row],[Date]],Table111[[#All],[Month]],0),3)</f>
        <v>1327</v>
      </c>
      <c r="S2567" s="2">
        <f>INDEX(Table413[#All], MATCH(Table68[[#This Row],[Date]],Table413[[#All],[Month]],0),2)</f>
        <v>1.3</v>
      </c>
      <c r="T2567" s="2">
        <f>INDEX(Table413[#All], MATCH(Table68[[#This Row],[Date]],Table413[[#All],[Month]],0),3)</f>
        <v>5.7</v>
      </c>
      <c r="U2567" s="2">
        <f>INDEX(Table413[#All], MATCH(Table68[[#This Row],[Date]],Table413[[#All],[Month]],0),4)</f>
        <v>5.0999999999999996</v>
      </c>
    </row>
    <row r="2568" spans="1:21" x14ac:dyDescent="0.25">
      <c r="A2568" s="4">
        <v>42705</v>
      </c>
      <c r="B2568" s="3" t="s">
        <v>60</v>
      </c>
      <c r="C2568" s="3" t="s">
        <v>10</v>
      </c>
      <c r="D2568" s="3">
        <v>326</v>
      </c>
      <c r="E2568" s="3">
        <v>257</v>
      </c>
      <c r="F2568" s="3">
        <v>254</v>
      </c>
      <c r="G2568" s="3">
        <v>200</v>
      </c>
      <c r="H2568" s="3">
        <v>754</v>
      </c>
      <c r="I2568" s="3">
        <v>40</v>
      </c>
      <c r="J2568">
        <f t="array" ref="J2568">INDEX(Table3[#All],MATCH(1,(Table3[[#All],[Month]]=Table68[[#This Row],[Date]])*(Table3[[#All],[Region]]=Table68[[#This Row],[Region]]),0),3)</f>
        <v>21647</v>
      </c>
      <c r="K2568">
        <f>INDEX(Table1[#All], MATCH(Table68[[#This Row],[Date]],Table1[[#All],[Month]],0),2)</f>
        <v>1619675</v>
      </c>
      <c r="L2568" s="8">
        <f>INDEX(Table2[#All], MATCH(Table68[[#This Row],[Date]],Table2[[#All],[Month]],0),2)</f>
        <v>655.85247179899227</v>
      </c>
      <c r="M2568">
        <f t="array" ref="M2568">INDEX(Table4[#All],MATCH(1,(Table4[[#All],[Month]]=Table68[[#This Row],[Date]])*(Table4[[#All],[Region]]=Table68[[#This Row],[Region]]),0),3)</f>
        <v>4189</v>
      </c>
      <c r="N2568" s="2">
        <f t="array" ref="N2568">_xlfn.IFNA(INDEX(Table5[#All], MATCH(1,(Table5[[#All],[Month]]=Table68[[#This Row],[Date]])*(Table5[[#All],[Region]]=Table68[[#This Row],[Region]]),0),3),0)</f>
        <v>23195</v>
      </c>
      <c r="O2568" s="12">
        <f>INDEX(Table110[#All], MATCH(Table68[[#This Row],[Date]],Table110[[#All],[Month]],0),2)</f>
        <v>105266.75</v>
      </c>
      <c r="P2568" s="12">
        <f>INDEX(Table13[#All], MATCH(Table68[[#This Row],[Date]],Table13[[#All],[Month]],0),2)</f>
        <v>229335.5</v>
      </c>
      <c r="Q2568">
        <f>INDEX(Table111[#All], MATCH(Table68[[#This Row],[Date]],Table111[[#All],[Month]],0),2)</f>
        <v>6189</v>
      </c>
      <c r="R2568" s="2">
        <f>INDEX(Table111[#All], MATCH(Table68[[#This Row],[Date]],Table111[[#All],[Month]],0),3)</f>
        <v>1327</v>
      </c>
      <c r="S2568" s="2">
        <f>INDEX(Table413[#All], MATCH(Table68[[#This Row],[Date]],Table413[[#All],[Month]],0),2)</f>
        <v>1.3</v>
      </c>
      <c r="T2568" s="2">
        <f>INDEX(Table413[#All], MATCH(Table68[[#This Row],[Date]],Table413[[#All],[Month]],0),3)</f>
        <v>5.7</v>
      </c>
      <c r="U2568" s="2">
        <f>INDEX(Table413[#All], MATCH(Table68[[#This Row],[Date]],Table413[[#All],[Month]],0),4)</f>
        <v>5.0999999999999996</v>
      </c>
    </row>
    <row r="2569" spans="1:21" x14ac:dyDescent="0.25">
      <c r="A2569" s="4">
        <v>42705</v>
      </c>
      <c r="B2569" s="3" t="s">
        <v>60</v>
      </c>
      <c r="C2569" s="3" t="s">
        <v>12</v>
      </c>
      <c r="D2569" s="3">
        <v>326</v>
      </c>
      <c r="E2569" s="3">
        <v>322</v>
      </c>
      <c r="F2569" s="3">
        <v>254</v>
      </c>
      <c r="G2569" s="3">
        <v>278</v>
      </c>
      <c r="H2569" s="3">
        <v>754</v>
      </c>
      <c r="I2569" s="3">
        <v>16</v>
      </c>
      <c r="J2569">
        <f t="array" ref="J2569">INDEX(Table3[#All],MATCH(1,(Table3[[#All],[Month]]=Table68[[#This Row],[Date]])*(Table3[[#All],[Region]]=Table68[[#This Row],[Region]]),0),3)</f>
        <v>21647</v>
      </c>
      <c r="K2569">
        <f>INDEX(Table1[#All], MATCH(Table68[[#This Row],[Date]],Table1[[#All],[Month]],0),2)</f>
        <v>1619675</v>
      </c>
      <c r="L2569" s="8">
        <f>INDEX(Table2[#All], MATCH(Table68[[#This Row],[Date]],Table2[[#All],[Month]],0),2)</f>
        <v>655.85247179899227</v>
      </c>
      <c r="M2569">
        <f t="array" ref="M2569">INDEX(Table4[#All],MATCH(1,(Table4[[#All],[Month]]=Table68[[#This Row],[Date]])*(Table4[[#All],[Region]]=Table68[[#This Row],[Region]]),0),3)</f>
        <v>4189</v>
      </c>
      <c r="N2569" s="2">
        <f t="array" ref="N2569">_xlfn.IFNA(INDEX(Table5[#All], MATCH(1,(Table5[[#All],[Month]]=Table68[[#This Row],[Date]])*(Table5[[#All],[Region]]=Table68[[#This Row],[Region]]),0),3),0)</f>
        <v>23195</v>
      </c>
      <c r="O2569" s="12">
        <f>INDEX(Table110[#All], MATCH(Table68[[#This Row],[Date]],Table110[[#All],[Month]],0),2)</f>
        <v>105266.75</v>
      </c>
      <c r="P2569" s="12">
        <f>INDEX(Table13[#All], MATCH(Table68[[#This Row],[Date]],Table13[[#All],[Month]],0),2)</f>
        <v>229335.5</v>
      </c>
      <c r="Q2569">
        <f>INDEX(Table111[#All], MATCH(Table68[[#This Row],[Date]],Table111[[#All],[Month]],0),2)</f>
        <v>6189</v>
      </c>
      <c r="R2569" s="2">
        <f>INDEX(Table111[#All], MATCH(Table68[[#This Row],[Date]],Table111[[#All],[Month]],0),3)</f>
        <v>1327</v>
      </c>
      <c r="S2569" s="2">
        <f>INDEX(Table413[#All], MATCH(Table68[[#This Row],[Date]],Table413[[#All],[Month]],0),2)</f>
        <v>1.3</v>
      </c>
      <c r="T2569" s="2">
        <f>INDEX(Table413[#All], MATCH(Table68[[#This Row],[Date]],Table413[[#All],[Month]],0),3)</f>
        <v>5.7</v>
      </c>
      <c r="U2569" s="2">
        <f>INDEX(Table413[#All], MATCH(Table68[[#This Row],[Date]],Table413[[#All],[Month]],0),4)</f>
        <v>5.0999999999999996</v>
      </c>
    </row>
    <row r="2570" spans="1:21" x14ac:dyDescent="0.25">
      <c r="A2570" s="4">
        <v>42705</v>
      </c>
      <c r="B2570" s="3" t="s">
        <v>60</v>
      </c>
      <c r="C2570" s="3" t="s">
        <v>6</v>
      </c>
      <c r="D2570" s="3">
        <v>326</v>
      </c>
      <c r="E2570" s="3">
        <v>325</v>
      </c>
      <c r="F2570" s="3">
        <v>254</v>
      </c>
      <c r="G2570" s="3">
        <v>271</v>
      </c>
      <c r="H2570" s="3">
        <v>754</v>
      </c>
      <c r="I2570" s="3">
        <v>42</v>
      </c>
      <c r="J2570">
        <f t="array" ref="J2570">INDEX(Table3[#All],MATCH(1,(Table3[[#All],[Month]]=Table68[[#This Row],[Date]])*(Table3[[#All],[Region]]=Table68[[#This Row],[Region]]),0),3)</f>
        <v>21647</v>
      </c>
      <c r="K2570">
        <f>INDEX(Table1[#All], MATCH(Table68[[#This Row],[Date]],Table1[[#All],[Month]],0),2)</f>
        <v>1619675</v>
      </c>
      <c r="L2570" s="8">
        <f>INDEX(Table2[#All], MATCH(Table68[[#This Row],[Date]],Table2[[#All],[Month]],0),2)</f>
        <v>655.85247179899227</v>
      </c>
      <c r="M2570">
        <f t="array" ref="M2570">INDEX(Table4[#All],MATCH(1,(Table4[[#All],[Month]]=Table68[[#This Row],[Date]])*(Table4[[#All],[Region]]=Table68[[#This Row],[Region]]),0),3)</f>
        <v>4189</v>
      </c>
      <c r="N2570" s="2">
        <f t="array" ref="N2570">_xlfn.IFNA(INDEX(Table5[#All], MATCH(1,(Table5[[#All],[Month]]=Table68[[#This Row],[Date]])*(Table5[[#All],[Region]]=Table68[[#This Row],[Region]]),0),3),0)</f>
        <v>23195</v>
      </c>
      <c r="O2570" s="12">
        <f>INDEX(Table110[#All], MATCH(Table68[[#This Row],[Date]],Table110[[#All],[Month]],0),2)</f>
        <v>105266.75</v>
      </c>
      <c r="P2570" s="12">
        <f>INDEX(Table13[#All], MATCH(Table68[[#This Row],[Date]],Table13[[#All],[Month]],0),2)</f>
        <v>229335.5</v>
      </c>
      <c r="Q2570">
        <f>INDEX(Table111[#All], MATCH(Table68[[#This Row],[Date]],Table111[[#All],[Month]],0),2)</f>
        <v>6189</v>
      </c>
      <c r="R2570" s="2">
        <f>INDEX(Table111[#All], MATCH(Table68[[#This Row],[Date]],Table111[[#All],[Month]],0),3)</f>
        <v>1327</v>
      </c>
      <c r="S2570" s="2">
        <f>INDEX(Table413[#All], MATCH(Table68[[#This Row],[Date]],Table413[[#All],[Month]],0),2)</f>
        <v>1.3</v>
      </c>
      <c r="T2570" s="2">
        <f>INDEX(Table413[#All], MATCH(Table68[[#This Row],[Date]],Table413[[#All],[Month]],0),3)</f>
        <v>5.7</v>
      </c>
      <c r="U2570" s="2">
        <f>INDEX(Table413[#All], MATCH(Table68[[#This Row],[Date]],Table413[[#All],[Month]],0),4)</f>
        <v>5.0999999999999996</v>
      </c>
    </row>
    <row r="2571" spans="1:21" x14ac:dyDescent="0.25">
      <c r="A2571" s="4">
        <v>42705</v>
      </c>
      <c r="B2571" s="3" t="s">
        <v>60</v>
      </c>
      <c r="C2571" s="3" t="s">
        <v>7</v>
      </c>
      <c r="D2571" s="3">
        <v>326</v>
      </c>
      <c r="E2571" s="3">
        <v>368</v>
      </c>
      <c r="F2571" s="3">
        <v>254</v>
      </c>
      <c r="G2571" s="3">
        <v>308</v>
      </c>
      <c r="H2571" s="3">
        <v>754</v>
      </c>
      <c r="I2571" s="3">
        <v>62</v>
      </c>
      <c r="J2571">
        <f t="array" ref="J2571">INDEX(Table3[#All],MATCH(1,(Table3[[#All],[Month]]=Table68[[#This Row],[Date]])*(Table3[[#All],[Region]]=Table68[[#This Row],[Region]]),0),3)</f>
        <v>21647</v>
      </c>
      <c r="K2571">
        <f>INDEX(Table1[#All], MATCH(Table68[[#This Row],[Date]],Table1[[#All],[Month]],0),2)</f>
        <v>1619675</v>
      </c>
      <c r="L2571" s="8">
        <f>INDEX(Table2[#All], MATCH(Table68[[#This Row],[Date]],Table2[[#All],[Month]],0),2)</f>
        <v>655.85247179899227</v>
      </c>
      <c r="M2571">
        <f t="array" ref="M2571">INDEX(Table4[#All],MATCH(1,(Table4[[#All],[Month]]=Table68[[#This Row],[Date]])*(Table4[[#All],[Region]]=Table68[[#This Row],[Region]]),0),3)</f>
        <v>4189</v>
      </c>
      <c r="N2571" s="2">
        <f t="array" ref="N2571">_xlfn.IFNA(INDEX(Table5[#All], MATCH(1,(Table5[[#All],[Month]]=Table68[[#This Row],[Date]])*(Table5[[#All],[Region]]=Table68[[#This Row],[Region]]),0),3),0)</f>
        <v>23195</v>
      </c>
      <c r="O2571" s="12">
        <f>INDEX(Table110[#All], MATCH(Table68[[#This Row],[Date]],Table110[[#All],[Month]],0),2)</f>
        <v>105266.75</v>
      </c>
      <c r="P2571" s="12">
        <f>INDEX(Table13[#All], MATCH(Table68[[#This Row],[Date]],Table13[[#All],[Month]],0),2)</f>
        <v>229335.5</v>
      </c>
      <c r="Q2571">
        <f>INDEX(Table111[#All], MATCH(Table68[[#This Row],[Date]],Table111[[#All],[Month]],0),2)</f>
        <v>6189</v>
      </c>
      <c r="R2571" s="2">
        <f>INDEX(Table111[#All], MATCH(Table68[[#This Row],[Date]],Table111[[#All],[Month]],0),3)</f>
        <v>1327</v>
      </c>
      <c r="S2571" s="2">
        <f>INDEX(Table413[#All], MATCH(Table68[[#This Row],[Date]],Table413[[#All],[Month]],0),2)</f>
        <v>1.3</v>
      </c>
      <c r="T2571" s="2">
        <f>INDEX(Table413[#All], MATCH(Table68[[#This Row],[Date]],Table413[[#All],[Month]],0),3)</f>
        <v>5.7</v>
      </c>
      <c r="U2571" s="2">
        <f>INDEX(Table413[#All], MATCH(Table68[[#This Row],[Date]],Table413[[#All],[Month]],0),4)</f>
        <v>5.0999999999999996</v>
      </c>
    </row>
    <row r="2572" spans="1:21" x14ac:dyDescent="0.25">
      <c r="A2572" s="4">
        <v>42705</v>
      </c>
      <c r="B2572" s="3" t="s">
        <v>60</v>
      </c>
      <c r="C2572" s="3" t="s">
        <v>9</v>
      </c>
      <c r="D2572" s="3">
        <v>326</v>
      </c>
      <c r="E2572" s="3">
        <v>193</v>
      </c>
      <c r="F2572" s="3">
        <v>254</v>
      </c>
      <c r="G2572" s="3">
        <v>163</v>
      </c>
      <c r="H2572" s="3">
        <v>754</v>
      </c>
      <c r="I2572" s="3">
        <v>10</v>
      </c>
      <c r="J2572">
        <f t="array" ref="J2572">INDEX(Table3[#All],MATCH(1,(Table3[[#All],[Month]]=Table68[[#This Row],[Date]])*(Table3[[#All],[Region]]=Table68[[#This Row],[Region]]),0),3)</f>
        <v>21647</v>
      </c>
      <c r="K2572">
        <f>INDEX(Table1[#All], MATCH(Table68[[#This Row],[Date]],Table1[[#All],[Month]],0),2)</f>
        <v>1619675</v>
      </c>
      <c r="L2572" s="8">
        <f>INDEX(Table2[#All], MATCH(Table68[[#This Row],[Date]],Table2[[#All],[Month]],0),2)</f>
        <v>655.85247179899227</v>
      </c>
      <c r="M2572">
        <f t="array" ref="M2572">INDEX(Table4[#All],MATCH(1,(Table4[[#All],[Month]]=Table68[[#This Row],[Date]])*(Table4[[#All],[Region]]=Table68[[#This Row],[Region]]),0),3)</f>
        <v>4189</v>
      </c>
      <c r="N2572" s="2">
        <f t="array" ref="N2572">_xlfn.IFNA(INDEX(Table5[#All], MATCH(1,(Table5[[#All],[Month]]=Table68[[#This Row],[Date]])*(Table5[[#All],[Region]]=Table68[[#This Row],[Region]]),0),3),0)</f>
        <v>23195</v>
      </c>
      <c r="O2572" s="12">
        <f>INDEX(Table110[#All], MATCH(Table68[[#This Row],[Date]],Table110[[#All],[Month]],0),2)</f>
        <v>105266.75</v>
      </c>
      <c r="P2572" s="12">
        <f>INDEX(Table13[#All], MATCH(Table68[[#This Row],[Date]],Table13[[#All],[Month]],0),2)</f>
        <v>229335.5</v>
      </c>
      <c r="Q2572">
        <f>INDEX(Table111[#All], MATCH(Table68[[#This Row],[Date]],Table111[[#All],[Month]],0),2)</f>
        <v>6189</v>
      </c>
      <c r="R2572" s="2">
        <f>INDEX(Table111[#All], MATCH(Table68[[#This Row],[Date]],Table111[[#All],[Month]],0),3)</f>
        <v>1327</v>
      </c>
      <c r="S2572" s="2">
        <f>INDEX(Table413[#All], MATCH(Table68[[#This Row],[Date]],Table413[[#All],[Month]],0),2)</f>
        <v>1.3</v>
      </c>
      <c r="T2572" s="2">
        <f>INDEX(Table413[#All], MATCH(Table68[[#This Row],[Date]],Table413[[#All],[Month]],0),3)</f>
        <v>5.7</v>
      </c>
      <c r="U2572" s="2">
        <f>INDEX(Table413[#All], MATCH(Table68[[#This Row],[Date]],Table413[[#All],[Month]],0),4)</f>
        <v>5.0999999999999996</v>
      </c>
    </row>
    <row r="2573" spans="1:21" x14ac:dyDescent="0.25">
      <c r="A2573" s="4">
        <v>42705</v>
      </c>
      <c r="B2573" s="3" t="s">
        <v>66</v>
      </c>
      <c r="C2573" s="3" t="s">
        <v>33</v>
      </c>
      <c r="D2573" s="3">
        <v>405</v>
      </c>
      <c r="E2573" s="3">
        <v>375</v>
      </c>
      <c r="F2573" s="3">
        <v>293</v>
      </c>
      <c r="G2573" s="3">
        <v>320</v>
      </c>
      <c r="H2573" s="3">
        <v>993</v>
      </c>
      <c r="I2573" s="3">
        <v>72</v>
      </c>
      <c r="J2573">
        <f t="array" ref="J2573">INDEX(Table3[#All],MATCH(1,(Table3[[#All],[Month]]=Table68[[#This Row],[Date]])*(Table3[[#All],[Region]]=Table68[[#This Row],[Region]]),0),3)</f>
        <v>34499</v>
      </c>
      <c r="K2573">
        <f>INDEX(Table1[#All], MATCH(Table68[[#This Row],[Date]],Table1[[#All],[Month]],0),2)</f>
        <v>1619675</v>
      </c>
      <c r="L2573" s="8">
        <f>INDEX(Table2[#All], MATCH(Table68[[#This Row],[Date]],Table2[[#All],[Month]],0),2)</f>
        <v>655.85247179899227</v>
      </c>
      <c r="M2573">
        <f t="array" ref="M2573">INDEX(Table4[#All],MATCH(1,(Table4[[#All],[Month]]=Table68[[#This Row],[Date]])*(Table4[[#All],[Region]]=Table68[[#This Row],[Region]]),0),3)</f>
        <v>3898</v>
      </c>
      <c r="N2573" s="2">
        <f t="array" ref="N2573">_xlfn.IFNA(INDEX(Table5[#All], MATCH(1,(Table5[[#All],[Month]]=Table68[[#This Row],[Date]])*(Table5[[#All],[Region]]=Table68[[#This Row],[Region]]),0),3),0)</f>
        <v>104529</v>
      </c>
      <c r="O2573" s="12">
        <f>INDEX(Table110[#All], MATCH(Table68[[#This Row],[Date]],Table110[[#All],[Month]],0),2)</f>
        <v>105266.75</v>
      </c>
      <c r="P2573" s="12">
        <f>INDEX(Table13[#All], MATCH(Table68[[#This Row],[Date]],Table13[[#All],[Month]],0),2)</f>
        <v>229335.5</v>
      </c>
      <c r="Q2573">
        <f>INDEX(Table111[#All], MATCH(Table68[[#This Row],[Date]],Table111[[#All],[Month]],0),2)</f>
        <v>6189</v>
      </c>
      <c r="R2573" s="2">
        <f>INDEX(Table111[#All], MATCH(Table68[[#This Row],[Date]],Table111[[#All],[Month]],0),3)</f>
        <v>1327</v>
      </c>
      <c r="S2573" s="2">
        <f>INDEX(Table413[#All], MATCH(Table68[[#This Row],[Date]],Table413[[#All],[Month]],0),2)</f>
        <v>1.3</v>
      </c>
      <c r="T2573" s="2">
        <f>INDEX(Table413[#All], MATCH(Table68[[#This Row],[Date]],Table413[[#All],[Month]],0),3)</f>
        <v>5.7</v>
      </c>
      <c r="U2573" s="2">
        <f>INDEX(Table413[#All], MATCH(Table68[[#This Row],[Date]],Table413[[#All],[Month]],0),4)</f>
        <v>5.0999999999999996</v>
      </c>
    </row>
    <row r="2574" spans="1:21" x14ac:dyDescent="0.25">
      <c r="A2574" s="4">
        <v>42705</v>
      </c>
      <c r="B2574" s="3" t="s">
        <v>66</v>
      </c>
      <c r="C2574" s="3" t="s">
        <v>87</v>
      </c>
      <c r="D2574" s="3">
        <v>405</v>
      </c>
      <c r="E2574" s="3">
        <v>310</v>
      </c>
      <c r="F2574" s="3">
        <v>293</v>
      </c>
      <c r="G2574" s="3">
        <v>242</v>
      </c>
      <c r="H2574" s="3">
        <v>993</v>
      </c>
      <c r="I2574" s="3">
        <v>125</v>
      </c>
      <c r="J2574">
        <f t="array" ref="J2574">INDEX(Table3[#All],MATCH(1,(Table3[[#All],[Month]]=Table68[[#This Row],[Date]])*(Table3[[#All],[Region]]=Table68[[#This Row],[Region]]),0),3)</f>
        <v>34499</v>
      </c>
      <c r="K2574">
        <f>INDEX(Table1[#All], MATCH(Table68[[#This Row],[Date]],Table1[[#All],[Month]],0),2)</f>
        <v>1619675</v>
      </c>
      <c r="L2574" s="8">
        <f>INDEX(Table2[#All], MATCH(Table68[[#This Row],[Date]],Table2[[#All],[Month]],0),2)</f>
        <v>655.85247179899227</v>
      </c>
      <c r="M2574">
        <f t="array" ref="M2574">INDEX(Table4[#All],MATCH(1,(Table4[[#All],[Month]]=Table68[[#This Row],[Date]])*(Table4[[#All],[Region]]=Table68[[#This Row],[Region]]),0),3)</f>
        <v>3898</v>
      </c>
      <c r="N2574" s="2">
        <f t="array" ref="N2574">_xlfn.IFNA(INDEX(Table5[#All], MATCH(1,(Table5[[#All],[Month]]=Table68[[#This Row],[Date]])*(Table5[[#All],[Region]]=Table68[[#This Row],[Region]]),0),3),0)</f>
        <v>104529</v>
      </c>
      <c r="O2574" s="12">
        <f>INDEX(Table110[#All], MATCH(Table68[[#This Row],[Date]],Table110[[#All],[Month]],0),2)</f>
        <v>105266.75</v>
      </c>
      <c r="P2574" s="12">
        <f>INDEX(Table13[#All], MATCH(Table68[[#This Row],[Date]],Table13[[#All],[Month]],0),2)</f>
        <v>229335.5</v>
      </c>
      <c r="Q2574">
        <f>INDEX(Table111[#All], MATCH(Table68[[#This Row],[Date]],Table111[[#All],[Month]],0),2)</f>
        <v>6189</v>
      </c>
      <c r="R2574" s="2">
        <f>INDEX(Table111[#All], MATCH(Table68[[#This Row],[Date]],Table111[[#All],[Month]],0),3)</f>
        <v>1327</v>
      </c>
      <c r="S2574" s="2">
        <f>INDEX(Table413[#All], MATCH(Table68[[#This Row],[Date]],Table413[[#All],[Month]],0),2)</f>
        <v>1.3</v>
      </c>
      <c r="T2574" s="2">
        <f>INDEX(Table413[#All], MATCH(Table68[[#This Row],[Date]],Table413[[#All],[Month]],0),3)</f>
        <v>5.7</v>
      </c>
      <c r="U2574" s="2">
        <f>INDEX(Table413[#All], MATCH(Table68[[#This Row],[Date]],Table413[[#All],[Month]],0),4)</f>
        <v>5.0999999999999996</v>
      </c>
    </row>
    <row r="2575" spans="1:21" x14ac:dyDescent="0.25">
      <c r="A2575" s="4">
        <v>42705</v>
      </c>
      <c r="B2575" s="3" t="s">
        <v>66</v>
      </c>
      <c r="C2575" s="3" t="s">
        <v>34</v>
      </c>
      <c r="D2575" s="3">
        <v>405</v>
      </c>
      <c r="E2575" s="3">
        <v>275</v>
      </c>
      <c r="F2575" s="3">
        <v>293</v>
      </c>
      <c r="G2575" s="3">
        <v>232</v>
      </c>
      <c r="H2575" s="3">
        <v>993</v>
      </c>
      <c r="I2575" s="3">
        <v>21</v>
      </c>
      <c r="J2575">
        <f t="array" ref="J2575">INDEX(Table3[#All],MATCH(1,(Table3[[#All],[Month]]=Table68[[#This Row],[Date]])*(Table3[[#All],[Region]]=Table68[[#This Row],[Region]]),0),3)</f>
        <v>34499</v>
      </c>
      <c r="K2575">
        <f>INDEX(Table1[#All], MATCH(Table68[[#This Row],[Date]],Table1[[#All],[Month]],0),2)</f>
        <v>1619675</v>
      </c>
      <c r="L2575" s="8">
        <f>INDEX(Table2[#All], MATCH(Table68[[#This Row],[Date]],Table2[[#All],[Month]],0),2)</f>
        <v>655.85247179899227</v>
      </c>
      <c r="M2575">
        <f t="array" ref="M2575">INDEX(Table4[#All],MATCH(1,(Table4[[#All],[Month]]=Table68[[#This Row],[Date]])*(Table4[[#All],[Region]]=Table68[[#This Row],[Region]]),0),3)</f>
        <v>3898</v>
      </c>
      <c r="N2575" s="2">
        <f t="array" ref="N2575">_xlfn.IFNA(INDEX(Table5[#All], MATCH(1,(Table5[[#All],[Month]]=Table68[[#This Row],[Date]])*(Table5[[#All],[Region]]=Table68[[#This Row],[Region]]),0),3),0)</f>
        <v>104529</v>
      </c>
      <c r="O2575" s="12">
        <f>INDEX(Table110[#All], MATCH(Table68[[#This Row],[Date]],Table110[[#All],[Month]],0),2)</f>
        <v>105266.75</v>
      </c>
      <c r="P2575" s="12">
        <f>INDEX(Table13[#All], MATCH(Table68[[#This Row],[Date]],Table13[[#All],[Month]],0),2)</f>
        <v>229335.5</v>
      </c>
      <c r="Q2575">
        <f>INDEX(Table111[#All], MATCH(Table68[[#This Row],[Date]],Table111[[#All],[Month]],0),2)</f>
        <v>6189</v>
      </c>
      <c r="R2575" s="2">
        <f>INDEX(Table111[#All], MATCH(Table68[[#This Row],[Date]],Table111[[#All],[Month]],0),3)</f>
        <v>1327</v>
      </c>
      <c r="S2575" s="2">
        <f>INDEX(Table413[#All], MATCH(Table68[[#This Row],[Date]],Table413[[#All],[Month]],0),2)</f>
        <v>1.3</v>
      </c>
      <c r="T2575" s="2">
        <f>INDEX(Table413[#All], MATCH(Table68[[#This Row],[Date]],Table413[[#All],[Month]],0),3)</f>
        <v>5.7</v>
      </c>
      <c r="U2575" s="2">
        <f>INDEX(Table413[#All], MATCH(Table68[[#This Row],[Date]],Table413[[#All],[Month]],0),4)</f>
        <v>5.0999999999999996</v>
      </c>
    </row>
    <row r="2576" spans="1:21" x14ac:dyDescent="0.25">
      <c r="A2576" s="4">
        <v>42705</v>
      </c>
      <c r="B2576" s="3" t="s">
        <v>66</v>
      </c>
      <c r="C2576" s="3" t="s">
        <v>92</v>
      </c>
      <c r="D2576" s="3">
        <v>405</v>
      </c>
      <c r="E2576" s="3">
        <v>412</v>
      </c>
      <c r="F2576" s="3">
        <v>293</v>
      </c>
      <c r="G2576" s="3">
        <v>336</v>
      </c>
      <c r="H2576" s="3">
        <v>993</v>
      </c>
      <c r="I2576" s="3">
        <v>53</v>
      </c>
      <c r="J2576">
        <f t="array" ref="J2576">INDEX(Table3[#All],MATCH(1,(Table3[[#All],[Month]]=Table68[[#This Row],[Date]])*(Table3[[#All],[Region]]=Table68[[#This Row],[Region]]),0),3)</f>
        <v>34499</v>
      </c>
      <c r="K2576">
        <f>INDEX(Table1[#All], MATCH(Table68[[#This Row],[Date]],Table1[[#All],[Month]],0),2)</f>
        <v>1619675</v>
      </c>
      <c r="L2576" s="8">
        <f>INDEX(Table2[#All], MATCH(Table68[[#This Row],[Date]],Table2[[#All],[Month]],0),2)</f>
        <v>655.85247179899227</v>
      </c>
      <c r="M2576">
        <f t="array" ref="M2576">INDEX(Table4[#All],MATCH(1,(Table4[[#All],[Month]]=Table68[[#This Row],[Date]])*(Table4[[#All],[Region]]=Table68[[#This Row],[Region]]),0),3)</f>
        <v>3898</v>
      </c>
      <c r="N2576" s="2">
        <f t="array" ref="N2576">_xlfn.IFNA(INDEX(Table5[#All], MATCH(1,(Table5[[#All],[Month]]=Table68[[#This Row],[Date]])*(Table5[[#All],[Region]]=Table68[[#This Row],[Region]]),0),3),0)</f>
        <v>104529</v>
      </c>
      <c r="O2576" s="12">
        <f>INDEX(Table110[#All], MATCH(Table68[[#This Row],[Date]],Table110[[#All],[Month]],0),2)</f>
        <v>105266.75</v>
      </c>
      <c r="P2576" s="12">
        <f>INDEX(Table13[#All], MATCH(Table68[[#This Row],[Date]],Table13[[#All],[Month]],0),2)</f>
        <v>229335.5</v>
      </c>
      <c r="Q2576">
        <f>INDEX(Table111[#All], MATCH(Table68[[#This Row],[Date]],Table111[[#All],[Month]],0),2)</f>
        <v>6189</v>
      </c>
      <c r="R2576" s="2">
        <f>INDEX(Table111[#All], MATCH(Table68[[#This Row],[Date]],Table111[[#All],[Month]],0),3)</f>
        <v>1327</v>
      </c>
      <c r="S2576" s="2">
        <f>INDEX(Table413[#All], MATCH(Table68[[#This Row],[Date]],Table413[[#All],[Month]],0),2)</f>
        <v>1.3</v>
      </c>
      <c r="T2576" s="2">
        <f>INDEX(Table413[#All], MATCH(Table68[[#This Row],[Date]],Table413[[#All],[Month]],0),3)</f>
        <v>5.7</v>
      </c>
      <c r="U2576" s="2">
        <f>INDEX(Table413[#All], MATCH(Table68[[#This Row],[Date]],Table413[[#All],[Month]],0),4)</f>
        <v>5.0999999999999996</v>
      </c>
    </row>
    <row r="2577" spans="1:21" x14ac:dyDescent="0.25">
      <c r="A2577" s="4">
        <v>42705</v>
      </c>
      <c r="B2577" s="3" t="s">
        <v>66</v>
      </c>
      <c r="C2577" s="3" t="s">
        <v>36</v>
      </c>
      <c r="D2577" s="3">
        <v>405</v>
      </c>
      <c r="E2577" s="3">
        <v>296</v>
      </c>
      <c r="F2577" s="3">
        <v>293</v>
      </c>
      <c r="G2577" s="3">
        <v>259</v>
      </c>
      <c r="H2577" s="3">
        <v>993</v>
      </c>
      <c r="I2577" s="3">
        <v>8</v>
      </c>
      <c r="J2577">
        <f t="array" ref="J2577">INDEX(Table3[#All],MATCH(1,(Table3[[#All],[Month]]=Table68[[#This Row],[Date]])*(Table3[[#All],[Region]]=Table68[[#This Row],[Region]]),0),3)</f>
        <v>34499</v>
      </c>
      <c r="K2577">
        <f>INDEX(Table1[#All], MATCH(Table68[[#This Row],[Date]],Table1[[#All],[Month]],0),2)</f>
        <v>1619675</v>
      </c>
      <c r="L2577" s="8">
        <f>INDEX(Table2[#All], MATCH(Table68[[#This Row],[Date]],Table2[[#All],[Month]],0),2)</f>
        <v>655.85247179899227</v>
      </c>
      <c r="M2577">
        <f t="array" ref="M2577">INDEX(Table4[#All],MATCH(1,(Table4[[#All],[Month]]=Table68[[#This Row],[Date]])*(Table4[[#All],[Region]]=Table68[[#This Row],[Region]]),0),3)</f>
        <v>3898</v>
      </c>
      <c r="N2577" s="2">
        <f t="array" ref="N2577">_xlfn.IFNA(INDEX(Table5[#All], MATCH(1,(Table5[[#All],[Month]]=Table68[[#This Row],[Date]])*(Table5[[#All],[Region]]=Table68[[#This Row],[Region]]),0),3),0)</f>
        <v>104529</v>
      </c>
      <c r="O2577" s="12">
        <f>INDEX(Table110[#All], MATCH(Table68[[#This Row],[Date]],Table110[[#All],[Month]],0),2)</f>
        <v>105266.75</v>
      </c>
      <c r="P2577" s="12">
        <f>INDEX(Table13[#All], MATCH(Table68[[#This Row],[Date]],Table13[[#All],[Month]],0),2)</f>
        <v>229335.5</v>
      </c>
      <c r="Q2577">
        <f>INDEX(Table111[#All], MATCH(Table68[[#This Row],[Date]],Table111[[#All],[Month]],0),2)</f>
        <v>6189</v>
      </c>
      <c r="R2577" s="2">
        <f>INDEX(Table111[#All], MATCH(Table68[[#This Row],[Date]],Table111[[#All],[Month]],0),3)</f>
        <v>1327</v>
      </c>
      <c r="S2577" s="2">
        <f>INDEX(Table413[#All], MATCH(Table68[[#This Row],[Date]],Table413[[#All],[Month]],0),2)</f>
        <v>1.3</v>
      </c>
      <c r="T2577" s="2">
        <f>INDEX(Table413[#All], MATCH(Table68[[#This Row],[Date]],Table413[[#All],[Month]],0),3)</f>
        <v>5.7</v>
      </c>
      <c r="U2577" s="2">
        <f>INDEX(Table413[#All], MATCH(Table68[[#This Row],[Date]],Table413[[#All],[Month]],0),4)</f>
        <v>5.0999999999999996</v>
      </c>
    </row>
    <row r="2578" spans="1:21" x14ac:dyDescent="0.25">
      <c r="A2578" s="4">
        <v>42705</v>
      </c>
      <c r="B2578" s="3" t="s">
        <v>66</v>
      </c>
      <c r="C2578" s="3" t="s">
        <v>93</v>
      </c>
      <c r="D2578" s="3">
        <v>405</v>
      </c>
      <c r="E2578" s="3">
        <v>313</v>
      </c>
      <c r="F2578" s="3">
        <v>293</v>
      </c>
      <c r="G2578" s="3">
        <v>249</v>
      </c>
      <c r="H2578" s="3">
        <v>993</v>
      </c>
      <c r="I2578" s="3">
        <v>57</v>
      </c>
      <c r="J2578">
        <f t="array" ref="J2578">INDEX(Table3[#All],MATCH(1,(Table3[[#All],[Month]]=Table68[[#This Row],[Date]])*(Table3[[#All],[Region]]=Table68[[#This Row],[Region]]),0),3)</f>
        <v>34499</v>
      </c>
      <c r="K2578">
        <f>INDEX(Table1[#All], MATCH(Table68[[#This Row],[Date]],Table1[[#All],[Month]],0),2)</f>
        <v>1619675</v>
      </c>
      <c r="L2578" s="8">
        <f>INDEX(Table2[#All], MATCH(Table68[[#This Row],[Date]],Table2[[#All],[Month]],0),2)</f>
        <v>655.85247179899227</v>
      </c>
      <c r="M2578">
        <f t="array" ref="M2578">INDEX(Table4[#All],MATCH(1,(Table4[[#All],[Month]]=Table68[[#This Row],[Date]])*(Table4[[#All],[Region]]=Table68[[#This Row],[Region]]),0),3)</f>
        <v>3898</v>
      </c>
      <c r="N2578" s="2">
        <f t="array" ref="N2578">_xlfn.IFNA(INDEX(Table5[#All], MATCH(1,(Table5[[#All],[Month]]=Table68[[#This Row],[Date]])*(Table5[[#All],[Region]]=Table68[[#This Row],[Region]]),0),3),0)</f>
        <v>104529</v>
      </c>
      <c r="O2578" s="12">
        <f>INDEX(Table110[#All], MATCH(Table68[[#This Row],[Date]],Table110[[#All],[Month]],0),2)</f>
        <v>105266.75</v>
      </c>
      <c r="P2578" s="12">
        <f>INDEX(Table13[#All], MATCH(Table68[[#This Row],[Date]],Table13[[#All],[Month]],0),2)</f>
        <v>229335.5</v>
      </c>
      <c r="Q2578">
        <f>INDEX(Table111[#All], MATCH(Table68[[#This Row],[Date]],Table111[[#All],[Month]],0),2)</f>
        <v>6189</v>
      </c>
      <c r="R2578" s="2">
        <f>INDEX(Table111[#All], MATCH(Table68[[#This Row],[Date]],Table111[[#All],[Month]],0),3)</f>
        <v>1327</v>
      </c>
      <c r="S2578" s="2">
        <f>INDEX(Table413[#All], MATCH(Table68[[#This Row],[Date]],Table413[[#All],[Month]],0),2)</f>
        <v>1.3</v>
      </c>
      <c r="T2578" s="2">
        <f>INDEX(Table413[#All], MATCH(Table68[[#This Row],[Date]],Table413[[#All],[Month]],0),3)</f>
        <v>5.7</v>
      </c>
      <c r="U2578" s="2">
        <f>INDEX(Table413[#All], MATCH(Table68[[#This Row],[Date]],Table413[[#All],[Month]],0),4)</f>
        <v>5.0999999999999996</v>
      </c>
    </row>
    <row r="2579" spans="1:21" x14ac:dyDescent="0.25">
      <c r="A2579" s="4">
        <v>42705</v>
      </c>
      <c r="B2579" s="3" t="s">
        <v>66</v>
      </c>
      <c r="C2579" s="3" t="s">
        <v>66</v>
      </c>
      <c r="D2579" s="3">
        <v>405</v>
      </c>
      <c r="E2579" s="3">
        <v>445</v>
      </c>
      <c r="F2579" s="3">
        <v>293</v>
      </c>
      <c r="G2579" s="3">
        <v>316</v>
      </c>
      <c r="H2579" s="3">
        <v>993</v>
      </c>
      <c r="I2579" s="3">
        <v>654</v>
      </c>
      <c r="J2579">
        <f t="array" ref="J2579">INDEX(Table3[#All],MATCH(1,(Table3[[#All],[Month]]=Table68[[#This Row],[Date]])*(Table3[[#All],[Region]]=Table68[[#This Row],[Region]]),0),3)</f>
        <v>34499</v>
      </c>
      <c r="K2579">
        <f>INDEX(Table1[#All], MATCH(Table68[[#This Row],[Date]],Table1[[#All],[Month]],0),2)</f>
        <v>1619675</v>
      </c>
      <c r="L2579" s="8">
        <f>INDEX(Table2[#All], MATCH(Table68[[#This Row],[Date]],Table2[[#All],[Month]],0),2)</f>
        <v>655.85247179899227</v>
      </c>
      <c r="M2579">
        <f t="array" ref="M2579">INDEX(Table4[#All],MATCH(1,(Table4[[#All],[Month]]=Table68[[#This Row],[Date]])*(Table4[[#All],[Region]]=Table68[[#This Row],[Region]]),0),3)</f>
        <v>3898</v>
      </c>
      <c r="N2579" s="2">
        <f t="array" ref="N2579">_xlfn.IFNA(INDEX(Table5[#All], MATCH(1,(Table5[[#All],[Month]]=Table68[[#This Row],[Date]])*(Table5[[#All],[Region]]=Table68[[#This Row],[Region]]),0),3),0)</f>
        <v>104529</v>
      </c>
      <c r="O2579" s="12">
        <f>INDEX(Table110[#All], MATCH(Table68[[#This Row],[Date]],Table110[[#All],[Month]],0),2)</f>
        <v>105266.75</v>
      </c>
      <c r="P2579" s="12">
        <f>INDEX(Table13[#All], MATCH(Table68[[#This Row],[Date]],Table13[[#All],[Month]],0),2)</f>
        <v>229335.5</v>
      </c>
      <c r="Q2579">
        <f>INDEX(Table111[#All], MATCH(Table68[[#This Row],[Date]],Table111[[#All],[Month]],0),2)</f>
        <v>6189</v>
      </c>
      <c r="R2579" s="2">
        <f>INDEX(Table111[#All], MATCH(Table68[[#This Row],[Date]],Table111[[#All],[Month]],0),3)</f>
        <v>1327</v>
      </c>
      <c r="S2579" s="2">
        <f>INDEX(Table413[#All], MATCH(Table68[[#This Row],[Date]],Table413[[#All],[Month]],0),2)</f>
        <v>1.3</v>
      </c>
      <c r="T2579" s="2">
        <f>INDEX(Table413[#All], MATCH(Table68[[#This Row],[Date]],Table413[[#All],[Month]],0),3)</f>
        <v>5.7</v>
      </c>
      <c r="U2579" s="2">
        <f>INDEX(Table413[#All], MATCH(Table68[[#This Row],[Date]],Table413[[#All],[Month]],0),4)</f>
        <v>5.0999999999999996</v>
      </c>
    </row>
    <row r="2580" spans="1:21" x14ac:dyDescent="0.25">
      <c r="A2580" s="4">
        <v>42705</v>
      </c>
      <c r="B2580" s="3" t="s">
        <v>71</v>
      </c>
      <c r="C2580" s="3" t="s">
        <v>41</v>
      </c>
      <c r="D2580" s="3">
        <v>220</v>
      </c>
      <c r="E2580" s="3">
        <v>190</v>
      </c>
      <c r="F2580" s="3">
        <v>184</v>
      </c>
      <c r="G2580" s="3">
        <v>157</v>
      </c>
      <c r="H2580" s="3">
        <v>41</v>
      </c>
      <c r="I2580" s="3">
        <v>14</v>
      </c>
      <c r="J2580">
        <f t="array" ref="J2580">INDEX(Table3[#All],MATCH(1,(Table3[[#All],[Month]]=Table68[[#This Row],[Date]])*(Table3[[#All],[Region]]=Table68[[#This Row],[Region]]),0),3)</f>
        <v>1848</v>
      </c>
      <c r="K2580">
        <f>INDEX(Table1[#All], MATCH(Table68[[#This Row],[Date]],Table1[[#All],[Month]],0),2)</f>
        <v>1619675</v>
      </c>
      <c r="L2580" s="8">
        <f>INDEX(Table2[#All], MATCH(Table68[[#This Row],[Date]],Table2[[#All],[Month]],0),2)</f>
        <v>655.85247179899227</v>
      </c>
      <c r="M2580">
        <f t="array" ref="M2580">INDEX(Table4[#All],MATCH(1,(Table4[[#All],[Month]]=Table68[[#This Row],[Date]])*(Table4[[#All],[Region]]=Table68[[#This Row],[Region]]),0),3)</f>
        <v>223</v>
      </c>
      <c r="N2580" s="2">
        <f t="array" ref="N2580">_xlfn.IFNA(INDEX(Table5[#All], MATCH(1,(Table5[[#All],[Month]]=Table68[[#This Row],[Date]])*(Table5[[#All],[Region]]=Table68[[#This Row],[Region]]),0),3),0)</f>
        <v>4925</v>
      </c>
      <c r="O2580" s="12">
        <f>INDEX(Table110[#All], MATCH(Table68[[#This Row],[Date]],Table110[[#All],[Month]],0),2)</f>
        <v>105266.75</v>
      </c>
      <c r="P2580" s="12">
        <f>INDEX(Table13[#All], MATCH(Table68[[#This Row],[Date]],Table13[[#All],[Month]],0),2)</f>
        <v>229335.5</v>
      </c>
      <c r="Q2580">
        <f>INDEX(Table111[#All], MATCH(Table68[[#This Row],[Date]],Table111[[#All],[Month]],0),2)</f>
        <v>6189</v>
      </c>
      <c r="R2580" s="2">
        <f>INDEX(Table111[#All], MATCH(Table68[[#This Row],[Date]],Table111[[#All],[Month]],0),3)</f>
        <v>1327</v>
      </c>
      <c r="S2580" s="2">
        <f>INDEX(Table413[#All], MATCH(Table68[[#This Row],[Date]],Table413[[#All],[Month]],0),2)</f>
        <v>1.3</v>
      </c>
      <c r="T2580" s="2">
        <f>INDEX(Table413[#All], MATCH(Table68[[#This Row],[Date]],Table413[[#All],[Month]],0),3)</f>
        <v>5.7</v>
      </c>
      <c r="U2580" s="2">
        <f>INDEX(Table413[#All], MATCH(Table68[[#This Row],[Date]],Table413[[#All],[Month]],0),4)</f>
        <v>5.0999999999999996</v>
      </c>
    </row>
    <row r="2581" spans="1:21" x14ac:dyDescent="0.25">
      <c r="A2581" s="4">
        <v>42705</v>
      </c>
      <c r="B2581" s="3" t="s">
        <v>71</v>
      </c>
      <c r="C2581" s="3" t="s">
        <v>42</v>
      </c>
      <c r="D2581" s="3">
        <v>220</v>
      </c>
      <c r="E2581" s="3">
        <v>240</v>
      </c>
      <c r="F2581" s="3">
        <v>184</v>
      </c>
      <c r="G2581" s="3">
        <v>205</v>
      </c>
      <c r="H2581" s="3">
        <v>41</v>
      </c>
      <c r="I2581" s="3">
        <v>20</v>
      </c>
      <c r="J2581">
        <f t="array" ref="J2581">INDEX(Table3[#All],MATCH(1,(Table3[[#All],[Month]]=Table68[[#This Row],[Date]])*(Table3[[#All],[Region]]=Table68[[#This Row],[Region]]),0),3)</f>
        <v>1848</v>
      </c>
      <c r="K2581">
        <f>INDEX(Table1[#All], MATCH(Table68[[#This Row],[Date]],Table1[[#All],[Month]],0),2)</f>
        <v>1619675</v>
      </c>
      <c r="L2581" s="8">
        <f>INDEX(Table2[#All], MATCH(Table68[[#This Row],[Date]],Table2[[#All],[Month]],0),2)</f>
        <v>655.85247179899227</v>
      </c>
      <c r="M2581">
        <f t="array" ref="M2581">INDEX(Table4[#All],MATCH(1,(Table4[[#All],[Month]]=Table68[[#This Row],[Date]])*(Table4[[#All],[Region]]=Table68[[#This Row],[Region]]),0),3)</f>
        <v>223</v>
      </c>
      <c r="N2581" s="2">
        <f t="array" ref="N2581">_xlfn.IFNA(INDEX(Table5[#All], MATCH(1,(Table5[[#All],[Month]]=Table68[[#This Row],[Date]])*(Table5[[#All],[Region]]=Table68[[#This Row],[Region]]),0),3),0)</f>
        <v>4925</v>
      </c>
      <c r="O2581" s="12">
        <f>INDEX(Table110[#All], MATCH(Table68[[#This Row],[Date]],Table110[[#All],[Month]],0),2)</f>
        <v>105266.75</v>
      </c>
      <c r="P2581" s="12">
        <f>INDEX(Table13[#All], MATCH(Table68[[#This Row],[Date]],Table13[[#All],[Month]],0),2)</f>
        <v>229335.5</v>
      </c>
      <c r="Q2581">
        <f>INDEX(Table111[#All], MATCH(Table68[[#This Row],[Date]],Table111[[#All],[Month]],0),2)</f>
        <v>6189</v>
      </c>
      <c r="R2581" s="2">
        <f>INDEX(Table111[#All], MATCH(Table68[[#This Row],[Date]],Table111[[#All],[Month]],0),3)</f>
        <v>1327</v>
      </c>
      <c r="S2581" s="2">
        <f>INDEX(Table413[#All], MATCH(Table68[[#This Row],[Date]],Table413[[#All],[Month]],0),2)</f>
        <v>1.3</v>
      </c>
      <c r="T2581" s="2">
        <f>INDEX(Table413[#All], MATCH(Table68[[#This Row],[Date]],Table413[[#All],[Month]],0),3)</f>
        <v>5.7</v>
      </c>
      <c r="U2581" s="2">
        <f>INDEX(Table413[#All], MATCH(Table68[[#This Row],[Date]],Table413[[#All],[Month]],0),4)</f>
        <v>5.0999999999999996</v>
      </c>
    </row>
    <row r="2582" spans="1:21" x14ac:dyDescent="0.25">
      <c r="A2582" s="4">
        <v>42705</v>
      </c>
      <c r="B2582" s="3" t="s">
        <v>71</v>
      </c>
      <c r="C2582" s="3" t="s">
        <v>43</v>
      </c>
      <c r="D2582" s="3">
        <v>220</v>
      </c>
      <c r="E2582" s="3">
        <v>233</v>
      </c>
      <c r="F2582" s="3">
        <v>184</v>
      </c>
      <c r="G2582" s="3">
        <v>203</v>
      </c>
      <c r="H2582" s="3">
        <v>41</v>
      </c>
      <c r="I2582" s="3">
        <v>7</v>
      </c>
      <c r="J2582">
        <f t="array" ref="J2582">INDEX(Table3[#All],MATCH(1,(Table3[[#All],[Month]]=Table68[[#This Row],[Date]])*(Table3[[#All],[Region]]=Table68[[#This Row],[Region]]),0),3)</f>
        <v>1848</v>
      </c>
      <c r="K2582">
        <f>INDEX(Table1[#All], MATCH(Table68[[#This Row],[Date]],Table1[[#All],[Month]],0),2)</f>
        <v>1619675</v>
      </c>
      <c r="L2582" s="8">
        <f>INDEX(Table2[#All], MATCH(Table68[[#This Row],[Date]],Table2[[#All],[Month]],0),2)</f>
        <v>655.85247179899227</v>
      </c>
      <c r="M2582">
        <f t="array" ref="M2582">INDEX(Table4[#All],MATCH(1,(Table4[[#All],[Month]]=Table68[[#This Row],[Date]])*(Table4[[#All],[Region]]=Table68[[#This Row],[Region]]),0),3)</f>
        <v>223</v>
      </c>
      <c r="N2582" s="2">
        <f t="array" ref="N2582">_xlfn.IFNA(INDEX(Table5[#All], MATCH(1,(Table5[[#All],[Month]]=Table68[[#This Row],[Date]])*(Table5[[#All],[Region]]=Table68[[#This Row],[Region]]),0),3),0)</f>
        <v>4925</v>
      </c>
      <c r="O2582" s="12">
        <f>INDEX(Table110[#All], MATCH(Table68[[#This Row],[Date]],Table110[[#All],[Month]],0),2)</f>
        <v>105266.75</v>
      </c>
      <c r="P2582" s="12">
        <f>INDEX(Table13[#All], MATCH(Table68[[#This Row],[Date]],Table13[[#All],[Month]],0),2)</f>
        <v>229335.5</v>
      </c>
      <c r="Q2582">
        <f>INDEX(Table111[#All], MATCH(Table68[[#This Row],[Date]],Table111[[#All],[Month]],0),2)</f>
        <v>6189</v>
      </c>
      <c r="R2582" s="2">
        <f>INDEX(Table111[#All], MATCH(Table68[[#This Row],[Date]],Table111[[#All],[Month]],0),3)</f>
        <v>1327</v>
      </c>
      <c r="S2582" s="2">
        <f>INDEX(Table413[#All], MATCH(Table68[[#This Row],[Date]],Table413[[#All],[Month]],0),2)</f>
        <v>1.3</v>
      </c>
      <c r="T2582" s="2">
        <f>INDEX(Table413[#All], MATCH(Table68[[#This Row],[Date]],Table413[[#All],[Month]],0),3)</f>
        <v>5.7</v>
      </c>
      <c r="U2582" s="2">
        <f>INDEX(Table413[#All], MATCH(Table68[[#This Row],[Date]],Table413[[#All],[Month]],0),4)</f>
        <v>5.0999999999999996</v>
      </c>
    </row>
    <row r="2583" spans="1:21" x14ac:dyDescent="0.25">
      <c r="A2583" s="4">
        <v>42795</v>
      </c>
      <c r="B2583" s="3" t="s">
        <v>58</v>
      </c>
      <c r="C2583" s="3" t="s">
        <v>58</v>
      </c>
      <c r="D2583" s="3">
        <v>495</v>
      </c>
      <c r="E2583" s="3">
        <v>492</v>
      </c>
      <c r="F2583" s="3">
        <v>386</v>
      </c>
      <c r="G2583" s="3">
        <v>372</v>
      </c>
      <c r="H2583" s="3">
        <v>6974</v>
      </c>
      <c r="I2583" s="3">
        <v>3419</v>
      </c>
      <c r="J2583">
        <f t="array" ref="J2583">INDEX(Table3[#All],MATCH(1,(Table3[[#All],[Month]]=Table68[[#This Row],[Date]])*(Table3[[#All],[Region]]=Table68[[#This Row],[Region]]),0),3)</f>
        <v>92564</v>
      </c>
      <c r="K2583">
        <f>INDEX(Table1[#All], MATCH(Table68[[#This Row],[Date]],Table1[[#All],[Month]],0),2)</f>
        <v>1632320</v>
      </c>
      <c r="L2583" s="8">
        <f>INDEX(Table2[#All], MATCH(Table68[[#This Row],[Date]],Table2[[#All],[Month]],0),2)</f>
        <v>734</v>
      </c>
      <c r="M2583">
        <f t="array" ref="M2583">INDEX(Table4[#All],MATCH(1,(Table4[[#All],[Month]]=Table68[[#This Row],[Date]])*(Table4[[#All],[Region]]=Table68[[#This Row],[Region]]),0),3)</f>
        <v>11033</v>
      </c>
      <c r="N2583" s="2">
        <f t="array" ref="N2583">_xlfn.IFNA(INDEX(Table5[#All], MATCH(1,(Table5[[#All],[Month]]=Table68[[#This Row],[Date]])*(Table5[[#All],[Region]]=Table68[[#This Row],[Region]]),0),3),0)</f>
        <v>94715</v>
      </c>
      <c r="O2583" s="12">
        <f>INDEX(Table110[#All], MATCH(Table68[[#This Row],[Date]],Table110[[#All],[Month]],0),2)</f>
        <v>104786</v>
      </c>
      <c r="P2583" s="12">
        <f>INDEX(Table13[#All], MATCH(Table68[[#This Row],[Date]],Table13[[#All],[Month]],0),2)</f>
        <v>230304</v>
      </c>
      <c r="Q2583">
        <f>INDEX(Table111[#All], MATCH(Table68[[#This Row],[Date]],Table111[[#All],[Month]],0),2)</f>
        <v>6224</v>
      </c>
      <c r="R2583" s="2">
        <f>INDEX(Table111[#All], MATCH(Table68[[#This Row],[Date]],Table111[[#All],[Month]],0),3)</f>
        <v>1338</v>
      </c>
      <c r="S2583" s="2">
        <f>INDEX(Table413[#All], MATCH(Table68[[#This Row],[Date]],Table413[[#All],[Month]],0),2)</f>
        <v>2.2000000000000002</v>
      </c>
      <c r="T2583" s="2">
        <f>INDEX(Table413[#All], MATCH(Table68[[#This Row],[Date]],Table413[[#All],[Month]],0),3)</f>
        <v>5.6</v>
      </c>
      <c r="U2583" s="2">
        <f>INDEX(Table413[#All], MATCH(Table68[[#This Row],[Date]],Table413[[#All],[Month]],0),4)</f>
        <v>5</v>
      </c>
    </row>
    <row r="2584" spans="1:21" x14ac:dyDescent="0.25">
      <c r="A2584" s="4">
        <v>42795</v>
      </c>
      <c r="B2584" s="3" t="s">
        <v>58</v>
      </c>
      <c r="C2584" s="3" t="s">
        <v>4</v>
      </c>
      <c r="D2584" s="3">
        <v>495</v>
      </c>
      <c r="E2584" s="3">
        <v>435</v>
      </c>
      <c r="F2584" s="3">
        <v>386</v>
      </c>
      <c r="G2584" s="3">
        <v>353</v>
      </c>
      <c r="H2584" s="3">
        <v>6974</v>
      </c>
      <c r="I2584" s="3">
        <v>178</v>
      </c>
      <c r="J2584">
        <f t="array" ref="J2584">INDEX(Table3[#All],MATCH(1,(Table3[[#All],[Month]]=Table68[[#This Row],[Date]])*(Table3[[#All],[Region]]=Table68[[#This Row],[Region]]),0),3)</f>
        <v>92564</v>
      </c>
      <c r="K2584">
        <f>INDEX(Table1[#All], MATCH(Table68[[#This Row],[Date]],Table1[[#All],[Month]],0),2)</f>
        <v>1632320</v>
      </c>
      <c r="L2584" s="8">
        <f>INDEX(Table2[#All], MATCH(Table68[[#This Row],[Date]],Table2[[#All],[Month]],0),2)</f>
        <v>734</v>
      </c>
      <c r="M2584">
        <f t="array" ref="M2584">INDEX(Table4[#All],MATCH(1,(Table4[[#All],[Month]]=Table68[[#This Row],[Date]])*(Table4[[#All],[Region]]=Table68[[#This Row],[Region]]),0),3)</f>
        <v>11033</v>
      </c>
      <c r="N2584" s="2">
        <f t="array" ref="N2584">_xlfn.IFNA(INDEX(Table5[#All], MATCH(1,(Table5[[#All],[Month]]=Table68[[#This Row],[Date]])*(Table5[[#All],[Region]]=Table68[[#This Row],[Region]]),0),3),0)</f>
        <v>94715</v>
      </c>
      <c r="O2584" s="12">
        <f>INDEX(Table110[#All], MATCH(Table68[[#This Row],[Date]],Table110[[#All],[Month]],0),2)</f>
        <v>104786</v>
      </c>
      <c r="P2584" s="12">
        <f>INDEX(Table13[#All], MATCH(Table68[[#This Row],[Date]],Table13[[#All],[Month]],0),2)</f>
        <v>230304</v>
      </c>
      <c r="Q2584">
        <f>INDEX(Table111[#All], MATCH(Table68[[#This Row],[Date]],Table111[[#All],[Month]],0),2)</f>
        <v>6224</v>
      </c>
      <c r="R2584" s="2">
        <f>INDEX(Table111[#All], MATCH(Table68[[#This Row],[Date]],Table111[[#All],[Month]],0),3)</f>
        <v>1338</v>
      </c>
      <c r="S2584" s="2">
        <f>INDEX(Table413[#All], MATCH(Table68[[#This Row],[Date]],Table413[[#All],[Month]],0),2)</f>
        <v>2.2000000000000002</v>
      </c>
      <c r="T2584" s="2">
        <f>INDEX(Table413[#All], MATCH(Table68[[#This Row],[Date]],Table413[[#All],[Month]],0),3)</f>
        <v>5.6</v>
      </c>
      <c r="U2584" s="2">
        <f>INDEX(Table413[#All], MATCH(Table68[[#This Row],[Date]],Table413[[#All],[Month]],0),4)</f>
        <v>5</v>
      </c>
    </row>
    <row r="2585" spans="1:21" x14ac:dyDescent="0.25">
      <c r="A2585" s="4">
        <v>42795</v>
      </c>
      <c r="B2585" s="3" t="s">
        <v>58</v>
      </c>
      <c r="C2585" s="3" t="s">
        <v>88</v>
      </c>
      <c r="D2585" s="3">
        <v>495</v>
      </c>
      <c r="E2585" s="3">
        <v>492</v>
      </c>
      <c r="F2585" s="3">
        <v>386</v>
      </c>
      <c r="G2585" s="3">
        <v>405</v>
      </c>
      <c r="H2585" s="3">
        <v>6974</v>
      </c>
      <c r="I2585" s="3">
        <v>1125</v>
      </c>
      <c r="J2585">
        <f t="array" ref="J2585">INDEX(Table3[#All],MATCH(1,(Table3[[#All],[Month]]=Table68[[#This Row],[Date]])*(Table3[[#All],[Region]]=Table68[[#This Row],[Region]]),0),3)</f>
        <v>92564</v>
      </c>
      <c r="K2585">
        <f>INDEX(Table1[#All], MATCH(Table68[[#This Row],[Date]],Table1[[#All],[Month]],0),2)</f>
        <v>1632320</v>
      </c>
      <c r="L2585" s="8">
        <f>INDEX(Table2[#All], MATCH(Table68[[#This Row],[Date]],Table2[[#All],[Month]],0),2)</f>
        <v>734</v>
      </c>
      <c r="M2585">
        <f t="array" ref="M2585">INDEX(Table4[#All],MATCH(1,(Table4[[#All],[Month]]=Table68[[#This Row],[Date]])*(Table4[[#All],[Region]]=Table68[[#This Row],[Region]]),0),3)</f>
        <v>11033</v>
      </c>
      <c r="N2585" s="2">
        <f t="array" ref="N2585">_xlfn.IFNA(INDEX(Table5[#All], MATCH(1,(Table5[[#All],[Month]]=Table68[[#This Row],[Date]])*(Table5[[#All],[Region]]=Table68[[#This Row],[Region]]),0),3),0)</f>
        <v>94715</v>
      </c>
      <c r="O2585" s="12">
        <f>INDEX(Table110[#All], MATCH(Table68[[#This Row],[Date]],Table110[[#All],[Month]],0),2)</f>
        <v>104786</v>
      </c>
      <c r="P2585" s="12">
        <f>INDEX(Table13[#All], MATCH(Table68[[#This Row],[Date]],Table13[[#All],[Month]],0),2)</f>
        <v>230304</v>
      </c>
      <c r="Q2585">
        <f>INDEX(Table111[#All], MATCH(Table68[[#This Row],[Date]],Table111[[#All],[Month]],0),2)</f>
        <v>6224</v>
      </c>
      <c r="R2585" s="2">
        <f>INDEX(Table111[#All], MATCH(Table68[[#This Row],[Date]],Table111[[#All],[Month]],0),3)</f>
        <v>1338</v>
      </c>
      <c r="S2585" s="2">
        <f>INDEX(Table413[#All], MATCH(Table68[[#This Row],[Date]],Table413[[#All],[Month]],0),2)</f>
        <v>2.2000000000000002</v>
      </c>
      <c r="T2585" s="2">
        <f>INDEX(Table413[#All], MATCH(Table68[[#This Row],[Date]],Table413[[#All],[Month]],0),3)</f>
        <v>5.6</v>
      </c>
      <c r="U2585" s="2">
        <f>INDEX(Table413[#All], MATCH(Table68[[#This Row],[Date]],Table413[[#All],[Month]],0),4)</f>
        <v>5</v>
      </c>
    </row>
    <row r="2586" spans="1:21" x14ac:dyDescent="0.25">
      <c r="A2586" s="4">
        <v>42795</v>
      </c>
      <c r="B2586" s="3" t="s">
        <v>58</v>
      </c>
      <c r="C2586" s="3" t="s">
        <v>90</v>
      </c>
      <c r="D2586" s="3">
        <v>495</v>
      </c>
      <c r="E2586" s="3">
        <v>532</v>
      </c>
      <c r="F2586" s="3">
        <v>386</v>
      </c>
      <c r="G2586" s="3">
        <v>413</v>
      </c>
      <c r="H2586" s="3">
        <v>6974</v>
      </c>
      <c r="I2586" s="3">
        <v>1041</v>
      </c>
      <c r="J2586">
        <f t="array" ref="J2586">INDEX(Table3[#All],MATCH(1,(Table3[[#All],[Month]]=Table68[[#This Row],[Date]])*(Table3[[#All],[Region]]=Table68[[#This Row],[Region]]),0),3)</f>
        <v>92564</v>
      </c>
      <c r="K2586">
        <f>INDEX(Table1[#All], MATCH(Table68[[#This Row],[Date]],Table1[[#All],[Month]],0),2)</f>
        <v>1632320</v>
      </c>
      <c r="L2586" s="8">
        <f>INDEX(Table2[#All], MATCH(Table68[[#This Row],[Date]],Table2[[#All],[Month]],0),2)</f>
        <v>734</v>
      </c>
      <c r="M2586">
        <f t="array" ref="M2586">INDEX(Table4[#All],MATCH(1,(Table4[[#All],[Month]]=Table68[[#This Row],[Date]])*(Table4[[#All],[Region]]=Table68[[#This Row],[Region]]),0),3)</f>
        <v>11033</v>
      </c>
      <c r="N2586" s="2">
        <f t="array" ref="N2586">_xlfn.IFNA(INDEX(Table5[#All], MATCH(1,(Table5[[#All],[Month]]=Table68[[#This Row],[Date]])*(Table5[[#All],[Region]]=Table68[[#This Row],[Region]]),0),3),0)</f>
        <v>94715</v>
      </c>
      <c r="O2586" s="12">
        <f>INDEX(Table110[#All], MATCH(Table68[[#This Row],[Date]],Table110[[#All],[Month]],0),2)</f>
        <v>104786</v>
      </c>
      <c r="P2586" s="12">
        <f>INDEX(Table13[#All], MATCH(Table68[[#This Row],[Date]],Table13[[#All],[Month]],0),2)</f>
        <v>230304</v>
      </c>
      <c r="Q2586">
        <f>INDEX(Table111[#All], MATCH(Table68[[#This Row],[Date]],Table111[[#All],[Month]],0),2)</f>
        <v>6224</v>
      </c>
      <c r="R2586" s="2">
        <f>INDEX(Table111[#All], MATCH(Table68[[#This Row],[Date]],Table111[[#All],[Month]],0),3)</f>
        <v>1338</v>
      </c>
      <c r="S2586" s="2">
        <f>INDEX(Table413[#All], MATCH(Table68[[#This Row],[Date]],Table413[[#All],[Month]],0),2)</f>
        <v>2.2000000000000002</v>
      </c>
      <c r="T2586" s="2">
        <f>INDEX(Table413[#All], MATCH(Table68[[#This Row],[Date]],Table413[[#All],[Month]],0),3)</f>
        <v>5.6</v>
      </c>
      <c r="U2586" s="2">
        <f>INDEX(Table413[#All], MATCH(Table68[[#This Row],[Date]],Table413[[#All],[Month]],0),4)</f>
        <v>5</v>
      </c>
    </row>
    <row r="2587" spans="1:21" x14ac:dyDescent="0.25">
      <c r="A2587" s="4">
        <v>42795</v>
      </c>
      <c r="B2587" s="3" t="s">
        <v>58</v>
      </c>
      <c r="C2587" s="3" t="s">
        <v>5</v>
      </c>
      <c r="D2587" s="3">
        <v>495</v>
      </c>
      <c r="E2587" s="3">
        <v>472</v>
      </c>
      <c r="F2587" s="3">
        <v>386</v>
      </c>
      <c r="G2587" s="3">
        <v>389</v>
      </c>
      <c r="H2587" s="3">
        <v>6974</v>
      </c>
      <c r="I2587" s="3">
        <v>217</v>
      </c>
      <c r="J2587">
        <f t="array" ref="J2587">INDEX(Table3[#All],MATCH(1,(Table3[[#All],[Month]]=Table68[[#This Row],[Date]])*(Table3[[#All],[Region]]=Table68[[#This Row],[Region]]),0),3)</f>
        <v>92564</v>
      </c>
      <c r="K2587">
        <f>INDEX(Table1[#All], MATCH(Table68[[#This Row],[Date]],Table1[[#All],[Month]],0),2)</f>
        <v>1632320</v>
      </c>
      <c r="L2587" s="8">
        <f>INDEX(Table2[#All], MATCH(Table68[[#This Row],[Date]],Table2[[#All],[Month]],0),2)</f>
        <v>734</v>
      </c>
      <c r="M2587">
        <f t="array" ref="M2587">INDEX(Table4[#All],MATCH(1,(Table4[[#All],[Month]]=Table68[[#This Row],[Date]])*(Table4[[#All],[Region]]=Table68[[#This Row],[Region]]),0),3)</f>
        <v>11033</v>
      </c>
      <c r="N2587" s="2">
        <f t="array" ref="N2587">_xlfn.IFNA(INDEX(Table5[#All], MATCH(1,(Table5[[#All],[Month]]=Table68[[#This Row],[Date]])*(Table5[[#All],[Region]]=Table68[[#This Row],[Region]]),0),3),0)</f>
        <v>94715</v>
      </c>
      <c r="O2587" s="12">
        <f>INDEX(Table110[#All], MATCH(Table68[[#This Row],[Date]],Table110[[#All],[Month]],0),2)</f>
        <v>104786</v>
      </c>
      <c r="P2587" s="12">
        <f>INDEX(Table13[#All], MATCH(Table68[[#This Row],[Date]],Table13[[#All],[Month]],0),2)</f>
        <v>230304</v>
      </c>
      <c r="Q2587">
        <f>INDEX(Table111[#All], MATCH(Table68[[#This Row],[Date]],Table111[[#All],[Month]],0),2)</f>
        <v>6224</v>
      </c>
      <c r="R2587" s="2">
        <f>INDEX(Table111[#All], MATCH(Table68[[#This Row],[Date]],Table111[[#All],[Month]],0),3)</f>
        <v>1338</v>
      </c>
      <c r="S2587" s="2">
        <f>INDEX(Table413[#All], MATCH(Table68[[#This Row],[Date]],Table413[[#All],[Month]],0),2)</f>
        <v>2.2000000000000002</v>
      </c>
      <c r="T2587" s="2">
        <f>INDEX(Table413[#All], MATCH(Table68[[#This Row],[Date]],Table413[[#All],[Month]],0),3)</f>
        <v>5.6</v>
      </c>
      <c r="U2587" s="2">
        <f>INDEX(Table413[#All], MATCH(Table68[[#This Row],[Date]],Table413[[#All],[Month]],0),4)</f>
        <v>5</v>
      </c>
    </row>
    <row r="2588" spans="1:21" x14ac:dyDescent="0.25">
      <c r="A2588" s="4">
        <v>42795</v>
      </c>
      <c r="B2588" s="3" t="s">
        <v>58</v>
      </c>
      <c r="C2588" s="3" t="s">
        <v>3</v>
      </c>
      <c r="D2588" s="3">
        <v>495</v>
      </c>
      <c r="E2588" s="3">
        <v>517</v>
      </c>
      <c r="F2588" s="3">
        <v>386</v>
      </c>
      <c r="G2588" s="3">
        <v>418</v>
      </c>
      <c r="H2588" s="3">
        <v>6974</v>
      </c>
      <c r="I2588" s="3">
        <v>342</v>
      </c>
      <c r="J2588">
        <f t="array" ref="J2588">INDEX(Table3[#All],MATCH(1,(Table3[[#All],[Month]]=Table68[[#This Row],[Date]])*(Table3[[#All],[Region]]=Table68[[#This Row],[Region]]),0),3)</f>
        <v>92564</v>
      </c>
      <c r="K2588">
        <f>INDEX(Table1[#All], MATCH(Table68[[#This Row],[Date]],Table1[[#All],[Month]],0),2)</f>
        <v>1632320</v>
      </c>
      <c r="L2588" s="8">
        <f>INDEX(Table2[#All], MATCH(Table68[[#This Row],[Date]],Table2[[#All],[Month]],0),2)</f>
        <v>734</v>
      </c>
      <c r="M2588">
        <f t="array" ref="M2588">INDEX(Table4[#All],MATCH(1,(Table4[[#All],[Month]]=Table68[[#This Row],[Date]])*(Table4[[#All],[Region]]=Table68[[#This Row],[Region]]),0),3)</f>
        <v>11033</v>
      </c>
      <c r="N2588" s="2">
        <f t="array" ref="N2588">_xlfn.IFNA(INDEX(Table5[#All], MATCH(1,(Table5[[#All],[Month]]=Table68[[#This Row],[Date]])*(Table5[[#All],[Region]]=Table68[[#This Row],[Region]]),0),3),0)</f>
        <v>94715</v>
      </c>
      <c r="O2588" s="12">
        <f>INDEX(Table110[#All], MATCH(Table68[[#This Row],[Date]],Table110[[#All],[Month]],0),2)</f>
        <v>104786</v>
      </c>
      <c r="P2588" s="12">
        <f>INDEX(Table13[#All], MATCH(Table68[[#This Row],[Date]],Table13[[#All],[Month]],0),2)</f>
        <v>230304</v>
      </c>
      <c r="Q2588">
        <f>INDEX(Table111[#All], MATCH(Table68[[#This Row],[Date]],Table111[[#All],[Month]],0),2)</f>
        <v>6224</v>
      </c>
      <c r="R2588" s="2">
        <f>INDEX(Table111[#All], MATCH(Table68[[#This Row],[Date]],Table111[[#All],[Month]],0),3)</f>
        <v>1338</v>
      </c>
      <c r="S2588" s="2">
        <f>INDEX(Table413[#All], MATCH(Table68[[#This Row],[Date]],Table413[[#All],[Month]],0),2)</f>
        <v>2.2000000000000002</v>
      </c>
      <c r="T2588" s="2">
        <f>INDEX(Table413[#All], MATCH(Table68[[#This Row],[Date]],Table413[[#All],[Month]],0),3)</f>
        <v>5.6</v>
      </c>
      <c r="U2588" s="2">
        <f>INDEX(Table413[#All], MATCH(Table68[[#This Row],[Date]],Table413[[#All],[Month]],0),4)</f>
        <v>5</v>
      </c>
    </row>
    <row r="2589" spans="1:21" x14ac:dyDescent="0.25">
      <c r="A2589" s="4">
        <v>42795</v>
      </c>
      <c r="B2589" s="3" t="s">
        <v>58</v>
      </c>
      <c r="C2589" s="3" t="s">
        <v>59</v>
      </c>
      <c r="D2589" s="3">
        <v>495</v>
      </c>
      <c r="E2589" s="3">
        <v>479</v>
      </c>
      <c r="F2589" s="3">
        <v>386</v>
      </c>
      <c r="G2589" s="3">
        <v>392</v>
      </c>
      <c r="H2589" s="3">
        <v>6974</v>
      </c>
      <c r="I2589" s="3">
        <v>652</v>
      </c>
      <c r="J2589">
        <f t="array" ref="J2589">INDEX(Table3[#All],MATCH(1,(Table3[[#All],[Month]]=Table68[[#This Row],[Date]])*(Table3[[#All],[Region]]=Table68[[#This Row],[Region]]),0),3)</f>
        <v>92564</v>
      </c>
      <c r="K2589">
        <f>INDEX(Table1[#All], MATCH(Table68[[#This Row],[Date]],Table1[[#All],[Month]],0),2)</f>
        <v>1632320</v>
      </c>
      <c r="L2589" s="8">
        <f>INDEX(Table2[#All], MATCH(Table68[[#This Row],[Date]],Table2[[#All],[Month]],0),2)</f>
        <v>734</v>
      </c>
      <c r="M2589">
        <f t="array" ref="M2589">INDEX(Table4[#All],MATCH(1,(Table4[[#All],[Month]]=Table68[[#This Row],[Date]])*(Table4[[#All],[Region]]=Table68[[#This Row],[Region]]),0),3)</f>
        <v>11033</v>
      </c>
      <c r="N2589" s="2">
        <f t="array" ref="N2589">_xlfn.IFNA(INDEX(Table5[#All], MATCH(1,(Table5[[#All],[Month]]=Table68[[#This Row],[Date]])*(Table5[[#All],[Region]]=Table68[[#This Row],[Region]]),0),3),0)</f>
        <v>94715</v>
      </c>
      <c r="O2589" s="12">
        <f>INDEX(Table110[#All], MATCH(Table68[[#This Row],[Date]],Table110[[#All],[Month]],0),2)</f>
        <v>104786</v>
      </c>
      <c r="P2589" s="12">
        <f>INDEX(Table13[#All], MATCH(Table68[[#This Row],[Date]],Table13[[#All],[Month]],0),2)</f>
        <v>230304</v>
      </c>
      <c r="Q2589">
        <f>INDEX(Table111[#All], MATCH(Table68[[#This Row],[Date]],Table111[[#All],[Month]],0),2)</f>
        <v>6224</v>
      </c>
      <c r="R2589" s="2">
        <f>INDEX(Table111[#All], MATCH(Table68[[#This Row],[Date]],Table111[[#All],[Month]],0),3)</f>
        <v>1338</v>
      </c>
      <c r="S2589" s="2">
        <f>INDEX(Table413[#All], MATCH(Table68[[#This Row],[Date]],Table413[[#All],[Month]],0),2)</f>
        <v>2.2000000000000002</v>
      </c>
      <c r="T2589" s="2">
        <f>INDEX(Table413[#All], MATCH(Table68[[#This Row],[Date]],Table413[[#All],[Month]],0),3)</f>
        <v>5.6</v>
      </c>
      <c r="U2589" s="2">
        <f>INDEX(Table413[#All], MATCH(Table68[[#This Row],[Date]],Table413[[#All],[Month]],0),4)</f>
        <v>5</v>
      </c>
    </row>
    <row r="2590" spans="1:21" x14ac:dyDescent="0.25">
      <c r="A2590" s="4">
        <v>42795</v>
      </c>
      <c r="B2590" s="3" t="s">
        <v>62</v>
      </c>
      <c r="C2590" s="3" t="s">
        <v>20</v>
      </c>
      <c r="D2590" s="3">
        <v>353</v>
      </c>
      <c r="E2590" s="3">
        <v>179</v>
      </c>
      <c r="F2590" s="3">
        <v>277</v>
      </c>
      <c r="G2590" s="3">
        <v>149</v>
      </c>
      <c r="H2590" s="3">
        <v>889</v>
      </c>
      <c r="I2590" s="3">
        <v>19</v>
      </c>
      <c r="J2590">
        <f t="array" ref="J2590">INDEX(Table3[#All],MATCH(1,(Table3[[#All],[Month]]=Table68[[#This Row],[Date]])*(Table3[[#All],[Region]]=Table68[[#This Row],[Region]]),0),3)</f>
        <v>13306</v>
      </c>
      <c r="K2590">
        <f>INDEX(Table1[#All], MATCH(Table68[[#This Row],[Date]],Table1[[#All],[Month]],0),2)</f>
        <v>1632320</v>
      </c>
      <c r="L2590" s="8">
        <f>INDEX(Table2[#All], MATCH(Table68[[#This Row],[Date]],Table2[[#All],[Month]],0),2)</f>
        <v>734</v>
      </c>
      <c r="M2590">
        <f t="array" ref="M2590">INDEX(Table4[#All],MATCH(1,(Table4[[#All],[Month]]=Table68[[#This Row],[Date]])*(Table4[[#All],[Region]]=Table68[[#This Row],[Region]]),0),3)</f>
        <v>2779</v>
      </c>
      <c r="N2590" s="2">
        <f t="array" ref="N2590">_xlfn.IFNA(INDEX(Table5[#All], MATCH(1,(Table5[[#All],[Month]]=Table68[[#This Row],[Date]])*(Table5[[#All],[Region]]=Table68[[#This Row],[Region]]),0),3),0)</f>
        <v>12884</v>
      </c>
      <c r="O2590" s="12">
        <f>INDEX(Table110[#All], MATCH(Table68[[#This Row],[Date]],Table110[[#All],[Month]],0),2)</f>
        <v>104786</v>
      </c>
      <c r="P2590" s="12">
        <f>INDEX(Table13[#All], MATCH(Table68[[#This Row],[Date]],Table13[[#All],[Month]],0),2)</f>
        <v>230304</v>
      </c>
      <c r="Q2590">
        <f>INDEX(Table111[#All], MATCH(Table68[[#This Row],[Date]],Table111[[#All],[Month]],0),2)</f>
        <v>6224</v>
      </c>
      <c r="R2590" s="2">
        <f>INDEX(Table111[#All], MATCH(Table68[[#This Row],[Date]],Table111[[#All],[Month]],0),3)</f>
        <v>1338</v>
      </c>
      <c r="S2590" s="2">
        <f>INDEX(Table413[#All], MATCH(Table68[[#This Row],[Date]],Table413[[#All],[Month]],0),2)</f>
        <v>2.2000000000000002</v>
      </c>
      <c r="T2590" s="2">
        <f>INDEX(Table413[#All], MATCH(Table68[[#This Row],[Date]],Table413[[#All],[Month]],0),3)</f>
        <v>5.6</v>
      </c>
      <c r="U2590" s="2">
        <f>INDEX(Table413[#All], MATCH(Table68[[#This Row],[Date]],Table413[[#All],[Month]],0),4)</f>
        <v>5</v>
      </c>
    </row>
    <row r="2591" spans="1:21" x14ac:dyDescent="0.25">
      <c r="A2591" s="4">
        <v>42795</v>
      </c>
      <c r="B2591" s="3" t="s">
        <v>62</v>
      </c>
      <c r="C2591" s="3" t="s">
        <v>21</v>
      </c>
      <c r="D2591" s="3">
        <v>353</v>
      </c>
      <c r="E2591" s="3">
        <v>236</v>
      </c>
      <c r="F2591" s="3">
        <v>277</v>
      </c>
      <c r="G2591" s="3">
        <v>198</v>
      </c>
      <c r="H2591" s="3">
        <v>889</v>
      </c>
      <c r="I2591" s="3">
        <v>21</v>
      </c>
      <c r="J2591">
        <f t="array" ref="J2591">INDEX(Table3[#All],MATCH(1,(Table3[[#All],[Month]]=Table68[[#This Row],[Date]])*(Table3[[#All],[Region]]=Table68[[#This Row],[Region]]),0),3)</f>
        <v>13306</v>
      </c>
      <c r="K2591">
        <f>INDEX(Table1[#All], MATCH(Table68[[#This Row],[Date]],Table1[[#All],[Month]],0),2)</f>
        <v>1632320</v>
      </c>
      <c r="L2591" s="8">
        <f>INDEX(Table2[#All], MATCH(Table68[[#This Row],[Date]],Table2[[#All],[Month]],0),2)</f>
        <v>734</v>
      </c>
      <c r="M2591">
        <f t="array" ref="M2591">INDEX(Table4[#All],MATCH(1,(Table4[[#All],[Month]]=Table68[[#This Row],[Date]])*(Table4[[#All],[Region]]=Table68[[#This Row],[Region]]),0),3)</f>
        <v>2779</v>
      </c>
      <c r="N2591" s="2">
        <f t="array" ref="N2591">_xlfn.IFNA(INDEX(Table5[#All], MATCH(1,(Table5[[#All],[Month]]=Table68[[#This Row],[Date]])*(Table5[[#All],[Region]]=Table68[[#This Row],[Region]]),0),3),0)</f>
        <v>12884</v>
      </c>
      <c r="O2591" s="12">
        <f>INDEX(Table110[#All], MATCH(Table68[[#This Row],[Date]],Table110[[#All],[Month]],0),2)</f>
        <v>104786</v>
      </c>
      <c r="P2591" s="12">
        <f>INDEX(Table13[#All], MATCH(Table68[[#This Row],[Date]],Table13[[#All],[Month]],0),2)</f>
        <v>230304</v>
      </c>
      <c r="Q2591">
        <f>INDEX(Table111[#All], MATCH(Table68[[#This Row],[Date]],Table111[[#All],[Month]],0),2)</f>
        <v>6224</v>
      </c>
      <c r="R2591" s="2">
        <f>INDEX(Table111[#All], MATCH(Table68[[#This Row],[Date]],Table111[[#All],[Month]],0),3)</f>
        <v>1338</v>
      </c>
      <c r="S2591" s="2">
        <f>INDEX(Table413[#All], MATCH(Table68[[#This Row],[Date]],Table413[[#All],[Month]],0),2)</f>
        <v>2.2000000000000002</v>
      </c>
      <c r="T2591" s="2">
        <f>INDEX(Table413[#All], MATCH(Table68[[#This Row],[Date]],Table413[[#All],[Month]],0),3)</f>
        <v>5.6</v>
      </c>
      <c r="U2591" s="2">
        <f>INDEX(Table413[#All], MATCH(Table68[[#This Row],[Date]],Table413[[#All],[Month]],0),4)</f>
        <v>5</v>
      </c>
    </row>
    <row r="2592" spans="1:21" x14ac:dyDescent="0.25">
      <c r="A2592" s="4">
        <v>42795</v>
      </c>
      <c r="B2592" s="3" t="s">
        <v>62</v>
      </c>
      <c r="C2592" s="3" t="s">
        <v>18</v>
      </c>
      <c r="D2592" s="3">
        <v>353</v>
      </c>
      <c r="E2592" s="3">
        <v>292</v>
      </c>
      <c r="F2592" s="3">
        <v>277</v>
      </c>
      <c r="G2592" s="3">
        <v>242</v>
      </c>
      <c r="H2592" s="3">
        <v>889</v>
      </c>
      <c r="I2592" s="3">
        <v>267</v>
      </c>
      <c r="J2592">
        <f t="array" ref="J2592">INDEX(Table3[#All],MATCH(1,(Table3[[#All],[Month]]=Table68[[#This Row],[Date]])*(Table3[[#All],[Region]]=Table68[[#This Row],[Region]]),0),3)</f>
        <v>13306</v>
      </c>
      <c r="K2592">
        <f>INDEX(Table1[#All], MATCH(Table68[[#This Row],[Date]],Table1[[#All],[Month]],0),2)</f>
        <v>1632320</v>
      </c>
      <c r="L2592" s="8">
        <f>INDEX(Table2[#All], MATCH(Table68[[#This Row],[Date]],Table2[[#All],[Month]],0),2)</f>
        <v>734</v>
      </c>
      <c r="M2592">
        <f t="array" ref="M2592">INDEX(Table4[#All],MATCH(1,(Table4[[#All],[Month]]=Table68[[#This Row],[Date]])*(Table4[[#All],[Region]]=Table68[[#This Row],[Region]]),0),3)</f>
        <v>2779</v>
      </c>
      <c r="N2592" s="2">
        <f t="array" ref="N2592">_xlfn.IFNA(INDEX(Table5[#All], MATCH(1,(Table5[[#All],[Month]]=Table68[[#This Row],[Date]])*(Table5[[#All],[Region]]=Table68[[#This Row],[Region]]),0),3),0)</f>
        <v>12884</v>
      </c>
      <c r="O2592" s="12">
        <f>INDEX(Table110[#All], MATCH(Table68[[#This Row],[Date]],Table110[[#All],[Month]],0),2)</f>
        <v>104786</v>
      </c>
      <c r="P2592" s="12">
        <f>INDEX(Table13[#All], MATCH(Table68[[#This Row],[Date]],Table13[[#All],[Month]],0),2)</f>
        <v>230304</v>
      </c>
      <c r="Q2592">
        <f>INDEX(Table111[#All], MATCH(Table68[[#This Row],[Date]],Table111[[#All],[Month]],0),2)</f>
        <v>6224</v>
      </c>
      <c r="R2592" s="2">
        <f>INDEX(Table111[#All], MATCH(Table68[[#This Row],[Date]],Table111[[#All],[Month]],0),3)</f>
        <v>1338</v>
      </c>
      <c r="S2592" s="2">
        <f>INDEX(Table413[#All], MATCH(Table68[[#This Row],[Date]],Table413[[#All],[Month]],0),2)</f>
        <v>2.2000000000000002</v>
      </c>
      <c r="T2592" s="2">
        <f>INDEX(Table413[#All], MATCH(Table68[[#This Row],[Date]],Table413[[#All],[Month]],0),3)</f>
        <v>5.6</v>
      </c>
      <c r="U2592" s="2">
        <f>INDEX(Table413[#All], MATCH(Table68[[#This Row],[Date]],Table413[[#All],[Month]],0),4)</f>
        <v>5</v>
      </c>
    </row>
    <row r="2593" spans="1:21" x14ac:dyDescent="0.25">
      <c r="A2593" s="4">
        <v>42795</v>
      </c>
      <c r="B2593" s="3" t="s">
        <v>62</v>
      </c>
      <c r="C2593" s="3" t="s">
        <v>17</v>
      </c>
      <c r="D2593" s="3">
        <v>353</v>
      </c>
      <c r="E2593" s="3">
        <v>412</v>
      </c>
      <c r="F2593" s="3">
        <v>277</v>
      </c>
      <c r="G2593" s="3">
        <v>330</v>
      </c>
      <c r="H2593" s="3">
        <v>889</v>
      </c>
      <c r="I2593" s="3">
        <v>443</v>
      </c>
      <c r="J2593">
        <f t="array" ref="J2593">INDEX(Table3[#All],MATCH(1,(Table3[[#All],[Month]]=Table68[[#This Row],[Date]])*(Table3[[#All],[Region]]=Table68[[#This Row],[Region]]),0),3)</f>
        <v>13306</v>
      </c>
      <c r="K2593">
        <f>INDEX(Table1[#All], MATCH(Table68[[#This Row],[Date]],Table1[[#All],[Month]],0),2)</f>
        <v>1632320</v>
      </c>
      <c r="L2593" s="8">
        <f>INDEX(Table2[#All], MATCH(Table68[[#This Row],[Date]],Table2[[#All],[Month]],0),2)</f>
        <v>734</v>
      </c>
      <c r="M2593">
        <f t="array" ref="M2593">INDEX(Table4[#All],MATCH(1,(Table4[[#All],[Month]]=Table68[[#This Row],[Date]])*(Table4[[#All],[Region]]=Table68[[#This Row],[Region]]),0),3)</f>
        <v>2779</v>
      </c>
      <c r="N2593" s="2">
        <f t="array" ref="N2593">_xlfn.IFNA(INDEX(Table5[#All], MATCH(1,(Table5[[#All],[Month]]=Table68[[#This Row],[Date]])*(Table5[[#All],[Region]]=Table68[[#This Row],[Region]]),0),3),0)</f>
        <v>12884</v>
      </c>
      <c r="O2593" s="12">
        <f>INDEX(Table110[#All], MATCH(Table68[[#This Row],[Date]],Table110[[#All],[Month]],0),2)</f>
        <v>104786</v>
      </c>
      <c r="P2593" s="12">
        <f>INDEX(Table13[#All], MATCH(Table68[[#This Row],[Date]],Table13[[#All],[Month]],0),2)</f>
        <v>230304</v>
      </c>
      <c r="Q2593">
        <f>INDEX(Table111[#All], MATCH(Table68[[#This Row],[Date]],Table111[[#All],[Month]],0),2)</f>
        <v>6224</v>
      </c>
      <c r="R2593" s="2">
        <f>INDEX(Table111[#All], MATCH(Table68[[#This Row],[Date]],Table111[[#All],[Month]],0),3)</f>
        <v>1338</v>
      </c>
      <c r="S2593" s="2">
        <f>INDEX(Table413[#All], MATCH(Table68[[#This Row],[Date]],Table413[[#All],[Month]],0),2)</f>
        <v>2.2000000000000002</v>
      </c>
      <c r="T2593" s="2">
        <f>INDEX(Table413[#All], MATCH(Table68[[#This Row],[Date]],Table413[[#All],[Month]],0),3)</f>
        <v>5.6</v>
      </c>
      <c r="U2593" s="2">
        <f>INDEX(Table413[#All], MATCH(Table68[[#This Row],[Date]],Table413[[#All],[Month]],0),4)</f>
        <v>5</v>
      </c>
    </row>
    <row r="2594" spans="1:21" x14ac:dyDescent="0.25">
      <c r="A2594" s="4">
        <v>42795</v>
      </c>
      <c r="B2594" s="3" t="s">
        <v>62</v>
      </c>
      <c r="C2594" s="3" t="s">
        <v>14</v>
      </c>
      <c r="D2594" s="3">
        <v>353</v>
      </c>
      <c r="E2594" s="3">
        <v>379</v>
      </c>
      <c r="F2594" s="3">
        <v>277</v>
      </c>
      <c r="G2594" s="3">
        <v>310</v>
      </c>
      <c r="H2594" s="3">
        <v>889</v>
      </c>
      <c r="I2594" s="3">
        <v>74</v>
      </c>
      <c r="J2594">
        <f t="array" ref="J2594">INDEX(Table3[#All],MATCH(1,(Table3[[#All],[Month]]=Table68[[#This Row],[Date]])*(Table3[[#All],[Region]]=Table68[[#This Row],[Region]]),0),3)</f>
        <v>13306</v>
      </c>
      <c r="K2594">
        <f>INDEX(Table1[#All], MATCH(Table68[[#This Row],[Date]],Table1[[#All],[Month]],0),2)</f>
        <v>1632320</v>
      </c>
      <c r="L2594" s="8">
        <f>INDEX(Table2[#All], MATCH(Table68[[#This Row],[Date]],Table2[[#All],[Month]],0),2)</f>
        <v>734</v>
      </c>
      <c r="M2594">
        <f t="array" ref="M2594">INDEX(Table4[#All],MATCH(1,(Table4[[#All],[Month]]=Table68[[#This Row],[Date]])*(Table4[[#All],[Region]]=Table68[[#This Row],[Region]]),0),3)</f>
        <v>2779</v>
      </c>
      <c r="N2594" s="2">
        <f t="array" ref="N2594">_xlfn.IFNA(INDEX(Table5[#All], MATCH(1,(Table5[[#All],[Month]]=Table68[[#This Row],[Date]])*(Table5[[#All],[Region]]=Table68[[#This Row],[Region]]),0),3),0)</f>
        <v>12884</v>
      </c>
      <c r="O2594" s="12">
        <f>INDEX(Table110[#All], MATCH(Table68[[#This Row],[Date]],Table110[[#All],[Month]],0),2)</f>
        <v>104786</v>
      </c>
      <c r="P2594" s="12">
        <f>INDEX(Table13[#All], MATCH(Table68[[#This Row],[Date]],Table13[[#All],[Month]],0),2)</f>
        <v>230304</v>
      </c>
      <c r="Q2594">
        <f>INDEX(Table111[#All], MATCH(Table68[[#This Row],[Date]],Table111[[#All],[Month]],0),2)</f>
        <v>6224</v>
      </c>
      <c r="R2594" s="2">
        <f>INDEX(Table111[#All], MATCH(Table68[[#This Row],[Date]],Table111[[#All],[Month]],0),3)</f>
        <v>1338</v>
      </c>
      <c r="S2594" s="2">
        <f>INDEX(Table413[#All], MATCH(Table68[[#This Row],[Date]],Table413[[#All],[Month]],0),2)</f>
        <v>2.2000000000000002</v>
      </c>
      <c r="T2594" s="2">
        <f>INDEX(Table413[#All], MATCH(Table68[[#This Row],[Date]],Table413[[#All],[Month]],0),3)</f>
        <v>5.6</v>
      </c>
      <c r="U2594" s="2">
        <f>INDEX(Table413[#All], MATCH(Table68[[#This Row],[Date]],Table413[[#All],[Month]],0),4)</f>
        <v>5</v>
      </c>
    </row>
    <row r="2595" spans="1:21" x14ac:dyDescent="0.25">
      <c r="A2595" s="4">
        <v>42795</v>
      </c>
      <c r="B2595" s="3" t="s">
        <v>62</v>
      </c>
      <c r="C2595" s="3" t="s">
        <v>19</v>
      </c>
      <c r="D2595" s="3">
        <v>353</v>
      </c>
      <c r="E2595" s="3">
        <v>343</v>
      </c>
      <c r="F2595" s="3">
        <v>277</v>
      </c>
      <c r="G2595" s="3">
        <v>287</v>
      </c>
      <c r="H2595" s="3">
        <v>889</v>
      </c>
      <c r="I2595" s="3">
        <v>65</v>
      </c>
      <c r="J2595">
        <f t="array" ref="J2595">INDEX(Table3[#All],MATCH(1,(Table3[[#All],[Month]]=Table68[[#This Row],[Date]])*(Table3[[#All],[Region]]=Table68[[#This Row],[Region]]),0),3)</f>
        <v>13306</v>
      </c>
      <c r="K2595">
        <f>INDEX(Table1[#All], MATCH(Table68[[#This Row],[Date]],Table1[[#All],[Month]],0),2)</f>
        <v>1632320</v>
      </c>
      <c r="L2595" s="8">
        <f>INDEX(Table2[#All], MATCH(Table68[[#This Row],[Date]],Table2[[#All],[Month]],0),2)</f>
        <v>734</v>
      </c>
      <c r="M2595">
        <f t="array" ref="M2595">INDEX(Table4[#All],MATCH(1,(Table4[[#All],[Month]]=Table68[[#This Row],[Date]])*(Table4[[#All],[Region]]=Table68[[#This Row],[Region]]),0),3)</f>
        <v>2779</v>
      </c>
      <c r="N2595" s="2">
        <f t="array" ref="N2595">_xlfn.IFNA(INDEX(Table5[#All], MATCH(1,(Table5[[#All],[Month]]=Table68[[#This Row],[Date]])*(Table5[[#All],[Region]]=Table68[[#This Row],[Region]]),0),3),0)</f>
        <v>12884</v>
      </c>
      <c r="O2595" s="12">
        <f>INDEX(Table110[#All], MATCH(Table68[[#This Row],[Date]],Table110[[#All],[Month]],0),2)</f>
        <v>104786</v>
      </c>
      <c r="P2595" s="12">
        <f>INDEX(Table13[#All], MATCH(Table68[[#This Row],[Date]],Table13[[#All],[Month]],0),2)</f>
        <v>230304</v>
      </c>
      <c r="Q2595">
        <f>INDEX(Table111[#All], MATCH(Table68[[#This Row],[Date]],Table111[[#All],[Month]],0),2)</f>
        <v>6224</v>
      </c>
      <c r="R2595" s="2">
        <f>INDEX(Table111[#All], MATCH(Table68[[#This Row],[Date]],Table111[[#All],[Month]],0),3)</f>
        <v>1338</v>
      </c>
      <c r="S2595" s="2">
        <f>INDEX(Table413[#All], MATCH(Table68[[#This Row],[Date]],Table413[[#All],[Month]],0),2)</f>
        <v>2.2000000000000002</v>
      </c>
      <c r="T2595" s="2">
        <f>INDEX(Table413[#All], MATCH(Table68[[#This Row],[Date]],Table413[[#All],[Month]],0),3)</f>
        <v>5.6</v>
      </c>
      <c r="U2595" s="2">
        <f>INDEX(Table413[#All], MATCH(Table68[[#This Row],[Date]],Table413[[#All],[Month]],0),4)</f>
        <v>5</v>
      </c>
    </row>
    <row r="2596" spans="1:21" x14ac:dyDescent="0.25">
      <c r="A2596" s="4">
        <v>42795</v>
      </c>
      <c r="B2596" s="3" t="s">
        <v>68</v>
      </c>
      <c r="C2596" s="3" t="s">
        <v>46</v>
      </c>
      <c r="D2596" s="3">
        <v>353</v>
      </c>
      <c r="E2596" s="3">
        <v>316</v>
      </c>
      <c r="F2596" s="3">
        <v>264</v>
      </c>
      <c r="G2596" s="3">
        <v>256</v>
      </c>
      <c r="H2596" s="3">
        <v>2858</v>
      </c>
      <c r="I2596" s="3">
        <v>97</v>
      </c>
      <c r="J2596">
        <f t="array" ref="J2596">INDEX(Table3[#All],MATCH(1,(Table3[[#All],[Month]]=Table68[[#This Row],[Date]])*(Table3[[#All],[Region]]=Table68[[#This Row],[Region]]),0),3)</f>
        <v>33509</v>
      </c>
      <c r="K2596">
        <f>INDEX(Table1[#All], MATCH(Table68[[#This Row],[Date]],Table1[[#All],[Month]],0),2)</f>
        <v>1632320</v>
      </c>
      <c r="L2596" s="8">
        <f>INDEX(Table2[#All], MATCH(Table68[[#This Row],[Date]],Table2[[#All],[Month]],0),2)</f>
        <v>734</v>
      </c>
      <c r="M2596">
        <f t="array" ref="M2596">INDEX(Table4[#All],MATCH(1,(Table4[[#All],[Month]]=Table68[[#This Row],[Date]])*(Table4[[#All],[Region]]=Table68[[#This Row],[Region]]),0),3)</f>
        <v>6168</v>
      </c>
      <c r="N2596" s="2">
        <f t="array" ref="N2596">_xlfn.IFNA(INDEX(Table5[#All], MATCH(1,(Table5[[#All],[Month]]=Table68[[#This Row],[Date]])*(Table5[[#All],[Region]]=Table68[[#This Row],[Region]]),0),3),0)</f>
        <v>36021</v>
      </c>
      <c r="O2596" s="12">
        <f>INDEX(Table110[#All], MATCH(Table68[[#This Row],[Date]],Table110[[#All],[Month]],0),2)</f>
        <v>104786</v>
      </c>
      <c r="P2596" s="12">
        <f>INDEX(Table13[#All], MATCH(Table68[[#This Row],[Date]],Table13[[#All],[Month]],0),2)</f>
        <v>230304</v>
      </c>
      <c r="Q2596">
        <f>INDEX(Table111[#All], MATCH(Table68[[#This Row],[Date]],Table111[[#All],[Month]],0),2)</f>
        <v>6224</v>
      </c>
      <c r="R2596" s="2">
        <f>INDEX(Table111[#All], MATCH(Table68[[#This Row],[Date]],Table111[[#All],[Month]],0),3)</f>
        <v>1338</v>
      </c>
      <c r="S2596" s="2">
        <f>INDEX(Table413[#All], MATCH(Table68[[#This Row],[Date]],Table413[[#All],[Month]],0),2)</f>
        <v>2.2000000000000002</v>
      </c>
      <c r="T2596" s="2">
        <f>INDEX(Table413[#All], MATCH(Table68[[#This Row],[Date]],Table413[[#All],[Month]],0),3)</f>
        <v>5.6</v>
      </c>
      <c r="U2596" s="2">
        <f>INDEX(Table413[#All], MATCH(Table68[[#This Row],[Date]],Table413[[#All],[Month]],0),4)</f>
        <v>5</v>
      </c>
    </row>
    <row r="2597" spans="1:21" x14ac:dyDescent="0.25">
      <c r="A2597" s="4">
        <v>42795</v>
      </c>
      <c r="B2597" s="3" t="s">
        <v>68</v>
      </c>
      <c r="C2597" s="3" t="s">
        <v>83</v>
      </c>
      <c r="D2597" s="3">
        <v>353</v>
      </c>
      <c r="E2597" s="3">
        <v>358</v>
      </c>
      <c r="F2597" s="3">
        <v>264</v>
      </c>
      <c r="G2597" s="3">
        <v>264</v>
      </c>
      <c r="H2597" s="3">
        <v>2858</v>
      </c>
      <c r="I2597" s="3">
        <v>2301</v>
      </c>
      <c r="J2597">
        <f t="array" ref="J2597">INDEX(Table3[#All],MATCH(1,(Table3[[#All],[Month]]=Table68[[#This Row],[Date]])*(Table3[[#All],[Region]]=Table68[[#This Row],[Region]]),0),3)</f>
        <v>33509</v>
      </c>
      <c r="K2597">
        <f>INDEX(Table1[#All], MATCH(Table68[[#This Row],[Date]],Table1[[#All],[Month]],0),2)</f>
        <v>1632320</v>
      </c>
      <c r="L2597" s="8">
        <f>INDEX(Table2[#All], MATCH(Table68[[#This Row],[Date]],Table2[[#All],[Month]],0),2)</f>
        <v>734</v>
      </c>
      <c r="M2597">
        <f t="array" ref="M2597">INDEX(Table4[#All],MATCH(1,(Table4[[#All],[Month]]=Table68[[#This Row],[Date]])*(Table4[[#All],[Region]]=Table68[[#This Row],[Region]]),0),3)</f>
        <v>6168</v>
      </c>
      <c r="N2597" s="2">
        <f t="array" ref="N2597">_xlfn.IFNA(INDEX(Table5[#All], MATCH(1,(Table5[[#All],[Month]]=Table68[[#This Row],[Date]])*(Table5[[#All],[Region]]=Table68[[#This Row],[Region]]),0),3),0)</f>
        <v>36021</v>
      </c>
      <c r="O2597" s="12">
        <f>INDEX(Table110[#All], MATCH(Table68[[#This Row],[Date]],Table110[[#All],[Month]],0),2)</f>
        <v>104786</v>
      </c>
      <c r="P2597" s="12">
        <f>INDEX(Table13[#All], MATCH(Table68[[#This Row],[Date]],Table13[[#All],[Month]],0),2)</f>
        <v>230304</v>
      </c>
      <c r="Q2597">
        <f>INDEX(Table111[#All], MATCH(Table68[[#This Row],[Date]],Table111[[#All],[Month]],0),2)</f>
        <v>6224</v>
      </c>
      <c r="R2597" s="2">
        <f>INDEX(Table111[#All], MATCH(Table68[[#This Row],[Date]],Table111[[#All],[Month]],0),3)</f>
        <v>1338</v>
      </c>
      <c r="S2597" s="2">
        <f>INDEX(Table413[#All], MATCH(Table68[[#This Row],[Date]],Table413[[#All],[Month]],0),2)</f>
        <v>2.2000000000000002</v>
      </c>
      <c r="T2597" s="2">
        <f>INDEX(Table413[#All], MATCH(Table68[[#This Row],[Date]],Table413[[#All],[Month]],0),3)</f>
        <v>5.6</v>
      </c>
      <c r="U2597" s="2">
        <f>INDEX(Table413[#All], MATCH(Table68[[#This Row],[Date]],Table413[[#All],[Month]],0),4)</f>
        <v>5</v>
      </c>
    </row>
    <row r="2598" spans="1:21" x14ac:dyDescent="0.25">
      <c r="A2598" s="4">
        <v>42795</v>
      </c>
      <c r="B2598" s="3" t="s">
        <v>68</v>
      </c>
      <c r="C2598" s="3" t="s">
        <v>38</v>
      </c>
      <c r="D2598" s="3">
        <v>353</v>
      </c>
      <c r="E2598" s="3">
        <v>280</v>
      </c>
      <c r="F2598" s="3">
        <v>264</v>
      </c>
      <c r="G2598" s="3">
        <v>224</v>
      </c>
      <c r="H2598" s="3">
        <v>2858</v>
      </c>
      <c r="I2598" s="3">
        <v>30</v>
      </c>
      <c r="J2598">
        <f t="array" ref="J2598">INDEX(Table3[#All],MATCH(1,(Table3[[#All],[Month]]=Table68[[#This Row],[Date]])*(Table3[[#All],[Region]]=Table68[[#This Row],[Region]]),0),3)</f>
        <v>33509</v>
      </c>
      <c r="K2598">
        <f>INDEX(Table1[#All], MATCH(Table68[[#This Row],[Date]],Table1[[#All],[Month]],0),2)</f>
        <v>1632320</v>
      </c>
      <c r="L2598" s="8">
        <f>INDEX(Table2[#All], MATCH(Table68[[#This Row],[Date]],Table2[[#All],[Month]],0),2)</f>
        <v>734</v>
      </c>
      <c r="M2598">
        <f t="array" ref="M2598">INDEX(Table4[#All],MATCH(1,(Table4[[#All],[Month]]=Table68[[#This Row],[Date]])*(Table4[[#All],[Region]]=Table68[[#This Row],[Region]]),0),3)</f>
        <v>6168</v>
      </c>
      <c r="N2598" s="2">
        <f t="array" ref="N2598">_xlfn.IFNA(INDEX(Table5[#All], MATCH(1,(Table5[[#All],[Month]]=Table68[[#This Row],[Date]])*(Table5[[#All],[Region]]=Table68[[#This Row],[Region]]),0),3),0)</f>
        <v>36021</v>
      </c>
      <c r="O2598" s="12">
        <f>INDEX(Table110[#All], MATCH(Table68[[#This Row],[Date]],Table110[[#All],[Month]],0),2)</f>
        <v>104786</v>
      </c>
      <c r="P2598" s="12">
        <f>INDEX(Table13[#All], MATCH(Table68[[#This Row],[Date]],Table13[[#All],[Month]],0),2)</f>
        <v>230304</v>
      </c>
      <c r="Q2598">
        <f>INDEX(Table111[#All], MATCH(Table68[[#This Row],[Date]],Table111[[#All],[Month]],0),2)</f>
        <v>6224</v>
      </c>
      <c r="R2598" s="2">
        <f>INDEX(Table111[#All], MATCH(Table68[[#This Row],[Date]],Table111[[#All],[Month]],0),3)</f>
        <v>1338</v>
      </c>
      <c r="S2598" s="2">
        <f>INDEX(Table413[#All], MATCH(Table68[[#This Row],[Date]],Table413[[#All],[Month]],0),2)</f>
        <v>2.2000000000000002</v>
      </c>
      <c r="T2598" s="2">
        <f>INDEX(Table413[#All], MATCH(Table68[[#This Row],[Date]],Table413[[#All],[Month]],0),3)</f>
        <v>5.6</v>
      </c>
      <c r="U2598" s="2">
        <f>INDEX(Table413[#All], MATCH(Table68[[#This Row],[Date]],Table413[[#All],[Month]],0),4)</f>
        <v>5</v>
      </c>
    </row>
    <row r="2599" spans="1:21" x14ac:dyDescent="0.25">
      <c r="A2599" s="4">
        <v>42795</v>
      </c>
      <c r="B2599" s="3" t="s">
        <v>68</v>
      </c>
      <c r="C2599" s="3" t="s">
        <v>39</v>
      </c>
      <c r="D2599" s="3">
        <v>353</v>
      </c>
      <c r="E2599" s="3">
        <v>318</v>
      </c>
      <c r="F2599" s="3">
        <v>264</v>
      </c>
      <c r="G2599" s="3">
        <v>260</v>
      </c>
      <c r="H2599" s="3">
        <v>2858</v>
      </c>
      <c r="I2599" s="3">
        <v>10</v>
      </c>
      <c r="J2599">
        <f t="array" ref="J2599">INDEX(Table3[#All],MATCH(1,(Table3[[#All],[Month]]=Table68[[#This Row],[Date]])*(Table3[[#All],[Region]]=Table68[[#This Row],[Region]]),0),3)</f>
        <v>33509</v>
      </c>
      <c r="K2599">
        <f>INDEX(Table1[#All], MATCH(Table68[[#This Row],[Date]],Table1[[#All],[Month]],0),2)</f>
        <v>1632320</v>
      </c>
      <c r="L2599" s="8">
        <f>INDEX(Table2[#All], MATCH(Table68[[#This Row],[Date]],Table2[[#All],[Month]],0),2)</f>
        <v>734</v>
      </c>
      <c r="M2599">
        <f t="array" ref="M2599">INDEX(Table4[#All],MATCH(1,(Table4[[#All],[Month]]=Table68[[#This Row],[Date]])*(Table4[[#All],[Region]]=Table68[[#This Row],[Region]]),0),3)</f>
        <v>6168</v>
      </c>
      <c r="N2599" s="2">
        <f t="array" ref="N2599">_xlfn.IFNA(INDEX(Table5[#All], MATCH(1,(Table5[[#All],[Month]]=Table68[[#This Row],[Date]])*(Table5[[#All],[Region]]=Table68[[#This Row],[Region]]),0),3),0)</f>
        <v>36021</v>
      </c>
      <c r="O2599" s="12">
        <f>INDEX(Table110[#All], MATCH(Table68[[#This Row],[Date]],Table110[[#All],[Month]],0),2)</f>
        <v>104786</v>
      </c>
      <c r="P2599" s="12">
        <f>INDEX(Table13[#All], MATCH(Table68[[#This Row],[Date]],Table13[[#All],[Month]],0),2)</f>
        <v>230304</v>
      </c>
      <c r="Q2599">
        <f>INDEX(Table111[#All], MATCH(Table68[[#This Row],[Date]],Table111[[#All],[Month]],0),2)</f>
        <v>6224</v>
      </c>
      <c r="R2599" s="2">
        <f>INDEX(Table111[#All], MATCH(Table68[[#This Row],[Date]],Table111[[#All],[Month]],0),3)</f>
        <v>1338</v>
      </c>
      <c r="S2599" s="2">
        <f>INDEX(Table413[#All], MATCH(Table68[[#This Row],[Date]],Table413[[#All],[Month]],0),2)</f>
        <v>2.2000000000000002</v>
      </c>
      <c r="T2599" s="2">
        <f>INDEX(Table413[#All], MATCH(Table68[[#This Row],[Date]],Table413[[#All],[Month]],0),3)</f>
        <v>5.6</v>
      </c>
      <c r="U2599" s="2">
        <f>INDEX(Table413[#All], MATCH(Table68[[#This Row],[Date]],Table413[[#All],[Month]],0),4)</f>
        <v>5</v>
      </c>
    </row>
    <row r="2600" spans="1:21" x14ac:dyDescent="0.25">
      <c r="A2600" s="4">
        <v>42795</v>
      </c>
      <c r="B2600" s="3" t="s">
        <v>68</v>
      </c>
      <c r="C2600" s="3" t="s">
        <v>48</v>
      </c>
      <c r="D2600" s="3">
        <v>353</v>
      </c>
      <c r="E2600" s="3">
        <v>228</v>
      </c>
      <c r="F2600" s="3">
        <v>264</v>
      </c>
      <c r="G2600" s="3">
        <v>191</v>
      </c>
      <c r="H2600" s="3">
        <v>2858</v>
      </c>
      <c r="I2600" s="3">
        <v>6</v>
      </c>
      <c r="J2600">
        <f t="array" ref="J2600">INDEX(Table3[#All],MATCH(1,(Table3[[#All],[Month]]=Table68[[#This Row],[Date]])*(Table3[[#All],[Region]]=Table68[[#This Row],[Region]]),0),3)</f>
        <v>33509</v>
      </c>
      <c r="K2600">
        <f>INDEX(Table1[#All], MATCH(Table68[[#This Row],[Date]],Table1[[#All],[Month]],0),2)</f>
        <v>1632320</v>
      </c>
      <c r="L2600" s="8">
        <f>INDEX(Table2[#All], MATCH(Table68[[#This Row],[Date]],Table2[[#All],[Month]],0),2)</f>
        <v>734</v>
      </c>
      <c r="M2600">
        <f t="array" ref="M2600">INDEX(Table4[#All],MATCH(1,(Table4[[#All],[Month]]=Table68[[#This Row],[Date]])*(Table4[[#All],[Region]]=Table68[[#This Row],[Region]]),0),3)</f>
        <v>6168</v>
      </c>
      <c r="N2600" s="2">
        <f t="array" ref="N2600">_xlfn.IFNA(INDEX(Table5[#All], MATCH(1,(Table5[[#All],[Month]]=Table68[[#This Row],[Date]])*(Table5[[#All],[Region]]=Table68[[#This Row],[Region]]),0),3),0)</f>
        <v>36021</v>
      </c>
      <c r="O2600" s="12">
        <f>INDEX(Table110[#All], MATCH(Table68[[#This Row],[Date]],Table110[[#All],[Month]],0),2)</f>
        <v>104786</v>
      </c>
      <c r="P2600" s="12">
        <f>INDEX(Table13[#All], MATCH(Table68[[#This Row],[Date]],Table13[[#All],[Month]],0),2)</f>
        <v>230304</v>
      </c>
      <c r="Q2600">
        <f>INDEX(Table111[#All], MATCH(Table68[[#This Row],[Date]],Table111[[#All],[Month]],0),2)</f>
        <v>6224</v>
      </c>
      <c r="R2600" s="2">
        <f>INDEX(Table111[#All], MATCH(Table68[[#This Row],[Date]],Table111[[#All],[Month]],0),3)</f>
        <v>1338</v>
      </c>
      <c r="S2600" s="2">
        <f>INDEX(Table413[#All], MATCH(Table68[[#This Row],[Date]],Table413[[#All],[Month]],0),2)</f>
        <v>2.2000000000000002</v>
      </c>
      <c r="T2600" s="2">
        <f>INDEX(Table413[#All], MATCH(Table68[[#This Row],[Date]],Table413[[#All],[Month]],0),3)</f>
        <v>5.6</v>
      </c>
      <c r="U2600" s="2">
        <f>INDEX(Table413[#All], MATCH(Table68[[#This Row],[Date]],Table413[[#All],[Month]],0),4)</f>
        <v>5</v>
      </c>
    </row>
    <row r="2601" spans="1:21" x14ac:dyDescent="0.25">
      <c r="A2601" s="4">
        <v>42795</v>
      </c>
      <c r="B2601" s="3" t="s">
        <v>68</v>
      </c>
      <c r="C2601" s="3" t="s">
        <v>45</v>
      </c>
      <c r="D2601" s="3">
        <v>353</v>
      </c>
      <c r="E2601" s="3">
        <v>427</v>
      </c>
      <c r="F2601" s="3">
        <v>264</v>
      </c>
      <c r="G2601" s="3">
        <v>349</v>
      </c>
      <c r="H2601" s="3">
        <v>2858</v>
      </c>
      <c r="I2601" s="3">
        <v>134</v>
      </c>
      <c r="J2601">
        <f t="array" ref="J2601">INDEX(Table3[#All],MATCH(1,(Table3[[#All],[Month]]=Table68[[#This Row],[Date]])*(Table3[[#All],[Region]]=Table68[[#This Row],[Region]]),0),3)</f>
        <v>33509</v>
      </c>
      <c r="K2601">
        <f>INDEX(Table1[#All], MATCH(Table68[[#This Row],[Date]],Table1[[#All],[Month]],0),2)</f>
        <v>1632320</v>
      </c>
      <c r="L2601" s="8">
        <f>INDEX(Table2[#All], MATCH(Table68[[#This Row],[Date]],Table2[[#All],[Month]],0),2)</f>
        <v>734</v>
      </c>
      <c r="M2601">
        <f t="array" ref="M2601">INDEX(Table4[#All],MATCH(1,(Table4[[#All],[Month]]=Table68[[#This Row],[Date]])*(Table4[[#All],[Region]]=Table68[[#This Row],[Region]]),0),3)</f>
        <v>6168</v>
      </c>
      <c r="N2601" s="2">
        <f t="array" ref="N2601">_xlfn.IFNA(INDEX(Table5[#All], MATCH(1,(Table5[[#All],[Month]]=Table68[[#This Row],[Date]])*(Table5[[#All],[Region]]=Table68[[#This Row],[Region]]),0),3),0)</f>
        <v>36021</v>
      </c>
      <c r="O2601" s="12">
        <f>INDEX(Table110[#All], MATCH(Table68[[#This Row],[Date]],Table110[[#All],[Month]],0),2)</f>
        <v>104786</v>
      </c>
      <c r="P2601" s="12">
        <f>INDEX(Table13[#All], MATCH(Table68[[#This Row],[Date]],Table13[[#All],[Month]],0),2)</f>
        <v>230304</v>
      </c>
      <c r="Q2601">
        <f>INDEX(Table111[#All], MATCH(Table68[[#This Row],[Date]],Table111[[#All],[Month]],0),2)</f>
        <v>6224</v>
      </c>
      <c r="R2601" s="2">
        <f>INDEX(Table111[#All], MATCH(Table68[[#This Row],[Date]],Table111[[#All],[Month]],0),3)</f>
        <v>1338</v>
      </c>
      <c r="S2601" s="2">
        <f>INDEX(Table413[#All], MATCH(Table68[[#This Row],[Date]],Table413[[#All],[Month]],0),2)</f>
        <v>2.2000000000000002</v>
      </c>
      <c r="T2601" s="2">
        <f>INDEX(Table413[#All], MATCH(Table68[[#This Row],[Date]],Table413[[#All],[Month]],0),3)</f>
        <v>5.6</v>
      </c>
      <c r="U2601" s="2">
        <f>INDEX(Table413[#All], MATCH(Table68[[#This Row],[Date]],Table413[[#All],[Month]],0),4)</f>
        <v>5</v>
      </c>
    </row>
    <row r="2602" spans="1:21" x14ac:dyDescent="0.25">
      <c r="A2602" s="4">
        <v>42795</v>
      </c>
      <c r="B2602" s="3" t="s">
        <v>68</v>
      </c>
      <c r="C2602" s="3" t="s">
        <v>47</v>
      </c>
      <c r="D2602" s="3">
        <v>353</v>
      </c>
      <c r="E2602" s="3">
        <v>278</v>
      </c>
      <c r="F2602" s="3">
        <v>264</v>
      </c>
      <c r="G2602" s="3">
        <v>237</v>
      </c>
      <c r="H2602" s="3">
        <v>2858</v>
      </c>
      <c r="I2602" s="3">
        <v>120</v>
      </c>
      <c r="J2602">
        <f t="array" ref="J2602">INDEX(Table3[#All],MATCH(1,(Table3[[#All],[Month]]=Table68[[#This Row],[Date]])*(Table3[[#All],[Region]]=Table68[[#This Row],[Region]]),0),3)</f>
        <v>33509</v>
      </c>
      <c r="K2602">
        <f>INDEX(Table1[#All], MATCH(Table68[[#This Row],[Date]],Table1[[#All],[Month]],0),2)</f>
        <v>1632320</v>
      </c>
      <c r="L2602" s="8">
        <f>INDEX(Table2[#All], MATCH(Table68[[#This Row],[Date]],Table2[[#All],[Month]],0),2)</f>
        <v>734</v>
      </c>
      <c r="M2602">
        <f t="array" ref="M2602">INDEX(Table4[#All],MATCH(1,(Table4[[#All],[Month]]=Table68[[#This Row],[Date]])*(Table4[[#All],[Region]]=Table68[[#This Row],[Region]]),0),3)</f>
        <v>6168</v>
      </c>
      <c r="N2602" s="2">
        <f t="array" ref="N2602">_xlfn.IFNA(INDEX(Table5[#All], MATCH(1,(Table5[[#All],[Month]]=Table68[[#This Row],[Date]])*(Table5[[#All],[Region]]=Table68[[#This Row],[Region]]),0),3),0)</f>
        <v>36021</v>
      </c>
      <c r="O2602" s="12">
        <f>INDEX(Table110[#All], MATCH(Table68[[#This Row],[Date]],Table110[[#All],[Month]],0),2)</f>
        <v>104786</v>
      </c>
      <c r="P2602" s="12">
        <f>INDEX(Table13[#All], MATCH(Table68[[#This Row],[Date]],Table13[[#All],[Month]],0),2)</f>
        <v>230304</v>
      </c>
      <c r="Q2602">
        <f>INDEX(Table111[#All], MATCH(Table68[[#This Row],[Date]],Table111[[#All],[Month]],0),2)</f>
        <v>6224</v>
      </c>
      <c r="R2602" s="2">
        <f>INDEX(Table111[#All], MATCH(Table68[[#This Row],[Date]],Table111[[#All],[Month]],0),3)</f>
        <v>1338</v>
      </c>
      <c r="S2602" s="2">
        <f>INDEX(Table413[#All], MATCH(Table68[[#This Row],[Date]],Table413[[#All],[Month]],0),2)</f>
        <v>2.2000000000000002</v>
      </c>
      <c r="T2602" s="2">
        <f>INDEX(Table413[#All], MATCH(Table68[[#This Row],[Date]],Table413[[#All],[Month]],0),3)</f>
        <v>5.6</v>
      </c>
      <c r="U2602" s="2">
        <f>INDEX(Table413[#All], MATCH(Table68[[#This Row],[Date]],Table413[[#All],[Month]],0),4)</f>
        <v>5</v>
      </c>
    </row>
    <row r="2603" spans="1:21" x14ac:dyDescent="0.25">
      <c r="A2603" s="4">
        <v>42795</v>
      </c>
      <c r="B2603" s="3" t="s">
        <v>68</v>
      </c>
      <c r="C2603" s="3" t="s">
        <v>44</v>
      </c>
      <c r="D2603" s="3">
        <v>353</v>
      </c>
      <c r="E2603" s="3">
        <v>385</v>
      </c>
      <c r="F2603" s="3">
        <v>264</v>
      </c>
      <c r="G2603" s="3">
        <v>332</v>
      </c>
      <c r="H2603" s="3">
        <v>2858</v>
      </c>
      <c r="I2603" s="3">
        <v>108</v>
      </c>
      <c r="J2603">
        <f t="array" ref="J2603">INDEX(Table3[#All],MATCH(1,(Table3[[#All],[Month]]=Table68[[#This Row],[Date]])*(Table3[[#All],[Region]]=Table68[[#This Row],[Region]]),0),3)</f>
        <v>33509</v>
      </c>
      <c r="K2603">
        <f>INDEX(Table1[#All], MATCH(Table68[[#This Row],[Date]],Table1[[#All],[Month]],0),2)</f>
        <v>1632320</v>
      </c>
      <c r="L2603" s="8">
        <f>INDEX(Table2[#All], MATCH(Table68[[#This Row],[Date]],Table2[[#All],[Month]],0),2)</f>
        <v>734</v>
      </c>
      <c r="M2603">
        <f t="array" ref="M2603">INDEX(Table4[#All],MATCH(1,(Table4[[#All],[Month]]=Table68[[#This Row],[Date]])*(Table4[[#All],[Region]]=Table68[[#This Row],[Region]]),0),3)</f>
        <v>6168</v>
      </c>
      <c r="N2603" s="2">
        <f t="array" ref="N2603">_xlfn.IFNA(INDEX(Table5[#All], MATCH(1,(Table5[[#All],[Month]]=Table68[[#This Row],[Date]])*(Table5[[#All],[Region]]=Table68[[#This Row],[Region]]),0),3),0)</f>
        <v>36021</v>
      </c>
      <c r="O2603" s="12">
        <f>INDEX(Table110[#All], MATCH(Table68[[#This Row],[Date]],Table110[[#All],[Month]],0),2)</f>
        <v>104786</v>
      </c>
      <c r="P2603" s="12">
        <f>INDEX(Table13[#All], MATCH(Table68[[#This Row],[Date]],Table13[[#All],[Month]],0),2)</f>
        <v>230304</v>
      </c>
      <c r="Q2603">
        <f>INDEX(Table111[#All], MATCH(Table68[[#This Row],[Date]],Table111[[#All],[Month]],0),2)</f>
        <v>6224</v>
      </c>
      <c r="R2603" s="2">
        <f>INDEX(Table111[#All], MATCH(Table68[[#This Row],[Date]],Table111[[#All],[Month]],0),3)</f>
        <v>1338</v>
      </c>
      <c r="S2603" s="2">
        <f>INDEX(Table413[#All], MATCH(Table68[[#This Row],[Date]],Table413[[#All],[Month]],0),2)</f>
        <v>2.2000000000000002</v>
      </c>
      <c r="T2603" s="2">
        <f>INDEX(Table413[#All], MATCH(Table68[[#This Row],[Date]],Table413[[#All],[Month]],0),3)</f>
        <v>5.6</v>
      </c>
      <c r="U2603" s="2">
        <f>INDEX(Table413[#All], MATCH(Table68[[#This Row],[Date]],Table413[[#All],[Month]],0),4)</f>
        <v>5</v>
      </c>
    </row>
    <row r="2604" spans="1:21" x14ac:dyDescent="0.25">
      <c r="A2604" s="4">
        <v>42795</v>
      </c>
      <c r="B2604" s="3" t="s">
        <v>68</v>
      </c>
      <c r="C2604" s="3" t="s">
        <v>49</v>
      </c>
      <c r="D2604" s="3">
        <v>353</v>
      </c>
      <c r="E2604" s="3">
        <v>220</v>
      </c>
      <c r="F2604" s="3">
        <v>264</v>
      </c>
      <c r="G2604" s="3">
        <v>197</v>
      </c>
      <c r="H2604" s="3">
        <v>2858</v>
      </c>
      <c r="I2604" s="3">
        <v>13</v>
      </c>
      <c r="J2604">
        <f t="array" ref="J2604">INDEX(Table3[#All],MATCH(1,(Table3[[#All],[Month]]=Table68[[#This Row],[Date]])*(Table3[[#All],[Region]]=Table68[[#This Row],[Region]]),0),3)</f>
        <v>33509</v>
      </c>
      <c r="K2604">
        <f>INDEX(Table1[#All], MATCH(Table68[[#This Row],[Date]],Table1[[#All],[Month]],0),2)</f>
        <v>1632320</v>
      </c>
      <c r="L2604" s="8">
        <f>INDEX(Table2[#All], MATCH(Table68[[#This Row],[Date]],Table2[[#All],[Month]],0),2)</f>
        <v>734</v>
      </c>
      <c r="M2604">
        <f t="array" ref="M2604">INDEX(Table4[#All],MATCH(1,(Table4[[#All],[Month]]=Table68[[#This Row],[Date]])*(Table4[[#All],[Region]]=Table68[[#This Row],[Region]]),0),3)</f>
        <v>6168</v>
      </c>
      <c r="N2604" s="2">
        <f t="array" ref="N2604">_xlfn.IFNA(INDEX(Table5[#All], MATCH(1,(Table5[[#All],[Month]]=Table68[[#This Row],[Date]])*(Table5[[#All],[Region]]=Table68[[#This Row],[Region]]),0),3),0)</f>
        <v>36021</v>
      </c>
      <c r="O2604" s="12">
        <f>INDEX(Table110[#All], MATCH(Table68[[#This Row],[Date]],Table110[[#All],[Month]],0),2)</f>
        <v>104786</v>
      </c>
      <c r="P2604" s="12">
        <f>INDEX(Table13[#All], MATCH(Table68[[#This Row],[Date]],Table13[[#All],[Month]],0),2)</f>
        <v>230304</v>
      </c>
      <c r="Q2604">
        <f>INDEX(Table111[#All], MATCH(Table68[[#This Row],[Date]],Table111[[#All],[Month]],0),2)</f>
        <v>6224</v>
      </c>
      <c r="R2604" s="2">
        <f>INDEX(Table111[#All], MATCH(Table68[[#This Row],[Date]],Table111[[#All],[Month]],0),3)</f>
        <v>1338</v>
      </c>
      <c r="S2604" s="2">
        <f>INDEX(Table413[#All], MATCH(Table68[[#This Row],[Date]],Table413[[#All],[Month]],0),2)</f>
        <v>2.2000000000000002</v>
      </c>
      <c r="T2604" s="2">
        <f>INDEX(Table413[#All], MATCH(Table68[[#This Row],[Date]],Table413[[#All],[Month]],0),3)</f>
        <v>5.6</v>
      </c>
      <c r="U2604" s="2">
        <f>INDEX(Table413[#All], MATCH(Table68[[#This Row],[Date]],Table413[[#All],[Month]],0),4)</f>
        <v>5</v>
      </c>
    </row>
    <row r="2605" spans="1:21" x14ac:dyDescent="0.25">
      <c r="A2605" s="4">
        <v>42795</v>
      </c>
      <c r="B2605" s="3" t="s">
        <v>68</v>
      </c>
      <c r="C2605" s="3" t="s">
        <v>50</v>
      </c>
      <c r="D2605" s="3">
        <v>353</v>
      </c>
      <c r="E2605" s="3">
        <v>268</v>
      </c>
      <c r="F2605" s="3">
        <v>264</v>
      </c>
      <c r="G2605" s="3">
        <v>229</v>
      </c>
      <c r="H2605" s="3">
        <v>2858</v>
      </c>
      <c r="I2605" s="3">
        <v>39</v>
      </c>
      <c r="J2605">
        <f t="array" ref="J2605">INDEX(Table3[#All],MATCH(1,(Table3[[#All],[Month]]=Table68[[#This Row],[Date]])*(Table3[[#All],[Region]]=Table68[[#This Row],[Region]]),0),3)</f>
        <v>33509</v>
      </c>
      <c r="K2605">
        <f>INDEX(Table1[#All], MATCH(Table68[[#This Row],[Date]],Table1[[#All],[Month]],0),2)</f>
        <v>1632320</v>
      </c>
      <c r="L2605" s="8">
        <f>INDEX(Table2[#All], MATCH(Table68[[#This Row],[Date]],Table2[[#All],[Month]],0),2)</f>
        <v>734</v>
      </c>
      <c r="M2605">
        <f t="array" ref="M2605">INDEX(Table4[#All],MATCH(1,(Table4[[#All],[Month]]=Table68[[#This Row],[Date]])*(Table4[[#All],[Region]]=Table68[[#This Row],[Region]]),0),3)</f>
        <v>6168</v>
      </c>
      <c r="N2605" s="2">
        <f t="array" ref="N2605">_xlfn.IFNA(INDEX(Table5[#All], MATCH(1,(Table5[[#All],[Month]]=Table68[[#This Row],[Date]])*(Table5[[#All],[Region]]=Table68[[#This Row],[Region]]),0),3),0)</f>
        <v>36021</v>
      </c>
      <c r="O2605" s="12">
        <f>INDEX(Table110[#All], MATCH(Table68[[#This Row],[Date]],Table110[[#All],[Month]],0),2)</f>
        <v>104786</v>
      </c>
      <c r="P2605" s="12">
        <f>INDEX(Table13[#All], MATCH(Table68[[#This Row],[Date]],Table13[[#All],[Month]],0),2)</f>
        <v>230304</v>
      </c>
      <c r="Q2605">
        <f>INDEX(Table111[#All], MATCH(Table68[[#This Row],[Date]],Table111[[#All],[Month]],0),2)</f>
        <v>6224</v>
      </c>
      <c r="R2605" s="2">
        <f>INDEX(Table111[#All], MATCH(Table68[[#This Row],[Date]],Table111[[#All],[Month]],0),3)</f>
        <v>1338</v>
      </c>
      <c r="S2605" s="2">
        <f>INDEX(Table413[#All], MATCH(Table68[[#This Row],[Date]],Table413[[#All],[Month]],0),2)</f>
        <v>2.2000000000000002</v>
      </c>
      <c r="T2605" s="2">
        <f>INDEX(Table413[#All], MATCH(Table68[[#This Row],[Date]],Table413[[#All],[Month]],0),3)</f>
        <v>5.6</v>
      </c>
      <c r="U2605" s="2">
        <f>INDEX(Table413[#All], MATCH(Table68[[#This Row],[Date]],Table413[[#All],[Month]],0),4)</f>
        <v>5</v>
      </c>
    </row>
    <row r="2606" spans="1:21" x14ac:dyDescent="0.25">
      <c r="A2606" s="4">
        <v>42795</v>
      </c>
      <c r="B2606" s="3" t="s">
        <v>63</v>
      </c>
      <c r="C2606" s="3" t="s">
        <v>22</v>
      </c>
      <c r="D2606" s="3">
        <v>275</v>
      </c>
      <c r="E2606" s="3">
        <v>275</v>
      </c>
      <c r="F2606" s="3">
        <v>226</v>
      </c>
      <c r="G2606" s="3">
        <v>226</v>
      </c>
      <c r="H2606" s="3">
        <v>85</v>
      </c>
      <c r="I2606" s="3">
        <v>85</v>
      </c>
      <c r="J2606">
        <f t="array" ref="J2606">INDEX(Table3[#All],MATCH(1,(Table3[[#All],[Month]]=Table68[[#This Row],[Date]])*(Table3[[#All],[Region]]=Table68[[#This Row],[Region]]),0),3)</f>
        <v>1806</v>
      </c>
      <c r="K2606">
        <f>INDEX(Table1[#All], MATCH(Table68[[#This Row],[Date]],Table1[[#All],[Month]],0),2)</f>
        <v>1632320</v>
      </c>
      <c r="L2606" s="8">
        <f>INDEX(Table2[#All], MATCH(Table68[[#This Row],[Date]],Table2[[#All],[Month]],0),2)</f>
        <v>734</v>
      </c>
      <c r="M2606">
        <f t="array" ref="M2606">INDEX(Table4[#All],MATCH(1,(Table4[[#All],[Month]]=Table68[[#This Row],[Date]])*(Table4[[#All],[Region]]=Table68[[#This Row],[Region]]),0),3)</f>
        <v>243</v>
      </c>
      <c r="N2606" s="2">
        <f t="array" ref="N2606">_xlfn.IFNA(INDEX(Table5[#All], MATCH(1,(Table5[[#All],[Month]]=Table68[[#This Row],[Date]])*(Table5[[#All],[Region]]=Table68[[#This Row],[Region]]),0),3),0)</f>
        <v>0</v>
      </c>
      <c r="O2606" s="12">
        <f>INDEX(Table110[#All], MATCH(Table68[[#This Row],[Date]],Table110[[#All],[Month]],0),2)</f>
        <v>104786</v>
      </c>
      <c r="P2606" s="12">
        <f>INDEX(Table13[#All], MATCH(Table68[[#This Row],[Date]],Table13[[#All],[Month]],0),2)</f>
        <v>230304</v>
      </c>
      <c r="Q2606">
        <f>INDEX(Table111[#All], MATCH(Table68[[#This Row],[Date]],Table111[[#All],[Month]],0),2)</f>
        <v>6224</v>
      </c>
      <c r="R2606" s="2">
        <f>INDEX(Table111[#All], MATCH(Table68[[#This Row],[Date]],Table111[[#All],[Month]],0),3)</f>
        <v>1338</v>
      </c>
      <c r="S2606" s="2">
        <f>INDEX(Table413[#All], MATCH(Table68[[#This Row],[Date]],Table413[[#All],[Month]],0),2)</f>
        <v>2.2000000000000002</v>
      </c>
      <c r="T2606" s="2">
        <f>INDEX(Table413[#All], MATCH(Table68[[#This Row],[Date]],Table413[[#All],[Month]],0),3)</f>
        <v>5.6</v>
      </c>
      <c r="U2606" s="2">
        <f>INDEX(Table413[#All], MATCH(Table68[[#This Row],[Date]],Table413[[#All],[Month]],0),4)</f>
        <v>5</v>
      </c>
    </row>
    <row r="2607" spans="1:21" x14ac:dyDescent="0.25">
      <c r="A2607" s="4">
        <v>42795</v>
      </c>
      <c r="B2607" s="3" t="s">
        <v>64</v>
      </c>
      <c r="C2607" s="3" t="s">
        <v>82</v>
      </c>
      <c r="D2607" s="3">
        <v>318</v>
      </c>
      <c r="E2607" s="3">
        <v>240</v>
      </c>
      <c r="F2607" s="3">
        <v>258</v>
      </c>
      <c r="G2607" s="3">
        <v>203</v>
      </c>
      <c r="H2607" s="3">
        <v>396</v>
      </c>
      <c r="I2607" s="3">
        <v>39</v>
      </c>
      <c r="J2607">
        <f t="array" ref="J2607">INDEX(Table3[#All],MATCH(1,(Table3[[#All],[Month]]=Table68[[#This Row],[Date]])*(Table3[[#All],[Region]]=Table68[[#This Row],[Region]]),0),3)</f>
        <v>7067</v>
      </c>
      <c r="K2607">
        <f>INDEX(Table1[#All], MATCH(Table68[[#This Row],[Date]],Table1[[#All],[Month]],0),2)</f>
        <v>1632320</v>
      </c>
      <c r="L2607" s="8">
        <f>INDEX(Table2[#All], MATCH(Table68[[#This Row],[Date]],Table2[[#All],[Month]],0),2)</f>
        <v>734</v>
      </c>
      <c r="M2607">
        <f t="array" ref="M2607">INDEX(Table4[#All],MATCH(1,(Table4[[#All],[Month]]=Table68[[#This Row],[Date]])*(Table4[[#All],[Region]]=Table68[[#This Row],[Region]]),0),3)</f>
        <v>1063</v>
      </c>
      <c r="N2607" s="2">
        <f t="array" ref="N2607">_xlfn.IFNA(INDEX(Table5[#All], MATCH(1,(Table5[[#All],[Month]]=Table68[[#This Row],[Date]])*(Table5[[#All],[Region]]=Table68[[#This Row],[Region]]),0),3),0)</f>
        <v>8366</v>
      </c>
      <c r="O2607" s="12">
        <f>INDEX(Table110[#All], MATCH(Table68[[#This Row],[Date]],Table110[[#All],[Month]],0),2)</f>
        <v>104786</v>
      </c>
      <c r="P2607" s="12">
        <f>INDEX(Table13[#All], MATCH(Table68[[#This Row],[Date]],Table13[[#All],[Month]],0),2)</f>
        <v>230304</v>
      </c>
      <c r="Q2607">
        <f>INDEX(Table111[#All], MATCH(Table68[[#This Row],[Date]],Table111[[#All],[Month]],0),2)</f>
        <v>6224</v>
      </c>
      <c r="R2607" s="2">
        <f>INDEX(Table111[#All], MATCH(Table68[[#This Row],[Date]],Table111[[#All],[Month]],0),3)</f>
        <v>1338</v>
      </c>
      <c r="S2607" s="2">
        <f>INDEX(Table413[#All], MATCH(Table68[[#This Row],[Date]],Table413[[#All],[Month]],0),2)</f>
        <v>2.2000000000000002</v>
      </c>
      <c r="T2607" s="2">
        <f>INDEX(Table413[#All], MATCH(Table68[[#This Row],[Date]],Table413[[#All],[Month]],0),3)</f>
        <v>5.6</v>
      </c>
      <c r="U2607" s="2">
        <f>INDEX(Table413[#All], MATCH(Table68[[#This Row],[Date]],Table413[[#All],[Month]],0),4)</f>
        <v>5</v>
      </c>
    </row>
    <row r="2608" spans="1:21" x14ac:dyDescent="0.25">
      <c r="A2608" s="4">
        <v>42795</v>
      </c>
      <c r="B2608" s="3" t="s">
        <v>64</v>
      </c>
      <c r="C2608" s="3" t="s">
        <v>24</v>
      </c>
      <c r="D2608" s="3">
        <v>318</v>
      </c>
      <c r="E2608" s="3">
        <v>319</v>
      </c>
      <c r="F2608" s="3">
        <v>258</v>
      </c>
      <c r="G2608" s="3">
        <v>262</v>
      </c>
      <c r="H2608" s="3">
        <v>396</v>
      </c>
      <c r="I2608" s="3">
        <v>181</v>
      </c>
      <c r="J2608">
        <f t="array" ref="J2608">INDEX(Table3[#All],MATCH(1,(Table3[[#All],[Month]]=Table68[[#This Row],[Date]])*(Table3[[#All],[Region]]=Table68[[#This Row],[Region]]),0),3)</f>
        <v>7067</v>
      </c>
      <c r="K2608">
        <f>INDEX(Table1[#All], MATCH(Table68[[#This Row],[Date]],Table1[[#All],[Month]],0),2)</f>
        <v>1632320</v>
      </c>
      <c r="L2608" s="8">
        <f>INDEX(Table2[#All], MATCH(Table68[[#This Row],[Date]],Table2[[#All],[Month]],0),2)</f>
        <v>734</v>
      </c>
      <c r="M2608">
        <f t="array" ref="M2608">INDEX(Table4[#All],MATCH(1,(Table4[[#All],[Month]]=Table68[[#This Row],[Date]])*(Table4[[#All],[Region]]=Table68[[#This Row],[Region]]),0),3)</f>
        <v>1063</v>
      </c>
      <c r="N2608" s="2">
        <f t="array" ref="N2608">_xlfn.IFNA(INDEX(Table5[#All], MATCH(1,(Table5[[#All],[Month]]=Table68[[#This Row],[Date]])*(Table5[[#All],[Region]]=Table68[[#This Row],[Region]]),0),3),0)</f>
        <v>8366</v>
      </c>
      <c r="O2608" s="12">
        <f>INDEX(Table110[#All], MATCH(Table68[[#This Row],[Date]],Table110[[#All],[Month]],0),2)</f>
        <v>104786</v>
      </c>
      <c r="P2608" s="12">
        <f>INDEX(Table13[#All], MATCH(Table68[[#This Row],[Date]],Table13[[#All],[Month]],0),2)</f>
        <v>230304</v>
      </c>
      <c r="Q2608">
        <f>INDEX(Table111[#All], MATCH(Table68[[#This Row],[Date]],Table111[[#All],[Month]],0),2)</f>
        <v>6224</v>
      </c>
      <c r="R2608" s="2">
        <f>INDEX(Table111[#All], MATCH(Table68[[#This Row],[Date]],Table111[[#All],[Month]],0),3)</f>
        <v>1338</v>
      </c>
      <c r="S2608" s="2">
        <f>INDEX(Table413[#All], MATCH(Table68[[#This Row],[Date]],Table413[[#All],[Month]],0),2)</f>
        <v>2.2000000000000002</v>
      </c>
      <c r="T2608" s="2">
        <f>INDEX(Table413[#All], MATCH(Table68[[#This Row],[Date]],Table413[[#All],[Month]],0),3)</f>
        <v>5.6</v>
      </c>
      <c r="U2608" s="2">
        <f>INDEX(Table413[#All], MATCH(Table68[[#This Row],[Date]],Table413[[#All],[Month]],0),4)</f>
        <v>5</v>
      </c>
    </row>
    <row r="2609" spans="1:21" x14ac:dyDescent="0.25">
      <c r="A2609" s="4">
        <v>42795</v>
      </c>
      <c r="B2609" s="3" t="s">
        <v>64</v>
      </c>
      <c r="C2609" s="3" t="s">
        <v>89</v>
      </c>
      <c r="D2609" s="3">
        <v>318</v>
      </c>
      <c r="E2609" s="3">
        <v>358</v>
      </c>
      <c r="F2609" s="3">
        <v>258</v>
      </c>
      <c r="G2609" s="3">
        <v>299</v>
      </c>
      <c r="H2609" s="3">
        <v>396</v>
      </c>
      <c r="I2609" s="3">
        <v>160</v>
      </c>
      <c r="J2609">
        <f t="array" ref="J2609">INDEX(Table3[#All],MATCH(1,(Table3[[#All],[Month]]=Table68[[#This Row],[Date]])*(Table3[[#All],[Region]]=Table68[[#This Row],[Region]]),0),3)</f>
        <v>7067</v>
      </c>
      <c r="K2609">
        <f>INDEX(Table1[#All], MATCH(Table68[[#This Row],[Date]],Table1[[#All],[Month]],0),2)</f>
        <v>1632320</v>
      </c>
      <c r="L2609" s="8">
        <f>INDEX(Table2[#All], MATCH(Table68[[#This Row],[Date]],Table2[[#All],[Month]],0),2)</f>
        <v>734</v>
      </c>
      <c r="M2609">
        <f t="array" ref="M2609">INDEX(Table4[#All],MATCH(1,(Table4[[#All],[Month]]=Table68[[#This Row],[Date]])*(Table4[[#All],[Region]]=Table68[[#This Row],[Region]]),0),3)</f>
        <v>1063</v>
      </c>
      <c r="N2609" s="2">
        <f t="array" ref="N2609">_xlfn.IFNA(INDEX(Table5[#All], MATCH(1,(Table5[[#All],[Month]]=Table68[[#This Row],[Date]])*(Table5[[#All],[Region]]=Table68[[#This Row],[Region]]),0),3),0)</f>
        <v>8366</v>
      </c>
      <c r="O2609" s="12">
        <f>INDEX(Table110[#All], MATCH(Table68[[#This Row],[Date]],Table110[[#All],[Month]],0),2)</f>
        <v>104786</v>
      </c>
      <c r="P2609" s="12">
        <f>INDEX(Table13[#All], MATCH(Table68[[#This Row],[Date]],Table13[[#All],[Month]],0),2)</f>
        <v>230304</v>
      </c>
      <c r="Q2609">
        <f>INDEX(Table111[#All], MATCH(Table68[[#This Row],[Date]],Table111[[#All],[Month]],0),2)</f>
        <v>6224</v>
      </c>
      <c r="R2609" s="2">
        <f>INDEX(Table111[#All], MATCH(Table68[[#This Row],[Date]],Table111[[#All],[Month]],0),3)</f>
        <v>1338</v>
      </c>
      <c r="S2609" s="2">
        <f>INDEX(Table413[#All], MATCH(Table68[[#This Row],[Date]],Table413[[#All],[Month]],0),2)</f>
        <v>2.2000000000000002</v>
      </c>
      <c r="T2609" s="2">
        <f>INDEX(Table413[#All], MATCH(Table68[[#This Row],[Date]],Table413[[#All],[Month]],0),3)</f>
        <v>5.6</v>
      </c>
      <c r="U2609" s="2">
        <f>INDEX(Table413[#All], MATCH(Table68[[#This Row],[Date]],Table413[[#All],[Month]],0),4)</f>
        <v>5</v>
      </c>
    </row>
    <row r="2610" spans="1:21" x14ac:dyDescent="0.25">
      <c r="A2610" s="4">
        <v>42795</v>
      </c>
      <c r="B2610" s="3" t="s">
        <v>64</v>
      </c>
      <c r="C2610" s="3" t="s">
        <v>23</v>
      </c>
      <c r="D2610" s="3">
        <v>318</v>
      </c>
      <c r="E2610" s="3">
        <v>198</v>
      </c>
      <c r="F2610" s="3">
        <v>258</v>
      </c>
      <c r="G2610" s="3">
        <v>174</v>
      </c>
      <c r="H2610" s="3">
        <v>396</v>
      </c>
      <c r="I2610" s="3">
        <v>16</v>
      </c>
      <c r="J2610">
        <f t="array" ref="J2610">INDEX(Table3[#All],MATCH(1,(Table3[[#All],[Month]]=Table68[[#This Row],[Date]])*(Table3[[#All],[Region]]=Table68[[#This Row],[Region]]),0),3)</f>
        <v>7067</v>
      </c>
      <c r="K2610">
        <f>INDEX(Table1[#All], MATCH(Table68[[#This Row],[Date]],Table1[[#All],[Month]],0),2)</f>
        <v>1632320</v>
      </c>
      <c r="L2610" s="8">
        <f>INDEX(Table2[#All], MATCH(Table68[[#This Row],[Date]],Table2[[#All],[Month]],0),2)</f>
        <v>734</v>
      </c>
      <c r="M2610">
        <f t="array" ref="M2610">INDEX(Table4[#All],MATCH(1,(Table4[[#All],[Month]]=Table68[[#This Row],[Date]])*(Table4[[#All],[Region]]=Table68[[#This Row],[Region]]),0),3)</f>
        <v>1063</v>
      </c>
      <c r="N2610" s="2">
        <f t="array" ref="N2610">_xlfn.IFNA(INDEX(Table5[#All], MATCH(1,(Table5[[#All],[Month]]=Table68[[#This Row],[Date]])*(Table5[[#All],[Region]]=Table68[[#This Row],[Region]]),0),3),0)</f>
        <v>8366</v>
      </c>
      <c r="O2610" s="12">
        <f>INDEX(Table110[#All], MATCH(Table68[[#This Row],[Date]],Table110[[#All],[Month]],0),2)</f>
        <v>104786</v>
      </c>
      <c r="P2610" s="12">
        <f>INDEX(Table13[#All], MATCH(Table68[[#This Row],[Date]],Table13[[#All],[Month]],0),2)</f>
        <v>230304</v>
      </c>
      <c r="Q2610">
        <f>INDEX(Table111[#All], MATCH(Table68[[#This Row],[Date]],Table111[[#All],[Month]],0),2)</f>
        <v>6224</v>
      </c>
      <c r="R2610" s="2">
        <f>INDEX(Table111[#All], MATCH(Table68[[#This Row],[Date]],Table111[[#All],[Month]],0),3)</f>
        <v>1338</v>
      </c>
      <c r="S2610" s="2">
        <f>INDEX(Table413[#All], MATCH(Table68[[#This Row],[Date]],Table413[[#All],[Month]],0),2)</f>
        <v>2.2000000000000002</v>
      </c>
      <c r="T2610" s="2">
        <f>INDEX(Table413[#All], MATCH(Table68[[#This Row],[Date]],Table413[[#All],[Month]],0),3)</f>
        <v>5.6</v>
      </c>
      <c r="U2610" s="2">
        <f>INDEX(Table413[#All], MATCH(Table68[[#This Row],[Date]],Table413[[#All],[Month]],0),4)</f>
        <v>5</v>
      </c>
    </row>
    <row r="2611" spans="1:21" x14ac:dyDescent="0.25">
      <c r="A2611" s="4">
        <v>42795</v>
      </c>
      <c r="B2611" s="3" t="s">
        <v>61</v>
      </c>
      <c r="C2611" s="3" t="s">
        <v>32</v>
      </c>
      <c r="D2611" s="3">
        <v>259</v>
      </c>
      <c r="E2611" s="3">
        <v>262</v>
      </c>
      <c r="F2611" s="3">
        <v>204</v>
      </c>
      <c r="G2611" s="3">
        <v>226</v>
      </c>
      <c r="H2611" s="3">
        <v>861</v>
      </c>
      <c r="I2611" s="3">
        <v>75</v>
      </c>
      <c r="J2611">
        <f t="array" ref="J2611">INDEX(Table3[#All],MATCH(1,(Table3[[#All],[Month]]=Table68[[#This Row],[Date]])*(Table3[[#All],[Region]]=Table68[[#This Row],[Region]]),0),3)</f>
        <v>10010</v>
      </c>
      <c r="K2611">
        <f>INDEX(Table1[#All], MATCH(Table68[[#This Row],[Date]],Table1[[#All],[Month]],0),2)</f>
        <v>1632320</v>
      </c>
      <c r="L2611" s="8">
        <f>INDEX(Table2[#All], MATCH(Table68[[#This Row],[Date]],Table2[[#All],[Month]],0),2)</f>
        <v>734</v>
      </c>
      <c r="M2611">
        <f t="array" ref="M2611">INDEX(Table4[#All],MATCH(1,(Table4[[#All],[Month]]=Table68[[#This Row],[Date]])*(Table4[[#All],[Region]]=Table68[[#This Row],[Region]]),0),3)</f>
        <v>1510</v>
      </c>
      <c r="N2611" s="2">
        <f t="array" ref="N2611">_xlfn.IFNA(INDEX(Table5[#All], MATCH(1,(Table5[[#All],[Month]]=Table68[[#This Row],[Date]])*(Table5[[#All],[Region]]=Table68[[#This Row],[Region]]),0),3),0)</f>
        <v>4750</v>
      </c>
      <c r="O2611" s="12">
        <f>INDEX(Table110[#All], MATCH(Table68[[#This Row],[Date]],Table110[[#All],[Month]],0),2)</f>
        <v>104786</v>
      </c>
      <c r="P2611" s="12">
        <f>INDEX(Table13[#All], MATCH(Table68[[#This Row],[Date]],Table13[[#All],[Month]],0),2)</f>
        <v>230304</v>
      </c>
      <c r="Q2611">
        <f>INDEX(Table111[#All], MATCH(Table68[[#This Row],[Date]],Table111[[#All],[Month]],0),2)</f>
        <v>6224</v>
      </c>
      <c r="R2611" s="2">
        <f>INDEX(Table111[#All], MATCH(Table68[[#This Row],[Date]],Table111[[#All],[Month]],0),3)</f>
        <v>1338</v>
      </c>
      <c r="S2611" s="2">
        <f>INDEX(Table413[#All], MATCH(Table68[[#This Row],[Date]],Table413[[#All],[Month]],0),2)</f>
        <v>2.2000000000000002</v>
      </c>
      <c r="T2611" s="2">
        <f>INDEX(Table413[#All], MATCH(Table68[[#This Row],[Date]],Table413[[#All],[Month]],0),3)</f>
        <v>5.6</v>
      </c>
      <c r="U2611" s="2">
        <f>INDEX(Table413[#All], MATCH(Table68[[#This Row],[Date]],Table413[[#All],[Month]],0),4)</f>
        <v>5</v>
      </c>
    </row>
    <row r="2612" spans="1:21" x14ac:dyDescent="0.25">
      <c r="A2612" s="4">
        <v>42795</v>
      </c>
      <c r="B2612" s="3" t="s">
        <v>61</v>
      </c>
      <c r="C2612" s="3" t="s">
        <v>31</v>
      </c>
      <c r="D2612" s="3">
        <v>259</v>
      </c>
      <c r="E2612" s="3">
        <v>272</v>
      </c>
      <c r="F2612" s="3">
        <v>204</v>
      </c>
      <c r="G2612" s="3">
        <v>214</v>
      </c>
      <c r="H2612" s="3">
        <v>861</v>
      </c>
      <c r="I2612" s="3">
        <v>50</v>
      </c>
      <c r="J2612">
        <f t="array" ref="J2612">INDEX(Table3[#All],MATCH(1,(Table3[[#All],[Month]]=Table68[[#This Row],[Date]])*(Table3[[#All],[Region]]=Table68[[#This Row],[Region]]),0),3)</f>
        <v>10010</v>
      </c>
      <c r="K2612">
        <f>INDEX(Table1[#All], MATCH(Table68[[#This Row],[Date]],Table1[[#All],[Month]],0),2)</f>
        <v>1632320</v>
      </c>
      <c r="L2612" s="8">
        <f>INDEX(Table2[#All], MATCH(Table68[[#This Row],[Date]],Table2[[#All],[Month]],0),2)</f>
        <v>734</v>
      </c>
      <c r="M2612">
        <f t="array" ref="M2612">INDEX(Table4[#All],MATCH(1,(Table4[[#All],[Month]]=Table68[[#This Row],[Date]])*(Table4[[#All],[Region]]=Table68[[#This Row],[Region]]),0),3)</f>
        <v>1510</v>
      </c>
      <c r="N2612" s="2">
        <f t="array" ref="N2612">_xlfn.IFNA(INDEX(Table5[#All], MATCH(1,(Table5[[#All],[Month]]=Table68[[#This Row],[Date]])*(Table5[[#All],[Region]]=Table68[[#This Row],[Region]]),0),3),0)</f>
        <v>4750</v>
      </c>
      <c r="O2612" s="12">
        <f>INDEX(Table110[#All], MATCH(Table68[[#This Row],[Date]],Table110[[#All],[Month]],0),2)</f>
        <v>104786</v>
      </c>
      <c r="P2612" s="12">
        <f>INDEX(Table13[#All], MATCH(Table68[[#This Row],[Date]],Table13[[#All],[Month]],0),2)</f>
        <v>230304</v>
      </c>
      <c r="Q2612">
        <f>INDEX(Table111[#All], MATCH(Table68[[#This Row],[Date]],Table111[[#All],[Month]],0),2)</f>
        <v>6224</v>
      </c>
      <c r="R2612" s="2">
        <f>INDEX(Table111[#All], MATCH(Table68[[#This Row],[Date]],Table111[[#All],[Month]],0),3)</f>
        <v>1338</v>
      </c>
      <c r="S2612" s="2">
        <f>INDEX(Table413[#All], MATCH(Table68[[#This Row],[Date]],Table413[[#All],[Month]],0),2)</f>
        <v>2.2000000000000002</v>
      </c>
      <c r="T2612" s="2">
        <f>INDEX(Table413[#All], MATCH(Table68[[#This Row],[Date]],Table413[[#All],[Month]],0),3)</f>
        <v>5.6</v>
      </c>
      <c r="U2612" s="2">
        <f>INDEX(Table413[#All], MATCH(Table68[[#This Row],[Date]],Table413[[#All],[Month]],0),4)</f>
        <v>5</v>
      </c>
    </row>
    <row r="2613" spans="1:21" x14ac:dyDescent="0.25">
      <c r="A2613" s="4">
        <v>42795</v>
      </c>
      <c r="B2613" s="3" t="s">
        <v>61</v>
      </c>
      <c r="C2613" s="3" t="s">
        <v>91</v>
      </c>
      <c r="D2613" s="3">
        <v>259</v>
      </c>
      <c r="E2613" s="3">
        <v>280</v>
      </c>
      <c r="F2613" s="3">
        <v>204</v>
      </c>
      <c r="G2613" s="3">
        <v>218</v>
      </c>
      <c r="H2613" s="3">
        <v>861</v>
      </c>
      <c r="I2613" s="3">
        <v>482</v>
      </c>
      <c r="J2613">
        <f t="array" ref="J2613">INDEX(Table3[#All],MATCH(1,(Table3[[#All],[Month]]=Table68[[#This Row],[Date]])*(Table3[[#All],[Region]]=Table68[[#This Row],[Region]]),0),3)</f>
        <v>10010</v>
      </c>
      <c r="K2613">
        <f>INDEX(Table1[#All], MATCH(Table68[[#This Row],[Date]],Table1[[#All],[Month]],0),2)</f>
        <v>1632320</v>
      </c>
      <c r="L2613" s="8">
        <f>INDEX(Table2[#All], MATCH(Table68[[#This Row],[Date]],Table2[[#All],[Month]],0),2)</f>
        <v>734</v>
      </c>
      <c r="M2613">
        <f t="array" ref="M2613">INDEX(Table4[#All],MATCH(1,(Table4[[#All],[Month]]=Table68[[#This Row],[Date]])*(Table4[[#All],[Region]]=Table68[[#This Row],[Region]]),0),3)</f>
        <v>1510</v>
      </c>
      <c r="N2613" s="2">
        <f t="array" ref="N2613">_xlfn.IFNA(INDEX(Table5[#All], MATCH(1,(Table5[[#All],[Month]]=Table68[[#This Row],[Date]])*(Table5[[#All],[Region]]=Table68[[#This Row],[Region]]),0),3),0)</f>
        <v>4750</v>
      </c>
      <c r="O2613" s="12">
        <f>INDEX(Table110[#All], MATCH(Table68[[#This Row],[Date]],Table110[[#All],[Month]],0),2)</f>
        <v>104786</v>
      </c>
      <c r="P2613" s="12">
        <f>INDEX(Table13[#All], MATCH(Table68[[#This Row],[Date]],Table13[[#All],[Month]],0),2)</f>
        <v>230304</v>
      </c>
      <c r="Q2613">
        <f>INDEX(Table111[#All], MATCH(Table68[[#This Row],[Date]],Table111[[#All],[Month]],0),2)</f>
        <v>6224</v>
      </c>
      <c r="R2613" s="2">
        <f>INDEX(Table111[#All], MATCH(Table68[[#This Row],[Date]],Table111[[#All],[Month]],0),3)</f>
        <v>1338</v>
      </c>
      <c r="S2613" s="2">
        <f>INDEX(Table413[#All], MATCH(Table68[[#This Row],[Date]],Table413[[#All],[Month]],0),2)</f>
        <v>2.2000000000000002</v>
      </c>
      <c r="T2613" s="2">
        <f>INDEX(Table413[#All], MATCH(Table68[[#This Row],[Date]],Table413[[#All],[Month]],0),3)</f>
        <v>5.6</v>
      </c>
      <c r="U2613" s="2">
        <f>INDEX(Table413[#All], MATCH(Table68[[#This Row],[Date]],Table413[[#All],[Month]],0),4)</f>
        <v>5</v>
      </c>
    </row>
    <row r="2614" spans="1:21" x14ac:dyDescent="0.25">
      <c r="A2614" s="4">
        <v>42795</v>
      </c>
      <c r="B2614" s="3" t="s">
        <v>61</v>
      </c>
      <c r="C2614" s="3" t="s">
        <v>30</v>
      </c>
      <c r="D2614" s="3">
        <v>259</v>
      </c>
      <c r="E2614" s="3">
        <v>208</v>
      </c>
      <c r="F2614" s="3">
        <v>204</v>
      </c>
      <c r="G2614" s="3">
        <v>174</v>
      </c>
      <c r="H2614" s="3">
        <v>861</v>
      </c>
      <c r="I2614" s="3">
        <v>36</v>
      </c>
      <c r="J2614">
        <f t="array" ref="J2614">INDEX(Table3[#All],MATCH(1,(Table3[[#All],[Month]]=Table68[[#This Row],[Date]])*(Table3[[#All],[Region]]=Table68[[#This Row],[Region]]),0),3)</f>
        <v>10010</v>
      </c>
      <c r="K2614">
        <f>INDEX(Table1[#All], MATCH(Table68[[#This Row],[Date]],Table1[[#All],[Month]],0),2)</f>
        <v>1632320</v>
      </c>
      <c r="L2614" s="8">
        <f>INDEX(Table2[#All], MATCH(Table68[[#This Row],[Date]],Table2[[#All],[Month]],0),2)</f>
        <v>734</v>
      </c>
      <c r="M2614">
        <f t="array" ref="M2614">INDEX(Table4[#All],MATCH(1,(Table4[[#All],[Month]]=Table68[[#This Row],[Date]])*(Table4[[#All],[Region]]=Table68[[#This Row],[Region]]),0),3)</f>
        <v>1510</v>
      </c>
      <c r="N2614" s="2">
        <f t="array" ref="N2614">_xlfn.IFNA(INDEX(Table5[#All], MATCH(1,(Table5[[#All],[Month]]=Table68[[#This Row],[Date]])*(Table5[[#All],[Region]]=Table68[[#This Row],[Region]]),0),3),0)</f>
        <v>4750</v>
      </c>
      <c r="O2614" s="12">
        <f>INDEX(Table110[#All], MATCH(Table68[[#This Row],[Date]],Table110[[#All],[Month]],0),2)</f>
        <v>104786</v>
      </c>
      <c r="P2614" s="12">
        <f>INDEX(Table13[#All], MATCH(Table68[[#This Row],[Date]],Table13[[#All],[Month]],0),2)</f>
        <v>230304</v>
      </c>
      <c r="Q2614">
        <f>INDEX(Table111[#All], MATCH(Table68[[#This Row],[Date]],Table111[[#All],[Month]],0),2)</f>
        <v>6224</v>
      </c>
      <c r="R2614" s="2">
        <f>INDEX(Table111[#All], MATCH(Table68[[#This Row],[Date]],Table111[[#All],[Month]],0),3)</f>
        <v>1338</v>
      </c>
      <c r="S2614" s="2">
        <f>INDEX(Table413[#All], MATCH(Table68[[#This Row],[Date]],Table413[[#All],[Month]],0),2)</f>
        <v>2.2000000000000002</v>
      </c>
      <c r="T2614" s="2">
        <f>INDEX(Table413[#All], MATCH(Table68[[#This Row],[Date]],Table413[[#All],[Month]],0),3)</f>
        <v>5.6</v>
      </c>
      <c r="U2614" s="2">
        <f>INDEX(Table413[#All], MATCH(Table68[[#This Row],[Date]],Table413[[#All],[Month]],0),4)</f>
        <v>5</v>
      </c>
    </row>
    <row r="2615" spans="1:21" x14ac:dyDescent="0.25">
      <c r="A2615" s="4">
        <v>42795</v>
      </c>
      <c r="B2615" s="3" t="s">
        <v>61</v>
      </c>
      <c r="C2615" s="3" t="s">
        <v>11</v>
      </c>
      <c r="D2615" s="3">
        <v>259</v>
      </c>
      <c r="E2615" s="3">
        <v>203</v>
      </c>
      <c r="F2615" s="3">
        <v>204</v>
      </c>
      <c r="G2615" s="3">
        <v>183</v>
      </c>
      <c r="H2615" s="3">
        <v>861</v>
      </c>
      <c r="I2615" s="3">
        <v>29</v>
      </c>
      <c r="J2615">
        <f t="array" ref="J2615">INDEX(Table3[#All],MATCH(1,(Table3[[#All],[Month]]=Table68[[#This Row],[Date]])*(Table3[[#All],[Region]]=Table68[[#This Row],[Region]]),0),3)</f>
        <v>10010</v>
      </c>
      <c r="K2615">
        <f>INDEX(Table1[#All], MATCH(Table68[[#This Row],[Date]],Table1[[#All],[Month]],0),2)</f>
        <v>1632320</v>
      </c>
      <c r="L2615" s="8">
        <f>INDEX(Table2[#All], MATCH(Table68[[#This Row],[Date]],Table2[[#All],[Month]],0),2)</f>
        <v>734</v>
      </c>
      <c r="M2615">
        <f t="array" ref="M2615">INDEX(Table4[#All],MATCH(1,(Table4[[#All],[Month]]=Table68[[#This Row],[Date]])*(Table4[[#All],[Region]]=Table68[[#This Row],[Region]]),0),3)</f>
        <v>1510</v>
      </c>
      <c r="N2615" s="2">
        <f t="array" ref="N2615">_xlfn.IFNA(INDEX(Table5[#All], MATCH(1,(Table5[[#All],[Month]]=Table68[[#This Row],[Date]])*(Table5[[#All],[Region]]=Table68[[#This Row],[Region]]),0),3),0)</f>
        <v>4750</v>
      </c>
      <c r="O2615" s="12">
        <f>INDEX(Table110[#All], MATCH(Table68[[#This Row],[Date]],Table110[[#All],[Month]],0),2)</f>
        <v>104786</v>
      </c>
      <c r="P2615" s="12">
        <f>INDEX(Table13[#All], MATCH(Table68[[#This Row],[Date]],Table13[[#All],[Month]],0),2)</f>
        <v>230304</v>
      </c>
      <c r="Q2615">
        <f>INDEX(Table111[#All], MATCH(Table68[[#This Row],[Date]],Table111[[#All],[Month]],0),2)</f>
        <v>6224</v>
      </c>
      <c r="R2615" s="2">
        <f>INDEX(Table111[#All], MATCH(Table68[[#This Row],[Date]],Table111[[#All],[Month]],0),3)</f>
        <v>1338</v>
      </c>
      <c r="S2615" s="2">
        <f>INDEX(Table413[#All], MATCH(Table68[[#This Row],[Date]],Table413[[#All],[Month]],0),2)</f>
        <v>2.2000000000000002</v>
      </c>
      <c r="T2615" s="2">
        <f>INDEX(Table413[#All], MATCH(Table68[[#This Row],[Date]],Table413[[#All],[Month]],0),3)</f>
        <v>5.6</v>
      </c>
      <c r="U2615" s="2">
        <f>INDEX(Table413[#All], MATCH(Table68[[#This Row],[Date]],Table413[[#All],[Month]],0),4)</f>
        <v>5</v>
      </c>
    </row>
    <row r="2616" spans="1:21" x14ac:dyDescent="0.25">
      <c r="A2616" s="4">
        <v>42795</v>
      </c>
      <c r="B2616" s="3" t="s">
        <v>61</v>
      </c>
      <c r="C2616" s="3" t="s">
        <v>25</v>
      </c>
      <c r="D2616" s="3">
        <v>259</v>
      </c>
      <c r="E2616" s="3">
        <v>191</v>
      </c>
      <c r="F2616" s="3">
        <v>204</v>
      </c>
      <c r="G2616" s="3">
        <v>161</v>
      </c>
      <c r="H2616" s="3">
        <v>861</v>
      </c>
      <c r="I2616" s="3">
        <v>39</v>
      </c>
      <c r="J2616">
        <f t="array" ref="J2616">INDEX(Table3[#All],MATCH(1,(Table3[[#All],[Month]]=Table68[[#This Row],[Date]])*(Table3[[#All],[Region]]=Table68[[#This Row],[Region]]),0),3)</f>
        <v>10010</v>
      </c>
      <c r="K2616">
        <f>INDEX(Table1[#All], MATCH(Table68[[#This Row],[Date]],Table1[[#All],[Month]],0),2)</f>
        <v>1632320</v>
      </c>
      <c r="L2616" s="8">
        <f>INDEX(Table2[#All], MATCH(Table68[[#This Row],[Date]],Table2[[#All],[Month]],0),2)</f>
        <v>734</v>
      </c>
      <c r="M2616">
        <f t="array" ref="M2616">INDEX(Table4[#All],MATCH(1,(Table4[[#All],[Month]]=Table68[[#This Row],[Date]])*(Table4[[#All],[Region]]=Table68[[#This Row],[Region]]),0),3)</f>
        <v>1510</v>
      </c>
      <c r="N2616" s="2">
        <f t="array" ref="N2616">_xlfn.IFNA(INDEX(Table5[#All], MATCH(1,(Table5[[#All],[Month]]=Table68[[#This Row],[Date]])*(Table5[[#All],[Region]]=Table68[[#This Row],[Region]]),0),3),0)</f>
        <v>4750</v>
      </c>
      <c r="O2616" s="12">
        <f>INDEX(Table110[#All], MATCH(Table68[[#This Row],[Date]],Table110[[#All],[Month]],0),2)</f>
        <v>104786</v>
      </c>
      <c r="P2616" s="12">
        <f>INDEX(Table13[#All], MATCH(Table68[[#This Row],[Date]],Table13[[#All],[Month]],0),2)</f>
        <v>230304</v>
      </c>
      <c r="Q2616">
        <f>INDEX(Table111[#All], MATCH(Table68[[#This Row],[Date]],Table111[[#All],[Month]],0),2)</f>
        <v>6224</v>
      </c>
      <c r="R2616" s="2">
        <f>INDEX(Table111[#All], MATCH(Table68[[#This Row],[Date]],Table111[[#All],[Month]],0),3)</f>
        <v>1338</v>
      </c>
      <c r="S2616" s="2">
        <f>INDEX(Table413[#All], MATCH(Table68[[#This Row],[Date]],Table413[[#All],[Month]],0),2)</f>
        <v>2.2000000000000002</v>
      </c>
      <c r="T2616" s="2">
        <f>INDEX(Table413[#All], MATCH(Table68[[#This Row],[Date]],Table413[[#All],[Month]],0),3)</f>
        <v>5.6</v>
      </c>
      <c r="U2616" s="2">
        <f>INDEX(Table413[#All], MATCH(Table68[[#This Row],[Date]],Table413[[#All],[Month]],0),4)</f>
        <v>5</v>
      </c>
    </row>
    <row r="2617" spans="1:21" x14ac:dyDescent="0.25">
      <c r="A2617" s="4">
        <v>42795</v>
      </c>
      <c r="B2617" s="3" t="s">
        <v>61</v>
      </c>
      <c r="C2617" s="3" t="s">
        <v>29</v>
      </c>
      <c r="D2617" s="3">
        <v>259</v>
      </c>
      <c r="E2617" s="3">
        <v>233</v>
      </c>
      <c r="F2617" s="3">
        <v>204</v>
      </c>
      <c r="G2617" s="3">
        <v>190</v>
      </c>
      <c r="H2617" s="3">
        <v>861</v>
      </c>
      <c r="I2617" s="3">
        <v>150</v>
      </c>
      <c r="J2617">
        <f t="array" ref="J2617">INDEX(Table3[#All],MATCH(1,(Table3[[#All],[Month]]=Table68[[#This Row],[Date]])*(Table3[[#All],[Region]]=Table68[[#This Row],[Region]]),0),3)</f>
        <v>10010</v>
      </c>
      <c r="K2617">
        <f>INDEX(Table1[#All], MATCH(Table68[[#This Row],[Date]],Table1[[#All],[Month]],0),2)</f>
        <v>1632320</v>
      </c>
      <c r="L2617" s="8">
        <f>INDEX(Table2[#All], MATCH(Table68[[#This Row],[Date]],Table2[[#All],[Month]],0),2)</f>
        <v>734</v>
      </c>
      <c r="M2617">
        <f t="array" ref="M2617">INDEX(Table4[#All],MATCH(1,(Table4[[#All],[Month]]=Table68[[#This Row],[Date]])*(Table4[[#All],[Region]]=Table68[[#This Row],[Region]]),0),3)</f>
        <v>1510</v>
      </c>
      <c r="N2617" s="2">
        <f t="array" ref="N2617">_xlfn.IFNA(INDEX(Table5[#All], MATCH(1,(Table5[[#All],[Month]]=Table68[[#This Row],[Date]])*(Table5[[#All],[Region]]=Table68[[#This Row],[Region]]),0),3),0)</f>
        <v>4750</v>
      </c>
      <c r="O2617" s="12">
        <f>INDEX(Table110[#All], MATCH(Table68[[#This Row],[Date]],Table110[[#All],[Month]],0),2)</f>
        <v>104786</v>
      </c>
      <c r="P2617" s="12">
        <f>INDEX(Table13[#All], MATCH(Table68[[#This Row],[Date]],Table13[[#All],[Month]],0),2)</f>
        <v>230304</v>
      </c>
      <c r="Q2617">
        <f>INDEX(Table111[#All], MATCH(Table68[[#This Row],[Date]],Table111[[#All],[Month]],0),2)</f>
        <v>6224</v>
      </c>
      <c r="R2617" s="2">
        <f>INDEX(Table111[#All], MATCH(Table68[[#This Row],[Date]],Table111[[#All],[Month]],0),3)</f>
        <v>1338</v>
      </c>
      <c r="S2617" s="2">
        <f>INDEX(Table413[#All], MATCH(Table68[[#This Row],[Date]],Table413[[#All],[Month]],0),2)</f>
        <v>2.2000000000000002</v>
      </c>
      <c r="T2617" s="2">
        <f>INDEX(Table413[#All], MATCH(Table68[[#This Row],[Date]],Table413[[#All],[Month]],0),3)</f>
        <v>5.6</v>
      </c>
      <c r="U2617" s="2">
        <f>INDEX(Table413[#All], MATCH(Table68[[#This Row],[Date]],Table413[[#All],[Month]],0),4)</f>
        <v>5</v>
      </c>
    </row>
    <row r="2618" spans="1:21" x14ac:dyDescent="0.25">
      <c r="A2618" s="4">
        <v>42795</v>
      </c>
      <c r="B2618" s="3" t="s">
        <v>67</v>
      </c>
      <c r="C2618" s="3" t="s">
        <v>37</v>
      </c>
      <c r="D2618" s="3">
        <v>328</v>
      </c>
      <c r="E2618" s="3">
        <v>328</v>
      </c>
      <c r="F2618" s="3">
        <v>278</v>
      </c>
      <c r="G2618" s="3">
        <v>278</v>
      </c>
      <c r="H2618" s="3">
        <v>93</v>
      </c>
      <c r="I2618" s="3">
        <v>93</v>
      </c>
      <c r="J2618">
        <f t="array" ref="J2618">INDEX(Table3[#All],MATCH(1,(Table3[[#All],[Month]]=Table68[[#This Row],[Date]])*(Table3[[#All],[Region]]=Table68[[#This Row],[Region]]),0),3)</f>
        <v>2670</v>
      </c>
      <c r="K2618">
        <f>INDEX(Table1[#All], MATCH(Table68[[#This Row],[Date]],Table1[[#All],[Month]],0),2)</f>
        <v>1632320</v>
      </c>
      <c r="L2618" s="8">
        <f>INDEX(Table2[#All], MATCH(Table68[[#This Row],[Date]],Table2[[#All],[Month]],0),2)</f>
        <v>734</v>
      </c>
      <c r="M2618">
        <f t="array" ref="M2618">INDEX(Table4[#All],MATCH(1,(Table4[[#All],[Month]]=Table68[[#This Row],[Date]])*(Table4[[#All],[Region]]=Table68[[#This Row],[Region]]),0),3)</f>
        <v>434</v>
      </c>
      <c r="N2618" s="2">
        <f t="array" ref="N2618">_xlfn.IFNA(INDEX(Table5[#All], MATCH(1,(Table5[[#All],[Month]]=Table68[[#This Row],[Date]])*(Table5[[#All],[Region]]=Table68[[#This Row],[Region]]),0),3),0)</f>
        <v>0</v>
      </c>
      <c r="O2618" s="12">
        <f>INDEX(Table110[#All], MATCH(Table68[[#This Row],[Date]],Table110[[#All],[Month]],0),2)</f>
        <v>104786</v>
      </c>
      <c r="P2618" s="12">
        <f>INDEX(Table13[#All], MATCH(Table68[[#This Row],[Date]],Table13[[#All],[Month]],0),2)</f>
        <v>230304</v>
      </c>
      <c r="Q2618">
        <f>INDEX(Table111[#All], MATCH(Table68[[#This Row],[Date]],Table111[[#All],[Month]],0),2)</f>
        <v>6224</v>
      </c>
      <c r="R2618" s="2">
        <f>INDEX(Table111[#All], MATCH(Table68[[#This Row],[Date]],Table111[[#All],[Month]],0),3)</f>
        <v>1338</v>
      </c>
      <c r="S2618" s="2">
        <f>INDEX(Table413[#All], MATCH(Table68[[#This Row],[Date]],Table413[[#All],[Month]],0),2)</f>
        <v>2.2000000000000002</v>
      </c>
      <c r="T2618" s="2">
        <f>INDEX(Table413[#All], MATCH(Table68[[#This Row],[Date]],Table413[[#All],[Month]],0),3)</f>
        <v>5.6</v>
      </c>
      <c r="U2618" s="2">
        <f>INDEX(Table413[#All], MATCH(Table68[[#This Row],[Date]],Table413[[#All],[Month]],0),4)</f>
        <v>5</v>
      </c>
    </row>
    <row r="2619" spans="1:21" x14ac:dyDescent="0.25">
      <c r="A2619" s="4">
        <v>42795</v>
      </c>
      <c r="B2619" s="3" t="s">
        <v>70</v>
      </c>
      <c r="C2619" s="3" t="s">
        <v>70</v>
      </c>
      <c r="D2619" s="3">
        <v>297</v>
      </c>
      <c r="E2619" s="3">
        <v>297</v>
      </c>
      <c r="F2619" s="3">
        <v>219</v>
      </c>
      <c r="G2619" s="3">
        <v>219</v>
      </c>
      <c r="H2619" s="3">
        <v>267</v>
      </c>
      <c r="I2619" s="3">
        <v>267</v>
      </c>
      <c r="J2619">
        <f t="array" ref="J2619">INDEX(Table3[#All],MATCH(1,(Table3[[#All],[Month]]=Table68[[#This Row],[Date]])*(Table3[[#All],[Region]]=Table68[[#This Row],[Region]]),0),3)</f>
        <v>4560</v>
      </c>
      <c r="K2619">
        <f>INDEX(Table1[#All], MATCH(Table68[[#This Row],[Date]],Table1[[#All],[Month]],0),2)</f>
        <v>1632320</v>
      </c>
      <c r="L2619" s="8">
        <f>INDEX(Table2[#All], MATCH(Table68[[#This Row],[Date]],Table2[[#All],[Month]],0),2)</f>
        <v>734</v>
      </c>
      <c r="M2619">
        <f t="array" ref="M2619">INDEX(Table4[#All],MATCH(1,(Table4[[#All],[Month]]=Table68[[#This Row],[Date]])*(Table4[[#All],[Region]]=Table68[[#This Row],[Region]]),0),3)</f>
        <v>411</v>
      </c>
      <c r="N2619" s="2">
        <f t="array" ref="N2619">_xlfn.IFNA(INDEX(Table5[#All], MATCH(1,(Table5[[#All],[Month]]=Table68[[#This Row],[Date]])*(Table5[[#All],[Region]]=Table68[[#This Row],[Region]]),0),3),0)</f>
        <v>5943</v>
      </c>
      <c r="O2619" s="12">
        <f>INDEX(Table110[#All], MATCH(Table68[[#This Row],[Date]],Table110[[#All],[Month]],0),2)</f>
        <v>104786</v>
      </c>
      <c r="P2619" s="12">
        <f>INDEX(Table13[#All], MATCH(Table68[[#This Row],[Date]],Table13[[#All],[Month]],0),2)</f>
        <v>230304</v>
      </c>
      <c r="Q2619">
        <f>INDEX(Table111[#All], MATCH(Table68[[#This Row],[Date]],Table111[[#All],[Month]],0),2)</f>
        <v>6224</v>
      </c>
      <c r="R2619" s="2">
        <f>INDEX(Table111[#All], MATCH(Table68[[#This Row],[Date]],Table111[[#All],[Month]],0),3)</f>
        <v>1338</v>
      </c>
      <c r="S2619" s="2">
        <f>INDEX(Table413[#All], MATCH(Table68[[#This Row],[Date]],Table413[[#All],[Month]],0),2)</f>
        <v>2.2000000000000002</v>
      </c>
      <c r="T2619" s="2">
        <f>INDEX(Table413[#All], MATCH(Table68[[#This Row],[Date]],Table413[[#All],[Month]],0),3)</f>
        <v>5.6</v>
      </c>
      <c r="U2619" s="2">
        <f>INDEX(Table413[#All], MATCH(Table68[[#This Row],[Date]],Table413[[#All],[Month]],0),4)</f>
        <v>5</v>
      </c>
    </row>
    <row r="2620" spans="1:21" x14ac:dyDescent="0.25">
      <c r="A2620" s="4">
        <v>42795</v>
      </c>
      <c r="B2620" s="3" t="s">
        <v>57</v>
      </c>
      <c r="C2620" s="3" t="s">
        <v>0</v>
      </c>
      <c r="D2620" s="3">
        <v>328</v>
      </c>
      <c r="E2620" s="3">
        <v>291</v>
      </c>
      <c r="F2620" s="3">
        <v>272</v>
      </c>
      <c r="G2620" s="3">
        <v>240</v>
      </c>
      <c r="H2620" s="3">
        <v>368</v>
      </c>
      <c r="I2620" s="3">
        <v>130</v>
      </c>
      <c r="J2620">
        <f t="array" ref="J2620">INDEX(Table3[#All],MATCH(1,(Table3[[#All],[Month]]=Table68[[#This Row],[Date]])*(Table3[[#All],[Region]]=Table68[[#This Row],[Region]]),0),3)</f>
        <v>6440</v>
      </c>
      <c r="K2620">
        <f>INDEX(Table1[#All], MATCH(Table68[[#This Row],[Date]],Table1[[#All],[Month]],0),2)</f>
        <v>1632320</v>
      </c>
      <c r="L2620" s="8">
        <f>INDEX(Table2[#All], MATCH(Table68[[#This Row],[Date]],Table2[[#All],[Month]],0),2)</f>
        <v>734</v>
      </c>
      <c r="M2620">
        <f t="array" ref="M2620">INDEX(Table4[#All],MATCH(1,(Table4[[#All],[Month]]=Table68[[#This Row],[Date]])*(Table4[[#All],[Region]]=Table68[[#This Row],[Region]]),0),3)</f>
        <v>1627</v>
      </c>
      <c r="N2620" s="2">
        <f t="array" ref="N2620">_xlfn.IFNA(INDEX(Table5[#All], MATCH(1,(Table5[[#All],[Month]]=Table68[[#This Row],[Date]])*(Table5[[#All],[Region]]=Table68[[#This Row],[Region]]),0),3),0)</f>
        <v>7100</v>
      </c>
      <c r="O2620" s="12">
        <f>INDEX(Table110[#All], MATCH(Table68[[#This Row],[Date]],Table110[[#All],[Month]],0),2)</f>
        <v>104786</v>
      </c>
      <c r="P2620" s="12">
        <f>INDEX(Table13[#All], MATCH(Table68[[#This Row],[Date]],Table13[[#All],[Month]],0),2)</f>
        <v>230304</v>
      </c>
      <c r="Q2620">
        <f>INDEX(Table111[#All], MATCH(Table68[[#This Row],[Date]],Table111[[#All],[Month]],0),2)</f>
        <v>6224</v>
      </c>
      <c r="R2620" s="2">
        <f>INDEX(Table111[#All], MATCH(Table68[[#This Row],[Date]],Table111[[#All],[Month]],0),3)</f>
        <v>1338</v>
      </c>
      <c r="S2620" s="2">
        <f>INDEX(Table413[#All], MATCH(Table68[[#This Row],[Date]],Table413[[#All],[Month]],0),2)</f>
        <v>2.2000000000000002</v>
      </c>
      <c r="T2620" s="2">
        <f>INDEX(Table413[#All], MATCH(Table68[[#This Row],[Date]],Table413[[#All],[Month]],0),3)</f>
        <v>5.6</v>
      </c>
      <c r="U2620" s="2">
        <f>INDEX(Table413[#All], MATCH(Table68[[#This Row],[Date]],Table413[[#All],[Month]],0),4)</f>
        <v>5</v>
      </c>
    </row>
    <row r="2621" spans="1:21" x14ac:dyDescent="0.25">
      <c r="A2621" s="4">
        <v>42795</v>
      </c>
      <c r="B2621" s="3" t="s">
        <v>57</v>
      </c>
      <c r="C2621" s="3" t="s">
        <v>2</v>
      </c>
      <c r="D2621" s="3">
        <v>328</v>
      </c>
      <c r="E2621" s="3">
        <v>329</v>
      </c>
      <c r="F2621" s="3">
        <v>272</v>
      </c>
      <c r="G2621" s="3">
        <v>266</v>
      </c>
      <c r="H2621" s="3">
        <v>368</v>
      </c>
      <c r="I2621" s="3">
        <v>38</v>
      </c>
      <c r="J2621">
        <f t="array" ref="J2621">INDEX(Table3[#All],MATCH(1,(Table3[[#All],[Month]]=Table68[[#This Row],[Date]])*(Table3[[#All],[Region]]=Table68[[#This Row],[Region]]),0),3)</f>
        <v>6440</v>
      </c>
      <c r="K2621">
        <f>INDEX(Table1[#All], MATCH(Table68[[#This Row],[Date]],Table1[[#All],[Month]],0),2)</f>
        <v>1632320</v>
      </c>
      <c r="L2621" s="8">
        <f>INDEX(Table2[#All], MATCH(Table68[[#This Row],[Date]],Table2[[#All],[Month]],0),2)</f>
        <v>734</v>
      </c>
      <c r="M2621">
        <f t="array" ref="M2621">INDEX(Table4[#All],MATCH(1,(Table4[[#All],[Month]]=Table68[[#This Row],[Date]])*(Table4[[#All],[Region]]=Table68[[#This Row],[Region]]),0),3)</f>
        <v>1627</v>
      </c>
      <c r="N2621" s="2">
        <f t="array" ref="N2621">_xlfn.IFNA(INDEX(Table5[#All], MATCH(1,(Table5[[#All],[Month]]=Table68[[#This Row],[Date]])*(Table5[[#All],[Region]]=Table68[[#This Row],[Region]]),0),3),0)</f>
        <v>7100</v>
      </c>
      <c r="O2621" s="12">
        <f>INDEX(Table110[#All], MATCH(Table68[[#This Row],[Date]],Table110[[#All],[Month]],0),2)</f>
        <v>104786</v>
      </c>
      <c r="P2621" s="12">
        <f>INDEX(Table13[#All], MATCH(Table68[[#This Row],[Date]],Table13[[#All],[Month]],0),2)</f>
        <v>230304</v>
      </c>
      <c r="Q2621">
        <f>INDEX(Table111[#All], MATCH(Table68[[#This Row],[Date]],Table111[[#All],[Month]],0),2)</f>
        <v>6224</v>
      </c>
      <c r="R2621" s="2">
        <f>INDEX(Table111[#All], MATCH(Table68[[#This Row],[Date]],Table111[[#All],[Month]],0),3)</f>
        <v>1338</v>
      </c>
      <c r="S2621" s="2">
        <f>INDEX(Table413[#All], MATCH(Table68[[#This Row],[Date]],Table413[[#All],[Month]],0),2)</f>
        <v>2.2000000000000002</v>
      </c>
      <c r="T2621" s="2">
        <f>INDEX(Table413[#All], MATCH(Table68[[#This Row],[Date]],Table413[[#All],[Month]],0),3)</f>
        <v>5.6</v>
      </c>
      <c r="U2621" s="2">
        <f>INDEX(Table413[#All], MATCH(Table68[[#This Row],[Date]],Table413[[#All],[Month]],0),4)</f>
        <v>5</v>
      </c>
    </row>
    <row r="2622" spans="1:21" x14ac:dyDescent="0.25">
      <c r="A2622" s="4">
        <v>42795</v>
      </c>
      <c r="B2622" s="3" t="s">
        <v>57</v>
      </c>
      <c r="C2622" s="3" t="s">
        <v>1</v>
      </c>
      <c r="D2622" s="3">
        <v>328</v>
      </c>
      <c r="E2622" s="3">
        <v>355</v>
      </c>
      <c r="F2622" s="3">
        <v>272</v>
      </c>
      <c r="G2622" s="3">
        <v>303</v>
      </c>
      <c r="H2622" s="3">
        <v>368</v>
      </c>
      <c r="I2622" s="3">
        <v>200</v>
      </c>
      <c r="J2622">
        <f t="array" ref="J2622">INDEX(Table3[#All],MATCH(1,(Table3[[#All],[Month]]=Table68[[#This Row],[Date]])*(Table3[[#All],[Region]]=Table68[[#This Row],[Region]]),0),3)</f>
        <v>6440</v>
      </c>
      <c r="K2622">
        <f>INDEX(Table1[#All], MATCH(Table68[[#This Row],[Date]],Table1[[#All],[Month]],0),2)</f>
        <v>1632320</v>
      </c>
      <c r="L2622" s="8">
        <f>INDEX(Table2[#All], MATCH(Table68[[#This Row],[Date]],Table2[[#All],[Month]],0),2)</f>
        <v>734</v>
      </c>
      <c r="M2622">
        <f t="array" ref="M2622">INDEX(Table4[#All],MATCH(1,(Table4[[#All],[Month]]=Table68[[#This Row],[Date]])*(Table4[[#All],[Region]]=Table68[[#This Row],[Region]]),0),3)</f>
        <v>1627</v>
      </c>
      <c r="N2622" s="2">
        <f t="array" ref="N2622">_xlfn.IFNA(INDEX(Table5[#All], MATCH(1,(Table5[[#All],[Month]]=Table68[[#This Row],[Date]])*(Table5[[#All],[Region]]=Table68[[#This Row],[Region]]),0),3),0)</f>
        <v>7100</v>
      </c>
      <c r="O2622" s="12">
        <f>INDEX(Table110[#All], MATCH(Table68[[#This Row],[Date]],Table110[[#All],[Month]],0),2)</f>
        <v>104786</v>
      </c>
      <c r="P2622" s="12">
        <f>INDEX(Table13[#All], MATCH(Table68[[#This Row],[Date]],Table13[[#All],[Month]],0),2)</f>
        <v>230304</v>
      </c>
      <c r="Q2622">
        <f>INDEX(Table111[#All], MATCH(Table68[[#This Row],[Date]],Table111[[#All],[Month]],0),2)</f>
        <v>6224</v>
      </c>
      <c r="R2622" s="2">
        <f>INDEX(Table111[#All], MATCH(Table68[[#This Row],[Date]],Table111[[#All],[Month]],0),3)</f>
        <v>1338</v>
      </c>
      <c r="S2622" s="2">
        <f>INDEX(Table413[#All], MATCH(Table68[[#This Row],[Date]],Table413[[#All],[Month]],0),2)</f>
        <v>2.2000000000000002</v>
      </c>
      <c r="T2622" s="2">
        <f>INDEX(Table413[#All], MATCH(Table68[[#This Row],[Date]],Table413[[#All],[Month]],0),3)</f>
        <v>5.6</v>
      </c>
      <c r="U2622" s="2">
        <f>INDEX(Table413[#All], MATCH(Table68[[#This Row],[Date]],Table413[[#All],[Month]],0),4)</f>
        <v>5</v>
      </c>
    </row>
    <row r="2623" spans="1:21" x14ac:dyDescent="0.25">
      <c r="A2623" s="4">
        <v>42795</v>
      </c>
      <c r="B2623" s="3" t="s">
        <v>72</v>
      </c>
      <c r="C2623" s="3" t="s">
        <v>52</v>
      </c>
      <c r="D2623" s="3">
        <v>325</v>
      </c>
      <c r="E2623" s="3">
        <v>325</v>
      </c>
      <c r="F2623" s="3">
        <v>232</v>
      </c>
      <c r="G2623" s="3">
        <v>266</v>
      </c>
      <c r="H2623" s="3">
        <v>1257</v>
      </c>
      <c r="I2623" s="3">
        <v>56</v>
      </c>
      <c r="J2623">
        <f t="array" ref="J2623">INDEX(Table3[#All],MATCH(1,(Table3[[#All],[Month]]=Table68[[#This Row],[Date]])*(Table3[[#All],[Region]]=Table68[[#This Row],[Region]]),0),3)</f>
        <v>11051</v>
      </c>
      <c r="K2623">
        <f>INDEX(Table1[#All], MATCH(Table68[[#This Row],[Date]],Table1[[#All],[Month]],0),2)</f>
        <v>1632320</v>
      </c>
      <c r="L2623" s="8">
        <f>INDEX(Table2[#All], MATCH(Table68[[#This Row],[Date]],Table2[[#All],[Month]],0),2)</f>
        <v>734</v>
      </c>
      <c r="M2623">
        <f t="array" ref="M2623">INDEX(Table4[#All],MATCH(1,(Table4[[#All],[Month]]=Table68[[#This Row],[Date]])*(Table4[[#All],[Region]]=Table68[[#This Row],[Region]]),0),3)</f>
        <v>2921</v>
      </c>
      <c r="N2623" s="2">
        <f t="array" ref="N2623">_xlfn.IFNA(INDEX(Table5[#All], MATCH(1,(Table5[[#All],[Month]]=Table68[[#This Row],[Date]])*(Table5[[#All],[Region]]=Table68[[#This Row],[Region]]),0),3),0)</f>
        <v>23701</v>
      </c>
      <c r="O2623" s="12">
        <f>INDEX(Table110[#All], MATCH(Table68[[#This Row],[Date]],Table110[[#All],[Month]],0),2)</f>
        <v>104786</v>
      </c>
      <c r="P2623" s="12">
        <f>INDEX(Table13[#All], MATCH(Table68[[#This Row],[Date]],Table13[[#All],[Month]],0),2)</f>
        <v>230304</v>
      </c>
      <c r="Q2623">
        <f>INDEX(Table111[#All], MATCH(Table68[[#This Row],[Date]],Table111[[#All],[Month]],0),2)</f>
        <v>6224</v>
      </c>
      <c r="R2623" s="2">
        <f>INDEX(Table111[#All], MATCH(Table68[[#This Row],[Date]],Table111[[#All],[Month]],0),3)</f>
        <v>1338</v>
      </c>
      <c r="S2623" s="2">
        <f>INDEX(Table413[#All], MATCH(Table68[[#This Row],[Date]],Table413[[#All],[Month]],0),2)</f>
        <v>2.2000000000000002</v>
      </c>
      <c r="T2623" s="2">
        <f>INDEX(Table413[#All], MATCH(Table68[[#This Row],[Date]],Table413[[#All],[Month]],0),3)</f>
        <v>5.6</v>
      </c>
      <c r="U2623" s="2">
        <f>INDEX(Table413[#All], MATCH(Table68[[#This Row],[Date]],Table413[[#All],[Month]],0),4)</f>
        <v>5</v>
      </c>
    </row>
    <row r="2624" spans="1:21" x14ac:dyDescent="0.25">
      <c r="A2624" s="4">
        <v>42795</v>
      </c>
      <c r="B2624" s="3" t="s">
        <v>72</v>
      </c>
      <c r="C2624" s="3" t="s">
        <v>51</v>
      </c>
      <c r="D2624" s="3">
        <v>325</v>
      </c>
      <c r="E2624" s="3">
        <v>214</v>
      </c>
      <c r="F2624" s="3">
        <v>232</v>
      </c>
      <c r="G2624" s="3">
        <v>177</v>
      </c>
      <c r="H2624" s="3">
        <v>1257</v>
      </c>
      <c r="I2624" s="3">
        <v>33</v>
      </c>
      <c r="J2624">
        <f t="array" ref="J2624">INDEX(Table3[#All],MATCH(1,(Table3[[#All],[Month]]=Table68[[#This Row],[Date]])*(Table3[[#All],[Region]]=Table68[[#This Row],[Region]]),0),3)</f>
        <v>11051</v>
      </c>
      <c r="K2624">
        <f>INDEX(Table1[#All], MATCH(Table68[[#This Row],[Date]],Table1[[#All],[Month]],0),2)</f>
        <v>1632320</v>
      </c>
      <c r="L2624" s="8">
        <f>INDEX(Table2[#All], MATCH(Table68[[#This Row],[Date]],Table2[[#All],[Month]],0),2)</f>
        <v>734</v>
      </c>
      <c r="M2624">
        <f t="array" ref="M2624">INDEX(Table4[#All],MATCH(1,(Table4[[#All],[Month]]=Table68[[#This Row],[Date]])*(Table4[[#All],[Region]]=Table68[[#This Row],[Region]]),0),3)</f>
        <v>2921</v>
      </c>
      <c r="N2624" s="2">
        <f t="array" ref="N2624">_xlfn.IFNA(INDEX(Table5[#All], MATCH(1,(Table5[[#All],[Month]]=Table68[[#This Row],[Date]])*(Table5[[#All],[Region]]=Table68[[#This Row],[Region]]),0),3),0)</f>
        <v>23701</v>
      </c>
      <c r="O2624" s="12">
        <f>INDEX(Table110[#All], MATCH(Table68[[#This Row],[Date]],Table110[[#All],[Month]],0),2)</f>
        <v>104786</v>
      </c>
      <c r="P2624" s="12">
        <f>INDEX(Table13[#All], MATCH(Table68[[#This Row],[Date]],Table13[[#All],[Month]],0),2)</f>
        <v>230304</v>
      </c>
      <c r="Q2624">
        <f>INDEX(Table111[#All], MATCH(Table68[[#This Row],[Date]],Table111[[#All],[Month]],0),2)</f>
        <v>6224</v>
      </c>
      <c r="R2624" s="2">
        <f>INDEX(Table111[#All], MATCH(Table68[[#This Row],[Date]],Table111[[#All],[Month]],0),3)</f>
        <v>1338</v>
      </c>
      <c r="S2624" s="2">
        <f>INDEX(Table413[#All], MATCH(Table68[[#This Row],[Date]],Table413[[#All],[Month]],0),2)</f>
        <v>2.2000000000000002</v>
      </c>
      <c r="T2624" s="2">
        <f>INDEX(Table413[#All], MATCH(Table68[[#This Row],[Date]],Table413[[#All],[Month]],0),3)</f>
        <v>5.6</v>
      </c>
      <c r="U2624" s="2">
        <f>INDEX(Table413[#All], MATCH(Table68[[#This Row],[Date]],Table413[[#All],[Month]],0),4)</f>
        <v>5</v>
      </c>
    </row>
    <row r="2625" spans="1:21" x14ac:dyDescent="0.25">
      <c r="A2625" s="4">
        <v>42795</v>
      </c>
      <c r="B2625" s="3" t="s">
        <v>72</v>
      </c>
      <c r="C2625" s="3" t="s">
        <v>84</v>
      </c>
      <c r="D2625" s="3">
        <v>325</v>
      </c>
      <c r="E2625" s="3">
        <v>302</v>
      </c>
      <c r="F2625" s="3">
        <v>232</v>
      </c>
      <c r="G2625" s="3">
        <v>219</v>
      </c>
      <c r="H2625" s="3">
        <v>1257</v>
      </c>
      <c r="I2625" s="3">
        <v>988</v>
      </c>
      <c r="J2625">
        <f t="array" ref="J2625">INDEX(Table3[#All],MATCH(1,(Table3[[#All],[Month]]=Table68[[#This Row],[Date]])*(Table3[[#All],[Region]]=Table68[[#This Row],[Region]]),0),3)</f>
        <v>11051</v>
      </c>
      <c r="K2625">
        <f>INDEX(Table1[#All], MATCH(Table68[[#This Row],[Date]],Table1[[#All],[Month]],0),2)</f>
        <v>1632320</v>
      </c>
      <c r="L2625" s="8">
        <f>INDEX(Table2[#All], MATCH(Table68[[#This Row],[Date]],Table2[[#All],[Month]],0),2)</f>
        <v>734</v>
      </c>
      <c r="M2625">
        <f t="array" ref="M2625">INDEX(Table4[#All],MATCH(1,(Table4[[#All],[Month]]=Table68[[#This Row],[Date]])*(Table4[[#All],[Region]]=Table68[[#This Row],[Region]]),0),3)</f>
        <v>2921</v>
      </c>
      <c r="N2625" s="2">
        <f t="array" ref="N2625">_xlfn.IFNA(INDEX(Table5[#All], MATCH(1,(Table5[[#All],[Month]]=Table68[[#This Row],[Date]])*(Table5[[#All],[Region]]=Table68[[#This Row],[Region]]),0),3),0)</f>
        <v>23701</v>
      </c>
      <c r="O2625" s="12">
        <f>INDEX(Table110[#All], MATCH(Table68[[#This Row],[Date]],Table110[[#All],[Month]],0),2)</f>
        <v>104786</v>
      </c>
      <c r="P2625" s="12">
        <f>INDEX(Table13[#All], MATCH(Table68[[#This Row],[Date]],Table13[[#All],[Month]],0),2)</f>
        <v>230304</v>
      </c>
      <c r="Q2625">
        <f>INDEX(Table111[#All], MATCH(Table68[[#This Row],[Date]],Table111[[#All],[Month]],0),2)</f>
        <v>6224</v>
      </c>
      <c r="R2625" s="2">
        <f>INDEX(Table111[#All], MATCH(Table68[[#This Row],[Date]],Table111[[#All],[Month]],0),3)</f>
        <v>1338</v>
      </c>
      <c r="S2625" s="2">
        <f>INDEX(Table413[#All], MATCH(Table68[[#This Row],[Date]],Table413[[#All],[Month]],0),2)</f>
        <v>2.2000000000000002</v>
      </c>
      <c r="T2625" s="2">
        <f>INDEX(Table413[#All], MATCH(Table68[[#This Row],[Date]],Table413[[#All],[Month]],0),3)</f>
        <v>5.6</v>
      </c>
      <c r="U2625" s="2">
        <f>INDEX(Table413[#All], MATCH(Table68[[#This Row],[Date]],Table413[[#All],[Month]],0),4)</f>
        <v>5</v>
      </c>
    </row>
    <row r="2626" spans="1:21" x14ac:dyDescent="0.25">
      <c r="A2626" s="4">
        <v>42795</v>
      </c>
      <c r="B2626" s="3" t="s">
        <v>72</v>
      </c>
      <c r="C2626" s="3" t="s">
        <v>53</v>
      </c>
      <c r="D2626" s="3">
        <v>325</v>
      </c>
      <c r="E2626" s="3">
        <v>527</v>
      </c>
      <c r="F2626" s="3">
        <v>232</v>
      </c>
      <c r="G2626" s="3">
        <v>398</v>
      </c>
      <c r="H2626" s="3">
        <v>1257</v>
      </c>
      <c r="I2626" s="3">
        <v>180</v>
      </c>
      <c r="J2626">
        <f t="array" ref="J2626">INDEX(Table3[#All],MATCH(1,(Table3[[#All],[Month]]=Table68[[#This Row],[Date]])*(Table3[[#All],[Region]]=Table68[[#This Row],[Region]]),0),3)</f>
        <v>11051</v>
      </c>
      <c r="K2626">
        <f>INDEX(Table1[#All], MATCH(Table68[[#This Row],[Date]],Table1[[#All],[Month]],0),2)</f>
        <v>1632320</v>
      </c>
      <c r="L2626" s="8">
        <f>INDEX(Table2[#All], MATCH(Table68[[#This Row],[Date]],Table2[[#All],[Month]],0),2)</f>
        <v>734</v>
      </c>
      <c r="M2626">
        <f t="array" ref="M2626">INDEX(Table4[#All],MATCH(1,(Table4[[#All],[Month]]=Table68[[#This Row],[Date]])*(Table4[[#All],[Region]]=Table68[[#This Row],[Region]]),0),3)</f>
        <v>2921</v>
      </c>
      <c r="N2626" s="2">
        <f t="array" ref="N2626">_xlfn.IFNA(INDEX(Table5[#All], MATCH(1,(Table5[[#All],[Month]]=Table68[[#This Row],[Date]])*(Table5[[#All],[Region]]=Table68[[#This Row],[Region]]),0),3),0)</f>
        <v>23701</v>
      </c>
      <c r="O2626" s="12">
        <f>INDEX(Table110[#All], MATCH(Table68[[#This Row],[Date]],Table110[[#All],[Month]],0),2)</f>
        <v>104786</v>
      </c>
      <c r="P2626" s="12">
        <f>INDEX(Table13[#All], MATCH(Table68[[#This Row],[Date]],Table13[[#All],[Month]],0),2)</f>
        <v>230304</v>
      </c>
      <c r="Q2626">
        <f>INDEX(Table111[#All], MATCH(Table68[[#This Row],[Date]],Table111[[#All],[Month]],0),2)</f>
        <v>6224</v>
      </c>
      <c r="R2626" s="2">
        <f>INDEX(Table111[#All], MATCH(Table68[[#This Row],[Date]],Table111[[#All],[Month]],0),3)</f>
        <v>1338</v>
      </c>
      <c r="S2626" s="2">
        <f>INDEX(Table413[#All], MATCH(Table68[[#This Row],[Date]],Table413[[#All],[Month]],0),2)</f>
        <v>2.2000000000000002</v>
      </c>
      <c r="T2626" s="2">
        <f>INDEX(Table413[#All], MATCH(Table68[[#This Row],[Date]],Table413[[#All],[Month]],0),3)</f>
        <v>5.6</v>
      </c>
      <c r="U2626" s="2">
        <f>INDEX(Table413[#All], MATCH(Table68[[#This Row],[Date]],Table413[[#All],[Month]],0),4)</f>
        <v>5</v>
      </c>
    </row>
    <row r="2627" spans="1:21" x14ac:dyDescent="0.25">
      <c r="A2627" s="4">
        <v>42795</v>
      </c>
      <c r="B2627" s="3" t="s">
        <v>73</v>
      </c>
      <c r="C2627" s="3" t="s">
        <v>55</v>
      </c>
      <c r="D2627" s="3">
        <v>210</v>
      </c>
      <c r="E2627" s="3">
        <v>200</v>
      </c>
      <c r="F2627" s="3">
        <v>161</v>
      </c>
      <c r="G2627" s="3">
        <v>163</v>
      </c>
      <c r="H2627" s="3">
        <v>256</v>
      </c>
      <c r="I2627" s="3">
        <v>39</v>
      </c>
      <c r="J2627">
        <f t="array" ref="J2627">INDEX(Table3[#All],MATCH(1,(Table3[[#All],[Month]]=Table68[[#This Row],[Date]])*(Table3[[#All],[Region]]=Table68[[#This Row],[Region]]),0),3)</f>
        <v>5705</v>
      </c>
      <c r="K2627">
        <f>INDEX(Table1[#All], MATCH(Table68[[#This Row],[Date]],Table1[[#All],[Month]],0),2)</f>
        <v>1632320</v>
      </c>
      <c r="L2627" s="8">
        <f>INDEX(Table2[#All], MATCH(Table68[[#This Row],[Date]],Table2[[#All],[Month]],0),2)</f>
        <v>734</v>
      </c>
      <c r="M2627">
        <f t="array" ref="M2627">INDEX(Table4[#All],MATCH(1,(Table4[[#All],[Month]]=Table68[[#This Row],[Date]])*(Table4[[#All],[Region]]=Table68[[#This Row],[Region]]),0),3)</f>
        <v>475</v>
      </c>
      <c r="N2627" s="2">
        <f t="array" ref="N2627">_xlfn.IFNA(INDEX(Table5[#All], MATCH(1,(Table5[[#All],[Month]]=Table68[[#This Row],[Date]])*(Table5[[#All],[Region]]=Table68[[#This Row],[Region]]),0),3),0)</f>
        <v>9703</v>
      </c>
      <c r="O2627" s="12">
        <f>INDEX(Table110[#All], MATCH(Table68[[#This Row],[Date]],Table110[[#All],[Month]],0),2)</f>
        <v>104786</v>
      </c>
      <c r="P2627" s="12">
        <f>INDEX(Table13[#All], MATCH(Table68[[#This Row],[Date]],Table13[[#All],[Month]],0),2)</f>
        <v>230304</v>
      </c>
      <c r="Q2627">
        <f>INDEX(Table111[#All], MATCH(Table68[[#This Row],[Date]],Table111[[#All],[Month]],0),2)</f>
        <v>6224</v>
      </c>
      <c r="R2627" s="2">
        <f>INDEX(Table111[#All], MATCH(Table68[[#This Row],[Date]],Table111[[#All],[Month]],0),3)</f>
        <v>1338</v>
      </c>
      <c r="S2627" s="2">
        <f>INDEX(Table413[#All], MATCH(Table68[[#This Row],[Date]],Table413[[#All],[Month]],0),2)</f>
        <v>2.2000000000000002</v>
      </c>
      <c r="T2627" s="2">
        <f>INDEX(Table413[#All], MATCH(Table68[[#This Row],[Date]],Table413[[#All],[Month]],0),3)</f>
        <v>5.6</v>
      </c>
      <c r="U2627" s="2">
        <f>INDEX(Table413[#All], MATCH(Table68[[#This Row],[Date]],Table413[[#All],[Month]],0),4)</f>
        <v>5</v>
      </c>
    </row>
    <row r="2628" spans="1:21" x14ac:dyDescent="0.25">
      <c r="A2628" s="4">
        <v>42795</v>
      </c>
      <c r="B2628" s="3" t="s">
        <v>73</v>
      </c>
      <c r="C2628" s="3" t="s">
        <v>86</v>
      </c>
      <c r="D2628" s="3">
        <v>210</v>
      </c>
      <c r="E2628" s="3">
        <v>211</v>
      </c>
      <c r="F2628" s="3">
        <v>161</v>
      </c>
      <c r="G2628" s="3">
        <v>159</v>
      </c>
      <c r="H2628" s="3">
        <v>256</v>
      </c>
      <c r="I2628" s="3">
        <v>189</v>
      </c>
      <c r="J2628">
        <f t="array" ref="J2628">INDEX(Table3[#All],MATCH(1,(Table3[[#All],[Month]]=Table68[[#This Row],[Date]])*(Table3[[#All],[Region]]=Table68[[#This Row],[Region]]),0),3)</f>
        <v>5705</v>
      </c>
      <c r="K2628">
        <f>INDEX(Table1[#All], MATCH(Table68[[#This Row],[Date]],Table1[[#All],[Month]],0),2)</f>
        <v>1632320</v>
      </c>
      <c r="L2628" s="8">
        <f>INDEX(Table2[#All], MATCH(Table68[[#This Row],[Date]],Table2[[#All],[Month]],0),2)</f>
        <v>734</v>
      </c>
      <c r="M2628">
        <f t="array" ref="M2628">INDEX(Table4[#All],MATCH(1,(Table4[[#All],[Month]]=Table68[[#This Row],[Date]])*(Table4[[#All],[Region]]=Table68[[#This Row],[Region]]),0),3)</f>
        <v>475</v>
      </c>
      <c r="N2628" s="2">
        <f t="array" ref="N2628">_xlfn.IFNA(INDEX(Table5[#All], MATCH(1,(Table5[[#All],[Month]]=Table68[[#This Row],[Date]])*(Table5[[#All],[Region]]=Table68[[#This Row],[Region]]),0),3),0)</f>
        <v>9703</v>
      </c>
      <c r="O2628" s="12">
        <f>INDEX(Table110[#All], MATCH(Table68[[#This Row],[Date]],Table110[[#All],[Month]],0),2)</f>
        <v>104786</v>
      </c>
      <c r="P2628" s="12">
        <f>INDEX(Table13[#All], MATCH(Table68[[#This Row],[Date]],Table13[[#All],[Month]],0),2)</f>
        <v>230304</v>
      </c>
      <c r="Q2628">
        <f>INDEX(Table111[#All], MATCH(Table68[[#This Row],[Date]],Table111[[#All],[Month]],0),2)</f>
        <v>6224</v>
      </c>
      <c r="R2628" s="2">
        <f>INDEX(Table111[#All], MATCH(Table68[[#This Row],[Date]],Table111[[#All],[Month]],0),3)</f>
        <v>1338</v>
      </c>
      <c r="S2628" s="2">
        <f>INDEX(Table413[#All], MATCH(Table68[[#This Row],[Date]],Table413[[#All],[Month]],0),2)</f>
        <v>2.2000000000000002</v>
      </c>
      <c r="T2628" s="2">
        <f>INDEX(Table413[#All], MATCH(Table68[[#This Row],[Date]],Table413[[#All],[Month]],0),3)</f>
        <v>5.6</v>
      </c>
      <c r="U2628" s="2">
        <f>INDEX(Table413[#All], MATCH(Table68[[#This Row],[Date]],Table413[[#All],[Month]],0),4)</f>
        <v>5</v>
      </c>
    </row>
    <row r="2629" spans="1:21" x14ac:dyDescent="0.25">
      <c r="A2629" s="4">
        <v>42795</v>
      </c>
      <c r="B2629" s="3" t="s">
        <v>73</v>
      </c>
      <c r="C2629" s="3" t="s">
        <v>54</v>
      </c>
      <c r="D2629" s="3">
        <v>210</v>
      </c>
      <c r="E2629" s="3">
        <v>218</v>
      </c>
      <c r="F2629" s="3">
        <v>161</v>
      </c>
      <c r="G2629" s="3">
        <v>180</v>
      </c>
      <c r="H2629" s="3">
        <v>256</v>
      </c>
      <c r="I2629" s="3">
        <v>28</v>
      </c>
      <c r="J2629">
        <f t="array" ref="J2629">INDEX(Table3[#All],MATCH(1,(Table3[[#All],[Month]]=Table68[[#This Row],[Date]])*(Table3[[#All],[Region]]=Table68[[#This Row],[Region]]),0),3)</f>
        <v>5705</v>
      </c>
      <c r="K2629">
        <f>INDEX(Table1[#All], MATCH(Table68[[#This Row],[Date]],Table1[[#All],[Month]],0),2)</f>
        <v>1632320</v>
      </c>
      <c r="L2629" s="8">
        <f>INDEX(Table2[#All], MATCH(Table68[[#This Row],[Date]],Table2[[#All],[Month]],0),2)</f>
        <v>734</v>
      </c>
      <c r="M2629">
        <f t="array" ref="M2629">INDEX(Table4[#All],MATCH(1,(Table4[[#All],[Month]]=Table68[[#This Row],[Date]])*(Table4[[#All],[Region]]=Table68[[#This Row],[Region]]),0),3)</f>
        <v>475</v>
      </c>
      <c r="N2629" s="2">
        <f t="array" ref="N2629">_xlfn.IFNA(INDEX(Table5[#All], MATCH(1,(Table5[[#All],[Month]]=Table68[[#This Row],[Date]])*(Table5[[#All],[Region]]=Table68[[#This Row],[Region]]),0),3),0)</f>
        <v>9703</v>
      </c>
      <c r="O2629" s="12">
        <f>INDEX(Table110[#All], MATCH(Table68[[#This Row],[Date]],Table110[[#All],[Month]],0),2)</f>
        <v>104786</v>
      </c>
      <c r="P2629" s="12">
        <f>INDEX(Table13[#All], MATCH(Table68[[#This Row],[Date]],Table13[[#All],[Month]],0),2)</f>
        <v>230304</v>
      </c>
      <c r="Q2629">
        <f>INDEX(Table111[#All], MATCH(Table68[[#This Row],[Date]],Table111[[#All],[Month]],0),2)</f>
        <v>6224</v>
      </c>
      <c r="R2629" s="2">
        <f>INDEX(Table111[#All], MATCH(Table68[[#This Row],[Date]],Table111[[#All],[Month]],0),3)</f>
        <v>1338</v>
      </c>
      <c r="S2629" s="2">
        <f>INDEX(Table413[#All], MATCH(Table68[[#This Row],[Date]],Table413[[#All],[Month]],0),2)</f>
        <v>2.2000000000000002</v>
      </c>
      <c r="T2629" s="2">
        <f>INDEX(Table413[#All], MATCH(Table68[[#This Row],[Date]],Table413[[#All],[Month]],0),3)</f>
        <v>5.6</v>
      </c>
      <c r="U2629" s="2">
        <f>INDEX(Table413[#All], MATCH(Table68[[#This Row],[Date]],Table413[[#All],[Month]],0),4)</f>
        <v>5</v>
      </c>
    </row>
    <row r="2630" spans="1:21" x14ac:dyDescent="0.25">
      <c r="A2630" s="4">
        <v>42795</v>
      </c>
      <c r="B2630" s="3" t="s">
        <v>65</v>
      </c>
      <c r="C2630" s="3" t="s">
        <v>26</v>
      </c>
      <c r="D2630" s="3">
        <v>296</v>
      </c>
      <c r="E2630" s="3">
        <v>328</v>
      </c>
      <c r="F2630" s="3">
        <v>232</v>
      </c>
      <c r="G2630" s="3">
        <v>263</v>
      </c>
      <c r="H2630" s="3">
        <v>303</v>
      </c>
      <c r="I2630" s="3">
        <v>221</v>
      </c>
      <c r="J2630">
        <f t="array" ref="J2630">INDEX(Table3[#All],MATCH(1,(Table3[[#All],[Month]]=Table68[[#This Row],[Date]])*(Table3[[#All],[Region]]=Table68[[#This Row],[Region]]),0),3)</f>
        <v>10120</v>
      </c>
      <c r="K2630">
        <f>INDEX(Table1[#All], MATCH(Table68[[#This Row],[Date]],Table1[[#All],[Month]],0),2)</f>
        <v>1632320</v>
      </c>
      <c r="L2630" s="8">
        <f>INDEX(Table2[#All], MATCH(Table68[[#This Row],[Date]],Table2[[#All],[Month]],0),2)</f>
        <v>734</v>
      </c>
      <c r="M2630">
        <f t="array" ref="M2630">INDEX(Table4[#All],MATCH(1,(Table4[[#All],[Month]]=Table68[[#This Row],[Date]])*(Table4[[#All],[Region]]=Table68[[#This Row],[Region]]),0),3)</f>
        <v>799</v>
      </c>
      <c r="N2630" s="2">
        <f t="array" ref="N2630">_xlfn.IFNA(INDEX(Table5[#All], MATCH(1,(Table5[[#All],[Month]]=Table68[[#This Row],[Date]])*(Table5[[#All],[Region]]=Table68[[#This Row],[Region]]),0),3),0)</f>
        <v>3255</v>
      </c>
      <c r="O2630" s="12">
        <f>INDEX(Table110[#All], MATCH(Table68[[#This Row],[Date]],Table110[[#All],[Month]],0),2)</f>
        <v>104786</v>
      </c>
      <c r="P2630" s="12">
        <f>INDEX(Table13[#All], MATCH(Table68[[#This Row],[Date]],Table13[[#All],[Month]],0),2)</f>
        <v>230304</v>
      </c>
      <c r="Q2630">
        <f>INDEX(Table111[#All], MATCH(Table68[[#This Row],[Date]],Table111[[#All],[Month]],0),2)</f>
        <v>6224</v>
      </c>
      <c r="R2630" s="2">
        <f>INDEX(Table111[#All], MATCH(Table68[[#This Row],[Date]],Table111[[#All],[Month]],0),3)</f>
        <v>1338</v>
      </c>
      <c r="S2630" s="2">
        <f>INDEX(Table413[#All], MATCH(Table68[[#This Row],[Date]],Table413[[#All],[Month]],0),2)</f>
        <v>2.2000000000000002</v>
      </c>
      <c r="T2630" s="2">
        <f>INDEX(Table413[#All], MATCH(Table68[[#This Row],[Date]],Table413[[#All],[Month]],0),3)</f>
        <v>5.6</v>
      </c>
      <c r="U2630" s="2">
        <f>INDEX(Table413[#All], MATCH(Table68[[#This Row],[Date]],Table413[[#All],[Month]],0),4)</f>
        <v>5</v>
      </c>
    </row>
    <row r="2631" spans="1:21" x14ac:dyDescent="0.25">
      <c r="A2631" s="4">
        <v>42795</v>
      </c>
      <c r="B2631" s="3" t="s">
        <v>65</v>
      </c>
      <c r="C2631" s="3" t="s">
        <v>28</v>
      </c>
      <c r="D2631" s="3">
        <v>296</v>
      </c>
      <c r="E2631" s="3">
        <v>226</v>
      </c>
      <c r="F2631" s="3">
        <v>232</v>
      </c>
      <c r="G2631" s="3">
        <v>184</v>
      </c>
      <c r="H2631" s="3">
        <v>303</v>
      </c>
      <c r="I2631" s="3">
        <v>54</v>
      </c>
      <c r="J2631">
        <f t="array" ref="J2631">INDEX(Table3[#All],MATCH(1,(Table3[[#All],[Month]]=Table68[[#This Row],[Date]])*(Table3[[#All],[Region]]=Table68[[#This Row],[Region]]),0),3)</f>
        <v>10120</v>
      </c>
      <c r="K2631">
        <f>INDEX(Table1[#All], MATCH(Table68[[#This Row],[Date]],Table1[[#All],[Month]],0),2)</f>
        <v>1632320</v>
      </c>
      <c r="L2631" s="8">
        <f>INDEX(Table2[#All], MATCH(Table68[[#This Row],[Date]],Table2[[#All],[Month]],0),2)</f>
        <v>734</v>
      </c>
      <c r="M2631">
        <f t="array" ref="M2631">INDEX(Table4[#All],MATCH(1,(Table4[[#All],[Month]]=Table68[[#This Row],[Date]])*(Table4[[#All],[Region]]=Table68[[#This Row],[Region]]),0),3)</f>
        <v>799</v>
      </c>
      <c r="N2631" s="2">
        <f t="array" ref="N2631">_xlfn.IFNA(INDEX(Table5[#All], MATCH(1,(Table5[[#All],[Month]]=Table68[[#This Row],[Date]])*(Table5[[#All],[Region]]=Table68[[#This Row],[Region]]),0),3),0)</f>
        <v>3255</v>
      </c>
      <c r="O2631" s="12">
        <f>INDEX(Table110[#All], MATCH(Table68[[#This Row],[Date]],Table110[[#All],[Month]],0),2)</f>
        <v>104786</v>
      </c>
      <c r="P2631" s="12">
        <f>INDEX(Table13[#All], MATCH(Table68[[#This Row],[Date]],Table13[[#All],[Month]],0),2)</f>
        <v>230304</v>
      </c>
      <c r="Q2631">
        <f>INDEX(Table111[#All], MATCH(Table68[[#This Row],[Date]],Table111[[#All],[Month]],0),2)</f>
        <v>6224</v>
      </c>
      <c r="R2631" s="2">
        <f>INDEX(Table111[#All], MATCH(Table68[[#This Row],[Date]],Table111[[#All],[Month]],0),3)</f>
        <v>1338</v>
      </c>
      <c r="S2631" s="2">
        <f>INDEX(Table413[#All], MATCH(Table68[[#This Row],[Date]],Table413[[#All],[Month]],0),2)</f>
        <v>2.2000000000000002</v>
      </c>
      <c r="T2631" s="2">
        <f>INDEX(Table413[#All], MATCH(Table68[[#This Row],[Date]],Table413[[#All],[Month]],0),3)</f>
        <v>5.6</v>
      </c>
      <c r="U2631" s="2">
        <f>INDEX(Table413[#All], MATCH(Table68[[#This Row],[Date]],Table413[[#All],[Month]],0),4)</f>
        <v>5</v>
      </c>
    </row>
    <row r="2632" spans="1:21" x14ac:dyDescent="0.25">
      <c r="A2632" s="4">
        <v>42795</v>
      </c>
      <c r="B2632" s="3" t="s">
        <v>65</v>
      </c>
      <c r="C2632" s="3" t="s">
        <v>27</v>
      </c>
      <c r="D2632" s="3">
        <v>296</v>
      </c>
      <c r="E2632" s="3">
        <v>223</v>
      </c>
      <c r="F2632" s="3">
        <v>232</v>
      </c>
      <c r="G2632" s="3">
        <v>185</v>
      </c>
      <c r="H2632" s="3">
        <v>303</v>
      </c>
      <c r="I2632" s="3">
        <v>28</v>
      </c>
      <c r="J2632">
        <f t="array" ref="J2632">INDEX(Table3[#All],MATCH(1,(Table3[[#All],[Month]]=Table68[[#This Row],[Date]])*(Table3[[#All],[Region]]=Table68[[#This Row],[Region]]),0),3)</f>
        <v>10120</v>
      </c>
      <c r="K2632">
        <f>INDEX(Table1[#All], MATCH(Table68[[#This Row],[Date]],Table1[[#All],[Month]],0),2)</f>
        <v>1632320</v>
      </c>
      <c r="L2632" s="8">
        <f>INDEX(Table2[#All], MATCH(Table68[[#This Row],[Date]],Table2[[#All],[Month]],0),2)</f>
        <v>734</v>
      </c>
      <c r="M2632">
        <f t="array" ref="M2632">INDEX(Table4[#All],MATCH(1,(Table4[[#All],[Month]]=Table68[[#This Row],[Date]])*(Table4[[#All],[Region]]=Table68[[#This Row],[Region]]),0),3)</f>
        <v>799</v>
      </c>
      <c r="N2632" s="2">
        <f t="array" ref="N2632">_xlfn.IFNA(INDEX(Table5[#All], MATCH(1,(Table5[[#All],[Month]]=Table68[[#This Row],[Date]])*(Table5[[#All],[Region]]=Table68[[#This Row],[Region]]),0),3),0)</f>
        <v>3255</v>
      </c>
      <c r="O2632" s="12">
        <f>INDEX(Table110[#All], MATCH(Table68[[#This Row],[Date]],Table110[[#All],[Month]],0),2)</f>
        <v>104786</v>
      </c>
      <c r="P2632" s="12">
        <f>INDEX(Table13[#All], MATCH(Table68[[#This Row],[Date]],Table13[[#All],[Month]],0),2)</f>
        <v>230304</v>
      </c>
      <c r="Q2632">
        <f>INDEX(Table111[#All], MATCH(Table68[[#This Row],[Date]],Table111[[#All],[Month]],0),2)</f>
        <v>6224</v>
      </c>
      <c r="R2632" s="2">
        <f>INDEX(Table111[#All], MATCH(Table68[[#This Row],[Date]],Table111[[#All],[Month]],0),3)</f>
        <v>1338</v>
      </c>
      <c r="S2632" s="2">
        <f>INDEX(Table413[#All], MATCH(Table68[[#This Row],[Date]],Table413[[#All],[Month]],0),2)</f>
        <v>2.2000000000000002</v>
      </c>
      <c r="T2632" s="2">
        <f>INDEX(Table413[#All], MATCH(Table68[[#This Row],[Date]],Table413[[#All],[Month]],0),3)</f>
        <v>5.6</v>
      </c>
      <c r="U2632" s="2">
        <f>INDEX(Table413[#All], MATCH(Table68[[#This Row],[Date]],Table413[[#All],[Month]],0),4)</f>
        <v>5</v>
      </c>
    </row>
    <row r="2633" spans="1:21" x14ac:dyDescent="0.25">
      <c r="A2633" s="4">
        <v>42795</v>
      </c>
      <c r="B2633" s="3" t="s">
        <v>69</v>
      </c>
      <c r="C2633" s="3" t="s">
        <v>40</v>
      </c>
      <c r="D2633" s="3">
        <v>340</v>
      </c>
      <c r="E2633" s="3">
        <v>340</v>
      </c>
      <c r="F2633" s="3">
        <v>268</v>
      </c>
      <c r="G2633" s="3">
        <v>268</v>
      </c>
      <c r="H2633" s="3">
        <v>83</v>
      </c>
      <c r="I2633" s="3">
        <v>83</v>
      </c>
      <c r="J2633">
        <f t="array" ref="J2633">INDEX(Table3[#All],MATCH(1,(Table3[[#All],[Month]]=Table68[[#This Row],[Date]])*(Table3[[#All],[Region]]=Table68[[#This Row],[Region]]),0),3)</f>
        <v>4560</v>
      </c>
      <c r="K2633">
        <f>INDEX(Table1[#All], MATCH(Table68[[#This Row],[Date]],Table1[[#All],[Month]],0),2)</f>
        <v>1632320</v>
      </c>
      <c r="L2633" s="8">
        <f>INDEX(Table2[#All], MATCH(Table68[[#This Row],[Date]],Table2[[#All],[Month]],0),2)</f>
        <v>734</v>
      </c>
      <c r="M2633">
        <f t="array" ref="M2633">INDEX(Table4[#All],MATCH(1,(Table4[[#All],[Month]]=Table68[[#This Row],[Date]])*(Table4[[#All],[Region]]=Table68[[#This Row],[Region]]),0),3)</f>
        <v>452</v>
      </c>
      <c r="N2633" s="2">
        <f t="array" ref="N2633">_xlfn.IFNA(INDEX(Table5[#All], MATCH(1,(Table5[[#All],[Month]]=Table68[[#This Row],[Date]])*(Table5[[#All],[Region]]=Table68[[#This Row],[Region]]),0),3),0)</f>
        <v>0</v>
      </c>
      <c r="O2633" s="12">
        <f>INDEX(Table110[#All], MATCH(Table68[[#This Row],[Date]],Table110[[#All],[Month]],0),2)</f>
        <v>104786</v>
      </c>
      <c r="P2633" s="12">
        <f>INDEX(Table13[#All], MATCH(Table68[[#This Row],[Date]],Table13[[#All],[Month]],0),2)</f>
        <v>230304</v>
      </c>
      <c r="Q2633">
        <f>INDEX(Table111[#All], MATCH(Table68[[#This Row],[Date]],Table111[[#All],[Month]],0),2)</f>
        <v>6224</v>
      </c>
      <c r="R2633" s="2">
        <f>INDEX(Table111[#All], MATCH(Table68[[#This Row],[Date]],Table111[[#All],[Month]],0),3)</f>
        <v>1338</v>
      </c>
      <c r="S2633" s="2">
        <f>INDEX(Table413[#All], MATCH(Table68[[#This Row],[Date]],Table413[[#All],[Month]],0),2)</f>
        <v>2.2000000000000002</v>
      </c>
      <c r="T2633" s="2">
        <f>INDEX(Table413[#All], MATCH(Table68[[#This Row],[Date]],Table413[[#All],[Month]],0),3)</f>
        <v>5.6</v>
      </c>
      <c r="U2633" s="2">
        <f>INDEX(Table413[#All], MATCH(Table68[[#This Row],[Date]],Table413[[#All],[Month]],0),4)</f>
        <v>5</v>
      </c>
    </row>
    <row r="2634" spans="1:21" x14ac:dyDescent="0.25">
      <c r="A2634" s="4">
        <v>42795</v>
      </c>
      <c r="B2634" s="3" t="s">
        <v>60</v>
      </c>
      <c r="C2634" s="3" t="s">
        <v>85</v>
      </c>
      <c r="D2634" s="3">
        <v>339</v>
      </c>
      <c r="E2634" s="3">
        <v>356</v>
      </c>
      <c r="F2634" s="3">
        <v>265</v>
      </c>
      <c r="G2634" s="3">
        <v>280</v>
      </c>
      <c r="H2634" s="3">
        <v>1881</v>
      </c>
      <c r="I2634" s="3">
        <v>1287</v>
      </c>
      <c r="J2634">
        <f t="array" ref="J2634">INDEX(Table3[#All],MATCH(1,(Table3[[#All],[Month]]=Table68[[#This Row],[Date]])*(Table3[[#All],[Region]]=Table68[[#This Row],[Region]]),0),3)</f>
        <v>21830</v>
      </c>
      <c r="K2634">
        <f>INDEX(Table1[#All], MATCH(Table68[[#This Row],[Date]],Table1[[#All],[Month]],0),2)</f>
        <v>1632320</v>
      </c>
      <c r="L2634" s="8">
        <f>INDEX(Table2[#All], MATCH(Table68[[#This Row],[Date]],Table2[[#All],[Month]],0),2)</f>
        <v>734</v>
      </c>
      <c r="M2634">
        <f t="array" ref="M2634">INDEX(Table4[#All],MATCH(1,(Table4[[#All],[Month]]=Table68[[#This Row],[Date]])*(Table4[[#All],[Region]]=Table68[[#This Row],[Region]]),0),3)</f>
        <v>3944</v>
      </c>
      <c r="N2634" s="2">
        <f t="array" ref="N2634">_xlfn.IFNA(INDEX(Table5[#All], MATCH(1,(Table5[[#All],[Month]]=Table68[[#This Row],[Date]])*(Table5[[#All],[Region]]=Table68[[#This Row],[Region]]),0),3),0)</f>
        <v>22378</v>
      </c>
      <c r="O2634" s="12">
        <f>INDEX(Table110[#All], MATCH(Table68[[#This Row],[Date]],Table110[[#All],[Month]],0),2)</f>
        <v>104786</v>
      </c>
      <c r="P2634" s="12">
        <f>INDEX(Table13[#All], MATCH(Table68[[#This Row],[Date]],Table13[[#All],[Month]],0),2)</f>
        <v>230304</v>
      </c>
      <c r="Q2634">
        <f>INDEX(Table111[#All], MATCH(Table68[[#This Row],[Date]],Table111[[#All],[Month]],0),2)</f>
        <v>6224</v>
      </c>
      <c r="R2634" s="2">
        <f>INDEX(Table111[#All], MATCH(Table68[[#This Row],[Date]],Table111[[#All],[Month]],0),3)</f>
        <v>1338</v>
      </c>
      <c r="S2634" s="2">
        <f>INDEX(Table413[#All], MATCH(Table68[[#This Row],[Date]],Table413[[#All],[Month]],0),2)</f>
        <v>2.2000000000000002</v>
      </c>
      <c r="T2634" s="2">
        <f>INDEX(Table413[#All], MATCH(Table68[[#This Row],[Date]],Table413[[#All],[Month]],0),3)</f>
        <v>5.6</v>
      </c>
      <c r="U2634" s="2">
        <f>INDEX(Table413[#All], MATCH(Table68[[#This Row],[Date]],Table413[[#All],[Month]],0),4)</f>
        <v>5</v>
      </c>
    </row>
    <row r="2635" spans="1:21" x14ac:dyDescent="0.25">
      <c r="A2635" s="4">
        <v>42795</v>
      </c>
      <c r="B2635" s="3" t="s">
        <v>60</v>
      </c>
      <c r="C2635" s="3" t="s">
        <v>13</v>
      </c>
      <c r="D2635" s="3">
        <v>339</v>
      </c>
      <c r="E2635" s="3">
        <v>287</v>
      </c>
      <c r="F2635" s="3">
        <v>265</v>
      </c>
      <c r="G2635" s="3">
        <v>249</v>
      </c>
      <c r="H2635" s="3">
        <v>1881</v>
      </c>
      <c r="I2635" s="3">
        <v>38</v>
      </c>
      <c r="J2635">
        <f t="array" ref="J2635">INDEX(Table3[#All],MATCH(1,(Table3[[#All],[Month]]=Table68[[#This Row],[Date]])*(Table3[[#All],[Region]]=Table68[[#This Row],[Region]]),0),3)</f>
        <v>21830</v>
      </c>
      <c r="K2635">
        <f>INDEX(Table1[#All], MATCH(Table68[[#This Row],[Date]],Table1[[#All],[Month]],0),2)</f>
        <v>1632320</v>
      </c>
      <c r="L2635" s="8">
        <f>INDEX(Table2[#All], MATCH(Table68[[#This Row],[Date]],Table2[[#All],[Month]],0),2)</f>
        <v>734</v>
      </c>
      <c r="M2635">
        <f t="array" ref="M2635">INDEX(Table4[#All],MATCH(1,(Table4[[#All],[Month]]=Table68[[#This Row],[Date]])*(Table4[[#All],[Region]]=Table68[[#This Row],[Region]]),0),3)</f>
        <v>3944</v>
      </c>
      <c r="N2635" s="2">
        <f t="array" ref="N2635">_xlfn.IFNA(INDEX(Table5[#All], MATCH(1,(Table5[[#All],[Month]]=Table68[[#This Row],[Date]])*(Table5[[#All],[Region]]=Table68[[#This Row],[Region]]),0),3),0)</f>
        <v>22378</v>
      </c>
      <c r="O2635" s="12">
        <f>INDEX(Table110[#All], MATCH(Table68[[#This Row],[Date]],Table110[[#All],[Month]],0),2)</f>
        <v>104786</v>
      </c>
      <c r="P2635" s="12">
        <f>INDEX(Table13[#All], MATCH(Table68[[#This Row],[Date]],Table13[[#All],[Month]],0),2)</f>
        <v>230304</v>
      </c>
      <c r="Q2635">
        <f>INDEX(Table111[#All], MATCH(Table68[[#This Row],[Date]],Table111[[#All],[Month]],0),2)</f>
        <v>6224</v>
      </c>
      <c r="R2635" s="2">
        <f>INDEX(Table111[#All], MATCH(Table68[[#This Row],[Date]],Table111[[#All],[Month]],0),3)</f>
        <v>1338</v>
      </c>
      <c r="S2635" s="2">
        <f>INDEX(Table413[#All], MATCH(Table68[[#This Row],[Date]],Table413[[#All],[Month]],0),2)</f>
        <v>2.2000000000000002</v>
      </c>
      <c r="T2635" s="2">
        <f>INDEX(Table413[#All], MATCH(Table68[[#This Row],[Date]],Table413[[#All],[Month]],0),3)</f>
        <v>5.6</v>
      </c>
      <c r="U2635" s="2">
        <f>INDEX(Table413[#All], MATCH(Table68[[#This Row],[Date]],Table413[[#All],[Month]],0),4)</f>
        <v>5</v>
      </c>
    </row>
    <row r="2636" spans="1:21" x14ac:dyDescent="0.25">
      <c r="A2636" s="4">
        <v>42795</v>
      </c>
      <c r="B2636" s="3" t="s">
        <v>60</v>
      </c>
      <c r="C2636" s="3" t="s">
        <v>15</v>
      </c>
      <c r="D2636" s="3">
        <v>339</v>
      </c>
      <c r="E2636" s="3">
        <v>304</v>
      </c>
      <c r="F2636" s="3">
        <v>265</v>
      </c>
      <c r="G2636" s="3">
        <v>261</v>
      </c>
      <c r="H2636" s="3">
        <v>1881</v>
      </c>
      <c r="I2636" s="3">
        <v>66</v>
      </c>
      <c r="J2636">
        <f t="array" ref="J2636">INDEX(Table3[#All],MATCH(1,(Table3[[#All],[Month]]=Table68[[#This Row],[Date]])*(Table3[[#All],[Region]]=Table68[[#This Row],[Region]]),0),3)</f>
        <v>21830</v>
      </c>
      <c r="K2636">
        <f>INDEX(Table1[#All], MATCH(Table68[[#This Row],[Date]],Table1[[#All],[Month]],0),2)</f>
        <v>1632320</v>
      </c>
      <c r="L2636" s="8">
        <f>INDEX(Table2[#All], MATCH(Table68[[#This Row],[Date]],Table2[[#All],[Month]],0),2)</f>
        <v>734</v>
      </c>
      <c r="M2636">
        <f t="array" ref="M2636">INDEX(Table4[#All],MATCH(1,(Table4[[#All],[Month]]=Table68[[#This Row],[Date]])*(Table4[[#All],[Region]]=Table68[[#This Row],[Region]]),0),3)</f>
        <v>3944</v>
      </c>
      <c r="N2636" s="2">
        <f t="array" ref="N2636">_xlfn.IFNA(INDEX(Table5[#All], MATCH(1,(Table5[[#All],[Month]]=Table68[[#This Row],[Date]])*(Table5[[#All],[Region]]=Table68[[#This Row],[Region]]),0),3),0)</f>
        <v>22378</v>
      </c>
      <c r="O2636" s="12">
        <f>INDEX(Table110[#All], MATCH(Table68[[#This Row],[Date]],Table110[[#All],[Month]],0),2)</f>
        <v>104786</v>
      </c>
      <c r="P2636" s="12">
        <f>INDEX(Table13[#All], MATCH(Table68[[#This Row],[Date]],Table13[[#All],[Month]],0),2)</f>
        <v>230304</v>
      </c>
      <c r="Q2636">
        <f>INDEX(Table111[#All], MATCH(Table68[[#This Row],[Date]],Table111[[#All],[Month]],0),2)</f>
        <v>6224</v>
      </c>
      <c r="R2636" s="2">
        <f>INDEX(Table111[#All], MATCH(Table68[[#This Row],[Date]],Table111[[#All],[Month]],0),3)</f>
        <v>1338</v>
      </c>
      <c r="S2636" s="2">
        <f>INDEX(Table413[#All], MATCH(Table68[[#This Row],[Date]],Table413[[#All],[Month]],0),2)</f>
        <v>2.2000000000000002</v>
      </c>
      <c r="T2636" s="2">
        <f>INDEX(Table413[#All], MATCH(Table68[[#This Row],[Date]],Table413[[#All],[Month]],0),3)</f>
        <v>5.6</v>
      </c>
      <c r="U2636" s="2">
        <f>INDEX(Table413[#All], MATCH(Table68[[#This Row],[Date]],Table413[[#All],[Month]],0),4)</f>
        <v>5</v>
      </c>
    </row>
    <row r="2637" spans="1:21" x14ac:dyDescent="0.25">
      <c r="A2637" s="4">
        <v>42795</v>
      </c>
      <c r="B2637" s="3" t="s">
        <v>60</v>
      </c>
      <c r="C2637" s="3" t="s">
        <v>8</v>
      </c>
      <c r="D2637" s="3">
        <v>339</v>
      </c>
      <c r="E2637" s="3">
        <v>233</v>
      </c>
      <c r="F2637" s="3">
        <v>265</v>
      </c>
      <c r="G2637" s="3">
        <v>199</v>
      </c>
      <c r="H2637" s="3">
        <v>1881</v>
      </c>
      <c r="I2637" s="3">
        <v>15</v>
      </c>
      <c r="J2637">
        <f t="array" ref="J2637">INDEX(Table3[#All],MATCH(1,(Table3[[#All],[Month]]=Table68[[#This Row],[Date]])*(Table3[[#All],[Region]]=Table68[[#This Row],[Region]]),0),3)</f>
        <v>21830</v>
      </c>
      <c r="K2637">
        <f>INDEX(Table1[#All], MATCH(Table68[[#This Row],[Date]],Table1[[#All],[Month]],0),2)</f>
        <v>1632320</v>
      </c>
      <c r="L2637" s="8">
        <f>INDEX(Table2[#All], MATCH(Table68[[#This Row],[Date]],Table2[[#All],[Month]],0),2)</f>
        <v>734</v>
      </c>
      <c r="M2637">
        <f t="array" ref="M2637">INDEX(Table4[#All],MATCH(1,(Table4[[#All],[Month]]=Table68[[#This Row],[Date]])*(Table4[[#All],[Region]]=Table68[[#This Row],[Region]]),0),3)</f>
        <v>3944</v>
      </c>
      <c r="N2637" s="2">
        <f t="array" ref="N2637">_xlfn.IFNA(INDEX(Table5[#All], MATCH(1,(Table5[[#All],[Month]]=Table68[[#This Row],[Date]])*(Table5[[#All],[Region]]=Table68[[#This Row],[Region]]),0),3),0)</f>
        <v>22378</v>
      </c>
      <c r="O2637" s="12">
        <f>INDEX(Table110[#All], MATCH(Table68[[#This Row],[Date]],Table110[[#All],[Month]],0),2)</f>
        <v>104786</v>
      </c>
      <c r="P2637" s="12">
        <f>INDEX(Table13[#All], MATCH(Table68[[#This Row],[Date]],Table13[[#All],[Month]],0),2)</f>
        <v>230304</v>
      </c>
      <c r="Q2637">
        <f>INDEX(Table111[#All], MATCH(Table68[[#This Row],[Date]],Table111[[#All],[Month]],0),2)</f>
        <v>6224</v>
      </c>
      <c r="R2637" s="2">
        <f>INDEX(Table111[#All], MATCH(Table68[[#This Row],[Date]],Table111[[#All],[Month]],0),3)</f>
        <v>1338</v>
      </c>
      <c r="S2637" s="2">
        <f>INDEX(Table413[#All], MATCH(Table68[[#This Row],[Date]],Table413[[#All],[Month]],0),2)</f>
        <v>2.2000000000000002</v>
      </c>
      <c r="T2637" s="2">
        <f>INDEX(Table413[#All], MATCH(Table68[[#This Row],[Date]],Table413[[#All],[Month]],0),3)</f>
        <v>5.6</v>
      </c>
      <c r="U2637" s="2">
        <f>INDEX(Table413[#All], MATCH(Table68[[#This Row],[Date]],Table413[[#All],[Month]],0),4)</f>
        <v>5</v>
      </c>
    </row>
    <row r="2638" spans="1:21" x14ac:dyDescent="0.25">
      <c r="A2638" s="4">
        <v>42795</v>
      </c>
      <c r="B2638" s="3" t="s">
        <v>60</v>
      </c>
      <c r="C2638" s="3" t="s">
        <v>16</v>
      </c>
      <c r="D2638" s="3">
        <v>339</v>
      </c>
      <c r="E2638" s="3">
        <v>199</v>
      </c>
      <c r="F2638" s="3">
        <v>265</v>
      </c>
      <c r="G2638" s="3">
        <v>162</v>
      </c>
      <c r="H2638" s="3">
        <v>1881</v>
      </c>
      <c r="I2638" s="3">
        <v>64</v>
      </c>
      <c r="J2638">
        <f t="array" ref="J2638">INDEX(Table3[#All],MATCH(1,(Table3[[#All],[Month]]=Table68[[#This Row],[Date]])*(Table3[[#All],[Region]]=Table68[[#This Row],[Region]]),0),3)</f>
        <v>21830</v>
      </c>
      <c r="K2638">
        <f>INDEX(Table1[#All], MATCH(Table68[[#This Row],[Date]],Table1[[#All],[Month]],0),2)</f>
        <v>1632320</v>
      </c>
      <c r="L2638" s="8">
        <f>INDEX(Table2[#All], MATCH(Table68[[#This Row],[Date]],Table2[[#All],[Month]],0),2)</f>
        <v>734</v>
      </c>
      <c r="M2638">
        <f t="array" ref="M2638">INDEX(Table4[#All],MATCH(1,(Table4[[#All],[Month]]=Table68[[#This Row],[Date]])*(Table4[[#All],[Region]]=Table68[[#This Row],[Region]]),0),3)</f>
        <v>3944</v>
      </c>
      <c r="N2638" s="2">
        <f t="array" ref="N2638">_xlfn.IFNA(INDEX(Table5[#All], MATCH(1,(Table5[[#All],[Month]]=Table68[[#This Row],[Date]])*(Table5[[#All],[Region]]=Table68[[#This Row],[Region]]),0),3),0)</f>
        <v>22378</v>
      </c>
      <c r="O2638" s="12">
        <f>INDEX(Table110[#All], MATCH(Table68[[#This Row],[Date]],Table110[[#All],[Month]],0),2)</f>
        <v>104786</v>
      </c>
      <c r="P2638" s="12">
        <f>INDEX(Table13[#All], MATCH(Table68[[#This Row],[Date]],Table13[[#All],[Month]],0),2)</f>
        <v>230304</v>
      </c>
      <c r="Q2638">
        <f>INDEX(Table111[#All], MATCH(Table68[[#This Row],[Date]],Table111[[#All],[Month]],0),2)</f>
        <v>6224</v>
      </c>
      <c r="R2638" s="2">
        <f>INDEX(Table111[#All], MATCH(Table68[[#This Row],[Date]],Table111[[#All],[Month]],0),3)</f>
        <v>1338</v>
      </c>
      <c r="S2638" s="2">
        <f>INDEX(Table413[#All], MATCH(Table68[[#This Row],[Date]],Table413[[#All],[Month]],0),2)</f>
        <v>2.2000000000000002</v>
      </c>
      <c r="T2638" s="2">
        <f>INDEX(Table413[#All], MATCH(Table68[[#This Row],[Date]],Table413[[#All],[Month]],0),3)</f>
        <v>5.6</v>
      </c>
      <c r="U2638" s="2">
        <f>INDEX(Table413[#All], MATCH(Table68[[#This Row],[Date]],Table413[[#All],[Month]],0),4)</f>
        <v>5</v>
      </c>
    </row>
    <row r="2639" spans="1:21" x14ac:dyDescent="0.25">
      <c r="A2639" s="4">
        <v>42795</v>
      </c>
      <c r="B2639" s="3" t="s">
        <v>60</v>
      </c>
      <c r="C2639" s="3" t="s">
        <v>10</v>
      </c>
      <c r="D2639" s="3">
        <v>339</v>
      </c>
      <c r="E2639" s="3">
        <v>321</v>
      </c>
      <c r="F2639" s="3">
        <v>265</v>
      </c>
      <c r="G2639" s="3">
        <v>255</v>
      </c>
      <c r="H2639" s="3">
        <v>1881</v>
      </c>
      <c r="I2639" s="3">
        <v>135</v>
      </c>
      <c r="J2639">
        <f t="array" ref="J2639">INDEX(Table3[#All],MATCH(1,(Table3[[#All],[Month]]=Table68[[#This Row],[Date]])*(Table3[[#All],[Region]]=Table68[[#This Row],[Region]]),0),3)</f>
        <v>21830</v>
      </c>
      <c r="K2639">
        <f>INDEX(Table1[#All], MATCH(Table68[[#This Row],[Date]],Table1[[#All],[Month]],0),2)</f>
        <v>1632320</v>
      </c>
      <c r="L2639" s="8">
        <f>INDEX(Table2[#All], MATCH(Table68[[#This Row],[Date]],Table2[[#All],[Month]],0),2)</f>
        <v>734</v>
      </c>
      <c r="M2639">
        <f t="array" ref="M2639">INDEX(Table4[#All],MATCH(1,(Table4[[#All],[Month]]=Table68[[#This Row],[Date]])*(Table4[[#All],[Region]]=Table68[[#This Row],[Region]]),0),3)</f>
        <v>3944</v>
      </c>
      <c r="N2639" s="2">
        <f t="array" ref="N2639">_xlfn.IFNA(INDEX(Table5[#All], MATCH(1,(Table5[[#All],[Month]]=Table68[[#This Row],[Date]])*(Table5[[#All],[Region]]=Table68[[#This Row],[Region]]),0),3),0)</f>
        <v>22378</v>
      </c>
      <c r="O2639" s="12">
        <f>INDEX(Table110[#All], MATCH(Table68[[#This Row],[Date]],Table110[[#All],[Month]],0),2)</f>
        <v>104786</v>
      </c>
      <c r="P2639" s="12">
        <f>INDEX(Table13[#All], MATCH(Table68[[#This Row],[Date]],Table13[[#All],[Month]],0),2)</f>
        <v>230304</v>
      </c>
      <c r="Q2639">
        <f>INDEX(Table111[#All], MATCH(Table68[[#This Row],[Date]],Table111[[#All],[Month]],0),2)</f>
        <v>6224</v>
      </c>
      <c r="R2639" s="2">
        <f>INDEX(Table111[#All], MATCH(Table68[[#This Row],[Date]],Table111[[#All],[Month]],0),3)</f>
        <v>1338</v>
      </c>
      <c r="S2639" s="2">
        <f>INDEX(Table413[#All], MATCH(Table68[[#This Row],[Date]],Table413[[#All],[Month]],0),2)</f>
        <v>2.2000000000000002</v>
      </c>
      <c r="T2639" s="2">
        <f>INDEX(Table413[#All], MATCH(Table68[[#This Row],[Date]],Table413[[#All],[Month]],0),3)</f>
        <v>5.6</v>
      </c>
      <c r="U2639" s="2">
        <f>INDEX(Table413[#All], MATCH(Table68[[#This Row],[Date]],Table413[[#All],[Month]],0),4)</f>
        <v>5</v>
      </c>
    </row>
    <row r="2640" spans="1:21" x14ac:dyDescent="0.25">
      <c r="A2640" s="4">
        <v>42795</v>
      </c>
      <c r="B2640" s="3" t="s">
        <v>60</v>
      </c>
      <c r="C2640" s="3" t="s">
        <v>12</v>
      </c>
      <c r="D2640" s="3">
        <v>339</v>
      </c>
      <c r="E2640" s="3">
        <v>349</v>
      </c>
      <c r="F2640" s="3">
        <v>265</v>
      </c>
      <c r="G2640" s="3">
        <v>297</v>
      </c>
      <c r="H2640" s="3">
        <v>1881</v>
      </c>
      <c r="I2640" s="3">
        <v>61</v>
      </c>
      <c r="J2640">
        <f t="array" ref="J2640">INDEX(Table3[#All],MATCH(1,(Table3[[#All],[Month]]=Table68[[#This Row],[Date]])*(Table3[[#All],[Region]]=Table68[[#This Row],[Region]]),0),3)</f>
        <v>21830</v>
      </c>
      <c r="K2640">
        <f>INDEX(Table1[#All], MATCH(Table68[[#This Row],[Date]],Table1[[#All],[Month]],0),2)</f>
        <v>1632320</v>
      </c>
      <c r="L2640" s="8">
        <f>INDEX(Table2[#All], MATCH(Table68[[#This Row],[Date]],Table2[[#All],[Month]],0),2)</f>
        <v>734</v>
      </c>
      <c r="M2640">
        <f t="array" ref="M2640">INDEX(Table4[#All],MATCH(1,(Table4[[#All],[Month]]=Table68[[#This Row],[Date]])*(Table4[[#All],[Region]]=Table68[[#This Row],[Region]]),0),3)</f>
        <v>3944</v>
      </c>
      <c r="N2640" s="2">
        <f t="array" ref="N2640">_xlfn.IFNA(INDEX(Table5[#All], MATCH(1,(Table5[[#All],[Month]]=Table68[[#This Row],[Date]])*(Table5[[#All],[Region]]=Table68[[#This Row],[Region]]),0),3),0)</f>
        <v>22378</v>
      </c>
      <c r="O2640" s="12">
        <f>INDEX(Table110[#All], MATCH(Table68[[#This Row],[Date]],Table110[[#All],[Month]],0),2)</f>
        <v>104786</v>
      </c>
      <c r="P2640" s="12">
        <f>INDEX(Table13[#All], MATCH(Table68[[#This Row],[Date]],Table13[[#All],[Month]],0),2)</f>
        <v>230304</v>
      </c>
      <c r="Q2640">
        <f>INDEX(Table111[#All], MATCH(Table68[[#This Row],[Date]],Table111[[#All],[Month]],0),2)</f>
        <v>6224</v>
      </c>
      <c r="R2640" s="2">
        <f>INDEX(Table111[#All], MATCH(Table68[[#This Row],[Date]],Table111[[#All],[Month]],0),3)</f>
        <v>1338</v>
      </c>
      <c r="S2640" s="2">
        <f>INDEX(Table413[#All], MATCH(Table68[[#This Row],[Date]],Table413[[#All],[Month]],0),2)</f>
        <v>2.2000000000000002</v>
      </c>
      <c r="T2640" s="2">
        <f>INDEX(Table413[#All], MATCH(Table68[[#This Row],[Date]],Table413[[#All],[Month]],0),3)</f>
        <v>5.6</v>
      </c>
      <c r="U2640" s="2">
        <f>INDEX(Table413[#All], MATCH(Table68[[#This Row],[Date]],Table413[[#All],[Month]],0),4)</f>
        <v>5</v>
      </c>
    </row>
    <row r="2641" spans="1:21" x14ac:dyDescent="0.25">
      <c r="A2641" s="4">
        <v>42795</v>
      </c>
      <c r="B2641" s="3" t="s">
        <v>60</v>
      </c>
      <c r="C2641" s="3" t="s">
        <v>6</v>
      </c>
      <c r="D2641" s="3">
        <v>339</v>
      </c>
      <c r="E2641" s="3">
        <v>336</v>
      </c>
      <c r="F2641" s="3">
        <v>265</v>
      </c>
      <c r="G2641" s="3">
        <v>270</v>
      </c>
      <c r="H2641" s="3">
        <v>1881</v>
      </c>
      <c r="I2641" s="3">
        <v>90</v>
      </c>
      <c r="J2641">
        <f t="array" ref="J2641">INDEX(Table3[#All],MATCH(1,(Table3[[#All],[Month]]=Table68[[#This Row],[Date]])*(Table3[[#All],[Region]]=Table68[[#This Row],[Region]]),0),3)</f>
        <v>21830</v>
      </c>
      <c r="K2641">
        <f>INDEX(Table1[#All], MATCH(Table68[[#This Row],[Date]],Table1[[#All],[Month]],0),2)</f>
        <v>1632320</v>
      </c>
      <c r="L2641" s="8">
        <f>INDEX(Table2[#All], MATCH(Table68[[#This Row],[Date]],Table2[[#All],[Month]],0),2)</f>
        <v>734</v>
      </c>
      <c r="M2641">
        <f t="array" ref="M2641">INDEX(Table4[#All],MATCH(1,(Table4[[#All],[Month]]=Table68[[#This Row],[Date]])*(Table4[[#All],[Region]]=Table68[[#This Row],[Region]]),0),3)</f>
        <v>3944</v>
      </c>
      <c r="N2641" s="2">
        <f t="array" ref="N2641">_xlfn.IFNA(INDEX(Table5[#All], MATCH(1,(Table5[[#All],[Month]]=Table68[[#This Row],[Date]])*(Table5[[#All],[Region]]=Table68[[#This Row],[Region]]),0),3),0)</f>
        <v>22378</v>
      </c>
      <c r="O2641" s="12">
        <f>INDEX(Table110[#All], MATCH(Table68[[#This Row],[Date]],Table110[[#All],[Month]],0),2)</f>
        <v>104786</v>
      </c>
      <c r="P2641" s="12">
        <f>INDEX(Table13[#All], MATCH(Table68[[#This Row],[Date]],Table13[[#All],[Month]],0),2)</f>
        <v>230304</v>
      </c>
      <c r="Q2641">
        <f>INDEX(Table111[#All], MATCH(Table68[[#This Row],[Date]],Table111[[#All],[Month]],0),2)</f>
        <v>6224</v>
      </c>
      <c r="R2641" s="2">
        <f>INDEX(Table111[#All], MATCH(Table68[[#This Row],[Date]],Table111[[#All],[Month]],0),3)</f>
        <v>1338</v>
      </c>
      <c r="S2641" s="2">
        <f>INDEX(Table413[#All], MATCH(Table68[[#This Row],[Date]],Table413[[#All],[Month]],0),2)</f>
        <v>2.2000000000000002</v>
      </c>
      <c r="T2641" s="2">
        <f>INDEX(Table413[#All], MATCH(Table68[[#This Row],[Date]],Table413[[#All],[Month]],0),3)</f>
        <v>5.6</v>
      </c>
      <c r="U2641" s="2">
        <f>INDEX(Table413[#All], MATCH(Table68[[#This Row],[Date]],Table413[[#All],[Month]],0),4)</f>
        <v>5</v>
      </c>
    </row>
    <row r="2642" spans="1:21" x14ac:dyDescent="0.25">
      <c r="A2642" s="4">
        <v>42795</v>
      </c>
      <c r="B2642" s="3" t="s">
        <v>60</v>
      </c>
      <c r="C2642" s="3" t="s">
        <v>7</v>
      </c>
      <c r="D2642" s="3">
        <v>339</v>
      </c>
      <c r="E2642" s="3">
        <v>370</v>
      </c>
      <c r="F2642" s="3">
        <v>265</v>
      </c>
      <c r="G2642" s="3">
        <v>278</v>
      </c>
      <c r="H2642" s="3">
        <v>1881</v>
      </c>
      <c r="I2642" s="3">
        <v>107</v>
      </c>
      <c r="J2642">
        <f t="array" ref="J2642">INDEX(Table3[#All],MATCH(1,(Table3[[#All],[Month]]=Table68[[#This Row],[Date]])*(Table3[[#All],[Region]]=Table68[[#This Row],[Region]]),0),3)</f>
        <v>21830</v>
      </c>
      <c r="K2642">
        <f>INDEX(Table1[#All], MATCH(Table68[[#This Row],[Date]],Table1[[#All],[Month]],0),2)</f>
        <v>1632320</v>
      </c>
      <c r="L2642" s="8">
        <f>INDEX(Table2[#All], MATCH(Table68[[#This Row],[Date]],Table2[[#All],[Month]],0),2)</f>
        <v>734</v>
      </c>
      <c r="M2642">
        <f t="array" ref="M2642">INDEX(Table4[#All],MATCH(1,(Table4[[#All],[Month]]=Table68[[#This Row],[Date]])*(Table4[[#All],[Region]]=Table68[[#This Row],[Region]]),0),3)</f>
        <v>3944</v>
      </c>
      <c r="N2642" s="2">
        <f t="array" ref="N2642">_xlfn.IFNA(INDEX(Table5[#All], MATCH(1,(Table5[[#All],[Month]]=Table68[[#This Row],[Date]])*(Table5[[#All],[Region]]=Table68[[#This Row],[Region]]),0),3),0)</f>
        <v>22378</v>
      </c>
      <c r="O2642" s="12">
        <f>INDEX(Table110[#All], MATCH(Table68[[#This Row],[Date]],Table110[[#All],[Month]],0),2)</f>
        <v>104786</v>
      </c>
      <c r="P2642" s="12">
        <f>INDEX(Table13[#All], MATCH(Table68[[#This Row],[Date]],Table13[[#All],[Month]],0),2)</f>
        <v>230304</v>
      </c>
      <c r="Q2642">
        <f>INDEX(Table111[#All], MATCH(Table68[[#This Row],[Date]],Table111[[#All],[Month]],0),2)</f>
        <v>6224</v>
      </c>
      <c r="R2642" s="2">
        <f>INDEX(Table111[#All], MATCH(Table68[[#This Row],[Date]],Table111[[#All],[Month]],0),3)</f>
        <v>1338</v>
      </c>
      <c r="S2642" s="2">
        <f>INDEX(Table413[#All], MATCH(Table68[[#This Row],[Date]],Table413[[#All],[Month]],0),2)</f>
        <v>2.2000000000000002</v>
      </c>
      <c r="T2642" s="2">
        <f>INDEX(Table413[#All], MATCH(Table68[[#This Row],[Date]],Table413[[#All],[Month]],0),3)</f>
        <v>5.6</v>
      </c>
      <c r="U2642" s="2">
        <f>INDEX(Table413[#All], MATCH(Table68[[#This Row],[Date]],Table413[[#All],[Month]],0),4)</f>
        <v>5</v>
      </c>
    </row>
    <row r="2643" spans="1:21" x14ac:dyDescent="0.25">
      <c r="A2643" s="4">
        <v>42795</v>
      </c>
      <c r="B2643" s="3" t="s">
        <v>60</v>
      </c>
      <c r="C2643" s="3" t="s">
        <v>9</v>
      </c>
      <c r="D2643" s="3">
        <v>339</v>
      </c>
      <c r="E2643" s="3">
        <v>200</v>
      </c>
      <c r="F2643" s="3">
        <v>265</v>
      </c>
      <c r="G2643" s="3">
        <v>176</v>
      </c>
      <c r="H2643" s="3">
        <v>1881</v>
      </c>
      <c r="I2643" s="3">
        <v>18</v>
      </c>
      <c r="J2643">
        <f t="array" ref="J2643">INDEX(Table3[#All],MATCH(1,(Table3[[#All],[Month]]=Table68[[#This Row],[Date]])*(Table3[[#All],[Region]]=Table68[[#This Row],[Region]]),0),3)</f>
        <v>21830</v>
      </c>
      <c r="K2643">
        <f>INDEX(Table1[#All], MATCH(Table68[[#This Row],[Date]],Table1[[#All],[Month]],0),2)</f>
        <v>1632320</v>
      </c>
      <c r="L2643" s="8">
        <f>INDEX(Table2[#All], MATCH(Table68[[#This Row],[Date]],Table2[[#All],[Month]],0),2)</f>
        <v>734</v>
      </c>
      <c r="M2643">
        <f t="array" ref="M2643">INDEX(Table4[#All],MATCH(1,(Table4[[#All],[Month]]=Table68[[#This Row],[Date]])*(Table4[[#All],[Region]]=Table68[[#This Row],[Region]]),0),3)</f>
        <v>3944</v>
      </c>
      <c r="N2643" s="2">
        <f t="array" ref="N2643">_xlfn.IFNA(INDEX(Table5[#All], MATCH(1,(Table5[[#All],[Month]]=Table68[[#This Row],[Date]])*(Table5[[#All],[Region]]=Table68[[#This Row],[Region]]),0),3),0)</f>
        <v>22378</v>
      </c>
      <c r="O2643" s="12">
        <f>INDEX(Table110[#All], MATCH(Table68[[#This Row],[Date]],Table110[[#All],[Month]],0),2)</f>
        <v>104786</v>
      </c>
      <c r="P2643" s="12">
        <f>INDEX(Table13[#All], MATCH(Table68[[#This Row],[Date]],Table13[[#All],[Month]],0),2)</f>
        <v>230304</v>
      </c>
      <c r="Q2643">
        <f>INDEX(Table111[#All], MATCH(Table68[[#This Row],[Date]],Table111[[#All],[Month]],0),2)</f>
        <v>6224</v>
      </c>
      <c r="R2643" s="2">
        <f>INDEX(Table111[#All], MATCH(Table68[[#This Row],[Date]],Table111[[#All],[Month]],0),3)</f>
        <v>1338</v>
      </c>
      <c r="S2643" s="2">
        <f>INDEX(Table413[#All], MATCH(Table68[[#This Row],[Date]],Table413[[#All],[Month]],0),2)</f>
        <v>2.2000000000000002</v>
      </c>
      <c r="T2643" s="2">
        <f>INDEX(Table413[#All], MATCH(Table68[[#This Row],[Date]],Table413[[#All],[Month]],0),3)</f>
        <v>5.6</v>
      </c>
      <c r="U2643" s="2">
        <f>INDEX(Table413[#All], MATCH(Table68[[#This Row],[Date]],Table413[[#All],[Month]],0),4)</f>
        <v>5</v>
      </c>
    </row>
    <row r="2644" spans="1:21" x14ac:dyDescent="0.25">
      <c r="A2644" s="4">
        <v>42795</v>
      </c>
      <c r="B2644" s="3" t="s">
        <v>66</v>
      </c>
      <c r="C2644" s="3" t="s">
        <v>35</v>
      </c>
      <c r="D2644" s="3">
        <v>417</v>
      </c>
      <c r="E2644" s="3">
        <v>257</v>
      </c>
      <c r="F2644" s="3">
        <v>297</v>
      </c>
      <c r="G2644" s="3">
        <v>203</v>
      </c>
      <c r="H2644" s="3">
        <v>2957</v>
      </c>
      <c r="I2644" s="3">
        <v>18</v>
      </c>
      <c r="J2644">
        <f t="array" ref="J2644">INDEX(Table3[#All],MATCH(1,(Table3[[#All],[Month]]=Table68[[#This Row],[Date]])*(Table3[[#All],[Region]]=Table68[[#This Row],[Region]]),0),3)</f>
        <v>34769</v>
      </c>
      <c r="K2644">
        <f>INDEX(Table1[#All], MATCH(Table68[[#This Row],[Date]],Table1[[#All],[Month]],0),2)</f>
        <v>1632320</v>
      </c>
      <c r="L2644" s="8">
        <f>INDEX(Table2[#All], MATCH(Table68[[#This Row],[Date]],Table2[[#All],[Month]],0),2)</f>
        <v>734</v>
      </c>
      <c r="M2644">
        <f t="array" ref="M2644">INDEX(Table4[#All],MATCH(1,(Table4[[#All],[Month]]=Table68[[#This Row],[Date]])*(Table4[[#All],[Region]]=Table68[[#This Row],[Region]]),0),3)</f>
        <v>2997</v>
      </c>
      <c r="N2644" s="2">
        <f t="array" ref="N2644">_xlfn.IFNA(INDEX(Table5[#All], MATCH(1,(Table5[[#All],[Month]]=Table68[[#This Row],[Date]])*(Table5[[#All],[Region]]=Table68[[#This Row],[Region]]),0),3),0)</f>
        <v>110405</v>
      </c>
      <c r="O2644" s="12">
        <f>INDEX(Table110[#All], MATCH(Table68[[#This Row],[Date]],Table110[[#All],[Month]],0),2)</f>
        <v>104786</v>
      </c>
      <c r="P2644" s="12">
        <f>INDEX(Table13[#All], MATCH(Table68[[#This Row],[Date]],Table13[[#All],[Month]],0),2)</f>
        <v>230304</v>
      </c>
      <c r="Q2644">
        <f>INDEX(Table111[#All], MATCH(Table68[[#This Row],[Date]],Table111[[#All],[Month]],0),2)</f>
        <v>6224</v>
      </c>
      <c r="R2644" s="2">
        <f>INDEX(Table111[#All], MATCH(Table68[[#This Row],[Date]],Table111[[#All],[Month]],0),3)</f>
        <v>1338</v>
      </c>
      <c r="S2644" s="2">
        <f>INDEX(Table413[#All], MATCH(Table68[[#This Row],[Date]],Table413[[#All],[Month]],0),2)</f>
        <v>2.2000000000000002</v>
      </c>
      <c r="T2644" s="2">
        <f>INDEX(Table413[#All], MATCH(Table68[[#This Row],[Date]],Table413[[#All],[Month]],0),3)</f>
        <v>5.6</v>
      </c>
      <c r="U2644" s="2">
        <f>INDEX(Table413[#All], MATCH(Table68[[#This Row],[Date]],Table413[[#All],[Month]],0),4)</f>
        <v>5</v>
      </c>
    </row>
    <row r="2645" spans="1:21" x14ac:dyDescent="0.25">
      <c r="A2645" s="4">
        <v>42795</v>
      </c>
      <c r="B2645" s="3" t="s">
        <v>66</v>
      </c>
      <c r="C2645" s="3" t="s">
        <v>33</v>
      </c>
      <c r="D2645" s="3">
        <v>417</v>
      </c>
      <c r="E2645" s="3">
        <v>362</v>
      </c>
      <c r="F2645" s="3">
        <v>297</v>
      </c>
      <c r="G2645" s="3">
        <v>288</v>
      </c>
      <c r="H2645" s="3">
        <v>2957</v>
      </c>
      <c r="I2645" s="3">
        <v>156</v>
      </c>
      <c r="J2645">
        <f t="array" ref="J2645">INDEX(Table3[#All],MATCH(1,(Table3[[#All],[Month]]=Table68[[#This Row],[Date]])*(Table3[[#All],[Region]]=Table68[[#This Row],[Region]]),0),3)</f>
        <v>34769</v>
      </c>
      <c r="K2645">
        <f>INDEX(Table1[#All], MATCH(Table68[[#This Row],[Date]],Table1[[#All],[Month]],0),2)</f>
        <v>1632320</v>
      </c>
      <c r="L2645" s="8">
        <f>INDEX(Table2[#All], MATCH(Table68[[#This Row],[Date]],Table2[[#All],[Month]],0),2)</f>
        <v>734</v>
      </c>
      <c r="M2645">
        <f t="array" ref="M2645">INDEX(Table4[#All],MATCH(1,(Table4[[#All],[Month]]=Table68[[#This Row],[Date]])*(Table4[[#All],[Region]]=Table68[[#This Row],[Region]]),0),3)</f>
        <v>2997</v>
      </c>
      <c r="N2645" s="2">
        <f t="array" ref="N2645">_xlfn.IFNA(INDEX(Table5[#All], MATCH(1,(Table5[[#All],[Month]]=Table68[[#This Row],[Date]])*(Table5[[#All],[Region]]=Table68[[#This Row],[Region]]),0),3),0)</f>
        <v>110405</v>
      </c>
      <c r="O2645" s="12">
        <f>INDEX(Table110[#All], MATCH(Table68[[#This Row],[Date]],Table110[[#All],[Month]],0),2)</f>
        <v>104786</v>
      </c>
      <c r="P2645" s="12">
        <f>INDEX(Table13[#All], MATCH(Table68[[#This Row],[Date]],Table13[[#All],[Month]],0),2)</f>
        <v>230304</v>
      </c>
      <c r="Q2645">
        <f>INDEX(Table111[#All], MATCH(Table68[[#This Row],[Date]],Table111[[#All],[Month]],0),2)</f>
        <v>6224</v>
      </c>
      <c r="R2645" s="2">
        <f>INDEX(Table111[#All], MATCH(Table68[[#This Row],[Date]],Table111[[#All],[Month]],0),3)</f>
        <v>1338</v>
      </c>
      <c r="S2645" s="2">
        <f>INDEX(Table413[#All], MATCH(Table68[[#This Row],[Date]],Table413[[#All],[Month]],0),2)</f>
        <v>2.2000000000000002</v>
      </c>
      <c r="T2645" s="2">
        <f>INDEX(Table413[#All], MATCH(Table68[[#This Row],[Date]],Table413[[#All],[Month]],0),3)</f>
        <v>5.6</v>
      </c>
      <c r="U2645" s="2">
        <f>INDEX(Table413[#All], MATCH(Table68[[#This Row],[Date]],Table413[[#All],[Month]],0),4)</f>
        <v>5</v>
      </c>
    </row>
    <row r="2646" spans="1:21" x14ac:dyDescent="0.25">
      <c r="A2646" s="4">
        <v>42795</v>
      </c>
      <c r="B2646" s="3" t="s">
        <v>66</v>
      </c>
      <c r="C2646" s="3" t="s">
        <v>87</v>
      </c>
      <c r="D2646" s="3">
        <v>417</v>
      </c>
      <c r="E2646" s="3">
        <v>353</v>
      </c>
      <c r="F2646" s="3">
        <v>297</v>
      </c>
      <c r="G2646" s="3">
        <v>263</v>
      </c>
      <c r="H2646" s="3">
        <v>2957</v>
      </c>
      <c r="I2646" s="3">
        <v>325</v>
      </c>
      <c r="J2646">
        <f t="array" ref="J2646">INDEX(Table3[#All],MATCH(1,(Table3[[#All],[Month]]=Table68[[#This Row],[Date]])*(Table3[[#All],[Region]]=Table68[[#This Row],[Region]]),0),3)</f>
        <v>34769</v>
      </c>
      <c r="K2646">
        <f>INDEX(Table1[#All], MATCH(Table68[[#This Row],[Date]],Table1[[#All],[Month]],0),2)</f>
        <v>1632320</v>
      </c>
      <c r="L2646" s="8">
        <f>INDEX(Table2[#All], MATCH(Table68[[#This Row],[Date]],Table2[[#All],[Month]],0),2)</f>
        <v>734</v>
      </c>
      <c r="M2646">
        <f t="array" ref="M2646">INDEX(Table4[#All],MATCH(1,(Table4[[#All],[Month]]=Table68[[#This Row],[Date]])*(Table4[[#All],[Region]]=Table68[[#This Row],[Region]]),0),3)</f>
        <v>2997</v>
      </c>
      <c r="N2646" s="2">
        <f t="array" ref="N2646">_xlfn.IFNA(INDEX(Table5[#All], MATCH(1,(Table5[[#All],[Month]]=Table68[[#This Row],[Date]])*(Table5[[#All],[Region]]=Table68[[#This Row],[Region]]),0),3),0)</f>
        <v>110405</v>
      </c>
      <c r="O2646" s="12">
        <f>INDEX(Table110[#All], MATCH(Table68[[#This Row],[Date]],Table110[[#All],[Month]],0),2)</f>
        <v>104786</v>
      </c>
      <c r="P2646" s="12">
        <f>INDEX(Table13[#All], MATCH(Table68[[#This Row],[Date]],Table13[[#All],[Month]],0),2)</f>
        <v>230304</v>
      </c>
      <c r="Q2646">
        <f>INDEX(Table111[#All], MATCH(Table68[[#This Row],[Date]],Table111[[#All],[Month]],0),2)</f>
        <v>6224</v>
      </c>
      <c r="R2646" s="2">
        <f>INDEX(Table111[#All], MATCH(Table68[[#This Row],[Date]],Table111[[#All],[Month]],0),3)</f>
        <v>1338</v>
      </c>
      <c r="S2646" s="2">
        <f>INDEX(Table413[#All], MATCH(Table68[[#This Row],[Date]],Table413[[#All],[Month]],0),2)</f>
        <v>2.2000000000000002</v>
      </c>
      <c r="T2646" s="2">
        <f>INDEX(Table413[#All], MATCH(Table68[[#This Row],[Date]],Table413[[#All],[Month]],0),3)</f>
        <v>5.6</v>
      </c>
      <c r="U2646" s="2">
        <f>INDEX(Table413[#All], MATCH(Table68[[#This Row],[Date]],Table413[[#All],[Month]],0),4)</f>
        <v>5</v>
      </c>
    </row>
    <row r="2647" spans="1:21" x14ac:dyDescent="0.25">
      <c r="A2647" s="4">
        <v>42795</v>
      </c>
      <c r="B2647" s="3" t="s">
        <v>66</v>
      </c>
      <c r="C2647" s="3" t="s">
        <v>34</v>
      </c>
      <c r="D2647" s="3">
        <v>417</v>
      </c>
      <c r="E2647" s="3">
        <v>263</v>
      </c>
      <c r="F2647" s="3">
        <v>297</v>
      </c>
      <c r="G2647" s="3">
        <v>218</v>
      </c>
      <c r="H2647" s="3">
        <v>2957</v>
      </c>
      <c r="I2647" s="3">
        <v>47</v>
      </c>
      <c r="J2647">
        <f t="array" ref="J2647">INDEX(Table3[#All],MATCH(1,(Table3[[#All],[Month]]=Table68[[#This Row],[Date]])*(Table3[[#All],[Region]]=Table68[[#This Row],[Region]]),0),3)</f>
        <v>34769</v>
      </c>
      <c r="K2647">
        <f>INDEX(Table1[#All], MATCH(Table68[[#This Row],[Date]],Table1[[#All],[Month]],0),2)</f>
        <v>1632320</v>
      </c>
      <c r="L2647" s="8">
        <f>INDEX(Table2[#All], MATCH(Table68[[#This Row],[Date]],Table2[[#All],[Month]],0),2)</f>
        <v>734</v>
      </c>
      <c r="M2647">
        <f t="array" ref="M2647">INDEX(Table4[#All],MATCH(1,(Table4[[#All],[Month]]=Table68[[#This Row],[Date]])*(Table4[[#All],[Region]]=Table68[[#This Row],[Region]]),0),3)</f>
        <v>2997</v>
      </c>
      <c r="N2647" s="2">
        <f t="array" ref="N2647">_xlfn.IFNA(INDEX(Table5[#All], MATCH(1,(Table5[[#All],[Month]]=Table68[[#This Row],[Date]])*(Table5[[#All],[Region]]=Table68[[#This Row],[Region]]),0),3),0)</f>
        <v>110405</v>
      </c>
      <c r="O2647" s="12">
        <f>INDEX(Table110[#All], MATCH(Table68[[#This Row],[Date]],Table110[[#All],[Month]],0),2)</f>
        <v>104786</v>
      </c>
      <c r="P2647" s="12">
        <f>INDEX(Table13[#All], MATCH(Table68[[#This Row],[Date]],Table13[[#All],[Month]],0),2)</f>
        <v>230304</v>
      </c>
      <c r="Q2647">
        <f>INDEX(Table111[#All], MATCH(Table68[[#This Row],[Date]],Table111[[#All],[Month]],0),2)</f>
        <v>6224</v>
      </c>
      <c r="R2647" s="2">
        <f>INDEX(Table111[#All], MATCH(Table68[[#This Row],[Date]],Table111[[#All],[Month]],0),3)</f>
        <v>1338</v>
      </c>
      <c r="S2647" s="2">
        <f>INDEX(Table413[#All], MATCH(Table68[[#This Row],[Date]],Table413[[#All],[Month]],0),2)</f>
        <v>2.2000000000000002</v>
      </c>
      <c r="T2647" s="2">
        <f>INDEX(Table413[#All], MATCH(Table68[[#This Row],[Date]],Table413[[#All],[Month]],0),3)</f>
        <v>5.6</v>
      </c>
      <c r="U2647" s="2">
        <f>INDEX(Table413[#All], MATCH(Table68[[#This Row],[Date]],Table413[[#All],[Month]],0),4)</f>
        <v>5</v>
      </c>
    </row>
    <row r="2648" spans="1:21" x14ac:dyDescent="0.25">
      <c r="A2648" s="4">
        <v>42795</v>
      </c>
      <c r="B2648" s="3" t="s">
        <v>66</v>
      </c>
      <c r="C2648" s="3" t="s">
        <v>92</v>
      </c>
      <c r="D2648" s="3">
        <v>417</v>
      </c>
      <c r="E2648" s="3">
        <v>358</v>
      </c>
      <c r="F2648" s="3">
        <v>297</v>
      </c>
      <c r="G2648" s="3">
        <v>286</v>
      </c>
      <c r="H2648" s="3">
        <v>2957</v>
      </c>
      <c r="I2648" s="3">
        <v>97</v>
      </c>
      <c r="J2648">
        <f t="array" ref="J2648">INDEX(Table3[#All],MATCH(1,(Table3[[#All],[Month]]=Table68[[#This Row],[Date]])*(Table3[[#All],[Region]]=Table68[[#This Row],[Region]]),0),3)</f>
        <v>34769</v>
      </c>
      <c r="K2648">
        <f>INDEX(Table1[#All], MATCH(Table68[[#This Row],[Date]],Table1[[#All],[Month]],0),2)</f>
        <v>1632320</v>
      </c>
      <c r="L2648" s="8">
        <f>INDEX(Table2[#All], MATCH(Table68[[#This Row],[Date]],Table2[[#All],[Month]],0),2)</f>
        <v>734</v>
      </c>
      <c r="M2648">
        <f t="array" ref="M2648">INDEX(Table4[#All],MATCH(1,(Table4[[#All],[Month]]=Table68[[#This Row],[Date]])*(Table4[[#All],[Region]]=Table68[[#This Row],[Region]]),0),3)</f>
        <v>2997</v>
      </c>
      <c r="N2648" s="2">
        <f t="array" ref="N2648">_xlfn.IFNA(INDEX(Table5[#All], MATCH(1,(Table5[[#All],[Month]]=Table68[[#This Row],[Date]])*(Table5[[#All],[Region]]=Table68[[#This Row],[Region]]),0),3),0)</f>
        <v>110405</v>
      </c>
      <c r="O2648" s="12">
        <f>INDEX(Table110[#All], MATCH(Table68[[#This Row],[Date]],Table110[[#All],[Month]],0),2)</f>
        <v>104786</v>
      </c>
      <c r="P2648" s="12">
        <f>INDEX(Table13[#All], MATCH(Table68[[#This Row],[Date]],Table13[[#All],[Month]],0),2)</f>
        <v>230304</v>
      </c>
      <c r="Q2648">
        <f>INDEX(Table111[#All], MATCH(Table68[[#This Row],[Date]],Table111[[#All],[Month]],0),2)</f>
        <v>6224</v>
      </c>
      <c r="R2648" s="2">
        <f>INDEX(Table111[#All], MATCH(Table68[[#This Row],[Date]],Table111[[#All],[Month]],0),3)</f>
        <v>1338</v>
      </c>
      <c r="S2648" s="2">
        <f>INDEX(Table413[#All], MATCH(Table68[[#This Row],[Date]],Table413[[#All],[Month]],0),2)</f>
        <v>2.2000000000000002</v>
      </c>
      <c r="T2648" s="2">
        <f>INDEX(Table413[#All], MATCH(Table68[[#This Row],[Date]],Table413[[#All],[Month]],0),3)</f>
        <v>5.6</v>
      </c>
      <c r="U2648" s="2">
        <f>INDEX(Table413[#All], MATCH(Table68[[#This Row],[Date]],Table413[[#All],[Month]],0),4)</f>
        <v>5</v>
      </c>
    </row>
    <row r="2649" spans="1:21" x14ac:dyDescent="0.25">
      <c r="A2649" s="4">
        <v>42795</v>
      </c>
      <c r="B2649" s="3" t="s">
        <v>66</v>
      </c>
      <c r="C2649" s="3" t="s">
        <v>36</v>
      </c>
      <c r="D2649" s="3">
        <v>417</v>
      </c>
      <c r="E2649" s="3">
        <v>329</v>
      </c>
      <c r="F2649" s="3">
        <v>297</v>
      </c>
      <c r="G2649" s="3">
        <v>275</v>
      </c>
      <c r="H2649" s="3">
        <v>2957</v>
      </c>
      <c r="I2649" s="3">
        <v>21</v>
      </c>
      <c r="J2649">
        <f t="array" ref="J2649">INDEX(Table3[#All],MATCH(1,(Table3[[#All],[Month]]=Table68[[#This Row],[Date]])*(Table3[[#All],[Region]]=Table68[[#This Row],[Region]]),0),3)</f>
        <v>34769</v>
      </c>
      <c r="K2649">
        <f>INDEX(Table1[#All], MATCH(Table68[[#This Row],[Date]],Table1[[#All],[Month]],0),2)</f>
        <v>1632320</v>
      </c>
      <c r="L2649" s="8">
        <f>INDEX(Table2[#All], MATCH(Table68[[#This Row],[Date]],Table2[[#All],[Month]],0),2)</f>
        <v>734</v>
      </c>
      <c r="M2649">
        <f t="array" ref="M2649">INDEX(Table4[#All],MATCH(1,(Table4[[#All],[Month]]=Table68[[#This Row],[Date]])*(Table4[[#All],[Region]]=Table68[[#This Row],[Region]]),0),3)</f>
        <v>2997</v>
      </c>
      <c r="N2649" s="2">
        <f t="array" ref="N2649">_xlfn.IFNA(INDEX(Table5[#All], MATCH(1,(Table5[[#All],[Month]]=Table68[[#This Row],[Date]])*(Table5[[#All],[Region]]=Table68[[#This Row],[Region]]),0),3),0)</f>
        <v>110405</v>
      </c>
      <c r="O2649" s="12">
        <f>INDEX(Table110[#All], MATCH(Table68[[#This Row],[Date]],Table110[[#All],[Month]],0),2)</f>
        <v>104786</v>
      </c>
      <c r="P2649" s="12">
        <f>INDEX(Table13[#All], MATCH(Table68[[#This Row],[Date]],Table13[[#All],[Month]],0),2)</f>
        <v>230304</v>
      </c>
      <c r="Q2649">
        <f>INDEX(Table111[#All], MATCH(Table68[[#This Row],[Date]],Table111[[#All],[Month]],0),2)</f>
        <v>6224</v>
      </c>
      <c r="R2649" s="2">
        <f>INDEX(Table111[#All], MATCH(Table68[[#This Row],[Date]],Table111[[#All],[Month]],0),3)</f>
        <v>1338</v>
      </c>
      <c r="S2649" s="2">
        <f>INDEX(Table413[#All], MATCH(Table68[[#This Row],[Date]],Table413[[#All],[Month]],0),2)</f>
        <v>2.2000000000000002</v>
      </c>
      <c r="T2649" s="2">
        <f>INDEX(Table413[#All], MATCH(Table68[[#This Row],[Date]],Table413[[#All],[Month]],0),3)</f>
        <v>5.6</v>
      </c>
      <c r="U2649" s="2">
        <f>INDEX(Table413[#All], MATCH(Table68[[#This Row],[Date]],Table413[[#All],[Month]],0),4)</f>
        <v>5</v>
      </c>
    </row>
    <row r="2650" spans="1:21" x14ac:dyDescent="0.25">
      <c r="A2650" s="4">
        <v>42795</v>
      </c>
      <c r="B2650" s="3" t="s">
        <v>66</v>
      </c>
      <c r="C2650" s="3" t="s">
        <v>93</v>
      </c>
      <c r="D2650" s="3">
        <v>417</v>
      </c>
      <c r="E2650" s="3">
        <v>364</v>
      </c>
      <c r="F2650" s="3">
        <v>297</v>
      </c>
      <c r="G2650" s="3">
        <v>292</v>
      </c>
      <c r="H2650" s="3">
        <v>2957</v>
      </c>
      <c r="I2650" s="3">
        <v>110</v>
      </c>
      <c r="J2650">
        <f t="array" ref="J2650">INDEX(Table3[#All],MATCH(1,(Table3[[#All],[Month]]=Table68[[#This Row],[Date]])*(Table3[[#All],[Region]]=Table68[[#This Row],[Region]]),0),3)</f>
        <v>34769</v>
      </c>
      <c r="K2650">
        <f>INDEX(Table1[#All], MATCH(Table68[[#This Row],[Date]],Table1[[#All],[Month]],0),2)</f>
        <v>1632320</v>
      </c>
      <c r="L2650" s="8">
        <f>INDEX(Table2[#All], MATCH(Table68[[#This Row],[Date]],Table2[[#All],[Month]],0),2)</f>
        <v>734</v>
      </c>
      <c r="M2650">
        <f t="array" ref="M2650">INDEX(Table4[#All],MATCH(1,(Table4[[#All],[Month]]=Table68[[#This Row],[Date]])*(Table4[[#All],[Region]]=Table68[[#This Row],[Region]]),0),3)</f>
        <v>2997</v>
      </c>
      <c r="N2650" s="2">
        <f t="array" ref="N2650">_xlfn.IFNA(INDEX(Table5[#All], MATCH(1,(Table5[[#All],[Month]]=Table68[[#This Row],[Date]])*(Table5[[#All],[Region]]=Table68[[#This Row],[Region]]),0),3),0)</f>
        <v>110405</v>
      </c>
      <c r="O2650" s="12">
        <f>INDEX(Table110[#All], MATCH(Table68[[#This Row],[Date]],Table110[[#All],[Month]],0),2)</f>
        <v>104786</v>
      </c>
      <c r="P2650" s="12">
        <f>INDEX(Table13[#All], MATCH(Table68[[#This Row],[Date]],Table13[[#All],[Month]],0),2)</f>
        <v>230304</v>
      </c>
      <c r="Q2650">
        <f>INDEX(Table111[#All], MATCH(Table68[[#This Row],[Date]],Table111[[#All],[Month]],0),2)</f>
        <v>6224</v>
      </c>
      <c r="R2650" s="2">
        <f>INDEX(Table111[#All], MATCH(Table68[[#This Row],[Date]],Table111[[#All],[Month]],0),3)</f>
        <v>1338</v>
      </c>
      <c r="S2650" s="2">
        <f>INDEX(Table413[#All], MATCH(Table68[[#This Row],[Date]],Table413[[#All],[Month]],0),2)</f>
        <v>2.2000000000000002</v>
      </c>
      <c r="T2650" s="2">
        <f>INDEX(Table413[#All], MATCH(Table68[[#This Row],[Date]],Table413[[#All],[Month]],0),3)</f>
        <v>5.6</v>
      </c>
      <c r="U2650" s="2">
        <f>INDEX(Table413[#All], MATCH(Table68[[#This Row],[Date]],Table413[[#All],[Month]],0),4)</f>
        <v>5</v>
      </c>
    </row>
    <row r="2651" spans="1:21" x14ac:dyDescent="0.25">
      <c r="A2651" s="4">
        <v>42795</v>
      </c>
      <c r="B2651" s="3" t="s">
        <v>66</v>
      </c>
      <c r="C2651" s="3" t="s">
        <v>66</v>
      </c>
      <c r="D2651" s="3">
        <v>417</v>
      </c>
      <c r="E2651" s="3">
        <v>444</v>
      </c>
      <c r="F2651" s="3">
        <v>297</v>
      </c>
      <c r="G2651" s="3">
        <v>312</v>
      </c>
      <c r="H2651" s="3">
        <v>2957</v>
      </c>
      <c r="I2651" s="3">
        <v>2183</v>
      </c>
      <c r="J2651">
        <f t="array" ref="J2651">INDEX(Table3[#All],MATCH(1,(Table3[[#All],[Month]]=Table68[[#This Row],[Date]])*(Table3[[#All],[Region]]=Table68[[#This Row],[Region]]),0),3)</f>
        <v>34769</v>
      </c>
      <c r="K2651">
        <f>INDEX(Table1[#All], MATCH(Table68[[#This Row],[Date]],Table1[[#All],[Month]],0),2)</f>
        <v>1632320</v>
      </c>
      <c r="L2651" s="8">
        <f>INDEX(Table2[#All], MATCH(Table68[[#This Row],[Date]],Table2[[#All],[Month]],0),2)</f>
        <v>734</v>
      </c>
      <c r="M2651">
        <f t="array" ref="M2651">INDEX(Table4[#All],MATCH(1,(Table4[[#All],[Month]]=Table68[[#This Row],[Date]])*(Table4[[#All],[Region]]=Table68[[#This Row],[Region]]),0),3)</f>
        <v>2997</v>
      </c>
      <c r="N2651" s="2">
        <f t="array" ref="N2651">_xlfn.IFNA(INDEX(Table5[#All], MATCH(1,(Table5[[#All],[Month]]=Table68[[#This Row],[Date]])*(Table5[[#All],[Region]]=Table68[[#This Row],[Region]]),0),3),0)</f>
        <v>110405</v>
      </c>
      <c r="O2651" s="12">
        <f>INDEX(Table110[#All], MATCH(Table68[[#This Row],[Date]],Table110[[#All],[Month]],0),2)</f>
        <v>104786</v>
      </c>
      <c r="P2651" s="12">
        <f>INDEX(Table13[#All], MATCH(Table68[[#This Row],[Date]],Table13[[#All],[Month]],0),2)</f>
        <v>230304</v>
      </c>
      <c r="Q2651">
        <f>INDEX(Table111[#All], MATCH(Table68[[#This Row],[Date]],Table111[[#All],[Month]],0),2)</f>
        <v>6224</v>
      </c>
      <c r="R2651" s="2">
        <f>INDEX(Table111[#All], MATCH(Table68[[#This Row],[Date]],Table111[[#All],[Month]],0),3)</f>
        <v>1338</v>
      </c>
      <c r="S2651" s="2">
        <f>INDEX(Table413[#All], MATCH(Table68[[#This Row],[Date]],Table413[[#All],[Month]],0),2)</f>
        <v>2.2000000000000002</v>
      </c>
      <c r="T2651" s="2">
        <f>INDEX(Table413[#All], MATCH(Table68[[#This Row],[Date]],Table413[[#All],[Month]],0),3)</f>
        <v>5.6</v>
      </c>
      <c r="U2651" s="2">
        <f>INDEX(Table413[#All], MATCH(Table68[[#This Row],[Date]],Table413[[#All],[Month]],0),4)</f>
        <v>5</v>
      </c>
    </row>
    <row r="2652" spans="1:21" x14ac:dyDescent="0.25">
      <c r="A2652" s="4">
        <v>42795</v>
      </c>
      <c r="B2652" s="3" t="s">
        <v>71</v>
      </c>
      <c r="C2652" s="3" t="s">
        <v>41</v>
      </c>
      <c r="D2652" s="3">
        <v>235</v>
      </c>
      <c r="E2652" s="3">
        <v>208</v>
      </c>
      <c r="F2652" s="3">
        <v>197</v>
      </c>
      <c r="G2652" s="3">
        <v>167</v>
      </c>
      <c r="H2652" s="3">
        <v>59</v>
      </c>
      <c r="I2652" s="3">
        <v>9</v>
      </c>
      <c r="J2652">
        <f t="array" ref="J2652">INDEX(Table3[#All],MATCH(1,(Table3[[#All],[Month]]=Table68[[#This Row],[Date]])*(Table3[[#All],[Region]]=Table68[[#This Row],[Region]]),0),3)</f>
        <v>1865</v>
      </c>
      <c r="K2652">
        <f>INDEX(Table1[#All], MATCH(Table68[[#This Row],[Date]],Table1[[#All],[Month]],0),2)</f>
        <v>1632320</v>
      </c>
      <c r="L2652" s="8">
        <f>INDEX(Table2[#All], MATCH(Table68[[#This Row],[Date]],Table2[[#All],[Month]],0),2)</f>
        <v>734</v>
      </c>
      <c r="M2652">
        <f t="array" ref="M2652">INDEX(Table4[#All],MATCH(1,(Table4[[#All],[Month]]=Table68[[#This Row],[Date]])*(Table4[[#All],[Region]]=Table68[[#This Row],[Region]]),0),3)</f>
        <v>318</v>
      </c>
      <c r="N2652" s="2">
        <f t="array" ref="N2652">_xlfn.IFNA(INDEX(Table5[#All], MATCH(1,(Table5[[#All],[Month]]=Table68[[#This Row],[Date]])*(Table5[[#All],[Region]]=Table68[[#This Row],[Region]]),0),3),0)</f>
        <v>4791</v>
      </c>
      <c r="O2652" s="12">
        <f>INDEX(Table110[#All], MATCH(Table68[[#This Row],[Date]],Table110[[#All],[Month]],0),2)</f>
        <v>104786</v>
      </c>
      <c r="P2652" s="12">
        <f>INDEX(Table13[#All], MATCH(Table68[[#This Row],[Date]],Table13[[#All],[Month]],0),2)</f>
        <v>230304</v>
      </c>
      <c r="Q2652">
        <f>INDEX(Table111[#All], MATCH(Table68[[#This Row],[Date]],Table111[[#All],[Month]],0),2)</f>
        <v>6224</v>
      </c>
      <c r="R2652" s="2">
        <f>INDEX(Table111[#All], MATCH(Table68[[#This Row],[Date]],Table111[[#All],[Month]],0),3)</f>
        <v>1338</v>
      </c>
      <c r="S2652" s="2">
        <f>INDEX(Table413[#All], MATCH(Table68[[#This Row],[Date]],Table413[[#All],[Month]],0),2)</f>
        <v>2.2000000000000002</v>
      </c>
      <c r="T2652" s="2">
        <f>INDEX(Table413[#All], MATCH(Table68[[#This Row],[Date]],Table413[[#All],[Month]],0),3)</f>
        <v>5.6</v>
      </c>
      <c r="U2652" s="2">
        <f>INDEX(Table413[#All], MATCH(Table68[[#This Row],[Date]],Table413[[#All],[Month]],0),4)</f>
        <v>5</v>
      </c>
    </row>
    <row r="2653" spans="1:21" x14ac:dyDescent="0.25">
      <c r="A2653" s="4">
        <v>42795</v>
      </c>
      <c r="B2653" s="3" t="s">
        <v>71</v>
      </c>
      <c r="C2653" s="3" t="s">
        <v>42</v>
      </c>
      <c r="D2653" s="3">
        <v>235</v>
      </c>
      <c r="E2653" s="3">
        <v>237</v>
      </c>
      <c r="F2653" s="3">
        <v>197</v>
      </c>
      <c r="G2653" s="3">
        <v>200</v>
      </c>
      <c r="H2653" s="3">
        <v>59</v>
      </c>
      <c r="I2653" s="3">
        <v>35</v>
      </c>
      <c r="J2653">
        <f t="array" ref="J2653">INDEX(Table3[#All],MATCH(1,(Table3[[#All],[Month]]=Table68[[#This Row],[Date]])*(Table3[[#All],[Region]]=Table68[[#This Row],[Region]]),0),3)</f>
        <v>1865</v>
      </c>
      <c r="K2653">
        <f>INDEX(Table1[#All], MATCH(Table68[[#This Row],[Date]],Table1[[#All],[Month]],0),2)</f>
        <v>1632320</v>
      </c>
      <c r="L2653" s="8">
        <f>INDEX(Table2[#All], MATCH(Table68[[#This Row],[Date]],Table2[[#All],[Month]],0),2)</f>
        <v>734</v>
      </c>
      <c r="M2653">
        <f t="array" ref="M2653">INDEX(Table4[#All],MATCH(1,(Table4[[#All],[Month]]=Table68[[#This Row],[Date]])*(Table4[[#All],[Region]]=Table68[[#This Row],[Region]]),0),3)</f>
        <v>318</v>
      </c>
      <c r="N2653" s="2">
        <f t="array" ref="N2653">_xlfn.IFNA(INDEX(Table5[#All], MATCH(1,(Table5[[#All],[Month]]=Table68[[#This Row],[Date]])*(Table5[[#All],[Region]]=Table68[[#This Row],[Region]]),0),3),0)</f>
        <v>4791</v>
      </c>
      <c r="O2653" s="12">
        <f>INDEX(Table110[#All], MATCH(Table68[[#This Row],[Date]],Table110[[#All],[Month]],0),2)</f>
        <v>104786</v>
      </c>
      <c r="P2653" s="12">
        <f>INDEX(Table13[#All], MATCH(Table68[[#This Row],[Date]],Table13[[#All],[Month]],0),2)</f>
        <v>230304</v>
      </c>
      <c r="Q2653">
        <f>INDEX(Table111[#All], MATCH(Table68[[#This Row],[Date]],Table111[[#All],[Month]],0),2)</f>
        <v>6224</v>
      </c>
      <c r="R2653" s="2">
        <f>INDEX(Table111[#All], MATCH(Table68[[#This Row],[Date]],Table111[[#All],[Month]],0),3)</f>
        <v>1338</v>
      </c>
      <c r="S2653" s="2">
        <f>INDEX(Table413[#All], MATCH(Table68[[#This Row],[Date]],Table413[[#All],[Month]],0),2)</f>
        <v>2.2000000000000002</v>
      </c>
      <c r="T2653" s="2">
        <f>INDEX(Table413[#All], MATCH(Table68[[#This Row],[Date]],Table413[[#All],[Month]],0),3)</f>
        <v>5.6</v>
      </c>
      <c r="U2653" s="2">
        <f>INDEX(Table413[#All], MATCH(Table68[[#This Row],[Date]],Table413[[#All],[Month]],0),4)</f>
        <v>5</v>
      </c>
    </row>
    <row r="2654" spans="1:21" x14ac:dyDescent="0.25">
      <c r="A2654" s="4">
        <v>42795</v>
      </c>
      <c r="B2654" s="3" t="s">
        <v>71</v>
      </c>
      <c r="C2654" s="3" t="s">
        <v>43</v>
      </c>
      <c r="D2654" s="3">
        <v>235</v>
      </c>
      <c r="E2654" s="3">
        <v>247</v>
      </c>
      <c r="F2654" s="3">
        <v>197</v>
      </c>
      <c r="G2654" s="3">
        <v>212</v>
      </c>
      <c r="H2654" s="3">
        <v>59</v>
      </c>
      <c r="I2654" s="3">
        <v>15</v>
      </c>
      <c r="J2654">
        <f t="array" ref="J2654">INDEX(Table3[#All],MATCH(1,(Table3[[#All],[Month]]=Table68[[#This Row],[Date]])*(Table3[[#All],[Region]]=Table68[[#This Row],[Region]]),0),3)</f>
        <v>1865</v>
      </c>
      <c r="K2654">
        <f>INDEX(Table1[#All], MATCH(Table68[[#This Row],[Date]],Table1[[#All],[Month]],0),2)</f>
        <v>1632320</v>
      </c>
      <c r="L2654" s="8">
        <f>INDEX(Table2[#All], MATCH(Table68[[#This Row],[Date]],Table2[[#All],[Month]],0),2)</f>
        <v>734</v>
      </c>
      <c r="M2654">
        <f t="array" ref="M2654">INDEX(Table4[#All],MATCH(1,(Table4[[#All],[Month]]=Table68[[#This Row],[Date]])*(Table4[[#All],[Region]]=Table68[[#This Row],[Region]]),0),3)</f>
        <v>318</v>
      </c>
      <c r="N2654" s="2">
        <f t="array" ref="N2654">_xlfn.IFNA(INDEX(Table5[#All], MATCH(1,(Table5[[#All],[Month]]=Table68[[#This Row],[Date]])*(Table5[[#All],[Region]]=Table68[[#This Row],[Region]]),0),3),0)</f>
        <v>4791</v>
      </c>
      <c r="O2654" s="12">
        <f>INDEX(Table110[#All], MATCH(Table68[[#This Row],[Date]],Table110[[#All],[Month]],0),2)</f>
        <v>104786</v>
      </c>
      <c r="P2654" s="12">
        <f>INDEX(Table13[#All], MATCH(Table68[[#This Row],[Date]],Table13[[#All],[Month]],0),2)</f>
        <v>230304</v>
      </c>
      <c r="Q2654">
        <f>INDEX(Table111[#All], MATCH(Table68[[#This Row],[Date]],Table111[[#All],[Month]],0),2)</f>
        <v>6224</v>
      </c>
      <c r="R2654" s="2">
        <f>INDEX(Table111[#All], MATCH(Table68[[#This Row],[Date]],Table111[[#All],[Month]],0),3)</f>
        <v>1338</v>
      </c>
      <c r="S2654" s="2">
        <f>INDEX(Table413[#All], MATCH(Table68[[#This Row],[Date]],Table413[[#All],[Month]],0),2)</f>
        <v>2.2000000000000002</v>
      </c>
      <c r="T2654" s="2">
        <f>INDEX(Table413[#All], MATCH(Table68[[#This Row],[Date]],Table413[[#All],[Month]],0),3)</f>
        <v>5.6</v>
      </c>
      <c r="U2654" s="2">
        <f>INDEX(Table413[#All], MATCH(Table68[[#This Row],[Date]],Table413[[#All],[Month]],0),4)</f>
        <v>5</v>
      </c>
    </row>
    <row r="2655" spans="1:21" x14ac:dyDescent="0.25">
      <c r="A2655" s="4">
        <v>42887</v>
      </c>
      <c r="B2655" s="3" t="s">
        <v>58</v>
      </c>
      <c r="C2655" s="3" t="s">
        <v>58</v>
      </c>
      <c r="D2655" s="3">
        <v>501</v>
      </c>
      <c r="E2655" s="3">
        <v>502</v>
      </c>
      <c r="F2655" s="3">
        <v>392</v>
      </c>
      <c r="G2655" s="3">
        <v>377</v>
      </c>
      <c r="H2655" s="3">
        <v>4402</v>
      </c>
      <c r="I2655" s="3">
        <v>1755</v>
      </c>
      <c r="J2655">
        <f t="array" ref="J2655">INDEX(Table3[#All],MATCH(1,(Table3[[#All],[Month]]=Table68[[#This Row],[Date]])*(Table3[[#All],[Region]]=Table68[[#This Row],[Region]]),0),3)</f>
        <v>93339</v>
      </c>
      <c r="K2655">
        <f>INDEX(Table1[#All], MATCH(Table68[[#This Row],[Date]],Table1[[#All],[Month]],0),2)</f>
        <v>1644965</v>
      </c>
      <c r="L2655" s="8">
        <f>INDEX(Table2[#All], MATCH(Table68[[#This Row],[Date]],Table2[[#All],[Month]],0),2)</f>
        <v>662.03572837314505</v>
      </c>
      <c r="M2655">
        <f t="array" ref="M2655">INDEX(Table4[#All],MATCH(1,(Table4[[#All],[Month]]=Table68[[#This Row],[Date]])*(Table4[[#All],[Region]]=Table68[[#This Row],[Region]]),0),3)</f>
        <v>11465</v>
      </c>
      <c r="N2655" s="2">
        <f t="array" ref="N2655">_xlfn.IFNA(INDEX(Table5[#All], MATCH(1,(Table5[[#All],[Month]]=Table68[[#This Row],[Date]])*(Table5[[#All],[Region]]=Table68[[#This Row],[Region]]),0),3),0)</f>
        <v>95320</v>
      </c>
      <c r="O2655" s="12">
        <f>INDEX(Table110[#All], MATCH(Table68[[#This Row],[Date]],Table110[[#All],[Month]],0),2)</f>
        <v>104305.25</v>
      </c>
      <c r="P2655" s="12">
        <f>INDEX(Table13[#All], MATCH(Table68[[#This Row],[Date]],Table13[[#All],[Month]],0),2)</f>
        <v>231272.5</v>
      </c>
      <c r="Q2655">
        <f>INDEX(Table111[#All], MATCH(Table68[[#This Row],[Date]],Table111[[#All],[Month]],0),2)</f>
        <v>6259</v>
      </c>
      <c r="R2655" s="2">
        <f>INDEX(Table111[#All], MATCH(Table68[[#This Row],[Date]],Table111[[#All],[Month]],0),3)</f>
        <v>1349</v>
      </c>
      <c r="S2655" s="2">
        <f>INDEX(Table413[#All], MATCH(Table68[[#This Row],[Date]],Table413[[#All],[Month]],0),2)</f>
        <v>1.7</v>
      </c>
      <c r="T2655" s="2">
        <f>INDEX(Table413[#All], MATCH(Table68[[#This Row],[Date]],Table413[[#All],[Month]],0),3)</f>
        <v>5.7</v>
      </c>
      <c r="U2655" s="2">
        <f>INDEX(Table413[#All], MATCH(Table68[[#This Row],[Date]],Table413[[#All],[Month]],0),4)</f>
        <v>5.0999999999999996</v>
      </c>
    </row>
    <row r="2656" spans="1:21" x14ac:dyDescent="0.25">
      <c r="A2656" s="4">
        <v>42887</v>
      </c>
      <c r="B2656" s="3" t="s">
        <v>58</v>
      </c>
      <c r="C2656" s="3" t="s">
        <v>4</v>
      </c>
      <c r="D2656" s="3">
        <v>501</v>
      </c>
      <c r="E2656" s="3">
        <v>437</v>
      </c>
      <c r="F2656" s="3">
        <v>392</v>
      </c>
      <c r="G2656" s="3">
        <v>371</v>
      </c>
      <c r="H2656" s="3">
        <v>4402</v>
      </c>
      <c r="I2656" s="3">
        <v>218</v>
      </c>
      <c r="J2656">
        <f t="array" ref="J2656">INDEX(Table3[#All],MATCH(1,(Table3[[#All],[Month]]=Table68[[#This Row],[Date]])*(Table3[[#All],[Region]]=Table68[[#This Row],[Region]]),0),3)</f>
        <v>93339</v>
      </c>
      <c r="K2656">
        <f>INDEX(Table1[#All], MATCH(Table68[[#This Row],[Date]],Table1[[#All],[Month]],0),2)</f>
        <v>1644965</v>
      </c>
      <c r="L2656" s="8">
        <f>INDEX(Table2[#All], MATCH(Table68[[#This Row],[Date]],Table2[[#All],[Month]],0),2)</f>
        <v>662.03572837314505</v>
      </c>
      <c r="M2656">
        <f t="array" ref="M2656">INDEX(Table4[#All],MATCH(1,(Table4[[#All],[Month]]=Table68[[#This Row],[Date]])*(Table4[[#All],[Region]]=Table68[[#This Row],[Region]]),0),3)</f>
        <v>11465</v>
      </c>
      <c r="N2656" s="2">
        <f t="array" ref="N2656">_xlfn.IFNA(INDEX(Table5[#All], MATCH(1,(Table5[[#All],[Month]]=Table68[[#This Row],[Date]])*(Table5[[#All],[Region]]=Table68[[#This Row],[Region]]),0),3),0)</f>
        <v>95320</v>
      </c>
      <c r="O2656" s="12">
        <f>INDEX(Table110[#All], MATCH(Table68[[#This Row],[Date]],Table110[[#All],[Month]],0),2)</f>
        <v>104305.25</v>
      </c>
      <c r="P2656" s="12">
        <f>INDEX(Table13[#All], MATCH(Table68[[#This Row],[Date]],Table13[[#All],[Month]],0),2)</f>
        <v>231272.5</v>
      </c>
      <c r="Q2656">
        <f>INDEX(Table111[#All], MATCH(Table68[[#This Row],[Date]],Table111[[#All],[Month]],0),2)</f>
        <v>6259</v>
      </c>
      <c r="R2656" s="2">
        <f>INDEX(Table111[#All], MATCH(Table68[[#This Row],[Date]],Table111[[#All],[Month]],0),3)</f>
        <v>1349</v>
      </c>
      <c r="S2656" s="2">
        <f>INDEX(Table413[#All], MATCH(Table68[[#This Row],[Date]],Table413[[#All],[Month]],0),2)</f>
        <v>1.7</v>
      </c>
      <c r="T2656" s="2">
        <f>INDEX(Table413[#All], MATCH(Table68[[#This Row],[Date]],Table413[[#All],[Month]],0),3)</f>
        <v>5.7</v>
      </c>
      <c r="U2656" s="2">
        <f>INDEX(Table413[#All], MATCH(Table68[[#This Row],[Date]],Table413[[#All],[Month]],0),4)</f>
        <v>5.0999999999999996</v>
      </c>
    </row>
    <row r="2657" spans="1:21" x14ac:dyDescent="0.25">
      <c r="A2657" s="4">
        <v>42887</v>
      </c>
      <c r="B2657" s="3" t="s">
        <v>58</v>
      </c>
      <c r="C2657" s="3" t="s">
        <v>88</v>
      </c>
      <c r="D2657" s="3">
        <v>501</v>
      </c>
      <c r="E2657" s="3">
        <v>491</v>
      </c>
      <c r="F2657" s="3">
        <v>392</v>
      </c>
      <c r="G2657" s="3">
        <v>388</v>
      </c>
      <c r="H2657" s="3">
        <v>4402</v>
      </c>
      <c r="I2657" s="3">
        <v>815</v>
      </c>
      <c r="J2657">
        <f t="array" ref="J2657">INDEX(Table3[#All],MATCH(1,(Table3[[#All],[Month]]=Table68[[#This Row],[Date]])*(Table3[[#All],[Region]]=Table68[[#This Row],[Region]]),0),3)</f>
        <v>93339</v>
      </c>
      <c r="K2657">
        <f>INDEX(Table1[#All], MATCH(Table68[[#This Row],[Date]],Table1[[#All],[Month]],0),2)</f>
        <v>1644965</v>
      </c>
      <c r="L2657" s="8">
        <f>INDEX(Table2[#All], MATCH(Table68[[#This Row],[Date]],Table2[[#All],[Month]],0),2)</f>
        <v>662.03572837314505</v>
      </c>
      <c r="M2657">
        <f t="array" ref="M2657">INDEX(Table4[#All],MATCH(1,(Table4[[#All],[Month]]=Table68[[#This Row],[Date]])*(Table4[[#All],[Region]]=Table68[[#This Row],[Region]]),0),3)</f>
        <v>11465</v>
      </c>
      <c r="N2657" s="2">
        <f t="array" ref="N2657">_xlfn.IFNA(INDEX(Table5[#All], MATCH(1,(Table5[[#All],[Month]]=Table68[[#This Row],[Date]])*(Table5[[#All],[Region]]=Table68[[#This Row],[Region]]),0),3),0)</f>
        <v>95320</v>
      </c>
      <c r="O2657" s="12">
        <f>INDEX(Table110[#All], MATCH(Table68[[#This Row],[Date]],Table110[[#All],[Month]],0),2)</f>
        <v>104305.25</v>
      </c>
      <c r="P2657" s="12">
        <f>INDEX(Table13[#All], MATCH(Table68[[#This Row],[Date]],Table13[[#All],[Month]],0),2)</f>
        <v>231272.5</v>
      </c>
      <c r="Q2657">
        <f>INDEX(Table111[#All], MATCH(Table68[[#This Row],[Date]],Table111[[#All],[Month]],0),2)</f>
        <v>6259</v>
      </c>
      <c r="R2657" s="2">
        <f>INDEX(Table111[#All], MATCH(Table68[[#This Row],[Date]],Table111[[#All],[Month]],0),3)</f>
        <v>1349</v>
      </c>
      <c r="S2657" s="2">
        <f>INDEX(Table413[#All], MATCH(Table68[[#This Row],[Date]],Table413[[#All],[Month]],0),2)</f>
        <v>1.7</v>
      </c>
      <c r="T2657" s="2">
        <f>INDEX(Table413[#All], MATCH(Table68[[#This Row],[Date]],Table413[[#All],[Month]],0),3)</f>
        <v>5.7</v>
      </c>
      <c r="U2657" s="2">
        <f>INDEX(Table413[#All], MATCH(Table68[[#This Row],[Date]],Table413[[#All],[Month]],0),4)</f>
        <v>5.0999999999999996</v>
      </c>
    </row>
    <row r="2658" spans="1:21" x14ac:dyDescent="0.25">
      <c r="A2658" s="4">
        <v>42887</v>
      </c>
      <c r="B2658" s="3" t="s">
        <v>58</v>
      </c>
      <c r="C2658" s="3" t="s">
        <v>90</v>
      </c>
      <c r="D2658" s="3">
        <v>501</v>
      </c>
      <c r="E2658" s="3">
        <v>541</v>
      </c>
      <c r="F2658" s="3">
        <v>392</v>
      </c>
      <c r="G2658" s="3">
        <v>428</v>
      </c>
      <c r="H2658" s="3">
        <v>4402</v>
      </c>
      <c r="I2658" s="3">
        <v>695</v>
      </c>
      <c r="J2658">
        <f t="array" ref="J2658">INDEX(Table3[#All],MATCH(1,(Table3[[#All],[Month]]=Table68[[#This Row],[Date]])*(Table3[[#All],[Region]]=Table68[[#This Row],[Region]]),0),3)</f>
        <v>93339</v>
      </c>
      <c r="K2658">
        <f>INDEX(Table1[#All], MATCH(Table68[[#This Row],[Date]],Table1[[#All],[Month]],0),2)</f>
        <v>1644965</v>
      </c>
      <c r="L2658" s="8">
        <f>INDEX(Table2[#All], MATCH(Table68[[#This Row],[Date]],Table2[[#All],[Month]],0),2)</f>
        <v>662.03572837314505</v>
      </c>
      <c r="M2658">
        <f t="array" ref="M2658">INDEX(Table4[#All],MATCH(1,(Table4[[#All],[Month]]=Table68[[#This Row],[Date]])*(Table4[[#All],[Region]]=Table68[[#This Row],[Region]]),0),3)</f>
        <v>11465</v>
      </c>
      <c r="N2658" s="2">
        <f t="array" ref="N2658">_xlfn.IFNA(INDEX(Table5[#All], MATCH(1,(Table5[[#All],[Month]]=Table68[[#This Row],[Date]])*(Table5[[#All],[Region]]=Table68[[#This Row],[Region]]),0),3),0)</f>
        <v>95320</v>
      </c>
      <c r="O2658" s="12">
        <f>INDEX(Table110[#All], MATCH(Table68[[#This Row],[Date]],Table110[[#All],[Month]],0),2)</f>
        <v>104305.25</v>
      </c>
      <c r="P2658" s="12">
        <f>INDEX(Table13[#All], MATCH(Table68[[#This Row],[Date]],Table13[[#All],[Month]],0),2)</f>
        <v>231272.5</v>
      </c>
      <c r="Q2658">
        <f>INDEX(Table111[#All], MATCH(Table68[[#This Row],[Date]],Table111[[#All],[Month]],0),2)</f>
        <v>6259</v>
      </c>
      <c r="R2658" s="2">
        <f>INDEX(Table111[#All], MATCH(Table68[[#This Row],[Date]],Table111[[#All],[Month]],0),3)</f>
        <v>1349</v>
      </c>
      <c r="S2658" s="2">
        <f>INDEX(Table413[#All], MATCH(Table68[[#This Row],[Date]],Table413[[#All],[Month]],0),2)</f>
        <v>1.7</v>
      </c>
      <c r="T2658" s="2">
        <f>INDEX(Table413[#All], MATCH(Table68[[#This Row],[Date]],Table413[[#All],[Month]],0),3)</f>
        <v>5.7</v>
      </c>
      <c r="U2658" s="2">
        <f>INDEX(Table413[#All], MATCH(Table68[[#This Row],[Date]],Table413[[#All],[Month]],0),4)</f>
        <v>5.0999999999999996</v>
      </c>
    </row>
    <row r="2659" spans="1:21" x14ac:dyDescent="0.25">
      <c r="A2659" s="4">
        <v>42887</v>
      </c>
      <c r="B2659" s="3" t="s">
        <v>58</v>
      </c>
      <c r="C2659" s="3" t="s">
        <v>5</v>
      </c>
      <c r="D2659" s="3">
        <v>501</v>
      </c>
      <c r="E2659" s="3">
        <v>499</v>
      </c>
      <c r="F2659" s="3">
        <v>392</v>
      </c>
      <c r="G2659" s="3">
        <v>423</v>
      </c>
      <c r="H2659" s="3">
        <v>4402</v>
      </c>
      <c r="I2659" s="3">
        <v>155</v>
      </c>
      <c r="J2659">
        <f t="array" ref="J2659">INDEX(Table3[#All],MATCH(1,(Table3[[#All],[Month]]=Table68[[#This Row],[Date]])*(Table3[[#All],[Region]]=Table68[[#This Row],[Region]]),0),3)</f>
        <v>93339</v>
      </c>
      <c r="K2659">
        <f>INDEX(Table1[#All], MATCH(Table68[[#This Row],[Date]],Table1[[#All],[Month]],0),2)</f>
        <v>1644965</v>
      </c>
      <c r="L2659" s="8">
        <f>INDEX(Table2[#All], MATCH(Table68[[#This Row],[Date]],Table2[[#All],[Month]],0),2)</f>
        <v>662.03572837314505</v>
      </c>
      <c r="M2659">
        <f t="array" ref="M2659">INDEX(Table4[#All],MATCH(1,(Table4[[#All],[Month]]=Table68[[#This Row],[Date]])*(Table4[[#All],[Region]]=Table68[[#This Row],[Region]]),0),3)</f>
        <v>11465</v>
      </c>
      <c r="N2659" s="2">
        <f t="array" ref="N2659">_xlfn.IFNA(INDEX(Table5[#All], MATCH(1,(Table5[[#All],[Month]]=Table68[[#This Row],[Date]])*(Table5[[#All],[Region]]=Table68[[#This Row],[Region]]),0),3),0)</f>
        <v>95320</v>
      </c>
      <c r="O2659" s="12">
        <f>INDEX(Table110[#All], MATCH(Table68[[#This Row],[Date]],Table110[[#All],[Month]],0),2)</f>
        <v>104305.25</v>
      </c>
      <c r="P2659" s="12">
        <f>INDEX(Table13[#All], MATCH(Table68[[#This Row],[Date]],Table13[[#All],[Month]],0),2)</f>
        <v>231272.5</v>
      </c>
      <c r="Q2659">
        <f>INDEX(Table111[#All], MATCH(Table68[[#This Row],[Date]],Table111[[#All],[Month]],0),2)</f>
        <v>6259</v>
      </c>
      <c r="R2659" s="2">
        <f>INDEX(Table111[#All], MATCH(Table68[[#This Row],[Date]],Table111[[#All],[Month]],0),3)</f>
        <v>1349</v>
      </c>
      <c r="S2659" s="2">
        <f>INDEX(Table413[#All], MATCH(Table68[[#This Row],[Date]],Table413[[#All],[Month]],0),2)</f>
        <v>1.7</v>
      </c>
      <c r="T2659" s="2">
        <f>INDEX(Table413[#All], MATCH(Table68[[#This Row],[Date]],Table413[[#All],[Month]],0),3)</f>
        <v>5.7</v>
      </c>
      <c r="U2659" s="2">
        <f>INDEX(Table413[#All], MATCH(Table68[[#This Row],[Date]],Table413[[#All],[Month]],0),4)</f>
        <v>5.0999999999999996</v>
      </c>
    </row>
    <row r="2660" spans="1:21" x14ac:dyDescent="0.25">
      <c r="A2660" s="4">
        <v>42887</v>
      </c>
      <c r="B2660" s="3" t="s">
        <v>58</v>
      </c>
      <c r="C2660" s="3" t="s">
        <v>3</v>
      </c>
      <c r="D2660" s="3">
        <v>501</v>
      </c>
      <c r="E2660" s="3">
        <v>517</v>
      </c>
      <c r="F2660" s="3">
        <v>392</v>
      </c>
      <c r="G2660" s="3">
        <v>409</v>
      </c>
      <c r="H2660" s="3">
        <v>4402</v>
      </c>
      <c r="I2660" s="3">
        <v>282</v>
      </c>
      <c r="J2660">
        <f t="array" ref="J2660">INDEX(Table3[#All],MATCH(1,(Table3[[#All],[Month]]=Table68[[#This Row],[Date]])*(Table3[[#All],[Region]]=Table68[[#This Row],[Region]]),0),3)</f>
        <v>93339</v>
      </c>
      <c r="K2660">
        <f>INDEX(Table1[#All], MATCH(Table68[[#This Row],[Date]],Table1[[#All],[Month]],0),2)</f>
        <v>1644965</v>
      </c>
      <c r="L2660" s="8">
        <f>INDEX(Table2[#All], MATCH(Table68[[#This Row],[Date]],Table2[[#All],[Month]],0),2)</f>
        <v>662.03572837314505</v>
      </c>
      <c r="M2660">
        <f t="array" ref="M2660">INDEX(Table4[#All],MATCH(1,(Table4[[#All],[Month]]=Table68[[#This Row],[Date]])*(Table4[[#All],[Region]]=Table68[[#This Row],[Region]]),0),3)</f>
        <v>11465</v>
      </c>
      <c r="N2660" s="2">
        <f t="array" ref="N2660">_xlfn.IFNA(INDEX(Table5[#All], MATCH(1,(Table5[[#All],[Month]]=Table68[[#This Row],[Date]])*(Table5[[#All],[Region]]=Table68[[#This Row],[Region]]),0),3),0)</f>
        <v>95320</v>
      </c>
      <c r="O2660" s="12">
        <f>INDEX(Table110[#All], MATCH(Table68[[#This Row],[Date]],Table110[[#All],[Month]],0),2)</f>
        <v>104305.25</v>
      </c>
      <c r="P2660" s="12">
        <f>INDEX(Table13[#All], MATCH(Table68[[#This Row],[Date]],Table13[[#All],[Month]],0),2)</f>
        <v>231272.5</v>
      </c>
      <c r="Q2660">
        <f>INDEX(Table111[#All], MATCH(Table68[[#This Row],[Date]],Table111[[#All],[Month]],0),2)</f>
        <v>6259</v>
      </c>
      <c r="R2660" s="2">
        <f>INDEX(Table111[#All], MATCH(Table68[[#This Row],[Date]],Table111[[#All],[Month]],0),3)</f>
        <v>1349</v>
      </c>
      <c r="S2660" s="2">
        <f>INDEX(Table413[#All], MATCH(Table68[[#This Row],[Date]],Table413[[#All],[Month]],0),2)</f>
        <v>1.7</v>
      </c>
      <c r="T2660" s="2">
        <f>INDEX(Table413[#All], MATCH(Table68[[#This Row],[Date]],Table413[[#All],[Month]],0),3)</f>
        <v>5.7</v>
      </c>
      <c r="U2660" s="2">
        <f>INDEX(Table413[#All], MATCH(Table68[[#This Row],[Date]],Table413[[#All],[Month]],0),4)</f>
        <v>5.0999999999999996</v>
      </c>
    </row>
    <row r="2661" spans="1:21" x14ac:dyDescent="0.25">
      <c r="A2661" s="4">
        <v>42887</v>
      </c>
      <c r="B2661" s="3" t="s">
        <v>58</v>
      </c>
      <c r="C2661" s="3" t="s">
        <v>59</v>
      </c>
      <c r="D2661" s="3">
        <v>501</v>
      </c>
      <c r="E2661" s="3">
        <v>487</v>
      </c>
      <c r="F2661" s="3">
        <v>392</v>
      </c>
      <c r="G2661" s="3">
        <v>413</v>
      </c>
      <c r="H2661" s="3">
        <v>4402</v>
      </c>
      <c r="I2661" s="3">
        <v>482</v>
      </c>
      <c r="J2661">
        <f t="array" ref="J2661">INDEX(Table3[#All],MATCH(1,(Table3[[#All],[Month]]=Table68[[#This Row],[Date]])*(Table3[[#All],[Region]]=Table68[[#This Row],[Region]]),0),3)</f>
        <v>93339</v>
      </c>
      <c r="K2661">
        <f>INDEX(Table1[#All], MATCH(Table68[[#This Row],[Date]],Table1[[#All],[Month]],0),2)</f>
        <v>1644965</v>
      </c>
      <c r="L2661" s="8">
        <f>INDEX(Table2[#All], MATCH(Table68[[#This Row],[Date]],Table2[[#All],[Month]],0),2)</f>
        <v>662.03572837314505</v>
      </c>
      <c r="M2661">
        <f t="array" ref="M2661">INDEX(Table4[#All],MATCH(1,(Table4[[#All],[Month]]=Table68[[#This Row],[Date]])*(Table4[[#All],[Region]]=Table68[[#This Row],[Region]]),0),3)</f>
        <v>11465</v>
      </c>
      <c r="N2661" s="2">
        <f t="array" ref="N2661">_xlfn.IFNA(INDEX(Table5[#All], MATCH(1,(Table5[[#All],[Month]]=Table68[[#This Row],[Date]])*(Table5[[#All],[Region]]=Table68[[#This Row],[Region]]),0),3),0)</f>
        <v>95320</v>
      </c>
      <c r="O2661" s="12">
        <f>INDEX(Table110[#All], MATCH(Table68[[#This Row],[Date]],Table110[[#All],[Month]],0),2)</f>
        <v>104305.25</v>
      </c>
      <c r="P2661" s="12">
        <f>INDEX(Table13[#All], MATCH(Table68[[#This Row],[Date]],Table13[[#All],[Month]],0),2)</f>
        <v>231272.5</v>
      </c>
      <c r="Q2661">
        <f>INDEX(Table111[#All], MATCH(Table68[[#This Row],[Date]],Table111[[#All],[Month]],0),2)</f>
        <v>6259</v>
      </c>
      <c r="R2661" s="2">
        <f>INDEX(Table111[#All], MATCH(Table68[[#This Row],[Date]],Table111[[#All],[Month]],0),3)</f>
        <v>1349</v>
      </c>
      <c r="S2661" s="2">
        <f>INDEX(Table413[#All], MATCH(Table68[[#This Row],[Date]],Table413[[#All],[Month]],0),2)</f>
        <v>1.7</v>
      </c>
      <c r="T2661" s="2">
        <f>INDEX(Table413[#All], MATCH(Table68[[#This Row],[Date]],Table413[[#All],[Month]],0),3)</f>
        <v>5.7</v>
      </c>
      <c r="U2661" s="2">
        <f>INDEX(Table413[#All], MATCH(Table68[[#This Row],[Date]],Table413[[#All],[Month]],0),4)</f>
        <v>5.0999999999999996</v>
      </c>
    </row>
    <row r="2662" spans="1:21" x14ac:dyDescent="0.25">
      <c r="A2662" s="4">
        <v>42887</v>
      </c>
      <c r="B2662" s="3" t="s">
        <v>62</v>
      </c>
      <c r="C2662" s="3" t="s">
        <v>20</v>
      </c>
      <c r="D2662" s="3">
        <v>361</v>
      </c>
      <c r="E2662" s="3">
        <v>192</v>
      </c>
      <c r="F2662" s="3">
        <v>283</v>
      </c>
      <c r="G2662" s="3">
        <v>152</v>
      </c>
      <c r="H2662" s="3">
        <v>767</v>
      </c>
      <c r="I2662" s="3">
        <v>17</v>
      </c>
      <c r="J2662">
        <f t="array" ref="J2662">INDEX(Table3[#All],MATCH(1,(Table3[[#All],[Month]]=Table68[[#This Row],[Date]])*(Table3[[#All],[Region]]=Table68[[#This Row],[Region]]),0),3)</f>
        <v>13417</v>
      </c>
      <c r="K2662">
        <f>INDEX(Table1[#All], MATCH(Table68[[#This Row],[Date]],Table1[[#All],[Month]],0),2)</f>
        <v>1644965</v>
      </c>
      <c r="L2662" s="8">
        <f>INDEX(Table2[#All], MATCH(Table68[[#This Row],[Date]],Table2[[#All],[Month]],0),2)</f>
        <v>662.03572837314505</v>
      </c>
      <c r="M2662">
        <f t="array" ref="M2662">INDEX(Table4[#All],MATCH(1,(Table4[[#All],[Month]]=Table68[[#This Row],[Date]])*(Table4[[#All],[Region]]=Table68[[#This Row],[Region]]),0),3)</f>
        <v>2926</v>
      </c>
      <c r="N2662" s="2">
        <f t="array" ref="N2662">_xlfn.IFNA(INDEX(Table5[#All], MATCH(1,(Table5[[#All],[Month]]=Table68[[#This Row],[Date]])*(Table5[[#All],[Region]]=Table68[[#This Row],[Region]]),0),3),0)</f>
        <v>16891</v>
      </c>
      <c r="O2662" s="12">
        <f>INDEX(Table110[#All], MATCH(Table68[[#This Row],[Date]],Table110[[#All],[Month]],0),2)</f>
        <v>104305.25</v>
      </c>
      <c r="P2662" s="12">
        <f>INDEX(Table13[#All], MATCH(Table68[[#This Row],[Date]],Table13[[#All],[Month]],0),2)</f>
        <v>231272.5</v>
      </c>
      <c r="Q2662">
        <f>INDEX(Table111[#All], MATCH(Table68[[#This Row],[Date]],Table111[[#All],[Month]],0),2)</f>
        <v>6259</v>
      </c>
      <c r="R2662" s="2">
        <f>INDEX(Table111[#All], MATCH(Table68[[#This Row],[Date]],Table111[[#All],[Month]],0),3)</f>
        <v>1349</v>
      </c>
      <c r="S2662" s="2">
        <f>INDEX(Table413[#All], MATCH(Table68[[#This Row],[Date]],Table413[[#All],[Month]],0),2)</f>
        <v>1.7</v>
      </c>
      <c r="T2662" s="2">
        <f>INDEX(Table413[#All], MATCH(Table68[[#This Row],[Date]],Table413[[#All],[Month]],0),3)</f>
        <v>5.7</v>
      </c>
      <c r="U2662" s="2">
        <f>INDEX(Table413[#All], MATCH(Table68[[#This Row],[Date]],Table413[[#All],[Month]],0),4)</f>
        <v>5.0999999999999996</v>
      </c>
    </row>
    <row r="2663" spans="1:21" x14ac:dyDescent="0.25">
      <c r="A2663" s="4">
        <v>42887</v>
      </c>
      <c r="B2663" s="3" t="s">
        <v>62</v>
      </c>
      <c r="C2663" s="3" t="s">
        <v>21</v>
      </c>
      <c r="D2663" s="3">
        <v>361</v>
      </c>
      <c r="E2663" s="3">
        <v>236</v>
      </c>
      <c r="F2663" s="3">
        <v>283</v>
      </c>
      <c r="G2663" s="3">
        <v>211</v>
      </c>
      <c r="H2663" s="3">
        <v>767</v>
      </c>
      <c r="I2663" s="3">
        <v>16</v>
      </c>
      <c r="J2663">
        <f t="array" ref="J2663">INDEX(Table3[#All],MATCH(1,(Table3[[#All],[Month]]=Table68[[#This Row],[Date]])*(Table3[[#All],[Region]]=Table68[[#This Row],[Region]]),0),3)</f>
        <v>13417</v>
      </c>
      <c r="K2663">
        <f>INDEX(Table1[#All], MATCH(Table68[[#This Row],[Date]],Table1[[#All],[Month]],0),2)</f>
        <v>1644965</v>
      </c>
      <c r="L2663" s="8">
        <f>INDEX(Table2[#All], MATCH(Table68[[#This Row],[Date]],Table2[[#All],[Month]],0),2)</f>
        <v>662.03572837314505</v>
      </c>
      <c r="M2663">
        <f t="array" ref="M2663">INDEX(Table4[#All],MATCH(1,(Table4[[#All],[Month]]=Table68[[#This Row],[Date]])*(Table4[[#All],[Region]]=Table68[[#This Row],[Region]]),0),3)</f>
        <v>2926</v>
      </c>
      <c r="N2663" s="2">
        <f t="array" ref="N2663">_xlfn.IFNA(INDEX(Table5[#All], MATCH(1,(Table5[[#All],[Month]]=Table68[[#This Row],[Date]])*(Table5[[#All],[Region]]=Table68[[#This Row],[Region]]),0),3),0)</f>
        <v>16891</v>
      </c>
      <c r="O2663" s="12">
        <f>INDEX(Table110[#All], MATCH(Table68[[#This Row],[Date]],Table110[[#All],[Month]],0),2)</f>
        <v>104305.25</v>
      </c>
      <c r="P2663" s="12">
        <f>INDEX(Table13[#All], MATCH(Table68[[#This Row],[Date]],Table13[[#All],[Month]],0),2)</f>
        <v>231272.5</v>
      </c>
      <c r="Q2663">
        <f>INDEX(Table111[#All], MATCH(Table68[[#This Row],[Date]],Table111[[#All],[Month]],0),2)</f>
        <v>6259</v>
      </c>
      <c r="R2663" s="2">
        <f>INDEX(Table111[#All], MATCH(Table68[[#This Row],[Date]],Table111[[#All],[Month]],0),3)</f>
        <v>1349</v>
      </c>
      <c r="S2663" s="2">
        <f>INDEX(Table413[#All], MATCH(Table68[[#This Row],[Date]],Table413[[#All],[Month]],0),2)</f>
        <v>1.7</v>
      </c>
      <c r="T2663" s="2">
        <f>INDEX(Table413[#All], MATCH(Table68[[#This Row],[Date]],Table413[[#All],[Month]],0),3)</f>
        <v>5.7</v>
      </c>
      <c r="U2663" s="2">
        <f>INDEX(Table413[#All], MATCH(Table68[[#This Row],[Date]],Table413[[#All],[Month]],0),4)</f>
        <v>5.0999999999999996</v>
      </c>
    </row>
    <row r="2664" spans="1:21" x14ac:dyDescent="0.25">
      <c r="A2664" s="4">
        <v>42887</v>
      </c>
      <c r="B2664" s="3" t="s">
        <v>62</v>
      </c>
      <c r="C2664" s="3" t="s">
        <v>18</v>
      </c>
      <c r="D2664" s="3">
        <v>361</v>
      </c>
      <c r="E2664" s="3">
        <v>323</v>
      </c>
      <c r="F2664" s="3">
        <v>283</v>
      </c>
      <c r="G2664" s="3">
        <v>261</v>
      </c>
      <c r="H2664" s="3">
        <v>767</v>
      </c>
      <c r="I2664" s="3">
        <v>221</v>
      </c>
      <c r="J2664">
        <f t="array" ref="J2664">INDEX(Table3[#All],MATCH(1,(Table3[[#All],[Month]]=Table68[[#This Row],[Date]])*(Table3[[#All],[Region]]=Table68[[#This Row],[Region]]),0),3)</f>
        <v>13417</v>
      </c>
      <c r="K2664">
        <f>INDEX(Table1[#All], MATCH(Table68[[#This Row],[Date]],Table1[[#All],[Month]],0),2)</f>
        <v>1644965</v>
      </c>
      <c r="L2664" s="8">
        <f>INDEX(Table2[#All], MATCH(Table68[[#This Row],[Date]],Table2[[#All],[Month]],0),2)</f>
        <v>662.03572837314505</v>
      </c>
      <c r="M2664">
        <f t="array" ref="M2664">INDEX(Table4[#All],MATCH(1,(Table4[[#All],[Month]]=Table68[[#This Row],[Date]])*(Table4[[#All],[Region]]=Table68[[#This Row],[Region]]),0),3)</f>
        <v>2926</v>
      </c>
      <c r="N2664" s="2">
        <f t="array" ref="N2664">_xlfn.IFNA(INDEX(Table5[#All], MATCH(1,(Table5[[#All],[Month]]=Table68[[#This Row],[Date]])*(Table5[[#All],[Region]]=Table68[[#This Row],[Region]]),0),3),0)</f>
        <v>16891</v>
      </c>
      <c r="O2664" s="12">
        <f>INDEX(Table110[#All], MATCH(Table68[[#This Row],[Date]],Table110[[#All],[Month]],0),2)</f>
        <v>104305.25</v>
      </c>
      <c r="P2664" s="12">
        <f>INDEX(Table13[#All], MATCH(Table68[[#This Row],[Date]],Table13[[#All],[Month]],0),2)</f>
        <v>231272.5</v>
      </c>
      <c r="Q2664">
        <f>INDEX(Table111[#All], MATCH(Table68[[#This Row],[Date]],Table111[[#All],[Month]],0),2)</f>
        <v>6259</v>
      </c>
      <c r="R2664" s="2">
        <f>INDEX(Table111[#All], MATCH(Table68[[#This Row],[Date]],Table111[[#All],[Month]],0),3)</f>
        <v>1349</v>
      </c>
      <c r="S2664" s="2">
        <f>INDEX(Table413[#All], MATCH(Table68[[#This Row],[Date]],Table413[[#All],[Month]],0),2)</f>
        <v>1.7</v>
      </c>
      <c r="T2664" s="2">
        <f>INDEX(Table413[#All], MATCH(Table68[[#This Row],[Date]],Table413[[#All],[Month]],0),3)</f>
        <v>5.7</v>
      </c>
      <c r="U2664" s="2">
        <f>INDEX(Table413[#All], MATCH(Table68[[#This Row],[Date]],Table413[[#All],[Month]],0),4)</f>
        <v>5.0999999999999996</v>
      </c>
    </row>
    <row r="2665" spans="1:21" x14ac:dyDescent="0.25">
      <c r="A2665" s="4">
        <v>42887</v>
      </c>
      <c r="B2665" s="3" t="s">
        <v>62</v>
      </c>
      <c r="C2665" s="3" t="s">
        <v>17</v>
      </c>
      <c r="D2665" s="3">
        <v>361</v>
      </c>
      <c r="E2665" s="3">
        <v>428</v>
      </c>
      <c r="F2665" s="3">
        <v>283</v>
      </c>
      <c r="G2665" s="3">
        <v>353</v>
      </c>
      <c r="H2665" s="3">
        <v>767</v>
      </c>
      <c r="I2665" s="3">
        <v>361</v>
      </c>
      <c r="J2665">
        <f t="array" ref="J2665">INDEX(Table3[#All],MATCH(1,(Table3[[#All],[Month]]=Table68[[#This Row],[Date]])*(Table3[[#All],[Region]]=Table68[[#This Row],[Region]]),0),3)</f>
        <v>13417</v>
      </c>
      <c r="K2665">
        <f>INDEX(Table1[#All], MATCH(Table68[[#This Row],[Date]],Table1[[#All],[Month]],0),2)</f>
        <v>1644965</v>
      </c>
      <c r="L2665" s="8">
        <f>INDEX(Table2[#All], MATCH(Table68[[#This Row],[Date]],Table2[[#All],[Month]],0),2)</f>
        <v>662.03572837314505</v>
      </c>
      <c r="M2665">
        <f t="array" ref="M2665">INDEX(Table4[#All],MATCH(1,(Table4[[#All],[Month]]=Table68[[#This Row],[Date]])*(Table4[[#All],[Region]]=Table68[[#This Row],[Region]]),0),3)</f>
        <v>2926</v>
      </c>
      <c r="N2665" s="2">
        <f t="array" ref="N2665">_xlfn.IFNA(INDEX(Table5[#All], MATCH(1,(Table5[[#All],[Month]]=Table68[[#This Row],[Date]])*(Table5[[#All],[Region]]=Table68[[#This Row],[Region]]),0),3),0)</f>
        <v>16891</v>
      </c>
      <c r="O2665" s="12">
        <f>INDEX(Table110[#All], MATCH(Table68[[#This Row],[Date]],Table110[[#All],[Month]],0),2)</f>
        <v>104305.25</v>
      </c>
      <c r="P2665" s="12">
        <f>INDEX(Table13[#All], MATCH(Table68[[#This Row],[Date]],Table13[[#All],[Month]],0),2)</f>
        <v>231272.5</v>
      </c>
      <c r="Q2665">
        <f>INDEX(Table111[#All], MATCH(Table68[[#This Row],[Date]],Table111[[#All],[Month]],0),2)</f>
        <v>6259</v>
      </c>
      <c r="R2665" s="2">
        <f>INDEX(Table111[#All], MATCH(Table68[[#This Row],[Date]],Table111[[#All],[Month]],0),3)</f>
        <v>1349</v>
      </c>
      <c r="S2665" s="2">
        <f>INDEX(Table413[#All], MATCH(Table68[[#This Row],[Date]],Table413[[#All],[Month]],0),2)</f>
        <v>1.7</v>
      </c>
      <c r="T2665" s="2">
        <f>INDEX(Table413[#All], MATCH(Table68[[#This Row],[Date]],Table413[[#All],[Month]],0),3)</f>
        <v>5.7</v>
      </c>
      <c r="U2665" s="2">
        <f>INDEX(Table413[#All], MATCH(Table68[[#This Row],[Date]],Table413[[#All],[Month]],0),4)</f>
        <v>5.0999999999999996</v>
      </c>
    </row>
    <row r="2666" spans="1:21" x14ac:dyDescent="0.25">
      <c r="A2666" s="4">
        <v>42887</v>
      </c>
      <c r="B2666" s="3" t="s">
        <v>62</v>
      </c>
      <c r="C2666" s="3" t="s">
        <v>14</v>
      </c>
      <c r="D2666" s="3">
        <v>361</v>
      </c>
      <c r="E2666" s="3">
        <v>356</v>
      </c>
      <c r="F2666" s="3">
        <v>283</v>
      </c>
      <c r="G2666" s="3">
        <v>287</v>
      </c>
      <c r="H2666" s="3">
        <v>767</v>
      </c>
      <c r="I2666" s="3">
        <v>86</v>
      </c>
      <c r="J2666">
        <f t="array" ref="J2666">INDEX(Table3[#All],MATCH(1,(Table3[[#All],[Month]]=Table68[[#This Row],[Date]])*(Table3[[#All],[Region]]=Table68[[#This Row],[Region]]),0),3)</f>
        <v>13417</v>
      </c>
      <c r="K2666">
        <f>INDEX(Table1[#All], MATCH(Table68[[#This Row],[Date]],Table1[[#All],[Month]],0),2)</f>
        <v>1644965</v>
      </c>
      <c r="L2666" s="8">
        <f>INDEX(Table2[#All], MATCH(Table68[[#This Row],[Date]],Table2[[#All],[Month]],0),2)</f>
        <v>662.03572837314505</v>
      </c>
      <c r="M2666">
        <f t="array" ref="M2666">INDEX(Table4[#All],MATCH(1,(Table4[[#All],[Month]]=Table68[[#This Row],[Date]])*(Table4[[#All],[Region]]=Table68[[#This Row],[Region]]),0),3)</f>
        <v>2926</v>
      </c>
      <c r="N2666" s="2">
        <f t="array" ref="N2666">_xlfn.IFNA(INDEX(Table5[#All], MATCH(1,(Table5[[#All],[Month]]=Table68[[#This Row],[Date]])*(Table5[[#All],[Region]]=Table68[[#This Row],[Region]]),0),3),0)</f>
        <v>16891</v>
      </c>
      <c r="O2666" s="12">
        <f>INDEX(Table110[#All], MATCH(Table68[[#This Row],[Date]],Table110[[#All],[Month]],0),2)</f>
        <v>104305.25</v>
      </c>
      <c r="P2666" s="12">
        <f>INDEX(Table13[#All], MATCH(Table68[[#This Row],[Date]],Table13[[#All],[Month]],0),2)</f>
        <v>231272.5</v>
      </c>
      <c r="Q2666">
        <f>INDEX(Table111[#All], MATCH(Table68[[#This Row],[Date]],Table111[[#All],[Month]],0),2)</f>
        <v>6259</v>
      </c>
      <c r="R2666" s="2">
        <f>INDEX(Table111[#All], MATCH(Table68[[#This Row],[Date]],Table111[[#All],[Month]],0),3)</f>
        <v>1349</v>
      </c>
      <c r="S2666" s="2">
        <f>INDEX(Table413[#All], MATCH(Table68[[#This Row],[Date]],Table413[[#All],[Month]],0),2)</f>
        <v>1.7</v>
      </c>
      <c r="T2666" s="2">
        <f>INDEX(Table413[#All], MATCH(Table68[[#This Row],[Date]],Table413[[#All],[Month]],0),3)</f>
        <v>5.7</v>
      </c>
      <c r="U2666" s="2">
        <f>INDEX(Table413[#All], MATCH(Table68[[#This Row],[Date]],Table413[[#All],[Month]],0),4)</f>
        <v>5.0999999999999996</v>
      </c>
    </row>
    <row r="2667" spans="1:21" x14ac:dyDescent="0.25">
      <c r="A2667" s="4">
        <v>42887</v>
      </c>
      <c r="B2667" s="3" t="s">
        <v>62</v>
      </c>
      <c r="C2667" s="3" t="s">
        <v>19</v>
      </c>
      <c r="D2667" s="3">
        <v>361</v>
      </c>
      <c r="E2667" s="3">
        <v>283</v>
      </c>
      <c r="F2667" s="3">
        <v>283</v>
      </c>
      <c r="G2667" s="3">
        <v>213</v>
      </c>
      <c r="H2667" s="3">
        <v>767</v>
      </c>
      <c r="I2667" s="3">
        <v>66</v>
      </c>
      <c r="J2667">
        <f t="array" ref="J2667">INDEX(Table3[#All],MATCH(1,(Table3[[#All],[Month]]=Table68[[#This Row],[Date]])*(Table3[[#All],[Region]]=Table68[[#This Row],[Region]]),0),3)</f>
        <v>13417</v>
      </c>
      <c r="K2667">
        <f>INDEX(Table1[#All], MATCH(Table68[[#This Row],[Date]],Table1[[#All],[Month]],0),2)</f>
        <v>1644965</v>
      </c>
      <c r="L2667" s="8">
        <f>INDEX(Table2[#All], MATCH(Table68[[#This Row],[Date]],Table2[[#All],[Month]],0),2)</f>
        <v>662.03572837314505</v>
      </c>
      <c r="M2667">
        <f t="array" ref="M2667">INDEX(Table4[#All],MATCH(1,(Table4[[#All],[Month]]=Table68[[#This Row],[Date]])*(Table4[[#All],[Region]]=Table68[[#This Row],[Region]]),0),3)</f>
        <v>2926</v>
      </c>
      <c r="N2667" s="2">
        <f t="array" ref="N2667">_xlfn.IFNA(INDEX(Table5[#All], MATCH(1,(Table5[[#All],[Month]]=Table68[[#This Row],[Date]])*(Table5[[#All],[Region]]=Table68[[#This Row],[Region]]),0),3),0)</f>
        <v>16891</v>
      </c>
      <c r="O2667" s="12">
        <f>INDEX(Table110[#All], MATCH(Table68[[#This Row],[Date]],Table110[[#All],[Month]],0),2)</f>
        <v>104305.25</v>
      </c>
      <c r="P2667" s="12">
        <f>INDEX(Table13[#All], MATCH(Table68[[#This Row],[Date]],Table13[[#All],[Month]],0),2)</f>
        <v>231272.5</v>
      </c>
      <c r="Q2667">
        <f>INDEX(Table111[#All], MATCH(Table68[[#This Row],[Date]],Table111[[#All],[Month]],0),2)</f>
        <v>6259</v>
      </c>
      <c r="R2667" s="2">
        <f>INDEX(Table111[#All], MATCH(Table68[[#This Row],[Date]],Table111[[#All],[Month]],0),3)</f>
        <v>1349</v>
      </c>
      <c r="S2667" s="2">
        <f>INDEX(Table413[#All], MATCH(Table68[[#This Row],[Date]],Table413[[#All],[Month]],0),2)</f>
        <v>1.7</v>
      </c>
      <c r="T2667" s="2">
        <f>INDEX(Table413[#All], MATCH(Table68[[#This Row],[Date]],Table413[[#All],[Month]],0),3)</f>
        <v>5.7</v>
      </c>
      <c r="U2667" s="2">
        <f>INDEX(Table413[#All], MATCH(Table68[[#This Row],[Date]],Table413[[#All],[Month]],0),4)</f>
        <v>5.0999999999999996</v>
      </c>
    </row>
    <row r="2668" spans="1:21" x14ac:dyDescent="0.25">
      <c r="A2668" s="4">
        <v>42887</v>
      </c>
      <c r="B2668" s="3" t="s">
        <v>68</v>
      </c>
      <c r="C2668" s="3" t="s">
        <v>46</v>
      </c>
      <c r="D2668" s="3">
        <v>340</v>
      </c>
      <c r="E2668" s="3">
        <v>320</v>
      </c>
      <c r="F2668" s="3">
        <v>263</v>
      </c>
      <c r="G2668" s="3">
        <v>283</v>
      </c>
      <c r="H2668" s="3">
        <v>1746</v>
      </c>
      <c r="I2668" s="3">
        <v>42</v>
      </c>
      <c r="J2668">
        <f t="array" ref="J2668">INDEX(Table3[#All],MATCH(1,(Table3[[#All],[Month]]=Table68[[#This Row],[Date]])*(Table3[[#All],[Region]]=Table68[[#This Row],[Region]]),0),3)</f>
        <v>33821</v>
      </c>
      <c r="K2668">
        <f>INDEX(Table1[#All], MATCH(Table68[[#This Row],[Date]],Table1[[#All],[Month]],0),2)</f>
        <v>1644965</v>
      </c>
      <c r="L2668" s="8">
        <f>INDEX(Table2[#All], MATCH(Table68[[#This Row],[Date]],Table2[[#All],[Month]],0),2)</f>
        <v>662.03572837314505</v>
      </c>
      <c r="M2668">
        <f t="array" ref="M2668">INDEX(Table4[#All],MATCH(1,(Table4[[#All],[Month]]=Table68[[#This Row],[Date]])*(Table4[[#All],[Region]]=Table68[[#This Row],[Region]]),0),3)</f>
        <v>6988</v>
      </c>
      <c r="N2668" s="2">
        <f t="array" ref="N2668">_xlfn.IFNA(INDEX(Table5[#All], MATCH(1,(Table5[[#All],[Month]]=Table68[[#This Row],[Date]])*(Table5[[#All],[Region]]=Table68[[#This Row],[Region]]),0),3),0)</f>
        <v>36732</v>
      </c>
      <c r="O2668" s="12">
        <f>INDEX(Table110[#All], MATCH(Table68[[#This Row],[Date]],Table110[[#All],[Month]],0),2)</f>
        <v>104305.25</v>
      </c>
      <c r="P2668" s="12">
        <f>INDEX(Table13[#All], MATCH(Table68[[#This Row],[Date]],Table13[[#All],[Month]],0),2)</f>
        <v>231272.5</v>
      </c>
      <c r="Q2668">
        <f>INDEX(Table111[#All], MATCH(Table68[[#This Row],[Date]],Table111[[#All],[Month]],0),2)</f>
        <v>6259</v>
      </c>
      <c r="R2668" s="2">
        <f>INDEX(Table111[#All], MATCH(Table68[[#This Row],[Date]],Table111[[#All],[Month]],0),3)</f>
        <v>1349</v>
      </c>
      <c r="S2668" s="2">
        <f>INDEX(Table413[#All], MATCH(Table68[[#This Row],[Date]],Table413[[#All],[Month]],0),2)</f>
        <v>1.7</v>
      </c>
      <c r="T2668" s="2">
        <f>INDEX(Table413[#All], MATCH(Table68[[#This Row],[Date]],Table413[[#All],[Month]],0),3)</f>
        <v>5.7</v>
      </c>
      <c r="U2668" s="2">
        <f>INDEX(Table413[#All], MATCH(Table68[[#This Row],[Date]],Table413[[#All],[Month]],0),4)</f>
        <v>5.0999999999999996</v>
      </c>
    </row>
    <row r="2669" spans="1:21" x14ac:dyDescent="0.25">
      <c r="A2669" s="4">
        <v>42887</v>
      </c>
      <c r="B2669" s="3" t="s">
        <v>68</v>
      </c>
      <c r="C2669" s="3" t="s">
        <v>83</v>
      </c>
      <c r="D2669" s="3">
        <v>340</v>
      </c>
      <c r="E2669" s="3">
        <v>341</v>
      </c>
      <c r="F2669" s="3">
        <v>263</v>
      </c>
      <c r="G2669" s="3">
        <v>261</v>
      </c>
      <c r="H2669" s="3">
        <v>1746</v>
      </c>
      <c r="I2669" s="3">
        <v>1345</v>
      </c>
      <c r="J2669">
        <f t="array" ref="J2669">INDEX(Table3[#All],MATCH(1,(Table3[[#All],[Month]]=Table68[[#This Row],[Date]])*(Table3[[#All],[Region]]=Table68[[#This Row],[Region]]),0),3)</f>
        <v>33821</v>
      </c>
      <c r="K2669">
        <f>INDEX(Table1[#All], MATCH(Table68[[#This Row],[Date]],Table1[[#All],[Month]],0),2)</f>
        <v>1644965</v>
      </c>
      <c r="L2669" s="8">
        <f>INDEX(Table2[#All], MATCH(Table68[[#This Row],[Date]],Table2[[#All],[Month]],0),2)</f>
        <v>662.03572837314505</v>
      </c>
      <c r="M2669">
        <f t="array" ref="M2669">INDEX(Table4[#All],MATCH(1,(Table4[[#All],[Month]]=Table68[[#This Row],[Date]])*(Table4[[#All],[Region]]=Table68[[#This Row],[Region]]),0),3)</f>
        <v>6988</v>
      </c>
      <c r="N2669" s="2">
        <f t="array" ref="N2669">_xlfn.IFNA(INDEX(Table5[#All], MATCH(1,(Table5[[#All],[Month]]=Table68[[#This Row],[Date]])*(Table5[[#All],[Region]]=Table68[[#This Row],[Region]]),0),3),0)</f>
        <v>36732</v>
      </c>
      <c r="O2669" s="12">
        <f>INDEX(Table110[#All], MATCH(Table68[[#This Row],[Date]],Table110[[#All],[Month]],0),2)</f>
        <v>104305.25</v>
      </c>
      <c r="P2669" s="12">
        <f>INDEX(Table13[#All], MATCH(Table68[[#This Row],[Date]],Table13[[#All],[Month]],0),2)</f>
        <v>231272.5</v>
      </c>
      <c r="Q2669">
        <f>INDEX(Table111[#All], MATCH(Table68[[#This Row],[Date]],Table111[[#All],[Month]],0),2)</f>
        <v>6259</v>
      </c>
      <c r="R2669" s="2">
        <f>INDEX(Table111[#All], MATCH(Table68[[#This Row],[Date]],Table111[[#All],[Month]],0),3)</f>
        <v>1349</v>
      </c>
      <c r="S2669" s="2">
        <f>INDEX(Table413[#All], MATCH(Table68[[#This Row],[Date]],Table413[[#All],[Month]],0),2)</f>
        <v>1.7</v>
      </c>
      <c r="T2669" s="2">
        <f>INDEX(Table413[#All], MATCH(Table68[[#This Row],[Date]],Table413[[#All],[Month]],0),3)</f>
        <v>5.7</v>
      </c>
      <c r="U2669" s="2">
        <f>INDEX(Table413[#All], MATCH(Table68[[#This Row],[Date]],Table413[[#All],[Month]],0),4)</f>
        <v>5.0999999999999996</v>
      </c>
    </row>
    <row r="2670" spans="1:21" x14ac:dyDescent="0.25">
      <c r="A2670" s="4">
        <v>42887</v>
      </c>
      <c r="B2670" s="3" t="s">
        <v>68</v>
      </c>
      <c r="C2670" s="3" t="s">
        <v>38</v>
      </c>
      <c r="D2670" s="3">
        <v>340</v>
      </c>
      <c r="E2670" s="3">
        <v>311</v>
      </c>
      <c r="F2670" s="3">
        <v>263</v>
      </c>
      <c r="G2670" s="3">
        <v>245</v>
      </c>
      <c r="H2670" s="3">
        <v>1746</v>
      </c>
      <c r="I2670" s="3">
        <v>20</v>
      </c>
      <c r="J2670">
        <f t="array" ref="J2670">INDEX(Table3[#All],MATCH(1,(Table3[[#All],[Month]]=Table68[[#This Row],[Date]])*(Table3[[#All],[Region]]=Table68[[#This Row],[Region]]),0),3)</f>
        <v>33821</v>
      </c>
      <c r="K2670">
        <f>INDEX(Table1[#All], MATCH(Table68[[#This Row],[Date]],Table1[[#All],[Month]],0),2)</f>
        <v>1644965</v>
      </c>
      <c r="L2670" s="8">
        <f>INDEX(Table2[#All], MATCH(Table68[[#This Row],[Date]],Table2[[#All],[Month]],0),2)</f>
        <v>662.03572837314505</v>
      </c>
      <c r="M2670">
        <f t="array" ref="M2670">INDEX(Table4[#All],MATCH(1,(Table4[[#All],[Month]]=Table68[[#This Row],[Date]])*(Table4[[#All],[Region]]=Table68[[#This Row],[Region]]),0),3)</f>
        <v>6988</v>
      </c>
      <c r="N2670" s="2">
        <f t="array" ref="N2670">_xlfn.IFNA(INDEX(Table5[#All], MATCH(1,(Table5[[#All],[Month]]=Table68[[#This Row],[Date]])*(Table5[[#All],[Region]]=Table68[[#This Row],[Region]]),0),3),0)</f>
        <v>36732</v>
      </c>
      <c r="O2670" s="12">
        <f>INDEX(Table110[#All], MATCH(Table68[[#This Row],[Date]],Table110[[#All],[Month]],0),2)</f>
        <v>104305.25</v>
      </c>
      <c r="P2670" s="12">
        <f>INDEX(Table13[#All], MATCH(Table68[[#This Row],[Date]],Table13[[#All],[Month]],0),2)</f>
        <v>231272.5</v>
      </c>
      <c r="Q2670">
        <f>INDEX(Table111[#All], MATCH(Table68[[#This Row],[Date]],Table111[[#All],[Month]],0),2)</f>
        <v>6259</v>
      </c>
      <c r="R2670" s="2">
        <f>INDEX(Table111[#All], MATCH(Table68[[#This Row],[Date]],Table111[[#All],[Month]],0),3)</f>
        <v>1349</v>
      </c>
      <c r="S2670" s="2">
        <f>INDEX(Table413[#All], MATCH(Table68[[#This Row],[Date]],Table413[[#All],[Month]],0),2)</f>
        <v>1.7</v>
      </c>
      <c r="T2670" s="2">
        <f>INDEX(Table413[#All], MATCH(Table68[[#This Row],[Date]],Table413[[#All],[Month]],0),3)</f>
        <v>5.7</v>
      </c>
      <c r="U2670" s="2">
        <f>INDEX(Table413[#All], MATCH(Table68[[#This Row],[Date]],Table413[[#All],[Month]],0),4)</f>
        <v>5.0999999999999996</v>
      </c>
    </row>
    <row r="2671" spans="1:21" x14ac:dyDescent="0.25">
      <c r="A2671" s="4">
        <v>42887</v>
      </c>
      <c r="B2671" s="3" t="s">
        <v>68</v>
      </c>
      <c r="C2671" s="3" t="s">
        <v>39</v>
      </c>
      <c r="D2671" s="3">
        <v>340</v>
      </c>
      <c r="E2671" s="3">
        <v>398</v>
      </c>
      <c r="F2671" s="3">
        <v>263</v>
      </c>
      <c r="G2671" s="3">
        <v>265</v>
      </c>
      <c r="H2671" s="3">
        <v>1746</v>
      </c>
      <c r="I2671" s="3">
        <v>9</v>
      </c>
      <c r="J2671">
        <f t="array" ref="J2671">INDEX(Table3[#All],MATCH(1,(Table3[[#All],[Month]]=Table68[[#This Row],[Date]])*(Table3[[#All],[Region]]=Table68[[#This Row],[Region]]),0),3)</f>
        <v>33821</v>
      </c>
      <c r="K2671">
        <f>INDEX(Table1[#All], MATCH(Table68[[#This Row],[Date]],Table1[[#All],[Month]],0),2)</f>
        <v>1644965</v>
      </c>
      <c r="L2671" s="8">
        <f>INDEX(Table2[#All], MATCH(Table68[[#This Row],[Date]],Table2[[#All],[Month]],0),2)</f>
        <v>662.03572837314505</v>
      </c>
      <c r="M2671">
        <f t="array" ref="M2671">INDEX(Table4[#All],MATCH(1,(Table4[[#All],[Month]]=Table68[[#This Row],[Date]])*(Table4[[#All],[Region]]=Table68[[#This Row],[Region]]),0),3)</f>
        <v>6988</v>
      </c>
      <c r="N2671" s="2">
        <f t="array" ref="N2671">_xlfn.IFNA(INDEX(Table5[#All], MATCH(1,(Table5[[#All],[Month]]=Table68[[#This Row],[Date]])*(Table5[[#All],[Region]]=Table68[[#This Row],[Region]]),0),3),0)</f>
        <v>36732</v>
      </c>
      <c r="O2671" s="12">
        <f>INDEX(Table110[#All], MATCH(Table68[[#This Row],[Date]],Table110[[#All],[Month]],0),2)</f>
        <v>104305.25</v>
      </c>
      <c r="P2671" s="12">
        <f>INDEX(Table13[#All], MATCH(Table68[[#This Row],[Date]],Table13[[#All],[Month]],0),2)</f>
        <v>231272.5</v>
      </c>
      <c r="Q2671">
        <f>INDEX(Table111[#All], MATCH(Table68[[#This Row],[Date]],Table111[[#All],[Month]],0),2)</f>
        <v>6259</v>
      </c>
      <c r="R2671" s="2">
        <f>INDEX(Table111[#All], MATCH(Table68[[#This Row],[Date]],Table111[[#All],[Month]],0),3)</f>
        <v>1349</v>
      </c>
      <c r="S2671" s="2">
        <f>INDEX(Table413[#All], MATCH(Table68[[#This Row],[Date]],Table413[[#All],[Month]],0),2)</f>
        <v>1.7</v>
      </c>
      <c r="T2671" s="2">
        <f>INDEX(Table413[#All], MATCH(Table68[[#This Row],[Date]],Table413[[#All],[Month]],0),3)</f>
        <v>5.7</v>
      </c>
      <c r="U2671" s="2">
        <f>INDEX(Table413[#All], MATCH(Table68[[#This Row],[Date]],Table413[[#All],[Month]],0),4)</f>
        <v>5.0999999999999996</v>
      </c>
    </row>
    <row r="2672" spans="1:21" x14ac:dyDescent="0.25">
      <c r="A2672" s="4">
        <v>42887</v>
      </c>
      <c r="B2672" s="3" t="s">
        <v>68</v>
      </c>
      <c r="C2672" s="3" t="s">
        <v>48</v>
      </c>
      <c r="D2672" s="3">
        <v>340</v>
      </c>
      <c r="E2672" s="3">
        <v>349</v>
      </c>
      <c r="F2672" s="3">
        <v>263</v>
      </c>
      <c r="G2672" s="3">
        <v>282</v>
      </c>
      <c r="H2672" s="3">
        <v>1746</v>
      </c>
      <c r="I2672" s="3">
        <v>7</v>
      </c>
      <c r="J2672">
        <f t="array" ref="J2672">INDEX(Table3[#All],MATCH(1,(Table3[[#All],[Month]]=Table68[[#This Row],[Date]])*(Table3[[#All],[Region]]=Table68[[#This Row],[Region]]),0),3)</f>
        <v>33821</v>
      </c>
      <c r="K2672">
        <f>INDEX(Table1[#All], MATCH(Table68[[#This Row],[Date]],Table1[[#All],[Month]],0),2)</f>
        <v>1644965</v>
      </c>
      <c r="L2672" s="8">
        <f>INDEX(Table2[#All], MATCH(Table68[[#This Row],[Date]],Table2[[#All],[Month]],0),2)</f>
        <v>662.03572837314505</v>
      </c>
      <c r="M2672">
        <f t="array" ref="M2672">INDEX(Table4[#All],MATCH(1,(Table4[[#All],[Month]]=Table68[[#This Row],[Date]])*(Table4[[#All],[Region]]=Table68[[#This Row],[Region]]),0),3)</f>
        <v>6988</v>
      </c>
      <c r="N2672" s="2">
        <f t="array" ref="N2672">_xlfn.IFNA(INDEX(Table5[#All], MATCH(1,(Table5[[#All],[Month]]=Table68[[#This Row],[Date]])*(Table5[[#All],[Region]]=Table68[[#This Row],[Region]]),0),3),0)</f>
        <v>36732</v>
      </c>
      <c r="O2672" s="12">
        <f>INDEX(Table110[#All], MATCH(Table68[[#This Row],[Date]],Table110[[#All],[Month]],0),2)</f>
        <v>104305.25</v>
      </c>
      <c r="P2672" s="12">
        <f>INDEX(Table13[#All], MATCH(Table68[[#This Row],[Date]],Table13[[#All],[Month]],0),2)</f>
        <v>231272.5</v>
      </c>
      <c r="Q2672">
        <f>INDEX(Table111[#All], MATCH(Table68[[#This Row],[Date]],Table111[[#All],[Month]],0),2)</f>
        <v>6259</v>
      </c>
      <c r="R2672" s="2">
        <f>INDEX(Table111[#All], MATCH(Table68[[#This Row],[Date]],Table111[[#All],[Month]],0),3)</f>
        <v>1349</v>
      </c>
      <c r="S2672" s="2">
        <f>INDEX(Table413[#All], MATCH(Table68[[#This Row],[Date]],Table413[[#All],[Month]],0),2)</f>
        <v>1.7</v>
      </c>
      <c r="T2672" s="2">
        <f>INDEX(Table413[#All], MATCH(Table68[[#This Row],[Date]],Table413[[#All],[Month]],0),3)</f>
        <v>5.7</v>
      </c>
      <c r="U2672" s="2">
        <f>INDEX(Table413[#All], MATCH(Table68[[#This Row],[Date]],Table413[[#All],[Month]],0),4)</f>
        <v>5.0999999999999996</v>
      </c>
    </row>
    <row r="2673" spans="1:21" x14ac:dyDescent="0.25">
      <c r="A2673" s="4">
        <v>42887</v>
      </c>
      <c r="B2673" s="3" t="s">
        <v>68</v>
      </c>
      <c r="C2673" s="3" t="s">
        <v>45</v>
      </c>
      <c r="D2673" s="3">
        <v>340</v>
      </c>
      <c r="E2673" s="3">
        <v>439</v>
      </c>
      <c r="F2673" s="3">
        <v>263</v>
      </c>
      <c r="G2673" s="3">
        <v>374</v>
      </c>
      <c r="H2673" s="3">
        <v>1746</v>
      </c>
      <c r="I2673" s="3">
        <v>77</v>
      </c>
      <c r="J2673">
        <f t="array" ref="J2673">INDEX(Table3[#All],MATCH(1,(Table3[[#All],[Month]]=Table68[[#This Row],[Date]])*(Table3[[#All],[Region]]=Table68[[#This Row],[Region]]),0),3)</f>
        <v>33821</v>
      </c>
      <c r="K2673">
        <f>INDEX(Table1[#All], MATCH(Table68[[#This Row],[Date]],Table1[[#All],[Month]],0),2)</f>
        <v>1644965</v>
      </c>
      <c r="L2673" s="8">
        <f>INDEX(Table2[#All], MATCH(Table68[[#This Row],[Date]],Table2[[#All],[Month]],0),2)</f>
        <v>662.03572837314505</v>
      </c>
      <c r="M2673">
        <f t="array" ref="M2673">INDEX(Table4[#All],MATCH(1,(Table4[[#All],[Month]]=Table68[[#This Row],[Date]])*(Table4[[#All],[Region]]=Table68[[#This Row],[Region]]),0),3)</f>
        <v>6988</v>
      </c>
      <c r="N2673" s="2">
        <f t="array" ref="N2673">_xlfn.IFNA(INDEX(Table5[#All], MATCH(1,(Table5[[#All],[Month]]=Table68[[#This Row],[Date]])*(Table5[[#All],[Region]]=Table68[[#This Row],[Region]]),0),3),0)</f>
        <v>36732</v>
      </c>
      <c r="O2673" s="12">
        <f>INDEX(Table110[#All], MATCH(Table68[[#This Row],[Date]],Table110[[#All],[Month]],0),2)</f>
        <v>104305.25</v>
      </c>
      <c r="P2673" s="12">
        <f>INDEX(Table13[#All], MATCH(Table68[[#This Row],[Date]],Table13[[#All],[Month]],0),2)</f>
        <v>231272.5</v>
      </c>
      <c r="Q2673">
        <f>INDEX(Table111[#All], MATCH(Table68[[#This Row],[Date]],Table111[[#All],[Month]],0),2)</f>
        <v>6259</v>
      </c>
      <c r="R2673" s="2">
        <f>INDEX(Table111[#All], MATCH(Table68[[#This Row],[Date]],Table111[[#All],[Month]],0),3)</f>
        <v>1349</v>
      </c>
      <c r="S2673" s="2">
        <f>INDEX(Table413[#All], MATCH(Table68[[#This Row],[Date]],Table413[[#All],[Month]],0),2)</f>
        <v>1.7</v>
      </c>
      <c r="T2673" s="2">
        <f>INDEX(Table413[#All], MATCH(Table68[[#This Row],[Date]],Table413[[#All],[Month]],0),3)</f>
        <v>5.7</v>
      </c>
      <c r="U2673" s="2">
        <f>INDEX(Table413[#All], MATCH(Table68[[#This Row],[Date]],Table413[[#All],[Month]],0),4)</f>
        <v>5.0999999999999996</v>
      </c>
    </row>
    <row r="2674" spans="1:21" x14ac:dyDescent="0.25">
      <c r="A2674" s="4">
        <v>42887</v>
      </c>
      <c r="B2674" s="3" t="s">
        <v>68</v>
      </c>
      <c r="C2674" s="3" t="s">
        <v>47</v>
      </c>
      <c r="D2674" s="3">
        <v>340</v>
      </c>
      <c r="E2674" s="3">
        <v>297</v>
      </c>
      <c r="F2674" s="3">
        <v>263</v>
      </c>
      <c r="G2674" s="3">
        <v>257</v>
      </c>
      <c r="H2674" s="3">
        <v>1746</v>
      </c>
      <c r="I2674" s="3">
        <v>94</v>
      </c>
      <c r="J2674">
        <f t="array" ref="J2674">INDEX(Table3[#All],MATCH(1,(Table3[[#All],[Month]]=Table68[[#This Row],[Date]])*(Table3[[#All],[Region]]=Table68[[#This Row],[Region]]),0),3)</f>
        <v>33821</v>
      </c>
      <c r="K2674">
        <f>INDEX(Table1[#All], MATCH(Table68[[#This Row],[Date]],Table1[[#All],[Month]],0),2)</f>
        <v>1644965</v>
      </c>
      <c r="L2674" s="8">
        <f>INDEX(Table2[#All], MATCH(Table68[[#This Row],[Date]],Table2[[#All],[Month]],0),2)</f>
        <v>662.03572837314505</v>
      </c>
      <c r="M2674">
        <f t="array" ref="M2674">INDEX(Table4[#All],MATCH(1,(Table4[[#All],[Month]]=Table68[[#This Row],[Date]])*(Table4[[#All],[Region]]=Table68[[#This Row],[Region]]),0),3)</f>
        <v>6988</v>
      </c>
      <c r="N2674" s="2">
        <f t="array" ref="N2674">_xlfn.IFNA(INDEX(Table5[#All], MATCH(1,(Table5[[#All],[Month]]=Table68[[#This Row],[Date]])*(Table5[[#All],[Region]]=Table68[[#This Row],[Region]]),0),3),0)</f>
        <v>36732</v>
      </c>
      <c r="O2674" s="12">
        <f>INDEX(Table110[#All], MATCH(Table68[[#This Row],[Date]],Table110[[#All],[Month]],0),2)</f>
        <v>104305.25</v>
      </c>
      <c r="P2674" s="12">
        <f>INDEX(Table13[#All], MATCH(Table68[[#This Row],[Date]],Table13[[#All],[Month]],0),2)</f>
        <v>231272.5</v>
      </c>
      <c r="Q2674">
        <f>INDEX(Table111[#All], MATCH(Table68[[#This Row],[Date]],Table111[[#All],[Month]],0),2)</f>
        <v>6259</v>
      </c>
      <c r="R2674" s="2">
        <f>INDEX(Table111[#All], MATCH(Table68[[#This Row],[Date]],Table111[[#All],[Month]],0),3)</f>
        <v>1349</v>
      </c>
      <c r="S2674" s="2">
        <f>INDEX(Table413[#All], MATCH(Table68[[#This Row],[Date]],Table413[[#All],[Month]],0),2)</f>
        <v>1.7</v>
      </c>
      <c r="T2674" s="2">
        <f>INDEX(Table413[#All], MATCH(Table68[[#This Row],[Date]],Table413[[#All],[Month]],0),3)</f>
        <v>5.7</v>
      </c>
      <c r="U2674" s="2">
        <f>INDEX(Table413[#All], MATCH(Table68[[#This Row],[Date]],Table413[[#All],[Month]],0),4)</f>
        <v>5.0999999999999996</v>
      </c>
    </row>
    <row r="2675" spans="1:21" x14ac:dyDescent="0.25">
      <c r="A2675" s="4">
        <v>42887</v>
      </c>
      <c r="B2675" s="3" t="s">
        <v>68</v>
      </c>
      <c r="C2675" s="3" t="s">
        <v>44</v>
      </c>
      <c r="D2675" s="3">
        <v>340</v>
      </c>
      <c r="E2675" s="3">
        <v>385</v>
      </c>
      <c r="F2675" s="3">
        <v>263</v>
      </c>
      <c r="G2675" s="3">
        <v>336</v>
      </c>
      <c r="H2675" s="3">
        <v>1746</v>
      </c>
      <c r="I2675" s="3">
        <v>92</v>
      </c>
      <c r="J2675">
        <f t="array" ref="J2675">INDEX(Table3[#All],MATCH(1,(Table3[[#All],[Month]]=Table68[[#This Row],[Date]])*(Table3[[#All],[Region]]=Table68[[#This Row],[Region]]),0),3)</f>
        <v>33821</v>
      </c>
      <c r="K2675">
        <f>INDEX(Table1[#All], MATCH(Table68[[#This Row],[Date]],Table1[[#All],[Month]],0),2)</f>
        <v>1644965</v>
      </c>
      <c r="L2675" s="8">
        <f>INDEX(Table2[#All], MATCH(Table68[[#This Row],[Date]],Table2[[#All],[Month]],0),2)</f>
        <v>662.03572837314505</v>
      </c>
      <c r="M2675">
        <f t="array" ref="M2675">INDEX(Table4[#All],MATCH(1,(Table4[[#All],[Month]]=Table68[[#This Row],[Date]])*(Table4[[#All],[Region]]=Table68[[#This Row],[Region]]),0),3)</f>
        <v>6988</v>
      </c>
      <c r="N2675" s="2">
        <f t="array" ref="N2675">_xlfn.IFNA(INDEX(Table5[#All], MATCH(1,(Table5[[#All],[Month]]=Table68[[#This Row],[Date]])*(Table5[[#All],[Region]]=Table68[[#This Row],[Region]]),0),3),0)</f>
        <v>36732</v>
      </c>
      <c r="O2675" s="12">
        <f>INDEX(Table110[#All], MATCH(Table68[[#This Row],[Date]],Table110[[#All],[Month]],0),2)</f>
        <v>104305.25</v>
      </c>
      <c r="P2675" s="12">
        <f>INDEX(Table13[#All], MATCH(Table68[[#This Row],[Date]],Table13[[#All],[Month]],0),2)</f>
        <v>231272.5</v>
      </c>
      <c r="Q2675">
        <f>INDEX(Table111[#All], MATCH(Table68[[#This Row],[Date]],Table111[[#All],[Month]],0),2)</f>
        <v>6259</v>
      </c>
      <c r="R2675" s="2">
        <f>INDEX(Table111[#All], MATCH(Table68[[#This Row],[Date]],Table111[[#All],[Month]],0),3)</f>
        <v>1349</v>
      </c>
      <c r="S2675" s="2">
        <f>INDEX(Table413[#All], MATCH(Table68[[#This Row],[Date]],Table413[[#All],[Month]],0),2)</f>
        <v>1.7</v>
      </c>
      <c r="T2675" s="2">
        <f>INDEX(Table413[#All], MATCH(Table68[[#This Row],[Date]],Table413[[#All],[Month]],0),3)</f>
        <v>5.7</v>
      </c>
      <c r="U2675" s="2">
        <f>INDEX(Table413[#All], MATCH(Table68[[#This Row],[Date]],Table413[[#All],[Month]],0),4)</f>
        <v>5.0999999999999996</v>
      </c>
    </row>
    <row r="2676" spans="1:21" x14ac:dyDescent="0.25">
      <c r="A2676" s="4">
        <v>42887</v>
      </c>
      <c r="B2676" s="3" t="s">
        <v>68</v>
      </c>
      <c r="C2676" s="3" t="s">
        <v>49</v>
      </c>
      <c r="D2676" s="3">
        <v>340</v>
      </c>
      <c r="E2676" s="3">
        <v>251</v>
      </c>
      <c r="F2676" s="3">
        <v>263</v>
      </c>
      <c r="G2676" s="3">
        <v>212</v>
      </c>
      <c r="H2676" s="3">
        <v>1746</v>
      </c>
      <c r="I2676" s="3">
        <v>19</v>
      </c>
      <c r="J2676">
        <f t="array" ref="J2676">INDEX(Table3[#All],MATCH(1,(Table3[[#All],[Month]]=Table68[[#This Row],[Date]])*(Table3[[#All],[Region]]=Table68[[#This Row],[Region]]),0),3)</f>
        <v>33821</v>
      </c>
      <c r="K2676">
        <f>INDEX(Table1[#All], MATCH(Table68[[#This Row],[Date]],Table1[[#All],[Month]],0),2)</f>
        <v>1644965</v>
      </c>
      <c r="L2676" s="8">
        <f>INDEX(Table2[#All], MATCH(Table68[[#This Row],[Date]],Table2[[#All],[Month]],0),2)</f>
        <v>662.03572837314505</v>
      </c>
      <c r="M2676">
        <f t="array" ref="M2676">INDEX(Table4[#All],MATCH(1,(Table4[[#All],[Month]]=Table68[[#This Row],[Date]])*(Table4[[#All],[Region]]=Table68[[#This Row],[Region]]),0),3)</f>
        <v>6988</v>
      </c>
      <c r="N2676" s="2">
        <f t="array" ref="N2676">_xlfn.IFNA(INDEX(Table5[#All], MATCH(1,(Table5[[#All],[Month]]=Table68[[#This Row],[Date]])*(Table5[[#All],[Region]]=Table68[[#This Row],[Region]]),0),3),0)</f>
        <v>36732</v>
      </c>
      <c r="O2676" s="12">
        <f>INDEX(Table110[#All], MATCH(Table68[[#This Row],[Date]],Table110[[#All],[Month]],0),2)</f>
        <v>104305.25</v>
      </c>
      <c r="P2676" s="12">
        <f>INDEX(Table13[#All], MATCH(Table68[[#This Row],[Date]],Table13[[#All],[Month]],0),2)</f>
        <v>231272.5</v>
      </c>
      <c r="Q2676">
        <f>INDEX(Table111[#All], MATCH(Table68[[#This Row],[Date]],Table111[[#All],[Month]],0),2)</f>
        <v>6259</v>
      </c>
      <c r="R2676" s="2">
        <f>INDEX(Table111[#All], MATCH(Table68[[#This Row],[Date]],Table111[[#All],[Month]],0),3)</f>
        <v>1349</v>
      </c>
      <c r="S2676" s="2">
        <f>INDEX(Table413[#All], MATCH(Table68[[#This Row],[Date]],Table413[[#All],[Month]],0),2)</f>
        <v>1.7</v>
      </c>
      <c r="T2676" s="2">
        <f>INDEX(Table413[#All], MATCH(Table68[[#This Row],[Date]],Table413[[#All],[Month]],0),3)</f>
        <v>5.7</v>
      </c>
      <c r="U2676" s="2">
        <f>INDEX(Table413[#All], MATCH(Table68[[#This Row],[Date]],Table413[[#All],[Month]],0),4)</f>
        <v>5.0999999999999996</v>
      </c>
    </row>
    <row r="2677" spans="1:21" x14ac:dyDescent="0.25">
      <c r="A2677" s="4">
        <v>42887</v>
      </c>
      <c r="B2677" s="3" t="s">
        <v>68</v>
      </c>
      <c r="C2677" s="3" t="s">
        <v>50</v>
      </c>
      <c r="D2677" s="3">
        <v>340</v>
      </c>
      <c r="E2677" s="3">
        <v>253</v>
      </c>
      <c r="F2677" s="3">
        <v>263</v>
      </c>
      <c r="G2677" s="3">
        <v>204</v>
      </c>
      <c r="H2677" s="3">
        <v>1746</v>
      </c>
      <c r="I2677" s="3">
        <v>41</v>
      </c>
      <c r="J2677">
        <f t="array" ref="J2677">INDEX(Table3[#All],MATCH(1,(Table3[[#All],[Month]]=Table68[[#This Row],[Date]])*(Table3[[#All],[Region]]=Table68[[#This Row],[Region]]),0),3)</f>
        <v>33821</v>
      </c>
      <c r="K2677">
        <f>INDEX(Table1[#All], MATCH(Table68[[#This Row],[Date]],Table1[[#All],[Month]],0),2)</f>
        <v>1644965</v>
      </c>
      <c r="L2677" s="8">
        <f>INDEX(Table2[#All], MATCH(Table68[[#This Row],[Date]],Table2[[#All],[Month]],0),2)</f>
        <v>662.03572837314505</v>
      </c>
      <c r="M2677">
        <f t="array" ref="M2677">INDEX(Table4[#All],MATCH(1,(Table4[[#All],[Month]]=Table68[[#This Row],[Date]])*(Table4[[#All],[Region]]=Table68[[#This Row],[Region]]),0),3)</f>
        <v>6988</v>
      </c>
      <c r="N2677" s="2">
        <f t="array" ref="N2677">_xlfn.IFNA(INDEX(Table5[#All], MATCH(1,(Table5[[#All],[Month]]=Table68[[#This Row],[Date]])*(Table5[[#All],[Region]]=Table68[[#This Row],[Region]]),0),3),0)</f>
        <v>36732</v>
      </c>
      <c r="O2677" s="12">
        <f>INDEX(Table110[#All], MATCH(Table68[[#This Row],[Date]],Table110[[#All],[Month]],0),2)</f>
        <v>104305.25</v>
      </c>
      <c r="P2677" s="12">
        <f>INDEX(Table13[#All], MATCH(Table68[[#This Row],[Date]],Table13[[#All],[Month]],0),2)</f>
        <v>231272.5</v>
      </c>
      <c r="Q2677">
        <f>INDEX(Table111[#All], MATCH(Table68[[#This Row],[Date]],Table111[[#All],[Month]],0),2)</f>
        <v>6259</v>
      </c>
      <c r="R2677" s="2">
        <f>INDEX(Table111[#All], MATCH(Table68[[#This Row],[Date]],Table111[[#All],[Month]],0),3)</f>
        <v>1349</v>
      </c>
      <c r="S2677" s="2">
        <f>INDEX(Table413[#All], MATCH(Table68[[#This Row],[Date]],Table413[[#All],[Month]],0),2)</f>
        <v>1.7</v>
      </c>
      <c r="T2677" s="2">
        <f>INDEX(Table413[#All], MATCH(Table68[[#This Row],[Date]],Table413[[#All],[Month]],0),3)</f>
        <v>5.7</v>
      </c>
      <c r="U2677" s="2">
        <f>INDEX(Table413[#All], MATCH(Table68[[#This Row],[Date]],Table413[[#All],[Month]],0),4)</f>
        <v>5.0999999999999996</v>
      </c>
    </row>
    <row r="2678" spans="1:21" x14ac:dyDescent="0.25">
      <c r="A2678" s="4">
        <v>42887</v>
      </c>
      <c r="B2678" s="3" t="s">
        <v>63</v>
      </c>
      <c r="C2678" s="3" t="s">
        <v>22</v>
      </c>
      <c r="D2678" s="3">
        <v>281</v>
      </c>
      <c r="E2678" s="3">
        <v>281</v>
      </c>
      <c r="F2678" s="3">
        <v>238</v>
      </c>
      <c r="G2678" s="3">
        <v>238</v>
      </c>
      <c r="H2678" s="3">
        <v>101</v>
      </c>
      <c r="I2678" s="3">
        <v>101</v>
      </c>
      <c r="J2678">
        <f t="array" ref="J2678">INDEX(Table3[#All],MATCH(1,(Table3[[#All],[Month]]=Table68[[#This Row],[Date]])*(Table3[[#All],[Region]]=Table68[[#This Row],[Region]]),0),3)</f>
        <v>1819</v>
      </c>
      <c r="K2678">
        <f>INDEX(Table1[#All], MATCH(Table68[[#This Row],[Date]],Table1[[#All],[Month]],0),2)</f>
        <v>1644965</v>
      </c>
      <c r="L2678" s="8">
        <f>INDEX(Table2[#All], MATCH(Table68[[#This Row],[Date]],Table2[[#All],[Month]],0),2)</f>
        <v>662.03572837314505</v>
      </c>
      <c r="M2678">
        <f t="array" ref="M2678">INDEX(Table4[#All],MATCH(1,(Table4[[#All],[Month]]=Table68[[#This Row],[Date]])*(Table4[[#All],[Region]]=Table68[[#This Row],[Region]]),0),3)</f>
        <v>272</v>
      </c>
      <c r="N2678" s="2">
        <f t="array" ref="N2678">_xlfn.IFNA(INDEX(Table5[#All], MATCH(1,(Table5[[#All],[Month]]=Table68[[#This Row],[Date]])*(Table5[[#All],[Region]]=Table68[[#This Row],[Region]]),0),3),0)</f>
        <v>0</v>
      </c>
      <c r="O2678" s="12">
        <f>INDEX(Table110[#All], MATCH(Table68[[#This Row],[Date]],Table110[[#All],[Month]],0),2)</f>
        <v>104305.25</v>
      </c>
      <c r="P2678" s="12">
        <f>INDEX(Table13[#All], MATCH(Table68[[#This Row],[Date]],Table13[[#All],[Month]],0),2)</f>
        <v>231272.5</v>
      </c>
      <c r="Q2678">
        <f>INDEX(Table111[#All], MATCH(Table68[[#This Row],[Date]],Table111[[#All],[Month]],0),2)</f>
        <v>6259</v>
      </c>
      <c r="R2678" s="2">
        <f>INDEX(Table111[#All], MATCH(Table68[[#This Row],[Date]],Table111[[#All],[Month]],0),3)</f>
        <v>1349</v>
      </c>
      <c r="S2678" s="2">
        <f>INDEX(Table413[#All], MATCH(Table68[[#This Row],[Date]],Table413[[#All],[Month]],0),2)</f>
        <v>1.7</v>
      </c>
      <c r="T2678" s="2">
        <f>INDEX(Table413[#All], MATCH(Table68[[#This Row],[Date]],Table413[[#All],[Month]],0),3)</f>
        <v>5.7</v>
      </c>
      <c r="U2678" s="2">
        <f>INDEX(Table413[#All], MATCH(Table68[[#This Row],[Date]],Table413[[#All],[Month]],0),4)</f>
        <v>5.0999999999999996</v>
      </c>
    </row>
    <row r="2679" spans="1:21" x14ac:dyDescent="0.25">
      <c r="A2679" s="4">
        <v>42887</v>
      </c>
      <c r="B2679" s="3" t="s">
        <v>64</v>
      </c>
      <c r="C2679" s="3" t="s">
        <v>82</v>
      </c>
      <c r="D2679" s="3">
        <v>333</v>
      </c>
      <c r="E2679" s="3">
        <v>222</v>
      </c>
      <c r="F2679" s="3">
        <v>257</v>
      </c>
      <c r="G2679" s="3">
        <v>188</v>
      </c>
      <c r="H2679" s="3">
        <v>318</v>
      </c>
      <c r="I2679" s="3">
        <v>24</v>
      </c>
      <c r="J2679">
        <f t="array" ref="J2679">INDEX(Table3[#All],MATCH(1,(Table3[[#All],[Month]]=Table68[[#This Row],[Date]])*(Table3[[#All],[Region]]=Table68[[#This Row],[Region]]),0),3)</f>
        <v>7114</v>
      </c>
      <c r="K2679">
        <f>INDEX(Table1[#All], MATCH(Table68[[#This Row],[Date]],Table1[[#All],[Month]],0),2)</f>
        <v>1644965</v>
      </c>
      <c r="L2679" s="8">
        <f>INDEX(Table2[#All], MATCH(Table68[[#This Row],[Date]],Table2[[#All],[Month]],0),2)</f>
        <v>662.03572837314505</v>
      </c>
      <c r="M2679">
        <f t="array" ref="M2679">INDEX(Table4[#All],MATCH(1,(Table4[[#All],[Month]]=Table68[[#This Row],[Date]])*(Table4[[#All],[Region]]=Table68[[#This Row],[Region]]),0),3)</f>
        <v>1239</v>
      </c>
      <c r="N2679" s="2">
        <f t="array" ref="N2679">_xlfn.IFNA(INDEX(Table5[#All], MATCH(1,(Table5[[#All],[Month]]=Table68[[#This Row],[Date]])*(Table5[[#All],[Region]]=Table68[[#This Row],[Region]]),0),3),0)</f>
        <v>8402</v>
      </c>
      <c r="O2679" s="12">
        <f>INDEX(Table110[#All], MATCH(Table68[[#This Row],[Date]],Table110[[#All],[Month]],0),2)</f>
        <v>104305.25</v>
      </c>
      <c r="P2679" s="12">
        <f>INDEX(Table13[#All], MATCH(Table68[[#This Row],[Date]],Table13[[#All],[Month]],0),2)</f>
        <v>231272.5</v>
      </c>
      <c r="Q2679">
        <f>INDEX(Table111[#All], MATCH(Table68[[#This Row],[Date]],Table111[[#All],[Month]],0),2)</f>
        <v>6259</v>
      </c>
      <c r="R2679" s="2">
        <f>INDEX(Table111[#All], MATCH(Table68[[#This Row],[Date]],Table111[[#All],[Month]],0),3)</f>
        <v>1349</v>
      </c>
      <c r="S2679" s="2">
        <f>INDEX(Table413[#All], MATCH(Table68[[#This Row],[Date]],Table413[[#All],[Month]],0),2)</f>
        <v>1.7</v>
      </c>
      <c r="T2679" s="2">
        <f>INDEX(Table413[#All], MATCH(Table68[[#This Row],[Date]],Table413[[#All],[Month]],0),3)</f>
        <v>5.7</v>
      </c>
      <c r="U2679" s="2">
        <f>INDEX(Table413[#All], MATCH(Table68[[#This Row],[Date]],Table413[[#All],[Month]],0),4)</f>
        <v>5.0999999999999996</v>
      </c>
    </row>
    <row r="2680" spans="1:21" x14ac:dyDescent="0.25">
      <c r="A2680" s="4">
        <v>42887</v>
      </c>
      <c r="B2680" s="3" t="s">
        <v>64</v>
      </c>
      <c r="C2680" s="3" t="s">
        <v>24</v>
      </c>
      <c r="D2680" s="3">
        <v>333</v>
      </c>
      <c r="E2680" s="3">
        <v>337</v>
      </c>
      <c r="F2680" s="3">
        <v>257</v>
      </c>
      <c r="G2680" s="3">
        <v>281</v>
      </c>
      <c r="H2680" s="3">
        <v>318</v>
      </c>
      <c r="I2680" s="3">
        <v>147</v>
      </c>
      <c r="J2680">
        <f t="array" ref="J2680">INDEX(Table3[#All],MATCH(1,(Table3[[#All],[Month]]=Table68[[#This Row],[Date]])*(Table3[[#All],[Region]]=Table68[[#This Row],[Region]]),0),3)</f>
        <v>7114</v>
      </c>
      <c r="K2680">
        <f>INDEX(Table1[#All], MATCH(Table68[[#This Row],[Date]],Table1[[#All],[Month]],0),2)</f>
        <v>1644965</v>
      </c>
      <c r="L2680" s="8">
        <f>INDEX(Table2[#All], MATCH(Table68[[#This Row],[Date]],Table2[[#All],[Month]],0),2)</f>
        <v>662.03572837314505</v>
      </c>
      <c r="M2680">
        <f t="array" ref="M2680">INDEX(Table4[#All],MATCH(1,(Table4[[#All],[Month]]=Table68[[#This Row],[Date]])*(Table4[[#All],[Region]]=Table68[[#This Row],[Region]]),0),3)</f>
        <v>1239</v>
      </c>
      <c r="N2680" s="2">
        <f t="array" ref="N2680">_xlfn.IFNA(INDEX(Table5[#All], MATCH(1,(Table5[[#All],[Month]]=Table68[[#This Row],[Date]])*(Table5[[#All],[Region]]=Table68[[#This Row],[Region]]),0),3),0)</f>
        <v>8402</v>
      </c>
      <c r="O2680" s="12">
        <f>INDEX(Table110[#All], MATCH(Table68[[#This Row],[Date]],Table110[[#All],[Month]],0),2)</f>
        <v>104305.25</v>
      </c>
      <c r="P2680" s="12">
        <f>INDEX(Table13[#All], MATCH(Table68[[#This Row],[Date]],Table13[[#All],[Month]],0),2)</f>
        <v>231272.5</v>
      </c>
      <c r="Q2680">
        <f>INDEX(Table111[#All], MATCH(Table68[[#This Row],[Date]],Table111[[#All],[Month]],0),2)</f>
        <v>6259</v>
      </c>
      <c r="R2680" s="2">
        <f>INDEX(Table111[#All], MATCH(Table68[[#This Row],[Date]],Table111[[#All],[Month]],0),3)</f>
        <v>1349</v>
      </c>
      <c r="S2680" s="2">
        <f>INDEX(Table413[#All], MATCH(Table68[[#This Row],[Date]],Table413[[#All],[Month]],0),2)</f>
        <v>1.7</v>
      </c>
      <c r="T2680" s="2">
        <f>INDEX(Table413[#All], MATCH(Table68[[#This Row],[Date]],Table413[[#All],[Month]],0),3)</f>
        <v>5.7</v>
      </c>
      <c r="U2680" s="2">
        <f>INDEX(Table413[#All], MATCH(Table68[[#This Row],[Date]],Table413[[#All],[Month]],0),4)</f>
        <v>5.0999999999999996</v>
      </c>
    </row>
    <row r="2681" spans="1:21" x14ac:dyDescent="0.25">
      <c r="A2681" s="4">
        <v>42887</v>
      </c>
      <c r="B2681" s="3" t="s">
        <v>64</v>
      </c>
      <c r="C2681" s="3" t="s">
        <v>89</v>
      </c>
      <c r="D2681" s="3">
        <v>333</v>
      </c>
      <c r="E2681" s="3">
        <v>370</v>
      </c>
      <c r="F2681" s="3">
        <v>257</v>
      </c>
      <c r="G2681" s="3">
        <v>296</v>
      </c>
      <c r="H2681" s="3">
        <v>318</v>
      </c>
      <c r="I2681" s="3">
        <v>137</v>
      </c>
      <c r="J2681">
        <f t="array" ref="J2681">INDEX(Table3[#All],MATCH(1,(Table3[[#All],[Month]]=Table68[[#This Row],[Date]])*(Table3[[#All],[Region]]=Table68[[#This Row],[Region]]),0),3)</f>
        <v>7114</v>
      </c>
      <c r="K2681">
        <f>INDEX(Table1[#All], MATCH(Table68[[#This Row],[Date]],Table1[[#All],[Month]],0),2)</f>
        <v>1644965</v>
      </c>
      <c r="L2681" s="8">
        <f>INDEX(Table2[#All], MATCH(Table68[[#This Row],[Date]],Table2[[#All],[Month]],0),2)</f>
        <v>662.03572837314505</v>
      </c>
      <c r="M2681">
        <f t="array" ref="M2681">INDEX(Table4[#All],MATCH(1,(Table4[[#All],[Month]]=Table68[[#This Row],[Date]])*(Table4[[#All],[Region]]=Table68[[#This Row],[Region]]),0),3)</f>
        <v>1239</v>
      </c>
      <c r="N2681" s="2">
        <f t="array" ref="N2681">_xlfn.IFNA(INDEX(Table5[#All], MATCH(1,(Table5[[#All],[Month]]=Table68[[#This Row],[Date]])*(Table5[[#All],[Region]]=Table68[[#This Row],[Region]]),0),3),0)</f>
        <v>8402</v>
      </c>
      <c r="O2681" s="12">
        <f>INDEX(Table110[#All], MATCH(Table68[[#This Row],[Date]],Table110[[#All],[Month]],0),2)</f>
        <v>104305.25</v>
      </c>
      <c r="P2681" s="12">
        <f>INDEX(Table13[#All], MATCH(Table68[[#This Row],[Date]],Table13[[#All],[Month]],0),2)</f>
        <v>231272.5</v>
      </c>
      <c r="Q2681">
        <f>INDEX(Table111[#All], MATCH(Table68[[#This Row],[Date]],Table111[[#All],[Month]],0),2)</f>
        <v>6259</v>
      </c>
      <c r="R2681" s="2">
        <f>INDEX(Table111[#All], MATCH(Table68[[#This Row],[Date]],Table111[[#All],[Month]],0),3)</f>
        <v>1349</v>
      </c>
      <c r="S2681" s="2">
        <f>INDEX(Table413[#All], MATCH(Table68[[#This Row],[Date]],Table413[[#All],[Month]],0),2)</f>
        <v>1.7</v>
      </c>
      <c r="T2681" s="2">
        <f>INDEX(Table413[#All], MATCH(Table68[[#This Row],[Date]],Table413[[#All],[Month]],0),3)</f>
        <v>5.7</v>
      </c>
      <c r="U2681" s="2">
        <f>INDEX(Table413[#All], MATCH(Table68[[#This Row],[Date]],Table413[[#All],[Month]],0),4)</f>
        <v>5.0999999999999996</v>
      </c>
    </row>
    <row r="2682" spans="1:21" x14ac:dyDescent="0.25">
      <c r="A2682" s="4">
        <v>42887</v>
      </c>
      <c r="B2682" s="3" t="s">
        <v>64</v>
      </c>
      <c r="C2682" s="3" t="s">
        <v>23</v>
      </c>
      <c r="D2682" s="3">
        <v>333</v>
      </c>
      <c r="E2682" s="3">
        <v>163</v>
      </c>
      <c r="F2682" s="3">
        <v>257</v>
      </c>
      <c r="G2682" s="3">
        <v>80</v>
      </c>
      <c r="H2682" s="3">
        <v>318</v>
      </c>
      <c r="I2682" s="3">
        <v>10</v>
      </c>
      <c r="J2682">
        <f t="array" ref="J2682">INDEX(Table3[#All],MATCH(1,(Table3[[#All],[Month]]=Table68[[#This Row],[Date]])*(Table3[[#All],[Region]]=Table68[[#This Row],[Region]]),0),3)</f>
        <v>7114</v>
      </c>
      <c r="K2682">
        <f>INDEX(Table1[#All], MATCH(Table68[[#This Row],[Date]],Table1[[#All],[Month]],0),2)</f>
        <v>1644965</v>
      </c>
      <c r="L2682" s="8">
        <f>INDEX(Table2[#All], MATCH(Table68[[#This Row],[Date]],Table2[[#All],[Month]],0),2)</f>
        <v>662.03572837314505</v>
      </c>
      <c r="M2682">
        <f t="array" ref="M2682">INDEX(Table4[#All],MATCH(1,(Table4[[#All],[Month]]=Table68[[#This Row],[Date]])*(Table4[[#All],[Region]]=Table68[[#This Row],[Region]]),0),3)</f>
        <v>1239</v>
      </c>
      <c r="N2682" s="2">
        <f t="array" ref="N2682">_xlfn.IFNA(INDEX(Table5[#All], MATCH(1,(Table5[[#All],[Month]]=Table68[[#This Row],[Date]])*(Table5[[#All],[Region]]=Table68[[#This Row],[Region]]),0),3),0)</f>
        <v>8402</v>
      </c>
      <c r="O2682" s="12">
        <f>INDEX(Table110[#All], MATCH(Table68[[#This Row],[Date]],Table110[[#All],[Month]],0),2)</f>
        <v>104305.25</v>
      </c>
      <c r="P2682" s="12">
        <f>INDEX(Table13[#All], MATCH(Table68[[#This Row],[Date]],Table13[[#All],[Month]],0),2)</f>
        <v>231272.5</v>
      </c>
      <c r="Q2682">
        <f>INDEX(Table111[#All], MATCH(Table68[[#This Row],[Date]],Table111[[#All],[Month]],0),2)</f>
        <v>6259</v>
      </c>
      <c r="R2682" s="2">
        <f>INDEX(Table111[#All], MATCH(Table68[[#This Row],[Date]],Table111[[#All],[Month]],0),3)</f>
        <v>1349</v>
      </c>
      <c r="S2682" s="2">
        <f>INDEX(Table413[#All], MATCH(Table68[[#This Row],[Date]],Table413[[#All],[Month]],0),2)</f>
        <v>1.7</v>
      </c>
      <c r="T2682" s="2">
        <f>INDEX(Table413[#All], MATCH(Table68[[#This Row],[Date]],Table413[[#All],[Month]],0),3)</f>
        <v>5.7</v>
      </c>
      <c r="U2682" s="2">
        <f>INDEX(Table413[#All], MATCH(Table68[[#This Row],[Date]],Table413[[#All],[Month]],0),4)</f>
        <v>5.0999999999999996</v>
      </c>
    </row>
    <row r="2683" spans="1:21" x14ac:dyDescent="0.25">
      <c r="A2683" s="4">
        <v>42887</v>
      </c>
      <c r="B2683" s="3" t="s">
        <v>61</v>
      </c>
      <c r="C2683" s="3" t="s">
        <v>32</v>
      </c>
      <c r="D2683" s="3">
        <v>272</v>
      </c>
      <c r="E2683" s="3">
        <v>255</v>
      </c>
      <c r="F2683" s="3">
        <v>218</v>
      </c>
      <c r="G2683" s="3">
        <v>212</v>
      </c>
      <c r="H2683" s="3">
        <v>577</v>
      </c>
      <c r="I2683" s="3">
        <v>83</v>
      </c>
      <c r="J2683">
        <f t="array" ref="J2683">INDEX(Table3[#All],MATCH(1,(Table3[[#All],[Month]]=Table68[[#This Row],[Date]])*(Table3[[#All],[Region]]=Table68[[#This Row],[Region]]),0),3)</f>
        <v>10080</v>
      </c>
      <c r="K2683">
        <f>INDEX(Table1[#All], MATCH(Table68[[#This Row],[Date]],Table1[[#All],[Month]],0),2)</f>
        <v>1644965</v>
      </c>
      <c r="L2683" s="8">
        <f>INDEX(Table2[#All], MATCH(Table68[[#This Row],[Date]],Table2[[#All],[Month]],0),2)</f>
        <v>662.03572837314505</v>
      </c>
      <c r="M2683">
        <f t="array" ref="M2683">INDEX(Table4[#All],MATCH(1,(Table4[[#All],[Month]]=Table68[[#This Row],[Date]])*(Table4[[#All],[Region]]=Table68[[#This Row],[Region]]),0),3)</f>
        <v>1860</v>
      </c>
      <c r="N2683" s="2">
        <f t="array" ref="N2683">_xlfn.IFNA(INDEX(Table5[#All], MATCH(1,(Table5[[#All],[Month]]=Table68[[#This Row],[Date]])*(Table5[[#All],[Region]]=Table68[[#This Row],[Region]]),0),3),0)</f>
        <v>4720</v>
      </c>
      <c r="O2683" s="12">
        <f>INDEX(Table110[#All], MATCH(Table68[[#This Row],[Date]],Table110[[#All],[Month]],0),2)</f>
        <v>104305.25</v>
      </c>
      <c r="P2683" s="12">
        <f>INDEX(Table13[#All], MATCH(Table68[[#This Row],[Date]],Table13[[#All],[Month]],0),2)</f>
        <v>231272.5</v>
      </c>
      <c r="Q2683">
        <f>INDEX(Table111[#All], MATCH(Table68[[#This Row],[Date]],Table111[[#All],[Month]],0),2)</f>
        <v>6259</v>
      </c>
      <c r="R2683" s="2">
        <f>INDEX(Table111[#All], MATCH(Table68[[#This Row],[Date]],Table111[[#All],[Month]],0),3)</f>
        <v>1349</v>
      </c>
      <c r="S2683" s="2">
        <f>INDEX(Table413[#All], MATCH(Table68[[#This Row],[Date]],Table413[[#All],[Month]],0),2)</f>
        <v>1.7</v>
      </c>
      <c r="T2683" s="2">
        <f>INDEX(Table413[#All], MATCH(Table68[[#This Row],[Date]],Table413[[#All],[Month]],0),3)</f>
        <v>5.7</v>
      </c>
      <c r="U2683" s="2">
        <f>INDEX(Table413[#All], MATCH(Table68[[#This Row],[Date]],Table413[[#All],[Month]],0),4)</f>
        <v>5.0999999999999996</v>
      </c>
    </row>
    <row r="2684" spans="1:21" x14ac:dyDescent="0.25">
      <c r="A2684" s="4">
        <v>42887</v>
      </c>
      <c r="B2684" s="3" t="s">
        <v>61</v>
      </c>
      <c r="C2684" s="3" t="s">
        <v>31</v>
      </c>
      <c r="D2684" s="3">
        <v>272</v>
      </c>
      <c r="E2684" s="3">
        <v>288</v>
      </c>
      <c r="F2684" s="3">
        <v>218</v>
      </c>
      <c r="G2684" s="3">
        <v>218</v>
      </c>
      <c r="H2684" s="3">
        <v>577</v>
      </c>
      <c r="I2684" s="3">
        <v>55</v>
      </c>
      <c r="J2684">
        <f t="array" ref="J2684">INDEX(Table3[#All],MATCH(1,(Table3[[#All],[Month]]=Table68[[#This Row],[Date]])*(Table3[[#All],[Region]]=Table68[[#This Row],[Region]]),0),3)</f>
        <v>10080</v>
      </c>
      <c r="K2684">
        <f>INDEX(Table1[#All], MATCH(Table68[[#This Row],[Date]],Table1[[#All],[Month]],0),2)</f>
        <v>1644965</v>
      </c>
      <c r="L2684" s="8">
        <f>INDEX(Table2[#All], MATCH(Table68[[#This Row],[Date]],Table2[[#All],[Month]],0),2)</f>
        <v>662.03572837314505</v>
      </c>
      <c r="M2684">
        <f t="array" ref="M2684">INDEX(Table4[#All],MATCH(1,(Table4[[#All],[Month]]=Table68[[#This Row],[Date]])*(Table4[[#All],[Region]]=Table68[[#This Row],[Region]]),0),3)</f>
        <v>1860</v>
      </c>
      <c r="N2684" s="2">
        <f t="array" ref="N2684">_xlfn.IFNA(INDEX(Table5[#All], MATCH(1,(Table5[[#All],[Month]]=Table68[[#This Row],[Date]])*(Table5[[#All],[Region]]=Table68[[#This Row],[Region]]),0),3),0)</f>
        <v>4720</v>
      </c>
      <c r="O2684" s="12">
        <f>INDEX(Table110[#All], MATCH(Table68[[#This Row],[Date]],Table110[[#All],[Month]],0),2)</f>
        <v>104305.25</v>
      </c>
      <c r="P2684" s="12">
        <f>INDEX(Table13[#All], MATCH(Table68[[#This Row],[Date]],Table13[[#All],[Month]],0),2)</f>
        <v>231272.5</v>
      </c>
      <c r="Q2684">
        <f>INDEX(Table111[#All], MATCH(Table68[[#This Row],[Date]],Table111[[#All],[Month]],0),2)</f>
        <v>6259</v>
      </c>
      <c r="R2684" s="2">
        <f>INDEX(Table111[#All], MATCH(Table68[[#This Row],[Date]],Table111[[#All],[Month]],0),3)</f>
        <v>1349</v>
      </c>
      <c r="S2684" s="2">
        <f>INDEX(Table413[#All], MATCH(Table68[[#This Row],[Date]],Table413[[#All],[Month]],0),2)</f>
        <v>1.7</v>
      </c>
      <c r="T2684" s="2">
        <f>INDEX(Table413[#All], MATCH(Table68[[#This Row],[Date]],Table413[[#All],[Month]],0),3)</f>
        <v>5.7</v>
      </c>
      <c r="U2684" s="2">
        <f>INDEX(Table413[#All], MATCH(Table68[[#This Row],[Date]],Table413[[#All],[Month]],0),4)</f>
        <v>5.0999999999999996</v>
      </c>
    </row>
    <row r="2685" spans="1:21" x14ac:dyDescent="0.25">
      <c r="A2685" s="4">
        <v>42887</v>
      </c>
      <c r="B2685" s="3" t="s">
        <v>61</v>
      </c>
      <c r="C2685" s="3" t="s">
        <v>91</v>
      </c>
      <c r="D2685" s="3">
        <v>272</v>
      </c>
      <c r="E2685" s="3">
        <v>301</v>
      </c>
      <c r="F2685" s="3">
        <v>218</v>
      </c>
      <c r="G2685" s="3">
        <v>245</v>
      </c>
      <c r="H2685" s="3">
        <v>577</v>
      </c>
      <c r="I2685" s="3">
        <v>265</v>
      </c>
      <c r="J2685">
        <f t="array" ref="J2685">INDEX(Table3[#All],MATCH(1,(Table3[[#All],[Month]]=Table68[[#This Row],[Date]])*(Table3[[#All],[Region]]=Table68[[#This Row],[Region]]),0),3)</f>
        <v>10080</v>
      </c>
      <c r="K2685">
        <f>INDEX(Table1[#All], MATCH(Table68[[#This Row],[Date]],Table1[[#All],[Month]],0),2)</f>
        <v>1644965</v>
      </c>
      <c r="L2685" s="8">
        <f>INDEX(Table2[#All], MATCH(Table68[[#This Row],[Date]],Table2[[#All],[Month]],0),2)</f>
        <v>662.03572837314505</v>
      </c>
      <c r="M2685">
        <f t="array" ref="M2685">INDEX(Table4[#All],MATCH(1,(Table4[[#All],[Month]]=Table68[[#This Row],[Date]])*(Table4[[#All],[Region]]=Table68[[#This Row],[Region]]),0),3)</f>
        <v>1860</v>
      </c>
      <c r="N2685" s="2">
        <f t="array" ref="N2685">_xlfn.IFNA(INDEX(Table5[#All], MATCH(1,(Table5[[#All],[Month]]=Table68[[#This Row],[Date]])*(Table5[[#All],[Region]]=Table68[[#This Row],[Region]]),0),3),0)</f>
        <v>4720</v>
      </c>
      <c r="O2685" s="12">
        <f>INDEX(Table110[#All], MATCH(Table68[[#This Row],[Date]],Table110[[#All],[Month]],0),2)</f>
        <v>104305.25</v>
      </c>
      <c r="P2685" s="12">
        <f>INDEX(Table13[#All], MATCH(Table68[[#This Row],[Date]],Table13[[#All],[Month]],0),2)</f>
        <v>231272.5</v>
      </c>
      <c r="Q2685">
        <f>INDEX(Table111[#All], MATCH(Table68[[#This Row],[Date]],Table111[[#All],[Month]],0),2)</f>
        <v>6259</v>
      </c>
      <c r="R2685" s="2">
        <f>INDEX(Table111[#All], MATCH(Table68[[#This Row],[Date]],Table111[[#All],[Month]],0),3)</f>
        <v>1349</v>
      </c>
      <c r="S2685" s="2">
        <f>INDEX(Table413[#All], MATCH(Table68[[#This Row],[Date]],Table413[[#All],[Month]],0),2)</f>
        <v>1.7</v>
      </c>
      <c r="T2685" s="2">
        <f>INDEX(Table413[#All], MATCH(Table68[[#This Row],[Date]],Table413[[#All],[Month]],0),3)</f>
        <v>5.7</v>
      </c>
      <c r="U2685" s="2">
        <f>INDEX(Table413[#All], MATCH(Table68[[#This Row],[Date]],Table413[[#All],[Month]],0),4)</f>
        <v>5.0999999999999996</v>
      </c>
    </row>
    <row r="2686" spans="1:21" x14ac:dyDescent="0.25">
      <c r="A2686" s="4">
        <v>42887</v>
      </c>
      <c r="B2686" s="3" t="s">
        <v>61</v>
      </c>
      <c r="C2686" s="3" t="s">
        <v>30</v>
      </c>
      <c r="D2686" s="3">
        <v>272</v>
      </c>
      <c r="E2686" s="3">
        <v>238</v>
      </c>
      <c r="F2686" s="3">
        <v>218</v>
      </c>
      <c r="G2686" s="3">
        <v>186</v>
      </c>
      <c r="H2686" s="3">
        <v>577</v>
      </c>
      <c r="I2686" s="3">
        <v>23</v>
      </c>
      <c r="J2686">
        <f t="array" ref="J2686">INDEX(Table3[#All],MATCH(1,(Table3[[#All],[Month]]=Table68[[#This Row],[Date]])*(Table3[[#All],[Region]]=Table68[[#This Row],[Region]]),0),3)</f>
        <v>10080</v>
      </c>
      <c r="K2686">
        <f>INDEX(Table1[#All], MATCH(Table68[[#This Row],[Date]],Table1[[#All],[Month]],0),2)</f>
        <v>1644965</v>
      </c>
      <c r="L2686" s="8">
        <f>INDEX(Table2[#All], MATCH(Table68[[#This Row],[Date]],Table2[[#All],[Month]],0),2)</f>
        <v>662.03572837314505</v>
      </c>
      <c r="M2686">
        <f t="array" ref="M2686">INDEX(Table4[#All],MATCH(1,(Table4[[#All],[Month]]=Table68[[#This Row],[Date]])*(Table4[[#All],[Region]]=Table68[[#This Row],[Region]]),0),3)</f>
        <v>1860</v>
      </c>
      <c r="N2686" s="2">
        <f t="array" ref="N2686">_xlfn.IFNA(INDEX(Table5[#All], MATCH(1,(Table5[[#All],[Month]]=Table68[[#This Row],[Date]])*(Table5[[#All],[Region]]=Table68[[#This Row],[Region]]),0),3),0)</f>
        <v>4720</v>
      </c>
      <c r="O2686" s="12">
        <f>INDEX(Table110[#All], MATCH(Table68[[#This Row],[Date]],Table110[[#All],[Month]],0),2)</f>
        <v>104305.25</v>
      </c>
      <c r="P2686" s="12">
        <f>INDEX(Table13[#All], MATCH(Table68[[#This Row],[Date]],Table13[[#All],[Month]],0),2)</f>
        <v>231272.5</v>
      </c>
      <c r="Q2686">
        <f>INDEX(Table111[#All], MATCH(Table68[[#This Row],[Date]],Table111[[#All],[Month]],0),2)</f>
        <v>6259</v>
      </c>
      <c r="R2686" s="2">
        <f>INDEX(Table111[#All], MATCH(Table68[[#This Row],[Date]],Table111[[#All],[Month]],0),3)</f>
        <v>1349</v>
      </c>
      <c r="S2686" s="2">
        <f>INDEX(Table413[#All], MATCH(Table68[[#This Row],[Date]],Table413[[#All],[Month]],0),2)</f>
        <v>1.7</v>
      </c>
      <c r="T2686" s="2">
        <f>INDEX(Table413[#All], MATCH(Table68[[#This Row],[Date]],Table413[[#All],[Month]],0),3)</f>
        <v>5.7</v>
      </c>
      <c r="U2686" s="2">
        <f>INDEX(Table413[#All], MATCH(Table68[[#This Row],[Date]],Table413[[#All],[Month]],0),4)</f>
        <v>5.0999999999999996</v>
      </c>
    </row>
    <row r="2687" spans="1:21" x14ac:dyDescent="0.25">
      <c r="A2687" s="4">
        <v>42887</v>
      </c>
      <c r="B2687" s="3" t="s">
        <v>61</v>
      </c>
      <c r="C2687" s="3" t="s">
        <v>11</v>
      </c>
      <c r="D2687" s="3">
        <v>272</v>
      </c>
      <c r="E2687" s="3">
        <v>219</v>
      </c>
      <c r="F2687" s="3">
        <v>218</v>
      </c>
      <c r="G2687" s="3">
        <v>186</v>
      </c>
      <c r="H2687" s="3">
        <v>577</v>
      </c>
      <c r="I2687" s="3">
        <v>25</v>
      </c>
      <c r="J2687">
        <f t="array" ref="J2687">INDEX(Table3[#All],MATCH(1,(Table3[[#All],[Month]]=Table68[[#This Row],[Date]])*(Table3[[#All],[Region]]=Table68[[#This Row],[Region]]),0),3)</f>
        <v>10080</v>
      </c>
      <c r="K2687">
        <f>INDEX(Table1[#All], MATCH(Table68[[#This Row],[Date]],Table1[[#All],[Month]],0),2)</f>
        <v>1644965</v>
      </c>
      <c r="L2687" s="8">
        <f>INDEX(Table2[#All], MATCH(Table68[[#This Row],[Date]],Table2[[#All],[Month]],0),2)</f>
        <v>662.03572837314505</v>
      </c>
      <c r="M2687">
        <f t="array" ref="M2687">INDEX(Table4[#All],MATCH(1,(Table4[[#All],[Month]]=Table68[[#This Row],[Date]])*(Table4[[#All],[Region]]=Table68[[#This Row],[Region]]),0),3)</f>
        <v>1860</v>
      </c>
      <c r="N2687" s="2">
        <f t="array" ref="N2687">_xlfn.IFNA(INDEX(Table5[#All], MATCH(1,(Table5[[#All],[Month]]=Table68[[#This Row],[Date]])*(Table5[[#All],[Region]]=Table68[[#This Row],[Region]]),0),3),0)</f>
        <v>4720</v>
      </c>
      <c r="O2687" s="12">
        <f>INDEX(Table110[#All], MATCH(Table68[[#This Row],[Date]],Table110[[#All],[Month]],0),2)</f>
        <v>104305.25</v>
      </c>
      <c r="P2687" s="12">
        <f>INDEX(Table13[#All], MATCH(Table68[[#This Row],[Date]],Table13[[#All],[Month]],0),2)</f>
        <v>231272.5</v>
      </c>
      <c r="Q2687">
        <f>INDEX(Table111[#All], MATCH(Table68[[#This Row],[Date]],Table111[[#All],[Month]],0),2)</f>
        <v>6259</v>
      </c>
      <c r="R2687" s="2">
        <f>INDEX(Table111[#All], MATCH(Table68[[#This Row],[Date]],Table111[[#All],[Month]],0),3)</f>
        <v>1349</v>
      </c>
      <c r="S2687" s="2">
        <f>INDEX(Table413[#All], MATCH(Table68[[#This Row],[Date]],Table413[[#All],[Month]],0),2)</f>
        <v>1.7</v>
      </c>
      <c r="T2687" s="2">
        <f>INDEX(Table413[#All], MATCH(Table68[[#This Row],[Date]],Table413[[#All],[Month]],0),3)</f>
        <v>5.7</v>
      </c>
      <c r="U2687" s="2">
        <f>INDEX(Table413[#All], MATCH(Table68[[#This Row],[Date]],Table413[[#All],[Month]],0),4)</f>
        <v>5.0999999999999996</v>
      </c>
    </row>
    <row r="2688" spans="1:21" x14ac:dyDescent="0.25">
      <c r="A2688" s="4">
        <v>42887</v>
      </c>
      <c r="B2688" s="3" t="s">
        <v>61</v>
      </c>
      <c r="C2688" s="3" t="s">
        <v>25</v>
      </c>
      <c r="D2688" s="3">
        <v>272</v>
      </c>
      <c r="E2688" s="3">
        <v>216</v>
      </c>
      <c r="F2688" s="3">
        <v>218</v>
      </c>
      <c r="G2688" s="3">
        <v>180</v>
      </c>
      <c r="H2688" s="3">
        <v>577</v>
      </c>
      <c r="I2688" s="3">
        <v>25</v>
      </c>
      <c r="J2688">
        <f t="array" ref="J2688">INDEX(Table3[#All],MATCH(1,(Table3[[#All],[Month]]=Table68[[#This Row],[Date]])*(Table3[[#All],[Region]]=Table68[[#This Row],[Region]]),0),3)</f>
        <v>10080</v>
      </c>
      <c r="K2688">
        <f>INDEX(Table1[#All], MATCH(Table68[[#This Row],[Date]],Table1[[#All],[Month]],0),2)</f>
        <v>1644965</v>
      </c>
      <c r="L2688" s="8">
        <f>INDEX(Table2[#All], MATCH(Table68[[#This Row],[Date]],Table2[[#All],[Month]],0),2)</f>
        <v>662.03572837314505</v>
      </c>
      <c r="M2688">
        <f t="array" ref="M2688">INDEX(Table4[#All],MATCH(1,(Table4[[#All],[Month]]=Table68[[#This Row],[Date]])*(Table4[[#All],[Region]]=Table68[[#This Row],[Region]]),0),3)</f>
        <v>1860</v>
      </c>
      <c r="N2688" s="2">
        <f t="array" ref="N2688">_xlfn.IFNA(INDEX(Table5[#All], MATCH(1,(Table5[[#All],[Month]]=Table68[[#This Row],[Date]])*(Table5[[#All],[Region]]=Table68[[#This Row],[Region]]),0),3),0)</f>
        <v>4720</v>
      </c>
      <c r="O2688" s="12">
        <f>INDEX(Table110[#All], MATCH(Table68[[#This Row],[Date]],Table110[[#All],[Month]],0),2)</f>
        <v>104305.25</v>
      </c>
      <c r="P2688" s="12">
        <f>INDEX(Table13[#All], MATCH(Table68[[#This Row],[Date]],Table13[[#All],[Month]],0),2)</f>
        <v>231272.5</v>
      </c>
      <c r="Q2688">
        <f>INDEX(Table111[#All], MATCH(Table68[[#This Row],[Date]],Table111[[#All],[Month]],0),2)</f>
        <v>6259</v>
      </c>
      <c r="R2688" s="2">
        <f>INDEX(Table111[#All], MATCH(Table68[[#This Row],[Date]],Table111[[#All],[Month]],0),3)</f>
        <v>1349</v>
      </c>
      <c r="S2688" s="2">
        <f>INDEX(Table413[#All], MATCH(Table68[[#This Row],[Date]],Table413[[#All],[Month]],0),2)</f>
        <v>1.7</v>
      </c>
      <c r="T2688" s="2">
        <f>INDEX(Table413[#All], MATCH(Table68[[#This Row],[Date]],Table413[[#All],[Month]],0),3)</f>
        <v>5.7</v>
      </c>
      <c r="U2688" s="2">
        <f>INDEX(Table413[#All], MATCH(Table68[[#This Row],[Date]],Table413[[#All],[Month]],0),4)</f>
        <v>5.0999999999999996</v>
      </c>
    </row>
    <row r="2689" spans="1:21" x14ac:dyDescent="0.25">
      <c r="A2689" s="4">
        <v>42887</v>
      </c>
      <c r="B2689" s="3" t="s">
        <v>61</v>
      </c>
      <c r="C2689" s="3" t="s">
        <v>29</v>
      </c>
      <c r="D2689" s="3">
        <v>272</v>
      </c>
      <c r="E2689" s="3">
        <v>247</v>
      </c>
      <c r="F2689" s="3">
        <v>218</v>
      </c>
      <c r="G2689" s="3">
        <v>199</v>
      </c>
      <c r="H2689" s="3">
        <v>577</v>
      </c>
      <c r="I2689" s="3">
        <v>101</v>
      </c>
      <c r="J2689">
        <f t="array" ref="J2689">INDEX(Table3[#All],MATCH(1,(Table3[[#All],[Month]]=Table68[[#This Row],[Date]])*(Table3[[#All],[Region]]=Table68[[#This Row],[Region]]),0),3)</f>
        <v>10080</v>
      </c>
      <c r="K2689">
        <f>INDEX(Table1[#All], MATCH(Table68[[#This Row],[Date]],Table1[[#All],[Month]],0),2)</f>
        <v>1644965</v>
      </c>
      <c r="L2689" s="8">
        <f>INDEX(Table2[#All], MATCH(Table68[[#This Row],[Date]],Table2[[#All],[Month]],0),2)</f>
        <v>662.03572837314505</v>
      </c>
      <c r="M2689">
        <f t="array" ref="M2689">INDEX(Table4[#All],MATCH(1,(Table4[[#All],[Month]]=Table68[[#This Row],[Date]])*(Table4[[#All],[Region]]=Table68[[#This Row],[Region]]),0),3)</f>
        <v>1860</v>
      </c>
      <c r="N2689" s="2">
        <f t="array" ref="N2689">_xlfn.IFNA(INDEX(Table5[#All], MATCH(1,(Table5[[#All],[Month]]=Table68[[#This Row],[Date]])*(Table5[[#All],[Region]]=Table68[[#This Row],[Region]]),0),3),0)</f>
        <v>4720</v>
      </c>
      <c r="O2689" s="12">
        <f>INDEX(Table110[#All], MATCH(Table68[[#This Row],[Date]],Table110[[#All],[Month]],0),2)</f>
        <v>104305.25</v>
      </c>
      <c r="P2689" s="12">
        <f>INDEX(Table13[#All], MATCH(Table68[[#This Row],[Date]],Table13[[#All],[Month]],0),2)</f>
        <v>231272.5</v>
      </c>
      <c r="Q2689">
        <f>INDEX(Table111[#All], MATCH(Table68[[#This Row],[Date]],Table111[[#All],[Month]],0),2)</f>
        <v>6259</v>
      </c>
      <c r="R2689" s="2">
        <f>INDEX(Table111[#All], MATCH(Table68[[#This Row],[Date]],Table111[[#All],[Month]],0),3)</f>
        <v>1349</v>
      </c>
      <c r="S2689" s="2">
        <f>INDEX(Table413[#All], MATCH(Table68[[#This Row],[Date]],Table413[[#All],[Month]],0),2)</f>
        <v>1.7</v>
      </c>
      <c r="T2689" s="2">
        <f>INDEX(Table413[#All], MATCH(Table68[[#This Row],[Date]],Table413[[#All],[Month]],0),3)</f>
        <v>5.7</v>
      </c>
      <c r="U2689" s="2">
        <f>INDEX(Table413[#All], MATCH(Table68[[#This Row],[Date]],Table413[[#All],[Month]],0),4)</f>
        <v>5.0999999999999996</v>
      </c>
    </row>
    <row r="2690" spans="1:21" x14ac:dyDescent="0.25">
      <c r="A2690" s="4">
        <v>42887</v>
      </c>
      <c r="B2690" s="3" t="s">
        <v>67</v>
      </c>
      <c r="C2690" s="3" t="s">
        <v>37</v>
      </c>
      <c r="D2690" s="3">
        <v>327</v>
      </c>
      <c r="E2690" s="3">
        <v>327</v>
      </c>
      <c r="F2690" s="3">
        <v>269</v>
      </c>
      <c r="G2690" s="3">
        <v>269</v>
      </c>
      <c r="H2690" s="3">
        <v>113</v>
      </c>
      <c r="I2690" s="3">
        <v>113</v>
      </c>
      <c r="J2690">
        <f t="array" ref="J2690">INDEX(Table3[#All],MATCH(1,(Table3[[#All],[Month]]=Table68[[#This Row],[Date]])*(Table3[[#All],[Region]]=Table68[[#This Row],[Region]]),0),3)</f>
        <v>2695</v>
      </c>
      <c r="K2690">
        <f>INDEX(Table1[#All], MATCH(Table68[[#This Row],[Date]],Table1[[#All],[Month]],0),2)</f>
        <v>1644965</v>
      </c>
      <c r="L2690" s="8">
        <f>INDEX(Table2[#All], MATCH(Table68[[#This Row],[Date]],Table2[[#All],[Month]],0),2)</f>
        <v>662.03572837314505</v>
      </c>
      <c r="M2690">
        <f t="array" ref="M2690">INDEX(Table4[#All],MATCH(1,(Table4[[#All],[Month]]=Table68[[#This Row],[Date]])*(Table4[[#All],[Region]]=Table68[[#This Row],[Region]]),0),3)</f>
        <v>493</v>
      </c>
      <c r="N2690" s="2">
        <f t="array" ref="N2690">_xlfn.IFNA(INDEX(Table5[#All], MATCH(1,(Table5[[#All],[Month]]=Table68[[#This Row],[Date]])*(Table5[[#All],[Region]]=Table68[[#This Row],[Region]]),0),3),0)</f>
        <v>0</v>
      </c>
      <c r="O2690" s="12">
        <f>INDEX(Table110[#All], MATCH(Table68[[#This Row],[Date]],Table110[[#All],[Month]],0),2)</f>
        <v>104305.25</v>
      </c>
      <c r="P2690" s="12">
        <f>INDEX(Table13[#All], MATCH(Table68[[#This Row],[Date]],Table13[[#All],[Month]],0),2)</f>
        <v>231272.5</v>
      </c>
      <c r="Q2690">
        <f>INDEX(Table111[#All], MATCH(Table68[[#This Row],[Date]],Table111[[#All],[Month]],0),2)</f>
        <v>6259</v>
      </c>
      <c r="R2690" s="2">
        <f>INDEX(Table111[#All], MATCH(Table68[[#This Row],[Date]],Table111[[#All],[Month]],0),3)</f>
        <v>1349</v>
      </c>
      <c r="S2690" s="2">
        <f>INDEX(Table413[#All], MATCH(Table68[[#This Row],[Date]],Table413[[#All],[Month]],0),2)</f>
        <v>1.7</v>
      </c>
      <c r="T2690" s="2">
        <f>INDEX(Table413[#All], MATCH(Table68[[#This Row],[Date]],Table413[[#All],[Month]],0),3)</f>
        <v>5.7</v>
      </c>
      <c r="U2690" s="2">
        <f>INDEX(Table413[#All], MATCH(Table68[[#This Row],[Date]],Table413[[#All],[Month]],0),4)</f>
        <v>5.0999999999999996</v>
      </c>
    </row>
    <row r="2691" spans="1:21" x14ac:dyDescent="0.25">
      <c r="A2691" s="4">
        <v>42887</v>
      </c>
      <c r="B2691" s="3" t="s">
        <v>70</v>
      </c>
      <c r="C2691" s="3" t="s">
        <v>70</v>
      </c>
      <c r="D2691" s="3">
        <v>311</v>
      </c>
      <c r="E2691" s="3">
        <v>311</v>
      </c>
      <c r="F2691" s="3">
        <v>230</v>
      </c>
      <c r="G2691" s="3">
        <v>230</v>
      </c>
      <c r="H2691" s="3">
        <v>192</v>
      </c>
      <c r="I2691" s="3">
        <v>192</v>
      </c>
      <c r="J2691">
        <f t="array" ref="J2691">INDEX(Table3[#All],MATCH(1,(Table3[[#All],[Month]]=Table68[[#This Row],[Date]])*(Table3[[#All],[Region]]=Table68[[#This Row],[Region]]),0),3)</f>
        <v>4597</v>
      </c>
      <c r="K2691">
        <f>INDEX(Table1[#All], MATCH(Table68[[#This Row],[Date]],Table1[[#All],[Month]],0),2)</f>
        <v>1644965</v>
      </c>
      <c r="L2691" s="8">
        <f>INDEX(Table2[#All], MATCH(Table68[[#This Row],[Date]],Table2[[#All],[Month]],0),2)</f>
        <v>662.03572837314505</v>
      </c>
      <c r="M2691">
        <f t="array" ref="M2691">INDEX(Table4[#All],MATCH(1,(Table4[[#All],[Month]]=Table68[[#This Row],[Date]])*(Table4[[#All],[Region]]=Table68[[#This Row],[Region]]),0),3)</f>
        <v>506</v>
      </c>
      <c r="N2691" s="2">
        <f t="array" ref="N2691">_xlfn.IFNA(INDEX(Table5[#All], MATCH(1,(Table5[[#All],[Month]]=Table68[[#This Row],[Date]])*(Table5[[#All],[Region]]=Table68[[#This Row],[Region]]),0),3),0)</f>
        <v>6019</v>
      </c>
      <c r="O2691" s="12">
        <f>INDEX(Table110[#All], MATCH(Table68[[#This Row],[Date]],Table110[[#All],[Month]],0),2)</f>
        <v>104305.25</v>
      </c>
      <c r="P2691" s="12">
        <f>INDEX(Table13[#All], MATCH(Table68[[#This Row],[Date]],Table13[[#All],[Month]],0),2)</f>
        <v>231272.5</v>
      </c>
      <c r="Q2691">
        <f>INDEX(Table111[#All], MATCH(Table68[[#This Row],[Date]],Table111[[#All],[Month]],0),2)</f>
        <v>6259</v>
      </c>
      <c r="R2691" s="2">
        <f>INDEX(Table111[#All], MATCH(Table68[[#This Row],[Date]],Table111[[#All],[Month]],0),3)</f>
        <v>1349</v>
      </c>
      <c r="S2691" s="2">
        <f>INDEX(Table413[#All], MATCH(Table68[[#This Row],[Date]],Table413[[#All],[Month]],0),2)</f>
        <v>1.7</v>
      </c>
      <c r="T2691" s="2">
        <f>INDEX(Table413[#All], MATCH(Table68[[#This Row],[Date]],Table413[[#All],[Month]],0),3)</f>
        <v>5.7</v>
      </c>
      <c r="U2691" s="2">
        <f>INDEX(Table413[#All], MATCH(Table68[[#This Row],[Date]],Table413[[#All],[Month]],0),4)</f>
        <v>5.0999999999999996</v>
      </c>
    </row>
    <row r="2692" spans="1:21" x14ac:dyDescent="0.25">
      <c r="A2692" s="4">
        <v>42887</v>
      </c>
      <c r="B2692" s="3" t="s">
        <v>57</v>
      </c>
      <c r="C2692" s="3" t="s">
        <v>0</v>
      </c>
      <c r="D2692" s="3">
        <v>333</v>
      </c>
      <c r="E2692" s="3">
        <v>301</v>
      </c>
      <c r="F2692" s="3">
        <v>273</v>
      </c>
      <c r="G2692" s="3">
        <v>243</v>
      </c>
      <c r="H2692" s="3">
        <v>334</v>
      </c>
      <c r="I2692" s="3">
        <v>112</v>
      </c>
      <c r="J2692">
        <f t="array" ref="J2692">INDEX(Table3[#All],MATCH(1,(Table3[[#All],[Month]]=Table68[[#This Row],[Date]])*(Table3[[#All],[Region]]=Table68[[#This Row],[Region]]),0),3)</f>
        <v>6491</v>
      </c>
      <c r="K2692">
        <f>INDEX(Table1[#All], MATCH(Table68[[#This Row],[Date]],Table1[[#All],[Month]],0),2)</f>
        <v>1644965</v>
      </c>
      <c r="L2692" s="8">
        <f>INDEX(Table2[#All], MATCH(Table68[[#This Row],[Date]],Table2[[#All],[Month]],0),2)</f>
        <v>662.03572837314505</v>
      </c>
      <c r="M2692">
        <f t="array" ref="M2692">INDEX(Table4[#All],MATCH(1,(Table4[[#All],[Month]]=Table68[[#This Row],[Date]])*(Table4[[#All],[Region]]=Table68[[#This Row],[Region]]),0),3)</f>
        <v>1682</v>
      </c>
      <c r="N2692" s="2">
        <f t="array" ref="N2692">_xlfn.IFNA(INDEX(Table5[#All], MATCH(1,(Table5[[#All],[Month]]=Table68[[#This Row],[Date]])*(Table5[[#All],[Region]]=Table68[[#This Row],[Region]]),0),3),0)</f>
        <v>7177</v>
      </c>
      <c r="O2692" s="12">
        <f>INDEX(Table110[#All], MATCH(Table68[[#This Row],[Date]],Table110[[#All],[Month]],0),2)</f>
        <v>104305.25</v>
      </c>
      <c r="P2692" s="12">
        <f>INDEX(Table13[#All], MATCH(Table68[[#This Row],[Date]],Table13[[#All],[Month]],0),2)</f>
        <v>231272.5</v>
      </c>
      <c r="Q2692">
        <f>INDEX(Table111[#All], MATCH(Table68[[#This Row],[Date]],Table111[[#All],[Month]],0),2)</f>
        <v>6259</v>
      </c>
      <c r="R2692" s="2">
        <f>INDEX(Table111[#All], MATCH(Table68[[#This Row],[Date]],Table111[[#All],[Month]],0),3)</f>
        <v>1349</v>
      </c>
      <c r="S2692" s="2">
        <f>INDEX(Table413[#All], MATCH(Table68[[#This Row],[Date]],Table413[[#All],[Month]],0),2)</f>
        <v>1.7</v>
      </c>
      <c r="T2692" s="2">
        <f>INDEX(Table413[#All], MATCH(Table68[[#This Row],[Date]],Table413[[#All],[Month]],0),3)</f>
        <v>5.7</v>
      </c>
      <c r="U2692" s="2">
        <f>INDEX(Table413[#All], MATCH(Table68[[#This Row],[Date]],Table413[[#All],[Month]],0),4)</f>
        <v>5.0999999999999996</v>
      </c>
    </row>
    <row r="2693" spans="1:21" x14ac:dyDescent="0.25">
      <c r="A2693" s="4">
        <v>42887</v>
      </c>
      <c r="B2693" s="3" t="s">
        <v>57</v>
      </c>
      <c r="C2693" s="3" t="s">
        <v>2</v>
      </c>
      <c r="D2693" s="3">
        <v>333</v>
      </c>
      <c r="E2693" s="3">
        <v>338</v>
      </c>
      <c r="F2693" s="3">
        <v>273</v>
      </c>
      <c r="G2693" s="3">
        <v>279</v>
      </c>
      <c r="H2693" s="3">
        <v>334</v>
      </c>
      <c r="I2693" s="3">
        <v>29</v>
      </c>
      <c r="J2693">
        <f t="array" ref="J2693">INDEX(Table3[#All],MATCH(1,(Table3[[#All],[Month]]=Table68[[#This Row],[Date]])*(Table3[[#All],[Region]]=Table68[[#This Row],[Region]]),0),3)</f>
        <v>6491</v>
      </c>
      <c r="K2693">
        <f>INDEX(Table1[#All], MATCH(Table68[[#This Row],[Date]],Table1[[#All],[Month]],0),2)</f>
        <v>1644965</v>
      </c>
      <c r="L2693" s="8">
        <f>INDEX(Table2[#All], MATCH(Table68[[#This Row],[Date]],Table2[[#All],[Month]],0),2)</f>
        <v>662.03572837314505</v>
      </c>
      <c r="M2693">
        <f t="array" ref="M2693">INDEX(Table4[#All],MATCH(1,(Table4[[#All],[Month]]=Table68[[#This Row],[Date]])*(Table4[[#All],[Region]]=Table68[[#This Row],[Region]]),0),3)</f>
        <v>1682</v>
      </c>
      <c r="N2693" s="2">
        <f t="array" ref="N2693">_xlfn.IFNA(INDEX(Table5[#All], MATCH(1,(Table5[[#All],[Month]]=Table68[[#This Row],[Date]])*(Table5[[#All],[Region]]=Table68[[#This Row],[Region]]),0),3),0)</f>
        <v>7177</v>
      </c>
      <c r="O2693" s="12">
        <f>INDEX(Table110[#All], MATCH(Table68[[#This Row],[Date]],Table110[[#All],[Month]],0),2)</f>
        <v>104305.25</v>
      </c>
      <c r="P2693" s="12">
        <f>INDEX(Table13[#All], MATCH(Table68[[#This Row],[Date]],Table13[[#All],[Month]],0),2)</f>
        <v>231272.5</v>
      </c>
      <c r="Q2693">
        <f>INDEX(Table111[#All], MATCH(Table68[[#This Row],[Date]],Table111[[#All],[Month]],0),2)</f>
        <v>6259</v>
      </c>
      <c r="R2693" s="2">
        <f>INDEX(Table111[#All], MATCH(Table68[[#This Row],[Date]],Table111[[#All],[Month]],0),3)</f>
        <v>1349</v>
      </c>
      <c r="S2693" s="2">
        <f>INDEX(Table413[#All], MATCH(Table68[[#This Row],[Date]],Table413[[#All],[Month]],0),2)</f>
        <v>1.7</v>
      </c>
      <c r="T2693" s="2">
        <f>INDEX(Table413[#All], MATCH(Table68[[#This Row],[Date]],Table413[[#All],[Month]],0),3)</f>
        <v>5.7</v>
      </c>
      <c r="U2693" s="2">
        <f>INDEX(Table413[#All], MATCH(Table68[[#This Row],[Date]],Table413[[#All],[Month]],0),4)</f>
        <v>5.0999999999999996</v>
      </c>
    </row>
    <row r="2694" spans="1:21" x14ac:dyDescent="0.25">
      <c r="A2694" s="4">
        <v>42887</v>
      </c>
      <c r="B2694" s="3" t="s">
        <v>57</v>
      </c>
      <c r="C2694" s="3" t="s">
        <v>1</v>
      </c>
      <c r="D2694" s="3">
        <v>333</v>
      </c>
      <c r="E2694" s="3">
        <v>352</v>
      </c>
      <c r="F2694" s="3">
        <v>273</v>
      </c>
      <c r="G2694" s="3">
        <v>294</v>
      </c>
      <c r="H2694" s="3">
        <v>334</v>
      </c>
      <c r="I2694" s="3">
        <v>193</v>
      </c>
      <c r="J2694">
        <f t="array" ref="J2694">INDEX(Table3[#All],MATCH(1,(Table3[[#All],[Month]]=Table68[[#This Row],[Date]])*(Table3[[#All],[Region]]=Table68[[#This Row],[Region]]),0),3)</f>
        <v>6491</v>
      </c>
      <c r="K2694">
        <f>INDEX(Table1[#All], MATCH(Table68[[#This Row],[Date]],Table1[[#All],[Month]],0),2)</f>
        <v>1644965</v>
      </c>
      <c r="L2694" s="8">
        <f>INDEX(Table2[#All], MATCH(Table68[[#This Row],[Date]],Table2[[#All],[Month]],0),2)</f>
        <v>662.03572837314505</v>
      </c>
      <c r="M2694">
        <f t="array" ref="M2694">INDEX(Table4[#All],MATCH(1,(Table4[[#All],[Month]]=Table68[[#This Row],[Date]])*(Table4[[#All],[Region]]=Table68[[#This Row],[Region]]),0),3)</f>
        <v>1682</v>
      </c>
      <c r="N2694" s="2">
        <f t="array" ref="N2694">_xlfn.IFNA(INDEX(Table5[#All], MATCH(1,(Table5[[#All],[Month]]=Table68[[#This Row],[Date]])*(Table5[[#All],[Region]]=Table68[[#This Row],[Region]]),0),3),0)</f>
        <v>7177</v>
      </c>
      <c r="O2694" s="12">
        <f>INDEX(Table110[#All], MATCH(Table68[[#This Row],[Date]],Table110[[#All],[Month]],0),2)</f>
        <v>104305.25</v>
      </c>
      <c r="P2694" s="12">
        <f>INDEX(Table13[#All], MATCH(Table68[[#This Row],[Date]],Table13[[#All],[Month]],0),2)</f>
        <v>231272.5</v>
      </c>
      <c r="Q2694">
        <f>INDEX(Table111[#All], MATCH(Table68[[#This Row],[Date]],Table111[[#All],[Month]],0),2)</f>
        <v>6259</v>
      </c>
      <c r="R2694" s="2">
        <f>INDEX(Table111[#All], MATCH(Table68[[#This Row],[Date]],Table111[[#All],[Month]],0),3)</f>
        <v>1349</v>
      </c>
      <c r="S2694" s="2">
        <f>INDEX(Table413[#All], MATCH(Table68[[#This Row],[Date]],Table413[[#All],[Month]],0),2)</f>
        <v>1.7</v>
      </c>
      <c r="T2694" s="2">
        <f>INDEX(Table413[#All], MATCH(Table68[[#This Row],[Date]],Table413[[#All],[Month]],0),3)</f>
        <v>5.7</v>
      </c>
      <c r="U2694" s="2">
        <f>INDEX(Table413[#All], MATCH(Table68[[#This Row],[Date]],Table413[[#All],[Month]],0),4)</f>
        <v>5.0999999999999996</v>
      </c>
    </row>
    <row r="2695" spans="1:21" x14ac:dyDescent="0.25">
      <c r="A2695" s="4">
        <v>42887</v>
      </c>
      <c r="B2695" s="3" t="s">
        <v>72</v>
      </c>
      <c r="C2695" s="3" t="s">
        <v>52</v>
      </c>
      <c r="D2695" s="3">
        <v>391</v>
      </c>
      <c r="E2695" s="3">
        <v>345</v>
      </c>
      <c r="F2695" s="3">
        <v>281</v>
      </c>
      <c r="G2695" s="3">
        <v>280</v>
      </c>
      <c r="H2695" s="3">
        <v>668</v>
      </c>
      <c r="I2695" s="3">
        <v>55</v>
      </c>
      <c r="J2695">
        <f t="array" ref="J2695">INDEX(Table3[#All],MATCH(1,(Table3[[#All],[Month]]=Table68[[#This Row],[Date]])*(Table3[[#All],[Region]]=Table68[[#This Row],[Region]]),0),3)</f>
        <v>11144</v>
      </c>
      <c r="K2695">
        <f>INDEX(Table1[#All], MATCH(Table68[[#This Row],[Date]],Table1[[#All],[Month]],0),2)</f>
        <v>1644965</v>
      </c>
      <c r="L2695" s="8">
        <f>INDEX(Table2[#All], MATCH(Table68[[#This Row],[Date]],Table2[[#All],[Month]],0),2)</f>
        <v>662.03572837314505</v>
      </c>
      <c r="M2695">
        <f t="array" ref="M2695">INDEX(Table4[#All],MATCH(1,(Table4[[#All],[Month]]=Table68[[#This Row],[Date]])*(Table4[[#All],[Region]]=Table68[[#This Row],[Region]]),0),3)</f>
        <v>3045</v>
      </c>
      <c r="N2695" s="2">
        <f t="array" ref="N2695">_xlfn.IFNA(INDEX(Table5[#All], MATCH(1,(Table5[[#All],[Month]]=Table68[[#This Row],[Date]])*(Table5[[#All],[Region]]=Table68[[#This Row],[Region]]),0),3),0)</f>
        <v>22642</v>
      </c>
      <c r="O2695" s="12">
        <f>INDEX(Table110[#All], MATCH(Table68[[#This Row],[Date]],Table110[[#All],[Month]],0),2)</f>
        <v>104305.25</v>
      </c>
      <c r="P2695" s="12">
        <f>INDEX(Table13[#All], MATCH(Table68[[#This Row],[Date]],Table13[[#All],[Month]],0),2)</f>
        <v>231272.5</v>
      </c>
      <c r="Q2695">
        <f>INDEX(Table111[#All], MATCH(Table68[[#This Row],[Date]],Table111[[#All],[Month]],0),2)</f>
        <v>6259</v>
      </c>
      <c r="R2695" s="2">
        <f>INDEX(Table111[#All], MATCH(Table68[[#This Row],[Date]],Table111[[#All],[Month]],0),3)</f>
        <v>1349</v>
      </c>
      <c r="S2695" s="2">
        <f>INDEX(Table413[#All], MATCH(Table68[[#This Row],[Date]],Table413[[#All],[Month]],0),2)</f>
        <v>1.7</v>
      </c>
      <c r="T2695" s="2">
        <f>INDEX(Table413[#All], MATCH(Table68[[#This Row],[Date]],Table413[[#All],[Month]],0),3)</f>
        <v>5.7</v>
      </c>
      <c r="U2695" s="2">
        <f>INDEX(Table413[#All], MATCH(Table68[[#This Row],[Date]],Table413[[#All],[Month]],0),4)</f>
        <v>5.0999999999999996</v>
      </c>
    </row>
    <row r="2696" spans="1:21" x14ac:dyDescent="0.25">
      <c r="A2696" s="4">
        <v>42887</v>
      </c>
      <c r="B2696" s="3" t="s">
        <v>72</v>
      </c>
      <c r="C2696" s="3" t="s">
        <v>51</v>
      </c>
      <c r="D2696" s="3">
        <v>391</v>
      </c>
      <c r="E2696" s="3">
        <v>252</v>
      </c>
      <c r="F2696" s="3">
        <v>281</v>
      </c>
      <c r="G2696" s="3">
        <v>211</v>
      </c>
      <c r="H2696" s="3">
        <v>668</v>
      </c>
      <c r="I2696" s="3">
        <v>37</v>
      </c>
      <c r="J2696">
        <f t="array" ref="J2696">INDEX(Table3[#All],MATCH(1,(Table3[[#All],[Month]]=Table68[[#This Row],[Date]])*(Table3[[#All],[Region]]=Table68[[#This Row],[Region]]),0),3)</f>
        <v>11144</v>
      </c>
      <c r="K2696">
        <f>INDEX(Table1[#All], MATCH(Table68[[#This Row],[Date]],Table1[[#All],[Month]],0),2)</f>
        <v>1644965</v>
      </c>
      <c r="L2696" s="8">
        <f>INDEX(Table2[#All], MATCH(Table68[[#This Row],[Date]],Table2[[#All],[Month]],0),2)</f>
        <v>662.03572837314505</v>
      </c>
      <c r="M2696">
        <f t="array" ref="M2696">INDEX(Table4[#All],MATCH(1,(Table4[[#All],[Month]]=Table68[[#This Row],[Date]])*(Table4[[#All],[Region]]=Table68[[#This Row],[Region]]),0),3)</f>
        <v>3045</v>
      </c>
      <c r="N2696" s="2">
        <f t="array" ref="N2696">_xlfn.IFNA(INDEX(Table5[#All], MATCH(1,(Table5[[#All],[Month]]=Table68[[#This Row],[Date]])*(Table5[[#All],[Region]]=Table68[[#This Row],[Region]]),0),3),0)</f>
        <v>22642</v>
      </c>
      <c r="O2696" s="12">
        <f>INDEX(Table110[#All], MATCH(Table68[[#This Row],[Date]],Table110[[#All],[Month]],0),2)</f>
        <v>104305.25</v>
      </c>
      <c r="P2696" s="12">
        <f>INDEX(Table13[#All], MATCH(Table68[[#This Row],[Date]],Table13[[#All],[Month]],0),2)</f>
        <v>231272.5</v>
      </c>
      <c r="Q2696">
        <f>INDEX(Table111[#All], MATCH(Table68[[#This Row],[Date]],Table111[[#All],[Month]],0),2)</f>
        <v>6259</v>
      </c>
      <c r="R2696" s="2">
        <f>INDEX(Table111[#All], MATCH(Table68[[#This Row],[Date]],Table111[[#All],[Month]],0),3)</f>
        <v>1349</v>
      </c>
      <c r="S2696" s="2">
        <f>INDEX(Table413[#All], MATCH(Table68[[#This Row],[Date]],Table413[[#All],[Month]],0),2)</f>
        <v>1.7</v>
      </c>
      <c r="T2696" s="2">
        <f>INDEX(Table413[#All], MATCH(Table68[[#This Row],[Date]],Table413[[#All],[Month]],0),3)</f>
        <v>5.7</v>
      </c>
      <c r="U2696" s="2">
        <f>INDEX(Table413[#All], MATCH(Table68[[#This Row],[Date]],Table413[[#All],[Month]],0),4)</f>
        <v>5.0999999999999996</v>
      </c>
    </row>
    <row r="2697" spans="1:21" x14ac:dyDescent="0.25">
      <c r="A2697" s="4">
        <v>42887</v>
      </c>
      <c r="B2697" s="3" t="s">
        <v>72</v>
      </c>
      <c r="C2697" s="3" t="s">
        <v>84</v>
      </c>
      <c r="D2697" s="3">
        <v>391</v>
      </c>
      <c r="E2697" s="3">
        <v>322</v>
      </c>
      <c r="F2697" s="3">
        <v>281</v>
      </c>
      <c r="G2697" s="3">
        <v>236</v>
      </c>
      <c r="H2697" s="3">
        <v>668</v>
      </c>
      <c r="I2697" s="3">
        <v>318</v>
      </c>
      <c r="J2697">
        <f t="array" ref="J2697">INDEX(Table3[#All],MATCH(1,(Table3[[#All],[Month]]=Table68[[#This Row],[Date]])*(Table3[[#All],[Region]]=Table68[[#This Row],[Region]]),0),3)</f>
        <v>11144</v>
      </c>
      <c r="K2697">
        <f>INDEX(Table1[#All], MATCH(Table68[[#This Row],[Date]],Table1[[#All],[Month]],0),2)</f>
        <v>1644965</v>
      </c>
      <c r="L2697" s="8">
        <f>INDEX(Table2[#All], MATCH(Table68[[#This Row],[Date]],Table2[[#All],[Month]],0),2)</f>
        <v>662.03572837314505</v>
      </c>
      <c r="M2697">
        <f t="array" ref="M2697">INDEX(Table4[#All],MATCH(1,(Table4[[#All],[Month]]=Table68[[#This Row],[Date]])*(Table4[[#All],[Region]]=Table68[[#This Row],[Region]]),0),3)</f>
        <v>3045</v>
      </c>
      <c r="N2697" s="2">
        <f t="array" ref="N2697">_xlfn.IFNA(INDEX(Table5[#All], MATCH(1,(Table5[[#All],[Month]]=Table68[[#This Row],[Date]])*(Table5[[#All],[Region]]=Table68[[#This Row],[Region]]),0),3),0)</f>
        <v>22642</v>
      </c>
      <c r="O2697" s="12">
        <f>INDEX(Table110[#All], MATCH(Table68[[#This Row],[Date]],Table110[[#All],[Month]],0),2)</f>
        <v>104305.25</v>
      </c>
      <c r="P2697" s="12">
        <f>INDEX(Table13[#All], MATCH(Table68[[#This Row],[Date]],Table13[[#All],[Month]],0),2)</f>
        <v>231272.5</v>
      </c>
      <c r="Q2697">
        <f>INDEX(Table111[#All], MATCH(Table68[[#This Row],[Date]],Table111[[#All],[Month]],0),2)</f>
        <v>6259</v>
      </c>
      <c r="R2697" s="2">
        <f>INDEX(Table111[#All], MATCH(Table68[[#This Row],[Date]],Table111[[#All],[Month]],0),3)</f>
        <v>1349</v>
      </c>
      <c r="S2697" s="2">
        <f>INDEX(Table413[#All], MATCH(Table68[[#This Row],[Date]],Table413[[#All],[Month]],0),2)</f>
        <v>1.7</v>
      </c>
      <c r="T2697" s="2">
        <f>INDEX(Table413[#All], MATCH(Table68[[#This Row],[Date]],Table413[[#All],[Month]],0),3)</f>
        <v>5.7</v>
      </c>
      <c r="U2697" s="2">
        <f>INDEX(Table413[#All], MATCH(Table68[[#This Row],[Date]],Table413[[#All],[Month]],0),4)</f>
        <v>5.0999999999999996</v>
      </c>
    </row>
    <row r="2698" spans="1:21" x14ac:dyDescent="0.25">
      <c r="A2698" s="4">
        <v>42887</v>
      </c>
      <c r="B2698" s="3" t="s">
        <v>72</v>
      </c>
      <c r="C2698" s="3" t="s">
        <v>53</v>
      </c>
      <c r="D2698" s="3">
        <v>391</v>
      </c>
      <c r="E2698" s="3">
        <v>541</v>
      </c>
      <c r="F2698" s="3">
        <v>281</v>
      </c>
      <c r="G2698" s="3">
        <v>416</v>
      </c>
      <c r="H2698" s="3">
        <v>668</v>
      </c>
      <c r="I2698" s="3">
        <v>258</v>
      </c>
      <c r="J2698">
        <f t="array" ref="J2698">INDEX(Table3[#All],MATCH(1,(Table3[[#All],[Month]]=Table68[[#This Row],[Date]])*(Table3[[#All],[Region]]=Table68[[#This Row],[Region]]),0),3)</f>
        <v>11144</v>
      </c>
      <c r="K2698">
        <f>INDEX(Table1[#All], MATCH(Table68[[#This Row],[Date]],Table1[[#All],[Month]],0),2)</f>
        <v>1644965</v>
      </c>
      <c r="L2698" s="8">
        <f>INDEX(Table2[#All], MATCH(Table68[[#This Row],[Date]],Table2[[#All],[Month]],0),2)</f>
        <v>662.03572837314505</v>
      </c>
      <c r="M2698">
        <f t="array" ref="M2698">INDEX(Table4[#All],MATCH(1,(Table4[[#All],[Month]]=Table68[[#This Row],[Date]])*(Table4[[#All],[Region]]=Table68[[#This Row],[Region]]),0),3)</f>
        <v>3045</v>
      </c>
      <c r="N2698" s="2">
        <f t="array" ref="N2698">_xlfn.IFNA(INDEX(Table5[#All], MATCH(1,(Table5[[#All],[Month]]=Table68[[#This Row],[Date]])*(Table5[[#All],[Region]]=Table68[[#This Row],[Region]]),0),3),0)</f>
        <v>22642</v>
      </c>
      <c r="O2698" s="12">
        <f>INDEX(Table110[#All], MATCH(Table68[[#This Row],[Date]],Table110[[#All],[Month]],0),2)</f>
        <v>104305.25</v>
      </c>
      <c r="P2698" s="12">
        <f>INDEX(Table13[#All], MATCH(Table68[[#This Row],[Date]],Table13[[#All],[Month]],0),2)</f>
        <v>231272.5</v>
      </c>
      <c r="Q2698">
        <f>INDEX(Table111[#All], MATCH(Table68[[#This Row],[Date]],Table111[[#All],[Month]],0),2)</f>
        <v>6259</v>
      </c>
      <c r="R2698" s="2">
        <f>INDEX(Table111[#All], MATCH(Table68[[#This Row],[Date]],Table111[[#All],[Month]],0),3)</f>
        <v>1349</v>
      </c>
      <c r="S2698" s="2">
        <f>INDEX(Table413[#All], MATCH(Table68[[#This Row],[Date]],Table413[[#All],[Month]],0),2)</f>
        <v>1.7</v>
      </c>
      <c r="T2698" s="2">
        <f>INDEX(Table413[#All], MATCH(Table68[[#This Row],[Date]],Table413[[#All],[Month]],0),3)</f>
        <v>5.7</v>
      </c>
      <c r="U2698" s="2">
        <f>INDEX(Table413[#All], MATCH(Table68[[#This Row],[Date]],Table413[[#All],[Month]],0),4)</f>
        <v>5.0999999999999996</v>
      </c>
    </row>
    <row r="2699" spans="1:21" x14ac:dyDescent="0.25">
      <c r="A2699" s="4">
        <v>42887</v>
      </c>
      <c r="B2699" s="3" t="s">
        <v>73</v>
      </c>
      <c r="C2699" s="3" t="s">
        <v>55</v>
      </c>
      <c r="D2699" s="3">
        <v>228</v>
      </c>
      <c r="E2699" s="3">
        <v>197</v>
      </c>
      <c r="F2699" s="3">
        <v>187</v>
      </c>
      <c r="G2699" s="3">
        <v>156</v>
      </c>
      <c r="H2699" s="3">
        <v>198</v>
      </c>
      <c r="I2699" s="3">
        <v>31</v>
      </c>
      <c r="J2699">
        <f t="array" ref="J2699">INDEX(Table3[#All],MATCH(1,(Table3[[#All],[Month]]=Table68[[#This Row],[Date]])*(Table3[[#All],[Region]]=Table68[[#This Row],[Region]]),0),3)</f>
        <v>5751</v>
      </c>
      <c r="K2699">
        <f>INDEX(Table1[#All], MATCH(Table68[[#This Row],[Date]],Table1[[#All],[Month]],0),2)</f>
        <v>1644965</v>
      </c>
      <c r="L2699" s="8">
        <f>INDEX(Table2[#All], MATCH(Table68[[#This Row],[Date]],Table2[[#All],[Month]],0),2)</f>
        <v>662.03572837314505</v>
      </c>
      <c r="M2699">
        <f t="array" ref="M2699">INDEX(Table4[#All],MATCH(1,(Table4[[#All],[Month]]=Table68[[#This Row],[Date]])*(Table4[[#All],[Region]]=Table68[[#This Row],[Region]]),0),3)</f>
        <v>624</v>
      </c>
      <c r="N2699" s="2">
        <f t="array" ref="N2699">_xlfn.IFNA(INDEX(Table5[#All], MATCH(1,(Table5[[#All],[Month]]=Table68[[#This Row],[Date]])*(Table5[[#All],[Region]]=Table68[[#This Row],[Region]]),0),3),0)</f>
        <v>9480</v>
      </c>
      <c r="O2699" s="12">
        <f>INDEX(Table110[#All], MATCH(Table68[[#This Row],[Date]],Table110[[#All],[Month]],0),2)</f>
        <v>104305.25</v>
      </c>
      <c r="P2699" s="12">
        <f>INDEX(Table13[#All], MATCH(Table68[[#This Row],[Date]],Table13[[#All],[Month]],0),2)</f>
        <v>231272.5</v>
      </c>
      <c r="Q2699">
        <f>INDEX(Table111[#All], MATCH(Table68[[#This Row],[Date]],Table111[[#All],[Month]],0),2)</f>
        <v>6259</v>
      </c>
      <c r="R2699" s="2">
        <f>INDEX(Table111[#All], MATCH(Table68[[#This Row],[Date]],Table111[[#All],[Month]],0),3)</f>
        <v>1349</v>
      </c>
      <c r="S2699" s="2">
        <f>INDEX(Table413[#All], MATCH(Table68[[#This Row],[Date]],Table413[[#All],[Month]],0),2)</f>
        <v>1.7</v>
      </c>
      <c r="T2699" s="2">
        <f>INDEX(Table413[#All], MATCH(Table68[[#This Row],[Date]],Table413[[#All],[Month]],0),3)</f>
        <v>5.7</v>
      </c>
      <c r="U2699" s="2">
        <f>INDEX(Table413[#All], MATCH(Table68[[#This Row],[Date]],Table413[[#All],[Month]],0),4)</f>
        <v>5.0999999999999996</v>
      </c>
    </row>
    <row r="2700" spans="1:21" x14ac:dyDescent="0.25">
      <c r="A2700" s="4">
        <v>42887</v>
      </c>
      <c r="B2700" s="3" t="s">
        <v>73</v>
      </c>
      <c r="C2700" s="3" t="s">
        <v>86</v>
      </c>
      <c r="D2700" s="3">
        <v>228</v>
      </c>
      <c r="E2700" s="3">
        <v>240</v>
      </c>
      <c r="F2700" s="3">
        <v>187</v>
      </c>
      <c r="G2700" s="3">
        <v>204</v>
      </c>
      <c r="H2700" s="3">
        <v>198</v>
      </c>
      <c r="I2700" s="3">
        <v>133</v>
      </c>
      <c r="J2700">
        <f t="array" ref="J2700">INDEX(Table3[#All],MATCH(1,(Table3[[#All],[Month]]=Table68[[#This Row],[Date]])*(Table3[[#All],[Region]]=Table68[[#This Row],[Region]]),0),3)</f>
        <v>5751</v>
      </c>
      <c r="K2700">
        <f>INDEX(Table1[#All], MATCH(Table68[[#This Row],[Date]],Table1[[#All],[Month]],0),2)</f>
        <v>1644965</v>
      </c>
      <c r="L2700" s="8">
        <f>INDEX(Table2[#All], MATCH(Table68[[#This Row],[Date]],Table2[[#All],[Month]],0),2)</f>
        <v>662.03572837314505</v>
      </c>
      <c r="M2700">
        <f t="array" ref="M2700">INDEX(Table4[#All],MATCH(1,(Table4[[#All],[Month]]=Table68[[#This Row],[Date]])*(Table4[[#All],[Region]]=Table68[[#This Row],[Region]]),0),3)</f>
        <v>624</v>
      </c>
      <c r="N2700" s="2">
        <f t="array" ref="N2700">_xlfn.IFNA(INDEX(Table5[#All], MATCH(1,(Table5[[#All],[Month]]=Table68[[#This Row],[Date]])*(Table5[[#All],[Region]]=Table68[[#This Row],[Region]]),0),3),0)</f>
        <v>9480</v>
      </c>
      <c r="O2700" s="12">
        <f>INDEX(Table110[#All], MATCH(Table68[[#This Row],[Date]],Table110[[#All],[Month]],0),2)</f>
        <v>104305.25</v>
      </c>
      <c r="P2700" s="12">
        <f>INDEX(Table13[#All], MATCH(Table68[[#This Row],[Date]],Table13[[#All],[Month]],0),2)</f>
        <v>231272.5</v>
      </c>
      <c r="Q2700">
        <f>INDEX(Table111[#All], MATCH(Table68[[#This Row],[Date]],Table111[[#All],[Month]],0),2)</f>
        <v>6259</v>
      </c>
      <c r="R2700" s="2">
        <f>INDEX(Table111[#All], MATCH(Table68[[#This Row],[Date]],Table111[[#All],[Month]],0),3)</f>
        <v>1349</v>
      </c>
      <c r="S2700" s="2">
        <f>INDEX(Table413[#All], MATCH(Table68[[#This Row],[Date]],Table413[[#All],[Month]],0),2)</f>
        <v>1.7</v>
      </c>
      <c r="T2700" s="2">
        <f>INDEX(Table413[#All], MATCH(Table68[[#This Row],[Date]],Table413[[#All],[Month]],0),3)</f>
        <v>5.7</v>
      </c>
      <c r="U2700" s="2">
        <f>INDEX(Table413[#All], MATCH(Table68[[#This Row],[Date]],Table413[[#All],[Month]],0),4)</f>
        <v>5.0999999999999996</v>
      </c>
    </row>
    <row r="2701" spans="1:21" x14ac:dyDescent="0.25">
      <c r="A2701" s="4">
        <v>42887</v>
      </c>
      <c r="B2701" s="3" t="s">
        <v>73</v>
      </c>
      <c r="C2701" s="3" t="s">
        <v>54</v>
      </c>
      <c r="D2701" s="3">
        <v>228</v>
      </c>
      <c r="E2701" s="3">
        <v>212</v>
      </c>
      <c r="F2701" s="3">
        <v>187</v>
      </c>
      <c r="G2701" s="3">
        <v>169</v>
      </c>
      <c r="H2701" s="3">
        <v>198</v>
      </c>
      <c r="I2701" s="3">
        <v>34</v>
      </c>
      <c r="J2701">
        <f t="array" ref="J2701">INDEX(Table3[#All],MATCH(1,(Table3[[#All],[Month]]=Table68[[#This Row],[Date]])*(Table3[[#All],[Region]]=Table68[[#This Row],[Region]]),0),3)</f>
        <v>5751</v>
      </c>
      <c r="K2701">
        <f>INDEX(Table1[#All], MATCH(Table68[[#This Row],[Date]],Table1[[#All],[Month]],0),2)</f>
        <v>1644965</v>
      </c>
      <c r="L2701" s="8">
        <f>INDEX(Table2[#All], MATCH(Table68[[#This Row],[Date]],Table2[[#All],[Month]],0),2)</f>
        <v>662.03572837314505</v>
      </c>
      <c r="M2701">
        <f t="array" ref="M2701">INDEX(Table4[#All],MATCH(1,(Table4[[#All],[Month]]=Table68[[#This Row],[Date]])*(Table4[[#All],[Region]]=Table68[[#This Row],[Region]]),0),3)</f>
        <v>624</v>
      </c>
      <c r="N2701" s="2">
        <f t="array" ref="N2701">_xlfn.IFNA(INDEX(Table5[#All], MATCH(1,(Table5[[#All],[Month]]=Table68[[#This Row],[Date]])*(Table5[[#All],[Region]]=Table68[[#This Row],[Region]]),0),3),0)</f>
        <v>9480</v>
      </c>
      <c r="O2701" s="12">
        <f>INDEX(Table110[#All], MATCH(Table68[[#This Row],[Date]],Table110[[#All],[Month]],0),2)</f>
        <v>104305.25</v>
      </c>
      <c r="P2701" s="12">
        <f>INDEX(Table13[#All], MATCH(Table68[[#This Row],[Date]],Table13[[#All],[Month]],0),2)</f>
        <v>231272.5</v>
      </c>
      <c r="Q2701">
        <f>INDEX(Table111[#All], MATCH(Table68[[#This Row],[Date]],Table111[[#All],[Month]],0),2)</f>
        <v>6259</v>
      </c>
      <c r="R2701" s="2">
        <f>INDEX(Table111[#All], MATCH(Table68[[#This Row],[Date]],Table111[[#All],[Month]],0),3)</f>
        <v>1349</v>
      </c>
      <c r="S2701" s="2">
        <f>INDEX(Table413[#All], MATCH(Table68[[#This Row],[Date]],Table413[[#All],[Month]],0),2)</f>
        <v>1.7</v>
      </c>
      <c r="T2701" s="2">
        <f>INDEX(Table413[#All], MATCH(Table68[[#This Row],[Date]],Table413[[#All],[Month]],0),3)</f>
        <v>5.7</v>
      </c>
      <c r="U2701" s="2">
        <f>INDEX(Table413[#All], MATCH(Table68[[#This Row],[Date]],Table413[[#All],[Month]],0),4)</f>
        <v>5.0999999999999996</v>
      </c>
    </row>
    <row r="2702" spans="1:21" x14ac:dyDescent="0.25">
      <c r="A2702" s="4">
        <v>42887</v>
      </c>
      <c r="B2702" s="3" t="s">
        <v>65</v>
      </c>
      <c r="C2702" s="3" t="s">
        <v>26</v>
      </c>
      <c r="D2702" s="3">
        <v>283</v>
      </c>
      <c r="E2702" s="3">
        <v>322</v>
      </c>
      <c r="F2702" s="3">
        <v>226</v>
      </c>
      <c r="G2702" s="3">
        <v>265</v>
      </c>
      <c r="H2702" s="3">
        <v>277</v>
      </c>
      <c r="I2702" s="3">
        <v>179</v>
      </c>
      <c r="J2702">
        <f t="array" ref="J2702">INDEX(Table3[#All],MATCH(1,(Table3[[#All],[Month]]=Table68[[#This Row],[Date]])*(Table3[[#All],[Region]]=Table68[[#This Row],[Region]]),0),3)</f>
        <v>10212</v>
      </c>
      <c r="K2702">
        <f>INDEX(Table1[#All], MATCH(Table68[[#This Row],[Date]],Table1[[#All],[Month]],0),2)</f>
        <v>1644965</v>
      </c>
      <c r="L2702" s="8">
        <f>INDEX(Table2[#All], MATCH(Table68[[#This Row],[Date]],Table2[[#All],[Month]],0),2)</f>
        <v>662.03572837314505</v>
      </c>
      <c r="M2702">
        <f t="array" ref="M2702">INDEX(Table4[#All],MATCH(1,(Table4[[#All],[Month]]=Table68[[#This Row],[Date]])*(Table4[[#All],[Region]]=Table68[[#This Row],[Region]]),0),3)</f>
        <v>952</v>
      </c>
      <c r="N2702" s="2">
        <f t="array" ref="N2702">_xlfn.IFNA(INDEX(Table5[#All], MATCH(1,(Table5[[#All],[Month]]=Table68[[#This Row],[Date]])*(Table5[[#All],[Region]]=Table68[[#This Row],[Region]]),0),3),0)</f>
        <v>3265</v>
      </c>
      <c r="O2702" s="12">
        <f>INDEX(Table110[#All], MATCH(Table68[[#This Row],[Date]],Table110[[#All],[Month]],0),2)</f>
        <v>104305.25</v>
      </c>
      <c r="P2702" s="12">
        <f>INDEX(Table13[#All], MATCH(Table68[[#This Row],[Date]],Table13[[#All],[Month]],0),2)</f>
        <v>231272.5</v>
      </c>
      <c r="Q2702">
        <f>INDEX(Table111[#All], MATCH(Table68[[#This Row],[Date]],Table111[[#All],[Month]],0),2)</f>
        <v>6259</v>
      </c>
      <c r="R2702" s="2">
        <f>INDEX(Table111[#All], MATCH(Table68[[#This Row],[Date]],Table111[[#All],[Month]],0),3)</f>
        <v>1349</v>
      </c>
      <c r="S2702" s="2">
        <f>INDEX(Table413[#All], MATCH(Table68[[#This Row],[Date]],Table413[[#All],[Month]],0),2)</f>
        <v>1.7</v>
      </c>
      <c r="T2702" s="2">
        <f>INDEX(Table413[#All], MATCH(Table68[[#This Row],[Date]],Table413[[#All],[Month]],0),3)</f>
        <v>5.7</v>
      </c>
      <c r="U2702" s="2">
        <f>INDEX(Table413[#All], MATCH(Table68[[#This Row],[Date]],Table413[[#All],[Month]],0),4)</f>
        <v>5.0999999999999996</v>
      </c>
    </row>
    <row r="2703" spans="1:21" x14ac:dyDescent="0.25">
      <c r="A2703" s="4">
        <v>42887</v>
      </c>
      <c r="B2703" s="3" t="s">
        <v>65</v>
      </c>
      <c r="C2703" s="3" t="s">
        <v>28</v>
      </c>
      <c r="D2703" s="3">
        <v>283</v>
      </c>
      <c r="E2703" s="3">
        <v>225</v>
      </c>
      <c r="F2703" s="3">
        <v>226</v>
      </c>
      <c r="G2703" s="3">
        <v>182</v>
      </c>
      <c r="H2703" s="3">
        <v>277</v>
      </c>
      <c r="I2703" s="3">
        <v>78</v>
      </c>
      <c r="J2703">
        <f t="array" ref="J2703">INDEX(Table3[#All],MATCH(1,(Table3[[#All],[Month]]=Table68[[#This Row],[Date]])*(Table3[[#All],[Region]]=Table68[[#This Row],[Region]]),0),3)</f>
        <v>10212</v>
      </c>
      <c r="K2703">
        <f>INDEX(Table1[#All], MATCH(Table68[[#This Row],[Date]],Table1[[#All],[Month]],0),2)</f>
        <v>1644965</v>
      </c>
      <c r="L2703" s="8">
        <f>INDEX(Table2[#All], MATCH(Table68[[#This Row],[Date]],Table2[[#All],[Month]],0),2)</f>
        <v>662.03572837314505</v>
      </c>
      <c r="M2703">
        <f t="array" ref="M2703">INDEX(Table4[#All],MATCH(1,(Table4[[#All],[Month]]=Table68[[#This Row],[Date]])*(Table4[[#All],[Region]]=Table68[[#This Row],[Region]]),0),3)</f>
        <v>952</v>
      </c>
      <c r="N2703" s="2">
        <f t="array" ref="N2703">_xlfn.IFNA(INDEX(Table5[#All], MATCH(1,(Table5[[#All],[Month]]=Table68[[#This Row],[Date]])*(Table5[[#All],[Region]]=Table68[[#This Row],[Region]]),0),3),0)</f>
        <v>3265</v>
      </c>
      <c r="O2703" s="12">
        <f>INDEX(Table110[#All], MATCH(Table68[[#This Row],[Date]],Table110[[#All],[Month]],0),2)</f>
        <v>104305.25</v>
      </c>
      <c r="P2703" s="12">
        <f>INDEX(Table13[#All], MATCH(Table68[[#This Row],[Date]],Table13[[#All],[Month]],0),2)</f>
        <v>231272.5</v>
      </c>
      <c r="Q2703">
        <f>INDEX(Table111[#All], MATCH(Table68[[#This Row],[Date]],Table111[[#All],[Month]],0),2)</f>
        <v>6259</v>
      </c>
      <c r="R2703" s="2">
        <f>INDEX(Table111[#All], MATCH(Table68[[#This Row],[Date]],Table111[[#All],[Month]],0),3)</f>
        <v>1349</v>
      </c>
      <c r="S2703" s="2">
        <f>INDEX(Table413[#All], MATCH(Table68[[#This Row],[Date]],Table413[[#All],[Month]],0),2)</f>
        <v>1.7</v>
      </c>
      <c r="T2703" s="2">
        <f>INDEX(Table413[#All], MATCH(Table68[[#This Row],[Date]],Table413[[#All],[Month]],0),3)</f>
        <v>5.7</v>
      </c>
      <c r="U2703" s="2">
        <f>INDEX(Table413[#All], MATCH(Table68[[#This Row],[Date]],Table413[[#All],[Month]],0),4)</f>
        <v>5.0999999999999996</v>
      </c>
    </row>
    <row r="2704" spans="1:21" x14ac:dyDescent="0.25">
      <c r="A2704" s="4">
        <v>42887</v>
      </c>
      <c r="B2704" s="3" t="s">
        <v>65</v>
      </c>
      <c r="C2704" s="3" t="s">
        <v>27</v>
      </c>
      <c r="D2704" s="3">
        <v>283</v>
      </c>
      <c r="E2704" s="3">
        <v>233</v>
      </c>
      <c r="F2704" s="3">
        <v>226</v>
      </c>
      <c r="G2704" s="3">
        <v>204</v>
      </c>
      <c r="H2704" s="3">
        <v>277</v>
      </c>
      <c r="I2704" s="3">
        <v>20</v>
      </c>
      <c r="J2704">
        <f t="array" ref="J2704">INDEX(Table3[#All],MATCH(1,(Table3[[#All],[Month]]=Table68[[#This Row],[Date]])*(Table3[[#All],[Region]]=Table68[[#This Row],[Region]]),0),3)</f>
        <v>10212</v>
      </c>
      <c r="K2704">
        <f>INDEX(Table1[#All], MATCH(Table68[[#This Row],[Date]],Table1[[#All],[Month]],0),2)</f>
        <v>1644965</v>
      </c>
      <c r="L2704" s="8">
        <f>INDEX(Table2[#All], MATCH(Table68[[#This Row],[Date]],Table2[[#All],[Month]],0),2)</f>
        <v>662.03572837314505</v>
      </c>
      <c r="M2704">
        <f t="array" ref="M2704">INDEX(Table4[#All],MATCH(1,(Table4[[#All],[Month]]=Table68[[#This Row],[Date]])*(Table4[[#All],[Region]]=Table68[[#This Row],[Region]]),0),3)</f>
        <v>952</v>
      </c>
      <c r="N2704" s="2">
        <f t="array" ref="N2704">_xlfn.IFNA(INDEX(Table5[#All], MATCH(1,(Table5[[#All],[Month]]=Table68[[#This Row],[Date]])*(Table5[[#All],[Region]]=Table68[[#This Row],[Region]]),0),3),0)</f>
        <v>3265</v>
      </c>
      <c r="O2704" s="12">
        <f>INDEX(Table110[#All], MATCH(Table68[[#This Row],[Date]],Table110[[#All],[Month]],0),2)</f>
        <v>104305.25</v>
      </c>
      <c r="P2704" s="12">
        <f>INDEX(Table13[#All], MATCH(Table68[[#This Row],[Date]],Table13[[#All],[Month]],0),2)</f>
        <v>231272.5</v>
      </c>
      <c r="Q2704">
        <f>INDEX(Table111[#All], MATCH(Table68[[#This Row],[Date]],Table111[[#All],[Month]],0),2)</f>
        <v>6259</v>
      </c>
      <c r="R2704" s="2">
        <f>INDEX(Table111[#All], MATCH(Table68[[#This Row],[Date]],Table111[[#All],[Month]],0),3)</f>
        <v>1349</v>
      </c>
      <c r="S2704" s="2">
        <f>INDEX(Table413[#All], MATCH(Table68[[#This Row],[Date]],Table413[[#All],[Month]],0),2)</f>
        <v>1.7</v>
      </c>
      <c r="T2704" s="2">
        <f>INDEX(Table413[#All], MATCH(Table68[[#This Row],[Date]],Table413[[#All],[Month]],0),3)</f>
        <v>5.7</v>
      </c>
      <c r="U2704" s="2">
        <f>INDEX(Table413[#All], MATCH(Table68[[#This Row],[Date]],Table413[[#All],[Month]],0),4)</f>
        <v>5.0999999999999996</v>
      </c>
    </row>
    <row r="2705" spans="1:21" x14ac:dyDescent="0.25">
      <c r="A2705" s="4">
        <v>42887</v>
      </c>
      <c r="B2705" s="3" t="s">
        <v>69</v>
      </c>
      <c r="C2705" s="3" t="s">
        <v>40</v>
      </c>
      <c r="D2705" s="3">
        <v>363</v>
      </c>
      <c r="E2705" s="3">
        <v>363</v>
      </c>
      <c r="F2705" s="3">
        <v>305</v>
      </c>
      <c r="G2705" s="3">
        <v>305</v>
      </c>
      <c r="H2705" s="3">
        <v>73</v>
      </c>
      <c r="I2705" s="3">
        <v>73</v>
      </c>
      <c r="J2705">
        <f t="array" ref="J2705">INDEX(Table3[#All],MATCH(1,(Table3[[#All],[Month]]=Table68[[#This Row],[Date]])*(Table3[[#All],[Region]]=Table68[[#This Row],[Region]]),0),3)</f>
        <v>4597</v>
      </c>
      <c r="K2705">
        <f>INDEX(Table1[#All], MATCH(Table68[[#This Row],[Date]],Table1[[#All],[Month]],0),2)</f>
        <v>1644965</v>
      </c>
      <c r="L2705" s="8">
        <f>INDEX(Table2[#All], MATCH(Table68[[#This Row],[Date]],Table2[[#All],[Month]],0),2)</f>
        <v>662.03572837314505</v>
      </c>
      <c r="M2705">
        <f t="array" ref="M2705">INDEX(Table4[#All],MATCH(1,(Table4[[#All],[Month]]=Table68[[#This Row],[Date]])*(Table4[[#All],[Region]]=Table68[[#This Row],[Region]]),0),3)</f>
        <v>617</v>
      </c>
      <c r="N2705" s="2">
        <f t="array" ref="N2705">_xlfn.IFNA(INDEX(Table5[#All], MATCH(1,(Table5[[#All],[Month]]=Table68[[#This Row],[Date]])*(Table5[[#All],[Region]]=Table68[[#This Row],[Region]]),0),3),0)</f>
        <v>0</v>
      </c>
      <c r="O2705" s="12">
        <f>INDEX(Table110[#All], MATCH(Table68[[#This Row],[Date]],Table110[[#All],[Month]],0),2)</f>
        <v>104305.25</v>
      </c>
      <c r="P2705" s="12">
        <f>INDEX(Table13[#All], MATCH(Table68[[#This Row],[Date]],Table13[[#All],[Month]],0),2)</f>
        <v>231272.5</v>
      </c>
      <c r="Q2705">
        <f>INDEX(Table111[#All], MATCH(Table68[[#This Row],[Date]],Table111[[#All],[Month]],0),2)</f>
        <v>6259</v>
      </c>
      <c r="R2705" s="2">
        <f>INDEX(Table111[#All], MATCH(Table68[[#This Row],[Date]],Table111[[#All],[Month]],0),3)</f>
        <v>1349</v>
      </c>
      <c r="S2705" s="2">
        <f>INDEX(Table413[#All], MATCH(Table68[[#This Row],[Date]],Table413[[#All],[Month]],0),2)</f>
        <v>1.7</v>
      </c>
      <c r="T2705" s="2">
        <f>INDEX(Table413[#All], MATCH(Table68[[#This Row],[Date]],Table413[[#All],[Month]],0),3)</f>
        <v>5.7</v>
      </c>
      <c r="U2705" s="2">
        <f>INDEX(Table413[#All], MATCH(Table68[[#This Row],[Date]],Table413[[#All],[Month]],0),4)</f>
        <v>5.0999999999999996</v>
      </c>
    </row>
    <row r="2706" spans="1:21" x14ac:dyDescent="0.25">
      <c r="A2706" s="4">
        <v>42887</v>
      </c>
      <c r="B2706" s="3" t="s">
        <v>60</v>
      </c>
      <c r="C2706" s="3" t="s">
        <v>85</v>
      </c>
      <c r="D2706" s="3">
        <v>334</v>
      </c>
      <c r="E2706" s="3">
        <v>357</v>
      </c>
      <c r="F2706" s="3">
        <v>265</v>
      </c>
      <c r="G2706" s="3">
        <v>287</v>
      </c>
      <c r="H2706" s="3">
        <v>1166</v>
      </c>
      <c r="I2706" s="3">
        <v>616</v>
      </c>
      <c r="J2706">
        <f t="array" ref="J2706">INDEX(Table3[#All],MATCH(1,(Table3[[#All],[Month]]=Table68[[#This Row],[Date]])*(Table3[[#All],[Region]]=Table68[[#This Row],[Region]]),0),3)</f>
        <v>22014</v>
      </c>
      <c r="K2706">
        <f>INDEX(Table1[#All], MATCH(Table68[[#This Row],[Date]],Table1[[#All],[Month]],0),2)</f>
        <v>1644965</v>
      </c>
      <c r="L2706" s="8">
        <f>INDEX(Table2[#All], MATCH(Table68[[#This Row],[Date]],Table2[[#All],[Month]],0),2)</f>
        <v>662.03572837314505</v>
      </c>
      <c r="M2706">
        <f t="array" ref="M2706">INDEX(Table4[#All],MATCH(1,(Table4[[#All],[Month]]=Table68[[#This Row],[Date]])*(Table4[[#All],[Region]]=Table68[[#This Row],[Region]]),0),3)</f>
        <v>4904</v>
      </c>
      <c r="N2706" s="2">
        <f t="array" ref="N2706">_xlfn.IFNA(INDEX(Table5[#All], MATCH(1,(Table5[[#All],[Month]]=Table68[[#This Row],[Date]])*(Table5[[#All],[Region]]=Table68[[#This Row],[Region]]),0),3),0)</f>
        <v>24210</v>
      </c>
      <c r="O2706" s="12">
        <f>INDEX(Table110[#All], MATCH(Table68[[#This Row],[Date]],Table110[[#All],[Month]],0),2)</f>
        <v>104305.25</v>
      </c>
      <c r="P2706" s="12">
        <f>INDEX(Table13[#All], MATCH(Table68[[#This Row],[Date]],Table13[[#All],[Month]],0),2)</f>
        <v>231272.5</v>
      </c>
      <c r="Q2706">
        <f>INDEX(Table111[#All], MATCH(Table68[[#This Row],[Date]],Table111[[#All],[Month]],0),2)</f>
        <v>6259</v>
      </c>
      <c r="R2706" s="2">
        <f>INDEX(Table111[#All], MATCH(Table68[[#This Row],[Date]],Table111[[#All],[Month]],0),3)</f>
        <v>1349</v>
      </c>
      <c r="S2706" s="2">
        <f>INDEX(Table413[#All], MATCH(Table68[[#This Row],[Date]],Table413[[#All],[Month]],0),2)</f>
        <v>1.7</v>
      </c>
      <c r="T2706" s="2">
        <f>INDEX(Table413[#All], MATCH(Table68[[#This Row],[Date]],Table413[[#All],[Month]],0),3)</f>
        <v>5.7</v>
      </c>
      <c r="U2706" s="2">
        <f>INDEX(Table413[#All], MATCH(Table68[[#This Row],[Date]],Table413[[#All],[Month]],0),4)</f>
        <v>5.0999999999999996</v>
      </c>
    </row>
    <row r="2707" spans="1:21" x14ac:dyDescent="0.25">
      <c r="A2707" s="4">
        <v>42887</v>
      </c>
      <c r="B2707" s="3" t="s">
        <v>60</v>
      </c>
      <c r="C2707" s="3" t="s">
        <v>13</v>
      </c>
      <c r="D2707" s="3">
        <v>334</v>
      </c>
      <c r="E2707" s="3">
        <v>293</v>
      </c>
      <c r="F2707" s="3">
        <v>265</v>
      </c>
      <c r="G2707" s="3">
        <v>251</v>
      </c>
      <c r="H2707" s="3">
        <v>1166</v>
      </c>
      <c r="I2707" s="3">
        <v>32</v>
      </c>
      <c r="J2707">
        <f t="array" ref="J2707">INDEX(Table3[#All],MATCH(1,(Table3[[#All],[Month]]=Table68[[#This Row],[Date]])*(Table3[[#All],[Region]]=Table68[[#This Row],[Region]]),0),3)</f>
        <v>22014</v>
      </c>
      <c r="K2707">
        <f>INDEX(Table1[#All], MATCH(Table68[[#This Row],[Date]],Table1[[#All],[Month]],0),2)</f>
        <v>1644965</v>
      </c>
      <c r="L2707" s="8">
        <f>INDEX(Table2[#All], MATCH(Table68[[#This Row],[Date]],Table2[[#All],[Month]],0),2)</f>
        <v>662.03572837314505</v>
      </c>
      <c r="M2707">
        <f t="array" ref="M2707">INDEX(Table4[#All],MATCH(1,(Table4[[#All],[Month]]=Table68[[#This Row],[Date]])*(Table4[[#All],[Region]]=Table68[[#This Row],[Region]]),0),3)</f>
        <v>4904</v>
      </c>
      <c r="N2707" s="2">
        <f t="array" ref="N2707">_xlfn.IFNA(INDEX(Table5[#All], MATCH(1,(Table5[[#All],[Month]]=Table68[[#This Row],[Date]])*(Table5[[#All],[Region]]=Table68[[#This Row],[Region]]),0),3),0)</f>
        <v>24210</v>
      </c>
      <c r="O2707" s="12">
        <f>INDEX(Table110[#All], MATCH(Table68[[#This Row],[Date]],Table110[[#All],[Month]],0),2)</f>
        <v>104305.25</v>
      </c>
      <c r="P2707" s="12">
        <f>INDEX(Table13[#All], MATCH(Table68[[#This Row],[Date]],Table13[[#All],[Month]],0),2)</f>
        <v>231272.5</v>
      </c>
      <c r="Q2707">
        <f>INDEX(Table111[#All], MATCH(Table68[[#This Row],[Date]],Table111[[#All],[Month]],0),2)</f>
        <v>6259</v>
      </c>
      <c r="R2707" s="2">
        <f>INDEX(Table111[#All], MATCH(Table68[[#This Row],[Date]],Table111[[#All],[Month]],0),3)</f>
        <v>1349</v>
      </c>
      <c r="S2707" s="2">
        <f>INDEX(Table413[#All], MATCH(Table68[[#This Row],[Date]],Table413[[#All],[Month]],0),2)</f>
        <v>1.7</v>
      </c>
      <c r="T2707" s="2">
        <f>INDEX(Table413[#All], MATCH(Table68[[#This Row],[Date]],Table413[[#All],[Month]],0),3)</f>
        <v>5.7</v>
      </c>
      <c r="U2707" s="2">
        <f>INDEX(Table413[#All], MATCH(Table68[[#This Row],[Date]],Table413[[#All],[Month]],0),4)</f>
        <v>5.0999999999999996</v>
      </c>
    </row>
    <row r="2708" spans="1:21" x14ac:dyDescent="0.25">
      <c r="A2708" s="4">
        <v>42887</v>
      </c>
      <c r="B2708" s="3" t="s">
        <v>60</v>
      </c>
      <c r="C2708" s="3" t="s">
        <v>15</v>
      </c>
      <c r="D2708" s="3">
        <v>334</v>
      </c>
      <c r="E2708" s="3">
        <v>325</v>
      </c>
      <c r="F2708" s="3">
        <v>265</v>
      </c>
      <c r="G2708" s="3">
        <v>265</v>
      </c>
      <c r="H2708" s="3">
        <v>1166</v>
      </c>
      <c r="I2708" s="3">
        <v>65</v>
      </c>
      <c r="J2708">
        <f t="array" ref="J2708">INDEX(Table3[#All],MATCH(1,(Table3[[#All],[Month]]=Table68[[#This Row],[Date]])*(Table3[[#All],[Region]]=Table68[[#This Row],[Region]]),0),3)</f>
        <v>22014</v>
      </c>
      <c r="K2708">
        <f>INDEX(Table1[#All], MATCH(Table68[[#This Row],[Date]],Table1[[#All],[Month]],0),2)</f>
        <v>1644965</v>
      </c>
      <c r="L2708" s="8">
        <f>INDEX(Table2[#All], MATCH(Table68[[#This Row],[Date]],Table2[[#All],[Month]],0),2)</f>
        <v>662.03572837314505</v>
      </c>
      <c r="M2708">
        <f t="array" ref="M2708">INDEX(Table4[#All],MATCH(1,(Table4[[#All],[Month]]=Table68[[#This Row],[Date]])*(Table4[[#All],[Region]]=Table68[[#This Row],[Region]]),0),3)</f>
        <v>4904</v>
      </c>
      <c r="N2708" s="2">
        <f t="array" ref="N2708">_xlfn.IFNA(INDEX(Table5[#All], MATCH(1,(Table5[[#All],[Month]]=Table68[[#This Row],[Date]])*(Table5[[#All],[Region]]=Table68[[#This Row],[Region]]),0),3),0)</f>
        <v>24210</v>
      </c>
      <c r="O2708" s="12">
        <f>INDEX(Table110[#All], MATCH(Table68[[#This Row],[Date]],Table110[[#All],[Month]],0),2)</f>
        <v>104305.25</v>
      </c>
      <c r="P2708" s="12">
        <f>INDEX(Table13[#All], MATCH(Table68[[#This Row],[Date]],Table13[[#All],[Month]],0),2)</f>
        <v>231272.5</v>
      </c>
      <c r="Q2708">
        <f>INDEX(Table111[#All], MATCH(Table68[[#This Row],[Date]],Table111[[#All],[Month]],0),2)</f>
        <v>6259</v>
      </c>
      <c r="R2708" s="2">
        <f>INDEX(Table111[#All], MATCH(Table68[[#This Row],[Date]],Table111[[#All],[Month]],0),3)</f>
        <v>1349</v>
      </c>
      <c r="S2708" s="2">
        <f>INDEX(Table413[#All], MATCH(Table68[[#This Row],[Date]],Table413[[#All],[Month]],0),2)</f>
        <v>1.7</v>
      </c>
      <c r="T2708" s="2">
        <f>INDEX(Table413[#All], MATCH(Table68[[#This Row],[Date]],Table413[[#All],[Month]],0),3)</f>
        <v>5.7</v>
      </c>
      <c r="U2708" s="2">
        <f>INDEX(Table413[#All], MATCH(Table68[[#This Row],[Date]],Table413[[#All],[Month]],0),4)</f>
        <v>5.0999999999999996</v>
      </c>
    </row>
    <row r="2709" spans="1:21" x14ac:dyDescent="0.25">
      <c r="A2709" s="4">
        <v>42887</v>
      </c>
      <c r="B2709" s="3" t="s">
        <v>60</v>
      </c>
      <c r="C2709" s="3" t="s">
        <v>8</v>
      </c>
      <c r="D2709" s="3">
        <v>334</v>
      </c>
      <c r="E2709" s="3">
        <v>238</v>
      </c>
      <c r="F2709" s="3">
        <v>265</v>
      </c>
      <c r="G2709" s="3">
        <v>195</v>
      </c>
      <c r="H2709" s="3">
        <v>1166</v>
      </c>
      <c r="I2709" s="3">
        <v>10</v>
      </c>
      <c r="J2709">
        <f t="array" ref="J2709">INDEX(Table3[#All],MATCH(1,(Table3[[#All],[Month]]=Table68[[#This Row],[Date]])*(Table3[[#All],[Region]]=Table68[[#This Row],[Region]]),0),3)</f>
        <v>22014</v>
      </c>
      <c r="K2709">
        <f>INDEX(Table1[#All], MATCH(Table68[[#This Row],[Date]],Table1[[#All],[Month]],0),2)</f>
        <v>1644965</v>
      </c>
      <c r="L2709" s="8">
        <f>INDEX(Table2[#All], MATCH(Table68[[#This Row],[Date]],Table2[[#All],[Month]],0),2)</f>
        <v>662.03572837314505</v>
      </c>
      <c r="M2709">
        <f t="array" ref="M2709">INDEX(Table4[#All],MATCH(1,(Table4[[#All],[Month]]=Table68[[#This Row],[Date]])*(Table4[[#All],[Region]]=Table68[[#This Row],[Region]]),0),3)</f>
        <v>4904</v>
      </c>
      <c r="N2709" s="2">
        <f t="array" ref="N2709">_xlfn.IFNA(INDEX(Table5[#All], MATCH(1,(Table5[[#All],[Month]]=Table68[[#This Row],[Date]])*(Table5[[#All],[Region]]=Table68[[#This Row],[Region]]),0),3),0)</f>
        <v>24210</v>
      </c>
      <c r="O2709" s="12">
        <f>INDEX(Table110[#All], MATCH(Table68[[#This Row],[Date]],Table110[[#All],[Month]],0),2)</f>
        <v>104305.25</v>
      </c>
      <c r="P2709" s="12">
        <f>INDEX(Table13[#All], MATCH(Table68[[#This Row],[Date]],Table13[[#All],[Month]],0),2)</f>
        <v>231272.5</v>
      </c>
      <c r="Q2709">
        <f>INDEX(Table111[#All], MATCH(Table68[[#This Row],[Date]],Table111[[#All],[Month]],0),2)</f>
        <v>6259</v>
      </c>
      <c r="R2709" s="2">
        <f>INDEX(Table111[#All], MATCH(Table68[[#This Row],[Date]],Table111[[#All],[Month]],0),3)</f>
        <v>1349</v>
      </c>
      <c r="S2709" s="2">
        <f>INDEX(Table413[#All], MATCH(Table68[[#This Row],[Date]],Table413[[#All],[Month]],0),2)</f>
        <v>1.7</v>
      </c>
      <c r="T2709" s="2">
        <f>INDEX(Table413[#All], MATCH(Table68[[#This Row],[Date]],Table413[[#All],[Month]],0),3)</f>
        <v>5.7</v>
      </c>
      <c r="U2709" s="2">
        <f>INDEX(Table413[#All], MATCH(Table68[[#This Row],[Date]],Table413[[#All],[Month]],0),4)</f>
        <v>5.0999999999999996</v>
      </c>
    </row>
    <row r="2710" spans="1:21" x14ac:dyDescent="0.25">
      <c r="A2710" s="4">
        <v>42887</v>
      </c>
      <c r="B2710" s="3" t="s">
        <v>60</v>
      </c>
      <c r="C2710" s="3" t="s">
        <v>16</v>
      </c>
      <c r="D2710" s="3">
        <v>334</v>
      </c>
      <c r="E2710" s="3">
        <v>219</v>
      </c>
      <c r="F2710" s="3">
        <v>265</v>
      </c>
      <c r="G2710" s="3">
        <v>181</v>
      </c>
      <c r="H2710" s="3">
        <v>1166</v>
      </c>
      <c r="I2710" s="3">
        <v>59</v>
      </c>
      <c r="J2710">
        <f t="array" ref="J2710">INDEX(Table3[#All],MATCH(1,(Table3[[#All],[Month]]=Table68[[#This Row],[Date]])*(Table3[[#All],[Region]]=Table68[[#This Row],[Region]]),0),3)</f>
        <v>22014</v>
      </c>
      <c r="K2710">
        <f>INDEX(Table1[#All], MATCH(Table68[[#This Row],[Date]],Table1[[#All],[Month]],0),2)</f>
        <v>1644965</v>
      </c>
      <c r="L2710" s="8">
        <f>INDEX(Table2[#All], MATCH(Table68[[#This Row],[Date]],Table2[[#All],[Month]],0),2)</f>
        <v>662.03572837314505</v>
      </c>
      <c r="M2710">
        <f t="array" ref="M2710">INDEX(Table4[#All],MATCH(1,(Table4[[#All],[Month]]=Table68[[#This Row],[Date]])*(Table4[[#All],[Region]]=Table68[[#This Row],[Region]]),0),3)</f>
        <v>4904</v>
      </c>
      <c r="N2710" s="2">
        <f t="array" ref="N2710">_xlfn.IFNA(INDEX(Table5[#All], MATCH(1,(Table5[[#All],[Month]]=Table68[[#This Row],[Date]])*(Table5[[#All],[Region]]=Table68[[#This Row],[Region]]),0),3),0)</f>
        <v>24210</v>
      </c>
      <c r="O2710" s="12">
        <f>INDEX(Table110[#All], MATCH(Table68[[#This Row],[Date]],Table110[[#All],[Month]],0),2)</f>
        <v>104305.25</v>
      </c>
      <c r="P2710" s="12">
        <f>INDEX(Table13[#All], MATCH(Table68[[#This Row],[Date]],Table13[[#All],[Month]],0),2)</f>
        <v>231272.5</v>
      </c>
      <c r="Q2710">
        <f>INDEX(Table111[#All], MATCH(Table68[[#This Row],[Date]],Table111[[#All],[Month]],0),2)</f>
        <v>6259</v>
      </c>
      <c r="R2710" s="2">
        <f>INDEX(Table111[#All], MATCH(Table68[[#This Row],[Date]],Table111[[#All],[Month]],0),3)</f>
        <v>1349</v>
      </c>
      <c r="S2710" s="2">
        <f>INDEX(Table413[#All], MATCH(Table68[[#This Row],[Date]],Table413[[#All],[Month]],0),2)</f>
        <v>1.7</v>
      </c>
      <c r="T2710" s="2">
        <f>INDEX(Table413[#All], MATCH(Table68[[#This Row],[Date]],Table413[[#All],[Month]],0),3)</f>
        <v>5.7</v>
      </c>
      <c r="U2710" s="2">
        <f>INDEX(Table413[#All], MATCH(Table68[[#This Row],[Date]],Table413[[#All],[Month]],0),4)</f>
        <v>5.0999999999999996</v>
      </c>
    </row>
    <row r="2711" spans="1:21" x14ac:dyDescent="0.25">
      <c r="A2711" s="4">
        <v>42887</v>
      </c>
      <c r="B2711" s="3" t="s">
        <v>60</v>
      </c>
      <c r="C2711" s="3" t="s">
        <v>10</v>
      </c>
      <c r="D2711" s="3">
        <v>334</v>
      </c>
      <c r="E2711" s="3">
        <v>314</v>
      </c>
      <c r="F2711" s="3">
        <v>265</v>
      </c>
      <c r="G2711" s="3">
        <v>251</v>
      </c>
      <c r="H2711" s="3">
        <v>1166</v>
      </c>
      <c r="I2711" s="3">
        <v>113</v>
      </c>
      <c r="J2711">
        <f t="array" ref="J2711">INDEX(Table3[#All],MATCH(1,(Table3[[#All],[Month]]=Table68[[#This Row],[Date]])*(Table3[[#All],[Region]]=Table68[[#This Row],[Region]]),0),3)</f>
        <v>22014</v>
      </c>
      <c r="K2711">
        <f>INDEX(Table1[#All], MATCH(Table68[[#This Row],[Date]],Table1[[#All],[Month]],0),2)</f>
        <v>1644965</v>
      </c>
      <c r="L2711" s="8">
        <f>INDEX(Table2[#All], MATCH(Table68[[#This Row],[Date]],Table2[[#All],[Month]],0),2)</f>
        <v>662.03572837314505</v>
      </c>
      <c r="M2711">
        <f t="array" ref="M2711">INDEX(Table4[#All],MATCH(1,(Table4[[#All],[Month]]=Table68[[#This Row],[Date]])*(Table4[[#All],[Region]]=Table68[[#This Row],[Region]]),0),3)</f>
        <v>4904</v>
      </c>
      <c r="N2711" s="2">
        <f t="array" ref="N2711">_xlfn.IFNA(INDEX(Table5[#All], MATCH(1,(Table5[[#All],[Month]]=Table68[[#This Row],[Date]])*(Table5[[#All],[Region]]=Table68[[#This Row],[Region]]),0),3),0)</f>
        <v>24210</v>
      </c>
      <c r="O2711" s="12">
        <f>INDEX(Table110[#All], MATCH(Table68[[#This Row],[Date]],Table110[[#All],[Month]],0),2)</f>
        <v>104305.25</v>
      </c>
      <c r="P2711" s="12">
        <f>INDEX(Table13[#All], MATCH(Table68[[#This Row],[Date]],Table13[[#All],[Month]],0),2)</f>
        <v>231272.5</v>
      </c>
      <c r="Q2711">
        <f>INDEX(Table111[#All], MATCH(Table68[[#This Row],[Date]],Table111[[#All],[Month]],0),2)</f>
        <v>6259</v>
      </c>
      <c r="R2711" s="2">
        <f>INDEX(Table111[#All], MATCH(Table68[[#This Row],[Date]],Table111[[#All],[Month]],0),3)</f>
        <v>1349</v>
      </c>
      <c r="S2711" s="2">
        <f>INDEX(Table413[#All], MATCH(Table68[[#This Row],[Date]],Table413[[#All],[Month]],0),2)</f>
        <v>1.7</v>
      </c>
      <c r="T2711" s="2">
        <f>INDEX(Table413[#All], MATCH(Table68[[#This Row],[Date]],Table413[[#All],[Month]],0),3)</f>
        <v>5.7</v>
      </c>
      <c r="U2711" s="2">
        <f>INDEX(Table413[#All], MATCH(Table68[[#This Row],[Date]],Table413[[#All],[Month]],0),4)</f>
        <v>5.0999999999999996</v>
      </c>
    </row>
    <row r="2712" spans="1:21" x14ac:dyDescent="0.25">
      <c r="A2712" s="4">
        <v>42887</v>
      </c>
      <c r="B2712" s="3" t="s">
        <v>60</v>
      </c>
      <c r="C2712" s="3" t="s">
        <v>12</v>
      </c>
      <c r="D2712" s="3">
        <v>334</v>
      </c>
      <c r="E2712" s="3">
        <v>332</v>
      </c>
      <c r="F2712" s="3">
        <v>265</v>
      </c>
      <c r="G2712" s="3">
        <v>278</v>
      </c>
      <c r="H2712" s="3">
        <v>1166</v>
      </c>
      <c r="I2712" s="3">
        <v>59</v>
      </c>
      <c r="J2712">
        <f t="array" ref="J2712">INDEX(Table3[#All],MATCH(1,(Table3[[#All],[Month]]=Table68[[#This Row],[Date]])*(Table3[[#All],[Region]]=Table68[[#This Row],[Region]]),0),3)</f>
        <v>22014</v>
      </c>
      <c r="K2712">
        <f>INDEX(Table1[#All], MATCH(Table68[[#This Row],[Date]],Table1[[#All],[Month]],0),2)</f>
        <v>1644965</v>
      </c>
      <c r="L2712" s="8">
        <f>INDEX(Table2[#All], MATCH(Table68[[#This Row],[Date]],Table2[[#All],[Month]],0),2)</f>
        <v>662.03572837314505</v>
      </c>
      <c r="M2712">
        <f t="array" ref="M2712">INDEX(Table4[#All],MATCH(1,(Table4[[#All],[Month]]=Table68[[#This Row],[Date]])*(Table4[[#All],[Region]]=Table68[[#This Row],[Region]]),0),3)</f>
        <v>4904</v>
      </c>
      <c r="N2712" s="2">
        <f t="array" ref="N2712">_xlfn.IFNA(INDEX(Table5[#All], MATCH(1,(Table5[[#All],[Month]]=Table68[[#This Row],[Date]])*(Table5[[#All],[Region]]=Table68[[#This Row],[Region]]),0),3),0)</f>
        <v>24210</v>
      </c>
      <c r="O2712" s="12">
        <f>INDEX(Table110[#All], MATCH(Table68[[#This Row],[Date]],Table110[[#All],[Month]],0),2)</f>
        <v>104305.25</v>
      </c>
      <c r="P2712" s="12">
        <f>INDEX(Table13[#All], MATCH(Table68[[#This Row],[Date]],Table13[[#All],[Month]],0),2)</f>
        <v>231272.5</v>
      </c>
      <c r="Q2712">
        <f>INDEX(Table111[#All], MATCH(Table68[[#This Row],[Date]],Table111[[#All],[Month]],0),2)</f>
        <v>6259</v>
      </c>
      <c r="R2712" s="2">
        <f>INDEX(Table111[#All], MATCH(Table68[[#This Row],[Date]],Table111[[#All],[Month]],0),3)</f>
        <v>1349</v>
      </c>
      <c r="S2712" s="2">
        <f>INDEX(Table413[#All], MATCH(Table68[[#This Row],[Date]],Table413[[#All],[Month]],0),2)</f>
        <v>1.7</v>
      </c>
      <c r="T2712" s="2">
        <f>INDEX(Table413[#All], MATCH(Table68[[#This Row],[Date]],Table413[[#All],[Month]],0),3)</f>
        <v>5.7</v>
      </c>
      <c r="U2712" s="2">
        <f>INDEX(Table413[#All], MATCH(Table68[[#This Row],[Date]],Table413[[#All],[Month]],0),4)</f>
        <v>5.0999999999999996</v>
      </c>
    </row>
    <row r="2713" spans="1:21" x14ac:dyDescent="0.25">
      <c r="A2713" s="4">
        <v>42887</v>
      </c>
      <c r="B2713" s="3" t="s">
        <v>60</v>
      </c>
      <c r="C2713" s="3" t="s">
        <v>6</v>
      </c>
      <c r="D2713" s="3">
        <v>334</v>
      </c>
      <c r="E2713" s="3">
        <v>319</v>
      </c>
      <c r="F2713" s="3">
        <v>265</v>
      </c>
      <c r="G2713" s="3">
        <v>260</v>
      </c>
      <c r="H2713" s="3">
        <v>1166</v>
      </c>
      <c r="I2713" s="3">
        <v>91</v>
      </c>
      <c r="J2713">
        <f t="array" ref="J2713">INDEX(Table3[#All],MATCH(1,(Table3[[#All],[Month]]=Table68[[#This Row],[Date]])*(Table3[[#All],[Region]]=Table68[[#This Row],[Region]]),0),3)</f>
        <v>22014</v>
      </c>
      <c r="K2713">
        <f>INDEX(Table1[#All], MATCH(Table68[[#This Row],[Date]],Table1[[#All],[Month]],0),2)</f>
        <v>1644965</v>
      </c>
      <c r="L2713" s="8">
        <f>INDEX(Table2[#All], MATCH(Table68[[#This Row],[Date]],Table2[[#All],[Month]],0),2)</f>
        <v>662.03572837314505</v>
      </c>
      <c r="M2713">
        <f t="array" ref="M2713">INDEX(Table4[#All],MATCH(1,(Table4[[#All],[Month]]=Table68[[#This Row],[Date]])*(Table4[[#All],[Region]]=Table68[[#This Row],[Region]]),0),3)</f>
        <v>4904</v>
      </c>
      <c r="N2713" s="2">
        <f t="array" ref="N2713">_xlfn.IFNA(INDEX(Table5[#All], MATCH(1,(Table5[[#All],[Month]]=Table68[[#This Row],[Date]])*(Table5[[#All],[Region]]=Table68[[#This Row],[Region]]),0),3),0)</f>
        <v>24210</v>
      </c>
      <c r="O2713" s="12">
        <f>INDEX(Table110[#All], MATCH(Table68[[#This Row],[Date]],Table110[[#All],[Month]],0),2)</f>
        <v>104305.25</v>
      </c>
      <c r="P2713" s="12">
        <f>INDEX(Table13[#All], MATCH(Table68[[#This Row],[Date]],Table13[[#All],[Month]],0),2)</f>
        <v>231272.5</v>
      </c>
      <c r="Q2713">
        <f>INDEX(Table111[#All], MATCH(Table68[[#This Row],[Date]],Table111[[#All],[Month]],0),2)</f>
        <v>6259</v>
      </c>
      <c r="R2713" s="2">
        <f>INDEX(Table111[#All], MATCH(Table68[[#This Row],[Date]],Table111[[#All],[Month]],0),3)</f>
        <v>1349</v>
      </c>
      <c r="S2713" s="2">
        <f>INDEX(Table413[#All], MATCH(Table68[[#This Row],[Date]],Table413[[#All],[Month]],0),2)</f>
        <v>1.7</v>
      </c>
      <c r="T2713" s="2">
        <f>INDEX(Table413[#All], MATCH(Table68[[#This Row],[Date]],Table413[[#All],[Month]],0),3)</f>
        <v>5.7</v>
      </c>
      <c r="U2713" s="2">
        <f>INDEX(Table413[#All], MATCH(Table68[[#This Row],[Date]],Table413[[#All],[Month]],0),4)</f>
        <v>5.0999999999999996</v>
      </c>
    </row>
    <row r="2714" spans="1:21" x14ac:dyDescent="0.25">
      <c r="A2714" s="4">
        <v>42887</v>
      </c>
      <c r="B2714" s="3" t="s">
        <v>60</v>
      </c>
      <c r="C2714" s="3" t="s">
        <v>7</v>
      </c>
      <c r="D2714" s="3">
        <v>334</v>
      </c>
      <c r="E2714" s="3">
        <v>373</v>
      </c>
      <c r="F2714" s="3">
        <v>265</v>
      </c>
      <c r="G2714" s="3">
        <v>287</v>
      </c>
      <c r="H2714" s="3">
        <v>1166</v>
      </c>
      <c r="I2714" s="3">
        <v>107</v>
      </c>
      <c r="J2714">
        <f t="array" ref="J2714">INDEX(Table3[#All],MATCH(1,(Table3[[#All],[Month]]=Table68[[#This Row],[Date]])*(Table3[[#All],[Region]]=Table68[[#This Row],[Region]]),0),3)</f>
        <v>22014</v>
      </c>
      <c r="K2714">
        <f>INDEX(Table1[#All], MATCH(Table68[[#This Row],[Date]],Table1[[#All],[Month]],0),2)</f>
        <v>1644965</v>
      </c>
      <c r="L2714" s="8">
        <f>INDEX(Table2[#All], MATCH(Table68[[#This Row],[Date]],Table2[[#All],[Month]],0),2)</f>
        <v>662.03572837314505</v>
      </c>
      <c r="M2714">
        <f t="array" ref="M2714">INDEX(Table4[#All],MATCH(1,(Table4[[#All],[Month]]=Table68[[#This Row],[Date]])*(Table4[[#All],[Region]]=Table68[[#This Row],[Region]]),0),3)</f>
        <v>4904</v>
      </c>
      <c r="N2714" s="2">
        <f t="array" ref="N2714">_xlfn.IFNA(INDEX(Table5[#All], MATCH(1,(Table5[[#All],[Month]]=Table68[[#This Row],[Date]])*(Table5[[#All],[Region]]=Table68[[#This Row],[Region]]),0),3),0)</f>
        <v>24210</v>
      </c>
      <c r="O2714" s="12">
        <f>INDEX(Table110[#All], MATCH(Table68[[#This Row],[Date]],Table110[[#All],[Month]],0),2)</f>
        <v>104305.25</v>
      </c>
      <c r="P2714" s="12">
        <f>INDEX(Table13[#All], MATCH(Table68[[#This Row],[Date]],Table13[[#All],[Month]],0),2)</f>
        <v>231272.5</v>
      </c>
      <c r="Q2714">
        <f>INDEX(Table111[#All], MATCH(Table68[[#This Row],[Date]],Table111[[#All],[Month]],0),2)</f>
        <v>6259</v>
      </c>
      <c r="R2714" s="2">
        <f>INDEX(Table111[#All], MATCH(Table68[[#This Row],[Date]],Table111[[#All],[Month]],0),3)</f>
        <v>1349</v>
      </c>
      <c r="S2714" s="2">
        <f>INDEX(Table413[#All], MATCH(Table68[[#This Row],[Date]],Table413[[#All],[Month]],0),2)</f>
        <v>1.7</v>
      </c>
      <c r="T2714" s="2">
        <f>INDEX(Table413[#All], MATCH(Table68[[#This Row],[Date]],Table413[[#All],[Month]],0),3)</f>
        <v>5.7</v>
      </c>
      <c r="U2714" s="2">
        <f>INDEX(Table413[#All], MATCH(Table68[[#This Row],[Date]],Table413[[#All],[Month]],0),4)</f>
        <v>5.0999999999999996</v>
      </c>
    </row>
    <row r="2715" spans="1:21" x14ac:dyDescent="0.25">
      <c r="A2715" s="4">
        <v>42887</v>
      </c>
      <c r="B2715" s="3" t="s">
        <v>60</v>
      </c>
      <c r="C2715" s="3" t="s">
        <v>9</v>
      </c>
      <c r="D2715" s="3">
        <v>334</v>
      </c>
      <c r="E2715" s="3">
        <v>205</v>
      </c>
      <c r="F2715" s="3">
        <v>265</v>
      </c>
      <c r="G2715" s="3">
        <v>169</v>
      </c>
      <c r="H2715" s="3">
        <v>1166</v>
      </c>
      <c r="I2715" s="3">
        <v>14</v>
      </c>
      <c r="J2715">
        <f t="array" ref="J2715">INDEX(Table3[#All],MATCH(1,(Table3[[#All],[Month]]=Table68[[#This Row],[Date]])*(Table3[[#All],[Region]]=Table68[[#This Row],[Region]]),0),3)</f>
        <v>22014</v>
      </c>
      <c r="K2715">
        <f>INDEX(Table1[#All], MATCH(Table68[[#This Row],[Date]],Table1[[#All],[Month]],0),2)</f>
        <v>1644965</v>
      </c>
      <c r="L2715" s="8">
        <f>INDEX(Table2[#All], MATCH(Table68[[#This Row],[Date]],Table2[[#All],[Month]],0),2)</f>
        <v>662.03572837314505</v>
      </c>
      <c r="M2715">
        <f t="array" ref="M2715">INDEX(Table4[#All],MATCH(1,(Table4[[#All],[Month]]=Table68[[#This Row],[Date]])*(Table4[[#All],[Region]]=Table68[[#This Row],[Region]]),0),3)</f>
        <v>4904</v>
      </c>
      <c r="N2715" s="2">
        <f t="array" ref="N2715">_xlfn.IFNA(INDEX(Table5[#All], MATCH(1,(Table5[[#All],[Month]]=Table68[[#This Row],[Date]])*(Table5[[#All],[Region]]=Table68[[#This Row],[Region]]),0),3),0)</f>
        <v>24210</v>
      </c>
      <c r="O2715" s="12">
        <f>INDEX(Table110[#All], MATCH(Table68[[#This Row],[Date]],Table110[[#All],[Month]],0),2)</f>
        <v>104305.25</v>
      </c>
      <c r="P2715" s="12">
        <f>INDEX(Table13[#All], MATCH(Table68[[#This Row],[Date]],Table13[[#All],[Month]],0),2)</f>
        <v>231272.5</v>
      </c>
      <c r="Q2715">
        <f>INDEX(Table111[#All], MATCH(Table68[[#This Row],[Date]],Table111[[#All],[Month]],0),2)</f>
        <v>6259</v>
      </c>
      <c r="R2715" s="2">
        <f>INDEX(Table111[#All], MATCH(Table68[[#This Row],[Date]],Table111[[#All],[Month]],0),3)</f>
        <v>1349</v>
      </c>
      <c r="S2715" s="2">
        <f>INDEX(Table413[#All], MATCH(Table68[[#This Row],[Date]],Table413[[#All],[Month]],0),2)</f>
        <v>1.7</v>
      </c>
      <c r="T2715" s="2">
        <f>INDEX(Table413[#All], MATCH(Table68[[#This Row],[Date]],Table413[[#All],[Month]],0),3)</f>
        <v>5.7</v>
      </c>
      <c r="U2715" s="2">
        <f>INDEX(Table413[#All], MATCH(Table68[[#This Row],[Date]],Table413[[#All],[Month]],0),4)</f>
        <v>5.0999999999999996</v>
      </c>
    </row>
    <row r="2716" spans="1:21" x14ac:dyDescent="0.25">
      <c r="A2716" s="4">
        <v>42887</v>
      </c>
      <c r="B2716" s="3" t="s">
        <v>66</v>
      </c>
      <c r="C2716" s="3" t="s">
        <v>35</v>
      </c>
      <c r="D2716" s="3">
        <v>399</v>
      </c>
      <c r="E2716" s="3">
        <v>286</v>
      </c>
      <c r="F2716" s="3">
        <v>302</v>
      </c>
      <c r="G2716" s="3">
        <v>230</v>
      </c>
      <c r="H2716" s="3">
        <v>1389</v>
      </c>
      <c r="I2716" s="3">
        <v>9</v>
      </c>
      <c r="J2716">
        <f t="array" ref="J2716">INDEX(Table3[#All],MATCH(1,(Table3[[#All],[Month]]=Table68[[#This Row],[Date]])*(Table3[[#All],[Region]]=Table68[[#This Row],[Region]]),0),3)</f>
        <v>35038</v>
      </c>
      <c r="K2716">
        <f>INDEX(Table1[#All], MATCH(Table68[[#This Row],[Date]],Table1[[#All],[Month]],0),2)</f>
        <v>1644965</v>
      </c>
      <c r="L2716" s="8">
        <f>INDEX(Table2[#All], MATCH(Table68[[#This Row],[Date]],Table2[[#All],[Month]],0),2)</f>
        <v>662.03572837314505</v>
      </c>
      <c r="M2716">
        <f t="array" ref="M2716">INDEX(Table4[#All],MATCH(1,(Table4[[#All],[Month]]=Table68[[#This Row],[Date]])*(Table4[[#All],[Region]]=Table68[[#This Row],[Region]]),0),3)</f>
        <v>4331</v>
      </c>
      <c r="N2716" s="2">
        <f t="array" ref="N2716">_xlfn.IFNA(INDEX(Table5[#All], MATCH(1,(Table5[[#All],[Month]]=Table68[[#This Row],[Date]])*(Table5[[#All],[Region]]=Table68[[#This Row],[Region]]),0),3),0)</f>
        <v>106909</v>
      </c>
      <c r="O2716" s="12">
        <f>INDEX(Table110[#All], MATCH(Table68[[#This Row],[Date]],Table110[[#All],[Month]],0),2)</f>
        <v>104305.25</v>
      </c>
      <c r="P2716" s="12">
        <f>INDEX(Table13[#All], MATCH(Table68[[#This Row],[Date]],Table13[[#All],[Month]],0),2)</f>
        <v>231272.5</v>
      </c>
      <c r="Q2716">
        <f>INDEX(Table111[#All], MATCH(Table68[[#This Row],[Date]],Table111[[#All],[Month]],0),2)</f>
        <v>6259</v>
      </c>
      <c r="R2716" s="2">
        <f>INDEX(Table111[#All], MATCH(Table68[[#This Row],[Date]],Table111[[#All],[Month]],0),3)</f>
        <v>1349</v>
      </c>
      <c r="S2716" s="2">
        <f>INDEX(Table413[#All], MATCH(Table68[[#This Row],[Date]],Table413[[#All],[Month]],0),2)</f>
        <v>1.7</v>
      </c>
      <c r="T2716" s="2">
        <f>INDEX(Table413[#All], MATCH(Table68[[#This Row],[Date]],Table413[[#All],[Month]],0),3)</f>
        <v>5.7</v>
      </c>
      <c r="U2716" s="2">
        <f>INDEX(Table413[#All], MATCH(Table68[[#This Row],[Date]],Table413[[#All],[Month]],0),4)</f>
        <v>5.0999999999999996</v>
      </c>
    </row>
    <row r="2717" spans="1:21" x14ac:dyDescent="0.25">
      <c r="A2717" s="4">
        <v>42887</v>
      </c>
      <c r="B2717" s="3" t="s">
        <v>66</v>
      </c>
      <c r="C2717" s="3" t="s">
        <v>33</v>
      </c>
      <c r="D2717" s="3">
        <v>399</v>
      </c>
      <c r="E2717" s="3">
        <v>370</v>
      </c>
      <c r="F2717" s="3">
        <v>302</v>
      </c>
      <c r="G2717" s="3">
        <v>300</v>
      </c>
      <c r="H2717" s="3">
        <v>1389</v>
      </c>
      <c r="I2717" s="3">
        <v>125</v>
      </c>
      <c r="J2717">
        <f t="array" ref="J2717">INDEX(Table3[#All],MATCH(1,(Table3[[#All],[Month]]=Table68[[#This Row],[Date]])*(Table3[[#All],[Region]]=Table68[[#This Row],[Region]]),0),3)</f>
        <v>35038</v>
      </c>
      <c r="K2717">
        <f>INDEX(Table1[#All], MATCH(Table68[[#This Row],[Date]],Table1[[#All],[Month]],0),2)</f>
        <v>1644965</v>
      </c>
      <c r="L2717" s="8">
        <f>INDEX(Table2[#All], MATCH(Table68[[#This Row],[Date]],Table2[[#All],[Month]],0),2)</f>
        <v>662.03572837314505</v>
      </c>
      <c r="M2717">
        <f t="array" ref="M2717">INDEX(Table4[#All],MATCH(1,(Table4[[#All],[Month]]=Table68[[#This Row],[Date]])*(Table4[[#All],[Region]]=Table68[[#This Row],[Region]]),0),3)</f>
        <v>4331</v>
      </c>
      <c r="N2717" s="2">
        <f t="array" ref="N2717">_xlfn.IFNA(INDEX(Table5[#All], MATCH(1,(Table5[[#All],[Month]]=Table68[[#This Row],[Date]])*(Table5[[#All],[Region]]=Table68[[#This Row],[Region]]),0),3),0)</f>
        <v>106909</v>
      </c>
      <c r="O2717" s="12">
        <f>INDEX(Table110[#All], MATCH(Table68[[#This Row],[Date]],Table110[[#All],[Month]],0),2)</f>
        <v>104305.25</v>
      </c>
      <c r="P2717" s="12">
        <f>INDEX(Table13[#All], MATCH(Table68[[#This Row],[Date]],Table13[[#All],[Month]],0),2)</f>
        <v>231272.5</v>
      </c>
      <c r="Q2717">
        <f>INDEX(Table111[#All], MATCH(Table68[[#This Row],[Date]],Table111[[#All],[Month]],0),2)</f>
        <v>6259</v>
      </c>
      <c r="R2717" s="2">
        <f>INDEX(Table111[#All], MATCH(Table68[[#This Row],[Date]],Table111[[#All],[Month]],0),3)</f>
        <v>1349</v>
      </c>
      <c r="S2717" s="2">
        <f>INDEX(Table413[#All], MATCH(Table68[[#This Row],[Date]],Table413[[#All],[Month]],0),2)</f>
        <v>1.7</v>
      </c>
      <c r="T2717" s="2">
        <f>INDEX(Table413[#All], MATCH(Table68[[#This Row],[Date]],Table413[[#All],[Month]],0),3)</f>
        <v>5.7</v>
      </c>
      <c r="U2717" s="2">
        <f>INDEX(Table413[#All], MATCH(Table68[[#This Row],[Date]],Table413[[#All],[Month]],0),4)</f>
        <v>5.0999999999999996</v>
      </c>
    </row>
    <row r="2718" spans="1:21" x14ac:dyDescent="0.25">
      <c r="A2718" s="4">
        <v>42887</v>
      </c>
      <c r="B2718" s="3" t="s">
        <v>66</v>
      </c>
      <c r="C2718" s="3" t="s">
        <v>87</v>
      </c>
      <c r="D2718" s="3">
        <v>399</v>
      </c>
      <c r="E2718" s="3">
        <v>344</v>
      </c>
      <c r="F2718" s="3">
        <v>302</v>
      </c>
      <c r="G2718" s="3">
        <v>262</v>
      </c>
      <c r="H2718" s="3">
        <v>1389</v>
      </c>
      <c r="I2718" s="3">
        <v>247</v>
      </c>
      <c r="J2718">
        <f t="array" ref="J2718">INDEX(Table3[#All],MATCH(1,(Table3[[#All],[Month]]=Table68[[#This Row],[Date]])*(Table3[[#All],[Region]]=Table68[[#This Row],[Region]]),0),3)</f>
        <v>35038</v>
      </c>
      <c r="K2718">
        <f>INDEX(Table1[#All], MATCH(Table68[[#This Row],[Date]],Table1[[#All],[Month]],0),2)</f>
        <v>1644965</v>
      </c>
      <c r="L2718" s="8">
        <f>INDEX(Table2[#All], MATCH(Table68[[#This Row],[Date]],Table2[[#All],[Month]],0),2)</f>
        <v>662.03572837314505</v>
      </c>
      <c r="M2718">
        <f t="array" ref="M2718">INDEX(Table4[#All],MATCH(1,(Table4[[#All],[Month]]=Table68[[#This Row],[Date]])*(Table4[[#All],[Region]]=Table68[[#This Row],[Region]]),0),3)</f>
        <v>4331</v>
      </c>
      <c r="N2718" s="2">
        <f t="array" ref="N2718">_xlfn.IFNA(INDEX(Table5[#All], MATCH(1,(Table5[[#All],[Month]]=Table68[[#This Row],[Date]])*(Table5[[#All],[Region]]=Table68[[#This Row],[Region]]),0),3),0)</f>
        <v>106909</v>
      </c>
      <c r="O2718" s="12">
        <f>INDEX(Table110[#All], MATCH(Table68[[#This Row],[Date]],Table110[[#All],[Month]],0),2)</f>
        <v>104305.25</v>
      </c>
      <c r="P2718" s="12">
        <f>INDEX(Table13[#All], MATCH(Table68[[#This Row],[Date]],Table13[[#All],[Month]],0),2)</f>
        <v>231272.5</v>
      </c>
      <c r="Q2718">
        <f>INDEX(Table111[#All], MATCH(Table68[[#This Row],[Date]],Table111[[#All],[Month]],0),2)</f>
        <v>6259</v>
      </c>
      <c r="R2718" s="2">
        <f>INDEX(Table111[#All], MATCH(Table68[[#This Row],[Date]],Table111[[#All],[Month]],0),3)</f>
        <v>1349</v>
      </c>
      <c r="S2718" s="2">
        <f>INDEX(Table413[#All], MATCH(Table68[[#This Row],[Date]],Table413[[#All],[Month]],0),2)</f>
        <v>1.7</v>
      </c>
      <c r="T2718" s="2">
        <f>INDEX(Table413[#All], MATCH(Table68[[#This Row],[Date]],Table413[[#All],[Month]],0),3)</f>
        <v>5.7</v>
      </c>
      <c r="U2718" s="2">
        <f>INDEX(Table413[#All], MATCH(Table68[[#This Row],[Date]],Table413[[#All],[Month]],0),4)</f>
        <v>5.0999999999999996</v>
      </c>
    </row>
    <row r="2719" spans="1:21" x14ac:dyDescent="0.25">
      <c r="A2719" s="4">
        <v>42887</v>
      </c>
      <c r="B2719" s="3" t="s">
        <v>66</v>
      </c>
      <c r="C2719" s="3" t="s">
        <v>34</v>
      </c>
      <c r="D2719" s="3">
        <v>399</v>
      </c>
      <c r="E2719" s="3">
        <v>289</v>
      </c>
      <c r="F2719" s="3">
        <v>302</v>
      </c>
      <c r="G2719" s="3">
        <v>245</v>
      </c>
      <c r="H2719" s="3">
        <v>1389</v>
      </c>
      <c r="I2719" s="3">
        <v>50</v>
      </c>
      <c r="J2719">
        <f t="array" ref="J2719">INDEX(Table3[#All],MATCH(1,(Table3[[#All],[Month]]=Table68[[#This Row],[Date]])*(Table3[[#All],[Region]]=Table68[[#This Row],[Region]]),0),3)</f>
        <v>35038</v>
      </c>
      <c r="K2719">
        <f>INDEX(Table1[#All], MATCH(Table68[[#This Row],[Date]],Table1[[#All],[Month]],0),2)</f>
        <v>1644965</v>
      </c>
      <c r="L2719" s="8">
        <f>INDEX(Table2[#All], MATCH(Table68[[#This Row],[Date]],Table2[[#All],[Month]],0),2)</f>
        <v>662.03572837314505</v>
      </c>
      <c r="M2719">
        <f t="array" ref="M2719">INDEX(Table4[#All],MATCH(1,(Table4[[#All],[Month]]=Table68[[#This Row],[Date]])*(Table4[[#All],[Region]]=Table68[[#This Row],[Region]]),0),3)</f>
        <v>4331</v>
      </c>
      <c r="N2719" s="2">
        <f t="array" ref="N2719">_xlfn.IFNA(INDEX(Table5[#All], MATCH(1,(Table5[[#All],[Month]]=Table68[[#This Row],[Date]])*(Table5[[#All],[Region]]=Table68[[#This Row],[Region]]),0),3),0)</f>
        <v>106909</v>
      </c>
      <c r="O2719" s="12">
        <f>INDEX(Table110[#All], MATCH(Table68[[#This Row],[Date]],Table110[[#All],[Month]],0),2)</f>
        <v>104305.25</v>
      </c>
      <c r="P2719" s="12">
        <f>INDEX(Table13[#All], MATCH(Table68[[#This Row],[Date]],Table13[[#All],[Month]],0),2)</f>
        <v>231272.5</v>
      </c>
      <c r="Q2719">
        <f>INDEX(Table111[#All], MATCH(Table68[[#This Row],[Date]],Table111[[#All],[Month]],0),2)</f>
        <v>6259</v>
      </c>
      <c r="R2719" s="2">
        <f>INDEX(Table111[#All], MATCH(Table68[[#This Row],[Date]],Table111[[#All],[Month]],0),3)</f>
        <v>1349</v>
      </c>
      <c r="S2719" s="2">
        <f>INDEX(Table413[#All], MATCH(Table68[[#This Row],[Date]],Table413[[#All],[Month]],0),2)</f>
        <v>1.7</v>
      </c>
      <c r="T2719" s="2">
        <f>INDEX(Table413[#All], MATCH(Table68[[#This Row],[Date]],Table413[[#All],[Month]],0),3)</f>
        <v>5.7</v>
      </c>
      <c r="U2719" s="2">
        <f>INDEX(Table413[#All], MATCH(Table68[[#This Row],[Date]],Table413[[#All],[Month]],0),4)</f>
        <v>5.0999999999999996</v>
      </c>
    </row>
    <row r="2720" spans="1:21" x14ac:dyDescent="0.25">
      <c r="A2720" s="4">
        <v>42887</v>
      </c>
      <c r="B2720" s="3" t="s">
        <v>66</v>
      </c>
      <c r="C2720" s="3" t="s">
        <v>92</v>
      </c>
      <c r="D2720" s="3">
        <v>399</v>
      </c>
      <c r="E2720" s="3">
        <v>400</v>
      </c>
      <c r="F2720" s="3">
        <v>302</v>
      </c>
      <c r="G2720" s="3">
        <v>321</v>
      </c>
      <c r="H2720" s="3">
        <v>1389</v>
      </c>
      <c r="I2720" s="3">
        <v>70</v>
      </c>
      <c r="J2720">
        <f t="array" ref="J2720">INDEX(Table3[#All],MATCH(1,(Table3[[#All],[Month]]=Table68[[#This Row],[Date]])*(Table3[[#All],[Region]]=Table68[[#This Row],[Region]]),0),3)</f>
        <v>35038</v>
      </c>
      <c r="K2720">
        <f>INDEX(Table1[#All], MATCH(Table68[[#This Row],[Date]],Table1[[#All],[Month]],0),2)</f>
        <v>1644965</v>
      </c>
      <c r="L2720" s="8">
        <f>INDEX(Table2[#All], MATCH(Table68[[#This Row],[Date]],Table2[[#All],[Month]],0),2)</f>
        <v>662.03572837314505</v>
      </c>
      <c r="M2720">
        <f t="array" ref="M2720">INDEX(Table4[#All],MATCH(1,(Table4[[#All],[Month]]=Table68[[#This Row],[Date]])*(Table4[[#All],[Region]]=Table68[[#This Row],[Region]]),0),3)</f>
        <v>4331</v>
      </c>
      <c r="N2720" s="2">
        <f t="array" ref="N2720">_xlfn.IFNA(INDEX(Table5[#All], MATCH(1,(Table5[[#All],[Month]]=Table68[[#This Row],[Date]])*(Table5[[#All],[Region]]=Table68[[#This Row],[Region]]),0),3),0)</f>
        <v>106909</v>
      </c>
      <c r="O2720" s="12">
        <f>INDEX(Table110[#All], MATCH(Table68[[#This Row],[Date]],Table110[[#All],[Month]],0),2)</f>
        <v>104305.25</v>
      </c>
      <c r="P2720" s="12">
        <f>INDEX(Table13[#All], MATCH(Table68[[#This Row],[Date]],Table13[[#All],[Month]],0),2)</f>
        <v>231272.5</v>
      </c>
      <c r="Q2720">
        <f>INDEX(Table111[#All], MATCH(Table68[[#This Row],[Date]],Table111[[#All],[Month]],0),2)</f>
        <v>6259</v>
      </c>
      <c r="R2720" s="2">
        <f>INDEX(Table111[#All], MATCH(Table68[[#This Row],[Date]],Table111[[#All],[Month]],0),3)</f>
        <v>1349</v>
      </c>
      <c r="S2720" s="2">
        <f>INDEX(Table413[#All], MATCH(Table68[[#This Row],[Date]],Table413[[#All],[Month]],0),2)</f>
        <v>1.7</v>
      </c>
      <c r="T2720" s="2">
        <f>INDEX(Table413[#All], MATCH(Table68[[#This Row],[Date]],Table413[[#All],[Month]],0),3)</f>
        <v>5.7</v>
      </c>
      <c r="U2720" s="2">
        <f>INDEX(Table413[#All], MATCH(Table68[[#This Row],[Date]],Table413[[#All],[Month]],0),4)</f>
        <v>5.0999999999999996</v>
      </c>
    </row>
    <row r="2721" spans="1:21" x14ac:dyDescent="0.25">
      <c r="A2721" s="4">
        <v>42887</v>
      </c>
      <c r="B2721" s="3" t="s">
        <v>66</v>
      </c>
      <c r="C2721" s="3" t="s">
        <v>36</v>
      </c>
      <c r="D2721" s="3">
        <v>399</v>
      </c>
      <c r="E2721" s="3">
        <v>321</v>
      </c>
      <c r="F2721" s="3">
        <v>302</v>
      </c>
      <c r="G2721" s="3">
        <v>280</v>
      </c>
      <c r="H2721" s="3">
        <v>1389</v>
      </c>
      <c r="I2721" s="3">
        <v>15</v>
      </c>
      <c r="J2721">
        <f t="array" ref="J2721">INDEX(Table3[#All],MATCH(1,(Table3[[#All],[Month]]=Table68[[#This Row],[Date]])*(Table3[[#All],[Region]]=Table68[[#This Row],[Region]]),0),3)</f>
        <v>35038</v>
      </c>
      <c r="K2721">
        <f>INDEX(Table1[#All], MATCH(Table68[[#This Row],[Date]],Table1[[#All],[Month]],0),2)</f>
        <v>1644965</v>
      </c>
      <c r="L2721" s="8">
        <f>INDEX(Table2[#All], MATCH(Table68[[#This Row],[Date]],Table2[[#All],[Month]],0),2)</f>
        <v>662.03572837314505</v>
      </c>
      <c r="M2721">
        <f t="array" ref="M2721">INDEX(Table4[#All],MATCH(1,(Table4[[#All],[Month]]=Table68[[#This Row],[Date]])*(Table4[[#All],[Region]]=Table68[[#This Row],[Region]]),0),3)</f>
        <v>4331</v>
      </c>
      <c r="N2721" s="2">
        <f t="array" ref="N2721">_xlfn.IFNA(INDEX(Table5[#All], MATCH(1,(Table5[[#All],[Month]]=Table68[[#This Row],[Date]])*(Table5[[#All],[Region]]=Table68[[#This Row],[Region]]),0),3),0)</f>
        <v>106909</v>
      </c>
      <c r="O2721" s="12">
        <f>INDEX(Table110[#All], MATCH(Table68[[#This Row],[Date]],Table110[[#All],[Month]],0),2)</f>
        <v>104305.25</v>
      </c>
      <c r="P2721" s="12">
        <f>INDEX(Table13[#All], MATCH(Table68[[#This Row],[Date]],Table13[[#All],[Month]],0),2)</f>
        <v>231272.5</v>
      </c>
      <c r="Q2721">
        <f>INDEX(Table111[#All], MATCH(Table68[[#This Row],[Date]],Table111[[#All],[Month]],0),2)</f>
        <v>6259</v>
      </c>
      <c r="R2721" s="2">
        <f>INDEX(Table111[#All], MATCH(Table68[[#This Row],[Date]],Table111[[#All],[Month]],0),3)</f>
        <v>1349</v>
      </c>
      <c r="S2721" s="2">
        <f>INDEX(Table413[#All], MATCH(Table68[[#This Row],[Date]],Table413[[#All],[Month]],0),2)</f>
        <v>1.7</v>
      </c>
      <c r="T2721" s="2">
        <f>INDEX(Table413[#All], MATCH(Table68[[#This Row],[Date]],Table413[[#All],[Month]],0),3)</f>
        <v>5.7</v>
      </c>
      <c r="U2721" s="2">
        <f>INDEX(Table413[#All], MATCH(Table68[[#This Row],[Date]],Table413[[#All],[Month]],0),4)</f>
        <v>5.0999999999999996</v>
      </c>
    </row>
    <row r="2722" spans="1:21" x14ac:dyDescent="0.25">
      <c r="A2722" s="4">
        <v>42887</v>
      </c>
      <c r="B2722" s="3" t="s">
        <v>66</v>
      </c>
      <c r="C2722" s="3" t="s">
        <v>93</v>
      </c>
      <c r="D2722" s="3">
        <v>399</v>
      </c>
      <c r="E2722" s="3">
        <v>350</v>
      </c>
      <c r="F2722" s="3">
        <v>302</v>
      </c>
      <c r="G2722" s="3">
        <v>281</v>
      </c>
      <c r="H2722" s="3">
        <v>1389</v>
      </c>
      <c r="I2722" s="3">
        <v>88</v>
      </c>
      <c r="J2722">
        <f t="array" ref="J2722">INDEX(Table3[#All],MATCH(1,(Table3[[#All],[Month]]=Table68[[#This Row],[Date]])*(Table3[[#All],[Region]]=Table68[[#This Row],[Region]]),0),3)</f>
        <v>35038</v>
      </c>
      <c r="K2722">
        <f>INDEX(Table1[#All], MATCH(Table68[[#This Row],[Date]],Table1[[#All],[Month]],0),2)</f>
        <v>1644965</v>
      </c>
      <c r="L2722" s="8">
        <f>INDEX(Table2[#All], MATCH(Table68[[#This Row],[Date]],Table2[[#All],[Month]],0),2)</f>
        <v>662.03572837314505</v>
      </c>
      <c r="M2722">
        <f t="array" ref="M2722">INDEX(Table4[#All],MATCH(1,(Table4[[#All],[Month]]=Table68[[#This Row],[Date]])*(Table4[[#All],[Region]]=Table68[[#This Row],[Region]]),0),3)</f>
        <v>4331</v>
      </c>
      <c r="N2722" s="2">
        <f t="array" ref="N2722">_xlfn.IFNA(INDEX(Table5[#All], MATCH(1,(Table5[[#All],[Month]]=Table68[[#This Row],[Date]])*(Table5[[#All],[Region]]=Table68[[#This Row],[Region]]),0),3),0)</f>
        <v>106909</v>
      </c>
      <c r="O2722" s="12">
        <f>INDEX(Table110[#All], MATCH(Table68[[#This Row],[Date]],Table110[[#All],[Month]],0),2)</f>
        <v>104305.25</v>
      </c>
      <c r="P2722" s="12">
        <f>INDEX(Table13[#All], MATCH(Table68[[#This Row],[Date]],Table13[[#All],[Month]],0),2)</f>
        <v>231272.5</v>
      </c>
      <c r="Q2722">
        <f>INDEX(Table111[#All], MATCH(Table68[[#This Row],[Date]],Table111[[#All],[Month]],0),2)</f>
        <v>6259</v>
      </c>
      <c r="R2722" s="2">
        <f>INDEX(Table111[#All], MATCH(Table68[[#This Row],[Date]],Table111[[#All],[Month]],0),3)</f>
        <v>1349</v>
      </c>
      <c r="S2722" s="2">
        <f>INDEX(Table413[#All], MATCH(Table68[[#This Row],[Date]],Table413[[#All],[Month]],0),2)</f>
        <v>1.7</v>
      </c>
      <c r="T2722" s="2">
        <f>INDEX(Table413[#All], MATCH(Table68[[#This Row],[Date]],Table413[[#All],[Month]],0),3)</f>
        <v>5.7</v>
      </c>
      <c r="U2722" s="2">
        <f>INDEX(Table413[#All], MATCH(Table68[[#This Row],[Date]],Table413[[#All],[Month]],0),4)</f>
        <v>5.0999999999999996</v>
      </c>
    </row>
    <row r="2723" spans="1:21" x14ac:dyDescent="0.25">
      <c r="A2723" s="4">
        <v>42887</v>
      </c>
      <c r="B2723" s="3" t="s">
        <v>66</v>
      </c>
      <c r="C2723" s="3" t="s">
        <v>66</v>
      </c>
      <c r="D2723" s="3">
        <v>399</v>
      </c>
      <c r="E2723" s="3">
        <v>441</v>
      </c>
      <c r="F2723" s="3">
        <v>302</v>
      </c>
      <c r="G2723" s="3">
        <v>331</v>
      </c>
      <c r="H2723" s="3">
        <v>1389</v>
      </c>
      <c r="I2723" s="3">
        <v>785</v>
      </c>
      <c r="J2723">
        <f t="array" ref="J2723">INDEX(Table3[#All],MATCH(1,(Table3[[#All],[Month]]=Table68[[#This Row],[Date]])*(Table3[[#All],[Region]]=Table68[[#This Row],[Region]]),0),3)</f>
        <v>35038</v>
      </c>
      <c r="K2723">
        <f>INDEX(Table1[#All], MATCH(Table68[[#This Row],[Date]],Table1[[#All],[Month]],0),2)</f>
        <v>1644965</v>
      </c>
      <c r="L2723" s="8">
        <f>INDEX(Table2[#All], MATCH(Table68[[#This Row],[Date]],Table2[[#All],[Month]],0),2)</f>
        <v>662.03572837314505</v>
      </c>
      <c r="M2723">
        <f t="array" ref="M2723">INDEX(Table4[#All],MATCH(1,(Table4[[#All],[Month]]=Table68[[#This Row],[Date]])*(Table4[[#All],[Region]]=Table68[[#This Row],[Region]]),0),3)</f>
        <v>4331</v>
      </c>
      <c r="N2723" s="2">
        <f t="array" ref="N2723">_xlfn.IFNA(INDEX(Table5[#All], MATCH(1,(Table5[[#All],[Month]]=Table68[[#This Row],[Date]])*(Table5[[#All],[Region]]=Table68[[#This Row],[Region]]),0),3),0)</f>
        <v>106909</v>
      </c>
      <c r="O2723" s="12">
        <f>INDEX(Table110[#All], MATCH(Table68[[#This Row],[Date]],Table110[[#All],[Month]],0),2)</f>
        <v>104305.25</v>
      </c>
      <c r="P2723" s="12">
        <f>INDEX(Table13[#All], MATCH(Table68[[#This Row],[Date]],Table13[[#All],[Month]],0),2)</f>
        <v>231272.5</v>
      </c>
      <c r="Q2723">
        <f>INDEX(Table111[#All], MATCH(Table68[[#This Row],[Date]],Table111[[#All],[Month]],0),2)</f>
        <v>6259</v>
      </c>
      <c r="R2723" s="2">
        <f>INDEX(Table111[#All], MATCH(Table68[[#This Row],[Date]],Table111[[#All],[Month]],0),3)</f>
        <v>1349</v>
      </c>
      <c r="S2723" s="2">
        <f>INDEX(Table413[#All], MATCH(Table68[[#This Row],[Date]],Table413[[#All],[Month]],0),2)</f>
        <v>1.7</v>
      </c>
      <c r="T2723" s="2">
        <f>INDEX(Table413[#All], MATCH(Table68[[#This Row],[Date]],Table413[[#All],[Month]],0),3)</f>
        <v>5.7</v>
      </c>
      <c r="U2723" s="2">
        <f>INDEX(Table413[#All], MATCH(Table68[[#This Row],[Date]],Table413[[#All],[Month]],0),4)</f>
        <v>5.0999999999999996</v>
      </c>
    </row>
    <row r="2724" spans="1:21" x14ac:dyDescent="0.25">
      <c r="A2724" s="4">
        <v>42887</v>
      </c>
      <c r="B2724" s="3" t="s">
        <v>71</v>
      </c>
      <c r="C2724" s="3" t="s">
        <v>41</v>
      </c>
      <c r="D2724" s="3">
        <v>212</v>
      </c>
      <c r="E2724" s="3">
        <v>191</v>
      </c>
      <c r="F2724" s="3">
        <v>168</v>
      </c>
      <c r="G2724" s="3">
        <v>166</v>
      </c>
      <c r="H2724" s="3">
        <v>62</v>
      </c>
      <c r="I2724" s="3">
        <v>21</v>
      </c>
      <c r="J2724">
        <f t="array" ref="J2724">INDEX(Table3[#All],MATCH(1,(Table3[[#All],[Month]]=Table68[[#This Row],[Date]])*(Table3[[#All],[Region]]=Table68[[#This Row],[Region]]),0),3)</f>
        <v>1882</v>
      </c>
      <c r="K2724">
        <f>INDEX(Table1[#All], MATCH(Table68[[#This Row],[Date]],Table1[[#All],[Month]],0),2)</f>
        <v>1644965</v>
      </c>
      <c r="L2724" s="8">
        <f>INDEX(Table2[#All], MATCH(Table68[[#This Row],[Date]],Table2[[#All],[Month]],0),2)</f>
        <v>662.03572837314505</v>
      </c>
      <c r="M2724">
        <f t="array" ref="M2724">INDEX(Table4[#All],MATCH(1,(Table4[[#All],[Month]]=Table68[[#This Row],[Date]])*(Table4[[#All],[Region]]=Table68[[#This Row],[Region]]),0),3)</f>
        <v>396</v>
      </c>
      <c r="N2724" s="2">
        <f t="array" ref="N2724">_xlfn.IFNA(INDEX(Table5[#All], MATCH(1,(Table5[[#All],[Month]]=Table68[[#This Row],[Date]])*(Table5[[#All],[Region]]=Table68[[#This Row],[Region]]),0),3),0)</f>
        <v>4657</v>
      </c>
      <c r="O2724" s="12">
        <f>INDEX(Table110[#All], MATCH(Table68[[#This Row],[Date]],Table110[[#All],[Month]],0),2)</f>
        <v>104305.25</v>
      </c>
      <c r="P2724" s="12">
        <f>INDEX(Table13[#All], MATCH(Table68[[#This Row],[Date]],Table13[[#All],[Month]],0),2)</f>
        <v>231272.5</v>
      </c>
      <c r="Q2724">
        <f>INDEX(Table111[#All], MATCH(Table68[[#This Row],[Date]],Table111[[#All],[Month]],0),2)</f>
        <v>6259</v>
      </c>
      <c r="R2724" s="2">
        <f>INDEX(Table111[#All], MATCH(Table68[[#This Row],[Date]],Table111[[#All],[Month]],0),3)</f>
        <v>1349</v>
      </c>
      <c r="S2724" s="2">
        <f>INDEX(Table413[#All], MATCH(Table68[[#This Row],[Date]],Table413[[#All],[Month]],0),2)</f>
        <v>1.7</v>
      </c>
      <c r="T2724" s="2">
        <f>INDEX(Table413[#All], MATCH(Table68[[#This Row],[Date]],Table413[[#All],[Month]],0),3)</f>
        <v>5.7</v>
      </c>
      <c r="U2724" s="2">
        <f>INDEX(Table413[#All], MATCH(Table68[[#This Row],[Date]],Table413[[#All],[Month]],0),4)</f>
        <v>5.0999999999999996</v>
      </c>
    </row>
    <row r="2725" spans="1:21" x14ac:dyDescent="0.25">
      <c r="A2725" s="4">
        <v>42887</v>
      </c>
      <c r="B2725" s="3" t="s">
        <v>71</v>
      </c>
      <c r="C2725" s="3" t="s">
        <v>42</v>
      </c>
      <c r="D2725" s="3">
        <v>212</v>
      </c>
      <c r="E2725" s="3">
        <v>261</v>
      </c>
      <c r="F2725" s="3">
        <v>168</v>
      </c>
      <c r="G2725" s="3">
        <v>226</v>
      </c>
      <c r="H2725" s="3">
        <v>62</v>
      </c>
      <c r="I2725" s="3">
        <v>23</v>
      </c>
      <c r="J2725">
        <f t="array" ref="J2725">INDEX(Table3[#All],MATCH(1,(Table3[[#All],[Month]]=Table68[[#This Row],[Date]])*(Table3[[#All],[Region]]=Table68[[#This Row],[Region]]),0),3)</f>
        <v>1882</v>
      </c>
      <c r="K2725">
        <f>INDEX(Table1[#All], MATCH(Table68[[#This Row],[Date]],Table1[[#All],[Month]],0),2)</f>
        <v>1644965</v>
      </c>
      <c r="L2725" s="8">
        <f>INDEX(Table2[#All], MATCH(Table68[[#This Row],[Date]],Table2[[#All],[Month]],0),2)</f>
        <v>662.03572837314505</v>
      </c>
      <c r="M2725">
        <f t="array" ref="M2725">INDEX(Table4[#All],MATCH(1,(Table4[[#All],[Month]]=Table68[[#This Row],[Date]])*(Table4[[#All],[Region]]=Table68[[#This Row],[Region]]),0),3)</f>
        <v>396</v>
      </c>
      <c r="N2725" s="2">
        <f t="array" ref="N2725">_xlfn.IFNA(INDEX(Table5[#All], MATCH(1,(Table5[[#All],[Month]]=Table68[[#This Row],[Date]])*(Table5[[#All],[Region]]=Table68[[#This Row],[Region]]),0),3),0)</f>
        <v>4657</v>
      </c>
      <c r="O2725" s="12">
        <f>INDEX(Table110[#All], MATCH(Table68[[#This Row],[Date]],Table110[[#All],[Month]],0),2)</f>
        <v>104305.25</v>
      </c>
      <c r="P2725" s="12">
        <f>INDEX(Table13[#All], MATCH(Table68[[#This Row],[Date]],Table13[[#All],[Month]],0),2)</f>
        <v>231272.5</v>
      </c>
      <c r="Q2725">
        <f>INDEX(Table111[#All], MATCH(Table68[[#This Row],[Date]],Table111[[#All],[Month]],0),2)</f>
        <v>6259</v>
      </c>
      <c r="R2725" s="2">
        <f>INDEX(Table111[#All], MATCH(Table68[[#This Row],[Date]],Table111[[#All],[Month]],0),3)</f>
        <v>1349</v>
      </c>
      <c r="S2725" s="2">
        <f>INDEX(Table413[#All], MATCH(Table68[[#This Row],[Date]],Table413[[#All],[Month]],0),2)</f>
        <v>1.7</v>
      </c>
      <c r="T2725" s="2">
        <f>INDEX(Table413[#All], MATCH(Table68[[#This Row],[Date]],Table413[[#All],[Month]],0),3)</f>
        <v>5.7</v>
      </c>
      <c r="U2725" s="2">
        <f>INDEX(Table413[#All], MATCH(Table68[[#This Row],[Date]],Table413[[#All],[Month]],0),4)</f>
        <v>5.0999999999999996</v>
      </c>
    </row>
    <row r="2726" spans="1:21" x14ac:dyDescent="0.25">
      <c r="A2726" s="4">
        <v>42887</v>
      </c>
      <c r="B2726" s="3" t="s">
        <v>71</v>
      </c>
      <c r="C2726" s="3" t="s">
        <v>43</v>
      </c>
      <c r="D2726" s="3">
        <v>212</v>
      </c>
      <c r="E2726" s="3">
        <v>175</v>
      </c>
      <c r="F2726" s="3">
        <v>168</v>
      </c>
      <c r="G2726" s="3">
        <v>123</v>
      </c>
      <c r="H2726" s="3">
        <v>62</v>
      </c>
      <c r="I2726" s="3">
        <v>18</v>
      </c>
      <c r="J2726">
        <f t="array" ref="J2726">INDEX(Table3[#All],MATCH(1,(Table3[[#All],[Month]]=Table68[[#This Row],[Date]])*(Table3[[#All],[Region]]=Table68[[#This Row],[Region]]),0),3)</f>
        <v>1882</v>
      </c>
      <c r="K2726">
        <f>INDEX(Table1[#All], MATCH(Table68[[#This Row],[Date]],Table1[[#All],[Month]],0),2)</f>
        <v>1644965</v>
      </c>
      <c r="L2726" s="8">
        <f>INDEX(Table2[#All], MATCH(Table68[[#This Row],[Date]],Table2[[#All],[Month]],0),2)</f>
        <v>662.03572837314505</v>
      </c>
      <c r="M2726">
        <f t="array" ref="M2726">INDEX(Table4[#All],MATCH(1,(Table4[[#All],[Month]]=Table68[[#This Row],[Date]])*(Table4[[#All],[Region]]=Table68[[#This Row],[Region]]),0),3)</f>
        <v>396</v>
      </c>
      <c r="N2726" s="2">
        <f t="array" ref="N2726">_xlfn.IFNA(INDEX(Table5[#All], MATCH(1,(Table5[[#All],[Month]]=Table68[[#This Row],[Date]])*(Table5[[#All],[Region]]=Table68[[#This Row],[Region]]),0),3),0)</f>
        <v>4657</v>
      </c>
      <c r="O2726" s="12">
        <f>INDEX(Table110[#All], MATCH(Table68[[#This Row],[Date]],Table110[[#All],[Month]],0),2)</f>
        <v>104305.25</v>
      </c>
      <c r="P2726" s="12">
        <f>INDEX(Table13[#All], MATCH(Table68[[#This Row],[Date]],Table13[[#All],[Month]],0),2)</f>
        <v>231272.5</v>
      </c>
      <c r="Q2726">
        <f>INDEX(Table111[#All], MATCH(Table68[[#This Row],[Date]],Table111[[#All],[Month]],0),2)</f>
        <v>6259</v>
      </c>
      <c r="R2726" s="2">
        <f>INDEX(Table111[#All], MATCH(Table68[[#This Row],[Date]],Table111[[#All],[Month]],0),3)</f>
        <v>1349</v>
      </c>
      <c r="S2726" s="2">
        <f>INDEX(Table413[#All], MATCH(Table68[[#This Row],[Date]],Table413[[#All],[Month]],0),2)</f>
        <v>1.7</v>
      </c>
      <c r="T2726" s="2">
        <f>INDEX(Table413[#All], MATCH(Table68[[#This Row],[Date]],Table413[[#All],[Month]],0),3)</f>
        <v>5.7</v>
      </c>
      <c r="U2726" s="2">
        <f>INDEX(Table413[#All], MATCH(Table68[[#This Row],[Date]],Table413[[#All],[Month]],0),4)</f>
        <v>5.0999999999999996</v>
      </c>
    </row>
    <row r="2727" spans="1:21" x14ac:dyDescent="0.25">
      <c r="A2727" s="4">
        <v>42979</v>
      </c>
      <c r="B2727" s="3" t="s">
        <v>58</v>
      </c>
      <c r="C2727" s="3" t="s">
        <v>58</v>
      </c>
      <c r="D2727" s="3">
        <v>494</v>
      </c>
      <c r="E2727" s="3">
        <v>484</v>
      </c>
      <c r="F2727" s="3">
        <v>388</v>
      </c>
      <c r="G2727" s="3">
        <v>367</v>
      </c>
      <c r="H2727" s="3">
        <v>5037</v>
      </c>
      <c r="I2727" s="3">
        <v>2198</v>
      </c>
      <c r="J2727">
        <f t="array" ref="J2727">INDEX(Table3[#All],MATCH(1,(Table3[[#All],[Month]]=Table68[[#This Row],[Date]])*(Table3[[#All],[Region]]=Table68[[#This Row],[Region]]),0),3)</f>
        <v>94115</v>
      </c>
      <c r="K2727">
        <f>INDEX(Table1[#All], MATCH(Table68[[#This Row],[Date]],Table1[[#All],[Month]],0),2)</f>
        <v>1657610</v>
      </c>
      <c r="L2727" s="8">
        <f>INDEX(Table2[#All], MATCH(Table68[[#This Row],[Date]],Table2[[#All],[Month]],0),2)</f>
        <v>665.16133059742197</v>
      </c>
      <c r="M2727">
        <f t="array" ref="M2727">INDEX(Table4[#All],MATCH(1,(Table4[[#All],[Month]]=Table68[[#This Row],[Date]])*(Table4[[#All],[Region]]=Table68[[#This Row],[Region]]),0),3)</f>
        <v>13791</v>
      </c>
      <c r="N2727" s="2">
        <f t="array" ref="N2727">_xlfn.IFNA(INDEX(Table5[#All], MATCH(1,(Table5[[#All],[Month]]=Table68[[#This Row],[Date]])*(Table5[[#All],[Region]]=Table68[[#This Row],[Region]]),0),3),0)</f>
        <v>95352</v>
      </c>
      <c r="O2727" s="12">
        <f>INDEX(Table110[#All], MATCH(Table68[[#This Row],[Date]],Table110[[#All],[Month]],0),2)</f>
        <v>103824.5</v>
      </c>
      <c r="P2727" s="12">
        <f>INDEX(Table13[#All], MATCH(Table68[[#This Row],[Date]],Table13[[#All],[Month]],0),2)</f>
        <v>232241</v>
      </c>
      <c r="Q2727">
        <f>INDEX(Table111[#All], MATCH(Table68[[#This Row],[Date]],Table111[[#All],[Month]],0),2)</f>
        <v>6294</v>
      </c>
      <c r="R2727" s="2">
        <f>INDEX(Table111[#All], MATCH(Table68[[#This Row],[Date]],Table111[[#All],[Month]],0),3)</f>
        <v>1360</v>
      </c>
      <c r="S2727" s="2">
        <f>INDEX(Table413[#All], MATCH(Table68[[#This Row],[Date]],Table413[[#All],[Month]],0),2)</f>
        <v>1.9</v>
      </c>
      <c r="T2727" s="2">
        <f>INDEX(Table413[#All], MATCH(Table68[[#This Row],[Date]],Table413[[#All],[Month]],0),3)</f>
        <v>5.8</v>
      </c>
      <c r="U2727" s="2">
        <f>INDEX(Table413[#All], MATCH(Table68[[#This Row],[Date]],Table413[[#All],[Month]],0),4)</f>
        <v>5.0999999999999996</v>
      </c>
    </row>
    <row r="2728" spans="1:21" x14ac:dyDescent="0.25">
      <c r="A2728" s="4">
        <v>42979</v>
      </c>
      <c r="B2728" s="3" t="s">
        <v>58</v>
      </c>
      <c r="C2728" s="3" t="s">
        <v>4</v>
      </c>
      <c r="D2728" s="3">
        <v>494</v>
      </c>
      <c r="E2728" s="3">
        <v>455</v>
      </c>
      <c r="F2728" s="3">
        <v>388</v>
      </c>
      <c r="G2728" s="3">
        <v>378</v>
      </c>
      <c r="H2728" s="3">
        <v>5037</v>
      </c>
      <c r="I2728" s="3">
        <v>153</v>
      </c>
      <c r="J2728">
        <f t="array" ref="J2728">INDEX(Table3[#All],MATCH(1,(Table3[[#All],[Month]]=Table68[[#This Row],[Date]])*(Table3[[#All],[Region]]=Table68[[#This Row],[Region]]),0),3)</f>
        <v>94115</v>
      </c>
      <c r="K2728">
        <f>INDEX(Table1[#All], MATCH(Table68[[#This Row],[Date]],Table1[[#All],[Month]],0),2)</f>
        <v>1657610</v>
      </c>
      <c r="L2728" s="8">
        <f>INDEX(Table2[#All], MATCH(Table68[[#This Row],[Date]],Table2[[#All],[Month]],0),2)</f>
        <v>665.16133059742197</v>
      </c>
      <c r="M2728">
        <f t="array" ref="M2728">INDEX(Table4[#All],MATCH(1,(Table4[[#All],[Month]]=Table68[[#This Row],[Date]])*(Table4[[#All],[Region]]=Table68[[#This Row],[Region]]),0),3)</f>
        <v>13791</v>
      </c>
      <c r="N2728" s="2">
        <f t="array" ref="N2728">_xlfn.IFNA(INDEX(Table5[#All], MATCH(1,(Table5[[#All],[Month]]=Table68[[#This Row],[Date]])*(Table5[[#All],[Region]]=Table68[[#This Row],[Region]]),0),3),0)</f>
        <v>95352</v>
      </c>
      <c r="O2728" s="12">
        <f>INDEX(Table110[#All], MATCH(Table68[[#This Row],[Date]],Table110[[#All],[Month]],0),2)</f>
        <v>103824.5</v>
      </c>
      <c r="P2728" s="12">
        <f>INDEX(Table13[#All], MATCH(Table68[[#This Row],[Date]],Table13[[#All],[Month]],0),2)</f>
        <v>232241</v>
      </c>
      <c r="Q2728">
        <f>INDEX(Table111[#All], MATCH(Table68[[#This Row],[Date]],Table111[[#All],[Month]],0),2)</f>
        <v>6294</v>
      </c>
      <c r="R2728" s="2">
        <f>INDEX(Table111[#All], MATCH(Table68[[#This Row],[Date]],Table111[[#All],[Month]],0),3)</f>
        <v>1360</v>
      </c>
      <c r="S2728" s="2">
        <f>INDEX(Table413[#All], MATCH(Table68[[#This Row],[Date]],Table413[[#All],[Month]],0),2)</f>
        <v>1.9</v>
      </c>
      <c r="T2728" s="2">
        <f>INDEX(Table413[#All], MATCH(Table68[[#This Row],[Date]],Table413[[#All],[Month]],0),3)</f>
        <v>5.8</v>
      </c>
      <c r="U2728" s="2">
        <f>INDEX(Table413[#All], MATCH(Table68[[#This Row],[Date]],Table413[[#All],[Month]],0),4)</f>
        <v>5.0999999999999996</v>
      </c>
    </row>
    <row r="2729" spans="1:21" x14ac:dyDescent="0.25">
      <c r="A2729" s="4">
        <v>42979</v>
      </c>
      <c r="B2729" s="3" t="s">
        <v>58</v>
      </c>
      <c r="C2729" s="3" t="s">
        <v>88</v>
      </c>
      <c r="D2729" s="3">
        <v>494</v>
      </c>
      <c r="E2729" s="3">
        <v>494</v>
      </c>
      <c r="F2729" s="3">
        <v>388</v>
      </c>
      <c r="G2729" s="3">
        <v>401</v>
      </c>
      <c r="H2729" s="3">
        <v>5037</v>
      </c>
      <c r="I2729" s="3">
        <v>901</v>
      </c>
      <c r="J2729">
        <f t="array" ref="J2729">INDEX(Table3[#All],MATCH(1,(Table3[[#All],[Month]]=Table68[[#This Row],[Date]])*(Table3[[#All],[Region]]=Table68[[#This Row],[Region]]),0),3)</f>
        <v>94115</v>
      </c>
      <c r="K2729">
        <f>INDEX(Table1[#All], MATCH(Table68[[#This Row],[Date]],Table1[[#All],[Month]],0),2)</f>
        <v>1657610</v>
      </c>
      <c r="L2729" s="8">
        <f>INDEX(Table2[#All], MATCH(Table68[[#This Row],[Date]],Table2[[#All],[Month]],0),2)</f>
        <v>665.16133059742197</v>
      </c>
      <c r="M2729">
        <f t="array" ref="M2729">INDEX(Table4[#All],MATCH(1,(Table4[[#All],[Month]]=Table68[[#This Row],[Date]])*(Table4[[#All],[Region]]=Table68[[#This Row],[Region]]),0),3)</f>
        <v>13791</v>
      </c>
      <c r="N2729" s="2">
        <f t="array" ref="N2729">_xlfn.IFNA(INDEX(Table5[#All], MATCH(1,(Table5[[#All],[Month]]=Table68[[#This Row],[Date]])*(Table5[[#All],[Region]]=Table68[[#This Row],[Region]]),0),3),0)</f>
        <v>95352</v>
      </c>
      <c r="O2729" s="12">
        <f>INDEX(Table110[#All], MATCH(Table68[[#This Row],[Date]],Table110[[#All],[Month]],0),2)</f>
        <v>103824.5</v>
      </c>
      <c r="P2729" s="12">
        <f>INDEX(Table13[#All], MATCH(Table68[[#This Row],[Date]],Table13[[#All],[Month]],0),2)</f>
        <v>232241</v>
      </c>
      <c r="Q2729">
        <f>INDEX(Table111[#All], MATCH(Table68[[#This Row],[Date]],Table111[[#All],[Month]],0),2)</f>
        <v>6294</v>
      </c>
      <c r="R2729" s="2">
        <f>INDEX(Table111[#All], MATCH(Table68[[#This Row],[Date]],Table111[[#All],[Month]],0),3)</f>
        <v>1360</v>
      </c>
      <c r="S2729" s="2">
        <f>INDEX(Table413[#All], MATCH(Table68[[#This Row],[Date]],Table413[[#All],[Month]],0),2)</f>
        <v>1.9</v>
      </c>
      <c r="T2729" s="2">
        <f>INDEX(Table413[#All], MATCH(Table68[[#This Row],[Date]],Table413[[#All],[Month]],0),3)</f>
        <v>5.8</v>
      </c>
      <c r="U2729" s="2">
        <f>INDEX(Table413[#All], MATCH(Table68[[#This Row],[Date]],Table413[[#All],[Month]],0),4)</f>
        <v>5.0999999999999996</v>
      </c>
    </row>
    <row r="2730" spans="1:21" x14ac:dyDescent="0.25">
      <c r="A2730" s="4">
        <v>42979</v>
      </c>
      <c r="B2730" s="3" t="s">
        <v>58</v>
      </c>
      <c r="C2730" s="3" t="s">
        <v>90</v>
      </c>
      <c r="D2730" s="3">
        <v>494</v>
      </c>
      <c r="E2730" s="3">
        <v>547</v>
      </c>
      <c r="F2730" s="3">
        <v>388</v>
      </c>
      <c r="G2730" s="3">
        <v>430</v>
      </c>
      <c r="H2730" s="3">
        <v>5037</v>
      </c>
      <c r="I2730" s="3">
        <v>755</v>
      </c>
      <c r="J2730">
        <f t="array" ref="J2730">INDEX(Table3[#All],MATCH(1,(Table3[[#All],[Month]]=Table68[[#This Row],[Date]])*(Table3[[#All],[Region]]=Table68[[#This Row],[Region]]),0),3)</f>
        <v>94115</v>
      </c>
      <c r="K2730">
        <f>INDEX(Table1[#All], MATCH(Table68[[#This Row],[Date]],Table1[[#All],[Month]],0),2)</f>
        <v>1657610</v>
      </c>
      <c r="L2730" s="8">
        <f>INDEX(Table2[#All], MATCH(Table68[[#This Row],[Date]],Table2[[#All],[Month]],0),2)</f>
        <v>665.16133059742197</v>
      </c>
      <c r="M2730">
        <f t="array" ref="M2730">INDEX(Table4[#All],MATCH(1,(Table4[[#All],[Month]]=Table68[[#This Row],[Date]])*(Table4[[#All],[Region]]=Table68[[#This Row],[Region]]),0),3)</f>
        <v>13791</v>
      </c>
      <c r="N2730" s="2">
        <f t="array" ref="N2730">_xlfn.IFNA(INDEX(Table5[#All], MATCH(1,(Table5[[#All],[Month]]=Table68[[#This Row],[Date]])*(Table5[[#All],[Region]]=Table68[[#This Row],[Region]]),0),3),0)</f>
        <v>95352</v>
      </c>
      <c r="O2730" s="12">
        <f>INDEX(Table110[#All], MATCH(Table68[[#This Row],[Date]],Table110[[#All],[Month]],0),2)</f>
        <v>103824.5</v>
      </c>
      <c r="P2730" s="12">
        <f>INDEX(Table13[#All], MATCH(Table68[[#This Row],[Date]],Table13[[#All],[Month]],0),2)</f>
        <v>232241</v>
      </c>
      <c r="Q2730">
        <f>INDEX(Table111[#All], MATCH(Table68[[#This Row],[Date]],Table111[[#All],[Month]],0),2)</f>
        <v>6294</v>
      </c>
      <c r="R2730" s="2">
        <f>INDEX(Table111[#All], MATCH(Table68[[#This Row],[Date]],Table111[[#All],[Month]],0),3)</f>
        <v>1360</v>
      </c>
      <c r="S2730" s="2">
        <f>INDEX(Table413[#All], MATCH(Table68[[#This Row],[Date]],Table413[[#All],[Month]],0),2)</f>
        <v>1.9</v>
      </c>
      <c r="T2730" s="2">
        <f>INDEX(Table413[#All], MATCH(Table68[[#This Row],[Date]],Table413[[#All],[Month]],0),3)</f>
        <v>5.8</v>
      </c>
      <c r="U2730" s="2">
        <f>INDEX(Table413[#All], MATCH(Table68[[#This Row],[Date]],Table413[[#All],[Month]],0),4)</f>
        <v>5.0999999999999996</v>
      </c>
    </row>
    <row r="2731" spans="1:21" x14ac:dyDescent="0.25">
      <c r="A2731" s="4">
        <v>42979</v>
      </c>
      <c r="B2731" s="3" t="s">
        <v>58</v>
      </c>
      <c r="C2731" s="3" t="s">
        <v>5</v>
      </c>
      <c r="D2731" s="3">
        <v>494</v>
      </c>
      <c r="E2731" s="3">
        <v>479</v>
      </c>
      <c r="F2731" s="3">
        <v>388</v>
      </c>
      <c r="G2731" s="3">
        <v>408</v>
      </c>
      <c r="H2731" s="3">
        <v>5037</v>
      </c>
      <c r="I2731" s="3">
        <v>171</v>
      </c>
      <c r="J2731">
        <f t="array" ref="J2731">INDEX(Table3[#All],MATCH(1,(Table3[[#All],[Month]]=Table68[[#This Row],[Date]])*(Table3[[#All],[Region]]=Table68[[#This Row],[Region]]),0),3)</f>
        <v>94115</v>
      </c>
      <c r="K2731">
        <f>INDEX(Table1[#All], MATCH(Table68[[#This Row],[Date]],Table1[[#All],[Month]],0),2)</f>
        <v>1657610</v>
      </c>
      <c r="L2731" s="8">
        <f>INDEX(Table2[#All], MATCH(Table68[[#This Row],[Date]],Table2[[#All],[Month]],0),2)</f>
        <v>665.16133059742197</v>
      </c>
      <c r="M2731">
        <f t="array" ref="M2731">INDEX(Table4[#All],MATCH(1,(Table4[[#All],[Month]]=Table68[[#This Row],[Date]])*(Table4[[#All],[Region]]=Table68[[#This Row],[Region]]),0),3)</f>
        <v>13791</v>
      </c>
      <c r="N2731" s="2">
        <f t="array" ref="N2731">_xlfn.IFNA(INDEX(Table5[#All], MATCH(1,(Table5[[#All],[Month]]=Table68[[#This Row],[Date]])*(Table5[[#All],[Region]]=Table68[[#This Row],[Region]]),0),3),0)</f>
        <v>95352</v>
      </c>
      <c r="O2731" s="12">
        <f>INDEX(Table110[#All], MATCH(Table68[[#This Row],[Date]],Table110[[#All],[Month]],0),2)</f>
        <v>103824.5</v>
      </c>
      <c r="P2731" s="12">
        <f>INDEX(Table13[#All], MATCH(Table68[[#This Row],[Date]],Table13[[#All],[Month]],0),2)</f>
        <v>232241</v>
      </c>
      <c r="Q2731">
        <f>INDEX(Table111[#All], MATCH(Table68[[#This Row],[Date]],Table111[[#All],[Month]],0),2)</f>
        <v>6294</v>
      </c>
      <c r="R2731" s="2">
        <f>INDEX(Table111[#All], MATCH(Table68[[#This Row],[Date]],Table111[[#All],[Month]],0),3)</f>
        <v>1360</v>
      </c>
      <c r="S2731" s="2">
        <f>INDEX(Table413[#All], MATCH(Table68[[#This Row],[Date]],Table413[[#All],[Month]],0),2)</f>
        <v>1.9</v>
      </c>
      <c r="T2731" s="2">
        <f>INDEX(Table413[#All], MATCH(Table68[[#This Row],[Date]],Table413[[#All],[Month]],0),3)</f>
        <v>5.8</v>
      </c>
      <c r="U2731" s="2">
        <f>INDEX(Table413[#All], MATCH(Table68[[#This Row],[Date]],Table413[[#All],[Month]],0),4)</f>
        <v>5.0999999999999996</v>
      </c>
    </row>
    <row r="2732" spans="1:21" x14ac:dyDescent="0.25">
      <c r="A2732" s="4">
        <v>42979</v>
      </c>
      <c r="B2732" s="3" t="s">
        <v>58</v>
      </c>
      <c r="C2732" s="3" t="s">
        <v>3</v>
      </c>
      <c r="D2732" s="3">
        <v>494</v>
      </c>
      <c r="E2732" s="3">
        <v>499</v>
      </c>
      <c r="F2732" s="3">
        <v>388</v>
      </c>
      <c r="G2732" s="3">
        <v>405</v>
      </c>
      <c r="H2732" s="3">
        <v>5037</v>
      </c>
      <c r="I2732" s="3">
        <v>285</v>
      </c>
      <c r="J2732">
        <f t="array" ref="J2732">INDEX(Table3[#All],MATCH(1,(Table3[[#All],[Month]]=Table68[[#This Row],[Date]])*(Table3[[#All],[Region]]=Table68[[#This Row],[Region]]),0),3)</f>
        <v>94115</v>
      </c>
      <c r="K2732">
        <f>INDEX(Table1[#All], MATCH(Table68[[#This Row],[Date]],Table1[[#All],[Month]],0),2)</f>
        <v>1657610</v>
      </c>
      <c r="L2732" s="8">
        <f>INDEX(Table2[#All], MATCH(Table68[[#This Row],[Date]],Table2[[#All],[Month]],0),2)</f>
        <v>665.16133059742197</v>
      </c>
      <c r="M2732">
        <f t="array" ref="M2732">INDEX(Table4[#All],MATCH(1,(Table4[[#All],[Month]]=Table68[[#This Row],[Date]])*(Table4[[#All],[Region]]=Table68[[#This Row],[Region]]),0),3)</f>
        <v>13791</v>
      </c>
      <c r="N2732" s="2">
        <f t="array" ref="N2732">_xlfn.IFNA(INDEX(Table5[#All], MATCH(1,(Table5[[#All],[Month]]=Table68[[#This Row],[Date]])*(Table5[[#All],[Region]]=Table68[[#This Row],[Region]]),0),3),0)</f>
        <v>95352</v>
      </c>
      <c r="O2732" s="12">
        <f>INDEX(Table110[#All], MATCH(Table68[[#This Row],[Date]],Table110[[#All],[Month]],0),2)</f>
        <v>103824.5</v>
      </c>
      <c r="P2732" s="12">
        <f>INDEX(Table13[#All], MATCH(Table68[[#This Row],[Date]],Table13[[#All],[Month]],0),2)</f>
        <v>232241</v>
      </c>
      <c r="Q2732">
        <f>INDEX(Table111[#All], MATCH(Table68[[#This Row],[Date]],Table111[[#All],[Month]],0),2)</f>
        <v>6294</v>
      </c>
      <c r="R2732" s="2">
        <f>INDEX(Table111[#All], MATCH(Table68[[#This Row],[Date]],Table111[[#All],[Month]],0),3)</f>
        <v>1360</v>
      </c>
      <c r="S2732" s="2">
        <f>INDEX(Table413[#All], MATCH(Table68[[#This Row],[Date]],Table413[[#All],[Month]],0),2)</f>
        <v>1.9</v>
      </c>
      <c r="T2732" s="2">
        <f>INDEX(Table413[#All], MATCH(Table68[[#This Row],[Date]],Table413[[#All],[Month]],0),3)</f>
        <v>5.8</v>
      </c>
      <c r="U2732" s="2">
        <f>INDEX(Table413[#All], MATCH(Table68[[#This Row],[Date]],Table413[[#All],[Month]],0),4)</f>
        <v>5.0999999999999996</v>
      </c>
    </row>
    <row r="2733" spans="1:21" x14ac:dyDescent="0.25">
      <c r="A2733" s="4">
        <v>42979</v>
      </c>
      <c r="B2733" s="3" t="s">
        <v>58</v>
      </c>
      <c r="C2733" s="3" t="s">
        <v>59</v>
      </c>
      <c r="D2733" s="3">
        <v>494</v>
      </c>
      <c r="E2733" s="3">
        <v>484</v>
      </c>
      <c r="F2733" s="3">
        <v>388</v>
      </c>
      <c r="G2733" s="3">
        <v>401</v>
      </c>
      <c r="H2733" s="3">
        <v>5037</v>
      </c>
      <c r="I2733" s="3">
        <v>574</v>
      </c>
      <c r="J2733">
        <f t="array" ref="J2733">INDEX(Table3[#All],MATCH(1,(Table3[[#All],[Month]]=Table68[[#This Row],[Date]])*(Table3[[#All],[Region]]=Table68[[#This Row],[Region]]),0),3)</f>
        <v>94115</v>
      </c>
      <c r="K2733">
        <f>INDEX(Table1[#All], MATCH(Table68[[#This Row],[Date]],Table1[[#All],[Month]],0),2)</f>
        <v>1657610</v>
      </c>
      <c r="L2733" s="8">
        <f>INDEX(Table2[#All], MATCH(Table68[[#This Row],[Date]],Table2[[#All],[Month]],0),2)</f>
        <v>665.16133059742197</v>
      </c>
      <c r="M2733">
        <f t="array" ref="M2733">INDEX(Table4[#All],MATCH(1,(Table4[[#All],[Month]]=Table68[[#This Row],[Date]])*(Table4[[#All],[Region]]=Table68[[#This Row],[Region]]),0),3)</f>
        <v>13791</v>
      </c>
      <c r="N2733" s="2">
        <f t="array" ref="N2733">_xlfn.IFNA(INDEX(Table5[#All], MATCH(1,(Table5[[#All],[Month]]=Table68[[#This Row],[Date]])*(Table5[[#All],[Region]]=Table68[[#This Row],[Region]]),0),3),0)</f>
        <v>95352</v>
      </c>
      <c r="O2733" s="12">
        <f>INDEX(Table110[#All], MATCH(Table68[[#This Row],[Date]],Table110[[#All],[Month]],0),2)</f>
        <v>103824.5</v>
      </c>
      <c r="P2733" s="12">
        <f>INDEX(Table13[#All], MATCH(Table68[[#This Row],[Date]],Table13[[#All],[Month]],0),2)</f>
        <v>232241</v>
      </c>
      <c r="Q2733">
        <f>INDEX(Table111[#All], MATCH(Table68[[#This Row],[Date]],Table111[[#All],[Month]],0),2)</f>
        <v>6294</v>
      </c>
      <c r="R2733" s="2">
        <f>INDEX(Table111[#All], MATCH(Table68[[#This Row],[Date]],Table111[[#All],[Month]],0),3)</f>
        <v>1360</v>
      </c>
      <c r="S2733" s="2">
        <f>INDEX(Table413[#All], MATCH(Table68[[#This Row],[Date]],Table413[[#All],[Month]],0),2)</f>
        <v>1.9</v>
      </c>
      <c r="T2733" s="2">
        <f>INDEX(Table413[#All], MATCH(Table68[[#This Row],[Date]],Table413[[#All],[Month]],0),3)</f>
        <v>5.8</v>
      </c>
      <c r="U2733" s="2">
        <f>INDEX(Table413[#All], MATCH(Table68[[#This Row],[Date]],Table413[[#All],[Month]],0),4)</f>
        <v>5.0999999999999996</v>
      </c>
    </row>
    <row r="2734" spans="1:21" x14ac:dyDescent="0.25">
      <c r="A2734" s="4">
        <v>42979</v>
      </c>
      <c r="B2734" s="3" t="s">
        <v>62</v>
      </c>
      <c r="C2734" s="3" t="s">
        <v>20</v>
      </c>
      <c r="D2734" s="3">
        <v>359</v>
      </c>
      <c r="E2734" s="3">
        <v>179</v>
      </c>
      <c r="F2734" s="3">
        <v>282</v>
      </c>
      <c r="G2734" s="3">
        <v>146</v>
      </c>
      <c r="H2734" s="3">
        <v>792</v>
      </c>
      <c r="I2734" s="3">
        <v>13</v>
      </c>
      <c r="J2734">
        <f t="array" ref="J2734">INDEX(Table3[#All],MATCH(1,(Table3[[#All],[Month]]=Table68[[#This Row],[Date]])*(Table3[[#All],[Region]]=Table68[[#This Row],[Region]]),0),3)</f>
        <v>13528</v>
      </c>
      <c r="K2734">
        <f>INDEX(Table1[#All], MATCH(Table68[[#This Row],[Date]],Table1[[#All],[Month]],0),2)</f>
        <v>1657610</v>
      </c>
      <c r="L2734" s="8">
        <f>INDEX(Table2[#All], MATCH(Table68[[#This Row],[Date]],Table2[[#All],[Month]],0),2)</f>
        <v>665.16133059742197</v>
      </c>
      <c r="M2734">
        <f t="array" ref="M2734">INDEX(Table4[#All],MATCH(1,(Table4[[#All],[Month]]=Table68[[#This Row],[Date]])*(Table4[[#All],[Region]]=Table68[[#This Row],[Region]]),0),3)</f>
        <v>3421</v>
      </c>
      <c r="N2734" s="2">
        <f t="array" ref="N2734">_xlfn.IFNA(INDEX(Table5[#All], MATCH(1,(Table5[[#All],[Month]]=Table68[[#This Row],[Date]])*(Table5[[#All],[Region]]=Table68[[#This Row],[Region]]),0),3),0)</f>
        <v>15071</v>
      </c>
      <c r="O2734" s="12">
        <f>INDEX(Table110[#All], MATCH(Table68[[#This Row],[Date]],Table110[[#All],[Month]],0),2)</f>
        <v>103824.5</v>
      </c>
      <c r="P2734" s="12">
        <f>INDEX(Table13[#All], MATCH(Table68[[#This Row],[Date]],Table13[[#All],[Month]],0),2)</f>
        <v>232241</v>
      </c>
      <c r="Q2734">
        <f>INDEX(Table111[#All], MATCH(Table68[[#This Row],[Date]],Table111[[#All],[Month]],0),2)</f>
        <v>6294</v>
      </c>
      <c r="R2734" s="2">
        <f>INDEX(Table111[#All], MATCH(Table68[[#This Row],[Date]],Table111[[#All],[Month]],0),3)</f>
        <v>1360</v>
      </c>
      <c r="S2734" s="2">
        <f>INDEX(Table413[#All], MATCH(Table68[[#This Row],[Date]],Table413[[#All],[Month]],0),2)</f>
        <v>1.9</v>
      </c>
      <c r="T2734" s="2">
        <f>INDEX(Table413[#All], MATCH(Table68[[#This Row],[Date]],Table413[[#All],[Month]],0),3)</f>
        <v>5.8</v>
      </c>
      <c r="U2734" s="2">
        <f>INDEX(Table413[#All], MATCH(Table68[[#This Row],[Date]],Table413[[#All],[Month]],0),4)</f>
        <v>5.0999999999999996</v>
      </c>
    </row>
    <row r="2735" spans="1:21" x14ac:dyDescent="0.25">
      <c r="A2735" s="4">
        <v>42979</v>
      </c>
      <c r="B2735" s="3" t="s">
        <v>62</v>
      </c>
      <c r="C2735" s="3" t="s">
        <v>21</v>
      </c>
      <c r="D2735" s="3">
        <v>359</v>
      </c>
      <c r="E2735" s="3">
        <v>223</v>
      </c>
      <c r="F2735" s="3">
        <v>282</v>
      </c>
      <c r="G2735" s="3">
        <v>183</v>
      </c>
      <c r="H2735" s="3">
        <v>792</v>
      </c>
      <c r="I2735" s="3">
        <v>19</v>
      </c>
      <c r="J2735">
        <f t="array" ref="J2735">INDEX(Table3[#All],MATCH(1,(Table3[[#All],[Month]]=Table68[[#This Row],[Date]])*(Table3[[#All],[Region]]=Table68[[#This Row],[Region]]),0),3)</f>
        <v>13528</v>
      </c>
      <c r="K2735">
        <f>INDEX(Table1[#All], MATCH(Table68[[#This Row],[Date]],Table1[[#All],[Month]],0),2)</f>
        <v>1657610</v>
      </c>
      <c r="L2735" s="8">
        <f>INDEX(Table2[#All], MATCH(Table68[[#This Row],[Date]],Table2[[#All],[Month]],0),2)</f>
        <v>665.16133059742197</v>
      </c>
      <c r="M2735">
        <f t="array" ref="M2735">INDEX(Table4[#All],MATCH(1,(Table4[[#All],[Month]]=Table68[[#This Row],[Date]])*(Table4[[#All],[Region]]=Table68[[#This Row],[Region]]),0),3)</f>
        <v>3421</v>
      </c>
      <c r="N2735" s="2">
        <f t="array" ref="N2735">_xlfn.IFNA(INDEX(Table5[#All], MATCH(1,(Table5[[#All],[Month]]=Table68[[#This Row],[Date]])*(Table5[[#All],[Region]]=Table68[[#This Row],[Region]]),0),3),0)</f>
        <v>15071</v>
      </c>
      <c r="O2735" s="12">
        <f>INDEX(Table110[#All], MATCH(Table68[[#This Row],[Date]],Table110[[#All],[Month]],0),2)</f>
        <v>103824.5</v>
      </c>
      <c r="P2735" s="12">
        <f>INDEX(Table13[#All], MATCH(Table68[[#This Row],[Date]],Table13[[#All],[Month]],0),2)</f>
        <v>232241</v>
      </c>
      <c r="Q2735">
        <f>INDEX(Table111[#All], MATCH(Table68[[#This Row],[Date]],Table111[[#All],[Month]],0),2)</f>
        <v>6294</v>
      </c>
      <c r="R2735" s="2">
        <f>INDEX(Table111[#All], MATCH(Table68[[#This Row],[Date]],Table111[[#All],[Month]],0),3)</f>
        <v>1360</v>
      </c>
      <c r="S2735" s="2">
        <f>INDEX(Table413[#All], MATCH(Table68[[#This Row],[Date]],Table413[[#All],[Month]],0),2)</f>
        <v>1.9</v>
      </c>
      <c r="T2735" s="2">
        <f>INDEX(Table413[#All], MATCH(Table68[[#This Row],[Date]],Table413[[#All],[Month]],0),3)</f>
        <v>5.8</v>
      </c>
      <c r="U2735" s="2">
        <f>INDEX(Table413[#All], MATCH(Table68[[#This Row],[Date]],Table413[[#All],[Month]],0),4)</f>
        <v>5.0999999999999996</v>
      </c>
    </row>
    <row r="2736" spans="1:21" x14ac:dyDescent="0.25">
      <c r="A2736" s="4">
        <v>42979</v>
      </c>
      <c r="B2736" s="3" t="s">
        <v>62</v>
      </c>
      <c r="C2736" s="3" t="s">
        <v>18</v>
      </c>
      <c r="D2736" s="3">
        <v>359</v>
      </c>
      <c r="E2736" s="3">
        <v>309</v>
      </c>
      <c r="F2736" s="3">
        <v>282</v>
      </c>
      <c r="G2736" s="3">
        <v>256</v>
      </c>
      <c r="H2736" s="3">
        <v>792</v>
      </c>
      <c r="I2736" s="3">
        <v>208</v>
      </c>
      <c r="J2736">
        <f t="array" ref="J2736">INDEX(Table3[#All],MATCH(1,(Table3[[#All],[Month]]=Table68[[#This Row],[Date]])*(Table3[[#All],[Region]]=Table68[[#This Row],[Region]]),0),3)</f>
        <v>13528</v>
      </c>
      <c r="K2736">
        <f>INDEX(Table1[#All], MATCH(Table68[[#This Row],[Date]],Table1[[#All],[Month]],0),2)</f>
        <v>1657610</v>
      </c>
      <c r="L2736" s="8">
        <f>INDEX(Table2[#All], MATCH(Table68[[#This Row],[Date]],Table2[[#All],[Month]],0),2)</f>
        <v>665.16133059742197</v>
      </c>
      <c r="M2736">
        <f t="array" ref="M2736">INDEX(Table4[#All],MATCH(1,(Table4[[#All],[Month]]=Table68[[#This Row],[Date]])*(Table4[[#All],[Region]]=Table68[[#This Row],[Region]]),0),3)</f>
        <v>3421</v>
      </c>
      <c r="N2736" s="2">
        <f t="array" ref="N2736">_xlfn.IFNA(INDEX(Table5[#All], MATCH(1,(Table5[[#All],[Month]]=Table68[[#This Row],[Date]])*(Table5[[#All],[Region]]=Table68[[#This Row],[Region]]),0),3),0)</f>
        <v>15071</v>
      </c>
      <c r="O2736" s="12">
        <f>INDEX(Table110[#All], MATCH(Table68[[#This Row],[Date]],Table110[[#All],[Month]],0),2)</f>
        <v>103824.5</v>
      </c>
      <c r="P2736" s="12">
        <f>INDEX(Table13[#All], MATCH(Table68[[#This Row],[Date]],Table13[[#All],[Month]],0),2)</f>
        <v>232241</v>
      </c>
      <c r="Q2736">
        <f>INDEX(Table111[#All], MATCH(Table68[[#This Row],[Date]],Table111[[#All],[Month]],0),2)</f>
        <v>6294</v>
      </c>
      <c r="R2736" s="2">
        <f>INDEX(Table111[#All], MATCH(Table68[[#This Row],[Date]],Table111[[#All],[Month]],0),3)</f>
        <v>1360</v>
      </c>
      <c r="S2736" s="2">
        <f>INDEX(Table413[#All], MATCH(Table68[[#This Row],[Date]],Table413[[#All],[Month]],0),2)</f>
        <v>1.9</v>
      </c>
      <c r="T2736" s="2">
        <f>INDEX(Table413[#All], MATCH(Table68[[#This Row],[Date]],Table413[[#All],[Month]],0),3)</f>
        <v>5.8</v>
      </c>
      <c r="U2736" s="2">
        <f>INDEX(Table413[#All], MATCH(Table68[[#This Row],[Date]],Table413[[#All],[Month]],0),4)</f>
        <v>5.0999999999999996</v>
      </c>
    </row>
    <row r="2737" spans="1:21" x14ac:dyDescent="0.25">
      <c r="A2737" s="4">
        <v>42979</v>
      </c>
      <c r="B2737" s="3" t="s">
        <v>62</v>
      </c>
      <c r="C2737" s="3" t="s">
        <v>17</v>
      </c>
      <c r="D2737" s="3">
        <v>359</v>
      </c>
      <c r="E2737" s="3">
        <v>418</v>
      </c>
      <c r="F2737" s="3">
        <v>282</v>
      </c>
      <c r="G2737" s="3">
        <v>340</v>
      </c>
      <c r="H2737" s="3">
        <v>792</v>
      </c>
      <c r="I2737" s="3">
        <v>388</v>
      </c>
      <c r="J2737">
        <f t="array" ref="J2737">INDEX(Table3[#All],MATCH(1,(Table3[[#All],[Month]]=Table68[[#This Row],[Date]])*(Table3[[#All],[Region]]=Table68[[#This Row],[Region]]),0),3)</f>
        <v>13528</v>
      </c>
      <c r="K2737">
        <f>INDEX(Table1[#All], MATCH(Table68[[#This Row],[Date]],Table1[[#All],[Month]],0),2)</f>
        <v>1657610</v>
      </c>
      <c r="L2737" s="8">
        <f>INDEX(Table2[#All], MATCH(Table68[[#This Row],[Date]],Table2[[#All],[Month]],0),2)</f>
        <v>665.16133059742197</v>
      </c>
      <c r="M2737">
        <f t="array" ref="M2737">INDEX(Table4[#All],MATCH(1,(Table4[[#All],[Month]]=Table68[[#This Row],[Date]])*(Table4[[#All],[Region]]=Table68[[#This Row],[Region]]),0),3)</f>
        <v>3421</v>
      </c>
      <c r="N2737" s="2">
        <f t="array" ref="N2737">_xlfn.IFNA(INDEX(Table5[#All], MATCH(1,(Table5[[#All],[Month]]=Table68[[#This Row],[Date]])*(Table5[[#All],[Region]]=Table68[[#This Row],[Region]]),0),3),0)</f>
        <v>15071</v>
      </c>
      <c r="O2737" s="12">
        <f>INDEX(Table110[#All], MATCH(Table68[[#This Row],[Date]],Table110[[#All],[Month]],0),2)</f>
        <v>103824.5</v>
      </c>
      <c r="P2737" s="12">
        <f>INDEX(Table13[#All], MATCH(Table68[[#This Row],[Date]],Table13[[#All],[Month]],0),2)</f>
        <v>232241</v>
      </c>
      <c r="Q2737">
        <f>INDEX(Table111[#All], MATCH(Table68[[#This Row],[Date]],Table111[[#All],[Month]],0),2)</f>
        <v>6294</v>
      </c>
      <c r="R2737" s="2">
        <f>INDEX(Table111[#All], MATCH(Table68[[#This Row],[Date]],Table111[[#All],[Month]],0),3)</f>
        <v>1360</v>
      </c>
      <c r="S2737" s="2">
        <f>INDEX(Table413[#All], MATCH(Table68[[#This Row],[Date]],Table413[[#All],[Month]],0),2)</f>
        <v>1.9</v>
      </c>
      <c r="T2737" s="2">
        <f>INDEX(Table413[#All], MATCH(Table68[[#This Row],[Date]],Table413[[#All],[Month]],0),3)</f>
        <v>5.8</v>
      </c>
      <c r="U2737" s="2">
        <f>INDEX(Table413[#All], MATCH(Table68[[#This Row],[Date]],Table413[[#All],[Month]],0),4)</f>
        <v>5.0999999999999996</v>
      </c>
    </row>
    <row r="2738" spans="1:21" x14ac:dyDescent="0.25">
      <c r="A2738" s="4">
        <v>42979</v>
      </c>
      <c r="B2738" s="3" t="s">
        <v>62</v>
      </c>
      <c r="C2738" s="3" t="s">
        <v>14</v>
      </c>
      <c r="D2738" s="3">
        <v>359</v>
      </c>
      <c r="E2738" s="3">
        <v>389</v>
      </c>
      <c r="F2738" s="3">
        <v>282</v>
      </c>
      <c r="G2738" s="3">
        <v>326</v>
      </c>
      <c r="H2738" s="3">
        <v>792</v>
      </c>
      <c r="I2738" s="3">
        <v>92</v>
      </c>
      <c r="J2738">
        <f t="array" ref="J2738">INDEX(Table3[#All],MATCH(1,(Table3[[#All],[Month]]=Table68[[#This Row],[Date]])*(Table3[[#All],[Region]]=Table68[[#This Row],[Region]]),0),3)</f>
        <v>13528</v>
      </c>
      <c r="K2738">
        <f>INDEX(Table1[#All], MATCH(Table68[[#This Row],[Date]],Table1[[#All],[Month]],0),2)</f>
        <v>1657610</v>
      </c>
      <c r="L2738" s="8">
        <f>INDEX(Table2[#All], MATCH(Table68[[#This Row],[Date]],Table2[[#All],[Month]],0),2)</f>
        <v>665.16133059742197</v>
      </c>
      <c r="M2738">
        <f t="array" ref="M2738">INDEX(Table4[#All],MATCH(1,(Table4[[#All],[Month]]=Table68[[#This Row],[Date]])*(Table4[[#All],[Region]]=Table68[[#This Row],[Region]]),0),3)</f>
        <v>3421</v>
      </c>
      <c r="N2738" s="2">
        <f t="array" ref="N2738">_xlfn.IFNA(INDEX(Table5[#All], MATCH(1,(Table5[[#All],[Month]]=Table68[[#This Row],[Date]])*(Table5[[#All],[Region]]=Table68[[#This Row],[Region]]),0),3),0)</f>
        <v>15071</v>
      </c>
      <c r="O2738" s="12">
        <f>INDEX(Table110[#All], MATCH(Table68[[#This Row],[Date]],Table110[[#All],[Month]],0),2)</f>
        <v>103824.5</v>
      </c>
      <c r="P2738" s="12">
        <f>INDEX(Table13[#All], MATCH(Table68[[#This Row],[Date]],Table13[[#All],[Month]],0),2)</f>
        <v>232241</v>
      </c>
      <c r="Q2738">
        <f>INDEX(Table111[#All], MATCH(Table68[[#This Row],[Date]],Table111[[#All],[Month]],0),2)</f>
        <v>6294</v>
      </c>
      <c r="R2738" s="2">
        <f>INDEX(Table111[#All], MATCH(Table68[[#This Row],[Date]],Table111[[#All],[Month]],0),3)</f>
        <v>1360</v>
      </c>
      <c r="S2738" s="2">
        <f>INDEX(Table413[#All], MATCH(Table68[[#This Row],[Date]],Table413[[#All],[Month]],0),2)</f>
        <v>1.9</v>
      </c>
      <c r="T2738" s="2">
        <f>INDEX(Table413[#All], MATCH(Table68[[#This Row],[Date]],Table413[[#All],[Month]],0),3)</f>
        <v>5.8</v>
      </c>
      <c r="U2738" s="2">
        <f>INDEX(Table413[#All], MATCH(Table68[[#This Row],[Date]],Table413[[#All],[Month]],0),4)</f>
        <v>5.0999999999999996</v>
      </c>
    </row>
    <row r="2739" spans="1:21" x14ac:dyDescent="0.25">
      <c r="A2739" s="4">
        <v>42979</v>
      </c>
      <c r="B2739" s="3" t="s">
        <v>62</v>
      </c>
      <c r="C2739" s="3" t="s">
        <v>19</v>
      </c>
      <c r="D2739" s="3">
        <v>359</v>
      </c>
      <c r="E2739" s="3">
        <v>284</v>
      </c>
      <c r="F2739" s="3">
        <v>282</v>
      </c>
      <c r="G2739" s="3">
        <v>217</v>
      </c>
      <c r="H2739" s="3">
        <v>792</v>
      </c>
      <c r="I2739" s="3">
        <v>72</v>
      </c>
      <c r="J2739">
        <f t="array" ref="J2739">INDEX(Table3[#All],MATCH(1,(Table3[[#All],[Month]]=Table68[[#This Row],[Date]])*(Table3[[#All],[Region]]=Table68[[#This Row],[Region]]),0),3)</f>
        <v>13528</v>
      </c>
      <c r="K2739">
        <f>INDEX(Table1[#All], MATCH(Table68[[#This Row],[Date]],Table1[[#All],[Month]],0),2)</f>
        <v>1657610</v>
      </c>
      <c r="L2739" s="8">
        <f>INDEX(Table2[#All], MATCH(Table68[[#This Row],[Date]],Table2[[#All],[Month]],0),2)</f>
        <v>665.16133059742197</v>
      </c>
      <c r="M2739">
        <f t="array" ref="M2739">INDEX(Table4[#All],MATCH(1,(Table4[[#All],[Month]]=Table68[[#This Row],[Date]])*(Table4[[#All],[Region]]=Table68[[#This Row],[Region]]),0),3)</f>
        <v>3421</v>
      </c>
      <c r="N2739" s="2">
        <f t="array" ref="N2739">_xlfn.IFNA(INDEX(Table5[#All], MATCH(1,(Table5[[#All],[Month]]=Table68[[#This Row],[Date]])*(Table5[[#All],[Region]]=Table68[[#This Row],[Region]]),0),3),0)</f>
        <v>15071</v>
      </c>
      <c r="O2739" s="12">
        <f>INDEX(Table110[#All], MATCH(Table68[[#This Row],[Date]],Table110[[#All],[Month]],0),2)</f>
        <v>103824.5</v>
      </c>
      <c r="P2739" s="12">
        <f>INDEX(Table13[#All], MATCH(Table68[[#This Row],[Date]],Table13[[#All],[Month]],0),2)</f>
        <v>232241</v>
      </c>
      <c r="Q2739">
        <f>INDEX(Table111[#All], MATCH(Table68[[#This Row],[Date]],Table111[[#All],[Month]],0),2)</f>
        <v>6294</v>
      </c>
      <c r="R2739" s="2">
        <f>INDEX(Table111[#All], MATCH(Table68[[#This Row],[Date]],Table111[[#All],[Month]],0),3)</f>
        <v>1360</v>
      </c>
      <c r="S2739" s="2">
        <f>INDEX(Table413[#All], MATCH(Table68[[#This Row],[Date]],Table413[[#All],[Month]],0),2)</f>
        <v>1.9</v>
      </c>
      <c r="T2739" s="2">
        <f>INDEX(Table413[#All], MATCH(Table68[[#This Row],[Date]],Table413[[#All],[Month]],0),3)</f>
        <v>5.8</v>
      </c>
      <c r="U2739" s="2">
        <f>INDEX(Table413[#All], MATCH(Table68[[#This Row],[Date]],Table413[[#All],[Month]],0),4)</f>
        <v>5.0999999999999996</v>
      </c>
    </row>
    <row r="2740" spans="1:21" x14ac:dyDescent="0.25">
      <c r="A2740" s="4">
        <v>42979</v>
      </c>
      <c r="B2740" s="3" t="s">
        <v>68</v>
      </c>
      <c r="C2740" s="3" t="s">
        <v>46</v>
      </c>
      <c r="D2740" s="3">
        <v>328</v>
      </c>
      <c r="E2740" s="3">
        <v>322</v>
      </c>
      <c r="F2740" s="3">
        <v>244</v>
      </c>
      <c r="G2740" s="3">
        <v>287</v>
      </c>
      <c r="H2740" s="3">
        <v>1728</v>
      </c>
      <c r="I2740" s="3">
        <v>62</v>
      </c>
      <c r="J2740">
        <f t="array" ref="J2740">INDEX(Table3[#All],MATCH(1,(Table3[[#All],[Month]]=Table68[[#This Row],[Date]])*(Table3[[#All],[Region]]=Table68[[#This Row],[Region]]),0),3)</f>
        <v>34133</v>
      </c>
      <c r="K2740">
        <f>INDEX(Table1[#All], MATCH(Table68[[#This Row],[Date]],Table1[[#All],[Month]],0),2)</f>
        <v>1657610</v>
      </c>
      <c r="L2740" s="8">
        <f>INDEX(Table2[#All], MATCH(Table68[[#This Row],[Date]],Table2[[#All],[Month]],0),2)</f>
        <v>665.16133059742197</v>
      </c>
      <c r="M2740">
        <f t="array" ref="M2740">INDEX(Table4[#All],MATCH(1,(Table4[[#All],[Month]]=Table68[[#This Row],[Date]])*(Table4[[#All],[Region]]=Table68[[#This Row],[Region]]),0),3)</f>
        <v>8557</v>
      </c>
      <c r="N2740" s="2">
        <f t="array" ref="N2740">_xlfn.IFNA(INDEX(Table5[#All], MATCH(1,(Table5[[#All],[Month]]=Table68[[#This Row],[Date]])*(Table5[[#All],[Region]]=Table68[[#This Row],[Region]]),0),3),0)</f>
        <v>35114</v>
      </c>
      <c r="O2740" s="12">
        <f>INDEX(Table110[#All], MATCH(Table68[[#This Row],[Date]],Table110[[#All],[Month]],0),2)</f>
        <v>103824.5</v>
      </c>
      <c r="P2740" s="12">
        <f>INDEX(Table13[#All], MATCH(Table68[[#This Row],[Date]],Table13[[#All],[Month]],0),2)</f>
        <v>232241</v>
      </c>
      <c r="Q2740">
        <f>INDEX(Table111[#All], MATCH(Table68[[#This Row],[Date]],Table111[[#All],[Month]],0),2)</f>
        <v>6294</v>
      </c>
      <c r="R2740" s="2">
        <f>INDEX(Table111[#All], MATCH(Table68[[#This Row],[Date]],Table111[[#All],[Month]],0),3)</f>
        <v>1360</v>
      </c>
      <c r="S2740" s="2">
        <f>INDEX(Table413[#All], MATCH(Table68[[#This Row],[Date]],Table413[[#All],[Month]],0),2)</f>
        <v>1.9</v>
      </c>
      <c r="T2740" s="2">
        <f>INDEX(Table413[#All], MATCH(Table68[[#This Row],[Date]],Table413[[#All],[Month]],0),3)</f>
        <v>5.8</v>
      </c>
      <c r="U2740" s="2">
        <f>INDEX(Table413[#All], MATCH(Table68[[#This Row],[Date]],Table413[[#All],[Month]],0),4)</f>
        <v>5.0999999999999996</v>
      </c>
    </row>
    <row r="2741" spans="1:21" x14ac:dyDescent="0.25">
      <c r="A2741" s="4">
        <v>42979</v>
      </c>
      <c r="B2741" s="3" t="s">
        <v>68</v>
      </c>
      <c r="C2741" s="3" t="s">
        <v>83</v>
      </c>
      <c r="D2741" s="3">
        <v>328</v>
      </c>
      <c r="E2741" s="3">
        <v>325</v>
      </c>
      <c r="F2741" s="3">
        <v>244</v>
      </c>
      <c r="G2741" s="3">
        <v>236</v>
      </c>
      <c r="H2741" s="3">
        <v>1728</v>
      </c>
      <c r="I2741" s="3">
        <v>1335</v>
      </c>
      <c r="J2741">
        <f t="array" ref="J2741">INDEX(Table3[#All],MATCH(1,(Table3[[#All],[Month]]=Table68[[#This Row],[Date]])*(Table3[[#All],[Region]]=Table68[[#This Row],[Region]]),0),3)</f>
        <v>34133</v>
      </c>
      <c r="K2741">
        <f>INDEX(Table1[#All], MATCH(Table68[[#This Row],[Date]],Table1[[#All],[Month]],0),2)</f>
        <v>1657610</v>
      </c>
      <c r="L2741" s="8">
        <f>INDEX(Table2[#All], MATCH(Table68[[#This Row],[Date]],Table2[[#All],[Month]],0),2)</f>
        <v>665.16133059742197</v>
      </c>
      <c r="M2741">
        <f t="array" ref="M2741">INDEX(Table4[#All],MATCH(1,(Table4[[#All],[Month]]=Table68[[#This Row],[Date]])*(Table4[[#All],[Region]]=Table68[[#This Row],[Region]]),0),3)</f>
        <v>8557</v>
      </c>
      <c r="N2741" s="2">
        <f t="array" ref="N2741">_xlfn.IFNA(INDEX(Table5[#All], MATCH(1,(Table5[[#All],[Month]]=Table68[[#This Row],[Date]])*(Table5[[#All],[Region]]=Table68[[#This Row],[Region]]),0),3),0)</f>
        <v>35114</v>
      </c>
      <c r="O2741" s="12">
        <f>INDEX(Table110[#All], MATCH(Table68[[#This Row],[Date]],Table110[[#All],[Month]],0),2)</f>
        <v>103824.5</v>
      </c>
      <c r="P2741" s="12">
        <f>INDEX(Table13[#All], MATCH(Table68[[#This Row],[Date]],Table13[[#All],[Month]],0),2)</f>
        <v>232241</v>
      </c>
      <c r="Q2741">
        <f>INDEX(Table111[#All], MATCH(Table68[[#This Row],[Date]],Table111[[#All],[Month]],0),2)</f>
        <v>6294</v>
      </c>
      <c r="R2741" s="2">
        <f>INDEX(Table111[#All], MATCH(Table68[[#This Row],[Date]],Table111[[#All],[Month]],0),3)</f>
        <v>1360</v>
      </c>
      <c r="S2741" s="2">
        <f>INDEX(Table413[#All], MATCH(Table68[[#This Row],[Date]],Table413[[#All],[Month]],0),2)</f>
        <v>1.9</v>
      </c>
      <c r="T2741" s="2">
        <f>INDEX(Table413[#All], MATCH(Table68[[#This Row],[Date]],Table413[[#All],[Month]],0),3)</f>
        <v>5.8</v>
      </c>
      <c r="U2741" s="2">
        <f>INDEX(Table413[#All], MATCH(Table68[[#This Row],[Date]],Table413[[#All],[Month]],0),4)</f>
        <v>5.0999999999999996</v>
      </c>
    </row>
    <row r="2742" spans="1:21" x14ac:dyDescent="0.25">
      <c r="A2742" s="4">
        <v>42979</v>
      </c>
      <c r="B2742" s="3" t="s">
        <v>68</v>
      </c>
      <c r="C2742" s="3" t="s">
        <v>38</v>
      </c>
      <c r="D2742" s="3">
        <v>328</v>
      </c>
      <c r="E2742" s="3">
        <v>310</v>
      </c>
      <c r="F2742" s="3">
        <v>244</v>
      </c>
      <c r="G2742" s="3">
        <v>250</v>
      </c>
      <c r="H2742" s="3">
        <v>1728</v>
      </c>
      <c r="I2742" s="3">
        <v>7</v>
      </c>
      <c r="J2742">
        <f t="array" ref="J2742">INDEX(Table3[#All],MATCH(1,(Table3[[#All],[Month]]=Table68[[#This Row],[Date]])*(Table3[[#All],[Region]]=Table68[[#This Row],[Region]]),0),3)</f>
        <v>34133</v>
      </c>
      <c r="K2742">
        <f>INDEX(Table1[#All], MATCH(Table68[[#This Row],[Date]],Table1[[#All],[Month]],0),2)</f>
        <v>1657610</v>
      </c>
      <c r="L2742" s="8">
        <f>INDEX(Table2[#All], MATCH(Table68[[#This Row],[Date]],Table2[[#All],[Month]],0),2)</f>
        <v>665.16133059742197</v>
      </c>
      <c r="M2742">
        <f t="array" ref="M2742">INDEX(Table4[#All],MATCH(1,(Table4[[#All],[Month]]=Table68[[#This Row],[Date]])*(Table4[[#All],[Region]]=Table68[[#This Row],[Region]]),0),3)</f>
        <v>8557</v>
      </c>
      <c r="N2742" s="2">
        <f t="array" ref="N2742">_xlfn.IFNA(INDEX(Table5[#All], MATCH(1,(Table5[[#All],[Month]]=Table68[[#This Row],[Date]])*(Table5[[#All],[Region]]=Table68[[#This Row],[Region]]),0),3),0)</f>
        <v>35114</v>
      </c>
      <c r="O2742" s="12">
        <f>INDEX(Table110[#All], MATCH(Table68[[#This Row],[Date]],Table110[[#All],[Month]],0),2)</f>
        <v>103824.5</v>
      </c>
      <c r="P2742" s="12">
        <f>INDEX(Table13[#All], MATCH(Table68[[#This Row],[Date]],Table13[[#All],[Month]],0),2)</f>
        <v>232241</v>
      </c>
      <c r="Q2742">
        <f>INDEX(Table111[#All], MATCH(Table68[[#This Row],[Date]],Table111[[#All],[Month]],0),2)</f>
        <v>6294</v>
      </c>
      <c r="R2742" s="2">
        <f>INDEX(Table111[#All], MATCH(Table68[[#This Row],[Date]],Table111[[#All],[Month]],0),3)</f>
        <v>1360</v>
      </c>
      <c r="S2742" s="2">
        <f>INDEX(Table413[#All], MATCH(Table68[[#This Row],[Date]],Table413[[#All],[Month]],0),2)</f>
        <v>1.9</v>
      </c>
      <c r="T2742" s="2">
        <f>INDEX(Table413[#All], MATCH(Table68[[#This Row],[Date]],Table413[[#All],[Month]],0),3)</f>
        <v>5.8</v>
      </c>
      <c r="U2742" s="2">
        <f>INDEX(Table413[#All], MATCH(Table68[[#This Row],[Date]],Table413[[#All],[Month]],0),4)</f>
        <v>5.0999999999999996</v>
      </c>
    </row>
    <row r="2743" spans="1:21" x14ac:dyDescent="0.25">
      <c r="A2743" s="4">
        <v>42979</v>
      </c>
      <c r="B2743" s="3" t="s">
        <v>68</v>
      </c>
      <c r="C2743" s="3" t="s">
        <v>39</v>
      </c>
      <c r="D2743" s="3">
        <v>328</v>
      </c>
      <c r="E2743" s="3">
        <v>364</v>
      </c>
      <c r="F2743" s="3">
        <v>244</v>
      </c>
      <c r="G2743" s="3">
        <v>249</v>
      </c>
      <c r="H2743" s="3">
        <v>1728</v>
      </c>
      <c r="I2743" s="3">
        <v>14</v>
      </c>
      <c r="J2743">
        <f t="array" ref="J2743">INDEX(Table3[#All],MATCH(1,(Table3[[#All],[Month]]=Table68[[#This Row],[Date]])*(Table3[[#All],[Region]]=Table68[[#This Row],[Region]]),0),3)</f>
        <v>34133</v>
      </c>
      <c r="K2743">
        <f>INDEX(Table1[#All], MATCH(Table68[[#This Row],[Date]],Table1[[#All],[Month]],0),2)</f>
        <v>1657610</v>
      </c>
      <c r="L2743" s="8">
        <f>INDEX(Table2[#All], MATCH(Table68[[#This Row],[Date]],Table2[[#All],[Month]],0),2)</f>
        <v>665.16133059742197</v>
      </c>
      <c r="M2743">
        <f t="array" ref="M2743">INDEX(Table4[#All],MATCH(1,(Table4[[#All],[Month]]=Table68[[#This Row],[Date]])*(Table4[[#All],[Region]]=Table68[[#This Row],[Region]]),0),3)</f>
        <v>8557</v>
      </c>
      <c r="N2743" s="2">
        <f t="array" ref="N2743">_xlfn.IFNA(INDEX(Table5[#All], MATCH(1,(Table5[[#All],[Month]]=Table68[[#This Row],[Date]])*(Table5[[#All],[Region]]=Table68[[#This Row],[Region]]),0),3),0)</f>
        <v>35114</v>
      </c>
      <c r="O2743" s="12">
        <f>INDEX(Table110[#All], MATCH(Table68[[#This Row],[Date]],Table110[[#All],[Month]],0),2)</f>
        <v>103824.5</v>
      </c>
      <c r="P2743" s="12">
        <f>INDEX(Table13[#All], MATCH(Table68[[#This Row],[Date]],Table13[[#All],[Month]],0),2)</f>
        <v>232241</v>
      </c>
      <c r="Q2743">
        <f>INDEX(Table111[#All], MATCH(Table68[[#This Row],[Date]],Table111[[#All],[Month]],0),2)</f>
        <v>6294</v>
      </c>
      <c r="R2743" s="2">
        <f>INDEX(Table111[#All], MATCH(Table68[[#This Row],[Date]],Table111[[#All],[Month]],0),3)</f>
        <v>1360</v>
      </c>
      <c r="S2743" s="2">
        <f>INDEX(Table413[#All], MATCH(Table68[[#This Row],[Date]],Table413[[#All],[Month]],0),2)</f>
        <v>1.9</v>
      </c>
      <c r="T2743" s="2">
        <f>INDEX(Table413[#All], MATCH(Table68[[#This Row],[Date]],Table413[[#All],[Month]],0),3)</f>
        <v>5.8</v>
      </c>
      <c r="U2743" s="2">
        <f>INDEX(Table413[#All], MATCH(Table68[[#This Row],[Date]],Table413[[#All],[Month]],0),4)</f>
        <v>5.0999999999999996</v>
      </c>
    </row>
    <row r="2744" spans="1:21" x14ac:dyDescent="0.25">
      <c r="A2744" s="4">
        <v>42979</v>
      </c>
      <c r="B2744" s="3" t="s">
        <v>68</v>
      </c>
      <c r="C2744" s="3" t="s">
        <v>48</v>
      </c>
      <c r="D2744" s="3">
        <v>328</v>
      </c>
      <c r="E2744" s="3">
        <v>267</v>
      </c>
      <c r="F2744" s="3">
        <v>244</v>
      </c>
      <c r="G2744" s="3">
        <v>218</v>
      </c>
      <c r="H2744" s="3">
        <v>1728</v>
      </c>
      <c r="I2744" s="3">
        <v>5</v>
      </c>
      <c r="J2744">
        <f t="array" ref="J2744">INDEX(Table3[#All],MATCH(1,(Table3[[#All],[Month]]=Table68[[#This Row],[Date]])*(Table3[[#All],[Region]]=Table68[[#This Row],[Region]]),0),3)</f>
        <v>34133</v>
      </c>
      <c r="K2744">
        <f>INDEX(Table1[#All], MATCH(Table68[[#This Row],[Date]],Table1[[#All],[Month]],0),2)</f>
        <v>1657610</v>
      </c>
      <c r="L2744" s="8">
        <f>INDEX(Table2[#All], MATCH(Table68[[#This Row],[Date]],Table2[[#All],[Month]],0),2)</f>
        <v>665.16133059742197</v>
      </c>
      <c r="M2744">
        <f t="array" ref="M2744">INDEX(Table4[#All],MATCH(1,(Table4[[#All],[Month]]=Table68[[#This Row],[Date]])*(Table4[[#All],[Region]]=Table68[[#This Row],[Region]]),0),3)</f>
        <v>8557</v>
      </c>
      <c r="N2744" s="2">
        <f t="array" ref="N2744">_xlfn.IFNA(INDEX(Table5[#All], MATCH(1,(Table5[[#All],[Month]]=Table68[[#This Row],[Date]])*(Table5[[#All],[Region]]=Table68[[#This Row],[Region]]),0),3),0)</f>
        <v>35114</v>
      </c>
      <c r="O2744" s="12">
        <f>INDEX(Table110[#All], MATCH(Table68[[#This Row],[Date]],Table110[[#All],[Month]],0),2)</f>
        <v>103824.5</v>
      </c>
      <c r="P2744" s="12">
        <f>INDEX(Table13[#All], MATCH(Table68[[#This Row],[Date]],Table13[[#All],[Month]],0),2)</f>
        <v>232241</v>
      </c>
      <c r="Q2744">
        <f>INDEX(Table111[#All], MATCH(Table68[[#This Row],[Date]],Table111[[#All],[Month]],0),2)</f>
        <v>6294</v>
      </c>
      <c r="R2744" s="2">
        <f>INDEX(Table111[#All], MATCH(Table68[[#This Row],[Date]],Table111[[#All],[Month]],0),3)</f>
        <v>1360</v>
      </c>
      <c r="S2744" s="2">
        <f>INDEX(Table413[#All], MATCH(Table68[[#This Row],[Date]],Table413[[#All],[Month]],0),2)</f>
        <v>1.9</v>
      </c>
      <c r="T2744" s="2">
        <f>INDEX(Table413[#All], MATCH(Table68[[#This Row],[Date]],Table413[[#All],[Month]],0),3)</f>
        <v>5.8</v>
      </c>
      <c r="U2744" s="2">
        <f>INDEX(Table413[#All], MATCH(Table68[[#This Row],[Date]],Table413[[#All],[Month]],0),4)</f>
        <v>5.0999999999999996</v>
      </c>
    </row>
    <row r="2745" spans="1:21" x14ac:dyDescent="0.25">
      <c r="A2745" s="4">
        <v>42979</v>
      </c>
      <c r="B2745" s="3" t="s">
        <v>68</v>
      </c>
      <c r="C2745" s="3" t="s">
        <v>45</v>
      </c>
      <c r="D2745" s="3">
        <v>328</v>
      </c>
      <c r="E2745" s="3">
        <v>433</v>
      </c>
      <c r="F2745" s="3">
        <v>244</v>
      </c>
      <c r="G2745" s="3">
        <v>370</v>
      </c>
      <c r="H2745" s="3">
        <v>1728</v>
      </c>
      <c r="I2745" s="3">
        <v>80</v>
      </c>
      <c r="J2745">
        <f t="array" ref="J2745">INDEX(Table3[#All],MATCH(1,(Table3[[#All],[Month]]=Table68[[#This Row],[Date]])*(Table3[[#All],[Region]]=Table68[[#This Row],[Region]]),0),3)</f>
        <v>34133</v>
      </c>
      <c r="K2745">
        <f>INDEX(Table1[#All], MATCH(Table68[[#This Row],[Date]],Table1[[#All],[Month]],0),2)</f>
        <v>1657610</v>
      </c>
      <c r="L2745" s="8">
        <f>INDEX(Table2[#All], MATCH(Table68[[#This Row],[Date]],Table2[[#All],[Month]],0),2)</f>
        <v>665.16133059742197</v>
      </c>
      <c r="M2745">
        <f t="array" ref="M2745">INDEX(Table4[#All],MATCH(1,(Table4[[#All],[Month]]=Table68[[#This Row],[Date]])*(Table4[[#All],[Region]]=Table68[[#This Row],[Region]]),0),3)</f>
        <v>8557</v>
      </c>
      <c r="N2745" s="2">
        <f t="array" ref="N2745">_xlfn.IFNA(INDEX(Table5[#All], MATCH(1,(Table5[[#All],[Month]]=Table68[[#This Row],[Date]])*(Table5[[#All],[Region]]=Table68[[#This Row],[Region]]),0),3),0)</f>
        <v>35114</v>
      </c>
      <c r="O2745" s="12">
        <f>INDEX(Table110[#All], MATCH(Table68[[#This Row],[Date]],Table110[[#All],[Month]],0),2)</f>
        <v>103824.5</v>
      </c>
      <c r="P2745" s="12">
        <f>INDEX(Table13[#All], MATCH(Table68[[#This Row],[Date]],Table13[[#All],[Month]],0),2)</f>
        <v>232241</v>
      </c>
      <c r="Q2745">
        <f>INDEX(Table111[#All], MATCH(Table68[[#This Row],[Date]],Table111[[#All],[Month]],0),2)</f>
        <v>6294</v>
      </c>
      <c r="R2745" s="2">
        <f>INDEX(Table111[#All], MATCH(Table68[[#This Row],[Date]],Table111[[#All],[Month]],0),3)</f>
        <v>1360</v>
      </c>
      <c r="S2745" s="2">
        <f>INDEX(Table413[#All], MATCH(Table68[[#This Row],[Date]],Table413[[#All],[Month]],0),2)</f>
        <v>1.9</v>
      </c>
      <c r="T2745" s="2">
        <f>INDEX(Table413[#All], MATCH(Table68[[#This Row],[Date]],Table413[[#All],[Month]],0),3)</f>
        <v>5.8</v>
      </c>
      <c r="U2745" s="2">
        <f>INDEX(Table413[#All], MATCH(Table68[[#This Row],[Date]],Table413[[#All],[Month]],0),4)</f>
        <v>5.0999999999999996</v>
      </c>
    </row>
    <row r="2746" spans="1:21" x14ac:dyDescent="0.25">
      <c r="A2746" s="4">
        <v>42979</v>
      </c>
      <c r="B2746" s="3" t="s">
        <v>68</v>
      </c>
      <c r="C2746" s="3" t="s">
        <v>47</v>
      </c>
      <c r="D2746" s="3">
        <v>328</v>
      </c>
      <c r="E2746" s="3">
        <v>285</v>
      </c>
      <c r="F2746" s="3">
        <v>244</v>
      </c>
      <c r="G2746" s="3">
        <v>236</v>
      </c>
      <c r="H2746" s="3">
        <v>1728</v>
      </c>
      <c r="I2746" s="3">
        <v>88</v>
      </c>
      <c r="J2746">
        <f t="array" ref="J2746">INDEX(Table3[#All],MATCH(1,(Table3[[#All],[Month]]=Table68[[#This Row],[Date]])*(Table3[[#All],[Region]]=Table68[[#This Row],[Region]]),0),3)</f>
        <v>34133</v>
      </c>
      <c r="K2746">
        <f>INDEX(Table1[#All], MATCH(Table68[[#This Row],[Date]],Table1[[#All],[Month]],0),2)</f>
        <v>1657610</v>
      </c>
      <c r="L2746" s="8">
        <f>INDEX(Table2[#All], MATCH(Table68[[#This Row],[Date]],Table2[[#All],[Month]],0),2)</f>
        <v>665.16133059742197</v>
      </c>
      <c r="M2746">
        <f t="array" ref="M2746">INDEX(Table4[#All],MATCH(1,(Table4[[#All],[Month]]=Table68[[#This Row],[Date]])*(Table4[[#All],[Region]]=Table68[[#This Row],[Region]]),0),3)</f>
        <v>8557</v>
      </c>
      <c r="N2746" s="2">
        <f t="array" ref="N2746">_xlfn.IFNA(INDEX(Table5[#All], MATCH(1,(Table5[[#All],[Month]]=Table68[[#This Row],[Date]])*(Table5[[#All],[Region]]=Table68[[#This Row],[Region]]),0),3),0)</f>
        <v>35114</v>
      </c>
      <c r="O2746" s="12">
        <f>INDEX(Table110[#All], MATCH(Table68[[#This Row],[Date]],Table110[[#All],[Month]],0),2)</f>
        <v>103824.5</v>
      </c>
      <c r="P2746" s="12">
        <f>INDEX(Table13[#All], MATCH(Table68[[#This Row],[Date]],Table13[[#All],[Month]],0),2)</f>
        <v>232241</v>
      </c>
      <c r="Q2746">
        <f>INDEX(Table111[#All], MATCH(Table68[[#This Row],[Date]],Table111[[#All],[Month]],0),2)</f>
        <v>6294</v>
      </c>
      <c r="R2746" s="2">
        <f>INDEX(Table111[#All], MATCH(Table68[[#This Row],[Date]],Table111[[#All],[Month]],0),3)</f>
        <v>1360</v>
      </c>
      <c r="S2746" s="2">
        <f>INDEX(Table413[#All], MATCH(Table68[[#This Row],[Date]],Table413[[#All],[Month]],0),2)</f>
        <v>1.9</v>
      </c>
      <c r="T2746" s="2">
        <f>INDEX(Table413[#All], MATCH(Table68[[#This Row],[Date]],Table413[[#All],[Month]],0),3)</f>
        <v>5.8</v>
      </c>
      <c r="U2746" s="2">
        <f>INDEX(Table413[#All], MATCH(Table68[[#This Row],[Date]],Table413[[#All],[Month]],0),4)</f>
        <v>5.0999999999999996</v>
      </c>
    </row>
    <row r="2747" spans="1:21" x14ac:dyDescent="0.25">
      <c r="A2747" s="4">
        <v>42979</v>
      </c>
      <c r="B2747" s="3" t="s">
        <v>68</v>
      </c>
      <c r="C2747" s="3" t="s">
        <v>44</v>
      </c>
      <c r="D2747" s="3">
        <v>328</v>
      </c>
      <c r="E2747" s="3">
        <v>394</v>
      </c>
      <c r="F2747" s="3">
        <v>244</v>
      </c>
      <c r="G2747" s="3">
        <v>352</v>
      </c>
      <c r="H2747" s="3">
        <v>1728</v>
      </c>
      <c r="I2747" s="3">
        <v>92</v>
      </c>
      <c r="J2747">
        <f t="array" ref="J2747">INDEX(Table3[#All],MATCH(1,(Table3[[#All],[Month]]=Table68[[#This Row],[Date]])*(Table3[[#All],[Region]]=Table68[[#This Row],[Region]]),0),3)</f>
        <v>34133</v>
      </c>
      <c r="K2747">
        <f>INDEX(Table1[#All], MATCH(Table68[[#This Row],[Date]],Table1[[#All],[Month]],0),2)</f>
        <v>1657610</v>
      </c>
      <c r="L2747" s="8">
        <f>INDEX(Table2[#All], MATCH(Table68[[#This Row],[Date]],Table2[[#All],[Month]],0),2)</f>
        <v>665.16133059742197</v>
      </c>
      <c r="M2747">
        <f t="array" ref="M2747">INDEX(Table4[#All],MATCH(1,(Table4[[#All],[Month]]=Table68[[#This Row],[Date]])*(Table4[[#All],[Region]]=Table68[[#This Row],[Region]]),0),3)</f>
        <v>8557</v>
      </c>
      <c r="N2747" s="2">
        <f t="array" ref="N2747">_xlfn.IFNA(INDEX(Table5[#All], MATCH(1,(Table5[[#All],[Month]]=Table68[[#This Row],[Date]])*(Table5[[#All],[Region]]=Table68[[#This Row],[Region]]),0),3),0)</f>
        <v>35114</v>
      </c>
      <c r="O2747" s="12">
        <f>INDEX(Table110[#All], MATCH(Table68[[#This Row],[Date]],Table110[[#All],[Month]],0),2)</f>
        <v>103824.5</v>
      </c>
      <c r="P2747" s="12">
        <f>INDEX(Table13[#All], MATCH(Table68[[#This Row],[Date]],Table13[[#All],[Month]],0),2)</f>
        <v>232241</v>
      </c>
      <c r="Q2747">
        <f>INDEX(Table111[#All], MATCH(Table68[[#This Row],[Date]],Table111[[#All],[Month]],0),2)</f>
        <v>6294</v>
      </c>
      <c r="R2747" s="2">
        <f>INDEX(Table111[#All], MATCH(Table68[[#This Row],[Date]],Table111[[#All],[Month]],0),3)</f>
        <v>1360</v>
      </c>
      <c r="S2747" s="2">
        <f>INDEX(Table413[#All], MATCH(Table68[[#This Row],[Date]],Table413[[#All],[Month]],0),2)</f>
        <v>1.9</v>
      </c>
      <c r="T2747" s="2">
        <f>INDEX(Table413[#All], MATCH(Table68[[#This Row],[Date]],Table413[[#All],[Month]],0),3)</f>
        <v>5.8</v>
      </c>
      <c r="U2747" s="2">
        <f>INDEX(Table413[#All], MATCH(Table68[[#This Row],[Date]],Table413[[#All],[Month]],0),4)</f>
        <v>5.0999999999999996</v>
      </c>
    </row>
    <row r="2748" spans="1:21" x14ac:dyDescent="0.25">
      <c r="A2748" s="4">
        <v>42979</v>
      </c>
      <c r="B2748" s="3" t="s">
        <v>68</v>
      </c>
      <c r="C2748" s="3" t="s">
        <v>49</v>
      </c>
      <c r="D2748" s="3">
        <v>328</v>
      </c>
      <c r="E2748" s="3">
        <v>236</v>
      </c>
      <c r="F2748" s="3">
        <v>244</v>
      </c>
      <c r="G2748" s="3">
        <v>217</v>
      </c>
      <c r="H2748" s="3">
        <v>1728</v>
      </c>
      <c r="I2748" s="3">
        <v>14</v>
      </c>
      <c r="J2748">
        <f t="array" ref="J2748">INDEX(Table3[#All],MATCH(1,(Table3[[#All],[Month]]=Table68[[#This Row],[Date]])*(Table3[[#All],[Region]]=Table68[[#This Row],[Region]]),0),3)</f>
        <v>34133</v>
      </c>
      <c r="K2748">
        <f>INDEX(Table1[#All], MATCH(Table68[[#This Row],[Date]],Table1[[#All],[Month]],0),2)</f>
        <v>1657610</v>
      </c>
      <c r="L2748" s="8">
        <f>INDEX(Table2[#All], MATCH(Table68[[#This Row],[Date]],Table2[[#All],[Month]],0),2)</f>
        <v>665.16133059742197</v>
      </c>
      <c r="M2748">
        <f t="array" ref="M2748">INDEX(Table4[#All],MATCH(1,(Table4[[#All],[Month]]=Table68[[#This Row],[Date]])*(Table4[[#All],[Region]]=Table68[[#This Row],[Region]]),0),3)</f>
        <v>8557</v>
      </c>
      <c r="N2748" s="2">
        <f t="array" ref="N2748">_xlfn.IFNA(INDEX(Table5[#All], MATCH(1,(Table5[[#All],[Month]]=Table68[[#This Row],[Date]])*(Table5[[#All],[Region]]=Table68[[#This Row],[Region]]),0),3),0)</f>
        <v>35114</v>
      </c>
      <c r="O2748" s="12">
        <f>INDEX(Table110[#All], MATCH(Table68[[#This Row],[Date]],Table110[[#All],[Month]],0),2)</f>
        <v>103824.5</v>
      </c>
      <c r="P2748" s="12">
        <f>INDEX(Table13[#All], MATCH(Table68[[#This Row],[Date]],Table13[[#All],[Month]],0),2)</f>
        <v>232241</v>
      </c>
      <c r="Q2748">
        <f>INDEX(Table111[#All], MATCH(Table68[[#This Row],[Date]],Table111[[#All],[Month]],0),2)</f>
        <v>6294</v>
      </c>
      <c r="R2748" s="2">
        <f>INDEX(Table111[#All], MATCH(Table68[[#This Row],[Date]],Table111[[#All],[Month]],0),3)</f>
        <v>1360</v>
      </c>
      <c r="S2748" s="2">
        <f>INDEX(Table413[#All], MATCH(Table68[[#This Row],[Date]],Table413[[#All],[Month]],0),2)</f>
        <v>1.9</v>
      </c>
      <c r="T2748" s="2">
        <f>INDEX(Table413[#All], MATCH(Table68[[#This Row],[Date]],Table413[[#All],[Month]],0),3)</f>
        <v>5.8</v>
      </c>
      <c r="U2748" s="2">
        <f>INDEX(Table413[#All], MATCH(Table68[[#This Row],[Date]],Table413[[#All],[Month]],0),4)</f>
        <v>5.0999999999999996</v>
      </c>
    </row>
    <row r="2749" spans="1:21" x14ac:dyDescent="0.25">
      <c r="A2749" s="4">
        <v>42979</v>
      </c>
      <c r="B2749" s="3" t="s">
        <v>68</v>
      </c>
      <c r="C2749" s="3" t="s">
        <v>50</v>
      </c>
      <c r="D2749" s="3">
        <v>328</v>
      </c>
      <c r="E2749" s="3">
        <v>268</v>
      </c>
      <c r="F2749" s="3">
        <v>244</v>
      </c>
      <c r="G2749" s="3">
        <v>231</v>
      </c>
      <c r="H2749" s="3">
        <v>1728</v>
      </c>
      <c r="I2749" s="3">
        <v>31</v>
      </c>
      <c r="J2749">
        <f t="array" ref="J2749">INDEX(Table3[#All],MATCH(1,(Table3[[#All],[Month]]=Table68[[#This Row],[Date]])*(Table3[[#All],[Region]]=Table68[[#This Row],[Region]]),0),3)</f>
        <v>34133</v>
      </c>
      <c r="K2749">
        <f>INDEX(Table1[#All], MATCH(Table68[[#This Row],[Date]],Table1[[#All],[Month]],0),2)</f>
        <v>1657610</v>
      </c>
      <c r="L2749" s="8">
        <f>INDEX(Table2[#All], MATCH(Table68[[#This Row],[Date]],Table2[[#All],[Month]],0),2)</f>
        <v>665.16133059742197</v>
      </c>
      <c r="M2749">
        <f t="array" ref="M2749">INDEX(Table4[#All],MATCH(1,(Table4[[#All],[Month]]=Table68[[#This Row],[Date]])*(Table4[[#All],[Region]]=Table68[[#This Row],[Region]]),0),3)</f>
        <v>8557</v>
      </c>
      <c r="N2749" s="2">
        <f t="array" ref="N2749">_xlfn.IFNA(INDEX(Table5[#All], MATCH(1,(Table5[[#All],[Month]]=Table68[[#This Row],[Date]])*(Table5[[#All],[Region]]=Table68[[#This Row],[Region]]),0),3),0)</f>
        <v>35114</v>
      </c>
      <c r="O2749" s="12">
        <f>INDEX(Table110[#All], MATCH(Table68[[#This Row],[Date]],Table110[[#All],[Month]],0),2)</f>
        <v>103824.5</v>
      </c>
      <c r="P2749" s="12">
        <f>INDEX(Table13[#All], MATCH(Table68[[#This Row],[Date]],Table13[[#All],[Month]],0),2)</f>
        <v>232241</v>
      </c>
      <c r="Q2749">
        <f>INDEX(Table111[#All], MATCH(Table68[[#This Row],[Date]],Table111[[#All],[Month]],0),2)</f>
        <v>6294</v>
      </c>
      <c r="R2749" s="2">
        <f>INDEX(Table111[#All], MATCH(Table68[[#This Row],[Date]],Table111[[#All],[Month]],0),3)</f>
        <v>1360</v>
      </c>
      <c r="S2749" s="2">
        <f>INDEX(Table413[#All], MATCH(Table68[[#This Row],[Date]],Table413[[#All],[Month]],0),2)</f>
        <v>1.9</v>
      </c>
      <c r="T2749" s="2">
        <f>INDEX(Table413[#All], MATCH(Table68[[#This Row],[Date]],Table413[[#All],[Month]],0),3)</f>
        <v>5.8</v>
      </c>
      <c r="U2749" s="2">
        <f>INDEX(Table413[#All], MATCH(Table68[[#This Row],[Date]],Table413[[#All],[Month]],0),4)</f>
        <v>5.0999999999999996</v>
      </c>
    </row>
    <row r="2750" spans="1:21" x14ac:dyDescent="0.25">
      <c r="A2750" s="4">
        <v>42979</v>
      </c>
      <c r="B2750" s="3" t="s">
        <v>63</v>
      </c>
      <c r="C2750" s="3" t="s">
        <v>22</v>
      </c>
      <c r="D2750" s="3">
        <v>294</v>
      </c>
      <c r="E2750" s="3">
        <v>294</v>
      </c>
      <c r="F2750" s="3">
        <v>244</v>
      </c>
      <c r="G2750" s="3">
        <v>244</v>
      </c>
      <c r="H2750" s="3">
        <v>99</v>
      </c>
      <c r="I2750" s="3">
        <v>99</v>
      </c>
      <c r="J2750">
        <f t="array" ref="J2750">INDEX(Table3[#All],MATCH(1,(Table3[[#All],[Month]]=Table68[[#This Row],[Date]])*(Table3[[#All],[Region]]=Table68[[#This Row],[Region]]),0),3)</f>
        <v>1832</v>
      </c>
      <c r="K2750">
        <f>INDEX(Table1[#All], MATCH(Table68[[#This Row],[Date]],Table1[[#All],[Month]],0),2)</f>
        <v>1657610</v>
      </c>
      <c r="L2750" s="8">
        <f>INDEX(Table2[#All], MATCH(Table68[[#This Row],[Date]],Table2[[#All],[Month]],0),2)</f>
        <v>665.16133059742197</v>
      </c>
      <c r="M2750">
        <f t="array" ref="M2750">INDEX(Table4[#All],MATCH(1,(Table4[[#All],[Month]]=Table68[[#This Row],[Date]])*(Table4[[#All],[Region]]=Table68[[#This Row],[Region]]),0),3)</f>
        <v>262</v>
      </c>
      <c r="N2750" s="2">
        <f t="array" ref="N2750">_xlfn.IFNA(INDEX(Table5[#All], MATCH(1,(Table5[[#All],[Month]]=Table68[[#This Row],[Date]])*(Table5[[#All],[Region]]=Table68[[#This Row],[Region]]),0),3),0)</f>
        <v>0</v>
      </c>
      <c r="O2750" s="12">
        <f>INDEX(Table110[#All], MATCH(Table68[[#This Row],[Date]],Table110[[#All],[Month]],0),2)</f>
        <v>103824.5</v>
      </c>
      <c r="P2750" s="12">
        <f>INDEX(Table13[#All], MATCH(Table68[[#This Row],[Date]],Table13[[#All],[Month]],0),2)</f>
        <v>232241</v>
      </c>
      <c r="Q2750">
        <f>INDEX(Table111[#All], MATCH(Table68[[#This Row],[Date]],Table111[[#All],[Month]],0),2)</f>
        <v>6294</v>
      </c>
      <c r="R2750" s="2">
        <f>INDEX(Table111[#All], MATCH(Table68[[#This Row],[Date]],Table111[[#All],[Month]],0),3)</f>
        <v>1360</v>
      </c>
      <c r="S2750" s="2">
        <f>INDEX(Table413[#All], MATCH(Table68[[#This Row],[Date]],Table413[[#All],[Month]],0),2)</f>
        <v>1.9</v>
      </c>
      <c r="T2750" s="2">
        <f>INDEX(Table413[#All], MATCH(Table68[[#This Row],[Date]],Table413[[#All],[Month]],0),3)</f>
        <v>5.8</v>
      </c>
      <c r="U2750" s="2">
        <f>INDEX(Table413[#All], MATCH(Table68[[#This Row],[Date]],Table413[[#All],[Month]],0),4)</f>
        <v>5.0999999999999996</v>
      </c>
    </row>
    <row r="2751" spans="1:21" x14ac:dyDescent="0.25">
      <c r="A2751" s="4">
        <v>42979</v>
      </c>
      <c r="B2751" s="3" t="s">
        <v>64</v>
      </c>
      <c r="C2751" s="3" t="s">
        <v>82</v>
      </c>
      <c r="D2751" s="3">
        <v>339</v>
      </c>
      <c r="E2751" s="3">
        <v>240</v>
      </c>
      <c r="F2751" s="3">
        <v>276</v>
      </c>
      <c r="G2751" s="3">
        <v>180</v>
      </c>
      <c r="H2751" s="3">
        <v>269</v>
      </c>
      <c r="I2751" s="3">
        <v>13</v>
      </c>
      <c r="J2751">
        <f t="array" ref="J2751">INDEX(Table3[#All],MATCH(1,(Table3[[#All],[Month]]=Table68[[#This Row],[Date]])*(Table3[[#All],[Region]]=Table68[[#This Row],[Region]]),0),3)</f>
        <v>7161</v>
      </c>
      <c r="K2751">
        <f>INDEX(Table1[#All], MATCH(Table68[[#This Row],[Date]],Table1[[#All],[Month]],0),2)</f>
        <v>1657610</v>
      </c>
      <c r="L2751" s="8">
        <f>INDEX(Table2[#All], MATCH(Table68[[#This Row],[Date]],Table2[[#All],[Month]],0),2)</f>
        <v>665.16133059742197</v>
      </c>
      <c r="M2751">
        <f t="array" ref="M2751">INDEX(Table4[#All],MATCH(1,(Table4[[#All],[Month]]=Table68[[#This Row],[Date]])*(Table4[[#All],[Region]]=Table68[[#This Row],[Region]]),0),3)</f>
        <v>1278</v>
      </c>
      <c r="N2751" s="2">
        <f t="array" ref="N2751">_xlfn.IFNA(INDEX(Table5[#All], MATCH(1,(Table5[[#All],[Month]]=Table68[[#This Row],[Date]])*(Table5[[#All],[Region]]=Table68[[#This Row],[Region]]),0),3),0)</f>
        <v>7783</v>
      </c>
      <c r="O2751" s="12">
        <f>INDEX(Table110[#All], MATCH(Table68[[#This Row],[Date]],Table110[[#All],[Month]],0),2)</f>
        <v>103824.5</v>
      </c>
      <c r="P2751" s="12">
        <f>INDEX(Table13[#All], MATCH(Table68[[#This Row],[Date]],Table13[[#All],[Month]],0),2)</f>
        <v>232241</v>
      </c>
      <c r="Q2751">
        <f>INDEX(Table111[#All], MATCH(Table68[[#This Row],[Date]],Table111[[#All],[Month]],0),2)</f>
        <v>6294</v>
      </c>
      <c r="R2751" s="2">
        <f>INDEX(Table111[#All], MATCH(Table68[[#This Row],[Date]],Table111[[#All],[Month]],0),3)</f>
        <v>1360</v>
      </c>
      <c r="S2751" s="2">
        <f>INDEX(Table413[#All], MATCH(Table68[[#This Row],[Date]],Table413[[#All],[Month]],0),2)</f>
        <v>1.9</v>
      </c>
      <c r="T2751" s="2">
        <f>INDEX(Table413[#All], MATCH(Table68[[#This Row],[Date]],Table413[[#All],[Month]],0),3)</f>
        <v>5.8</v>
      </c>
      <c r="U2751" s="2">
        <f>INDEX(Table413[#All], MATCH(Table68[[#This Row],[Date]],Table413[[#All],[Month]],0),4)</f>
        <v>5.0999999999999996</v>
      </c>
    </row>
    <row r="2752" spans="1:21" x14ac:dyDescent="0.25">
      <c r="A2752" s="4">
        <v>42979</v>
      </c>
      <c r="B2752" s="3" t="s">
        <v>64</v>
      </c>
      <c r="C2752" s="3" t="s">
        <v>24</v>
      </c>
      <c r="D2752" s="3">
        <v>339</v>
      </c>
      <c r="E2752" s="3">
        <v>347</v>
      </c>
      <c r="F2752" s="3">
        <v>276</v>
      </c>
      <c r="G2752" s="3">
        <v>290</v>
      </c>
      <c r="H2752" s="3">
        <v>269</v>
      </c>
      <c r="I2752" s="3">
        <v>128</v>
      </c>
      <c r="J2752">
        <f t="array" ref="J2752">INDEX(Table3[#All],MATCH(1,(Table3[[#All],[Month]]=Table68[[#This Row],[Date]])*(Table3[[#All],[Region]]=Table68[[#This Row],[Region]]),0),3)</f>
        <v>7161</v>
      </c>
      <c r="K2752">
        <f>INDEX(Table1[#All], MATCH(Table68[[#This Row],[Date]],Table1[[#All],[Month]],0),2)</f>
        <v>1657610</v>
      </c>
      <c r="L2752" s="8">
        <f>INDEX(Table2[#All], MATCH(Table68[[#This Row],[Date]],Table2[[#All],[Month]],0),2)</f>
        <v>665.16133059742197</v>
      </c>
      <c r="M2752">
        <f t="array" ref="M2752">INDEX(Table4[#All],MATCH(1,(Table4[[#All],[Month]]=Table68[[#This Row],[Date]])*(Table4[[#All],[Region]]=Table68[[#This Row],[Region]]),0),3)</f>
        <v>1278</v>
      </c>
      <c r="N2752" s="2">
        <f t="array" ref="N2752">_xlfn.IFNA(INDEX(Table5[#All], MATCH(1,(Table5[[#All],[Month]]=Table68[[#This Row],[Date]])*(Table5[[#All],[Region]]=Table68[[#This Row],[Region]]),0),3),0)</f>
        <v>7783</v>
      </c>
      <c r="O2752" s="12">
        <f>INDEX(Table110[#All], MATCH(Table68[[#This Row],[Date]],Table110[[#All],[Month]],0),2)</f>
        <v>103824.5</v>
      </c>
      <c r="P2752" s="12">
        <f>INDEX(Table13[#All], MATCH(Table68[[#This Row],[Date]],Table13[[#All],[Month]],0),2)</f>
        <v>232241</v>
      </c>
      <c r="Q2752">
        <f>INDEX(Table111[#All], MATCH(Table68[[#This Row],[Date]],Table111[[#All],[Month]],0),2)</f>
        <v>6294</v>
      </c>
      <c r="R2752" s="2">
        <f>INDEX(Table111[#All], MATCH(Table68[[#This Row],[Date]],Table111[[#All],[Month]],0),3)</f>
        <v>1360</v>
      </c>
      <c r="S2752" s="2">
        <f>INDEX(Table413[#All], MATCH(Table68[[#This Row],[Date]],Table413[[#All],[Month]],0),2)</f>
        <v>1.9</v>
      </c>
      <c r="T2752" s="2">
        <f>INDEX(Table413[#All], MATCH(Table68[[#This Row],[Date]],Table413[[#All],[Month]],0),3)</f>
        <v>5.8</v>
      </c>
      <c r="U2752" s="2">
        <f>INDEX(Table413[#All], MATCH(Table68[[#This Row],[Date]],Table413[[#All],[Month]],0),4)</f>
        <v>5.0999999999999996</v>
      </c>
    </row>
    <row r="2753" spans="1:21" x14ac:dyDescent="0.25">
      <c r="A2753" s="4">
        <v>42979</v>
      </c>
      <c r="B2753" s="3" t="s">
        <v>64</v>
      </c>
      <c r="C2753" s="3" t="s">
        <v>89</v>
      </c>
      <c r="D2753" s="3">
        <v>339</v>
      </c>
      <c r="E2753" s="3">
        <v>356</v>
      </c>
      <c r="F2753" s="3">
        <v>276</v>
      </c>
      <c r="G2753" s="3">
        <v>297</v>
      </c>
      <c r="H2753" s="3">
        <v>269</v>
      </c>
      <c r="I2753" s="3">
        <v>120</v>
      </c>
      <c r="J2753">
        <f t="array" ref="J2753">INDEX(Table3[#All],MATCH(1,(Table3[[#All],[Month]]=Table68[[#This Row],[Date]])*(Table3[[#All],[Region]]=Table68[[#This Row],[Region]]),0),3)</f>
        <v>7161</v>
      </c>
      <c r="K2753">
        <f>INDEX(Table1[#All], MATCH(Table68[[#This Row],[Date]],Table1[[#All],[Month]],0),2)</f>
        <v>1657610</v>
      </c>
      <c r="L2753" s="8">
        <f>INDEX(Table2[#All], MATCH(Table68[[#This Row],[Date]],Table2[[#All],[Month]],0),2)</f>
        <v>665.16133059742197</v>
      </c>
      <c r="M2753">
        <f t="array" ref="M2753">INDEX(Table4[#All],MATCH(1,(Table4[[#All],[Month]]=Table68[[#This Row],[Date]])*(Table4[[#All],[Region]]=Table68[[#This Row],[Region]]),0),3)</f>
        <v>1278</v>
      </c>
      <c r="N2753" s="2">
        <f t="array" ref="N2753">_xlfn.IFNA(INDEX(Table5[#All], MATCH(1,(Table5[[#All],[Month]]=Table68[[#This Row],[Date]])*(Table5[[#All],[Region]]=Table68[[#This Row],[Region]]),0),3),0)</f>
        <v>7783</v>
      </c>
      <c r="O2753" s="12">
        <f>INDEX(Table110[#All], MATCH(Table68[[#This Row],[Date]],Table110[[#All],[Month]],0),2)</f>
        <v>103824.5</v>
      </c>
      <c r="P2753" s="12">
        <f>INDEX(Table13[#All], MATCH(Table68[[#This Row],[Date]],Table13[[#All],[Month]],0),2)</f>
        <v>232241</v>
      </c>
      <c r="Q2753">
        <f>INDEX(Table111[#All], MATCH(Table68[[#This Row],[Date]],Table111[[#All],[Month]],0),2)</f>
        <v>6294</v>
      </c>
      <c r="R2753" s="2">
        <f>INDEX(Table111[#All], MATCH(Table68[[#This Row],[Date]],Table111[[#All],[Month]],0),3)</f>
        <v>1360</v>
      </c>
      <c r="S2753" s="2">
        <f>INDEX(Table413[#All], MATCH(Table68[[#This Row],[Date]],Table413[[#All],[Month]],0),2)</f>
        <v>1.9</v>
      </c>
      <c r="T2753" s="2">
        <f>INDEX(Table413[#All], MATCH(Table68[[#This Row],[Date]],Table413[[#All],[Month]],0),3)</f>
        <v>5.8</v>
      </c>
      <c r="U2753" s="2">
        <f>INDEX(Table413[#All], MATCH(Table68[[#This Row],[Date]],Table413[[#All],[Month]],0),4)</f>
        <v>5.0999999999999996</v>
      </c>
    </row>
    <row r="2754" spans="1:21" x14ac:dyDescent="0.25">
      <c r="A2754" s="4">
        <v>42979</v>
      </c>
      <c r="B2754" s="3" t="s">
        <v>64</v>
      </c>
      <c r="C2754" s="3" t="s">
        <v>23</v>
      </c>
      <c r="D2754" s="3">
        <v>339</v>
      </c>
      <c r="E2754" s="3">
        <v>193</v>
      </c>
      <c r="F2754" s="3">
        <v>276</v>
      </c>
      <c r="G2754" s="3">
        <v>178</v>
      </c>
      <c r="H2754" s="3">
        <v>269</v>
      </c>
      <c r="I2754" s="3">
        <v>8</v>
      </c>
      <c r="J2754">
        <f t="array" ref="J2754">INDEX(Table3[#All],MATCH(1,(Table3[[#All],[Month]]=Table68[[#This Row],[Date]])*(Table3[[#All],[Region]]=Table68[[#This Row],[Region]]),0),3)</f>
        <v>7161</v>
      </c>
      <c r="K2754">
        <f>INDEX(Table1[#All], MATCH(Table68[[#This Row],[Date]],Table1[[#All],[Month]],0),2)</f>
        <v>1657610</v>
      </c>
      <c r="L2754" s="8">
        <f>INDEX(Table2[#All], MATCH(Table68[[#This Row],[Date]],Table2[[#All],[Month]],0),2)</f>
        <v>665.16133059742197</v>
      </c>
      <c r="M2754">
        <f t="array" ref="M2754">INDEX(Table4[#All],MATCH(1,(Table4[[#All],[Month]]=Table68[[#This Row],[Date]])*(Table4[[#All],[Region]]=Table68[[#This Row],[Region]]),0),3)</f>
        <v>1278</v>
      </c>
      <c r="N2754" s="2">
        <f t="array" ref="N2754">_xlfn.IFNA(INDEX(Table5[#All], MATCH(1,(Table5[[#All],[Month]]=Table68[[#This Row],[Date]])*(Table5[[#All],[Region]]=Table68[[#This Row],[Region]]),0),3),0)</f>
        <v>7783</v>
      </c>
      <c r="O2754" s="12">
        <f>INDEX(Table110[#All], MATCH(Table68[[#This Row],[Date]],Table110[[#All],[Month]],0),2)</f>
        <v>103824.5</v>
      </c>
      <c r="P2754" s="12">
        <f>INDEX(Table13[#All], MATCH(Table68[[#This Row],[Date]],Table13[[#All],[Month]],0),2)</f>
        <v>232241</v>
      </c>
      <c r="Q2754">
        <f>INDEX(Table111[#All], MATCH(Table68[[#This Row],[Date]],Table111[[#All],[Month]],0),2)</f>
        <v>6294</v>
      </c>
      <c r="R2754" s="2">
        <f>INDEX(Table111[#All], MATCH(Table68[[#This Row],[Date]],Table111[[#All],[Month]],0),3)</f>
        <v>1360</v>
      </c>
      <c r="S2754" s="2">
        <f>INDEX(Table413[#All], MATCH(Table68[[#This Row],[Date]],Table413[[#All],[Month]],0),2)</f>
        <v>1.9</v>
      </c>
      <c r="T2754" s="2">
        <f>INDEX(Table413[#All], MATCH(Table68[[#This Row],[Date]],Table413[[#All],[Month]],0),3)</f>
        <v>5.8</v>
      </c>
      <c r="U2754" s="2">
        <f>INDEX(Table413[#All], MATCH(Table68[[#This Row],[Date]],Table413[[#All],[Month]],0),4)</f>
        <v>5.0999999999999996</v>
      </c>
    </row>
    <row r="2755" spans="1:21" x14ac:dyDescent="0.25">
      <c r="A2755" s="4">
        <v>42979</v>
      </c>
      <c r="B2755" s="3" t="s">
        <v>61</v>
      </c>
      <c r="C2755" s="3" t="s">
        <v>32</v>
      </c>
      <c r="D2755" s="3">
        <v>259</v>
      </c>
      <c r="E2755" s="3">
        <v>257</v>
      </c>
      <c r="F2755" s="3">
        <v>198</v>
      </c>
      <c r="G2755" s="3">
        <v>222</v>
      </c>
      <c r="H2755" s="3">
        <v>740</v>
      </c>
      <c r="I2755" s="3">
        <v>84</v>
      </c>
      <c r="J2755">
        <f t="array" ref="J2755">INDEX(Table3[#All],MATCH(1,(Table3[[#All],[Month]]=Table68[[#This Row],[Date]])*(Table3[[#All],[Region]]=Table68[[#This Row],[Region]]),0),3)</f>
        <v>10151</v>
      </c>
      <c r="K2755">
        <f>INDEX(Table1[#All], MATCH(Table68[[#This Row],[Date]],Table1[[#All],[Month]],0),2)</f>
        <v>1657610</v>
      </c>
      <c r="L2755" s="8">
        <f>INDEX(Table2[#All], MATCH(Table68[[#This Row],[Date]],Table2[[#All],[Month]],0),2)</f>
        <v>665.16133059742197</v>
      </c>
      <c r="M2755">
        <f t="array" ref="M2755">INDEX(Table4[#All],MATCH(1,(Table4[[#All],[Month]]=Table68[[#This Row],[Date]])*(Table4[[#All],[Region]]=Table68[[#This Row],[Region]]),0),3)</f>
        <v>1931</v>
      </c>
      <c r="N2755" s="2">
        <f t="array" ref="N2755">_xlfn.IFNA(INDEX(Table5[#All], MATCH(1,(Table5[[#All],[Month]]=Table68[[#This Row],[Date]])*(Table5[[#All],[Region]]=Table68[[#This Row],[Region]]),0),3),0)</f>
        <v>4691</v>
      </c>
      <c r="O2755" s="12">
        <f>INDEX(Table110[#All], MATCH(Table68[[#This Row],[Date]],Table110[[#All],[Month]],0),2)</f>
        <v>103824.5</v>
      </c>
      <c r="P2755" s="12">
        <f>INDEX(Table13[#All], MATCH(Table68[[#This Row],[Date]],Table13[[#All],[Month]],0),2)</f>
        <v>232241</v>
      </c>
      <c r="Q2755">
        <f>INDEX(Table111[#All], MATCH(Table68[[#This Row],[Date]],Table111[[#All],[Month]],0),2)</f>
        <v>6294</v>
      </c>
      <c r="R2755" s="2">
        <f>INDEX(Table111[#All], MATCH(Table68[[#This Row],[Date]],Table111[[#All],[Month]],0),3)</f>
        <v>1360</v>
      </c>
      <c r="S2755" s="2">
        <f>INDEX(Table413[#All], MATCH(Table68[[#This Row],[Date]],Table413[[#All],[Month]],0),2)</f>
        <v>1.9</v>
      </c>
      <c r="T2755" s="2">
        <f>INDEX(Table413[#All], MATCH(Table68[[#This Row],[Date]],Table413[[#All],[Month]],0),3)</f>
        <v>5.8</v>
      </c>
      <c r="U2755" s="2">
        <f>INDEX(Table413[#All], MATCH(Table68[[#This Row],[Date]],Table413[[#All],[Month]],0),4)</f>
        <v>5.0999999999999996</v>
      </c>
    </row>
    <row r="2756" spans="1:21" x14ac:dyDescent="0.25">
      <c r="A2756" s="4">
        <v>42979</v>
      </c>
      <c r="B2756" s="3" t="s">
        <v>61</v>
      </c>
      <c r="C2756" s="3" t="s">
        <v>31</v>
      </c>
      <c r="D2756" s="3">
        <v>259</v>
      </c>
      <c r="E2756" s="3">
        <v>295</v>
      </c>
      <c r="F2756" s="3">
        <v>198</v>
      </c>
      <c r="G2756" s="3">
        <v>233</v>
      </c>
      <c r="H2756" s="3">
        <v>740</v>
      </c>
      <c r="I2756" s="3">
        <v>58</v>
      </c>
      <c r="J2756">
        <f t="array" ref="J2756">INDEX(Table3[#All],MATCH(1,(Table3[[#All],[Month]]=Table68[[#This Row],[Date]])*(Table3[[#All],[Region]]=Table68[[#This Row],[Region]]),0),3)</f>
        <v>10151</v>
      </c>
      <c r="K2756">
        <f>INDEX(Table1[#All], MATCH(Table68[[#This Row],[Date]],Table1[[#All],[Month]],0),2)</f>
        <v>1657610</v>
      </c>
      <c r="L2756" s="8">
        <f>INDEX(Table2[#All], MATCH(Table68[[#This Row],[Date]],Table2[[#All],[Month]],0),2)</f>
        <v>665.16133059742197</v>
      </c>
      <c r="M2756">
        <f t="array" ref="M2756">INDEX(Table4[#All],MATCH(1,(Table4[[#All],[Month]]=Table68[[#This Row],[Date]])*(Table4[[#All],[Region]]=Table68[[#This Row],[Region]]),0),3)</f>
        <v>1931</v>
      </c>
      <c r="N2756" s="2">
        <f t="array" ref="N2756">_xlfn.IFNA(INDEX(Table5[#All], MATCH(1,(Table5[[#All],[Month]]=Table68[[#This Row],[Date]])*(Table5[[#All],[Region]]=Table68[[#This Row],[Region]]),0),3),0)</f>
        <v>4691</v>
      </c>
      <c r="O2756" s="12">
        <f>INDEX(Table110[#All], MATCH(Table68[[#This Row],[Date]],Table110[[#All],[Month]],0),2)</f>
        <v>103824.5</v>
      </c>
      <c r="P2756" s="12">
        <f>INDEX(Table13[#All], MATCH(Table68[[#This Row],[Date]],Table13[[#All],[Month]],0),2)</f>
        <v>232241</v>
      </c>
      <c r="Q2756">
        <f>INDEX(Table111[#All], MATCH(Table68[[#This Row],[Date]],Table111[[#All],[Month]],0),2)</f>
        <v>6294</v>
      </c>
      <c r="R2756" s="2">
        <f>INDEX(Table111[#All], MATCH(Table68[[#This Row],[Date]],Table111[[#All],[Month]],0),3)</f>
        <v>1360</v>
      </c>
      <c r="S2756" s="2">
        <f>INDEX(Table413[#All], MATCH(Table68[[#This Row],[Date]],Table413[[#All],[Month]],0),2)</f>
        <v>1.9</v>
      </c>
      <c r="T2756" s="2">
        <f>INDEX(Table413[#All], MATCH(Table68[[#This Row],[Date]],Table413[[#All],[Month]],0),3)</f>
        <v>5.8</v>
      </c>
      <c r="U2756" s="2">
        <f>INDEX(Table413[#All], MATCH(Table68[[#This Row],[Date]],Table413[[#All],[Month]],0),4)</f>
        <v>5.0999999999999996</v>
      </c>
    </row>
    <row r="2757" spans="1:21" x14ac:dyDescent="0.25">
      <c r="A2757" s="4">
        <v>42979</v>
      </c>
      <c r="B2757" s="3" t="s">
        <v>61</v>
      </c>
      <c r="C2757" s="3" t="s">
        <v>91</v>
      </c>
      <c r="D2757" s="3">
        <v>259</v>
      </c>
      <c r="E2757" s="3">
        <v>311</v>
      </c>
      <c r="F2757" s="3">
        <v>198</v>
      </c>
      <c r="G2757" s="3">
        <v>241</v>
      </c>
      <c r="H2757" s="3">
        <v>740</v>
      </c>
      <c r="I2757" s="3">
        <v>313</v>
      </c>
      <c r="J2757">
        <f t="array" ref="J2757">INDEX(Table3[#All],MATCH(1,(Table3[[#All],[Month]]=Table68[[#This Row],[Date]])*(Table3[[#All],[Region]]=Table68[[#This Row],[Region]]),0),3)</f>
        <v>10151</v>
      </c>
      <c r="K2757">
        <f>INDEX(Table1[#All], MATCH(Table68[[#This Row],[Date]],Table1[[#All],[Month]],0),2)</f>
        <v>1657610</v>
      </c>
      <c r="L2757" s="8">
        <f>INDEX(Table2[#All], MATCH(Table68[[#This Row],[Date]],Table2[[#All],[Month]],0),2)</f>
        <v>665.16133059742197</v>
      </c>
      <c r="M2757">
        <f t="array" ref="M2757">INDEX(Table4[#All],MATCH(1,(Table4[[#All],[Month]]=Table68[[#This Row],[Date]])*(Table4[[#All],[Region]]=Table68[[#This Row],[Region]]),0),3)</f>
        <v>1931</v>
      </c>
      <c r="N2757" s="2">
        <f t="array" ref="N2757">_xlfn.IFNA(INDEX(Table5[#All], MATCH(1,(Table5[[#All],[Month]]=Table68[[#This Row],[Date]])*(Table5[[#All],[Region]]=Table68[[#This Row],[Region]]),0),3),0)</f>
        <v>4691</v>
      </c>
      <c r="O2757" s="12">
        <f>INDEX(Table110[#All], MATCH(Table68[[#This Row],[Date]],Table110[[#All],[Month]],0),2)</f>
        <v>103824.5</v>
      </c>
      <c r="P2757" s="12">
        <f>INDEX(Table13[#All], MATCH(Table68[[#This Row],[Date]],Table13[[#All],[Month]],0),2)</f>
        <v>232241</v>
      </c>
      <c r="Q2757">
        <f>INDEX(Table111[#All], MATCH(Table68[[#This Row],[Date]],Table111[[#All],[Month]],0),2)</f>
        <v>6294</v>
      </c>
      <c r="R2757" s="2">
        <f>INDEX(Table111[#All], MATCH(Table68[[#This Row],[Date]],Table111[[#All],[Month]],0),3)</f>
        <v>1360</v>
      </c>
      <c r="S2757" s="2">
        <f>INDEX(Table413[#All], MATCH(Table68[[#This Row],[Date]],Table413[[#All],[Month]],0),2)</f>
        <v>1.9</v>
      </c>
      <c r="T2757" s="2">
        <f>INDEX(Table413[#All], MATCH(Table68[[#This Row],[Date]],Table413[[#All],[Month]],0),3)</f>
        <v>5.8</v>
      </c>
      <c r="U2757" s="2">
        <f>INDEX(Table413[#All], MATCH(Table68[[#This Row],[Date]],Table413[[#All],[Month]],0),4)</f>
        <v>5.0999999999999996</v>
      </c>
    </row>
    <row r="2758" spans="1:21" x14ac:dyDescent="0.25">
      <c r="A2758" s="4">
        <v>42979</v>
      </c>
      <c r="B2758" s="3" t="s">
        <v>61</v>
      </c>
      <c r="C2758" s="3" t="s">
        <v>30</v>
      </c>
      <c r="D2758" s="3">
        <v>259</v>
      </c>
      <c r="E2758" s="3">
        <v>224</v>
      </c>
      <c r="F2758" s="3">
        <v>198</v>
      </c>
      <c r="G2758" s="3">
        <v>184</v>
      </c>
      <c r="H2758" s="3">
        <v>740</v>
      </c>
      <c r="I2758" s="3">
        <v>19</v>
      </c>
      <c r="J2758">
        <f t="array" ref="J2758">INDEX(Table3[#All],MATCH(1,(Table3[[#All],[Month]]=Table68[[#This Row],[Date]])*(Table3[[#All],[Region]]=Table68[[#This Row],[Region]]),0),3)</f>
        <v>10151</v>
      </c>
      <c r="K2758">
        <f>INDEX(Table1[#All], MATCH(Table68[[#This Row],[Date]],Table1[[#All],[Month]],0),2)</f>
        <v>1657610</v>
      </c>
      <c r="L2758" s="8">
        <f>INDEX(Table2[#All], MATCH(Table68[[#This Row],[Date]],Table2[[#All],[Month]],0),2)</f>
        <v>665.16133059742197</v>
      </c>
      <c r="M2758">
        <f t="array" ref="M2758">INDEX(Table4[#All],MATCH(1,(Table4[[#All],[Month]]=Table68[[#This Row],[Date]])*(Table4[[#All],[Region]]=Table68[[#This Row],[Region]]),0),3)</f>
        <v>1931</v>
      </c>
      <c r="N2758" s="2">
        <f t="array" ref="N2758">_xlfn.IFNA(INDEX(Table5[#All], MATCH(1,(Table5[[#All],[Month]]=Table68[[#This Row],[Date]])*(Table5[[#All],[Region]]=Table68[[#This Row],[Region]]),0),3),0)</f>
        <v>4691</v>
      </c>
      <c r="O2758" s="12">
        <f>INDEX(Table110[#All], MATCH(Table68[[#This Row],[Date]],Table110[[#All],[Month]],0),2)</f>
        <v>103824.5</v>
      </c>
      <c r="P2758" s="12">
        <f>INDEX(Table13[#All], MATCH(Table68[[#This Row],[Date]],Table13[[#All],[Month]],0),2)</f>
        <v>232241</v>
      </c>
      <c r="Q2758">
        <f>INDEX(Table111[#All], MATCH(Table68[[#This Row],[Date]],Table111[[#All],[Month]],0),2)</f>
        <v>6294</v>
      </c>
      <c r="R2758" s="2">
        <f>INDEX(Table111[#All], MATCH(Table68[[#This Row],[Date]],Table111[[#All],[Month]],0),3)</f>
        <v>1360</v>
      </c>
      <c r="S2758" s="2">
        <f>INDEX(Table413[#All], MATCH(Table68[[#This Row],[Date]],Table413[[#All],[Month]],0),2)</f>
        <v>1.9</v>
      </c>
      <c r="T2758" s="2">
        <f>INDEX(Table413[#All], MATCH(Table68[[#This Row],[Date]],Table413[[#All],[Month]],0),3)</f>
        <v>5.8</v>
      </c>
      <c r="U2758" s="2">
        <f>INDEX(Table413[#All], MATCH(Table68[[#This Row],[Date]],Table413[[#All],[Month]],0),4)</f>
        <v>5.0999999999999996</v>
      </c>
    </row>
    <row r="2759" spans="1:21" x14ac:dyDescent="0.25">
      <c r="A2759" s="4">
        <v>42979</v>
      </c>
      <c r="B2759" s="3" t="s">
        <v>61</v>
      </c>
      <c r="C2759" s="3" t="s">
        <v>11</v>
      </c>
      <c r="D2759" s="3">
        <v>259</v>
      </c>
      <c r="E2759" s="3">
        <v>168</v>
      </c>
      <c r="F2759" s="3">
        <v>198</v>
      </c>
      <c r="G2759" s="3">
        <v>135</v>
      </c>
      <c r="H2759" s="3">
        <v>740</v>
      </c>
      <c r="I2759" s="3">
        <v>34</v>
      </c>
      <c r="J2759">
        <f t="array" ref="J2759">INDEX(Table3[#All],MATCH(1,(Table3[[#All],[Month]]=Table68[[#This Row],[Date]])*(Table3[[#All],[Region]]=Table68[[#This Row],[Region]]),0),3)</f>
        <v>10151</v>
      </c>
      <c r="K2759">
        <f>INDEX(Table1[#All], MATCH(Table68[[#This Row],[Date]],Table1[[#All],[Month]],0),2)</f>
        <v>1657610</v>
      </c>
      <c r="L2759" s="8">
        <f>INDEX(Table2[#All], MATCH(Table68[[#This Row],[Date]],Table2[[#All],[Month]],0),2)</f>
        <v>665.16133059742197</v>
      </c>
      <c r="M2759">
        <f t="array" ref="M2759">INDEX(Table4[#All],MATCH(1,(Table4[[#All],[Month]]=Table68[[#This Row],[Date]])*(Table4[[#All],[Region]]=Table68[[#This Row],[Region]]),0),3)</f>
        <v>1931</v>
      </c>
      <c r="N2759" s="2">
        <f t="array" ref="N2759">_xlfn.IFNA(INDEX(Table5[#All], MATCH(1,(Table5[[#All],[Month]]=Table68[[#This Row],[Date]])*(Table5[[#All],[Region]]=Table68[[#This Row],[Region]]),0),3),0)</f>
        <v>4691</v>
      </c>
      <c r="O2759" s="12">
        <f>INDEX(Table110[#All], MATCH(Table68[[#This Row],[Date]],Table110[[#All],[Month]],0),2)</f>
        <v>103824.5</v>
      </c>
      <c r="P2759" s="12">
        <f>INDEX(Table13[#All], MATCH(Table68[[#This Row],[Date]],Table13[[#All],[Month]],0),2)</f>
        <v>232241</v>
      </c>
      <c r="Q2759">
        <f>INDEX(Table111[#All], MATCH(Table68[[#This Row],[Date]],Table111[[#All],[Month]],0),2)</f>
        <v>6294</v>
      </c>
      <c r="R2759" s="2">
        <f>INDEX(Table111[#All], MATCH(Table68[[#This Row],[Date]],Table111[[#All],[Month]],0),3)</f>
        <v>1360</v>
      </c>
      <c r="S2759" s="2">
        <f>INDEX(Table413[#All], MATCH(Table68[[#This Row],[Date]],Table413[[#All],[Month]],0),2)</f>
        <v>1.9</v>
      </c>
      <c r="T2759" s="2">
        <f>INDEX(Table413[#All], MATCH(Table68[[#This Row],[Date]],Table413[[#All],[Month]],0),3)</f>
        <v>5.8</v>
      </c>
      <c r="U2759" s="2">
        <f>INDEX(Table413[#All], MATCH(Table68[[#This Row],[Date]],Table413[[#All],[Month]],0),4)</f>
        <v>5.0999999999999996</v>
      </c>
    </row>
    <row r="2760" spans="1:21" x14ac:dyDescent="0.25">
      <c r="A2760" s="4">
        <v>42979</v>
      </c>
      <c r="B2760" s="3" t="s">
        <v>61</v>
      </c>
      <c r="C2760" s="3" t="s">
        <v>25</v>
      </c>
      <c r="D2760" s="3">
        <v>259</v>
      </c>
      <c r="E2760" s="3">
        <v>181</v>
      </c>
      <c r="F2760" s="3">
        <v>198</v>
      </c>
      <c r="G2760" s="3">
        <v>144</v>
      </c>
      <c r="H2760" s="3">
        <v>740</v>
      </c>
      <c r="I2760" s="3">
        <v>34</v>
      </c>
      <c r="J2760">
        <f t="array" ref="J2760">INDEX(Table3[#All],MATCH(1,(Table3[[#All],[Month]]=Table68[[#This Row],[Date]])*(Table3[[#All],[Region]]=Table68[[#This Row],[Region]]),0),3)</f>
        <v>10151</v>
      </c>
      <c r="K2760">
        <f>INDEX(Table1[#All], MATCH(Table68[[#This Row],[Date]],Table1[[#All],[Month]],0),2)</f>
        <v>1657610</v>
      </c>
      <c r="L2760" s="8">
        <f>INDEX(Table2[#All], MATCH(Table68[[#This Row],[Date]],Table2[[#All],[Month]],0),2)</f>
        <v>665.16133059742197</v>
      </c>
      <c r="M2760">
        <f t="array" ref="M2760">INDEX(Table4[#All],MATCH(1,(Table4[[#All],[Month]]=Table68[[#This Row],[Date]])*(Table4[[#All],[Region]]=Table68[[#This Row],[Region]]),0),3)</f>
        <v>1931</v>
      </c>
      <c r="N2760" s="2">
        <f t="array" ref="N2760">_xlfn.IFNA(INDEX(Table5[#All], MATCH(1,(Table5[[#All],[Month]]=Table68[[#This Row],[Date]])*(Table5[[#All],[Region]]=Table68[[#This Row],[Region]]),0),3),0)</f>
        <v>4691</v>
      </c>
      <c r="O2760" s="12">
        <f>INDEX(Table110[#All], MATCH(Table68[[#This Row],[Date]],Table110[[#All],[Month]],0),2)</f>
        <v>103824.5</v>
      </c>
      <c r="P2760" s="12">
        <f>INDEX(Table13[#All], MATCH(Table68[[#This Row],[Date]],Table13[[#All],[Month]],0),2)</f>
        <v>232241</v>
      </c>
      <c r="Q2760">
        <f>INDEX(Table111[#All], MATCH(Table68[[#This Row],[Date]],Table111[[#All],[Month]],0),2)</f>
        <v>6294</v>
      </c>
      <c r="R2760" s="2">
        <f>INDEX(Table111[#All], MATCH(Table68[[#This Row],[Date]],Table111[[#All],[Month]],0),3)</f>
        <v>1360</v>
      </c>
      <c r="S2760" s="2">
        <f>INDEX(Table413[#All], MATCH(Table68[[#This Row],[Date]],Table413[[#All],[Month]],0),2)</f>
        <v>1.9</v>
      </c>
      <c r="T2760" s="2">
        <f>INDEX(Table413[#All], MATCH(Table68[[#This Row],[Date]],Table413[[#All],[Month]],0),3)</f>
        <v>5.8</v>
      </c>
      <c r="U2760" s="2">
        <f>INDEX(Table413[#All], MATCH(Table68[[#This Row],[Date]],Table413[[#All],[Month]],0),4)</f>
        <v>5.0999999999999996</v>
      </c>
    </row>
    <row r="2761" spans="1:21" x14ac:dyDescent="0.25">
      <c r="A2761" s="4">
        <v>42979</v>
      </c>
      <c r="B2761" s="3" t="s">
        <v>61</v>
      </c>
      <c r="C2761" s="3" t="s">
        <v>29</v>
      </c>
      <c r="D2761" s="3">
        <v>259</v>
      </c>
      <c r="E2761" s="3">
        <v>215</v>
      </c>
      <c r="F2761" s="3">
        <v>198</v>
      </c>
      <c r="G2761" s="3">
        <v>171</v>
      </c>
      <c r="H2761" s="3">
        <v>740</v>
      </c>
      <c r="I2761" s="3">
        <v>198</v>
      </c>
      <c r="J2761">
        <f t="array" ref="J2761">INDEX(Table3[#All],MATCH(1,(Table3[[#All],[Month]]=Table68[[#This Row],[Date]])*(Table3[[#All],[Region]]=Table68[[#This Row],[Region]]),0),3)</f>
        <v>10151</v>
      </c>
      <c r="K2761">
        <f>INDEX(Table1[#All], MATCH(Table68[[#This Row],[Date]],Table1[[#All],[Month]],0),2)</f>
        <v>1657610</v>
      </c>
      <c r="L2761" s="8">
        <f>INDEX(Table2[#All], MATCH(Table68[[#This Row],[Date]],Table2[[#All],[Month]],0),2)</f>
        <v>665.16133059742197</v>
      </c>
      <c r="M2761">
        <f t="array" ref="M2761">INDEX(Table4[#All],MATCH(1,(Table4[[#All],[Month]]=Table68[[#This Row],[Date]])*(Table4[[#All],[Region]]=Table68[[#This Row],[Region]]),0),3)</f>
        <v>1931</v>
      </c>
      <c r="N2761" s="2">
        <f t="array" ref="N2761">_xlfn.IFNA(INDEX(Table5[#All], MATCH(1,(Table5[[#All],[Month]]=Table68[[#This Row],[Date]])*(Table5[[#All],[Region]]=Table68[[#This Row],[Region]]),0),3),0)</f>
        <v>4691</v>
      </c>
      <c r="O2761" s="12">
        <f>INDEX(Table110[#All], MATCH(Table68[[#This Row],[Date]],Table110[[#All],[Month]],0),2)</f>
        <v>103824.5</v>
      </c>
      <c r="P2761" s="12">
        <f>INDEX(Table13[#All], MATCH(Table68[[#This Row],[Date]],Table13[[#All],[Month]],0),2)</f>
        <v>232241</v>
      </c>
      <c r="Q2761">
        <f>INDEX(Table111[#All], MATCH(Table68[[#This Row],[Date]],Table111[[#All],[Month]],0),2)</f>
        <v>6294</v>
      </c>
      <c r="R2761" s="2">
        <f>INDEX(Table111[#All], MATCH(Table68[[#This Row],[Date]],Table111[[#All],[Month]],0),3)</f>
        <v>1360</v>
      </c>
      <c r="S2761" s="2">
        <f>INDEX(Table413[#All], MATCH(Table68[[#This Row],[Date]],Table413[[#All],[Month]],0),2)</f>
        <v>1.9</v>
      </c>
      <c r="T2761" s="2">
        <f>INDEX(Table413[#All], MATCH(Table68[[#This Row],[Date]],Table413[[#All],[Month]],0),3)</f>
        <v>5.8</v>
      </c>
      <c r="U2761" s="2">
        <f>INDEX(Table413[#All], MATCH(Table68[[#This Row],[Date]],Table413[[#All],[Month]],0),4)</f>
        <v>5.0999999999999996</v>
      </c>
    </row>
    <row r="2762" spans="1:21" x14ac:dyDescent="0.25">
      <c r="A2762" s="4">
        <v>42979</v>
      </c>
      <c r="B2762" s="3" t="s">
        <v>67</v>
      </c>
      <c r="C2762" s="3" t="s">
        <v>37</v>
      </c>
      <c r="D2762" s="3">
        <v>328</v>
      </c>
      <c r="E2762" s="3">
        <v>328</v>
      </c>
      <c r="F2762" s="3">
        <v>279</v>
      </c>
      <c r="G2762" s="3">
        <v>279</v>
      </c>
      <c r="H2762" s="3">
        <v>94</v>
      </c>
      <c r="I2762" s="3">
        <v>94</v>
      </c>
      <c r="J2762">
        <f t="array" ref="J2762">INDEX(Table3[#All],MATCH(1,(Table3[[#All],[Month]]=Table68[[#This Row],[Date]])*(Table3[[#All],[Region]]=Table68[[#This Row],[Region]]),0),3)</f>
        <v>2720</v>
      </c>
      <c r="K2762">
        <f>INDEX(Table1[#All], MATCH(Table68[[#This Row],[Date]],Table1[[#All],[Month]],0),2)</f>
        <v>1657610</v>
      </c>
      <c r="L2762" s="8">
        <f>INDEX(Table2[#All], MATCH(Table68[[#This Row],[Date]],Table2[[#All],[Month]],0),2)</f>
        <v>665.16133059742197</v>
      </c>
      <c r="M2762">
        <f t="array" ref="M2762">INDEX(Table4[#All],MATCH(1,(Table4[[#All],[Month]]=Table68[[#This Row],[Date]])*(Table4[[#All],[Region]]=Table68[[#This Row],[Region]]),0),3)</f>
        <v>575</v>
      </c>
      <c r="N2762" s="2">
        <f t="array" ref="N2762">_xlfn.IFNA(INDEX(Table5[#All], MATCH(1,(Table5[[#All],[Month]]=Table68[[#This Row],[Date]])*(Table5[[#All],[Region]]=Table68[[#This Row],[Region]]),0),3),0)</f>
        <v>0</v>
      </c>
      <c r="O2762" s="12">
        <f>INDEX(Table110[#All], MATCH(Table68[[#This Row],[Date]],Table110[[#All],[Month]],0),2)</f>
        <v>103824.5</v>
      </c>
      <c r="P2762" s="12">
        <f>INDEX(Table13[#All], MATCH(Table68[[#This Row],[Date]],Table13[[#All],[Month]],0),2)</f>
        <v>232241</v>
      </c>
      <c r="Q2762">
        <f>INDEX(Table111[#All], MATCH(Table68[[#This Row],[Date]],Table111[[#All],[Month]],0),2)</f>
        <v>6294</v>
      </c>
      <c r="R2762" s="2">
        <f>INDEX(Table111[#All], MATCH(Table68[[#This Row],[Date]],Table111[[#All],[Month]],0),3)</f>
        <v>1360</v>
      </c>
      <c r="S2762" s="2">
        <f>INDEX(Table413[#All], MATCH(Table68[[#This Row],[Date]],Table413[[#All],[Month]],0),2)</f>
        <v>1.9</v>
      </c>
      <c r="T2762" s="2">
        <f>INDEX(Table413[#All], MATCH(Table68[[#This Row],[Date]],Table413[[#All],[Month]],0),3)</f>
        <v>5.8</v>
      </c>
      <c r="U2762" s="2">
        <f>INDEX(Table413[#All], MATCH(Table68[[#This Row],[Date]],Table413[[#All],[Month]],0),4)</f>
        <v>5.0999999999999996</v>
      </c>
    </row>
    <row r="2763" spans="1:21" x14ac:dyDescent="0.25">
      <c r="A2763" s="4">
        <v>42979</v>
      </c>
      <c r="B2763" s="3" t="s">
        <v>70</v>
      </c>
      <c r="C2763" s="3" t="s">
        <v>70</v>
      </c>
      <c r="D2763" s="3">
        <v>327</v>
      </c>
      <c r="E2763" s="3">
        <v>327</v>
      </c>
      <c r="F2763" s="3">
        <v>251</v>
      </c>
      <c r="G2763" s="3">
        <v>251</v>
      </c>
      <c r="H2763" s="3">
        <v>153</v>
      </c>
      <c r="I2763" s="3">
        <v>153</v>
      </c>
      <c r="J2763">
        <f t="array" ref="J2763">INDEX(Table3[#All],MATCH(1,(Table3[[#All],[Month]]=Table68[[#This Row],[Date]])*(Table3[[#All],[Region]]=Table68[[#This Row],[Region]]),0),3)</f>
        <v>4634</v>
      </c>
      <c r="K2763">
        <f>INDEX(Table1[#All], MATCH(Table68[[#This Row],[Date]],Table1[[#All],[Month]],0),2)</f>
        <v>1657610</v>
      </c>
      <c r="L2763" s="8">
        <f>INDEX(Table2[#All], MATCH(Table68[[#This Row],[Date]],Table2[[#All],[Month]],0),2)</f>
        <v>665.16133059742197</v>
      </c>
      <c r="M2763">
        <f t="array" ref="M2763">INDEX(Table4[#All],MATCH(1,(Table4[[#All],[Month]]=Table68[[#This Row],[Date]])*(Table4[[#All],[Region]]=Table68[[#This Row],[Region]]),0),3)</f>
        <v>454</v>
      </c>
      <c r="N2763" s="2">
        <f t="array" ref="N2763">_xlfn.IFNA(INDEX(Table5[#All], MATCH(1,(Table5[[#All],[Month]]=Table68[[#This Row],[Date]])*(Table5[[#All],[Region]]=Table68[[#This Row],[Region]]),0),3),0)</f>
        <v>6096</v>
      </c>
      <c r="O2763" s="12">
        <f>INDEX(Table110[#All], MATCH(Table68[[#This Row],[Date]],Table110[[#All],[Month]],0),2)</f>
        <v>103824.5</v>
      </c>
      <c r="P2763" s="12">
        <f>INDEX(Table13[#All], MATCH(Table68[[#This Row],[Date]],Table13[[#All],[Month]],0),2)</f>
        <v>232241</v>
      </c>
      <c r="Q2763">
        <f>INDEX(Table111[#All], MATCH(Table68[[#This Row],[Date]],Table111[[#All],[Month]],0),2)</f>
        <v>6294</v>
      </c>
      <c r="R2763" s="2">
        <f>INDEX(Table111[#All], MATCH(Table68[[#This Row],[Date]],Table111[[#All],[Month]],0),3)</f>
        <v>1360</v>
      </c>
      <c r="S2763" s="2">
        <f>INDEX(Table413[#All], MATCH(Table68[[#This Row],[Date]],Table413[[#All],[Month]],0),2)</f>
        <v>1.9</v>
      </c>
      <c r="T2763" s="2">
        <f>INDEX(Table413[#All], MATCH(Table68[[#This Row],[Date]],Table413[[#All],[Month]],0),3)</f>
        <v>5.8</v>
      </c>
      <c r="U2763" s="2">
        <f>INDEX(Table413[#All], MATCH(Table68[[#This Row],[Date]],Table413[[#All],[Month]],0),4)</f>
        <v>5.0999999999999996</v>
      </c>
    </row>
    <row r="2764" spans="1:21" x14ac:dyDescent="0.25">
      <c r="A2764" s="4">
        <v>42979</v>
      </c>
      <c r="B2764" s="3" t="s">
        <v>57</v>
      </c>
      <c r="C2764" s="3" t="s">
        <v>0</v>
      </c>
      <c r="D2764" s="3">
        <v>336</v>
      </c>
      <c r="E2764" s="3">
        <v>308</v>
      </c>
      <c r="F2764" s="3">
        <v>264</v>
      </c>
      <c r="G2764" s="3">
        <v>237</v>
      </c>
      <c r="H2764" s="3">
        <v>320</v>
      </c>
      <c r="I2764" s="3">
        <v>108</v>
      </c>
      <c r="J2764">
        <f t="array" ref="J2764">INDEX(Table3[#All],MATCH(1,(Table3[[#All],[Month]]=Table68[[#This Row],[Date]])*(Table3[[#All],[Region]]=Table68[[#This Row],[Region]]),0),3)</f>
        <v>6542</v>
      </c>
      <c r="K2764">
        <f>INDEX(Table1[#All], MATCH(Table68[[#This Row],[Date]],Table1[[#All],[Month]],0),2)</f>
        <v>1657610</v>
      </c>
      <c r="L2764" s="8">
        <f>INDEX(Table2[#All], MATCH(Table68[[#This Row],[Date]],Table2[[#All],[Month]],0),2)</f>
        <v>665.16133059742197</v>
      </c>
      <c r="M2764">
        <f t="array" ref="M2764">INDEX(Table4[#All],MATCH(1,(Table4[[#All],[Month]]=Table68[[#This Row],[Date]])*(Table4[[#All],[Region]]=Table68[[#This Row],[Region]]),0),3)</f>
        <v>1733</v>
      </c>
      <c r="N2764" s="2">
        <f t="array" ref="N2764">_xlfn.IFNA(INDEX(Table5[#All], MATCH(1,(Table5[[#All],[Month]]=Table68[[#This Row],[Date]])*(Table5[[#All],[Region]]=Table68[[#This Row],[Region]]),0),3),0)</f>
        <v>7253</v>
      </c>
      <c r="O2764" s="12">
        <f>INDEX(Table110[#All], MATCH(Table68[[#This Row],[Date]],Table110[[#All],[Month]],0),2)</f>
        <v>103824.5</v>
      </c>
      <c r="P2764" s="12">
        <f>INDEX(Table13[#All], MATCH(Table68[[#This Row],[Date]],Table13[[#All],[Month]],0),2)</f>
        <v>232241</v>
      </c>
      <c r="Q2764">
        <f>INDEX(Table111[#All], MATCH(Table68[[#This Row],[Date]],Table111[[#All],[Month]],0),2)</f>
        <v>6294</v>
      </c>
      <c r="R2764" s="2">
        <f>INDEX(Table111[#All], MATCH(Table68[[#This Row],[Date]],Table111[[#All],[Month]],0),3)</f>
        <v>1360</v>
      </c>
      <c r="S2764" s="2">
        <f>INDEX(Table413[#All], MATCH(Table68[[#This Row],[Date]],Table413[[#All],[Month]],0),2)</f>
        <v>1.9</v>
      </c>
      <c r="T2764" s="2">
        <f>INDEX(Table413[#All], MATCH(Table68[[#This Row],[Date]],Table413[[#All],[Month]],0),3)</f>
        <v>5.8</v>
      </c>
      <c r="U2764" s="2">
        <f>INDEX(Table413[#All], MATCH(Table68[[#This Row],[Date]],Table413[[#All],[Month]],0),4)</f>
        <v>5.0999999999999996</v>
      </c>
    </row>
    <row r="2765" spans="1:21" x14ac:dyDescent="0.25">
      <c r="A2765" s="4">
        <v>42979</v>
      </c>
      <c r="B2765" s="3" t="s">
        <v>57</v>
      </c>
      <c r="C2765" s="3" t="s">
        <v>2</v>
      </c>
      <c r="D2765" s="3">
        <v>336</v>
      </c>
      <c r="E2765" s="3">
        <v>351</v>
      </c>
      <c r="F2765" s="3">
        <v>264</v>
      </c>
      <c r="G2765" s="3">
        <v>281</v>
      </c>
      <c r="H2765" s="3">
        <v>320</v>
      </c>
      <c r="I2765" s="3">
        <v>28</v>
      </c>
      <c r="J2765">
        <f t="array" ref="J2765">INDEX(Table3[#All],MATCH(1,(Table3[[#All],[Month]]=Table68[[#This Row],[Date]])*(Table3[[#All],[Region]]=Table68[[#This Row],[Region]]),0),3)</f>
        <v>6542</v>
      </c>
      <c r="K2765">
        <f>INDEX(Table1[#All], MATCH(Table68[[#This Row],[Date]],Table1[[#All],[Month]],0),2)</f>
        <v>1657610</v>
      </c>
      <c r="L2765" s="8">
        <f>INDEX(Table2[#All], MATCH(Table68[[#This Row],[Date]],Table2[[#All],[Month]],0),2)</f>
        <v>665.16133059742197</v>
      </c>
      <c r="M2765">
        <f t="array" ref="M2765">INDEX(Table4[#All],MATCH(1,(Table4[[#All],[Month]]=Table68[[#This Row],[Date]])*(Table4[[#All],[Region]]=Table68[[#This Row],[Region]]),0),3)</f>
        <v>1733</v>
      </c>
      <c r="N2765" s="2">
        <f t="array" ref="N2765">_xlfn.IFNA(INDEX(Table5[#All], MATCH(1,(Table5[[#All],[Month]]=Table68[[#This Row],[Date]])*(Table5[[#All],[Region]]=Table68[[#This Row],[Region]]),0),3),0)</f>
        <v>7253</v>
      </c>
      <c r="O2765" s="12">
        <f>INDEX(Table110[#All], MATCH(Table68[[#This Row],[Date]],Table110[[#All],[Month]],0),2)</f>
        <v>103824.5</v>
      </c>
      <c r="P2765" s="12">
        <f>INDEX(Table13[#All], MATCH(Table68[[#This Row],[Date]],Table13[[#All],[Month]],0),2)</f>
        <v>232241</v>
      </c>
      <c r="Q2765">
        <f>INDEX(Table111[#All], MATCH(Table68[[#This Row],[Date]],Table111[[#All],[Month]],0),2)</f>
        <v>6294</v>
      </c>
      <c r="R2765" s="2">
        <f>INDEX(Table111[#All], MATCH(Table68[[#This Row],[Date]],Table111[[#All],[Month]],0),3)</f>
        <v>1360</v>
      </c>
      <c r="S2765" s="2">
        <f>INDEX(Table413[#All], MATCH(Table68[[#This Row],[Date]],Table413[[#All],[Month]],0),2)</f>
        <v>1.9</v>
      </c>
      <c r="T2765" s="2">
        <f>INDEX(Table413[#All], MATCH(Table68[[#This Row],[Date]],Table413[[#All],[Month]],0),3)</f>
        <v>5.8</v>
      </c>
      <c r="U2765" s="2">
        <f>INDEX(Table413[#All], MATCH(Table68[[#This Row],[Date]],Table413[[#All],[Month]],0),4)</f>
        <v>5.0999999999999996</v>
      </c>
    </row>
    <row r="2766" spans="1:21" x14ac:dyDescent="0.25">
      <c r="A2766" s="4">
        <v>42979</v>
      </c>
      <c r="B2766" s="3" t="s">
        <v>57</v>
      </c>
      <c r="C2766" s="3" t="s">
        <v>1</v>
      </c>
      <c r="D2766" s="3">
        <v>336</v>
      </c>
      <c r="E2766" s="3">
        <v>350</v>
      </c>
      <c r="F2766" s="3">
        <v>264</v>
      </c>
      <c r="G2766" s="3">
        <v>280</v>
      </c>
      <c r="H2766" s="3">
        <v>320</v>
      </c>
      <c r="I2766" s="3">
        <v>184</v>
      </c>
      <c r="J2766">
        <f t="array" ref="J2766">INDEX(Table3[#All],MATCH(1,(Table3[[#All],[Month]]=Table68[[#This Row],[Date]])*(Table3[[#All],[Region]]=Table68[[#This Row],[Region]]),0),3)</f>
        <v>6542</v>
      </c>
      <c r="K2766">
        <f>INDEX(Table1[#All], MATCH(Table68[[#This Row],[Date]],Table1[[#All],[Month]],0),2)</f>
        <v>1657610</v>
      </c>
      <c r="L2766" s="8">
        <f>INDEX(Table2[#All], MATCH(Table68[[#This Row],[Date]],Table2[[#All],[Month]],0),2)</f>
        <v>665.16133059742197</v>
      </c>
      <c r="M2766">
        <f t="array" ref="M2766">INDEX(Table4[#All],MATCH(1,(Table4[[#All],[Month]]=Table68[[#This Row],[Date]])*(Table4[[#All],[Region]]=Table68[[#This Row],[Region]]),0),3)</f>
        <v>1733</v>
      </c>
      <c r="N2766" s="2">
        <f t="array" ref="N2766">_xlfn.IFNA(INDEX(Table5[#All], MATCH(1,(Table5[[#All],[Month]]=Table68[[#This Row],[Date]])*(Table5[[#All],[Region]]=Table68[[#This Row],[Region]]),0),3),0)</f>
        <v>7253</v>
      </c>
      <c r="O2766" s="12">
        <f>INDEX(Table110[#All], MATCH(Table68[[#This Row],[Date]],Table110[[#All],[Month]],0),2)</f>
        <v>103824.5</v>
      </c>
      <c r="P2766" s="12">
        <f>INDEX(Table13[#All], MATCH(Table68[[#This Row],[Date]],Table13[[#All],[Month]],0),2)</f>
        <v>232241</v>
      </c>
      <c r="Q2766">
        <f>INDEX(Table111[#All], MATCH(Table68[[#This Row],[Date]],Table111[[#All],[Month]],0),2)</f>
        <v>6294</v>
      </c>
      <c r="R2766" s="2">
        <f>INDEX(Table111[#All], MATCH(Table68[[#This Row],[Date]],Table111[[#All],[Month]],0),3)</f>
        <v>1360</v>
      </c>
      <c r="S2766" s="2">
        <f>INDEX(Table413[#All], MATCH(Table68[[#This Row],[Date]],Table413[[#All],[Month]],0),2)</f>
        <v>1.9</v>
      </c>
      <c r="T2766" s="2">
        <f>INDEX(Table413[#All], MATCH(Table68[[#This Row],[Date]],Table413[[#All],[Month]],0),3)</f>
        <v>5.8</v>
      </c>
      <c r="U2766" s="2">
        <f>INDEX(Table413[#All], MATCH(Table68[[#This Row],[Date]],Table413[[#All],[Month]],0),4)</f>
        <v>5.0999999999999996</v>
      </c>
    </row>
    <row r="2767" spans="1:21" x14ac:dyDescent="0.25">
      <c r="A2767" s="4">
        <v>42979</v>
      </c>
      <c r="B2767" s="3" t="s">
        <v>72</v>
      </c>
      <c r="C2767" s="3" t="s">
        <v>52</v>
      </c>
      <c r="D2767" s="3">
        <v>367</v>
      </c>
      <c r="E2767" s="3">
        <v>359</v>
      </c>
      <c r="F2767" s="3">
        <v>260</v>
      </c>
      <c r="G2767" s="3">
        <v>304</v>
      </c>
      <c r="H2767" s="3">
        <v>716</v>
      </c>
      <c r="I2767" s="3">
        <v>66</v>
      </c>
      <c r="J2767">
        <f t="array" ref="J2767">INDEX(Table3[#All],MATCH(1,(Table3[[#All],[Month]]=Table68[[#This Row],[Date]])*(Table3[[#All],[Region]]=Table68[[#This Row],[Region]]),0),3)</f>
        <v>11238</v>
      </c>
      <c r="K2767">
        <f>INDEX(Table1[#All], MATCH(Table68[[#This Row],[Date]],Table1[[#All],[Month]],0),2)</f>
        <v>1657610</v>
      </c>
      <c r="L2767" s="8">
        <f>INDEX(Table2[#All], MATCH(Table68[[#This Row],[Date]],Table2[[#All],[Month]],0),2)</f>
        <v>665.16133059742197</v>
      </c>
      <c r="M2767">
        <f t="array" ref="M2767">INDEX(Table4[#All],MATCH(1,(Table4[[#All],[Month]]=Table68[[#This Row],[Date]])*(Table4[[#All],[Region]]=Table68[[#This Row],[Region]]),0),3)</f>
        <v>3653</v>
      </c>
      <c r="N2767" s="2">
        <f t="array" ref="N2767">_xlfn.IFNA(INDEX(Table5[#All], MATCH(1,(Table5[[#All],[Month]]=Table68[[#This Row],[Date]])*(Table5[[#All],[Region]]=Table68[[#This Row],[Region]]),0),3),0)</f>
        <v>23490</v>
      </c>
      <c r="O2767" s="12">
        <f>INDEX(Table110[#All], MATCH(Table68[[#This Row],[Date]],Table110[[#All],[Month]],0),2)</f>
        <v>103824.5</v>
      </c>
      <c r="P2767" s="12">
        <f>INDEX(Table13[#All], MATCH(Table68[[#This Row],[Date]],Table13[[#All],[Month]],0),2)</f>
        <v>232241</v>
      </c>
      <c r="Q2767">
        <f>INDEX(Table111[#All], MATCH(Table68[[#This Row],[Date]],Table111[[#All],[Month]],0),2)</f>
        <v>6294</v>
      </c>
      <c r="R2767" s="2">
        <f>INDEX(Table111[#All], MATCH(Table68[[#This Row],[Date]],Table111[[#All],[Month]],0),3)</f>
        <v>1360</v>
      </c>
      <c r="S2767" s="2">
        <f>INDEX(Table413[#All], MATCH(Table68[[#This Row],[Date]],Table413[[#All],[Month]],0),2)</f>
        <v>1.9</v>
      </c>
      <c r="T2767" s="2">
        <f>INDEX(Table413[#All], MATCH(Table68[[#This Row],[Date]],Table413[[#All],[Month]],0),3)</f>
        <v>5.8</v>
      </c>
      <c r="U2767" s="2">
        <f>INDEX(Table413[#All], MATCH(Table68[[#This Row],[Date]],Table413[[#All],[Month]],0),4)</f>
        <v>5.0999999999999996</v>
      </c>
    </row>
    <row r="2768" spans="1:21" x14ac:dyDescent="0.25">
      <c r="A2768" s="4">
        <v>42979</v>
      </c>
      <c r="B2768" s="3" t="s">
        <v>72</v>
      </c>
      <c r="C2768" s="3" t="s">
        <v>51</v>
      </c>
      <c r="D2768" s="3">
        <v>367</v>
      </c>
      <c r="E2768" s="3">
        <v>229</v>
      </c>
      <c r="F2768" s="3">
        <v>260</v>
      </c>
      <c r="G2768" s="3">
        <v>190</v>
      </c>
      <c r="H2768" s="3">
        <v>716</v>
      </c>
      <c r="I2768" s="3">
        <v>24</v>
      </c>
      <c r="J2768">
        <f t="array" ref="J2768">INDEX(Table3[#All],MATCH(1,(Table3[[#All],[Month]]=Table68[[#This Row],[Date]])*(Table3[[#All],[Region]]=Table68[[#This Row],[Region]]),0),3)</f>
        <v>11238</v>
      </c>
      <c r="K2768">
        <f>INDEX(Table1[#All], MATCH(Table68[[#This Row],[Date]],Table1[[#All],[Month]],0),2)</f>
        <v>1657610</v>
      </c>
      <c r="L2768" s="8">
        <f>INDEX(Table2[#All], MATCH(Table68[[#This Row],[Date]],Table2[[#All],[Month]],0),2)</f>
        <v>665.16133059742197</v>
      </c>
      <c r="M2768">
        <f t="array" ref="M2768">INDEX(Table4[#All],MATCH(1,(Table4[[#All],[Month]]=Table68[[#This Row],[Date]])*(Table4[[#All],[Region]]=Table68[[#This Row],[Region]]),0),3)</f>
        <v>3653</v>
      </c>
      <c r="N2768" s="2">
        <f t="array" ref="N2768">_xlfn.IFNA(INDEX(Table5[#All], MATCH(1,(Table5[[#All],[Month]]=Table68[[#This Row],[Date]])*(Table5[[#All],[Region]]=Table68[[#This Row],[Region]]),0),3),0)</f>
        <v>23490</v>
      </c>
      <c r="O2768" s="12">
        <f>INDEX(Table110[#All], MATCH(Table68[[#This Row],[Date]],Table110[[#All],[Month]],0),2)</f>
        <v>103824.5</v>
      </c>
      <c r="P2768" s="12">
        <f>INDEX(Table13[#All], MATCH(Table68[[#This Row],[Date]],Table13[[#All],[Month]],0),2)</f>
        <v>232241</v>
      </c>
      <c r="Q2768">
        <f>INDEX(Table111[#All], MATCH(Table68[[#This Row],[Date]],Table111[[#All],[Month]],0),2)</f>
        <v>6294</v>
      </c>
      <c r="R2768" s="2">
        <f>INDEX(Table111[#All], MATCH(Table68[[#This Row],[Date]],Table111[[#All],[Month]],0),3)</f>
        <v>1360</v>
      </c>
      <c r="S2768" s="2">
        <f>INDEX(Table413[#All], MATCH(Table68[[#This Row],[Date]],Table413[[#All],[Month]],0),2)</f>
        <v>1.9</v>
      </c>
      <c r="T2768" s="2">
        <f>INDEX(Table413[#All], MATCH(Table68[[#This Row],[Date]],Table413[[#All],[Month]],0),3)</f>
        <v>5.8</v>
      </c>
      <c r="U2768" s="2">
        <f>INDEX(Table413[#All], MATCH(Table68[[#This Row],[Date]],Table413[[#All],[Month]],0),4)</f>
        <v>5.0999999999999996</v>
      </c>
    </row>
    <row r="2769" spans="1:21" x14ac:dyDescent="0.25">
      <c r="A2769" s="4">
        <v>42979</v>
      </c>
      <c r="B2769" s="3" t="s">
        <v>72</v>
      </c>
      <c r="C2769" s="3" t="s">
        <v>84</v>
      </c>
      <c r="D2769" s="3">
        <v>367</v>
      </c>
      <c r="E2769" s="3">
        <v>326</v>
      </c>
      <c r="F2769" s="3">
        <v>260</v>
      </c>
      <c r="G2769" s="3">
        <v>232</v>
      </c>
      <c r="H2769" s="3">
        <v>716</v>
      </c>
      <c r="I2769" s="3">
        <v>443</v>
      </c>
      <c r="J2769">
        <f t="array" ref="J2769">INDEX(Table3[#All],MATCH(1,(Table3[[#All],[Month]]=Table68[[#This Row],[Date]])*(Table3[[#All],[Region]]=Table68[[#This Row],[Region]]),0),3)</f>
        <v>11238</v>
      </c>
      <c r="K2769">
        <f>INDEX(Table1[#All], MATCH(Table68[[#This Row],[Date]],Table1[[#All],[Month]],0),2)</f>
        <v>1657610</v>
      </c>
      <c r="L2769" s="8">
        <f>INDEX(Table2[#All], MATCH(Table68[[#This Row],[Date]],Table2[[#All],[Month]],0),2)</f>
        <v>665.16133059742197</v>
      </c>
      <c r="M2769">
        <f t="array" ref="M2769">INDEX(Table4[#All],MATCH(1,(Table4[[#All],[Month]]=Table68[[#This Row],[Date]])*(Table4[[#All],[Region]]=Table68[[#This Row],[Region]]),0),3)</f>
        <v>3653</v>
      </c>
      <c r="N2769" s="2">
        <f t="array" ref="N2769">_xlfn.IFNA(INDEX(Table5[#All], MATCH(1,(Table5[[#All],[Month]]=Table68[[#This Row],[Date]])*(Table5[[#All],[Region]]=Table68[[#This Row],[Region]]),0),3),0)</f>
        <v>23490</v>
      </c>
      <c r="O2769" s="12">
        <f>INDEX(Table110[#All], MATCH(Table68[[#This Row],[Date]],Table110[[#All],[Month]],0),2)</f>
        <v>103824.5</v>
      </c>
      <c r="P2769" s="12">
        <f>INDEX(Table13[#All], MATCH(Table68[[#This Row],[Date]],Table13[[#All],[Month]],0),2)</f>
        <v>232241</v>
      </c>
      <c r="Q2769">
        <f>INDEX(Table111[#All], MATCH(Table68[[#This Row],[Date]],Table111[[#All],[Month]],0),2)</f>
        <v>6294</v>
      </c>
      <c r="R2769" s="2">
        <f>INDEX(Table111[#All], MATCH(Table68[[#This Row],[Date]],Table111[[#All],[Month]],0),3)</f>
        <v>1360</v>
      </c>
      <c r="S2769" s="2">
        <f>INDEX(Table413[#All], MATCH(Table68[[#This Row],[Date]],Table413[[#All],[Month]],0),2)</f>
        <v>1.9</v>
      </c>
      <c r="T2769" s="2">
        <f>INDEX(Table413[#All], MATCH(Table68[[#This Row],[Date]],Table413[[#All],[Month]],0),3)</f>
        <v>5.8</v>
      </c>
      <c r="U2769" s="2">
        <f>INDEX(Table413[#All], MATCH(Table68[[#This Row],[Date]],Table413[[#All],[Month]],0),4)</f>
        <v>5.0999999999999996</v>
      </c>
    </row>
    <row r="2770" spans="1:21" x14ac:dyDescent="0.25">
      <c r="A2770" s="4">
        <v>42979</v>
      </c>
      <c r="B2770" s="3" t="s">
        <v>72</v>
      </c>
      <c r="C2770" s="3" t="s">
        <v>53</v>
      </c>
      <c r="D2770" s="3">
        <v>367</v>
      </c>
      <c r="E2770" s="3">
        <v>523</v>
      </c>
      <c r="F2770" s="3">
        <v>260</v>
      </c>
      <c r="G2770" s="3">
        <v>388</v>
      </c>
      <c r="H2770" s="3">
        <v>716</v>
      </c>
      <c r="I2770" s="3">
        <v>183</v>
      </c>
      <c r="J2770">
        <f t="array" ref="J2770">INDEX(Table3[#All],MATCH(1,(Table3[[#All],[Month]]=Table68[[#This Row],[Date]])*(Table3[[#All],[Region]]=Table68[[#This Row],[Region]]),0),3)</f>
        <v>11238</v>
      </c>
      <c r="K2770">
        <f>INDEX(Table1[#All], MATCH(Table68[[#This Row],[Date]],Table1[[#All],[Month]],0),2)</f>
        <v>1657610</v>
      </c>
      <c r="L2770" s="8">
        <f>INDEX(Table2[#All], MATCH(Table68[[#This Row],[Date]],Table2[[#All],[Month]],0),2)</f>
        <v>665.16133059742197</v>
      </c>
      <c r="M2770">
        <f t="array" ref="M2770">INDEX(Table4[#All],MATCH(1,(Table4[[#All],[Month]]=Table68[[#This Row],[Date]])*(Table4[[#All],[Region]]=Table68[[#This Row],[Region]]),0),3)</f>
        <v>3653</v>
      </c>
      <c r="N2770" s="2">
        <f t="array" ref="N2770">_xlfn.IFNA(INDEX(Table5[#All], MATCH(1,(Table5[[#All],[Month]]=Table68[[#This Row],[Date]])*(Table5[[#All],[Region]]=Table68[[#This Row],[Region]]),0),3),0)</f>
        <v>23490</v>
      </c>
      <c r="O2770" s="12">
        <f>INDEX(Table110[#All], MATCH(Table68[[#This Row],[Date]],Table110[[#All],[Month]],0),2)</f>
        <v>103824.5</v>
      </c>
      <c r="P2770" s="12">
        <f>INDEX(Table13[#All], MATCH(Table68[[#This Row],[Date]],Table13[[#All],[Month]],0),2)</f>
        <v>232241</v>
      </c>
      <c r="Q2770">
        <f>INDEX(Table111[#All], MATCH(Table68[[#This Row],[Date]],Table111[[#All],[Month]],0),2)</f>
        <v>6294</v>
      </c>
      <c r="R2770" s="2">
        <f>INDEX(Table111[#All], MATCH(Table68[[#This Row],[Date]],Table111[[#All],[Month]],0),3)</f>
        <v>1360</v>
      </c>
      <c r="S2770" s="2">
        <f>INDEX(Table413[#All], MATCH(Table68[[#This Row],[Date]],Table413[[#All],[Month]],0),2)</f>
        <v>1.9</v>
      </c>
      <c r="T2770" s="2">
        <f>INDEX(Table413[#All], MATCH(Table68[[#This Row],[Date]],Table413[[#All],[Month]],0),3)</f>
        <v>5.8</v>
      </c>
      <c r="U2770" s="2">
        <f>INDEX(Table413[#All], MATCH(Table68[[#This Row],[Date]],Table413[[#All],[Month]],0),4)</f>
        <v>5.0999999999999996</v>
      </c>
    </row>
    <row r="2771" spans="1:21" x14ac:dyDescent="0.25">
      <c r="A2771" s="4">
        <v>42979</v>
      </c>
      <c r="B2771" s="3" t="s">
        <v>73</v>
      </c>
      <c r="C2771" s="3" t="s">
        <v>55</v>
      </c>
      <c r="D2771" s="3">
        <v>233</v>
      </c>
      <c r="E2771" s="3">
        <v>222</v>
      </c>
      <c r="F2771" s="3">
        <v>188</v>
      </c>
      <c r="G2771" s="3">
        <v>190</v>
      </c>
      <c r="H2771" s="3">
        <v>186</v>
      </c>
      <c r="I2771" s="3">
        <v>13</v>
      </c>
      <c r="J2771">
        <f t="array" ref="J2771">INDEX(Table3[#All],MATCH(1,(Table3[[#All],[Month]]=Table68[[#This Row],[Date]])*(Table3[[#All],[Region]]=Table68[[#This Row],[Region]]),0),3)</f>
        <v>5797</v>
      </c>
      <c r="K2771">
        <f>INDEX(Table1[#All], MATCH(Table68[[#This Row],[Date]],Table1[[#All],[Month]],0),2)</f>
        <v>1657610</v>
      </c>
      <c r="L2771" s="8">
        <f>INDEX(Table2[#All], MATCH(Table68[[#This Row],[Date]],Table2[[#All],[Month]],0),2)</f>
        <v>665.16133059742197</v>
      </c>
      <c r="M2771">
        <f t="array" ref="M2771">INDEX(Table4[#All],MATCH(1,(Table4[[#All],[Month]]=Table68[[#This Row],[Date]])*(Table4[[#All],[Region]]=Table68[[#This Row],[Region]]),0),3)</f>
        <v>611</v>
      </c>
      <c r="N2771" s="2">
        <f t="array" ref="N2771">_xlfn.IFNA(INDEX(Table5[#All], MATCH(1,(Table5[[#All],[Month]]=Table68[[#This Row],[Date]])*(Table5[[#All],[Region]]=Table68[[#This Row],[Region]]),0),3),0)</f>
        <v>9361</v>
      </c>
      <c r="O2771" s="12">
        <f>INDEX(Table110[#All], MATCH(Table68[[#This Row],[Date]],Table110[[#All],[Month]],0),2)</f>
        <v>103824.5</v>
      </c>
      <c r="P2771" s="12">
        <f>INDEX(Table13[#All], MATCH(Table68[[#This Row],[Date]],Table13[[#All],[Month]],0),2)</f>
        <v>232241</v>
      </c>
      <c r="Q2771">
        <f>INDEX(Table111[#All], MATCH(Table68[[#This Row],[Date]],Table111[[#All],[Month]],0),2)</f>
        <v>6294</v>
      </c>
      <c r="R2771" s="2">
        <f>INDEX(Table111[#All], MATCH(Table68[[#This Row],[Date]],Table111[[#All],[Month]],0),3)</f>
        <v>1360</v>
      </c>
      <c r="S2771" s="2">
        <f>INDEX(Table413[#All], MATCH(Table68[[#This Row],[Date]],Table413[[#All],[Month]],0),2)</f>
        <v>1.9</v>
      </c>
      <c r="T2771" s="2">
        <f>INDEX(Table413[#All], MATCH(Table68[[#This Row],[Date]],Table413[[#All],[Month]],0),3)</f>
        <v>5.8</v>
      </c>
      <c r="U2771" s="2">
        <f>INDEX(Table413[#All], MATCH(Table68[[#This Row],[Date]],Table413[[#All],[Month]],0),4)</f>
        <v>5.0999999999999996</v>
      </c>
    </row>
    <row r="2772" spans="1:21" x14ac:dyDescent="0.25">
      <c r="A2772" s="4">
        <v>42979</v>
      </c>
      <c r="B2772" s="3" t="s">
        <v>73</v>
      </c>
      <c r="C2772" s="3" t="s">
        <v>86</v>
      </c>
      <c r="D2772" s="3">
        <v>233</v>
      </c>
      <c r="E2772" s="3">
        <v>235</v>
      </c>
      <c r="F2772" s="3">
        <v>188</v>
      </c>
      <c r="G2772" s="3">
        <v>188</v>
      </c>
      <c r="H2772" s="3">
        <v>186</v>
      </c>
      <c r="I2772" s="3">
        <v>157</v>
      </c>
      <c r="J2772">
        <f t="array" ref="J2772">INDEX(Table3[#All],MATCH(1,(Table3[[#All],[Month]]=Table68[[#This Row],[Date]])*(Table3[[#All],[Region]]=Table68[[#This Row],[Region]]),0),3)</f>
        <v>5797</v>
      </c>
      <c r="K2772">
        <f>INDEX(Table1[#All], MATCH(Table68[[#This Row],[Date]],Table1[[#All],[Month]],0),2)</f>
        <v>1657610</v>
      </c>
      <c r="L2772" s="8">
        <f>INDEX(Table2[#All], MATCH(Table68[[#This Row],[Date]],Table2[[#All],[Month]],0),2)</f>
        <v>665.16133059742197</v>
      </c>
      <c r="M2772">
        <f t="array" ref="M2772">INDEX(Table4[#All],MATCH(1,(Table4[[#All],[Month]]=Table68[[#This Row],[Date]])*(Table4[[#All],[Region]]=Table68[[#This Row],[Region]]),0),3)</f>
        <v>611</v>
      </c>
      <c r="N2772" s="2">
        <f t="array" ref="N2772">_xlfn.IFNA(INDEX(Table5[#All], MATCH(1,(Table5[[#All],[Month]]=Table68[[#This Row],[Date]])*(Table5[[#All],[Region]]=Table68[[#This Row],[Region]]),0),3),0)</f>
        <v>9361</v>
      </c>
      <c r="O2772" s="12">
        <f>INDEX(Table110[#All], MATCH(Table68[[#This Row],[Date]],Table110[[#All],[Month]],0),2)</f>
        <v>103824.5</v>
      </c>
      <c r="P2772" s="12">
        <f>INDEX(Table13[#All], MATCH(Table68[[#This Row],[Date]],Table13[[#All],[Month]],0),2)</f>
        <v>232241</v>
      </c>
      <c r="Q2772">
        <f>INDEX(Table111[#All], MATCH(Table68[[#This Row],[Date]],Table111[[#All],[Month]],0),2)</f>
        <v>6294</v>
      </c>
      <c r="R2772" s="2">
        <f>INDEX(Table111[#All], MATCH(Table68[[#This Row],[Date]],Table111[[#All],[Month]],0),3)</f>
        <v>1360</v>
      </c>
      <c r="S2772" s="2">
        <f>INDEX(Table413[#All], MATCH(Table68[[#This Row],[Date]],Table413[[#All],[Month]],0),2)</f>
        <v>1.9</v>
      </c>
      <c r="T2772" s="2">
        <f>INDEX(Table413[#All], MATCH(Table68[[#This Row],[Date]],Table413[[#All],[Month]],0),3)</f>
        <v>5.8</v>
      </c>
      <c r="U2772" s="2">
        <f>INDEX(Table413[#All], MATCH(Table68[[#This Row],[Date]],Table413[[#All],[Month]],0),4)</f>
        <v>5.0999999999999996</v>
      </c>
    </row>
    <row r="2773" spans="1:21" x14ac:dyDescent="0.25">
      <c r="A2773" s="4">
        <v>42979</v>
      </c>
      <c r="B2773" s="3" t="s">
        <v>73</v>
      </c>
      <c r="C2773" s="3" t="s">
        <v>54</v>
      </c>
      <c r="D2773" s="3">
        <v>233</v>
      </c>
      <c r="E2773" s="3">
        <v>221</v>
      </c>
      <c r="F2773" s="3">
        <v>188</v>
      </c>
      <c r="G2773" s="3">
        <v>190</v>
      </c>
      <c r="H2773" s="3">
        <v>186</v>
      </c>
      <c r="I2773" s="3">
        <v>16</v>
      </c>
      <c r="J2773">
        <f t="array" ref="J2773">INDEX(Table3[#All],MATCH(1,(Table3[[#All],[Month]]=Table68[[#This Row],[Date]])*(Table3[[#All],[Region]]=Table68[[#This Row],[Region]]),0),3)</f>
        <v>5797</v>
      </c>
      <c r="K2773">
        <f>INDEX(Table1[#All], MATCH(Table68[[#This Row],[Date]],Table1[[#All],[Month]],0),2)</f>
        <v>1657610</v>
      </c>
      <c r="L2773" s="8">
        <f>INDEX(Table2[#All], MATCH(Table68[[#This Row],[Date]],Table2[[#All],[Month]],0),2)</f>
        <v>665.16133059742197</v>
      </c>
      <c r="M2773">
        <f t="array" ref="M2773">INDEX(Table4[#All],MATCH(1,(Table4[[#All],[Month]]=Table68[[#This Row],[Date]])*(Table4[[#All],[Region]]=Table68[[#This Row],[Region]]),0),3)</f>
        <v>611</v>
      </c>
      <c r="N2773" s="2">
        <f t="array" ref="N2773">_xlfn.IFNA(INDEX(Table5[#All], MATCH(1,(Table5[[#All],[Month]]=Table68[[#This Row],[Date]])*(Table5[[#All],[Region]]=Table68[[#This Row],[Region]]),0),3),0)</f>
        <v>9361</v>
      </c>
      <c r="O2773" s="12">
        <f>INDEX(Table110[#All], MATCH(Table68[[#This Row],[Date]],Table110[[#All],[Month]],0),2)</f>
        <v>103824.5</v>
      </c>
      <c r="P2773" s="12">
        <f>INDEX(Table13[#All], MATCH(Table68[[#This Row],[Date]],Table13[[#All],[Month]],0),2)</f>
        <v>232241</v>
      </c>
      <c r="Q2773">
        <f>INDEX(Table111[#All], MATCH(Table68[[#This Row],[Date]],Table111[[#All],[Month]],0),2)</f>
        <v>6294</v>
      </c>
      <c r="R2773" s="2">
        <f>INDEX(Table111[#All], MATCH(Table68[[#This Row],[Date]],Table111[[#All],[Month]],0),3)</f>
        <v>1360</v>
      </c>
      <c r="S2773" s="2">
        <f>INDEX(Table413[#All], MATCH(Table68[[#This Row],[Date]],Table413[[#All],[Month]],0),2)</f>
        <v>1.9</v>
      </c>
      <c r="T2773" s="2">
        <f>INDEX(Table413[#All], MATCH(Table68[[#This Row],[Date]],Table413[[#All],[Month]],0),3)</f>
        <v>5.8</v>
      </c>
      <c r="U2773" s="2">
        <f>INDEX(Table413[#All], MATCH(Table68[[#This Row],[Date]],Table413[[#All],[Month]],0),4)</f>
        <v>5.0999999999999996</v>
      </c>
    </row>
    <row r="2774" spans="1:21" x14ac:dyDescent="0.25">
      <c r="A2774" s="4">
        <v>42979</v>
      </c>
      <c r="B2774" s="3" t="s">
        <v>65</v>
      </c>
      <c r="C2774" s="3" t="s">
        <v>26</v>
      </c>
      <c r="D2774" s="3">
        <v>301</v>
      </c>
      <c r="E2774" s="3">
        <v>325</v>
      </c>
      <c r="F2774" s="3">
        <v>243</v>
      </c>
      <c r="G2774" s="3">
        <v>268</v>
      </c>
      <c r="H2774" s="3">
        <v>310</v>
      </c>
      <c r="I2774" s="3">
        <v>237</v>
      </c>
      <c r="J2774">
        <f t="array" ref="J2774">INDEX(Table3[#All],MATCH(1,(Table3[[#All],[Month]]=Table68[[#This Row],[Date]])*(Table3[[#All],[Region]]=Table68[[#This Row],[Region]]),0),3)</f>
        <v>10304</v>
      </c>
      <c r="K2774">
        <f>INDEX(Table1[#All], MATCH(Table68[[#This Row],[Date]],Table1[[#All],[Month]],0),2)</f>
        <v>1657610</v>
      </c>
      <c r="L2774" s="8">
        <f>INDEX(Table2[#All], MATCH(Table68[[#This Row],[Date]],Table2[[#All],[Month]],0),2)</f>
        <v>665.16133059742197</v>
      </c>
      <c r="M2774">
        <f t="array" ref="M2774">INDEX(Table4[#All],MATCH(1,(Table4[[#All],[Month]]=Table68[[#This Row],[Date]])*(Table4[[#All],[Region]]=Table68[[#This Row],[Region]]),0),3)</f>
        <v>967</v>
      </c>
      <c r="N2774" s="2">
        <f t="array" ref="N2774">_xlfn.IFNA(INDEX(Table5[#All], MATCH(1,(Table5[[#All],[Month]]=Table68[[#This Row],[Date]])*(Table5[[#All],[Region]]=Table68[[#This Row],[Region]]),0),3),0)</f>
        <v>3275</v>
      </c>
      <c r="O2774" s="12">
        <f>INDEX(Table110[#All], MATCH(Table68[[#This Row],[Date]],Table110[[#All],[Month]],0),2)</f>
        <v>103824.5</v>
      </c>
      <c r="P2774" s="12">
        <f>INDEX(Table13[#All], MATCH(Table68[[#This Row],[Date]],Table13[[#All],[Month]],0),2)</f>
        <v>232241</v>
      </c>
      <c r="Q2774">
        <f>INDEX(Table111[#All], MATCH(Table68[[#This Row],[Date]],Table111[[#All],[Month]],0),2)</f>
        <v>6294</v>
      </c>
      <c r="R2774" s="2">
        <f>INDEX(Table111[#All], MATCH(Table68[[#This Row],[Date]],Table111[[#All],[Month]],0),3)</f>
        <v>1360</v>
      </c>
      <c r="S2774" s="2">
        <f>INDEX(Table413[#All], MATCH(Table68[[#This Row],[Date]],Table413[[#All],[Month]],0),2)</f>
        <v>1.9</v>
      </c>
      <c r="T2774" s="2">
        <f>INDEX(Table413[#All], MATCH(Table68[[#This Row],[Date]],Table413[[#All],[Month]],0),3)</f>
        <v>5.8</v>
      </c>
      <c r="U2774" s="2">
        <f>INDEX(Table413[#All], MATCH(Table68[[#This Row],[Date]],Table413[[#All],[Month]],0),4)</f>
        <v>5.0999999999999996</v>
      </c>
    </row>
    <row r="2775" spans="1:21" x14ac:dyDescent="0.25">
      <c r="A2775" s="4">
        <v>42979</v>
      </c>
      <c r="B2775" s="3" t="s">
        <v>65</v>
      </c>
      <c r="C2775" s="3" t="s">
        <v>28</v>
      </c>
      <c r="D2775" s="3">
        <v>301</v>
      </c>
      <c r="E2775" s="3">
        <v>242</v>
      </c>
      <c r="F2775" s="3">
        <v>243</v>
      </c>
      <c r="G2775" s="3">
        <v>201</v>
      </c>
      <c r="H2775" s="3">
        <v>310</v>
      </c>
      <c r="I2775" s="3">
        <v>56</v>
      </c>
      <c r="J2775">
        <f t="array" ref="J2775">INDEX(Table3[#All],MATCH(1,(Table3[[#All],[Month]]=Table68[[#This Row],[Date]])*(Table3[[#All],[Region]]=Table68[[#This Row],[Region]]),0),3)</f>
        <v>10304</v>
      </c>
      <c r="K2775">
        <f>INDEX(Table1[#All], MATCH(Table68[[#This Row],[Date]],Table1[[#All],[Month]],0),2)</f>
        <v>1657610</v>
      </c>
      <c r="L2775" s="8">
        <f>INDEX(Table2[#All], MATCH(Table68[[#This Row],[Date]],Table2[[#All],[Month]],0),2)</f>
        <v>665.16133059742197</v>
      </c>
      <c r="M2775">
        <f t="array" ref="M2775">INDEX(Table4[#All],MATCH(1,(Table4[[#All],[Month]]=Table68[[#This Row],[Date]])*(Table4[[#All],[Region]]=Table68[[#This Row],[Region]]),0),3)</f>
        <v>967</v>
      </c>
      <c r="N2775" s="2">
        <f t="array" ref="N2775">_xlfn.IFNA(INDEX(Table5[#All], MATCH(1,(Table5[[#All],[Month]]=Table68[[#This Row],[Date]])*(Table5[[#All],[Region]]=Table68[[#This Row],[Region]]),0),3),0)</f>
        <v>3275</v>
      </c>
      <c r="O2775" s="12">
        <f>INDEX(Table110[#All], MATCH(Table68[[#This Row],[Date]],Table110[[#All],[Month]],0),2)</f>
        <v>103824.5</v>
      </c>
      <c r="P2775" s="12">
        <f>INDEX(Table13[#All], MATCH(Table68[[#This Row],[Date]],Table13[[#All],[Month]],0),2)</f>
        <v>232241</v>
      </c>
      <c r="Q2775">
        <f>INDEX(Table111[#All], MATCH(Table68[[#This Row],[Date]],Table111[[#All],[Month]],0),2)</f>
        <v>6294</v>
      </c>
      <c r="R2775" s="2">
        <f>INDEX(Table111[#All], MATCH(Table68[[#This Row],[Date]],Table111[[#All],[Month]],0),3)</f>
        <v>1360</v>
      </c>
      <c r="S2775" s="2">
        <f>INDEX(Table413[#All], MATCH(Table68[[#This Row],[Date]],Table413[[#All],[Month]],0),2)</f>
        <v>1.9</v>
      </c>
      <c r="T2775" s="2">
        <f>INDEX(Table413[#All], MATCH(Table68[[#This Row],[Date]],Table413[[#All],[Month]],0),3)</f>
        <v>5.8</v>
      </c>
      <c r="U2775" s="2">
        <f>INDEX(Table413[#All], MATCH(Table68[[#This Row],[Date]],Table413[[#All],[Month]],0),4)</f>
        <v>5.0999999999999996</v>
      </c>
    </row>
    <row r="2776" spans="1:21" x14ac:dyDescent="0.25">
      <c r="A2776" s="4">
        <v>42979</v>
      </c>
      <c r="B2776" s="3" t="s">
        <v>65</v>
      </c>
      <c r="C2776" s="3" t="s">
        <v>27</v>
      </c>
      <c r="D2776" s="3">
        <v>301</v>
      </c>
      <c r="E2776" s="3">
        <v>219</v>
      </c>
      <c r="F2776" s="3">
        <v>243</v>
      </c>
      <c r="G2776" s="3">
        <v>167</v>
      </c>
      <c r="H2776" s="3">
        <v>310</v>
      </c>
      <c r="I2776" s="3">
        <v>17</v>
      </c>
      <c r="J2776">
        <f t="array" ref="J2776">INDEX(Table3[#All],MATCH(1,(Table3[[#All],[Month]]=Table68[[#This Row],[Date]])*(Table3[[#All],[Region]]=Table68[[#This Row],[Region]]),0),3)</f>
        <v>10304</v>
      </c>
      <c r="K2776">
        <f>INDEX(Table1[#All], MATCH(Table68[[#This Row],[Date]],Table1[[#All],[Month]],0),2)</f>
        <v>1657610</v>
      </c>
      <c r="L2776" s="8">
        <f>INDEX(Table2[#All], MATCH(Table68[[#This Row],[Date]],Table2[[#All],[Month]],0),2)</f>
        <v>665.16133059742197</v>
      </c>
      <c r="M2776">
        <f t="array" ref="M2776">INDEX(Table4[#All],MATCH(1,(Table4[[#All],[Month]]=Table68[[#This Row],[Date]])*(Table4[[#All],[Region]]=Table68[[#This Row],[Region]]),0),3)</f>
        <v>967</v>
      </c>
      <c r="N2776" s="2">
        <f t="array" ref="N2776">_xlfn.IFNA(INDEX(Table5[#All], MATCH(1,(Table5[[#All],[Month]]=Table68[[#This Row],[Date]])*(Table5[[#All],[Region]]=Table68[[#This Row],[Region]]),0),3),0)</f>
        <v>3275</v>
      </c>
      <c r="O2776" s="12">
        <f>INDEX(Table110[#All], MATCH(Table68[[#This Row],[Date]],Table110[[#All],[Month]],0),2)</f>
        <v>103824.5</v>
      </c>
      <c r="P2776" s="12">
        <f>INDEX(Table13[#All], MATCH(Table68[[#This Row],[Date]],Table13[[#All],[Month]],0),2)</f>
        <v>232241</v>
      </c>
      <c r="Q2776">
        <f>INDEX(Table111[#All], MATCH(Table68[[#This Row],[Date]],Table111[[#All],[Month]],0),2)</f>
        <v>6294</v>
      </c>
      <c r="R2776" s="2">
        <f>INDEX(Table111[#All], MATCH(Table68[[#This Row],[Date]],Table111[[#All],[Month]],0),3)</f>
        <v>1360</v>
      </c>
      <c r="S2776" s="2">
        <f>INDEX(Table413[#All], MATCH(Table68[[#This Row],[Date]],Table413[[#All],[Month]],0),2)</f>
        <v>1.9</v>
      </c>
      <c r="T2776" s="2">
        <f>INDEX(Table413[#All], MATCH(Table68[[#This Row],[Date]],Table413[[#All],[Month]],0),3)</f>
        <v>5.8</v>
      </c>
      <c r="U2776" s="2">
        <f>INDEX(Table413[#All], MATCH(Table68[[#This Row],[Date]],Table413[[#All],[Month]],0),4)</f>
        <v>5.0999999999999996</v>
      </c>
    </row>
    <row r="2777" spans="1:21" x14ac:dyDescent="0.25">
      <c r="A2777" s="4">
        <v>42979</v>
      </c>
      <c r="B2777" s="3" t="s">
        <v>69</v>
      </c>
      <c r="C2777" s="3" t="s">
        <v>40</v>
      </c>
      <c r="D2777" s="3">
        <v>348</v>
      </c>
      <c r="E2777" s="3">
        <v>348</v>
      </c>
      <c r="F2777" s="3">
        <v>286</v>
      </c>
      <c r="G2777" s="3">
        <v>286</v>
      </c>
      <c r="H2777" s="3">
        <v>82</v>
      </c>
      <c r="I2777" s="3">
        <v>82</v>
      </c>
      <c r="J2777">
        <f t="array" ref="J2777">INDEX(Table3[#All],MATCH(1,(Table3[[#All],[Month]]=Table68[[#This Row],[Date]])*(Table3[[#All],[Region]]=Table68[[#This Row],[Region]]),0),3)</f>
        <v>4634</v>
      </c>
      <c r="K2777">
        <f>INDEX(Table1[#All], MATCH(Table68[[#This Row],[Date]],Table1[[#All],[Month]],0),2)</f>
        <v>1657610</v>
      </c>
      <c r="L2777" s="8">
        <f>INDEX(Table2[#All], MATCH(Table68[[#This Row],[Date]],Table2[[#All],[Month]],0),2)</f>
        <v>665.16133059742197</v>
      </c>
      <c r="M2777">
        <f t="array" ref="M2777">INDEX(Table4[#All],MATCH(1,(Table4[[#All],[Month]]=Table68[[#This Row],[Date]])*(Table4[[#All],[Region]]=Table68[[#This Row],[Region]]),0),3)</f>
        <v>606</v>
      </c>
      <c r="N2777" s="2">
        <f t="array" ref="N2777">_xlfn.IFNA(INDEX(Table5[#All], MATCH(1,(Table5[[#All],[Month]]=Table68[[#This Row],[Date]])*(Table5[[#All],[Region]]=Table68[[#This Row],[Region]]),0),3),0)</f>
        <v>0</v>
      </c>
      <c r="O2777" s="12">
        <f>INDEX(Table110[#All], MATCH(Table68[[#This Row],[Date]],Table110[[#All],[Month]],0),2)</f>
        <v>103824.5</v>
      </c>
      <c r="P2777" s="12">
        <f>INDEX(Table13[#All], MATCH(Table68[[#This Row],[Date]],Table13[[#All],[Month]],0),2)</f>
        <v>232241</v>
      </c>
      <c r="Q2777">
        <f>INDEX(Table111[#All], MATCH(Table68[[#This Row],[Date]],Table111[[#All],[Month]],0),2)</f>
        <v>6294</v>
      </c>
      <c r="R2777" s="2">
        <f>INDEX(Table111[#All], MATCH(Table68[[#This Row],[Date]],Table111[[#All],[Month]],0),3)</f>
        <v>1360</v>
      </c>
      <c r="S2777" s="2">
        <f>INDEX(Table413[#All], MATCH(Table68[[#This Row],[Date]],Table413[[#All],[Month]],0),2)</f>
        <v>1.9</v>
      </c>
      <c r="T2777" s="2">
        <f>INDEX(Table413[#All], MATCH(Table68[[#This Row],[Date]],Table413[[#All],[Month]],0),3)</f>
        <v>5.8</v>
      </c>
      <c r="U2777" s="2">
        <f>INDEX(Table413[#All], MATCH(Table68[[#This Row],[Date]],Table413[[#All],[Month]],0),4)</f>
        <v>5.0999999999999996</v>
      </c>
    </row>
    <row r="2778" spans="1:21" x14ac:dyDescent="0.25">
      <c r="A2778" s="4">
        <v>42979</v>
      </c>
      <c r="B2778" s="3" t="s">
        <v>60</v>
      </c>
      <c r="C2778" s="3" t="s">
        <v>85</v>
      </c>
      <c r="D2778" s="3">
        <v>341</v>
      </c>
      <c r="E2778" s="3">
        <v>356</v>
      </c>
      <c r="F2778" s="3">
        <v>274</v>
      </c>
      <c r="G2778" s="3">
        <v>285</v>
      </c>
      <c r="H2778" s="3">
        <v>1204</v>
      </c>
      <c r="I2778" s="3">
        <v>732</v>
      </c>
      <c r="J2778">
        <f t="array" ref="J2778">INDEX(Table3[#All],MATCH(1,(Table3[[#All],[Month]]=Table68[[#This Row],[Date]])*(Table3[[#All],[Region]]=Table68[[#This Row],[Region]]),0),3)</f>
        <v>22197</v>
      </c>
      <c r="K2778">
        <f>INDEX(Table1[#All], MATCH(Table68[[#This Row],[Date]],Table1[[#All],[Month]],0),2)</f>
        <v>1657610</v>
      </c>
      <c r="L2778" s="8">
        <f>INDEX(Table2[#All], MATCH(Table68[[#This Row],[Date]],Table2[[#All],[Month]],0),2)</f>
        <v>665.16133059742197</v>
      </c>
      <c r="M2778">
        <f t="array" ref="M2778">INDEX(Table4[#All],MATCH(1,(Table4[[#All],[Month]]=Table68[[#This Row],[Date]])*(Table4[[#All],[Region]]=Table68[[#This Row],[Region]]),0),3)</f>
        <v>5046</v>
      </c>
      <c r="N2778" s="2">
        <f t="array" ref="N2778">_xlfn.IFNA(INDEX(Table5[#All], MATCH(1,(Table5[[#All],[Month]]=Table68[[#This Row],[Date]])*(Table5[[#All],[Region]]=Table68[[#This Row],[Region]]),0),3),0)</f>
        <v>21983</v>
      </c>
      <c r="O2778" s="12">
        <f>INDEX(Table110[#All], MATCH(Table68[[#This Row],[Date]],Table110[[#All],[Month]],0),2)</f>
        <v>103824.5</v>
      </c>
      <c r="P2778" s="12">
        <f>INDEX(Table13[#All], MATCH(Table68[[#This Row],[Date]],Table13[[#All],[Month]],0),2)</f>
        <v>232241</v>
      </c>
      <c r="Q2778">
        <f>INDEX(Table111[#All], MATCH(Table68[[#This Row],[Date]],Table111[[#All],[Month]],0),2)</f>
        <v>6294</v>
      </c>
      <c r="R2778" s="2">
        <f>INDEX(Table111[#All], MATCH(Table68[[#This Row],[Date]],Table111[[#All],[Month]],0),3)</f>
        <v>1360</v>
      </c>
      <c r="S2778" s="2">
        <f>INDEX(Table413[#All], MATCH(Table68[[#This Row],[Date]],Table413[[#All],[Month]],0),2)</f>
        <v>1.9</v>
      </c>
      <c r="T2778" s="2">
        <f>INDEX(Table413[#All], MATCH(Table68[[#This Row],[Date]],Table413[[#All],[Month]],0),3)</f>
        <v>5.8</v>
      </c>
      <c r="U2778" s="2">
        <f>INDEX(Table413[#All], MATCH(Table68[[#This Row],[Date]],Table413[[#All],[Month]],0),4)</f>
        <v>5.0999999999999996</v>
      </c>
    </row>
    <row r="2779" spans="1:21" x14ac:dyDescent="0.25">
      <c r="A2779" s="4">
        <v>42979</v>
      </c>
      <c r="B2779" s="3" t="s">
        <v>60</v>
      </c>
      <c r="C2779" s="3" t="s">
        <v>13</v>
      </c>
      <c r="D2779" s="3">
        <v>341</v>
      </c>
      <c r="E2779" s="3">
        <v>297</v>
      </c>
      <c r="F2779" s="3">
        <v>274</v>
      </c>
      <c r="G2779" s="3">
        <v>260</v>
      </c>
      <c r="H2779" s="3">
        <v>1204</v>
      </c>
      <c r="I2779" s="3">
        <v>36</v>
      </c>
      <c r="J2779">
        <f t="array" ref="J2779">INDEX(Table3[#All],MATCH(1,(Table3[[#All],[Month]]=Table68[[#This Row],[Date]])*(Table3[[#All],[Region]]=Table68[[#This Row],[Region]]),0),3)</f>
        <v>22197</v>
      </c>
      <c r="K2779">
        <f>INDEX(Table1[#All], MATCH(Table68[[#This Row],[Date]],Table1[[#All],[Month]],0),2)</f>
        <v>1657610</v>
      </c>
      <c r="L2779" s="8">
        <f>INDEX(Table2[#All], MATCH(Table68[[#This Row],[Date]],Table2[[#All],[Month]],0),2)</f>
        <v>665.16133059742197</v>
      </c>
      <c r="M2779">
        <f t="array" ref="M2779">INDEX(Table4[#All],MATCH(1,(Table4[[#All],[Month]]=Table68[[#This Row],[Date]])*(Table4[[#All],[Region]]=Table68[[#This Row],[Region]]),0),3)</f>
        <v>5046</v>
      </c>
      <c r="N2779" s="2">
        <f t="array" ref="N2779">_xlfn.IFNA(INDEX(Table5[#All], MATCH(1,(Table5[[#All],[Month]]=Table68[[#This Row],[Date]])*(Table5[[#All],[Region]]=Table68[[#This Row],[Region]]),0),3),0)</f>
        <v>21983</v>
      </c>
      <c r="O2779" s="12">
        <f>INDEX(Table110[#All], MATCH(Table68[[#This Row],[Date]],Table110[[#All],[Month]],0),2)</f>
        <v>103824.5</v>
      </c>
      <c r="P2779" s="12">
        <f>INDEX(Table13[#All], MATCH(Table68[[#This Row],[Date]],Table13[[#All],[Month]],0),2)</f>
        <v>232241</v>
      </c>
      <c r="Q2779">
        <f>INDEX(Table111[#All], MATCH(Table68[[#This Row],[Date]],Table111[[#All],[Month]],0),2)</f>
        <v>6294</v>
      </c>
      <c r="R2779" s="2">
        <f>INDEX(Table111[#All], MATCH(Table68[[#This Row],[Date]],Table111[[#All],[Month]],0),3)</f>
        <v>1360</v>
      </c>
      <c r="S2779" s="2">
        <f>INDEX(Table413[#All], MATCH(Table68[[#This Row],[Date]],Table413[[#All],[Month]],0),2)</f>
        <v>1.9</v>
      </c>
      <c r="T2779" s="2">
        <f>INDEX(Table413[#All], MATCH(Table68[[#This Row],[Date]],Table413[[#All],[Month]],0),3)</f>
        <v>5.8</v>
      </c>
      <c r="U2779" s="2">
        <f>INDEX(Table413[#All], MATCH(Table68[[#This Row],[Date]],Table413[[#All],[Month]],0),4)</f>
        <v>5.0999999999999996</v>
      </c>
    </row>
    <row r="2780" spans="1:21" x14ac:dyDescent="0.25">
      <c r="A2780" s="4">
        <v>42979</v>
      </c>
      <c r="B2780" s="3" t="s">
        <v>60</v>
      </c>
      <c r="C2780" s="3" t="s">
        <v>15</v>
      </c>
      <c r="D2780" s="3">
        <v>341</v>
      </c>
      <c r="E2780" s="3">
        <v>323</v>
      </c>
      <c r="F2780" s="3">
        <v>274</v>
      </c>
      <c r="G2780" s="3">
        <v>283</v>
      </c>
      <c r="H2780" s="3">
        <v>1204</v>
      </c>
      <c r="I2780" s="3">
        <v>57</v>
      </c>
      <c r="J2780">
        <f t="array" ref="J2780">INDEX(Table3[#All],MATCH(1,(Table3[[#All],[Month]]=Table68[[#This Row],[Date]])*(Table3[[#All],[Region]]=Table68[[#This Row],[Region]]),0),3)</f>
        <v>22197</v>
      </c>
      <c r="K2780">
        <f>INDEX(Table1[#All], MATCH(Table68[[#This Row],[Date]],Table1[[#All],[Month]],0),2)</f>
        <v>1657610</v>
      </c>
      <c r="L2780" s="8">
        <f>INDEX(Table2[#All], MATCH(Table68[[#This Row],[Date]],Table2[[#All],[Month]],0),2)</f>
        <v>665.16133059742197</v>
      </c>
      <c r="M2780">
        <f t="array" ref="M2780">INDEX(Table4[#All],MATCH(1,(Table4[[#All],[Month]]=Table68[[#This Row],[Date]])*(Table4[[#All],[Region]]=Table68[[#This Row],[Region]]),0),3)</f>
        <v>5046</v>
      </c>
      <c r="N2780" s="2">
        <f t="array" ref="N2780">_xlfn.IFNA(INDEX(Table5[#All], MATCH(1,(Table5[[#All],[Month]]=Table68[[#This Row],[Date]])*(Table5[[#All],[Region]]=Table68[[#This Row],[Region]]),0),3),0)</f>
        <v>21983</v>
      </c>
      <c r="O2780" s="12">
        <f>INDEX(Table110[#All], MATCH(Table68[[#This Row],[Date]],Table110[[#All],[Month]],0),2)</f>
        <v>103824.5</v>
      </c>
      <c r="P2780" s="12">
        <f>INDEX(Table13[#All], MATCH(Table68[[#This Row],[Date]],Table13[[#All],[Month]],0),2)</f>
        <v>232241</v>
      </c>
      <c r="Q2780">
        <f>INDEX(Table111[#All], MATCH(Table68[[#This Row],[Date]],Table111[[#All],[Month]],0),2)</f>
        <v>6294</v>
      </c>
      <c r="R2780" s="2">
        <f>INDEX(Table111[#All], MATCH(Table68[[#This Row],[Date]],Table111[[#All],[Month]],0),3)</f>
        <v>1360</v>
      </c>
      <c r="S2780" s="2">
        <f>INDEX(Table413[#All], MATCH(Table68[[#This Row],[Date]],Table413[[#All],[Month]],0),2)</f>
        <v>1.9</v>
      </c>
      <c r="T2780" s="2">
        <f>INDEX(Table413[#All], MATCH(Table68[[#This Row],[Date]],Table413[[#All],[Month]],0),3)</f>
        <v>5.8</v>
      </c>
      <c r="U2780" s="2">
        <f>INDEX(Table413[#All], MATCH(Table68[[#This Row],[Date]],Table413[[#All],[Month]],0),4)</f>
        <v>5.0999999999999996</v>
      </c>
    </row>
    <row r="2781" spans="1:21" x14ac:dyDescent="0.25">
      <c r="A2781" s="4">
        <v>42979</v>
      </c>
      <c r="B2781" s="3" t="s">
        <v>60</v>
      </c>
      <c r="C2781" s="3" t="s">
        <v>8</v>
      </c>
      <c r="D2781" s="3">
        <v>341</v>
      </c>
      <c r="E2781" s="3">
        <v>270</v>
      </c>
      <c r="F2781" s="3">
        <v>274</v>
      </c>
      <c r="G2781" s="3">
        <v>218</v>
      </c>
      <c r="H2781" s="3">
        <v>1204</v>
      </c>
      <c r="I2781" s="3">
        <v>5</v>
      </c>
      <c r="J2781">
        <f t="array" ref="J2781">INDEX(Table3[#All],MATCH(1,(Table3[[#All],[Month]]=Table68[[#This Row],[Date]])*(Table3[[#All],[Region]]=Table68[[#This Row],[Region]]),0),3)</f>
        <v>22197</v>
      </c>
      <c r="K2781">
        <f>INDEX(Table1[#All], MATCH(Table68[[#This Row],[Date]],Table1[[#All],[Month]],0),2)</f>
        <v>1657610</v>
      </c>
      <c r="L2781" s="8">
        <f>INDEX(Table2[#All], MATCH(Table68[[#This Row],[Date]],Table2[[#All],[Month]],0),2)</f>
        <v>665.16133059742197</v>
      </c>
      <c r="M2781">
        <f t="array" ref="M2781">INDEX(Table4[#All],MATCH(1,(Table4[[#All],[Month]]=Table68[[#This Row],[Date]])*(Table4[[#All],[Region]]=Table68[[#This Row],[Region]]),0),3)</f>
        <v>5046</v>
      </c>
      <c r="N2781" s="2">
        <f t="array" ref="N2781">_xlfn.IFNA(INDEX(Table5[#All], MATCH(1,(Table5[[#All],[Month]]=Table68[[#This Row],[Date]])*(Table5[[#All],[Region]]=Table68[[#This Row],[Region]]),0),3),0)</f>
        <v>21983</v>
      </c>
      <c r="O2781" s="12">
        <f>INDEX(Table110[#All], MATCH(Table68[[#This Row],[Date]],Table110[[#All],[Month]],0),2)</f>
        <v>103824.5</v>
      </c>
      <c r="P2781" s="12">
        <f>INDEX(Table13[#All], MATCH(Table68[[#This Row],[Date]],Table13[[#All],[Month]],0),2)</f>
        <v>232241</v>
      </c>
      <c r="Q2781">
        <f>INDEX(Table111[#All], MATCH(Table68[[#This Row],[Date]],Table111[[#All],[Month]],0),2)</f>
        <v>6294</v>
      </c>
      <c r="R2781" s="2">
        <f>INDEX(Table111[#All], MATCH(Table68[[#This Row],[Date]],Table111[[#All],[Month]],0),3)</f>
        <v>1360</v>
      </c>
      <c r="S2781" s="2">
        <f>INDEX(Table413[#All], MATCH(Table68[[#This Row],[Date]],Table413[[#All],[Month]],0),2)</f>
        <v>1.9</v>
      </c>
      <c r="T2781" s="2">
        <f>INDEX(Table413[#All], MATCH(Table68[[#This Row],[Date]],Table413[[#All],[Month]],0),3)</f>
        <v>5.8</v>
      </c>
      <c r="U2781" s="2">
        <f>INDEX(Table413[#All], MATCH(Table68[[#This Row],[Date]],Table413[[#All],[Month]],0),4)</f>
        <v>5.0999999999999996</v>
      </c>
    </row>
    <row r="2782" spans="1:21" x14ac:dyDescent="0.25">
      <c r="A2782" s="4">
        <v>42979</v>
      </c>
      <c r="B2782" s="3" t="s">
        <v>60</v>
      </c>
      <c r="C2782" s="3" t="s">
        <v>16</v>
      </c>
      <c r="D2782" s="3">
        <v>341</v>
      </c>
      <c r="E2782" s="3">
        <v>231</v>
      </c>
      <c r="F2782" s="3">
        <v>274</v>
      </c>
      <c r="G2782" s="3">
        <v>194</v>
      </c>
      <c r="H2782" s="3">
        <v>1204</v>
      </c>
      <c r="I2782" s="3">
        <v>41</v>
      </c>
      <c r="J2782">
        <f t="array" ref="J2782">INDEX(Table3[#All],MATCH(1,(Table3[[#All],[Month]]=Table68[[#This Row],[Date]])*(Table3[[#All],[Region]]=Table68[[#This Row],[Region]]),0),3)</f>
        <v>22197</v>
      </c>
      <c r="K2782">
        <f>INDEX(Table1[#All], MATCH(Table68[[#This Row],[Date]],Table1[[#All],[Month]],0),2)</f>
        <v>1657610</v>
      </c>
      <c r="L2782" s="8">
        <f>INDEX(Table2[#All], MATCH(Table68[[#This Row],[Date]],Table2[[#All],[Month]],0),2)</f>
        <v>665.16133059742197</v>
      </c>
      <c r="M2782">
        <f t="array" ref="M2782">INDEX(Table4[#All],MATCH(1,(Table4[[#All],[Month]]=Table68[[#This Row],[Date]])*(Table4[[#All],[Region]]=Table68[[#This Row],[Region]]),0),3)</f>
        <v>5046</v>
      </c>
      <c r="N2782" s="2">
        <f t="array" ref="N2782">_xlfn.IFNA(INDEX(Table5[#All], MATCH(1,(Table5[[#All],[Month]]=Table68[[#This Row],[Date]])*(Table5[[#All],[Region]]=Table68[[#This Row],[Region]]),0),3),0)</f>
        <v>21983</v>
      </c>
      <c r="O2782" s="12">
        <f>INDEX(Table110[#All], MATCH(Table68[[#This Row],[Date]],Table110[[#All],[Month]],0),2)</f>
        <v>103824.5</v>
      </c>
      <c r="P2782" s="12">
        <f>INDEX(Table13[#All], MATCH(Table68[[#This Row],[Date]],Table13[[#All],[Month]],0),2)</f>
        <v>232241</v>
      </c>
      <c r="Q2782">
        <f>INDEX(Table111[#All], MATCH(Table68[[#This Row],[Date]],Table111[[#All],[Month]],0),2)</f>
        <v>6294</v>
      </c>
      <c r="R2782" s="2">
        <f>INDEX(Table111[#All], MATCH(Table68[[#This Row],[Date]],Table111[[#All],[Month]],0),3)</f>
        <v>1360</v>
      </c>
      <c r="S2782" s="2">
        <f>INDEX(Table413[#All], MATCH(Table68[[#This Row],[Date]],Table413[[#All],[Month]],0),2)</f>
        <v>1.9</v>
      </c>
      <c r="T2782" s="2">
        <f>INDEX(Table413[#All], MATCH(Table68[[#This Row],[Date]],Table413[[#All],[Month]],0),3)</f>
        <v>5.8</v>
      </c>
      <c r="U2782" s="2">
        <f>INDEX(Table413[#All], MATCH(Table68[[#This Row],[Date]],Table413[[#All],[Month]],0),4)</f>
        <v>5.0999999999999996</v>
      </c>
    </row>
    <row r="2783" spans="1:21" x14ac:dyDescent="0.25">
      <c r="A2783" s="4">
        <v>42979</v>
      </c>
      <c r="B2783" s="3" t="s">
        <v>60</v>
      </c>
      <c r="C2783" s="3" t="s">
        <v>10</v>
      </c>
      <c r="D2783" s="3">
        <v>341</v>
      </c>
      <c r="E2783" s="3">
        <v>325</v>
      </c>
      <c r="F2783" s="3">
        <v>274</v>
      </c>
      <c r="G2783" s="3">
        <v>266</v>
      </c>
      <c r="H2783" s="3">
        <v>1204</v>
      </c>
      <c r="I2783" s="3">
        <v>114</v>
      </c>
      <c r="J2783">
        <f t="array" ref="J2783">INDEX(Table3[#All],MATCH(1,(Table3[[#All],[Month]]=Table68[[#This Row],[Date]])*(Table3[[#All],[Region]]=Table68[[#This Row],[Region]]),0),3)</f>
        <v>22197</v>
      </c>
      <c r="K2783">
        <f>INDEX(Table1[#All], MATCH(Table68[[#This Row],[Date]],Table1[[#All],[Month]],0),2)</f>
        <v>1657610</v>
      </c>
      <c r="L2783" s="8">
        <f>INDEX(Table2[#All], MATCH(Table68[[#This Row],[Date]],Table2[[#All],[Month]],0),2)</f>
        <v>665.16133059742197</v>
      </c>
      <c r="M2783">
        <f t="array" ref="M2783">INDEX(Table4[#All],MATCH(1,(Table4[[#All],[Month]]=Table68[[#This Row],[Date]])*(Table4[[#All],[Region]]=Table68[[#This Row],[Region]]),0),3)</f>
        <v>5046</v>
      </c>
      <c r="N2783" s="2">
        <f t="array" ref="N2783">_xlfn.IFNA(INDEX(Table5[#All], MATCH(1,(Table5[[#All],[Month]]=Table68[[#This Row],[Date]])*(Table5[[#All],[Region]]=Table68[[#This Row],[Region]]),0),3),0)</f>
        <v>21983</v>
      </c>
      <c r="O2783" s="12">
        <f>INDEX(Table110[#All], MATCH(Table68[[#This Row],[Date]],Table110[[#All],[Month]],0),2)</f>
        <v>103824.5</v>
      </c>
      <c r="P2783" s="12">
        <f>INDEX(Table13[#All], MATCH(Table68[[#This Row],[Date]],Table13[[#All],[Month]],0),2)</f>
        <v>232241</v>
      </c>
      <c r="Q2783">
        <f>INDEX(Table111[#All], MATCH(Table68[[#This Row],[Date]],Table111[[#All],[Month]],0),2)</f>
        <v>6294</v>
      </c>
      <c r="R2783" s="2">
        <f>INDEX(Table111[#All], MATCH(Table68[[#This Row],[Date]],Table111[[#All],[Month]],0),3)</f>
        <v>1360</v>
      </c>
      <c r="S2783" s="2">
        <f>INDEX(Table413[#All], MATCH(Table68[[#This Row],[Date]],Table413[[#All],[Month]],0),2)</f>
        <v>1.9</v>
      </c>
      <c r="T2783" s="2">
        <f>INDEX(Table413[#All], MATCH(Table68[[#This Row],[Date]],Table413[[#All],[Month]],0),3)</f>
        <v>5.8</v>
      </c>
      <c r="U2783" s="2">
        <f>INDEX(Table413[#All], MATCH(Table68[[#This Row],[Date]],Table413[[#All],[Month]],0),4)</f>
        <v>5.0999999999999996</v>
      </c>
    </row>
    <row r="2784" spans="1:21" x14ac:dyDescent="0.25">
      <c r="A2784" s="4">
        <v>42979</v>
      </c>
      <c r="B2784" s="3" t="s">
        <v>60</v>
      </c>
      <c r="C2784" s="3" t="s">
        <v>12</v>
      </c>
      <c r="D2784" s="3">
        <v>341</v>
      </c>
      <c r="E2784" s="3">
        <v>305</v>
      </c>
      <c r="F2784" s="3">
        <v>274</v>
      </c>
      <c r="G2784" s="3">
        <v>253</v>
      </c>
      <c r="H2784" s="3">
        <v>1204</v>
      </c>
      <c r="I2784" s="3">
        <v>50</v>
      </c>
      <c r="J2784">
        <f t="array" ref="J2784">INDEX(Table3[#All],MATCH(1,(Table3[[#All],[Month]]=Table68[[#This Row],[Date]])*(Table3[[#All],[Region]]=Table68[[#This Row],[Region]]),0),3)</f>
        <v>22197</v>
      </c>
      <c r="K2784">
        <f>INDEX(Table1[#All], MATCH(Table68[[#This Row],[Date]],Table1[[#All],[Month]],0),2)</f>
        <v>1657610</v>
      </c>
      <c r="L2784" s="8">
        <f>INDEX(Table2[#All], MATCH(Table68[[#This Row],[Date]],Table2[[#All],[Month]],0),2)</f>
        <v>665.16133059742197</v>
      </c>
      <c r="M2784">
        <f t="array" ref="M2784">INDEX(Table4[#All],MATCH(1,(Table4[[#All],[Month]]=Table68[[#This Row],[Date]])*(Table4[[#All],[Region]]=Table68[[#This Row],[Region]]),0),3)</f>
        <v>5046</v>
      </c>
      <c r="N2784" s="2">
        <f t="array" ref="N2784">_xlfn.IFNA(INDEX(Table5[#All], MATCH(1,(Table5[[#All],[Month]]=Table68[[#This Row],[Date]])*(Table5[[#All],[Region]]=Table68[[#This Row],[Region]]),0),3),0)</f>
        <v>21983</v>
      </c>
      <c r="O2784" s="12">
        <f>INDEX(Table110[#All], MATCH(Table68[[#This Row],[Date]],Table110[[#All],[Month]],0),2)</f>
        <v>103824.5</v>
      </c>
      <c r="P2784" s="12">
        <f>INDEX(Table13[#All], MATCH(Table68[[#This Row],[Date]],Table13[[#All],[Month]],0),2)</f>
        <v>232241</v>
      </c>
      <c r="Q2784">
        <f>INDEX(Table111[#All], MATCH(Table68[[#This Row],[Date]],Table111[[#All],[Month]],0),2)</f>
        <v>6294</v>
      </c>
      <c r="R2784" s="2">
        <f>INDEX(Table111[#All], MATCH(Table68[[#This Row],[Date]],Table111[[#All],[Month]],0),3)</f>
        <v>1360</v>
      </c>
      <c r="S2784" s="2">
        <f>INDEX(Table413[#All], MATCH(Table68[[#This Row],[Date]],Table413[[#All],[Month]],0),2)</f>
        <v>1.9</v>
      </c>
      <c r="T2784" s="2">
        <f>INDEX(Table413[#All], MATCH(Table68[[#This Row],[Date]],Table413[[#All],[Month]],0),3)</f>
        <v>5.8</v>
      </c>
      <c r="U2784" s="2">
        <f>INDEX(Table413[#All], MATCH(Table68[[#This Row],[Date]],Table413[[#All],[Month]],0),4)</f>
        <v>5.0999999999999996</v>
      </c>
    </row>
    <row r="2785" spans="1:21" x14ac:dyDescent="0.25">
      <c r="A2785" s="4">
        <v>42979</v>
      </c>
      <c r="B2785" s="3" t="s">
        <v>60</v>
      </c>
      <c r="C2785" s="3" t="s">
        <v>6</v>
      </c>
      <c r="D2785" s="3">
        <v>341</v>
      </c>
      <c r="E2785" s="3">
        <v>344</v>
      </c>
      <c r="F2785" s="3">
        <v>274</v>
      </c>
      <c r="G2785" s="3">
        <v>292</v>
      </c>
      <c r="H2785" s="3">
        <v>1204</v>
      </c>
      <c r="I2785" s="3">
        <v>78</v>
      </c>
      <c r="J2785">
        <f t="array" ref="J2785">INDEX(Table3[#All],MATCH(1,(Table3[[#All],[Month]]=Table68[[#This Row],[Date]])*(Table3[[#All],[Region]]=Table68[[#This Row],[Region]]),0),3)</f>
        <v>22197</v>
      </c>
      <c r="K2785">
        <f>INDEX(Table1[#All], MATCH(Table68[[#This Row],[Date]],Table1[[#All],[Month]],0),2)</f>
        <v>1657610</v>
      </c>
      <c r="L2785" s="8">
        <f>INDEX(Table2[#All], MATCH(Table68[[#This Row],[Date]],Table2[[#All],[Month]],0),2)</f>
        <v>665.16133059742197</v>
      </c>
      <c r="M2785">
        <f t="array" ref="M2785">INDEX(Table4[#All],MATCH(1,(Table4[[#All],[Month]]=Table68[[#This Row],[Date]])*(Table4[[#All],[Region]]=Table68[[#This Row],[Region]]),0),3)</f>
        <v>5046</v>
      </c>
      <c r="N2785" s="2">
        <f t="array" ref="N2785">_xlfn.IFNA(INDEX(Table5[#All], MATCH(1,(Table5[[#All],[Month]]=Table68[[#This Row],[Date]])*(Table5[[#All],[Region]]=Table68[[#This Row],[Region]]),0),3),0)</f>
        <v>21983</v>
      </c>
      <c r="O2785" s="12">
        <f>INDEX(Table110[#All], MATCH(Table68[[#This Row],[Date]],Table110[[#All],[Month]],0),2)</f>
        <v>103824.5</v>
      </c>
      <c r="P2785" s="12">
        <f>INDEX(Table13[#All], MATCH(Table68[[#This Row],[Date]],Table13[[#All],[Month]],0),2)</f>
        <v>232241</v>
      </c>
      <c r="Q2785">
        <f>INDEX(Table111[#All], MATCH(Table68[[#This Row],[Date]],Table111[[#All],[Month]],0),2)</f>
        <v>6294</v>
      </c>
      <c r="R2785" s="2">
        <f>INDEX(Table111[#All], MATCH(Table68[[#This Row],[Date]],Table111[[#All],[Month]],0),3)</f>
        <v>1360</v>
      </c>
      <c r="S2785" s="2">
        <f>INDEX(Table413[#All], MATCH(Table68[[#This Row],[Date]],Table413[[#All],[Month]],0),2)</f>
        <v>1.9</v>
      </c>
      <c r="T2785" s="2">
        <f>INDEX(Table413[#All], MATCH(Table68[[#This Row],[Date]],Table413[[#All],[Month]],0),3)</f>
        <v>5.8</v>
      </c>
      <c r="U2785" s="2">
        <f>INDEX(Table413[#All], MATCH(Table68[[#This Row],[Date]],Table413[[#All],[Month]],0),4)</f>
        <v>5.0999999999999996</v>
      </c>
    </row>
    <row r="2786" spans="1:21" x14ac:dyDescent="0.25">
      <c r="A2786" s="4">
        <v>42979</v>
      </c>
      <c r="B2786" s="3" t="s">
        <v>60</v>
      </c>
      <c r="C2786" s="3" t="s">
        <v>7</v>
      </c>
      <c r="D2786" s="3">
        <v>341</v>
      </c>
      <c r="E2786" s="3">
        <v>372</v>
      </c>
      <c r="F2786" s="3">
        <v>274</v>
      </c>
      <c r="G2786" s="3">
        <v>297</v>
      </c>
      <c r="H2786" s="3">
        <v>1204</v>
      </c>
      <c r="I2786" s="3">
        <v>79</v>
      </c>
      <c r="J2786">
        <f t="array" ref="J2786">INDEX(Table3[#All],MATCH(1,(Table3[[#All],[Month]]=Table68[[#This Row],[Date]])*(Table3[[#All],[Region]]=Table68[[#This Row],[Region]]),0),3)</f>
        <v>22197</v>
      </c>
      <c r="K2786">
        <f>INDEX(Table1[#All], MATCH(Table68[[#This Row],[Date]],Table1[[#All],[Month]],0),2)</f>
        <v>1657610</v>
      </c>
      <c r="L2786" s="8">
        <f>INDEX(Table2[#All], MATCH(Table68[[#This Row],[Date]],Table2[[#All],[Month]],0),2)</f>
        <v>665.16133059742197</v>
      </c>
      <c r="M2786">
        <f t="array" ref="M2786">INDEX(Table4[#All],MATCH(1,(Table4[[#All],[Month]]=Table68[[#This Row],[Date]])*(Table4[[#All],[Region]]=Table68[[#This Row],[Region]]),0),3)</f>
        <v>5046</v>
      </c>
      <c r="N2786" s="2">
        <f t="array" ref="N2786">_xlfn.IFNA(INDEX(Table5[#All], MATCH(1,(Table5[[#All],[Month]]=Table68[[#This Row],[Date]])*(Table5[[#All],[Region]]=Table68[[#This Row],[Region]]),0),3),0)</f>
        <v>21983</v>
      </c>
      <c r="O2786" s="12">
        <f>INDEX(Table110[#All], MATCH(Table68[[#This Row],[Date]],Table110[[#All],[Month]],0),2)</f>
        <v>103824.5</v>
      </c>
      <c r="P2786" s="12">
        <f>INDEX(Table13[#All], MATCH(Table68[[#This Row],[Date]],Table13[[#All],[Month]],0),2)</f>
        <v>232241</v>
      </c>
      <c r="Q2786">
        <f>INDEX(Table111[#All], MATCH(Table68[[#This Row],[Date]],Table111[[#All],[Month]],0),2)</f>
        <v>6294</v>
      </c>
      <c r="R2786" s="2">
        <f>INDEX(Table111[#All], MATCH(Table68[[#This Row],[Date]],Table111[[#All],[Month]],0),3)</f>
        <v>1360</v>
      </c>
      <c r="S2786" s="2">
        <f>INDEX(Table413[#All], MATCH(Table68[[#This Row],[Date]],Table413[[#All],[Month]],0),2)</f>
        <v>1.9</v>
      </c>
      <c r="T2786" s="2">
        <f>INDEX(Table413[#All], MATCH(Table68[[#This Row],[Date]],Table413[[#All],[Month]],0),3)</f>
        <v>5.8</v>
      </c>
      <c r="U2786" s="2">
        <f>INDEX(Table413[#All], MATCH(Table68[[#This Row],[Date]],Table413[[#All],[Month]],0),4)</f>
        <v>5.0999999999999996</v>
      </c>
    </row>
    <row r="2787" spans="1:21" x14ac:dyDescent="0.25">
      <c r="A2787" s="4">
        <v>42979</v>
      </c>
      <c r="B2787" s="3" t="s">
        <v>60</v>
      </c>
      <c r="C2787" s="3" t="s">
        <v>9</v>
      </c>
      <c r="D2787" s="3">
        <v>341</v>
      </c>
      <c r="E2787" s="3">
        <v>209</v>
      </c>
      <c r="F2787" s="3">
        <v>274</v>
      </c>
      <c r="G2787" s="3">
        <v>183</v>
      </c>
      <c r="H2787" s="3">
        <v>1204</v>
      </c>
      <c r="I2787" s="3">
        <v>12</v>
      </c>
      <c r="J2787">
        <f t="array" ref="J2787">INDEX(Table3[#All],MATCH(1,(Table3[[#All],[Month]]=Table68[[#This Row],[Date]])*(Table3[[#All],[Region]]=Table68[[#This Row],[Region]]),0),3)</f>
        <v>22197</v>
      </c>
      <c r="K2787">
        <f>INDEX(Table1[#All], MATCH(Table68[[#This Row],[Date]],Table1[[#All],[Month]],0),2)</f>
        <v>1657610</v>
      </c>
      <c r="L2787" s="8">
        <f>INDEX(Table2[#All], MATCH(Table68[[#This Row],[Date]],Table2[[#All],[Month]],0),2)</f>
        <v>665.16133059742197</v>
      </c>
      <c r="M2787">
        <f t="array" ref="M2787">INDEX(Table4[#All],MATCH(1,(Table4[[#All],[Month]]=Table68[[#This Row],[Date]])*(Table4[[#All],[Region]]=Table68[[#This Row],[Region]]),0),3)</f>
        <v>5046</v>
      </c>
      <c r="N2787" s="2">
        <f t="array" ref="N2787">_xlfn.IFNA(INDEX(Table5[#All], MATCH(1,(Table5[[#All],[Month]]=Table68[[#This Row],[Date]])*(Table5[[#All],[Region]]=Table68[[#This Row],[Region]]),0),3),0)</f>
        <v>21983</v>
      </c>
      <c r="O2787" s="12">
        <f>INDEX(Table110[#All], MATCH(Table68[[#This Row],[Date]],Table110[[#All],[Month]],0),2)</f>
        <v>103824.5</v>
      </c>
      <c r="P2787" s="12">
        <f>INDEX(Table13[#All], MATCH(Table68[[#This Row],[Date]],Table13[[#All],[Month]],0),2)</f>
        <v>232241</v>
      </c>
      <c r="Q2787">
        <f>INDEX(Table111[#All], MATCH(Table68[[#This Row],[Date]],Table111[[#All],[Month]],0),2)</f>
        <v>6294</v>
      </c>
      <c r="R2787" s="2">
        <f>INDEX(Table111[#All], MATCH(Table68[[#This Row],[Date]],Table111[[#All],[Month]],0),3)</f>
        <v>1360</v>
      </c>
      <c r="S2787" s="2">
        <f>INDEX(Table413[#All], MATCH(Table68[[#This Row],[Date]],Table413[[#All],[Month]],0),2)</f>
        <v>1.9</v>
      </c>
      <c r="T2787" s="2">
        <f>INDEX(Table413[#All], MATCH(Table68[[#This Row],[Date]],Table413[[#All],[Month]],0),3)</f>
        <v>5.8</v>
      </c>
      <c r="U2787" s="2">
        <f>INDEX(Table413[#All], MATCH(Table68[[#This Row],[Date]],Table413[[#All],[Month]],0),4)</f>
        <v>5.0999999999999996</v>
      </c>
    </row>
    <row r="2788" spans="1:21" x14ac:dyDescent="0.25">
      <c r="A2788" s="4">
        <v>42979</v>
      </c>
      <c r="B2788" s="3" t="s">
        <v>66</v>
      </c>
      <c r="C2788" s="3" t="s">
        <v>35</v>
      </c>
      <c r="D2788" s="3">
        <v>397</v>
      </c>
      <c r="E2788" s="3">
        <v>298</v>
      </c>
      <c r="F2788" s="3">
        <v>301</v>
      </c>
      <c r="G2788" s="3">
        <v>260</v>
      </c>
      <c r="H2788" s="3">
        <v>1370</v>
      </c>
      <c r="I2788" s="3">
        <v>8</v>
      </c>
      <c r="J2788">
        <f t="array" ref="J2788">INDEX(Table3[#All],MATCH(1,(Table3[[#All],[Month]]=Table68[[#This Row],[Date]])*(Table3[[#All],[Region]]=Table68[[#This Row],[Region]]),0),3)</f>
        <v>35307</v>
      </c>
      <c r="K2788">
        <f>INDEX(Table1[#All], MATCH(Table68[[#This Row],[Date]],Table1[[#All],[Month]],0),2)</f>
        <v>1657610</v>
      </c>
      <c r="L2788" s="8">
        <f>INDEX(Table2[#All], MATCH(Table68[[#This Row],[Date]],Table2[[#All],[Month]],0),2)</f>
        <v>665.16133059742197</v>
      </c>
      <c r="M2788">
        <f t="array" ref="M2788">INDEX(Table4[#All],MATCH(1,(Table4[[#All],[Month]]=Table68[[#This Row],[Date]])*(Table4[[#All],[Region]]=Table68[[#This Row],[Region]]),0),3)</f>
        <v>4790</v>
      </c>
      <c r="N2788" s="2">
        <f t="array" ref="N2788">_xlfn.IFNA(INDEX(Table5[#All], MATCH(1,(Table5[[#All],[Month]]=Table68[[#This Row],[Date]])*(Table5[[#All],[Region]]=Table68[[#This Row],[Region]]),0),3),0)</f>
        <v>105782</v>
      </c>
      <c r="O2788" s="12">
        <f>INDEX(Table110[#All], MATCH(Table68[[#This Row],[Date]],Table110[[#All],[Month]],0),2)</f>
        <v>103824.5</v>
      </c>
      <c r="P2788" s="12">
        <f>INDEX(Table13[#All], MATCH(Table68[[#This Row],[Date]],Table13[[#All],[Month]],0),2)</f>
        <v>232241</v>
      </c>
      <c r="Q2788">
        <f>INDEX(Table111[#All], MATCH(Table68[[#This Row],[Date]],Table111[[#All],[Month]],0),2)</f>
        <v>6294</v>
      </c>
      <c r="R2788" s="2">
        <f>INDEX(Table111[#All], MATCH(Table68[[#This Row],[Date]],Table111[[#All],[Month]],0),3)</f>
        <v>1360</v>
      </c>
      <c r="S2788" s="2">
        <f>INDEX(Table413[#All], MATCH(Table68[[#This Row],[Date]],Table413[[#All],[Month]],0),2)</f>
        <v>1.9</v>
      </c>
      <c r="T2788" s="2">
        <f>INDEX(Table413[#All], MATCH(Table68[[#This Row],[Date]],Table413[[#All],[Month]],0),3)</f>
        <v>5.8</v>
      </c>
      <c r="U2788" s="2">
        <f>INDEX(Table413[#All], MATCH(Table68[[#This Row],[Date]],Table413[[#All],[Month]],0),4)</f>
        <v>5.0999999999999996</v>
      </c>
    </row>
    <row r="2789" spans="1:21" x14ac:dyDescent="0.25">
      <c r="A2789" s="4">
        <v>42979</v>
      </c>
      <c r="B2789" s="3" t="s">
        <v>66</v>
      </c>
      <c r="C2789" s="3" t="s">
        <v>33</v>
      </c>
      <c r="D2789" s="3">
        <v>397</v>
      </c>
      <c r="E2789" s="3">
        <v>349</v>
      </c>
      <c r="F2789" s="3">
        <v>301</v>
      </c>
      <c r="G2789" s="3">
        <v>285</v>
      </c>
      <c r="H2789" s="3">
        <v>1370</v>
      </c>
      <c r="I2789" s="3">
        <v>134</v>
      </c>
      <c r="J2789">
        <f t="array" ref="J2789">INDEX(Table3[#All],MATCH(1,(Table3[[#All],[Month]]=Table68[[#This Row],[Date]])*(Table3[[#All],[Region]]=Table68[[#This Row],[Region]]),0),3)</f>
        <v>35307</v>
      </c>
      <c r="K2789">
        <f>INDEX(Table1[#All], MATCH(Table68[[#This Row],[Date]],Table1[[#All],[Month]],0),2)</f>
        <v>1657610</v>
      </c>
      <c r="L2789" s="8">
        <f>INDEX(Table2[#All], MATCH(Table68[[#This Row],[Date]],Table2[[#All],[Month]],0),2)</f>
        <v>665.16133059742197</v>
      </c>
      <c r="M2789">
        <f t="array" ref="M2789">INDEX(Table4[#All],MATCH(1,(Table4[[#All],[Month]]=Table68[[#This Row],[Date]])*(Table4[[#All],[Region]]=Table68[[#This Row],[Region]]),0),3)</f>
        <v>4790</v>
      </c>
      <c r="N2789" s="2">
        <f t="array" ref="N2789">_xlfn.IFNA(INDEX(Table5[#All], MATCH(1,(Table5[[#All],[Month]]=Table68[[#This Row],[Date]])*(Table5[[#All],[Region]]=Table68[[#This Row],[Region]]),0),3),0)</f>
        <v>105782</v>
      </c>
      <c r="O2789" s="12">
        <f>INDEX(Table110[#All], MATCH(Table68[[#This Row],[Date]],Table110[[#All],[Month]],0),2)</f>
        <v>103824.5</v>
      </c>
      <c r="P2789" s="12">
        <f>INDEX(Table13[#All], MATCH(Table68[[#This Row],[Date]],Table13[[#All],[Month]],0),2)</f>
        <v>232241</v>
      </c>
      <c r="Q2789">
        <f>INDEX(Table111[#All], MATCH(Table68[[#This Row],[Date]],Table111[[#All],[Month]],0),2)</f>
        <v>6294</v>
      </c>
      <c r="R2789" s="2">
        <f>INDEX(Table111[#All], MATCH(Table68[[#This Row],[Date]],Table111[[#All],[Month]],0),3)</f>
        <v>1360</v>
      </c>
      <c r="S2789" s="2">
        <f>INDEX(Table413[#All], MATCH(Table68[[#This Row],[Date]],Table413[[#All],[Month]],0),2)</f>
        <v>1.9</v>
      </c>
      <c r="T2789" s="2">
        <f>INDEX(Table413[#All], MATCH(Table68[[#This Row],[Date]],Table413[[#All],[Month]],0),3)</f>
        <v>5.8</v>
      </c>
      <c r="U2789" s="2">
        <f>INDEX(Table413[#All], MATCH(Table68[[#This Row],[Date]],Table413[[#All],[Month]],0),4)</f>
        <v>5.0999999999999996</v>
      </c>
    </row>
    <row r="2790" spans="1:21" x14ac:dyDescent="0.25">
      <c r="A2790" s="4">
        <v>42979</v>
      </c>
      <c r="B2790" s="3" t="s">
        <v>66</v>
      </c>
      <c r="C2790" s="3" t="s">
        <v>87</v>
      </c>
      <c r="D2790" s="3">
        <v>397</v>
      </c>
      <c r="E2790" s="3">
        <v>363</v>
      </c>
      <c r="F2790" s="3">
        <v>301</v>
      </c>
      <c r="G2790" s="3">
        <v>268</v>
      </c>
      <c r="H2790" s="3">
        <v>1370</v>
      </c>
      <c r="I2790" s="3">
        <v>215</v>
      </c>
      <c r="J2790">
        <f t="array" ref="J2790">INDEX(Table3[#All],MATCH(1,(Table3[[#All],[Month]]=Table68[[#This Row],[Date]])*(Table3[[#All],[Region]]=Table68[[#This Row],[Region]]),0),3)</f>
        <v>35307</v>
      </c>
      <c r="K2790">
        <f>INDEX(Table1[#All], MATCH(Table68[[#This Row],[Date]],Table1[[#All],[Month]],0),2)</f>
        <v>1657610</v>
      </c>
      <c r="L2790" s="8">
        <f>INDEX(Table2[#All], MATCH(Table68[[#This Row],[Date]],Table2[[#All],[Month]],0),2)</f>
        <v>665.16133059742197</v>
      </c>
      <c r="M2790">
        <f t="array" ref="M2790">INDEX(Table4[#All],MATCH(1,(Table4[[#All],[Month]]=Table68[[#This Row],[Date]])*(Table4[[#All],[Region]]=Table68[[#This Row],[Region]]),0),3)</f>
        <v>4790</v>
      </c>
      <c r="N2790" s="2">
        <f t="array" ref="N2790">_xlfn.IFNA(INDEX(Table5[#All], MATCH(1,(Table5[[#All],[Month]]=Table68[[#This Row],[Date]])*(Table5[[#All],[Region]]=Table68[[#This Row],[Region]]),0),3),0)</f>
        <v>105782</v>
      </c>
      <c r="O2790" s="12">
        <f>INDEX(Table110[#All], MATCH(Table68[[#This Row],[Date]],Table110[[#All],[Month]],0),2)</f>
        <v>103824.5</v>
      </c>
      <c r="P2790" s="12">
        <f>INDEX(Table13[#All], MATCH(Table68[[#This Row],[Date]],Table13[[#All],[Month]],0),2)</f>
        <v>232241</v>
      </c>
      <c r="Q2790">
        <f>INDEX(Table111[#All], MATCH(Table68[[#This Row],[Date]],Table111[[#All],[Month]],0),2)</f>
        <v>6294</v>
      </c>
      <c r="R2790" s="2">
        <f>INDEX(Table111[#All], MATCH(Table68[[#This Row],[Date]],Table111[[#All],[Month]],0),3)</f>
        <v>1360</v>
      </c>
      <c r="S2790" s="2">
        <f>INDEX(Table413[#All], MATCH(Table68[[#This Row],[Date]],Table413[[#All],[Month]],0),2)</f>
        <v>1.9</v>
      </c>
      <c r="T2790" s="2">
        <f>INDEX(Table413[#All], MATCH(Table68[[#This Row],[Date]],Table413[[#All],[Month]],0),3)</f>
        <v>5.8</v>
      </c>
      <c r="U2790" s="2">
        <f>INDEX(Table413[#All], MATCH(Table68[[#This Row],[Date]],Table413[[#All],[Month]],0),4)</f>
        <v>5.0999999999999996</v>
      </c>
    </row>
    <row r="2791" spans="1:21" x14ac:dyDescent="0.25">
      <c r="A2791" s="4">
        <v>42979</v>
      </c>
      <c r="B2791" s="3" t="s">
        <v>66</v>
      </c>
      <c r="C2791" s="3" t="s">
        <v>34</v>
      </c>
      <c r="D2791" s="3">
        <v>397</v>
      </c>
      <c r="E2791" s="3">
        <v>287</v>
      </c>
      <c r="F2791" s="3">
        <v>301</v>
      </c>
      <c r="G2791" s="3">
        <v>246</v>
      </c>
      <c r="H2791" s="3">
        <v>1370</v>
      </c>
      <c r="I2791" s="3">
        <v>40</v>
      </c>
      <c r="J2791">
        <f t="array" ref="J2791">INDEX(Table3[#All],MATCH(1,(Table3[[#All],[Month]]=Table68[[#This Row],[Date]])*(Table3[[#All],[Region]]=Table68[[#This Row],[Region]]),0),3)</f>
        <v>35307</v>
      </c>
      <c r="K2791">
        <f>INDEX(Table1[#All], MATCH(Table68[[#This Row],[Date]],Table1[[#All],[Month]],0),2)</f>
        <v>1657610</v>
      </c>
      <c r="L2791" s="8">
        <f>INDEX(Table2[#All], MATCH(Table68[[#This Row],[Date]],Table2[[#All],[Month]],0),2)</f>
        <v>665.16133059742197</v>
      </c>
      <c r="M2791">
        <f t="array" ref="M2791">INDEX(Table4[#All],MATCH(1,(Table4[[#All],[Month]]=Table68[[#This Row],[Date]])*(Table4[[#All],[Region]]=Table68[[#This Row],[Region]]),0),3)</f>
        <v>4790</v>
      </c>
      <c r="N2791" s="2">
        <f t="array" ref="N2791">_xlfn.IFNA(INDEX(Table5[#All], MATCH(1,(Table5[[#All],[Month]]=Table68[[#This Row],[Date]])*(Table5[[#All],[Region]]=Table68[[#This Row],[Region]]),0),3),0)</f>
        <v>105782</v>
      </c>
      <c r="O2791" s="12">
        <f>INDEX(Table110[#All], MATCH(Table68[[#This Row],[Date]],Table110[[#All],[Month]],0),2)</f>
        <v>103824.5</v>
      </c>
      <c r="P2791" s="12">
        <f>INDEX(Table13[#All], MATCH(Table68[[#This Row],[Date]],Table13[[#All],[Month]],0),2)</f>
        <v>232241</v>
      </c>
      <c r="Q2791">
        <f>INDEX(Table111[#All], MATCH(Table68[[#This Row],[Date]],Table111[[#All],[Month]],0),2)</f>
        <v>6294</v>
      </c>
      <c r="R2791" s="2">
        <f>INDEX(Table111[#All], MATCH(Table68[[#This Row],[Date]],Table111[[#All],[Month]],0),3)</f>
        <v>1360</v>
      </c>
      <c r="S2791" s="2">
        <f>INDEX(Table413[#All], MATCH(Table68[[#This Row],[Date]],Table413[[#All],[Month]],0),2)</f>
        <v>1.9</v>
      </c>
      <c r="T2791" s="2">
        <f>INDEX(Table413[#All], MATCH(Table68[[#This Row],[Date]],Table413[[#All],[Month]],0),3)</f>
        <v>5.8</v>
      </c>
      <c r="U2791" s="2">
        <f>INDEX(Table413[#All], MATCH(Table68[[#This Row],[Date]],Table413[[#All],[Month]],0),4)</f>
        <v>5.0999999999999996</v>
      </c>
    </row>
    <row r="2792" spans="1:21" x14ac:dyDescent="0.25">
      <c r="A2792" s="4">
        <v>42979</v>
      </c>
      <c r="B2792" s="3" t="s">
        <v>66</v>
      </c>
      <c r="C2792" s="3" t="s">
        <v>92</v>
      </c>
      <c r="D2792" s="3">
        <v>397</v>
      </c>
      <c r="E2792" s="3">
        <v>406</v>
      </c>
      <c r="F2792" s="3">
        <v>301</v>
      </c>
      <c r="G2792" s="3">
        <v>322</v>
      </c>
      <c r="H2792" s="3">
        <v>1370</v>
      </c>
      <c r="I2792" s="3">
        <v>67</v>
      </c>
      <c r="J2792">
        <f t="array" ref="J2792">INDEX(Table3[#All],MATCH(1,(Table3[[#All],[Month]]=Table68[[#This Row],[Date]])*(Table3[[#All],[Region]]=Table68[[#This Row],[Region]]),0),3)</f>
        <v>35307</v>
      </c>
      <c r="K2792">
        <f>INDEX(Table1[#All], MATCH(Table68[[#This Row],[Date]],Table1[[#All],[Month]],0),2)</f>
        <v>1657610</v>
      </c>
      <c r="L2792" s="8">
        <f>INDEX(Table2[#All], MATCH(Table68[[#This Row],[Date]],Table2[[#All],[Month]],0),2)</f>
        <v>665.16133059742197</v>
      </c>
      <c r="M2792">
        <f t="array" ref="M2792">INDEX(Table4[#All],MATCH(1,(Table4[[#All],[Month]]=Table68[[#This Row],[Date]])*(Table4[[#All],[Region]]=Table68[[#This Row],[Region]]),0),3)</f>
        <v>4790</v>
      </c>
      <c r="N2792" s="2">
        <f t="array" ref="N2792">_xlfn.IFNA(INDEX(Table5[#All], MATCH(1,(Table5[[#All],[Month]]=Table68[[#This Row],[Date]])*(Table5[[#All],[Region]]=Table68[[#This Row],[Region]]),0),3),0)</f>
        <v>105782</v>
      </c>
      <c r="O2792" s="12">
        <f>INDEX(Table110[#All], MATCH(Table68[[#This Row],[Date]],Table110[[#All],[Month]],0),2)</f>
        <v>103824.5</v>
      </c>
      <c r="P2792" s="12">
        <f>INDEX(Table13[#All], MATCH(Table68[[#This Row],[Date]],Table13[[#All],[Month]],0),2)</f>
        <v>232241</v>
      </c>
      <c r="Q2792">
        <f>INDEX(Table111[#All], MATCH(Table68[[#This Row],[Date]],Table111[[#All],[Month]],0),2)</f>
        <v>6294</v>
      </c>
      <c r="R2792" s="2">
        <f>INDEX(Table111[#All], MATCH(Table68[[#This Row],[Date]],Table111[[#All],[Month]],0),3)</f>
        <v>1360</v>
      </c>
      <c r="S2792" s="2">
        <f>INDEX(Table413[#All], MATCH(Table68[[#This Row],[Date]],Table413[[#All],[Month]],0),2)</f>
        <v>1.9</v>
      </c>
      <c r="T2792" s="2">
        <f>INDEX(Table413[#All], MATCH(Table68[[#This Row],[Date]],Table413[[#All],[Month]],0),3)</f>
        <v>5.8</v>
      </c>
      <c r="U2792" s="2">
        <f>INDEX(Table413[#All], MATCH(Table68[[#This Row],[Date]],Table413[[#All],[Month]],0),4)</f>
        <v>5.0999999999999996</v>
      </c>
    </row>
    <row r="2793" spans="1:21" x14ac:dyDescent="0.25">
      <c r="A2793" s="4">
        <v>42979</v>
      </c>
      <c r="B2793" s="3" t="s">
        <v>66</v>
      </c>
      <c r="C2793" s="3" t="s">
        <v>36</v>
      </c>
      <c r="D2793" s="3">
        <v>397</v>
      </c>
      <c r="E2793" s="3">
        <v>340</v>
      </c>
      <c r="F2793" s="3">
        <v>301</v>
      </c>
      <c r="G2793" s="3">
        <v>302</v>
      </c>
      <c r="H2793" s="3">
        <v>1370</v>
      </c>
      <c r="I2793" s="3">
        <v>14</v>
      </c>
      <c r="J2793">
        <f t="array" ref="J2793">INDEX(Table3[#All],MATCH(1,(Table3[[#All],[Month]]=Table68[[#This Row],[Date]])*(Table3[[#All],[Region]]=Table68[[#This Row],[Region]]),0),3)</f>
        <v>35307</v>
      </c>
      <c r="K2793">
        <f>INDEX(Table1[#All], MATCH(Table68[[#This Row],[Date]],Table1[[#All],[Month]],0),2)</f>
        <v>1657610</v>
      </c>
      <c r="L2793" s="8">
        <f>INDEX(Table2[#All], MATCH(Table68[[#This Row],[Date]],Table2[[#All],[Month]],0),2)</f>
        <v>665.16133059742197</v>
      </c>
      <c r="M2793">
        <f t="array" ref="M2793">INDEX(Table4[#All],MATCH(1,(Table4[[#All],[Month]]=Table68[[#This Row],[Date]])*(Table4[[#All],[Region]]=Table68[[#This Row],[Region]]),0),3)</f>
        <v>4790</v>
      </c>
      <c r="N2793" s="2">
        <f t="array" ref="N2793">_xlfn.IFNA(INDEX(Table5[#All], MATCH(1,(Table5[[#All],[Month]]=Table68[[#This Row],[Date]])*(Table5[[#All],[Region]]=Table68[[#This Row],[Region]]),0),3),0)</f>
        <v>105782</v>
      </c>
      <c r="O2793" s="12">
        <f>INDEX(Table110[#All], MATCH(Table68[[#This Row],[Date]],Table110[[#All],[Month]],0),2)</f>
        <v>103824.5</v>
      </c>
      <c r="P2793" s="12">
        <f>INDEX(Table13[#All], MATCH(Table68[[#This Row],[Date]],Table13[[#All],[Month]],0),2)</f>
        <v>232241</v>
      </c>
      <c r="Q2793">
        <f>INDEX(Table111[#All], MATCH(Table68[[#This Row],[Date]],Table111[[#All],[Month]],0),2)</f>
        <v>6294</v>
      </c>
      <c r="R2793" s="2">
        <f>INDEX(Table111[#All], MATCH(Table68[[#This Row],[Date]],Table111[[#All],[Month]],0),3)</f>
        <v>1360</v>
      </c>
      <c r="S2793" s="2">
        <f>INDEX(Table413[#All], MATCH(Table68[[#This Row],[Date]],Table413[[#All],[Month]],0),2)</f>
        <v>1.9</v>
      </c>
      <c r="T2793" s="2">
        <f>INDEX(Table413[#All], MATCH(Table68[[#This Row],[Date]],Table413[[#All],[Month]],0),3)</f>
        <v>5.8</v>
      </c>
      <c r="U2793" s="2">
        <f>INDEX(Table413[#All], MATCH(Table68[[#This Row],[Date]],Table413[[#All],[Month]],0),4)</f>
        <v>5.0999999999999996</v>
      </c>
    </row>
    <row r="2794" spans="1:21" x14ac:dyDescent="0.25">
      <c r="A2794" s="4">
        <v>42979</v>
      </c>
      <c r="B2794" s="3" t="s">
        <v>66</v>
      </c>
      <c r="C2794" s="3" t="s">
        <v>93</v>
      </c>
      <c r="D2794" s="3">
        <v>397</v>
      </c>
      <c r="E2794" s="3">
        <v>361</v>
      </c>
      <c r="F2794" s="3">
        <v>301</v>
      </c>
      <c r="G2794" s="3">
        <v>297</v>
      </c>
      <c r="H2794" s="3">
        <v>1370</v>
      </c>
      <c r="I2794" s="3">
        <v>77</v>
      </c>
      <c r="J2794">
        <f t="array" ref="J2794">INDEX(Table3[#All],MATCH(1,(Table3[[#All],[Month]]=Table68[[#This Row],[Date]])*(Table3[[#All],[Region]]=Table68[[#This Row],[Region]]),0),3)</f>
        <v>35307</v>
      </c>
      <c r="K2794">
        <f>INDEX(Table1[#All], MATCH(Table68[[#This Row],[Date]],Table1[[#All],[Month]],0),2)</f>
        <v>1657610</v>
      </c>
      <c r="L2794" s="8">
        <f>INDEX(Table2[#All], MATCH(Table68[[#This Row],[Date]],Table2[[#All],[Month]],0),2)</f>
        <v>665.16133059742197</v>
      </c>
      <c r="M2794">
        <f t="array" ref="M2794">INDEX(Table4[#All],MATCH(1,(Table4[[#All],[Month]]=Table68[[#This Row],[Date]])*(Table4[[#All],[Region]]=Table68[[#This Row],[Region]]),0),3)</f>
        <v>4790</v>
      </c>
      <c r="N2794" s="2">
        <f t="array" ref="N2794">_xlfn.IFNA(INDEX(Table5[#All], MATCH(1,(Table5[[#All],[Month]]=Table68[[#This Row],[Date]])*(Table5[[#All],[Region]]=Table68[[#This Row],[Region]]),0),3),0)</f>
        <v>105782</v>
      </c>
      <c r="O2794" s="12">
        <f>INDEX(Table110[#All], MATCH(Table68[[#This Row],[Date]],Table110[[#All],[Month]],0),2)</f>
        <v>103824.5</v>
      </c>
      <c r="P2794" s="12">
        <f>INDEX(Table13[#All], MATCH(Table68[[#This Row],[Date]],Table13[[#All],[Month]],0),2)</f>
        <v>232241</v>
      </c>
      <c r="Q2794">
        <f>INDEX(Table111[#All], MATCH(Table68[[#This Row],[Date]],Table111[[#All],[Month]],0),2)</f>
        <v>6294</v>
      </c>
      <c r="R2794" s="2">
        <f>INDEX(Table111[#All], MATCH(Table68[[#This Row],[Date]],Table111[[#All],[Month]],0),3)</f>
        <v>1360</v>
      </c>
      <c r="S2794" s="2">
        <f>INDEX(Table413[#All], MATCH(Table68[[#This Row],[Date]],Table413[[#All],[Month]],0),2)</f>
        <v>1.9</v>
      </c>
      <c r="T2794" s="2">
        <f>INDEX(Table413[#All], MATCH(Table68[[#This Row],[Date]],Table413[[#All],[Month]],0),3)</f>
        <v>5.8</v>
      </c>
      <c r="U2794" s="2">
        <f>INDEX(Table413[#All], MATCH(Table68[[#This Row],[Date]],Table413[[#All],[Month]],0),4)</f>
        <v>5.0999999999999996</v>
      </c>
    </row>
    <row r="2795" spans="1:21" x14ac:dyDescent="0.25">
      <c r="A2795" s="4">
        <v>42979</v>
      </c>
      <c r="B2795" s="3" t="s">
        <v>66</v>
      </c>
      <c r="C2795" s="3" t="s">
        <v>66</v>
      </c>
      <c r="D2795" s="3">
        <v>397</v>
      </c>
      <c r="E2795" s="3">
        <v>427</v>
      </c>
      <c r="F2795" s="3">
        <v>301</v>
      </c>
      <c r="G2795" s="3">
        <v>321</v>
      </c>
      <c r="H2795" s="3">
        <v>1370</v>
      </c>
      <c r="I2795" s="3">
        <v>815</v>
      </c>
      <c r="J2795">
        <f t="array" ref="J2795">INDEX(Table3[#All],MATCH(1,(Table3[[#All],[Month]]=Table68[[#This Row],[Date]])*(Table3[[#All],[Region]]=Table68[[#This Row],[Region]]),0),3)</f>
        <v>35307</v>
      </c>
      <c r="K2795">
        <f>INDEX(Table1[#All], MATCH(Table68[[#This Row],[Date]],Table1[[#All],[Month]],0),2)</f>
        <v>1657610</v>
      </c>
      <c r="L2795" s="8">
        <f>INDEX(Table2[#All], MATCH(Table68[[#This Row],[Date]],Table2[[#All],[Month]],0),2)</f>
        <v>665.16133059742197</v>
      </c>
      <c r="M2795">
        <f t="array" ref="M2795">INDEX(Table4[#All],MATCH(1,(Table4[[#All],[Month]]=Table68[[#This Row],[Date]])*(Table4[[#All],[Region]]=Table68[[#This Row],[Region]]),0),3)</f>
        <v>4790</v>
      </c>
      <c r="N2795" s="2">
        <f t="array" ref="N2795">_xlfn.IFNA(INDEX(Table5[#All], MATCH(1,(Table5[[#All],[Month]]=Table68[[#This Row],[Date]])*(Table5[[#All],[Region]]=Table68[[#This Row],[Region]]),0),3),0)</f>
        <v>105782</v>
      </c>
      <c r="O2795" s="12">
        <f>INDEX(Table110[#All], MATCH(Table68[[#This Row],[Date]],Table110[[#All],[Month]],0),2)</f>
        <v>103824.5</v>
      </c>
      <c r="P2795" s="12">
        <f>INDEX(Table13[#All], MATCH(Table68[[#This Row],[Date]],Table13[[#All],[Month]],0),2)</f>
        <v>232241</v>
      </c>
      <c r="Q2795">
        <f>INDEX(Table111[#All], MATCH(Table68[[#This Row],[Date]],Table111[[#All],[Month]],0),2)</f>
        <v>6294</v>
      </c>
      <c r="R2795" s="2">
        <f>INDEX(Table111[#All], MATCH(Table68[[#This Row],[Date]],Table111[[#All],[Month]],0),3)</f>
        <v>1360</v>
      </c>
      <c r="S2795" s="2">
        <f>INDEX(Table413[#All], MATCH(Table68[[#This Row],[Date]],Table413[[#All],[Month]],0),2)</f>
        <v>1.9</v>
      </c>
      <c r="T2795" s="2">
        <f>INDEX(Table413[#All], MATCH(Table68[[#This Row],[Date]],Table413[[#All],[Month]],0),3)</f>
        <v>5.8</v>
      </c>
      <c r="U2795" s="2">
        <f>INDEX(Table413[#All], MATCH(Table68[[#This Row],[Date]],Table413[[#All],[Month]],0),4)</f>
        <v>5.0999999999999996</v>
      </c>
    </row>
    <row r="2796" spans="1:21" x14ac:dyDescent="0.25">
      <c r="A2796" s="4">
        <v>42979</v>
      </c>
      <c r="B2796" s="3" t="s">
        <v>71</v>
      </c>
      <c r="C2796" s="3" t="s">
        <v>41</v>
      </c>
      <c r="D2796" s="3">
        <v>218</v>
      </c>
      <c r="E2796" s="3">
        <v>185</v>
      </c>
      <c r="F2796" s="3">
        <v>173</v>
      </c>
      <c r="G2796" s="3">
        <v>152</v>
      </c>
      <c r="H2796" s="3">
        <v>78</v>
      </c>
      <c r="I2796" s="3">
        <v>29</v>
      </c>
      <c r="J2796">
        <f t="array" ref="J2796">INDEX(Table3[#All],MATCH(1,(Table3[[#All],[Month]]=Table68[[#This Row],[Date]])*(Table3[[#All],[Region]]=Table68[[#This Row],[Region]]),0),3)</f>
        <v>1899</v>
      </c>
      <c r="K2796">
        <f>INDEX(Table1[#All], MATCH(Table68[[#This Row],[Date]],Table1[[#All],[Month]],0),2)</f>
        <v>1657610</v>
      </c>
      <c r="L2796" s="8">
        <f>INDEX(Table2[#All], MATCH(Table68[[#This Row],[Date]],Table2[[#All],[Month]],0),2)</f>
        <v>665.16133059742197</v>
      </c>
      <c r="M2796">
        <f t="array" ref="M2796">INDEX(Table4[#All],MATCH(1,(Table4[[#All],[Month]]=Table68[[#This Row],[Date]])*(Table4[[#All],[Region]]=Table68[[#This Row],[Region]]),0),3)</f>
        <v>339</v>
      </c>
      <c r="N2796" s="2">
        <f t="array" ref="N2796">_xlfn.IFNA(INDEX(Table5[#All], MATCH(1,(Table5[[#All],[Month]]=Table68[[#This Row],[Date]])*(Table5[[#All],[Region]]=Table68[[#This Row],[Region]]),0),3),0)</f>
        <v>4524</v>
      </c>
      <c r="O2796" s="12">
        <f>INDEX(Table110[#All], MATCH(Table68[[#This Row],[Date]],Table110[[#All],[Month]],0),2)</f>
        <v>103824.5</v>
      </c>
      <c r="P2796" s="12">
        <f>INDEX(Table13[#All], MATCH(Table68[[#This Row],[Date]],Table13[[#All],[Month]],0),2)</f>
        <v>232241</v>
      </c>
      <c r="Q2796">
        <f>INDEX(Table111[#All], MATCH(Table68[[#This Row],[Date]],Table111[[#All],[Month]],0),2)</f>
        <v>6294</v>
      </c>
      <c r="R2796" s="2">
        <f>INDEX(Table111[#All], MATCH(Table68[[#This Row],[Date]],Table111[[#All],[Month]],0),3)</f>
        <v>1360</v>
      </c>
      <c r="S2796" s="2">
        <f>INDEX(Table413[#All], MATCH(Table68[[#This Row],[Date]],Table413[[#All],[Month]],0),2)</f>
        <v>1.9</v>
      </c>
      <c r="T2796" s="2">
        <f>INDEX(Table413[#All], MATCH(Table68[[#This Row],[Date]],Table413[[#All],[Month]],0),3)</f>
        <v>5.8</v>
      </c>
      <c r="U2796" s="2">
        <f>INDEX(Table413[#All], MATCH(Table68[[#This Row],[Date]],Table413[[#All],[Month]],0),4)</f>
        <v>5.0999999999999996</v>
      </c>
    </row>
    <row r="2797" spans="1:21" x14ac:dyDescent="0.25">
      <c r="A2797" s="4">
        <v>42979</v>
      </c>
      <c r="B2797" s="3" t="s">
        <v>71</v>
      </c>
      <c r="C2797" s="3" t="s">
        <v>42</v>
      </c>
      <c r="D2797" s="3">
        <v>218</v>
      </c>
      <c r="E2797" s="3">
        <v>248</v>
      </c>
      <c r="F2797" s="3">
        <v>173</v>
      </c>
      <c r="G2797" s="3">
        <v>207</v>
      </c>
      <c r="H2797" s="3">
        <v>78</v>
      </c>
      <c r="I2797" s="3">
        <v>30</v>
      </c>
      <c r="J2797">
        <f t="array" ref="J2797">INDEX(Table3[#All],MATCH(1,(Table3[[#All],[Month]]=Table68[[#This Row],[Date]])*(Table3[[#All],[Region]]=Table68[[#This Row],[Region]]),0),3)</f>
        <v>1899</v>
      </c>
      <c r="K2797">
        <f>INDEX(Table1[#All], MATCH(Table68[[#This Row],[Date]],Table1[[#All],[Month]],0),2)</f>
        <v>1657610</v>
      </c>
      <c r="L2797" s="8">
        <f>INDEX(Table2[#All], MATCH(Table68[[#This Row],[Date]],Table2[[#All],[Month]],0),2)</f>
        <v>665.16133059742197</v>
      </c>
      <c r="M2797">
        <f t="array" ref="M2797">INDEX(Table4[#All],MATCH(1,(Table4[[#All],[Month]]=Table68[[#This Row],[Date]])*(Table4[[#All],[Region]]=Table68[[#This Row],[Region]]),0),3)</f>
        <v>339</v>
      </c>
      <c r="N2797" s="2">
        <f t="array" ref="N2797">_xlfn.IFNA(INDEX(Table5[#All], MATCH(1,(Table5[[#All],[Month]]=Table68[[#This Row],[Date]])*(Table5[[#All],[Region]]=Table68[[#This Row],[Region]]),0),3),0)</f>
        <v>4524</v>
      </c>
      <c r="O2797" s="12">
        <f>INDEX(Table110[#All], MATCH(Table68[[#This Row],[Date]],Table110[[#All],[Month]],0),2)</f>
        <v>103824.5</v>
      </c>
      <c r="P2797" s="12">
        <f>INDEX(Table13[#All], MATCH(Table68[[#This Row],[Date]],Table13[[#All],[Month]],0),2)</f>
        <v>232241</v>
      </c>
      <c r="Q2797">
        <f>INDEX(Table111[#All], MATCH(Table68[[#This Row],[Date]],Table111[[#All],[Month]],0),2)</f>
        <v>6294</v>
      </c>
      <c r="R2797" s="2">
        <f>INDEX(Table111[#All], MATCH(Table68[[#This Row],[Date]],Table111[[#All],[Month]],0),3)</f>
        <v>1360</v>
      </c>
      <c r="S2797" s="2">
        <f>INDEX(Table413[#All], MATCH(Table68[[#This Row],[Date]],Table413[[#All],[Month]],0),2)</f>
        <v>1.9</v>
      </c>
      <c r="T2797" s="2">
        <f>INDEX(Table413[#All], MATCH(Table68[[#This Row],[Date]],Table413[[#All],[Month]],0),3)</f>
        <v>5.8</v>
      </c>
      <c r="U2797" s="2">
        <f>INDEX(Table413[#All], MATCH(Table68[[#This Row],[Date]],Table413[[#All],[Month]],0),4)</f>
        <v>5.0999999999999996</v>
      </c>
    </row>
    <row r="2798" spans="1:21" x14ac:dyDescent="0.25">
      <c r="A2798" s="4">
        <v>42979</v>
      </c>
      <c r="B2798" s="3" t="s">
        <v>71</v>
      </c>
      <c r="C2798" s="3" t="s">
        <v>43</v>
      </c>
      <c r="D2798" s="3">
        <v>218</v>
      </c>
      <c r="E2798" s="3">
        <v>227</v>
      </c>
      <c r="F2798" s="3">
        <v>173</v>
      </c>
      <c r="G2798" s="3">
        <v>171</v>
      </c>
      <c r="H2798" s="3">
        <v>78</v>
      </c>
      <c r="I2798" s="3">
        <v>19</v>
      </c>
      <c r="J2798">
        <f t="array" ref="J2798">INDEX(Table3[#All],MATCH(1,(Table3[[#All],[Month]]=Table68[[#This Row],[Date]])*(Table3[[#All],[Region]]=Table68[[#This Row],[Region]]),0),3)</f>
        <v>1899</v>
      </c>
      <c r="K2798">
        <f>INDEX(Table1[#All], MATCH(Table68[[#This Row],[Date]],Table1[[#All],[Month]],0),2)</f>
        <v>1657610</v>
      </c>
      <c r="L2798" s="8">
        <f>INDEX(Table2[#All], MATCH(Table68[[#This Row],[Date]],Table2[[#All],[Month]],0),2)</f>
        <v>665.16133059742197</v>
      </c>
      <c r="M2798">
        <f t="array" ref="M2798">INDEX(Table4[#All],MATCH(1,(Table4[[#All],[Month]]=Table68[[#This Row],[Date]])*(Table4[[#All],[Region]]=Table68[[#This Row],[Region]]),0),3)</f>
        <v>339</v>
      </c>
      <c r="N2798" s="2">
        <f t="array" ref="N2798">_xlfn.IFNA(INDEX(Table5[#All], MATCH(1,(Table5[[#All],[Month]]=Table68[[#This Row],[Date]])*(Table5[[#All],[Region]]=Table68[[#This Row],[Region]]),0),3),0)</f>
        <v>4524</v>
      </c>
      <c r="O2798" s="12">
        <f>INDEX(Table110[#All], MATCH(Table68[[#This Row],[Date]],Table110[[#All],[Month]],0),2)</f>
        <v>103824.5</v>
      </c>
      <c r="P2798" s="12">
        <f>INDEX(Table13[#All], MATCH(Table68[[#This Row],[Date]],Table13[[#All],[Month]],0),2)</f>
        <v>232241</v>
      </c>
      <c r="Q2798">
        <f>INDEX(Table111[#All], MATCH(Table68[[#This Row],[Date]],Table111[[#All],[Month]],0),2)</f>
        <v>6294</v>
      </c>
      <c r="R2798" s="2">
        <f>INDEX(Table111[#All], MATCH(Table68[[#This Row],[Date]],Table111[[#All],[Month]],0),3)</f>
        <v>1360</v>
      </c>
      <c r="S2798" s="2">
        <f>INDEX(Table413[#All], MATCH(Table68[[#This Row],[Date]],Table413[[#All],[Month]],0),2)</f>
        <v>1.9</v>
      </c>
      <c r="T2798" s="2">
        <f>INDEX(Table413[#All], MATCH(Table68[[#This Row],[Date]],Table413[[#All],[Month]],0),3)</f>
        <v>5.8</v>
      </c>
      <c r="U2798" s="2">
        <f>INDEX(Table413[#All], MATCH(Table68[[#This Row],[Date]],Table413[[#All],[Month]],0),4)</f>
        <v>5.0999999999999996</v>
      </c>
    </row>
    <row r="2799" spans="1:21" x14ac:dyDescent="0.25">
      <c r="A2799" s="4">
        <v>43070</v>
      </c>
      <c r="B2799" s="3" t="s">
        <v>58</v>
      </c>
      <c r="C2799" s="3" t="s">
        <v>58</v>
      </c>
      <c r="D2799" s="3">
        <v>519</v>
      </c>
      <c r="E2799" s="3">
        <v>517</v>
      </c>
      <c r="F2799" s="3">
        <v>407</v>
      </c>
      <c r="G2799" s="3">
        <v>392</v>
      </c>
      <c r="H2799" s="3">
        <v>3258</v>
      </c>
      <c r="I2799" s="3">
        <v>1415</v>
      </c>
      <c r="J2799">
        <f t="array" ref="J2799">INDEX(Table3[#All],MATCH(1,(Table3[[#All],[Month]]=Table68[[#This Row],[Date]])*(Table3[[#All],[Region]]=Table68[[#This Row],[Region]]),0),3)</f>
        <v>94891</v>
      </c>
      <c r="K2799">
        <f>INDEX(Table1[#All], MATCH(Table68[[#This Row],[Date]],Table1[[#All],[Month]],0),2)</f>
        <v>1670255</v>
      </c>
      <c r="L2799" s="8">
        <f>INDEX(Table2[#All], MATCH(Table68[[#This Row],[Date]],Table2[[#All],[Month]],0),2)</f>
        <v>668.25295888449159</v>
      </c>
      <c r="M2799">
        <f t="array" ref="M2799">INDEX(Table4[#All],MATCH(1,(Table4[[#All],[Month]]=Table68[[#This Row],[Date]])*(Table4[[#All],[Region]]=Table68[[#This Row],[Region]]),0),3)</f>
        <v>15050</v>
      </c>
      <c r="N2799" s="2">
        <f t="array" ref="N2799">_xlfn.IFNA(INDEX(Table5[#All], MATCH(1,(Table5[[#All],[Month]]=Table68[[#This Row],[Date]])*(Table5[[#All],[Region]]=Table68[[#This Row],[Region]]),0),3),0)</f>
        <v>94565</v>
      </c>
      <c r="O2799" s="12">
        <f>INDEX(Table110[#All], MATCH(Table68[[#This Row],[Date]],Table110[[#All],[Month]],0),2)</f>
        <v>103343.75</v>
      </c>
      <c r="P2799" s="12">
        <f>INDEX(Table13[#All], MATCH(Table68[[#This Row],[Date]],Table13[[#All],[Month]],0),2)</f>
        <v>233209.5</v>
      </c>
      <c r="Q2799">
        <f>INDEX(Table111[#All], MATCH(Table68[[#This Row],[Date]],Table111[[#All],[Month]],0),2)</f>
        <v>6329</v>
      </c>
      <c r="R2799" s="2">
        <f>INDEX(Table111[#All], MATCH(Table68[[#This Row],[Date]],Table111[[#All],[Month]],0),3)</f>
        <v>1371</v>
      </c>
      <c r="S2799" s="2">
        <f>INDEX(Table413[#All], MATCH(Table68[[#This Row],[Date]],Table413[[#All],[Month]],0),2)</f>
        <v>1.6</v>
      </c>
      <c r="T2799" s="2">
        <f>INDEX(Table413[#All], MATCH(Table68[[#This Row],[Date]],Table413[[#All],[Month]],0),3)</f>
        <v>5.8</v>
      </c>
      <c r="U2799" s="2">
        <f>INDEX(Table413[#All], MATCH(Table68[[#This Row],[Date]],Table413[[#All],[Month]],0),4)</f>
        <v>5.0999999999999996</v>
      </c>
    </row>
    <row r="2800" spans="1:21" x14ac:dyDescent="0.25">
      <c r="A2800" s="4">
        <v>43070</v>
      </c>
      <c r="B2800" s="3" t="s">
        <v>58</v>
      </c>
      <c r="C2800" s="3" t="s">
        <v>4</v>
      </c>
      <c r="D2800" s="3">
        <v>519</v>
      </c>
      <c r="E2800" s="3">
        <v>458</v>
      </c>
      <c r="F2800" s="3">
        <v>407</v>
      </c>
      <c r="G2800" s="3">
        <v>386</v>
      </c>
      <c r="H2800" s="3">
        <v>3258</v>
      </c>
      <c r="I2800" s="3">
        <v>104</v>
      </c>
      <c r="J2800">
        <f t="array" ref="J2800">INDEX(Table3[#All],MATCH(1,(Table3[[#All],[Month]]=Table68[[#This Row],[Date]])*(Table3[[#All],[Region]]=Table68[[#This Row],[Region]]),0),3)</f>
        <v>94891</v>
      </c>
      <c r="K2800">
        <f>INDEX(Table1[#All], MATCH(Table68[[#This Row],[Date]],Table1[[#All],[Month]],0),2)</f>
        <v>1670255</v>
      </c>
      <c r="L2800" s="8">
        <f>INDEX(Table2[#All], MATCH(Table68[[#This Row],[Date]],Table2[[#All],[Month]],0),2)</f>
        <v>668.25295888449159</v>
      </c>
      <c r="M2800">
        <f t="array" ref="M2800">INDEX(Table4[#All],MATCH(1,(Table4[[#All],[Month]]=Table68[[#This Row],[Date]])*(Table4[[#All],[Region]]=Table68[[#This Row],[Region]]),0),3)</f>
        <v>15050</v>
      </c>
      <c r="N2800" s="2">
        <f t="array" ref="N2800">_xlfn.IFNA(INDEX(Table5[#All], MATCH(1,(Table5[[#All],[Month]]=Table68[[#This Row],[Date]])*(Table5[[#All],[Region]]=Table68[[#This Row],[Region]]),0),3),0)</f>
        <v>94565</v>
      </c>
      <c r="O2800" s="12">
        <f>INDEX(Table110[#All], MATCH(Table68[[#This Row],[Date]],Table110[[#All],[Month]],0),2)</f>
        <v>103343.75</v>
      </c>
      <c r="P2800" s="12">
        <f>INDEX(Table13[#All], MATCH(Table68[[#This Row],[Date]],Table13[[#All],[Month]],0),2)</f>
        <v>233209.5</v>
      </c>
      <c r="Q2800">
        <f>INDEX(Table111[#All], MATCH(Table68[[#This Row],[Date]],Table111[[#All],[Month]],0),2)</f>
        <v>6329</v>
      </c>
      <c r="R2800" s="2">
        <f>INDEX(Table111[#All], MATCH(Table68[[#This Row],[Date]],Table111[[#All],[Month]],0),3)</f>
        <v>1371</v>
      </c>
      <c r="S2800" s="2">
        <f>INDEX(Table413[#All], MATCH(Table68[[#This Row],[Date]],Table413[[#All],[Month]],0),2)</f>
        <v>1.6</v>
      </c>
      <c r="T2800" s="2">
        <f>INDEX(Table413[#All], MATCH(Table68[[#This Row],[Date]],Table413[[#All],[Month]],0),3)</f>
        <v>5.8</v>
      </c>
      <c r="U2800" s="2">
        <f>INDEX(Table413[#All], MATCH(Table68[[#This Row],[Date]],Table413[[#All],[Month]],0),4)</f>
        <v>5.0999999999999996</v>
      </c>
    </row>
    <row r="2801" spans="1:21" x14ac:dyDescent="0.25">
      <c r="A2801" s="4">
        <v>43070</v>
      </c>
      <c r="B2801" s="3" t="s">
        <v>58</v>
      </c>
      <c r="C2801" s="3" t="s">
        <v>88</v>
      </c>
      <c r="D2801" s="3">
        <v>519</v>
      </c>
      <c r="E2801" s="3">
        <v>511</v>
      </c>
      <c r="F2801" s="3">
        <v>407</v>
      </c>
      <c r="G2801" s="3">
        <v>414</v>
      </c>
      <c r="H2801" s="3">
        <v>3258</v>
      </c>
      <c r="I2801" s="3">
        <v>583</v>
      </c>
      <c r="J2801">
        <f t="array" ref="J2801">INDEX(Table3[#All],MATCH(1,(Table3[[#All],[Month]]=Table68[[#This Row],[Date]])*(Table3[[#All],[Region]]=Table68[[#This Row],[Region]]),0),3)</f>
        <v>94891</v>
      </c>
      <c r="K2801">
        <f>INDEX(Table1[#All], MATCH(Table68[[#This Row],[Date]],Table1[[#All],[Month]],0),2)</f>
        <v>1670255</v>
      </c>
      <c r="L2801" s="8">
        <f>INDEX(Table2[#All], MATCH(Table68[[#This Row],[Date]],Table2[[#All],[Month]],0),2)</f>
        <v>668.25295888449159</v>
      </c>
      <c r="M2801">
        <f t="array" ref="M2801">INDEX(Table4[#All],MATCH(1,(Table4[[#All],[Month]]=Table68[[#This Row],[Date]])*(Table4[[#All],[Region]]=Table68[[#This Row],[Region]]),0),3)</f>
        <v>15050</v>
      </c>
      <c r="N2801" s="2">
        <f t="array" ref="N2801">_xlfn.IFNA(INDEX(Table5[#All], MATCH(1,(Table5[[#All],[Month]]=Table68[[#This Row],[Date]])*(Table5[[#All],[Region]]=Table68[[#This Row],[Region]]),0),3),0)</f>
        <v>94565</v>
      </c>
      <c r="O2801" s="12">
        <f>INDEX(Table110[#All], MATCH(Table68[[#This Row],[Date]],Table110[[#All],[Month]],0),2)</f>
        <v>103343.75</v>
      </c>
      <c r="P2801" s="12">
        <f>INDEX(Table13[#All], MATCH(Table68[[#This Row],[Date]],Table13[[#All],[Month]],0),2)</f>
        <v>233209.5</v>
      </c>
      <c r="Q2801">
        <f>INDEX(Table111[#All], MATCH(Table68[[#This Row],[Date]],Table111[[#All],[Month]],0),2)</f>
        <v>6329</v>
      </c>
      <c r="R2801" s="2">
        <f>INDEX(Table111[#All], MATCH(Table68[[#This Row],[Date]],Table111[[#All],[Month]],0),3)</f>
        <v>1371</v>
      </c>
      <c r="S2801" s="2">
        <f>INDEX(Table413[#All], MATCH(Table68[[#This Row],[Date]],Table413[[#All],[Month]],0),2)</f>
        <v>1.6</v>
      </c>
      <c r="T2801" s="2">
        <f>INDEX(Table413[#All], MATCH(Table68[[#This Row],[Date]],Table413[[#All],[Month]],0),3)</f>
        <v>5.8</v>
      </c>
      <c r="U2801" s="2">
        <f>INDEX(Table413[#All], MATCH(Table68[[#This Row],[Date]],Table413[[#All],[Month]],0),4)</f>
        <v>5.0999999999999996</v>
      </c>
    </row>
    <row r="2802" spans="1:21" x14ac:dyDescent="0.25">
      <c r="A2802" s="4">
        <v>43070</v>
      </c>
      <c r="B2802" s="3" t="s">
        <v>58</v>
      </c>
      <c r="C2802" s="3" t="s">
        <v>90</v>
      </c>
      <c r="D2802" s="3">
        <v>519</v>
      </c>
      <c r="E2802" s="3">
        <v>580</v>
      </c>
      <c r="F2802" s="3">
        <v>407</v>
      </c>
      <c r="G2802" s="3">
        <v>468</v>
      </c>
      <c r="H2802" s="3">
        <v>3258</v>
      </c>
      <c r="I2802" s="3">
        <v>491</v>
      </c>
      <c r="J2802">
        <f t="array" ref="J2802">INDEX(Table3[#All],MATCH(1,(Table3[[#All],[Month]]=Table68[[#This Row],[Date]])*(Table3[[#All],[Region]]=Table68[[#This Row],[Region]]),0),3)</f>
        <v>94891</v>
      </c>
      <c r="K2802">
        <f>INDEX(Table1[#All], MATCH(Table68[[#This Row],[Date]],Table1[[#All],[Month]],0),2)</f>
        <v>1670255</v>
      </c>
      <c r="L2802" s="8">
        <f>INDEX(Table2[#All], MATCH(Table68[[#This Row],[Date]],Table2[[#All],[Month]],0),2)</f>
        <v>668.25295888449159</v>
      </c>
      <c r="M2802">
        <f t="array" ref="M2802">INDEX(Table4[#All],MATCH(1,(Table4[[#All],[Month]]=Table68[[#This Row],[Date]])*(Table4[[#All],[Region]]=Table68[[#This Row],[Region]]),0),3)</f>
        <v>15050</v>
      </c>
      <c r="N2802" s="2">
        <f t="array" ref="N2802">_xlfn.IFNA(INDEX(Table5[#All], MATCH(1,(Table5[[#All],[Month]]=Table68[[#This Row],[Date]])*(Table5[[#All],[Region]]=Table68[[#This Row],[Region]]),0),3),0)</f>
        <v>94565</v>
      </c>
      <c r="O2802" s="12">
        <f>INDEX(Table110[#All], MATCH(Table68[[#This Row],[Date]],Table110[[#All],[Month]],0),2)</f>
        <v>103343.75</v>
      </c>
      <c r="P2802" s="12">
        <f>INDEX(Table13[#All], MATCH(Table68[[#This Row],[Date]],Table13[[#All],[Month]],0),2)</f>
        <v>233209.5</v>
      </c>
      <c r="Q2802">
        <f>INDEX(Table111[#All], MATCH(Table68[[#This Row],[Date]],Table111[[#All],[Month]],0),2)</f>
        <v>6329</v>
      </c>
      <c r="R2802" s="2">
        <f>INDEX(Table111[#All], MATCH(Table68[[#This Row],[Date]],Table111[[#All],[Month]],0),3)</f>
        <v>1371</v>
      </c>
      <c r="S2802" s="2">
        <f>INDEX(Table413[#All], MATCH(Table68[[#This Row],[Date]],Table413[[#All],[Month]],0),2)</f>
        <v>1.6</v>
      </c>
      <c r="T2802" s="2">
        <f>INDEX(Table413[#All], MATCH(Table68[[#This Row],[Date]],Table413[[#All],[Month]],0),3)</f>
        <v>5.8</v>
      </c>
      <c r="U2802" s="2">
        <f>INDEX(Table413[#All], MATCH(Table68[[#This Row],[Date]],Table413[[#All],[Month]],0),4)</f>
        <v>5.0999999999999996</v>
      </c>
    </row>
    <row r="2803" spans="1:21" x14ac:dyDescent="0.25">
      <c r="A2803" s="4">
        <v>43070</v>
      </c>
      <c r="B2803" s="3" t="s">
        <v>58</v>
      </c>
      <c r="C2803" s="3" t="s">
        <v>5</v>
      </c>
      <c r="D2803" s="3">
        <v>519</v>
      </c>
      <c r="E2803" s="3">
        <v>483</v>
      </c>
      <c r="F2803" s="3">
        <v>407</v>
      </c>
      <c r="G2803" s="3">
        <v>381</v>
      </c>
      <c r="H2803" s="3">
        <v>3258</v>
      </c>
      <c r="I2803" s="3">
        <v>126</v>
      </c>
      <c r="J2803">
        <f t="array" ref="J2803">INDEX(Table3[#All],MATCH(1,(Table3[[#All],[Month]]=Table68[[#This Row],[Date]])*(Table3[[#All],[Region]]=Table68[[#This Row],[Region]]),0),3)</f>
        <v>94891</v>
      </c>
      <c r="K2803">
        <f>INDEX(Table1[#All], MATCH(Table68[[#This Row],[Date]],Table1[[#All],[Month]],0),2)</f>
        <v>1670255</v>
      </c>
      <c r="L2803" s="8">
        <f>INDEX(Table2[#All], MATCH(Table68[[#This Row],[Date]],Table2[[#All],[Month]],0),2)</f>
        <v>668.25295888449159</v>
      </c>
      <c r="M2803">
        <f t="array" ref="M2803">INDEX(Table4[#All],MATCH(1,(Table4[[#All],[Month]]=Table68[[#This Row],[Date]])*(Table4[[#All],[Region]]=Table68[[#This Row],[Region]]),0),3)</f>
        <v>15050</v>
      </c>
      <c r="N2803" s="2">
        <f t="array" ref="N2803">_xlfn.IFNA(INDEX(Table5[#All], MATCH(1,(Table5[[#All],[Month]]=Table68[[#This Row],[Date]])*(Table5[[#All],[Region]]=Table68[[#This Row],[Region]]),0),3),0)</f>
        <v>94565</v>
      </c>
      <c r="O2803" s="12">
        <f>INDEX(Table110[#All], MATCH(Table68[[#This Row],[Date]],Table110[[#All],[Month]],0),2)</f>
        <v>103343.75</v>
      </c>
      <c r="P2803" s="12">
        <f>INDEX(Table13[#All], MATCH(Table68[[#This Row],[Date]],Table13[[#All],[Month]],0),2)</f>
        <v>233209.5</v>
      </c>
      <c r="Q2803">
        <f>INDEX(Table111[#All], MATCH(Table68[[#This Row],[Date]],Table111[[#All],[Month]],0),2)</f>
        <v>6329</v>
      </c>
      <c r="R2803" s="2">
        <f>INDEX(Table111[#All], MATCH(Table68[[#This Row],[Date]],Table111[[#All],[Month]],0),3)</f>
        <v>1371</v>
      </c>
      <c r="S2803" s="2">
        <f>INDEX(Table413[#All], MATCH(Table68[[#This Row],[Date]],Table413[[#All],[Month]],0),2)</f>
        <v>1.6</v>
      </c>
      <c r="T2803" s="2">
        <f>INDEX(Table413[#All], MATCH(Table68[[#This Row],[Date]],Table413[[#All],[Month]],0),3)</f>
        <v>5.8</v>
      </c>
      <c r="U2803" s="2">
        <f>INDEX(Table413[#All], MATCH(Table68[[#This Row],[Date]],Table413[[#All],[Month]],0),4)</f>
        <v>5.0999999999999996</v>
      </c>
    </row>
    <row r="2804" spans="1:21" x14ac:dyDescent="0.25">
      <c r="A2804" s="4">
        <v>43070</v>
      </c>
      <c r="B2804" s="3" t="s">
        <v>58</v>
      </c>
      <c r="C2804" s="3" t="s">
        <v>3</v>
      </c>
      <c r="D2804" s="3">
        <v>519</v>
      </c>
      <c r="E2804" s="3">
        <v>541</v>
      </c>
      <c r="F2804" s="3">
        <v>407</v>
      </c>
      <c r="G2804" s="3">
        <v>434</v>
      </c>
      <c r="H2804" s="3">
        <v>3258</v>
      </c>
      <c r="I2804" s="3">
        <v>180</v>
      </c>
      <c r="J2804">
        <f t="array" ref="J2804">INDEX(Table3[#All],MATCH(1,(Table3[[#All],[Month]]=Table68[[#This Row],[Date]])*(Table3[[#All],[Region]]=Table68[[#This Row],[Region]]),0),3)</f>
        <v>94891</v>
      </c>
      <c r="K2804">
        <f>INDEX(Table1[#All], MATCH(Table68[[#This Row],[Date]],Table1[[#All],[Month]],0),2)</f>
        <v>1670255</v>
      </c>
      <c r="L2804" s="8">
        <f>INDEX(Table2[#All], MATCH(Table68[[#This Row],[Date]],Table2[[#All],[Month]],0),2)</f>
        <v>668.25295888449159</v>
      </c>
      <c r="M2804">
        <f t="array" ref="M2804">INDEX(Table4[#All],MATCH(1,(Table4[[#All],[Month]]=Table68[[#This Row],[Date]])*(Table4[[#All],[Region]]=Table68[[#This Row],[Region]]),0),3)</f>
        <v>15050</v>
      </c>
      <c r="N2804" s="2">
        <f t="array" ref="N2804">_xlfn.IFNA(INDEX(Table5[#All], MATCH(1,(Table5[[#All],[Month]]=Table68[[#This Row],[Date]])*(Table5[[#All],[Region]]=Table68[[#This Row],[Region]]),0),3),0)</f>
        <v>94565</v>
      </c>
      <c r="O2804" s="12">
        <f>INDEX(Table110[#All], MATCH(Table68[[#This Row],[Date]],Table110[[#All],[Month]],0),2)</f>
        <v>103343.75</v>
      </c>
      <c r="P2804" s="12">
        <f>INDEX(Table13[#All], MATCH(Table68[[#This Row],[Date]],Table13[[#All],[Month]],0),2)</f>
        <v>233209.5</v>
      </c>
      <c r="Q2804">
        <f>INDEX(Table111[#All], MATCH(Table68[[#This Row],[Date]],Table111[[#All],[Month]],0),2)</f>
        <v>6329</v>
      </c>
      <c r="R2804" s="2">
        <f>INDEX(Table111[#All], MATCH(Table68[[#This Row],[Date]],Table111[[#All],[Month]],0),3)</f>
        <v>1371</v>
      </c>
      <c r="S2804" s="2">
        <f>INDEX(Table413[#All], MATCH(Table68[[#This Row],[Date]],Table413[[#All],[Month]],0),2)</f>
        <v>1.6</v>
      </c>
      <c r="T2804" s="2">
        <f>INDEX(Table413[#All], MATCH(Table68[[#This Row],[Date]],Table413[[#All],[Month]],0),3)</f>
        <v>5.8</v>
      </c>
      <c r="U2804" s="2">
        <f>INDEX(Table413[#All], MATCH(Table68[[#This Row],[Date]],Table413[[#All],[Month]],0),4)</f>
        <v>5.0999999999999996</v>
      </c>
    </row>
    <row r="2805" spans="1:21" x14ac:dyDescent="0.25">
      <c r="A2805" s="4">
        <v>43070</v>
      </c>
      <c r="B2805" s="3" t="s">
        <v>58</v>
      </c>
      <c r="C2805" s="3" t="s">
        <v>59</v>
      </c>
      <c r="D2805" s="3">
        <v>519</v>
      </c>
      <c r="E2805" s="3">
        <v>487</v>
      </c>
      <c r="F2805" s="3">
        <v>407</v>
      </c>
      <c r="G2805" s="3">
        <v>406</v>
      </c>
      <c r="H2805" s="3">
        <v>3258</v>
      </c>
      <c r="I2805" s="3">
        <v>359</v>
      </c>
      <c r="J2805">
        <f t="array" ref="J2805">INDEX(Table3[#All],MATCH(1,(Table3[[#All],[Month]]=Table68[[#This Row],[Date]])*(Table3[[#All],[Region]]=Table68[[#This Row],[Region]]),0),3)</f>
        <v>94891</v>
      </c>
      <c r="K2805">
        <f>INDEX(Table1[#All], MATCH(Table68[[#This Row],[Date]],Table1[[#All],[Month]],0),2)</f>
        <v>1670255</v>
      </c>
      <c r="L2805" s="8">
        <f>INDEX(Table2[#All], MATCH(Table68[[#This Row],[Date]],Table2[[#All],[Month]],0),2)</f>
        <v>668.25295888449159</v>
      </c>
      <c r="M2805">
        <f t="array" ref="M2805">INDEX(Table4[#All],MATCH(1,(Table4[[#All],[Month]]=Table68[[#This Row],[Date]])*(Table4[[#All],[Region]]=Table68[[#This Row],[Region]]),0),3)</f>
        <v>15050</v>
      </c>
      <c r="N2805" s="2">
        <f t="array" ref="N2805">_xlfn.IFNA(INDEX(Table5[#All], MATCH(1,(Table5[[#All],[Month]]=Table68[[#This Row],[Date]])*(Table5[[#All],[Region]]=Table68[[#This Row],[Region]]),0),3),0)</f>
        <v>94565</v>
      </c>
      <c r="O2805" s="12">
        <f>INDEX(Table110[#All], MATCH(Table68[[#This Row],[Date]],Table110[[#All],[Month]],0),2)</f>
        <v>103343.75</v>
      </c>
      <c r="P2805" s="12">
        <f>INDEX(Table13[#All], MATCH(Table68[[#This Row],[Date]],Table13[[#All],[Month]],0),2)</f>
        <v>233209.5</v>
      </c>
      <c r="Q2805">
        <f>INDEX(Table111[#All], MATCH(Table68[[#This Row],[Date]],Table111[[#All],[Month]],0),2)</f>
        <v>6329</v>
      </c>
      <c r="R2805" s="2">
        <f>INDEX(Table111[#All], MATCH(Table68[[#This Row],[Date]],Table111[[#All],[Month]],0),3)</f>
        <v>1371</v>
      </c>
      <c r="S2805" s="2">
        <f>INDEX(Table413[#All], MATCH(Table68[[#This Row],[Date]],Table413[[#All],[Month]],0),2)</f>
        <v>1.6</v>
      </c>
      <c r="T2805" s="2">
        <f>INDEX(Table413[#All], MATCH(Table68[[#This Row],[Date]],Table413[[#All],[Month]],0),3)</f>
        <v>5.8</v>
      </c>
      <c r="U2805" s="2">
        <f>INDEX(Table413[#All], MATCH(Table68[[#This Row],[Date]],Table413[[#All],[Month]],0),4)</f>
        <v>5.0999999999999996</v>
      </c>
    </row>
    <row r="2806" spans="1:21" x14ac:dyDescent="0.25">
      <c r="A2806" s="4">
        <v>43070</v>
      </c>
      <c r="B2806" s="3" t="s">
        <v>62</v>
      </c>
      <c r="C2806" s="3" t="s">
        <v>20</v>
      </c>
      <c r="D2806" s="3">
        <v>381</v>
      </c>
      <c r="E2806" s="3">
        <v>216</v>
      </c>
      <c r="F2806" s="3">
        <v>305</v>
      </c>
      <c r="G2806" s="3">
        <v>178</v>
      </c>
      <c r="H2806" s="3">
        <v>481</v>
      </c>
      <c r="I2806" s="3">
        <v>8</v>
      </c>
      <c r="J2806">
        <f t="array" ref="J2806">INDEX(Table3[#All],MATCH(1,(Table3[[#All],[Month]]=Table68[[#This Row],[Date]])*(Table3[[#All],[Region]]=Table68[[#This Row],[Region]]),0),3)</f>
        <v>13639</v>
      </c>
      <c r="K2806">
        <f>INDEX(Table1[#All], MATCH(Table68[[#This Row],[Date]],Table1[[#All],[Month]],0),2)</f>
        <v>1670255</v>
      </c>
      <c r="L2806" s="8">
        <f>INDEX(Table2[#All], MATCH(Table68[[#This Row],[Date]],Table2[[#All],[Month]],0),2)</f>
        <v>668.25295888449159</v>
      </c>
      <c r="M2806">
        <f t="array" ref="M2806">INDEX(Table4[#All],MATCH(1,(Table4[[#All],[Month]]=Table68[[#This Row],[Date]])*(Table4[[#All],[Region]]=Table68[[#This Row],[Region]]),0),3)</f>
        <v>2814</v>
      </c>
      <c r="N2806" s="2">
        <f t="array" ref="N2806">_xlfn.IFNA(INDEX(Table5[#All], MATCH(1,(Table5[[#All],[Month]]=Table68[[#This Row],[Date]])*(Table5[[#All],[Region]]=Table68[[#This Row],[Region]]),0),3),0)</f>
        <v>14151</v>
      </c>
      <c r="O2806" s="12">
        <f>INDEX(Table110[#All], MATCH(Table68[[#This Row],[Date]],Table110[[#All],[Month]],0),2)</f>
        <v>103343.75</v>
      </c>
      <c r="P2806" s="12">
        <f>INDEX(Table13[#All], MATCH(Table68[[#This Row],[Date]],Table13[[#All],[Month]],0),2)</f>
        <v>233209.5</v>
      </c>
      <c r="Q2806">
        <f>INDEX(Table111[#All], MATCH(Table68[[#This Row],[Date]],Table111[[#All],[Month]],0),2)</f>
        <v>6329</v>
      </c>
      <c r="R2806" s="2">
        <f>INDEX(Table111[#All], MATCH(Table68[[#This Row],[Date]],Table111[[#All],[Month]],0),3)</f>
        <v>1371</v>
      </c>
      <c r="S2806" s="2">
        <f>INDEX(Table413[#All], MATCH(Table68[[#This Row],[Date]],Table413[[#All],[Month]],0),2)</f>
        <v>1.6</v>
      </c>
      <c r="T2806" s="2">
        <f>INDEX(Table413[#All], MATCH(Table68[[#This Row],[Date]],Table413[[#All],[Month]],0),3)</f>
        <v>5.8</v>
      </c>
      <c r="U2806" s="2">
        <f>INDEX(Table413[#All], MATCH(Table68[[#This Row],[Date]],Table413[[#All],[Month]],0),4)</f>
        <v>5.0999999999999996</v>
      </c>
    </row>
    <row r="2807" spans="1:21" x14ac:dyDescent="0.25">
      <c r="A2807" s="4">
        <v>43070</v>
      </c>
      <c r="B2807" s="3" t="s">
        <v>62</v>
      </c>
      <c r="C2807" s="3" t="s">
        <v>21</v>
      </c>
      <c r="D2807" s="3">
        <v>381</v>
      </c>
      <c r="E2807" s="3">
        <v>260</v>
      </c>
      <c r="F2807" s="3">
        <v>305</v>
      </c>
      <c r="G2807" s="3">
        <v>219</v>
      </c>
      <c r="H2807" s="3">
        <v>481</v>
      </c>
      <c r="I2807" s="3">
        <v>14</v>
      </c>
      <c r="J2807">
        <f t="array" ref="J2807">INDEX(Table3[#All],MATCH(1,(Table3[[#All],[Month]]=Table68[[#This Row],[Date]])*(Table3[[#All],[Region]]=Table68[[#This Row],[Region]]),0),3)</f>
        <v>13639</v>
      </c>
      <c r="K2807">
        <f>INDEX(Table1[#All], MATCH(Table68[[#This Row],[Date]],Table1[[#All],[Month]],0),2)</f>
        <v>1670255</v>
      </c>
      <c r="L2807" s="8">
        <f>INDEX(Table2[#All], MATCH(Table68[[#This Row],[Date]],Table2[[#All],[Month]],0),2)</f>
        <v>668.25295888449159</v>
      </c>
      <c r="M2807">
        <f t="array" ref="M2807">INDEX(Table4[#All],MATCH(1,(Table4[[#All],[Month]]=Table68[[#This Row],[Date]])*(Table4[[#All],[Region]]=Table68[[#This Row],[Region]]),0),3)</f>
        <v>2814</v>
      </c>
      <c r="N2807" s="2">
        <f t="array" ref="N2807">_xlfn.IFNA(INDEX(Table5[#All], MATCH(1,(Table5[[#All],[Month]]=Table68[[#This Row],[Date]])*(Table5[[#All],[Region]]=Table68[[#This Row],[Region]]),0),3),0)</f>
        <v>14151</v>
      </c>
      <c r="O2807" s="12">
        <f>INDEX(Table110[#All], MATCH(Table68[[#This Row],[Date]],Table110[[#All],[Month]],0),2)</f>
        <v>103343.75</v>
      </c>
      <c r="P2807" s="12">
        <f>INDEX(Table13[#All], MATCH(Table68[[#This Row],[Date]],Table13[[#All],[Month]],0),2)</f>
        <v>233209.5</v>
      </c>
      <c r="Q2807">
        <f>INDEX(Table111[#All], MATCH(Table68[[#This Row],[Date]],Table111[[#All],[Month]],0),2)</f>
        <v>6329</v>
      </c>
      <c r="R2807" s="2">
        <f>INDEX(Table111[#All], MATCH(Table68[[#This Row],[Date]],Table111[[#All],[Month]],0),3)</f>
        <v>1371</v>
      </c>
      <c r="S2807" s="2">
        <f>INDEX(Table413[#All], MATCH(Table68[[#This Row],[Date]],Table413[[#All],[Month]],0),2)</f>
        <v>1.6</v>
      </c>
      <c r="T2807" s="2">
        <f>INDEX(Table413[#All], MATCH(Table68[[#This Row],[Date]],Table413[[#All],[Month]],0),3)</f>
        <v>5.8</v>
      </c>
      <c r="U2807" s="2">
        <f>INDEX(Table413[#All], MATCH(Table68[[#This Row],[Date]],Table413[[#All],[Month]],0),4)</f>
        <v>5.0999999999999996</v>
      </c>
    </row>
    <row r="2808" spans="1:21" x14ac:dyDescent="0.25">
      <c r="A2808" s="4">
        <v>43070</v>
      </c>
      <c r="B2808" s="3" t="s">
        <v>62</v>
      </c>
      <c r="C2808" s="3" t="s">
        <v>18</v>
      </c>
      <c r="D2808" s="3">
        <v>381</v>
      </c>
      <c r="E2808" s="3">
        <v>324</v>
      </c>
      <c r="F2808" s="3">
        <v>305</v>
      </c>
      <c r="G2808" s="3">
        <v>273</v>
      </c>
      <c r="H2808" s="3">
        <v>481</v>
      </c>
      <c r="I2808" s="3">
        <v>107</v>
      </c>
      <c r="J2808">
        <f t="array" ref="J2808">INDEX(Table3[#All],MATCH(1,(Table3[[#All],[Month]]=Table68[[#This Row],[Date]])*(Table3[[#All],[Region]]=Table68[[#This Row],[Region]]),0),3)</f>
        <v>13639</v>
      </c>
      <c r="K2808">
        <f>INDEX(Table1[#All], MATCH(Table68[[#This Row],[Date]],Table1[[#All],[Month]],0),2)</f>
        <v>1670255</v>
      </c>
      <c r="L2808" s="8">
        <f>INDEX(Table2[#All], MATCH(Table68[[#This Row],[Date]],Table2[[#All],[Month]],0),2)</f>
        <v>668.25295888449159</v>
      </c>
      <c r="M2808">
        <f t="array" ref="M2808">INDEX(Table4[#All],MATCH(1,(Table4[[#All],[Month]]=Table68[[#This Row],[Date]])*(Table4[[#All],[Region]]=Table68[[#This Row],[Region]]),0),3)</f>
        <v>2814</v>
      </c>
      <c r="N2808" s="2">
        <f t="array" ref="N2808">_xlfn.IFNA(INDEX(Table5[#All], MATCH(1,(Table5[[#All],[Month]]=Table68[[#This Row],[Date]])*(Table5[[#All],[Region]]=Table68[[#This Row],[Region]]),0),3),0)</f>
        <v>14151</v>
      </c>
      <c r="O2808" s="12">
        <f>INDEX(Table110[#All], MATCH(Table68[[#This Row],[Date]],Table110[[#All],[Month]],0),2)</f>
        <v>103343.75</v>
      </c>
      <c r="P2808" s="12">
        <f>INDEX(Table13[#All], MATCH(Table68[[#This Row],[Date]],Table13[[#All],[Month]],0),2)</f>
        <v>233209.5</v>
      </c>
      <c r="Q2808">
        <f>INDEX(Table111[#All], MATCH(Table68[[#This Row],[Date]],Table111[[#All],[Month]],0),2)</f>
        <v>6329</v>
      </c>
      <c r="R2808" s="2">
        <f>INDEX(Table111[#All], MATCH(Table68[[#This Row],[Date]],Table111[[#All],[Month]],0),3)</f>
        <v>1371</v>
      </c>
      <c r="S2808" s="2">
        <f>INDEX(Table413[#All], MATCH(Table68[[#This Row],[Date]],Table413[[#All],[Month]],0),2)</f>
        <v>1.6</v>
      </c>
      <c r="T2808" s="2">
        <f>INDEX(Table413[#All], MATCH(Table68[[#This Row],[Date]],Table413[[#All],[Month]],0),3)</f>
        <v>5.8</v>
      </c>
      <c r="U2808" s="2">
        <f>INDEX(Table413[#All], MATCH(Table68[[#This Row],[Date]],Table413[[#All],[Month]],0),4)</f>
        <v>5.0999999999999996</v>
      </c>
    </row>
    <row r="2809" spans="1:21" x14ac:dyDescent="0.25">
      <c r="A2809" s="4">
        <v>43070</v>
      </c>
      <c r="B2809" s="3" t="s">
        <v>62</v>
      </c>
      <c r="C2809" s="3" t="s">
        <v>17</v>
      </c>
      <c r="D2809" s="3">
        <v>381</v>
      </c>
      <c r="E2809" s="3">
        <v>439</v>
      </c>
      <c r="F2809" s="3">
        <v>305</v>
      </c>
      <c r="G2809" s="3">
        <v>364</v>
      </c>
      <c r="H2809" s="3">
        <v>481</v>
      </c>
      <c r="I2809" s="3">
        <v>260</v>
      </c>
      <c r="J2809">
        <f t="array" ref="J2809">INDEX(Table3[#All],MATCH(1,(Table3[[#All],[Month]]=Table68[[#This Row],[Date]])*(Table3[[#All],[Region]]=Table68[[#This Row],[Region]]),0),3)</f>
        <v>13639</v>
      </c>
      <c r="K2809">
        <f>INDEX(Table1[#All], MATCH(Table68[[#This Row],[Date]],Table1[[#All],[Month]],0),2)</f>
        <v>1670255</v>
      </c>
      <c r="L2809" s="8">
        <f>INDEX(Table2[#All], MATCH(Table68[[#This Row],[Date]],Table2[[#All],[Month]],0),2)</f>
        <v>668.25295888449159</v>
      </c>
      <c r="M2809">
        <f t="array" ref="M2809">INDEX(Table4[#All],MATCH(1,(Table4[[#All],[Month]]=Table68[[#This Row],[Date]])*(Table4[[#All],[Region]]=Table68[[#This Row],[Region]]),0),3)</f>
        <v>2814</v>
      </c>
      <c r="N2809" s="2">
        <f t="array" ref="N2809">_xlfn.IFNA(INDEX(Table5[#All], MATCH(1,(Table5[[#All],[Month]]=Table68[[#This Row],[Date]])*(Table5[[#All],[Region]]=Table68[[#This Row],[Region]]),0),3),0)</f>
        <v>14151</v>
      </c>
      <c r="O2809" s="12">
        <f>INDEX(Table110[#All], MATCH(Table68[[#This Row],[Date]],Table110[[#All],[Month]],0),2)</f>
        <v>103343.75</v>
      </c>
      <c r="P2809" s="12">
        <f>INDEX(Table13[#All], MATCH(Table68[[#This Row],[Date]],Table13[[#All],[Month]],0),2)</f>
        <v>233209.5</v>
      </c>
      <c r="Q2809">
        <f>INDEX(Table111[#All], MATCH(Table68[[#This Row],[Date]],Table111[[#All],[Month]],0),2)</f>
        <v>6329</v>
      </c>
      <c r="R2809" s="2">
        <f>INDEX(Table111[#All], MATCH(Table68[[#This Row],[Date]],Table111[[#All],[Month]],0),3)</f>
        <v>1371</v>
      </c>
      <c r="S2809" s="2">
        <f>INDEX(Table413[#All], MATCH(Table68[[#This Row],[Date]],Table413[[#All],[Month]],0),2)</f>
        <v>1.6</v>
      </c>
      <c r="T2809" s="2">
        <f>INDEX(Table413[#All], MATCH(Table68[[#This Row],[Date]],Table413[[#All],[Month]],0),3)</f>
        <v>5.8</v>
      </c>
      <c r="U2809" s="2">
        <f>INDEX(Table413[#All], MATCH(Table68[[#This Row],[Date]],Table413[[#All],[Month]],0),4)</f>
        <v>5.0999999999999996</v>
      </c>
    </row>
    <row r="2810" spans="1:21" x14ac:dyDescent="0.25">
      <c r="A2810" s="4">
        <v>43070</v>
      </c>
      <c r="B2810" s="3" t="s">
        <v>62</v>
      </c>
      <c r="C2810" s="3" t="s">
        <v>14</v>
      </c>
      <c r="D2810" s="3">
        <v>381</v>
      </c>
      <c r="E2810" s="3">
        <v>383</v>
      </c>
      <c r="F2810" s="3">
        <v>305</v>
      </c>
      <c r="G2810" s="3">
        <v>312</v>
      </c>
      <c r="H2810" s="3">
        <v>481</v>
      </c>
      <c r="I2810" s="3">
        <v>57</v>
      </c>
      <c r="J2810">
        <f t="array" ref="J2810">INDEX(Table3[#All],MATCH(1,(Table3[[#All],[Month]]=Table68[[#This Row],[Date]])*(Table3[[#All],[Region]]=Table68[[#This Row],[Region]]),0),3)</f>
        <v>13639</v>
      </c>
      <c r="K2810">
        <f>INDEX(Table1[#All], MATCH(Table68[[#This Row],[Date]],Table1[[#All],[Month]],0),2)</f>
        <v>1670255</v>
      </c>
      <c r="L2810" s="8">
        <f>INDEX(Table2[#All], MATCH(Table68[[#This Row],[Date]],Table2[[#All],[Month]],0),2)</f>
        <v>668.25295888449159</v>
      </c>
      <c r="M2810">
        <f t="array" ref="M2810">INDEX(Table4[#All],MATCH(1,(Table4[[#All],[Month]]=Table68[[#This Row],[Date]])*(Table4[[#All],[Region]]=Table68[[#This Row],[Region]]),0),3)</f>
        <v>2814</v>
      </c>
      <c r="N2810" s="2">
        <f t="array" ref="N2810">_xlfn.IFNA(INDEX(Table5[#All], MATCH(1,(Table5[[#All],[Month]]=Table68[[#This Row],[Date]])*(Table5[[#All],[Region]]=Table68[[#This Row],[Region]]),0),3),0)</f>
        <v>14151</v>
      </c>
      <c r="O2810" s="12">
        <f>INDEX(Table110[#All], MATCH(Table68[[#This Row],[Date]],Table110[[#All],[Month]],0),2)</f>
        <v>103343.75</v>
      </c>
      <c r="P2810" s="12">
        <f>INDEX(Table13[#All], MATCH(Table68[[#This Row],[Date]],Table13[[#All],[Month]],0),2)</f>
        <v>233209.5</v>
      </c>
      <c r="Q2810">
        <f>INDEX(Table111[#All], MATCH(Table68[[#This Row],[Date]],Table111[[#All],[Month]],0),2)</f>
        <v>6329</v>
      </c>
      <c r="R2810" s="2">
        <f>INDEX(Table111[#All], MATCH(Table68[[#This Row],[Date]],Table111[[#All],[Month]],0),3)</f>
        <v>1371</v>
      </c>
      <c r="S2810" s="2">
        <f>INDEX(Table413[#All], MATCH(Table68[[#This Row],[Date]],Table413[[#All],[Month]],0),2)</f>
        <v>1.6</v>
      </c>
      <c r="T2810" s="2">
        <f>INDEX(Table413[#All], MATCH(Table68[[#This Row],[Date]],Table413[[#All],[Month]],0),3)</f>
        <v>5.8</v>
      </c>
      <c r="U2810" s="2">
        <f>INDEX(Table413[#All], MATCH(Table68[[#This Row],[Date]],Table413[[#All],[Month]],0),4)</f>
        <v>5.0999999999999996</v>
      </c>
    </row>
    <row r="2811" spans="1:21" x14ac:dyDescent="0.25">
      <c r="A2811" s="4">
        <v>43070</v>
      </c>
      <c r="B2811" s="3" t="s">
        <v>62</v>
      </c>
      <c r="C2811" s="3" t="s">
        <v>19</v>
      </c>
      <c r="D2811" s="3">
        <v>381</v>
      </c>
      <c r="E2811" s="3">
        <v>292</v>
      </c>
      <c r="F2811" s="3">
        <v>305</v>
      </c>
      <c r="G2811" s="3">
        <v>228</v>
      </c>
      <c r="H2811" s="3">
        <v>481</v>
      </c>
      <c r="I2811" s="3">
        <v>35</v>
      </c>
      <c r="J2811">
        <f t="array" ref="J2811">INDEX(Table3[#All],MATCH(1,(Table3[[#All],[Month]]=Table68[[#This Row],[Date]])*(Table3[[#All],[Region]]=Table68[[#This Row],[Region]]),0),3)</f>
        <v>13639</v>
      </c>
      <c r="K2811">
        <f>INDEX(Table1[#All], MATCH(Table68[[#This Row],[Date]],Table1[[#All],[Month]],0),2)</f>
        <v>1670255</v>
      </c>
      <c r="L2811" s="8">
        <f>INDEX(Table2[#All], MATCH(Table68[[#This Row],[Date]],Table2[[#All],[Month]],0),2)</f>
        <v>668.25295888449159</v>
      </c>
      <c r="M2811">
        <f t="array" ref="M2811">INDEX(Table4[#All],MATCH(1,(Table4[[#All],[Month]]=Table68[[#This Row],[Date]])*(Table4[[#All],[Region]]=Table68[[#This Row],[Region]]),0),3)</f>
        <v>2814</v>
      </c>
      <c r="N2811" s="2">
        <f t="array" ref="N2811">_xlfn.IFNA(INDEX(Table5[#All], MATCH(1,(Table5[[#All],[Month]]=Table68[[#This Row],[Date]])*(Table5[[#All],[Region]]=Table68[[#This Row],[Region]]),0),3),0)</f>
        <v>14151</v>
      </c>
      <c r="O2811" s="12">
        <f>INDEX(Table110[#All], MATCH(Table68[[#This Row],[Date]],Table110[[#All],[Month]],0),2)</f>
        <v>103343.75</v>
      </c>
      <c r="P2811" s="12">
        <f>INDEX(Table13[#All], MATCH(Table68[[#This Row],[Date]],Table13[[#All],[Month]],0),2)</f>
        <v>233209.5</v>
      </c>
      <c r="Q2811">
        <f>INDEX(Table111[#All], MATCH(Table68[[#This Row],[Date]],Table111[[#All],[Month]],0),2)</f>
        <v>6329</v>
      </c>
      <c r="R2811" s="2">
        <f>INDEX(Table111[#All], MATCH(Table68[[#This Row],[Date]],Table111[[#All],[Month]],0),3)</f>
        <v>1371</v>
      </c>
      <c r="S2811" s="2">
        <f>INDEX(Table413[#All], MATCH(Table68[[#This Row],[Date]],Table413[[#All],[Month]],0),2)</f>
        <v>1.6</v>
      </c>
      <c r="T2811" s="2">
        <f>INDEX(Table413[#All], MATCH(Table68[[#This Row],[Date]],Table413[[#All],[Month]],0),3)</f>
        <v>5.8</v>
      </c>
      <c r="U2811" s="2">
        <f>INDEX(Table413[#All], MATCH(Table68[[#This Row],[Date]],Table413[[#All],[Month]],0),4)</f>
        <v>5.0999999999999996</v>
      </c>
    </row>
    <row r="2812" spans="1:21" x14ac:dyDescent="0.25">
      <c r="A2812" s="4">
        <v>43070</v>
      </c>
      <c r="B2812" s="3" t="s">
        <v>68</v>
      </c>
      <c r="C2812" s="3" t="s">
        <v>46</v>
      </c>
      <c r="D2812" s="3">
        <v>348</v>
      </c>
      <c r="E2812" s="3">
        <v>307</v>
      </c>
      <c r="F2812" s="3">
        <v>264</v>
      </c>
      <c r="G2812" s="3">
        <v>271</v>
      </c>
      <c r="H2812" s="3">
        <v>1223</v>
      </c>
      <c r="I2812" s="3">
        <v>25</v>
      </c>
      <c r="J2812">
        <f t="array" ref="J2812">INDEX(Table3[#All],MATCH(1,(Table3[[#All],[Month]]=Table68[[#This Row],[Date]])*(Table3[[#All],[Region]]=Table68[[#This Row],[Region]]),0),3)</f>
        <v>34445</v>
      </c>
      <c r="K2812">
        <f>INDEX(Table1[#All], MATCH(Table68[[#This Row],[Date]],Table1[[#All],[Month]],0),2)</f>
        <v>1670255</v>
      </c>
      <c r="L2812" s="8">
        <f>INDEX(Table2[#All], MATCH(Table68[[#This Row],[Date]],Table2[[#All],[Month]],0),2)</f>
        <v>668.25295888449159</v>
      </c>
      <c r="M2812">
        <f t="array" ref="M2812">INDEX(Table4[#All],MATCH(1,(Table4[[#All],[Month]]=Table68[[#This Row],[Date]])*(Table4[[#All],[Region]]=Table68[[#This Row],[Region]]),0),3)</f>
        <v>7739</v>
      </c>
      <c r="N2812" s="2">
        <f t="array" ref="N2812">_xlfn.IFNA(INDEX(Table5[#All], MATCH(1,(Table5[[#All],[Month]]=Table68[[#This Row],[Date]])*(Table5[[#All],[Region]]=Table68[[#This Row],[Region]]),0),3),0)</f>
        <v>44150</v>
      </c>
      <c r="O2812" s="12">
        <f>INDEX(Table110[#All], MATCH(Table68[[#This Row],[Date]],Table110[[#All],[Month]],0),2)</f>
        <v>103343.75</v>
      </c>
      <c r="P2812" s="12">
        <f>INDEX(Table13[#All], MATCH(Table68[[#This Row],[Date]],Table13[[#All],[Month]],0),2)</f>
        <v>233209.5</v>
      </c>
      <c r="Q2812">
        <f>INDEX(Table111[#All], MATCH(Table68[[#This Row],[Date]],Table111[[#All],[Month]],0),2)</f>
        <v>6329</v>
      </c>
      <c r="R2812" s="2">
        <f>INDEX(Table111[#All], MATCH(Table68[[#This Row],[Date]],Table111[[#All],[Month]],0),3)</f>
        <v>1371</v>
      </c>
      <c r="S2812" s="2">
        <f>INDEX(Table413[#All], MATCH(Table68[[#This Row],[Date]],Table413[[#All],[Month]],0),2)</f>
        <v>1.6</v>
      </c>
      <c r="T2812" s="2">
        <f>INDEX(Table413[#All], MATCH(Table68[[#This Row],[Date]],Table413[[#All],[Month]],0),3)</f>
        <v>5.8</v>
      </c>
      <c r="U2812" s="2">
        <f>INDEX(Table413[#All], MATCH(Table68[[#This Row],[Date]],Table413[[#All],[Month]],0),4)</f>
        <v>5.0999999999999996</v>
      </c>
    </row>
    <row r="2813" spans="1:21" x14ac:dyDescent="0.25">
      <c r="A2813" s="4">
        <v>43070</v>
      </c>
      <c r="B2813" s="3" t="s">
        <v>68</v>
      </c>
      <c r="C2813" s="3" t="s">
        <v>83</v>
      </c>
      <c r="D2813" s="3">
        <v>348</v>
      </c>
      <c r="E2813" s="3">
        <v>344</v>
      </c>
      <c r="F2813" s="3">
        <v>264</v>
      </c>
      <c r="G2813" s="3">
        <v>258</v>
      </c>
      <c r="H2813" s="3">
        <v>1223</v>
      </c>
      <c r="I2813" s="3">
        <v>957</v>
      </c>
      <c r="J2813">
        <f t="array" ref="J2813">INDEX(Table3[#All],MATCH(1,(Table3[[#All],[Month]]=Table68[[#This Row],[Date]])*(Table3[[#All],[Region]]=Table68[[#This Row],[Region]]),0),3)</f>
        <v>34445</v>
      </c>
      <c r="K2813">
        <f>INDEX(Table1[#All], MATCH(Table68[[#This Row],[Date]],Table1[[#All],[Month]],0),2)</f>
        <v>1670255</v>
      </c>
      <c r="L2813" s="8">
        <f>INDEX(Table2[#All], MATCH(Table68[[#This Row],[Date]],Table2[[#All],[Month]],0),2)</f>
        <v>668.25295888449159</v>
      </c>
      <c r="M2813">
        <f t="array" ref="M2813">INDEX(Table4[#All],MATCH(1,(Table4[[#All],[Month]]=Table68[[#This Row],[Date]])*(Table4[[#All],[Region]]=Table68[[#This Row],[Region]]),0),3)</f>
        <v>7739</v>
      </c>
      <c r="N2813" s="2">
        <f t="array" ref="N2813">_xlfn.IFNA(INDEX(Table5[#All], MATCH(1,(Table5[[#All],[Month]]=Table68[[#This Row],[Date]])*(Table5[[#All],[Region]]=Table68[[#This Row],[Region]]),0),3),0)</f>
        <v>44150</v>
      </c>
      <c r="O2813" s="12">
        <f>INDEX(Table110[#All], MATCH(Table68[[#This Row],[Date]],Table110[[#All],[Month]],0),2)</f>
        <v>103343.75</v>
      </c>
      <c r="P2813" s="12">
        <f>INDEX(Table13[#All], MATCH(Table68[[#This Row],[Date]],Table13[[#All],[Month]],0),2)</f>
        <v>233209.5</v>
      </c>
      <c r="Q2813">
        <f>INDEX(Table111[#All], MATCH(Table68[[#This Row],[Date]],Table111[[#All],[Month]],0),2)</f>
        <v>6329</v>
      </c>
      <c r="R2813" s="2">
        <f>INDEX(Table111[#All], MATCH(Table68[[#This Row],[Date]],Table111[[#All],[Month]],0),3)</f>
        <v>1371</v>
      </c>
      <c r="S2813" s="2">
        <f>INDEX(Table413[#All], MATCH(Table68[[#This Row],[Date]],Table413[[#All],[Month]],0),2)</f>
        <v>1.6</v>
      </c>
      <c r="T2813" s="2">
        <f>INDEX(Table413[#All], MATCH(Table68[[#This Row],[Date]],Table413[[#All],[Month]],0),3)</f>
        <v>5.8</v>
      </c>
      <c r="U2813" s="2">
        <f>INDEX(Table413[#All], MATCH(Table68[[#This Row],[Date]],Table413[[#All],[Month]],0),4)</f>
        <v>5.0999999999999996</v>
      </c>
    </row>
    <row r="2814" spans="1:21" x14ac:dyDescent="0.25">
      <c r="A2814" s="4">
        <v>43070</v>
      </c>
      <c r="B2814" s="3" t="s">
        <v>68</v>
      </c>
      <c r="C2814" s="3" t="s">
        <v>38</v>
      </c>
      <c r="D2814" s="3">
        <v>348</v>
      </c>
      <c r="E2814" s="3">
        <v>297</v>
      </c>
      <c r="F2814" s="3">
        <v>264</v>
      </c>
      <c r="G2814" s="3">
        <v>241</v>
      </c>
      <c r="H2814" s="3">
        <v>1223</v>
      </c>
      <c r="I2814" s="3">
        <v>14</v>
      </c>
      <c r="J2814">
        <f t="array" ref="J2814">INDEX(Table3[#All],MATCH(1,(Table3[[#All],[Month]]=Table68[[#This Row],[Date]])*(Table3[[#All],[Region]]=Table68[[#This Row],[Region]]),0),3)</f>
        <v>34445</v>
      </c>
      <c r="K2814">
        <f>INDEX(Table1[#All], MATCH(Table68[[#This Row],[Date]],Table1[[#All],[Month]],0),2)</f>
        <v>1670255</v>
      </c>
      <c r="L2814" s="8">
        <f>INDEX(Table2[#All], MATCH(Table68[[#This Row],[Date]],Table2[[#All],[Month]],0),2)</f>
        <v>668.25295888449159</v>
      </c>
      <c r="M2814">
        <f t="array" ref="M2814">INDEX(Table4[#All],MATCH(1,(Table4[[#All],[Month]]=Table68[[#This Row],[Date]])*(Table4[[#All],[Region]]=Table68[[#This Row],[Region]]),0),3)</f>
        <v>7739</v>
      </c>
      <c r="N2814" s="2">
        <f t="array" ref="N2814">_xlfn.IFNA(INDEX(Table5[#All], MATCH(1,(Table5[[#All],[Month]]=Table68[[#This Row],[Date]])*(Table5[[#All],[Region]]=Table68[[#This Row],[Region]]),0),3),0)</f>
        <v>44150</v>
      </c>
      <c r="O2814" s="12">
        <f>INDEX(Table110[#All], MATCH(Table68[[#This Row],[Date]],Table110[[#All],[Month]],0),2)</f>
        <v>103343.75</v>
      </c>
      <c r="P2814" s="12">
        <f>INDEX(Table13[#All], MATCH(Table68[[#This Row],[Date]],Table13[[#All],[Month]],0),2)</f>
        <v>233209.5</v>
      </c>
      <c r="Q2814">
        <f>INDEX(Table111[#All], MATCH(Table68[[#This Row],[Date]],Table111[[#All],[Month]],0),2)</f>
        <v>6329</v>
      </c>
      <c r="R2814" s="2">
        <f>INDEX(Table111[#All], MATCH(Table68[[#This Row],[Date]],Table111[[#All],[Month]],0),3)</f>
        <v>1371</v>
      </c>
      <c r="S2814" s="2">
        <f>INDEX(Table413[#All], MATCH(Table68[[#This Row],[Date]],Table413[[#All],[Month]],0),2)</f>
        <v>1.6</v>
      </c>
      <c r="T2814" s="2">
        <f>INDEX(Table413[#All], MATCH(Table68[[#This Row],[Date]],Table413[[#All],[Month]],0),3)</f>
        <v>5.8</v>
      </c>
      <c r="U2814" s="2">
        <f>INDEX(Table413[#All], MATCH(Table68[[#This Row],[Date]],Table413[[#All],[Month]],0),4)</f>
        <v>5.0999999999999996</v>
      </c>
    </row>
    <row r="2815" spans="1:21" x14ac:dyDescent="0.25">
      <c r="A2815" s="4">
        <v>43070</v>
      </c>
      <c r="B2815" s="3" t="s">
        <v>68</v>
      </c>
      <c r="C2815" s="3" t="s">
        <v>39</v>
      </c>
      <c r="D2815" s="3">
        <v>348</v>
      </c>
      <c r="E2815" s="3">
        <v>418</v>
      </c>
      <c r="F2815" s="3">
        <v>264</v>
      </c>
      <c r="G2815" s="3">
        <v>291</v>
      </c>
      <c r="H2815" s="3">
        <v>1223</v>
      </c>
      <c r="I2815" s="3">
        <v>10</v>
      </c>
      <c r="J2815">
        <f t="array" ref="J2815">INDEX(Table3[#All],MATCH(1,(Table3[[#All],[Month]]=Table68[[#This Row],[Date]])*(Table3[[#All],[Region]]=Table68[[#This Row],[Region]]),0),3)</f>
        <v>34445</v>
      </c>
      <c r="K2815">
        <f>INDEX(Table1[#All], MATCH(Table68[[#This Row],[Date]],Table1[[#All],[Month]],0),2)</f>
        <v>1670255</v>
      </c>
      <c r="L2815" s="8">
        <f>INDEX(Table2[#All], MATCH(Table68[[#This Row],[Date]],Table2[[#All],[Month]],0),2)</f>
        <v>668.25295888449159</v>
      </c>
      <c r="M2815">
        <f t="array" ref="M2815">INDEX(Table4[#All],MATCH(1,(Table4[[#All],[Month]]=Table68[[#This Row],[Date]])*(Table4[[#All],[Region]]=Table68[[#This Row],[Region]]),0),3)</f>
        <v>7739</v>
      </c>
      <c r="N2815" s="2">
        <f t="array" ref="N2815">_xlfn.IFNA(INDEX(Table5[#All], MATCH(1,(Table5[[#All],[Month]]=Table68[[#This Row],[Date]])*(Table5[[#All],[Region]]=Table68[[#This Row],[Region]]),0),3),0)</f>
        <v>44150</v>
      </c>
      <c r="O2815" s="12">
        <f>INDEX(Table110[#All], MATCH(Table68[[#This Row],[Date]],Table110[[#All],[Month]],0),2)</f>
        <v>103343.75</v>
      </c>
      <c r="P2815" s="12">
        <f>INDEX(Table13[#All], MATCH(Table68[[#This Row],[Date]],Table13[[#All],[Month]],0),2)</f>
        <v>233209.5</v>
      </c>
      <c r="Q2815">
        <f>INDEX(Table111[#All], MATCH(Table68[[#This Row],[Date]],Table111[[#All],[Month]],0),2)</f>
        <v>6329</v>
      </c>
      <c r="R2815" s="2">
        <f>INDEX(Table111[#All], MATCH(Table68[[#This Row],[Date]],Table111[[#All],[Month]],0),3)</f>
        <v>1371</v>
      </c>
      <c r="S2815" s="2">
        <f>INDEX(Table413[#All], MATCH(Table68[[#This Row],[Date]],Table413[[#All],[Month]],0),2)</f>
        <v>1.6</v>
      </c>
      <c r="T2815" s="2">
        <f>INDEX(Table413[#All], MATCH(Table68[[#This Row],[Date]],Table413[[#All],[Month]],0),3)</f>
        <v>5.8</v>
      </c>
      <c r="U2815" s="2">
        <f>INDEX(Table413[#All], MATCH(Table68[[#This Row],[Date]],Table413[[#All],[Month]],0),4)</f>
        <v>5.0999999999999996</v>
      </c>
    </row>
    <row r="2816" spans="1:21" x14ac:dyDescent="0.25">
      <c r="A2816" s="4">
        <v>43070</v>
      </c>
      <c r="B2816" s="3" t="s">
        <v>68</v>
      </c>
      <c r="C2816" s="3" t="s">
        <v>45</v>
      </c>
      <c r="D2816" s="3">
        <v>348</v>
      </c>
      <c r="E2816" s="3">
        <v>466</v>
      </c>
      <c r="F2816" s="3">
        <v>264</v>
      </c>
      <c r="G2816" s="3">
        <v>415</v>
      </c>
      <c r="H2816" s="3">
        <v>1223</v>
      </c>
      <c r="I2816" s="3">
        <v>73</v>
      </c>
      <c r="J2816">
        <f t="array" ref="J2816">INDEX(Table3[#All],MATCH(1,(Table3[[#All],[Month]]=Table68[[#This Row],[Date]])*(Table3[[#All],[Region]]=Table68[[#This Row],[Region]]),0),3)</f>
        <v>34445</v>
      </c>
      <c r="K2816">
        <f>INDEX(Table1[#All], MATCH(Table68[[#This Row],[Date]],Table1[[#All],[Month]],0),2)</f>
        <v>1670255</v>
      </c>
      <c r="L2816" s="8">
        <f>INDEX(Table2[#All], MATCH(Table68[[#This Row],[Date]],Table2[[#All],[Month]],0),2)</f>
        <v>668.25295888449159</v>
      </c>
      <c r="M2816">
        <f t="array" ref="M2816">INDEX(Table4[#All],MATCH(1,(Table4[[#All],[Month]]=Table68[[#This Row],[Date]])*(Table4[[#All],[Region]]=Table68[[#This Row],[Region]]),0),3)</f>
        <v>7739</v>
      </c>
      <c r="N2816" s="2">
        <f t="array" ref="N2816">_xlfn.IFNA(INDEX(Table5[#All], MATCH(1,(Table5[[#All],[Month]]=Table68[[#This Row],[Date]])*(Table5[[#All],[Region]]=Table68[[#This Row],[Region]]),0),3),0)</f>
        <v>44150</v>
      </c>
      <c r="O2816" s="12">
        <f>INDEX(Table110[#All], MATCH(Table68[[#This Row],[Date]],Table110[[#All],[Month]],0),2)</f>
        <v>103343.75</v>
      </c>
      <c r="P2816" s="12">
        <f>INDEX(Table13[#All], MATCH(Table68[[#This Row],[Date]],Table13[[#All],[Month]],0),2)</f>
        <v>233209.5</v>
      </c>
      <c r="Q2816">
        <f>INDEX(Table111[#All], MATCH(Table68[[#This Row],[Date]],Table111[[#All],[Month]],0),2)</f>
        <v>6329</v>
      </c>
      <c r="R2816" s="2">
        <f>INDEX(Table111[#All], MATCH(Table68[[#This Row],[Date]],Table111[[#All],[Month]],0),3)</f>
        <v>1371</v>
      </c>
      <c r="S2816" s="2">
        <f>INDEX(Table413[#All], MATCH(Table68[[#This Row],[Date]],Table413[[#All],[Month]],0),2)</f>
        <v>1.6</v>
      </c>
      <c r="T2816" s="2">
        <f>INDEX(Table413[#All], MATCH(Table68[[#This Row],[Date]],Table413[[#All],[Month]],0),3)</f>
        <v>5.8</v>
      </c>
      <c r="U2816" s="2">
        <f>INDEX(Table413[#All], MATCH(Table68[[#This Row],[Date]],Table413[[#All],[Month]],0),4)</f>
        <v>5.0999999999999996</v>
      </c>
    </row>
    <row r="2817" spans="1:21" x14ac:dyDescent="0.25">
      <c r="A2817" s="4">
        <v>43070</v>
      </c>
      <c r="B2817" s="3" t="s">
        <v>68</v>
      </c>
      <c r="C2817" s="3" t="s">
        <v>47</v>
      </c>
      <c r="D2817" s="3">
        <v>348</v>
      </c>
      <c r="E2817" s="3">
        <v>300</v>
      </c>
      <c r="F2817" s="3">
        <v>264</v>
      </c>
      <c r="G2817" s="3">
        <v>249</v>
      </c>
      <c r="H2817" s="3">
        <v>1223</v>
      </c>
      <c r="I2817" s="3">
        <v>57</v>
      </c>
      <c r="J2817">
        <f t="array" ref="J2817">INDEX(Table3[#All],MATCH(1,(Table3[[#All],[Month]]=Table68[[#This Row],[Date]])*(Table3[[#All],[Region]]=Table68[[#This Row],[Region]]),0),3)</f>
        <v>34445</v>
      </c>
      <c r="K2817">
        <f>INDEX(Table1[#All], MATCH(Table68[[#This Row],[Date]],Table1[[#All],[Month]],0),2)</f>
        <v>1670255</v>
      </c>
      <c r="L2817" s="8">
        <f>INDEX(Table2[#All], MATCH(Table68[[#This Row],[Date]],Table2[[#All],[Month]],0),2)</f>
        <v>668.25295888449159</v>
      </c>
      <c r="M2817">
        <f t="array" ref="M2817">INDEX(Table4[#All],MATCH(1,(Table4[[#All],[Month]]=Table68[[#This Row],[Date]])*(Table4[[#All],[Region]]=Table68[[#This Row],[Region]]),0),3)</f>
        <v>7739</v>
      </c>
      <c r="N2817" s="2">
        <f t="array" ref="N2817">_xlfn.IFNA(INDEX(Table5[#All], MATCH(1,(Table5[[#All],[Month]]=Table68[[#This Row],[Date]])*(Table5[[#All],[Region]]=Table68[[#This Row],[Region]]),0),3),0)</f>
        <v>44150</v>
      </c>
      <c r="O2817" s="12">
        <f>INDEX(Table110[#All], MATCH(Table68[[#This Row],[Date]],Table110[[#All],[Month]],0),2)</f>
        <v>103343.75</v>
      </c>
      <c r="P2817" s="12">
        <f>INDEX(Table13[#All], MATCH(Table68[[#This Row],[Date]],Table13[[#All],[Month]],0),2)</f>
        <v>233209.5</v>
      </c>
      <c r="Q2817">
        <f>INDEX(Table111[#All], MATCH(Table68[[#This Row],[Date]],Table111[[#All],[Month]],0),2)</f>
        <v>6329</v>
      </c>
      <c r="R2817" s="2">
        <f>INDEX(Table111[#All], MATCH(Table68[[#This Row],[Date]],Table111[[#All],[Month]],0),3)</f>
        <v>1371</v>
      </c>
      <c r="S2817" s="2">
        <f>INDEX(Table413[#All], MATCH(Table68[[#This Row],[Date]],Table413[[#All],[Month]],0),2)</f>
        <v>1.6</v>
      </c>
      <c r="T2817" s="2">
        <f>INDEX(Table413[#All], MATCH(Table68[[#This Row],[Date]],Table413[[#All],[Month]],0),3)</f>
        <v>5.8</v>
      </c>
      <c r="U2817" s="2">
        <f>INDEX(Table413[#All], MATCH(Table68[[#This Row],[Date]],Table413[[#All],[Month]],0),4)</f>
        <v>5.0999999999999996</v>
      </c>
    </row>
    <row r="2818" spans="1:21" x14ac:dyDescent="0.25">
      <c r="A2818" s="4">
        <v>43070</v>
      </c>
      <c r="B2818" s="3" t="s">
        <v>68</v>
      </c>
      <c r="C2818" s="3" t="s">
        <v>44</v>
      </c>
      <c r="D2818" s="3">
        <v>348</v>
      </c>
      <c r="E2818" s="3">
        <v>387</v>
      </c>
      <c r="F2818" s="3">
        <v>264</v>
      </c>
      <c r="G2818" s="3">
        <v>326</v>
      </c>
      <c r="H2818" s="3">
        <v>1223</v>
      </c>
      <c r="I2818" s="3">
        <v>65</v>
      </c>
      <c r="J2818">
        <f t="array" ref="J2818">INDEX(Table3[#All],MATCH(1,(Table3[[#All],[Month]]=Table68[[#This Row],[Date]])*(Table3[[#All],[Region]]=Table68[[#This Row],[Region]]),0),3)</f>
        <v>34445</v>
      </c>
      <c r="K2818">
        <f>INDEX(Table1[#All], MATCH(Table68[[#This Row],[Date]],Table1[[#All],[Month]],0),2)</f>
        <v>1670255</v>
      </c>
      <c r="L2818" s="8">
        <f>INDEX(Table2[#All], MATCH(Table68[[#This Row],[Date]],Table2[[#All],[Month]],0),2)</f>
        <v>668.25295888449159</v>
      </c>
      <c r="M2818">
        <f t="array" ref="M2818">INDEX(Table4[#All],MATCH(1,(Table4[[#All],[Month]]=Table68[[#This Row],[Date]])*(Table4[[#All],[Region]]=Table68[[#This Row],[Region]]),0),3)</f>
        <v>7739</v>
      </c>
      <c r="N2818" s="2">
        <f t="array" ref="N2818">_xlfn.IFNA(INDEX(Table5[#All], MATCH(1,(Table5[[#All],[Month]]=Table68[[#This Row],[Date]])*(Table5[[#All],[Region]]=Table68[[#This Row],[Region]]),0),3),0)</f>
        <v>44150</v>
      </c>
      <c r="O2818" s="12">
        <f>INDEX(Table110[#All], MATCH(Table68[[#This Row],[Date]],Table110[[#All],[Month]],0),2)</f>
        <v>103343.75</v>
      </c>
      <c r="P2818" s="12">
        <f>INDEX(Table13[#All], MATCH(Table68[[#This Row],[Date]],Table13[[#All],[Month]],0),2)</f>
        <v>233209.5</v>
      </c>
      <c r="Q2818">
        <f>INDEX(Table111[#All], MATCH(Table68[[#This Row],[Date]],Table111[[#All],[Month]],0),2)</f>
        <v>6329</v>
      </c>
      <c r="R2818" s="2">
        <f>INDEX(Table111[#All], MATCH(Table68[[#This Row],[Date]],Table111[[#All],[Month]],0),3)</f>
        <v>1371</v>
      </c>
      <c r="S2818" s="2">
        <f>INDEX(Table413[#All], MATCH(Table68[[#This Row],[Date]],Table413[[#All],[Month]],0),2)</f>
        <v>1.6</v>
      </c>
      <c r="T2818" s="2">
        <f>INDEX(Table413[#All], MATCH(Table68[[#This Row],[Date]],Table413[[#All],[Month]],0),3)</f>
        <v>5.8</v>
      </c>
      <c r="U2818" s="2">
        <f>INDEX(Table413[#All], MATCH(Table68[[#This Row],[Date]],Table413[[#All],[Month]],0),4)</f>
        <v>5.0999999999999996</v>
      </c>
    </row>
    <row r="2819" spans="1:21" x14ac:dyDescent="0.25">
      <c r="A2819" s="4">
        <v>43070</v>
      </c>
      <c r="B2819" s="3" t="s">
        <v>68</v>
      </c>
      <c r="C2819" s="3" t="s">
        <v>49</v>
      </c>
      <c r="D2819" s="3">
        <v>348</v>
      </c>
      <c r="E2819" s="3">
        <v>243</v>
      </c>
      <c r="F2819" s="3">
        <v>264</v>
      </c>
      <c r="G2819" s="3">
        <v>229</v>
      </c>
      <c r="H2819" s="3">
        <v>1223</v>
      </c>
      <c r="I2819" s="3">
        <v>7</v>
      </c>
      <c r="J2819">
        <f t="array" ref="J2819">INDEX(Table3[#All],MATCH(1,(Table3[[#All],[Month]]=Table68[[#This Row],[Date]])*(Table3[[#All],[Region]]=Table68[[#This Row],[Region]]),0),3)</f>
        <v>34445</v>
      </c>
      <c r="K2819">
        <f>INDEX(Table1[#All], MATCH(Table68[[#This Row],[Date]],Table1[[#All],[Month]],0),2)</f>
        <v>1670255</v>
      </c>
      <c r="L2819" s="8">
        <f>INDEX(Table2[#All], MATCH(Table68[[#This Row],[Date]],Table2[[#All],[Month]],0),2)</f>
        <v>668.25295888449159</v>
      </c>
      <c r="M2819">
        <f t="array" ref="M2819">INDEX(Table4[#All],MATCH(1,(Table4[[#All],[Month]]=Table68[[#This Row],[Date]])*(Table4[[#All],[Region]]=Table68[[#This Row],[Region]]),0),3)</f>
        <v>7739</v>
      </c>
      <c r="N2819" s="2">
        <f t="array" ref="N2819">_xlfn.IFNA(INDEX(Table5[#All], MATCH(1,(Table5[[#All],[Month]]=Table68[[#This Row],[Date]])*(Table5[[#All],[Region]]=Table68[[#This Row],[Region]]),0),3),0)</f>
        <v>44150</v>
      </c>
      <c r="O2819" s="12">
        <f>INDEX(Table110[#All], MATCH(Table68[[#This Row],[Date]],Table110[[#All],[Month]],0),2)</f>
        <v>103343.75</v>
      </c>
      <c r="P2819" s="12">
        <f>INDEX(Table13[#All], MATCH(Table68[[#This Row],[Date]],Table13[[#All],[Month]],0),2)</f>
        <v>233209.5</v>
      </c>
      <c r="Q2819">
        <f>INDEX(Table111[#All], MATCH(Table68[[#This Row],[Date]],Table111[[#All],[Month]],0),2)</f>
        <v>6329</v>
      </c>
      <c r="R2819" s="2">
        <f>INDEX(Table111[#All], MATCH(Table68[[#This Row],[Date]],Table111[[#All],[Month]],0),3)</f>
        <v>1371</v>
      </c>
      <c r="S2819" s="2">
        <f>INDEX(Table413[#All], MATCH(Table68[[#This Row],[Date]],Table413[[#All],[Month]],0),2)</f>
        <v>1.6</v>
      </c>
      <c r="T2819" s="2">
        <f>INDEX(Table413[#All], MATCH(Table68[[#This Row],[Date]],Table413[[#All],[Month]],0),3)</f>
        <v>5.8</v>
      </c>
      <c r="U2819" s="2">
        <f>INDEX(Table413[#All], MATCH(Table68[[#This Row],[Date]],Table413[[#All],[Month]],0),4)</f>
        <v>5.0999999999999996</v>
      </c>
    </row>
    <row r="2820" spans="1:21" x14ac:dyDescent="0.25">
      <c r="A2820" s="4">
        <v>43070</v>
      </c>
      <c r="B2820" s="3" t="s">
        <v>68</v>
      </c>
      <c r="C2820" s="3" t="s">
        <v>50</v>
      </c>
      <c r="D2820" s="3">
        <v>348</v>
      </c>
      <c r="E2820" s="3">
        <v>257</v>
      </c>
      <c r="F2820" s="3">
        <v>264</v>
      </c>
      <c r="G2820" s="3">
        <v>202</v>
      </c>
      <c r="H2820" s="3">
        <v>1223</v>
      </c>
      <c r="I2820" s="3">
        <v>13</v>
      </c>
      <c r="J2820">
        <f t="array" ref="J2820">INDEX(Table3[#All],MATCH(1,(Table3[[#All],[Month]]=Table68[[#This Row],[Date]])*(Table3[[#All],[Region]]=Table68[[#This Row],[Region]]),0),3)</f>
        <v>34445</v>
      </c>
      <c r="K2820">
        <f>INDEX(Table1[#All], MATCH(Table68[[#This Row],[Date]],Table1[[#All],[Month]],0),2)</f>
        <v>1670255</v>
      </c>
      <c r="L2820" s="8">
        <f>INDEX(Table2[#All], MATCH(Table68[[#This Row],[Date]],Table2[[#All],[Month]],0),2)</f>
        <v>668.25295888449159</v>
      </c>
      <c r="M2820">
        <f t="array" ref="M2820">INDEX(Table4[#All],MATCH(1,(Table4[[#All],[Month]]=Table68[[#This Row],[Date]])*(Table4[[#All],[Region]]=Table68[[#This Row],[Region]]),0),3)</f>
        <v>7739</v>
      </c>
      <c r="N2820" s="2">
        <f t="array" ref="N2820">_xlfn.IFNA(INDEX(Table5[#All], MATCH(1,(Table5[[#All],[Month]]=Table68[[#This Row],[Date]])*(Table5[[#All],[Region]]=Table68[[#This Row],[Region]]),0),3),0)</f>
        <v>44150</v>
      </c>
      <c r="O2820" s="12">
        <f>INDEX(Table110[#All], MATCH(Table68[[#This Row],[Date]],Table110[[#All],[Month]],0),2)</f>
        <v>103343.75</v>
      </c>
      <c r="P2820" s="12">
        <f>INDEX(Table13[#All], MATCH(Table68[[#This Row],[Date]],Table13[[#All],[Month]],0),2)</f>
        <v>233209.5</v>
      </c>
      <c r="Q2820">
        <f>INDEX(Table111[#All], MATCH(Table68[[#This Row],[Date]],Table111[[#All],[Month]],0),2)</f>
        <v>6329</v>
      </c>
      <c r="R2820" s="2">
        <f>INDEX(Table111[#All], MATCH(Table68[[#This Row],[Date]],Table111[[#All],[Month]],0),3)</f>
        <v>1371</v>
      </c>
      <c r="S2820" s="2">
        <f>INDEX(Table413[#All], MATCH(Table68[[#This Row],[Date]],Table413[[#All],[Month]],0),2)</f>
        <v>1.6</v>
      </c>
      <c r="T2820" s="2">
        <f>INDEX(Table413[#All], MATCH(Table68[[#This Row],[Date]],Table413[[#All],[Month]],0),3)</f>
        <v>5.8</v>
      </c>
      <c r="U2820" s="2">
        <f>INDEX(Table413[#All], MATCH(Table68[[#This Row],[Date]],Table413[[#All],[Month]],0),4)</f>
        <v>5.0999999999999996</v>
      </c>
    </row>
    <row r="2821" spans="1:21" x14ac:dyDescent="0.25">
      <c r="A2821" s="4">
        <v>43070</v>
      </c>
      <c r="B2821" s="3" t="s">
        <v>63</v>
      </c>
      <c r="C2821" s="3" t="s">
        <v>22</v>
      </c>
      <c r="D2821" s="3">
        <v>289</v>
      </c>
      <c r="E2821" s="3">
        <v>289</v>
      </c>
      <c r="F2821" s="3">
        <v>241</v>
      </c>
      <c r="G2821" s="3">
        <v>241</v>
      </c>
      <c r="H2821" s="3">
        <v>60</v>
      </c>
      <c r="I2821" s="3">
        <v>60</v>
      </c>
      <c r="J2821">
        <f t="array" ref="J2821">INDEX(Table3[#All],MATCH(1,(Table3[[#All],[Month]]=Table68[[#This Row],[Date]])*(Table3[[#All],[Region]]=Table68[[#This Row],[Region]]),0),3)</f>
        <v>1845</v>
      </c>
      <c r="K2821">
        <f>INDEX(Table1[#All], MATCH(Table68[[#This Row],[Date]],Table1[[#All],[Month]],0),2)</f>
        <v>1670255</v>
      </c>
      <c r="L2821" s="8">
        <f>INDEX(Table2[#All], MATCH(Table68[[#This Row],[Date]],Table2[[#All],[Month]],0),2)</f>
        <v>668.25295888449159</v>
      </c>
      <c r="M2821">
        <f t="array" ref="M2821">INDEX(Table4[#All],MATCH(1,(Table4[[#All],[Month]]=Table68[[#This Row],[Date]])*(Table4[[#All],[Region]]=Table68[[#This Row],[Region]]),0),3)</f>
        <v>255</v>
      </c>
      <c r="N2821" s="2">
        <f t="array" ref="N2821">_xlfn.IFNA(INDEX(Table5[#All], MATCH(1,(Table5[[#All],[Month]]=Table68[[#This Row],[Date]])*(Table5[[#All],[Region]]=Table68[[#This Row],[Region]]),0),3),0)</f>
        <v>0</v>
      </c>
      <c r="O2821" s="12">
        <f>INDEX(Table110[#All], MATCH(Table68[[#This Row],[Date]],Table110[[#All],[Month]],0),2)</f>
        <v>103343.75</v>
      </c>
      <c r="P2821" s="12">
        <f>INDEX(Table13[#All], MATCH(Table68[[#This Row],[Date]],Table13[[#All],[Month]],0),2)</f>
        <v>233209.5</v>
      </c>
      <c r="Q2821">
        <f>INDEX(Table111[#All], MATCH(Table68[[#This Row],[Date]],Table111[[#All],[Month]],0),2)</f>
        <v>6329</v>
      </c>
      <c r="R2821" s="2">
        <f>INDEX(Table111[#All], MATCH(Table68[[#This Row],[Date]],Table111[[#All],[Month]],0),3)</f>
        <v>1371</v>
      </c>
      <c r="S2821" s="2">
        <f>INDEX(Table413[#All], MATCH(Table68[[#This Row],[Date]],Table413[[#All],[Month]],0),2)</f>
        <v>1.6</v>
      </c>
      <c r="T2821" s="2">
        <f>INDEX(Table413[#All], MATCH(Table68[[#This Row],[Date]],Table413[[#All],[Month]],0),3)</f>
        <v>5.8</v>
      </c>
      <c r="U2821" s="2">
        <f>INDEX(Table413[#All], MATCH(Table68[[#This Row],[Date]],Table413[[#All],[Month]],0),4)</f>
        <v>5.0999999999999996</v>
      </c>
    </row>
    <row r="2822" spans="1:21" x14ac:dyDescent="0.25">
      <c r="A2822" s="4">
        <v>43070</v>
      </c>
      <c r="B2822" s="3" t="s">
        <v>64</v>
      </c>
      <c r="C2822" s="3" t="s">
        <v>82</v>
      </c>
      <c r="D2822" s="3">
        <v>346</v>
      </c>
      <c r="E2822" s="3">
        <v>257</v>
      </c>
      <c r="F2822" s="3">
        <v>272</v>
      </c>
      <c r="G2822" s="3">
        <v>218</v>
      </c>
      <c r="H2822" s="3">
        <v>188</v>
      </c>
      <c r="I2822" s="3">
        <v>13</v>
      </c>
      <c r="J2822">
        <f t="array" ref="J2822">INDEX(Table3[#All],MATCH(1,(Table3[[#All],[Month]]=Table68[[#This Row],[Date]])*(Table3[[#All],[Region]]=Table68[[#This Row],[Region]]),0),3)</f>
        <v>7209</v>
      </c>
      <c r="K2822">
        <f>INDEX(Table1[#All], MATCH(Table68[[#This Row],[Date]],Table1[[#All],[Month]],0),2)</f>
        <v>1670255</v>
      </c>
      <c r="L2822" s="8">
        <f>INDEX(Table2[#All], MATCH(Table68[[#This Row],[Date]],Table2[[#All],[Month]],0),2)</f>
        <v>668.25295888449159</v>
      </c>
      <c r="M2822">
        <f t="array" ref="M2822">INDEX(Table4[#All],MATCH(1,(Table4[[#All],[Month]]=Table68[[#This Row],[Date]])*(Table4[[#All],[Region]]=Table68[[#This Row],[Region]]),0),3)</f>
        <v>1098</v>
      </c>
      <c r="N2822" s="2">
        <f t="array" ref="N2822">_xlfn.IFNA(INDEX(Table5[#All], MATCH(1,(Table5[[#All],[Month]]=Table68[[#This Row],[Date]])*(Table5[[#All],[Region]]=Table68[[#This Row],[Region]]),0),3),0)</f>
        <v>8196</v>
      </c>
      <c r="O2822" s="12">
        <f>INDEX(Table110[#All], MATCH(Table68[[#This Row],[Date]],Table110[[#All],[Month]],0),2)</f>
        <v>103343.75</v>
      </c>
      <c r="P2822" s="12">
        <f>INDEX(Table13[#All], MATCH(Table68[[#This Row],[Date]],Table13[[#All],[Month]],0),2)</f>
        <v>233209.5</v>
      </c>
      <c r="Q2822">
        <f>INDEX(Table111[#All], MATCH(Table68[[#This Row],[Date]],Table111[[#All],[Month]],0),2)</f>
        <v>6329</v>
      </c>
      <c r="R2822" s="2">
        <f>INDEX(Table111[#All], MATCH(Table68[[#This Row],[Date]],Table111[[#All],[Month]],0),3)</f>
        <v>1371</v>
      </c>
      <c r="S2822" s="2">
        <f>INDEX(Table413[#All], MATCH(Table68[[#This Row],[Date]],Table413[[#All],[Month]],0),2)</f>
        <v>1.6</v>
      </c>
      <c r="T2822" s="2">
        <f>INDEX(Table413[#All], MATCH(Table68[[#This Row],[Date]],Table413[[#All],[Month]],0),3)</f>
        <v>5.8</v>
      </c>
      <c r="U2822" s="2">
        <f>INDEX(Table413[#All], MATCH(Table68[[#This Row],[Date]],Table413[[#All],[Month]],0),4)</f>
        <v>5.0999999999999996</v>
      </c>
    </row>
    <row r="2823" spans="1:21" x14ac:dyDescent="0.25">
      <c r="A2823" s="4">
        <v>43070</v>
      </c>
      <c r="B2823" s="3" t="s">
        <v>64</v>
      </c>
      <c r="C2823" s="3" t="s">
        <v>24</v>
      </c>
      <c r="D2823" s="3">
        <v>346</v>
      </c>
      <c r="E2823" s="3">
        <v>375</v>
      </c>
      <c r="F2823" s="3">
        <v>272</v>
      </c>
      <c r="G2823" s="3">
        <v>285</v>
      </c>
      <c r="H2823" s="3">
        <v>188</v>
      </c>
      <c r="I2823" s="3">
        <v>84</v>
      </c>
      <c r="J2823">
        <f t="array" ref="J2823">INDEX(Table3[#All],MATCH(1,(Table3[[#All],[Month]]=Table68[[#This Row],[Date]])*(Table3[[#All],[Region]]=Table68[[#This Row],[Region]]),0),3)</f>
        <v>7209</v>
      </c>
      <c r="K2823">
        <f>INDEX(Table1[#All], MATCH(Table68[[#This Row],[Date]],Table1[[#All],[Month]],0),2)</f>
        <v>1670255</v>
      </c>
      <c r="L2823" s="8">
        <f>INDEX(Table2[#All], MATCH(Table68[[#This Row],[Date]],Table2[[#All],[Month]],0),2)</f>
        <v>668.25295888449159</v>
      </c>
      <c r="M2823">
        <f t="array" ref="M2823">INDEX(Table4[#All],MATCH(1,(Table4[[#All],[Month]]=Table68[[#This Row],[Date]])*(Table4[[#All],[Region]]=Table68[[#This Row],[Region]]),0),3)</f>
        <v>1098</v>
      </c>
      <c r="N2823" s="2">
        <f t="array" ref="N2823">_xlfn.IFNA(INDEX(Table5[#All], MATCH(1,(Table5[[#All],[Month]]=Table68[[#This Row],[Date]])*(Table5[[#All],[Region]]=Table68[[#This Row],[Region]]),0),3),0)</f>
        <v>8196</v>
      </c>
      <c r="O2823" s="12">
        <f>INDEX(Table110[#All], MATCH(Table68[[#This Row],[Date]],Table110[[#All],[Month]],0),2)</f>
        <v>103343.75</v>
      </c>
      <c r="P2823" s="12">
        <f>INDEX(Table13[#All], MATCH(Table68[[#This Row],[Date]],Table13[[#All],[Month]],0),2)</f>
        <v>233209.5</v>
      </c>
      <c r="Q2823">
        <f>INDEX(Table111[#All], MATCH(Table68[[#This Row],[Date]],Table111[[#All],[Month]],0),2)</f>
        <v>6329</v>
      </c>
      <c r="R2823" s="2">
        <f>INDEX(Table111[#All], MATCH(Table68[[#This Row],[Date]],Table111[[#All],[Month]],0),3)</f>
        <v>1371</v>
      </c>
      <c r="S2823" s="2">
        <f>INDEX(Table413[#All], MATCH(Table68[[#This Row],[Date]],Table413[[#All],[Month]],0),2)</f>
        <v>1.6</v>
      </c>
      <c r="T2823" s="2">
        <f>INDEX(Table413[#All], MATCH(Table68[[#This Row],[Date]],Table413[[#All],[Month]],0),3)</f>
        <v>5.8</v>
      </c>
      <c r="U2823" s="2">
        <f>INDEX(Table413[#All], MATCH(Table68[[#This Row],[Date]],Table413[[#All],[Month]],0),4)</f>
        <v>5.0999999999999996</v>
      </c>
    </row>
    <row r="2824" spans="1:21" x14ac:dyDescent="0.25">
      <c r="A2824" s="4">
        <v>43070</v>
      </c>
      <c r="B2824" s="3" t="s">
        <v>64</v>
      </c>
      <c r="C2824" s="3" t="s">
        <v>89</v>
      </c>
      <c r="D2824" s="3">
        <v>346</v>
      </c>
      <c r="E2824" s="3">
        <v>359</v>
      </c>
      <c r="F2824" s="3">
        <v>272</v>
      </c>
      <c r="G2824" s="3">
        <v>308</v>
      </c>
      <c r="H2824" s="3">
        <v>188</v>
      </c>
      <c r="I2824" s="3">
        <v>81</v>
      </c>
      <c r="J2824">
        <f t="array" ref="J2824">INDEX(Table3[#All],MATCH(1,(Table3[[#All],[Month]]=Table68[[#This Row],[Date]])*(Table3[[#All],[Region]]=Table68[[#This Row],[Region]]),0),3)</f>
        <v>7209</v>
      </c>
      <c r="K2824">
        <f>INDEX(Table1[#All], MATCH(Table68[[#This Row],[Date]],Table1[[#All],[Month]],0),2)</f>
        <v>1670255</v>
      </c>
      <c r="L2824" s="8">
        <f>INDEX(Table2[#All], MATCH(Table68[[#This Row],[Date]],Table2[[#All],[Month]],0),2)</f>
        <v>668.25295888449159</v>
      </c>
      <c r="M2824">
        <f t="array" ref="M2824">INDEX(Table4[#All],MATCH(1,(Table4[[#All],[Month]]=Table68[[#This Row],[Date]])*(Table4[[#All],[Region]]=Table68[[#This Row],[Region]]),0),3)</f>
        <v>1098</v>
      </c>
      <c r="N2824" s="2">
        <f t="array" ref="N2824">_xlfn.IFNA(INDEX(Table5[#All], MATCH(1,(Table5[[#All],[Month]]=Table68[[#This Row],[Date]])*(Table5[[#All],[Region]]=Table68[[#This Row],[Region]]),0),3),0)</f>
        <v>8196</v>
      </c>
      <c r="O2824" s="12">
        <f>INDEX(Table110[#All], MATCH(Table68[[#This Row],[Date]],Table110[[#All],[Month]],0),2)</f>
        <v>103343.75</v>
      </c>
      <c r="P2824" s="12">
        <f>INDEX(Table13[#All], MATCH(Table68[[#This Row],[Date]],Table13[[#All],[Month]],0),2)</f>
        <v>233209.5</v>
      </c>
      <c r="Q2824">
        <f>INDEX(Table111[#All], MATCH(Table68[[#This Row],[Date]],Table111[[#All],[Month]],0),2)</f>
        <v>6329</v>
      </c>
      <c r="R2824" s="2">
        <f>INDEX(Table111[#All], MATCH(Table68[[#This Row],[Date]],Table111[[#All],[Month]],0),3)</f>
        <v>1371</v>
      </c>
      <c r="S2824" s="2">
        <f>INDEX(Table413[#All], MATCH(Table68[[#This Row],[Date]],Table413[[#All],[Month]],0),2)</f>
        <v>1.6</v>
      </c>
      <c r="T2824" s="2">
        <f>INDEX(Table413[#All], MATCH(Table68[[#This Row],[Date]],Table413[[#All],[Month]],0),3)</f>
        <v>5.8</v>
      </c>
      <c r="U2824" s="2">
        <f>INDEX(Table413[#All], MATCH(Table68[[#This Row],[Date]],Table413[[#All],[Month]],0),4)</f>
        <v>5.0999999999999996</v>
      </c>
    </row>
    <row r="2825" spans="1:21" x14ac:dyDescent="0.25">
      <c r="A2825" s="4">
        <v>43070</v>
      </c>
      <c r="B2825" s="3" t="s">
        <v>64</v>
      </c>
      <c r="C2825" s="3" t="s">
        <v>23</v>
      </c>
      <c r="D2825" s="3">
        <v>346</v>
      </c>
      <c r="E2825" s="3">
        <v>192</v>
      </c>
      <c r="F2825" s="3">
        <v>272</v>
      </c>
      <c r="G2825" s="3">
        <v>162</v>
      </c>
      <c r="H2825" s="3">
        <v>188</v>
      </c>
      <c r="I2825" s="3">
        <v>10</v>
      </c>
      <c r="J2825">
        <f t="array" ref="J2825">INDEX(Table3[#All],MATCH(1,(Table3[[#All],[Month]]=Table68[[#This Row],[Date]])*(Table3[[#All],[Region]]=Table68[[#This Row],[Region]]),0),3)</f>
        <v>7209</v>
      </c>
      <c r="K2825">
        <f>INDEX(Table1[#All], MATCH(Table68[[#This Row],[Date]],Table1[[#All],[Month]],0),2)</f>
        <v>1670255</v>
      </c>
      <c r="L2825" s="8">
        <f>INDEX(Table2[#All], MATCH(Table68[[#This Row],[Date]],Table2[[#All],[Month]],0),2)</f>
        <v>668.25295888449159</v>
      </c>
      <c r="M2825">
        <f t="array" ref="M2825">INDEX(Table4[#All],MATCH(1,(Table4[[#All],[Month]]=Table68[[#This Row],[Date]])*(Table4[[#All],[Region]]=Table68[[#This Row],[Region]]),0),3)</f>
        <v>1098</v>
      </c>
      <c r="N2825" s="2">
        <f t="array" ref="N2825">_xlfn.IFNA(INDEX(Table5[#All], MATCH(1,(Table5[[#All],[Month]]=Table68[[#This Row],[Date]])*(Table5[[#All],[Region]]=Table68[[#This Row],[Region]]),0),3),0)</f>
        <v>8196</v>
      </c>
      <c r="O2825" s="12">
        <f>INDEX(Table110[#All], MATCH(Table68[[#This Row],[Date]],Table110[[#All],[Month]],0),2)</f>
        <v>103343.75</v>
      </c>
      <c r="P2825" s="12">
        <f>INDEX(Table13[#All], MATCH(Table68[[#This Row],[Date]],Table13[[#All],[Month]],0),2)</f>
        <v>233209.5</v>
      </c>
      <c r="Q2825">
        <f>INDEX(Table111[#All], MATCH(Table68[[#This Row],[Date]],Table111[[#All],[Month]],0),2)</f>
        <v>6329</v>
      </c>
      <c r="R2825" s="2">
        <f>INDEX(Table111[#All], MATCH(Table68[[#This Row],[Date]],Table111[[#All],[Month]],0),3)</f>
        <v>1371</v>
      </c>
      <c r="S2825" s="2">
        <f>INDEX(Table413[#All], MATCH(Table68[[#This Row],[Date]],Table413[[#All],[Month]],0),2)</f>
        <v>1.6</v>
      </c>
      <c r="T2825" s="2">
        <f>INDEX(Table413[#All], MATCH(Table68[[#This Row],[Date]],Table413[[#All],[Month]],0),3)</f>
        <v>5.8</v>
      </c>
      <c r="U2825" s="2">
        <f>INDEX(Table413[#All], MATCH(Table68[[#This Row],[Date]],Table413[[#All],[Month]],0),4)</f>
        <v>5.0999999999999996</v>
      </c>
    </row>
    <row r="2826" spans="1:21" x14ac:dyDescent="0.25">
      <c r="A2826" s="4">
        <v>43070</v>
      </c>
      <c r="B2826" s="3" t="s">
        <v>61</v>
      </c>
      <c r="C2826" s="3" t="s">
        <v>32</v>
      </c>
      <c r="D2826" s="3">
        <v>278</v>
      </c>
      <c r="E2826" s="3">
        <v>253</v>
      </c>
      <c r="F2826" s="3">
        <v>216</v>
      </c>
      <c r="G2826" s="3">
        <v>212</v>
      </c>
      <c r="H2826" s="3">
        <v>402</v>
      </c>
      <c r="I2826" s="3">
        <v>49</v>
      </c>
      <c r="J2826">
        <f t="array" ref="J2826">INDEX(Table3[#All],MATCH(1,(Table3[[#All],[Month]]=Table68[[#This Row],[Date]])*(Table3[[#All],[Region]]=Table68[[#This Row],[Region]]),0),3)</f>
        <v>10221</v>
      </c>
      <c r="K2826">
        <f>INDEX(Table1[#All], MATCH(Table68[[#This Row],[Date]],Table1[[#All],[Month]],0),2)</f>
        <v>1670255</v>
      </c>
      <c r="L2826" s="8">
        <f>INDEX(Table2[#All], MATCH(Table68[[#This Row],[Date]],Table2[[#All],[Month]],0),2)</f>
        <v>668.25295888449159</v>
      </c>
      <c r="M2826">
        <f t="array" ref="M2826">INDEX(Table4[#All],MATCH(1,(Table4[[#All],[Month]]=Table68[[#This Row],[Date]])*(Table4[[#All],[Region]]=Table68[[#This Row],[Region]]),0),3)</f>
        <v>1404</v>
      </c>
      <c r="N2826" s="2">
        <f t="array" ref="N2826">_xlfn.IFNA(INDEX(Table5[#All], MATCH(1,(Table5[[#All],[Month]]=Table68[[#This Row],[Date]])*(Table5[[#All],[Region]]=Table68[[#This Row],[Region]]),0),3),0)</f>
        <v>4662</v>
      </c>
      <c r="O2826" s="12">
        <f>INDEX(Table110[#All], MATCH(Table68[[#This Row],[Date]],Table110[[#All],[Month]],0),2)</f>
        <v>103343.75</v>
      </c>
      <c r="P2826" s="12">
        <f>INDEX(Table13[#All], MATCH(Table68[[#This Row],[Date]],Table13[[#All],[Month]],0),2)</f>
        <v>233209.5</v>
      </c>
      <c r="Q2826">
        <f>INDEX(Table111[#All], MATCH(Table68[[#This Row],[Date]],Table111[[#All],[Month]],0),2)</f>
        <v>6329</v>
      </c>
      <c r="R2826" s="2">
        <f>INDEX(Table111[#All], MATCH(Table68[[#This Row],[Date]],Table111[[#All],[Month]],0),3)</f>
        <v>1371</v>
      </c>
      <c r="S2826" s="2">
        <f>INDEX(Table413[#All], MATCH(Table68[[#This Row],[Date]],Table413[[#All],[Month]],0),2)</f>
        <v>1.6</v>
      </c>
      <c r="T2826" s="2">
        <f>INDEX(Table413[#All], MATCH(Table68[[#This Row],[Date]],Table413[[#All],[Month]],0),3)</f>
        <v>5.8</v>
      </c>
      <c r="U2826" s="2">
        <f>INDEX(Table413[#All], MATCH(Table68[[#This Row],[Date]],Table413[[#All],[Month]],0),4)</f>
        <v>5.0999999999999996</v>
      </c>
    </row>
    <row r="2827" spans="1:21" x14ac:dyDescent="0.25">
      <c r="A2827" s="4">
        <v>43070</v>
      </c>
      <c r="B2827" s="3" t="s">
        <v>61</v>
      </c>
      <c r="C2827" s="3" t="s">
        <v>31</v>
      </c>
      <c r="D2827" s="3">
        <v>278</v>
      </c>
      <c r="E2827" s="3">
        <v>310</v>
      </c>
      <c r="F2827" s="3">
        <v>216</v>
      </c>
      <c r="G2827" s="3">
        <v>239</v>
      </c>
      <c r="H2827" s="3">
        <v>402</v>
      </c>
      <c r="I2827" s="3">
        <v>22</v>
      </c>
      <c r="J2827">
        <f t="array" ref="J2827">INDEX(Table3[#All],MATCH(1,(Table3[[#All],[Month]]=Table68[[#This Row],[Date]])*(Table3[[#All],[Region]]=Table68[[#This Row],[Region]]),0),3)</f>
        <v>10221</v>
      </c>
      <c r="K2827">
        <f>INDEX(Table1[#All], MATCH(Table68[[#This Row],[Date]],Table1[[#All],[Month]],0),2)</f>
        <v>1670255</v>
      </c>
      <c r="L2827" s="8">
        <f>INDEX(Table2[#All], MATCH(Table68[[#This Row],[Date]],Table2[[#All],[Month]],0),2)</f>
        <v>668.25295888449159</v>
      </c>
      <c r="M2827">
        <f t="array" ref="M2827">INDEX(Table4[#All],MATCH(1,(Table4[[#All],[Month]]=Table68[[#This Row],[Date]])*(Table4[[#All],[Region]]=Table68[[#This Row],[Region]]),0),3)</f>
        <v>1404</v>
      </c>
      <c r="N2827" s="2">
        <f t="array" ref="N2827">_xlfn.IFNA(INDEX(Table5[#All], MATCH(1,(Table5[[#All],[Month]]=Table68[[#This Row],[Date]])*(Table5[[#All],[Region]]=Table68[[#This Row],[Region]]),0),3),0)</f>
        <v>4662</v>
      </c>
      <c r="O2827" s="12">
        <f>INDEX(Table110[#All], MATCH(Table68[[#This Row],[Date]],Table110[[#All],[Month]],0),2)</f>
        <v>103343.75</v>
      </c>
      <c r="P2827" s="12">
        <f>INDEX(Table13[#All], MATCH(Table68[[#This Row],[Date]],Table13[[#All],[Month]],0),2)</f>
        <v>233209.5</v>
      </c>
      <c r="Q2827">
        <f>INDEX(Table111[#All], MATCH(Table68[[#This Row],[Date]],Table111[[#All],[Month]],0),2)</f>
        <v>6329</v>
      </c>
      <c r="R2827" s="2">
        <f>INDEX(Table111[#All], MATCH(Table68[[#This Row],[Date]],Table111[[#All],[Month]],0),3)</f>
        <v>1371</v>
      </c>
      <c r="S2827" s="2">
        <f>INDEX(Table413[#All], MATCH(Table68[[#This Row],[Date]],Table413[[#All],[Month]],0),2)</f>
        <v>1.6</v>
      </c>
      <c r="T2827" s="2">
        <f>INDEX(Table413[#All], MATCH(Table68[[#This Row],[Date]],Table413[[#All],[Month]],0),3)</f>
        <v>5.8</v>
      </c>
      <c r="U2827" s="2">
        <f>INDEX(Table413[#All], MATCH(Table68[[#This Row],[Date]],Table413[[#All],[Month]],0),4)</f>
        <v>5.0999999999999996</v>
      </c>
    </row>
    <row r="2828" spans="1:21" x14ac:dyDescent="0.25">
      <c r="A2828" s="4">
        <v>43070</v>
      </c>
      <c r="B2828" s="3" t="s">
        <v>61</v>
      </c>
      <c r="C2828" s="3" t="s">
        <v>91</v>
      </c>
      <c r="D2828" s="3">
        <v>278</v>
      </c>
      <c r="E2828" s="3">
        <v>302</v>
      </c>
      <c r="F2828" s="3">
        <v>216</v>
      </c>
      <c r="G2828" s="3">
        <v>233</v>
      </c>
      <c r="H2828" s="3">
        <v>402</v>
      </c>
      <c r="I2828" s="3">
        <v>221</v>
      </c>
      <c r="J2828">
        <f t="array" ref="J2828">INDEX(Table3[#All],MATCH(1,(Table3[[#All],[Month]]=Table68[[#This Row],[Date]])*(Table3[[#All],[Region]]=Table68[[#This Row],[Region]]),0),3)</f>
        <v>10221</v>
      </c>
      <c r="K2828">
        <f>INDEX(Table1[#All], MATCH(Table68[[#This Row],[Date]],Table1[[#All],[Month]],0),2)</f>
        <v>1670255</v>
      </c>
      <c r="L2828" s="8">
        <f>INDEX(Table2[#All], MATCH(Table68[[#This Row],[Date]],Table2[[#All],[Month]],0),2)</f>
        <v>668.25295888449159</v>
      </c>
      <c r="M2828">
        <f t="array" ref="M2828">INDEX(Table4[#All],MATCH(1,(Table4[[#All],[Month]]=Table68[[#This Row],[Date]])*(Table4[[#All],[Region]]=Table68[[#This Row],[Region]]),0),3)</f>
        <v>1404</v>
      </c>
      <c r="N2828" s="2">
        <f t="array" ref="N2828">_xlfn.IFNA(INDEX(Table5[#All], MATCH(1,(Table5[[#All],[Month]]=Table68[[#This Row],[Date]])*(Table5[[#All],[Region]]=Table68[[#This Row],[Region]]),0),3),0)</f>
        <v>4662</v>
      </c>
      <c r="O2828" s="12">
        <f>INDEX(Table110[#All], MATCH(Table68[[#This Row],[Date]],Table110[[#All],[Month]],0),2)</f>
        <v>103343.75</v>
      </c>
      <c r="P2828" s="12">
        <f>INDEX(Table13[#All], MATCH(Table68[[#This Row],[Date]],Table13[[#All],[Month]],0),2)</f>
        <v>233209.5</v>
      </c>
      <c r="Q2828">
        <f>INDEX(Table111[#All], MATCH(Table68[[#This Row],[Date]],Table111[[#All],[Month]],0),2)</f>
        <v>6329</v>
      </c>
      <c r="R2828" s="2">
        <f>INDEX(Table111[#All], MATCH(Table68[[#This Row],[Date]],Table111[[#All],[Month]],0),3)</f>
        <v>1371</v>
      </c>
      <c r="S2828" s="2">
        <f>INDEX(Table413[#All], MATCH(Table68[[#This Row],[Date]],Table413[[#All],[Month]],0),2)</f>
        <v>1.6</v>
      </c>
      <c r="T2828" s="2">
        <f>INDEX(Table413[#All], MATCH(Table68[[#This Row],[Date]],Table413[[#All],[Month]],0),3)</f>
        <v>5.8</v>
      </c>
      <c r="U2828" s="2">
        <f>INDEX(Table413[#All], MATCH(Table68[[#This Row],[Date]],Table413[[#All],[Month]],0),4)</f>
        <v>5.0999999999999996</v>
      </c>
    </row>
    <row r="2829" spans="1:21" x14ac:dyDescent="0.25">
      <c r="A2829" s="4">
        <v>43070</v>
      </c>
      <c r="B2829" s="3" t="s">
        <v>61</v>
      </c>
      <c r="C2829" s="3" t="s">
        <v>30</v>
      </c>
      <c r="D2829" s="3">
        <v>278</v>
      </c>
      <c r="E2829" s="3">
        <v>234</v>
      </c>
      <c r="F2829" s="3">
        <v>216</v>
      </c>
      <c r="G2829" s="3">
        <v>204</v>
      </c>
      <c r="H2829" s="3">
        <v>402</v>
      </c>
      <c r="I2829" s="3">
        <v>6</v>
      </c>
      <c r="J2829">
        <f t="array" ref="J2829">INDEX(Table3[#All],MATCH(1,(Table3[[#All],[Month]]=Table68[[#This Row],[Date]])*(Table3[[#All],[Region]]=Table68[[#This Row],[Region]]),0),3)</f>
        <v>10221</v>
      </c>
      <c r="K2829">
        <f>INDEX(Table1[#All], MATCH(Table68[[#This Row],[Date]],Table1[[#All],[Month]],0),2)</f>
        <v>1670255</v>
      </c>
      <c r="L2829" s="8">
        <f>INDEX(Table2[#All], MATCH(Table68[[#This Row],[Date]],Table2[[#All],[Month]],0),2)</f>
        <v>668.25295888449159</v>
      </c>
      <c r="M2829">
        <f t="array" ref="M2829">INDEX(Table4[#All],MATCH(1,(Table4[[#All],[Month]]=Table68[[#This Row],[Date]])*(Table4[[#All],[Region]]=Table68[[#This Row],[Region]]),0),3)</f>
        <v>1404</v>
      </c>
      <c r="N2829" s="2">
        <f t="array" ref="N2829">_xlfn.IFNA(INDEX(Table5[#All], MATCH(1,(Table5[[#All],[Month]]=Table68[[#This Row],[Date]])*(Table5[[#All],[Region]]=Table68[[#This Row],[Region]]),0),3),0)</f>
        <v>4662</v>
      </c>
      <c r="O2829" s="12">
        <f>INDEX(Table110[#All], MATCH(Table68[[#This Row],[Date]],Table110[[#All],[Month]],0),2)</f>
        <v>103343.75</v>
      </c>
      <c r="P2829" s="12">
        <f>INDEX(Table13[#All], MATCH(Table68[[#This Row],[Date]],Table13[[#All],[Month]],0),2)</f>
        <v>233209.5</v>
      </c>
      <c r="Q2829">
        <f>INDEX(Table111[#All], MATCH(Table68[[#This Row],[Date]],Table111[[#All],[Month]],0),2)</f>
        <v>6329</v>
      </c>
      <c r="R2829" s="2">
        <f>INDEX(Table111[#All], MATCH(Table68[[#This Row],[Date]],Table111[[#All],[Month]],0),3)</f>
        <v>1371</v>
      </c>
      <c r="S2829" s="2">
        <f>INDEX(Table413[#All], MATCH(Table68[[#This Row],[Date]],Table413[[#All],[Month]],0),2)</f>
        <v>1.6</v>
      </c>
      <c r="T2829" s="2">
        <f>INDEX(Table413[#All], MATCH(Table68[[#This Row],[Date]],Table413[[#All],[Month]],0),3)</f>
        <v>5.8</v>
      </c>
      <c r="U2829" s="2">
        <f>INDEX(Table413[#All], MATCH(Table68[[#This Row],[Date]],Table413[[#All],[Month]],0),4)</f>
        <v>5.0999999999999996</v>
      </c>
    </row>
    <row r="2830" spans="1:21" x14ac:dyDescent="0.25">
      <c r="A2830" s="4">
        <v>43070</v>
      </c>
      <c r="B2830" s="3" t="s">
        <v>61</v>
      </c>
      <c r="C2830" s="3" t="s">
        <v>11</v>
      </c>
      <c r="D2830" s="3">
        <v>278</v>
      </c>
      <c r="E2830" s="3">
        <v>224</v>
      </c>
      <c r="F2830" s="3">
        <v>216</v>
      </c>
      <c r="G2830" s="3">
        <v>207</v>
      </c>
      <c r="H2830" s="3">
        <v>402</v>
      </c>
      <c r="I2830" s="3">
        <v>17</v>
      </c>
      <c r="J2830">
        <f t="array" ref="J2830">INDEX(Table3[#All],MATCH(1,(Table3[[#All],[Month]]=Table68[[#This Row],[Date]])*(Table3[[#All],[Region]]=Table68[[#This Row],[Region]]),0),3)</f>
        <v>10221</v>
      </c>
      <c r="K2830">
        <f>INDEX(Table1[#All], MATCH(Table68[[#This Row],[Date]],Table1[[#All],[Month]],0),2)</f>
        <v>1670255</v>
      </c>
      <c r="L2830" s="8">
        <f>INDEX(Table2[#All], MATCH(Table68[[#This Row],[Date]],Table2[[#All],[Month]],0),2)</f>
        <v>668.25295888449159</v>
      </c>
      <c r="M2830">
        <f t="array" ref="M2830">INDEX(Table4[#All],MATCH(1,(Table4[[#All],[Month]]=Table68[[#This Row],[Date]])*(Table4[[#All],[Region]]=Table68[[#This Row],[Region]]),0),3)</f>
        <v>1404</v>
      </c>
      <c r="N2830" s="2">
        <f t="array" ref="N2830">_xlfn.IFNA(INDEX(Table5[#All], MATCH(1,(Table5[[#All],[Month]]=Table68[[#This Row],[Date]])*(Table5[[#All],[Region]]=Table68[[#This Row],[Region]]),0),3),0)</f>
        <v>4662</v>
      </c>
      <c r="O2830" s="12">
        <f>INDEX(Table110[#All], MATCH(Table68[[#This Row],[Date]],Table110[[#All],[Month]],0),2)</f>
        <v>103343.75</v>
      </c>
      <c r="P2830" s="12">
        <f>INDEX(Table13[#All], MATCH(Table68[[#This Row],[Date]],Table13[[#All],[Month]],0),2)</f>
        <v>233209.5</v>
      </c>
      <c r="Q2830">
        <f>INDEX(Table111[#All], MATCH(Table68[[#This Row],[Date]],Table111[[#All],[Month]],0),2)</f>
        <v>6329</v>
      </c>
      <c r="R2830" s="2">
        <f>INDEX(Table111[#All], MATCH(Table68[[#This Row],[Date]],Table111[[#All],[Month]],0),3)</f>
        <v>1371</v>
      </c>
      <c r="S2830" s="2">
        <f>INDEX(Table413[#All], MATCH(Table68[[#This Row],[Date]],Table413[[#All],[Month]],0),2)</f>
        <v>1.6</v>
      </c>
      <c r="T2830" s="2">
        <f>INDEX(Table413[#All], MATCH(Table68[[#This Row],[Date]],Table413[[#All],[Month]],0),3)</f>
        <v>5.8</v>
      </c>
      <c r="U2830" s="2">
        <f>INDEX(Table413[#All], MATCH(Table68[[#This Row],[Date]],Table413[[#All],[Month]],0),4)</f>
        <v>5.0999999999999996</v>
      </c>
    </row>
    <row r="2831" spans="1:21" x14ac:dyDescent="0.25">
      <c r="A2831" s="4">
        <v>43070</v>
      </c>
      <c r="B2831" s="3" t="s">
        <v>61</v>
      </c>
      <c r="C2831" s="3" t="s">
        <v>25</v>
      </c>
      <c r="D2831" s="3">
        <v>278</v>
      </c>
      <c r="E2831" s="3">
        <v>207</v>
      </c>
      <c r="F2831" s="3">
        <v>216</v>
      </c>
      <c r="G2831" s="3">
        <v>155</v>
      </c>
      <c r="H2831" s="3">
        <v>402</v>
      </c>
      <c r="I2831" s="3">
        <v>24</v>
      </c>
      <c r="J2831">
        <f t="array" ref="J2831">INDEX(Table3[#All],MATCH(1,(Table3[[#All],[Month]]=Table68[[#This Row],[Date]])*(Table3[[#All],[Region]]=Table68[[#This Row],[Region]]),0),3)</f>
        <v>10221</v>
      </c>
      <c r="K2831">
        <f>INDEX(Table1[#All], MATCH(Table68[[#This Row],[Date]],Table1[[#All],[Month]],0),2)</f>
        <v>1670255</v>
      </c>
      <c r="L2831" s="8">
        <f>INDEX(Table2[#All], MATCH(Table68[[#This Row],[Date]],Table2[[#All],[Month]],0),2)</f>
        <v>668.25295888449159</v>
      </c>
      <c r="M2831">
        <f t="array" ref="M2831">INDEX(Table4[#All],MATCH(1,(Table4[[#All],[Month]]=Table68[[#This Row],[Date]])*(Table4[[#All],[Region]]=Table68[[#This Row],[Region]]),0),3)</f>
        <v>1404</v>
      </c>
      <c r="N2831" s="2">
        <f t="array" ref="N2831">_xlfn.IFNA(INDEX(Table5[#All], MATCH(1,(Table5[[#All],[Month]]=Table68[[#This Row],[Date]])*(Table5[[#All],[Region]]=Table68[[#This Row],[Region]]),0),3),0)</f>
        <v>4662</v>
      </c>
      <c r="O2831" s="12">
        <f>INDEX(Table110[#All], MATCH(Table68[[#This Row],[Date]],Table110[[#All],[Month]],0),2)</f>
        <v>103343.75</v>
      </c>
      <c r="P2831" s="12">
        <f>INDEX(Table13[#All], MATCH(Table68[[#This Row],[Date]],Table13[[#All],[Month]],0),2)</f>
        <v>233209.5</v>
      </c>
      <c r="Q2831">
        <f>INDEX(Table111[#All], MATCH(Table68[[#This Row],[Date]],Table111[[#All],[Month]],0),2)</f>
        <v>6329</v>
      </c>
      <c r="R2831" s="2">
        <f>INDEX(Table111[#All], MATCH(Table68[[#This Row],[Date]],Table111[[#All],[Month]],0),3)</f>
        <v>1371</v>
      </c>
      <c r="S2831" s="2">
        <f>INDEX(Table413[#All], MATCH(Table68[[#This Row],[Date]],Table413[[#All],[Month]],0),2)</f>
        <v>1.6</v>
      </c>
      <c r="T2831" s="2">
        <f>INDEX(Table413[#All], MATCH(Table68[[#This Row],[Date]],Table413[[#All],[Month]],0),3)</f>
        <v>5.8</v>
      </c>
      <c r="U2831" s="2">
        <f>INDEX(Table413[#All], MATCH(Table68[[#This Row],[Date]],Table413[[#All],[Month]],0),4)</f>
        <v>5.0999999999999996</v>
      </c>
    </row>
    <row r="2832" spans="1:21" x14ac:dyDescent="0.25">
      <c r="A2832" s="4">
        <v>43070</v>
      </c>
      <c r="B2832" s="3" t="s">
        <v>61</v>
      </c>
      <c r="C2832" s="3" t="s">
        <v>29</v>
      </c>
      <c r="D2832" s="3">
        <v>278</v>
      </c>
      <c r="E2832" s="3">
        <v>255</v>
      </c>
      <c r="F2832" s="3">
        <v>216</v>
      </c>
      <c r="G2832" s="3">
        <v>208</v>
      </c>
      <c r="H2832" s="3">
        <v>402</v>
      </c>
      <c r="I2832" s="3">
        <v>63</v>
      </c>
      <c r="J2832">
        <f t="array" ref="J2832">INDEX(Table3[#All],MATCH(1,(Table3[[#All],[Month]]=Table68[[#This Row],[Date]])*(Table3[[#All],[Region]]=Table68[[#This Row],[Region]]),0),3)</f>
        <v>10221</v>
      </c>
      <c r="K2832">
        <f>INDEX(Table1[#All], MATCH(Table68[[#This Row],[Date]],Table1[[#All],[Month]],0),2)</f>
        <v>1670255</v>
      </c>
      <c r="L2832" s="8">
        <f>INDEX(Table2[#All], MATCH(Table68[[#This Row],[Date]],Table2[[#All],[Month]],0),2)</f>
        <v>668.25295888449159</v>
      </c>
      <c r="M2832">
        <f t="array" ref="M2832">INDEX(Table4[#All],MATCH(1,(Table4[[#All],[Month]]=Table68[[#This Row],[Date]])*(Table4[[#All],[Region]]=Table68[[#This Row],[Region]]),0),3)</f>
        <v>1404</v>
      </c>
      <c r="N2832" s="2">
        <f t="array" ref="N2832">_xlfn.IFNA(INDEX(Table5[#All], MATCH(1,(Table5[[#All],[Month]]=Table68[[#This Row],[Date]])*(Table5[[#All],[Region]]=Table68[[#This Row],[Region]]),0),3),0)</f>
        <v>4662</v>
      </c>
      <c r="O2832" s="12">
        <f>INDEX(Table110[#All], MATCH(Table68[[#This Row],[Date]],Table110[[#All],[Month]],0),2)</f>
        <v>103343.75</v>
      </c>
      <c r="P2832" s="12">
        <f>INDEX(Table13[#All], MATCH(Table68[[#This Row],[Date]],Table13[[#All],[Month]],0),2)</f>
        <v>233209.5</v>
      </c>
      <c r="Q2832">
        <f>INDEX(Table111[#All], MATCH(Table68[[#This Row],[Date]],Table111[[#All],[Month]],0),2)</f>
        <v>6329</v>
      </c>
      <c r="R2832" s="2">
        <f>INDEX(Table111[#All], MATCH(Table68[[#This Row],[Date]],Table111[[#All],[Month]],0),3)</f>
        <v>1371</v>
      </c>
      <c r="S2832" s="2">
        <f>INDEX(Table413[#All], MATCH(Table68[[#This Row],[Date]],Table413[[#All],[Month]],0),2)</f>
        <v>1.6</v>
      </c>
      <c r="T2832" s="2">
        <f>INDEX(Table413[#All], MATCH(Table68[[#This Row],[Date]],Table413[[#All],[Month]],0),3)</f>
        <v>5.8</v>
      </c>
      <c r="U2832" s="2">
        <f>INDEX(Table413[#All], MATCH(Table68[[#This Row],[Date]],Table413[[#All],[Month]],0),4)</f>
        <v>5.0999999999999996</v>
      </c>
    </row>
    <row r="2833" spans="1:21" x14ac:dyDescent="0.25">
      <c r="A2833" s="4">
        <v>43070</v>
      </c>
      <c r="B2833" s="3" t="s">
        <v>67</v>
      </c>
      <c r="C2833" s="3" t="s">
        <v>37</v>
      </c>
      <c r="D2833" s="3">
        <v>338</v>
      </c>
      <c r="E2833" s="3">
        <v>338</v>
      </c>
      <c r="F2833" s="3">
        <v>281</v>
      </c>
      <c r="G2833" s="3">
        <v>281</v>
      </c>
      <c r="H2833" s="3">
        <v>52</v>
      </c>
      <c r="I2833" s="3">
        <v>52</v>
      </c>
      <c r="J2833">
        <f t="array" ref="J2833">INDEX(Table3[#All],MATCH(1,(Table3[[#All],[Month]]=Table68[[#This Row],[Date]])*(Table3[[#All],[Region]]=Table68[[#This Row],[Region]]),0),3)</f>
        <v>2744</v>
      </c>
      <c r="K2833">
        <f>INDEX(Table1[#All], MATCH(Table68[[#This Row],[Date]],Table1[[#All],[Month]],0),2)</f>
        <v>1670255</v>
      </c>
      <c r="L2833" s="8">
        <f>INDEX(Table2[#All], MATCH(Table68[[#This Row],[Date]],Table2[[#All],[Month]],0),2)</f>
        <v>668.25295888449159</v>
      </c>
      <c r="M2833">
        <f t="array" ref="M2833">INDEX(Table4[#All],MATCH(1,(Table4[[#All],[Month]]=Table68[[#This Row],[Date]])*(Table4[[#All],[Region]]=Table68[[#This Row],[Region]]),0),3)</f>
        <v>625</v>
      </c>
      <c r="N2833" s="2">
        <f t="array" ref="N2833">_xlfn.IFNA(INDEX(Table5[#All], MATCH(1,(Table5[[#All],[Month]]=Table68[[#This Row],[Date]])*(Table5[[#All],[Region]]=Table68[[#This Row],[Region]]),0),3),0)</f>
        <v>0</v>
      </c>
      <c r="O2833" s="12">
        <f>INDEX(Table110[#All], MATCH(Table68[[#This Row],[Date]],Table110[[#All],[Month]],0),2)</f>
        <v>103343.75</v>
      </c>
      <c r="P2833" s="12">
        <f>INDEX(Table13[#All], MATCH(Table68[[#This Row],[Date]],Table13[[#All],[Month]],0),2)</f>
        <v>233209.5</v>
      </c>
      <c r="Q2833">
        <f>INDEX(Table111[#All], MATCH(Table68[[#This Row],[Date]],Table111[[#All],[Month]],0),2)</f>
        <v>6329</v>
      </c>
      <c r="R2833" s="2">
        <f>INDEX(Table111[#All], MATCH(Table68[[#This Row],[Date]],Table111[[#All],[Month]],0),3)</f>
        <v>1371</v>
      </c>
      <c r="S2833" s="2">
        <f>INDEX(Table413[#All], MATCH(Table68[[#This Row],[Date]],Table413[[#All],[Month]],0),2)</f>
        <v>1.6</v>
      </c>
      <c r="T2833" s="2">
        <f>INDEX(Table413[#All], MATCH(Table68[[#This Row],[Date]],Table413[[#All],[Month]],0),3)</f>
        <v>5.8</v>
      </c>
      <c r="U2833" s="2">
        <f>INDEX(Table413[#All], MATCH(Table68[[#This Row],[Date]],Table413[[#All],[Month]],0),4)</f>
        <v>5.0999999999999996</v>
      </c>
    </row>
    <row r="2834" spans="1:21" x14ac:dyDescent="0.25">
      <c r="A2834" s="4">
        <v>43070</v>
      </c>
      <c r="B2834" s="3" t="s">
        <v>70</v>
      </c>
      <c r="C2834" s="3" t="s">
        <v>70</v>
      </c>
      <c r="D2834" s="3">
        <v>316</v>
      </c>
      <c r="E2834" s="3">
        <v>316</v>
      </c>
      <c r="F2834" s="3">
        <v>237</v>
      </c>
      <c r="G2834" s="3">
        <v>237</v>
      </c>
      <c r="H2834" s="3">
        <v>123</v>
      </c>
      <c r="I2834" s="3">
        <v>123</v>
      </c>
      <c r="J2834">
        <f t="array" ref="J2834">INDEX(Table3[#All],MATCH(1,(Table3[[#All],[Month]]=Table68[[#This Row],[Date]])*(Table3[[#All],[Region]]=Table68[[#This Row],[Region]]),0),3)</f>
        <v>4671</v>
      </c>
      <c r="K2834">
        <f>INDEX(Table1[#All], MATCH(Table68[[#This Row],[Date]],Table1[[#All],[Month]],0),2)</f>
        <v>1670255</v>
      </c>
      <c r="L2834" s="8">
        <f>INDEX(Table2[#All], MATCH(Table68[[#This Row],[Date]],Table2[[#All],[Month]],0),2)</f>
        <v>668.25295888449159</v>
      </c>
      <c r="M2834">
        <f t="array" ref="M2834">INDEX(Table4[#All],MATCH(1,(Table4[[#All],[Month]]=Table68[[#This Row],[Date]])*(Table4[[#All],[Region]]=Table68[[#This Row],[Region]]),0),3)</f>
        <v>405</v>
      </c>
      <c r="N2834" s="2">
        <f t="array" ref="N2834">_xlfn.IFNA(INDEX(Table5[#All], MATCH(1,(Table5[[#All],[Month]]=Table68[[#This Row],[Date]])*(Table5[[#All],[Region]]=Table68[[#This Row],[Region]]),0),3),0)</f>
        <v>6173</v>
      </c>
      <c r="O2834" s="12">
        <f>INDEX(Table110[#All], MATCH(Table68[[#This Row],[Date]],Table110[[#All],[Month]],0),2)</f>
        <v>103343.75</v>
      </c>
      <c r="P2834" s="12">
        <f>INDEX(Table13[#All], MATCH(Table68[[#This Row],[Date]],Table13[[#All],[Month]],0),2)</f>
        <v>233209.5</v>
      </c>
      <c r="Q2834">
        <f>INDEX(Table111[#All], MATCH(Table68[[#This Row],[Date]],Table111[[#All],[Month]],0),2)</f>
        <v>6329</v>
      </c>
      <c r="R2834" s="2">
        <f>INDEX(Table111[#All], MATCH(Table68[[#This Row],[Date]],Table111[[#All],[Month]],0),3)</f>
        <v>1371</v>
      </c>
      <c r="S2834" s="2">
        <f>INDEX(Table413[#All], MATCH(Table68[[#This Row],[Date]],Table413[[#All],[Month]],0),2)</f>
        <v>1.6</v>
      </c>
      <c r="T2834" s="2">
        <f>INDEX(Table413[#All], MATCH(Table68[[#This Row],[Date]],Table413[[#All],[Month]],0),3)</f>
        <v>5.8</v>
      </c>
      <c r="U2834" s="2">
        <f>INDEX(Table413[#All], MATCH(Table68[[#This Row],[Date]],Table413[[#All],[Month]],0),4)</f>
        <v>5.0999999999999996</v>
      </c>
    </row>
    <row r="2835" spans="1:21" x14ac:dyDescent="0.25">
      <c r="A2835" s="4">
        <v>43070</v>
      </c>
      <c r="B2835" s="3" t="s">
        <v>57</v>
      </c>
      <c r="C2835" s="3" t="s">
        <v>0</v>
      </c>
      <c r="D2835" s="3">
        <v>333</v>
      </c>
      <c r="E2835" s="3">
        <v>286</v>
      </c>
      <c r="F2835" s="3">
        <v>273</v>
      </c>
      <c r="G2835" s="3">
        <v>236</v>
      </c>
      <c r="H2835" s="3">
        <v>232</v>
      </c>
      <c r="I2835" s="3">
        <v>79</v>
      </c>
      <c r="J2835">
        <f t="array" ref="J2835">INDEX(Table3[#All],MATCH(1,(Table3[[#All],[Month]]=Table68[[#This Row],[Date]])*(Table3[[#All],[Region]]=Table68[[#This Row],[Region]]),0),3)</f>
        <v>6593</v>
      </c>
      <c r="K2835">
        <f>INDEX(Table1[#All], MATCH(Table68[[#This Row],[Date]],Table1[[#All],[Month]],0),2)</f>
        <v>1670255</v>
      </c>
      <c r="L2835" s="8">
        <f>INDEX(Table2[#All], MATCH(Table68[[#This Row],[Date]],Table2[[#All],[Month]],0),2)</f>
        <v>668.25295888449159</v>
      </c>
      <c r="M2835">
        <f t="array" ref="M2835">INDEX(Table4[#All],MATCH(1,(Table4[[#All],[Month]]=Table68[[#This Row],[Date]])*(Table4[[#All],[Region]]=Table68[[#This Row],[Region]]),0),3)</f>
        <v>1457</v>
      </c>
      <c r="N2835" s="2">
        <f t="array" ref="N2835">_xlfn.IFNA(INDEX(Table5[#All], MATCH(1,(Table5[[#All],[Month]]=Table68[[#This Row],[Date]])*(Table5[[#All],[Region]]=Table68[[#This Row],[Region]]),0),3),0)</f>
        <v>7330</v>
      </c>
      <c r="O2835" s="12">
        <f>INDEX(Table110[#All], MATCH(Table68[[#This Row],[Date]],Table110[[#All],[Month]],0),2)</f>
        <v>103343.75</v>
      </c>
      <c r="P2835" s="12">
        <f>INDEX(Table13[#All], MATCH(Table68[[#This Row],[Date]],Table13[[#All],[Month]],0),2)</f>
        <v>233209.5</v>
      </c>
      <c r="Q2835">
        <f>INDEX(Table111[#All], MATCH(Table68[[#This Row],[Date]],Table111[[#All],[Month]],0),2)</f>
        <v>6329</v>
      </c>
      <c r="R2835" s="2">
        <f>INDEX(Table111[#All], MATCH(Table68[[#This Row],[Date]],Table111[[#All],[Month]],0),3)</f>
        <v>1371</v>
      </c>
      <c r="S2835" s="2">
        <f>INDEX(Table413[#All], MATCH(Table68[[#This Row],[Date]],Table413[[#All],[Month]],0),2)</f>
        <v>1.6</v>
      </c>
      <c r="T2835" s="2">
        <f>INDEX(Table413[#All], MATCH(Table68[[#This Row],[Date]],Table413[[#All],[Month]],0),3)</f>
        <v>5.8</v>
      </c>
      <c r="U2835" s="2">
        <f>INDEX(Table413[#All], MATCH(Table68[[#This Row],[Date]],Table413[[#All],[Month]],0),4)</f>
        <v>5.0999999999999996</v>
      </c>
    </row>
    <row r="2836" spans="1:21" x14ac:dyDescent="0.25">
      <c r="A2836" s="4">
        <v>43070</v>
      </c>
      <c r="B2836" s="3" t="s">
        <v>57</v>
      </c>
      <c r="C2836" s="3" t="s">
        <v>2</v>
      </c>
      <c r="D2836" s="3">
        <v>333</v>
      </c>
      <c r="E2836" s="3">
        <v>315</v>
      </c>
      <c r="F2836" s="3">
        <v>273</v>
      </c>
      <c r="G2836" s="3">
        <v>258</v>
      </c>
      <c r="H2836" s="3">
        <v>232</v>
      </c>
      <c r="I2836" s="3">
        <v>19</v>
      </c>
      <c r="J2836">
        <f t="array" ref="J2836">INDEX(Table3[#All],MATCH(1,(Table3[[#All],[Month]]=Table68[[#This Row],[Date]])*(Table3[[#All],[Region]]=Table68[[#This Row],[Region]]),0),3)</f>
        <v>6593</v>
      </c>
      <c r="K2836">
        <f>INDEX(Table1[#All], MATCH(Table68[[#This Row],[Date]],Table1[[#All],[Month]],0),2)</f>
        <v>1670255</v>
      </c>
      <c r="L2836" s="8">
        <f>INDEX(Table2[#All], MATCH(Table68[[#This Row],[Date]],Table2[[#All],[Month]],0),2)</f>
        <v>668.25295888449159</v>
      </c>
      <c r="M2836">
        <f t="array" ref="M2836">INDEX(Table4[#All],MATCH(1,(Table4[[#All],[Month]]=Table68[[#This Row],[Date]])*(Table4[[#All],[Region]]=Table68[[#This Row],[Region]]),0),3)</f>
        <v>1457</v>
      </c>
      <c r="N2836" s="2">
        <f t="array" ref="N2836">_xlfn.IFNA(INDEX(Table5[#All], MATCH(1,(Table5[[#All],[Month]]=Table68[[#This Row],[Date]])*(Table5[[#All],[Region]]=Table68[[#This Row],[Region]]),0),3),0)</f>
        <v>7330</v>
      </c>
      <c r="O2836" s="12">
        <f>INDEX(Table110[#All], MATCH(Table68[[#This Row],[Date]],Table110[[#All],[Month]],0),2)</f>
        <v>103343.75</v>
      </c>
      <c r="P2836" s="12">
        <f>INDEX(Table13[#All], MATCH(Table68[[#This Row],[Date]],Table13[[#All],[Month]],0),2)</f>
        <v>233209.5</v>
      </c>
      <c r="Q2836">
        <f>INDEX(Table111[#All], MATCH(Table68[[#This Row],[Date]],Table111[[#All],[Month]],0),2)</f>
        <v>6329</v>
      </c>
      <c r="R2836" s="2">
        <f>INDEX(Table111[#All], MATCH(Table68[[#This Row],[Date]],Table111[[#All],[Month]],0),3)</f>
        <v>1371</v>
      </c>
      <c r="S2836" s="2">
        <f>INDEX(Table413[#All], MATCH(Table68[[#This Row],[Date]],Table413[[#All],[Month]],0),2)</f>
        <v>1.6</v>
      </c>
      <c r="T2836" s="2">
        <f>INDEX(Table413[#All], MATCH(Table68[[#This Row],[Date]],Table413[[#All],[Month]],0),3)</f>
        <v>5.8</v>
      </c>
      <c r="U2836" s="2">
        <f>INDEX(Table413[#All], MATCH(Table68[[#This Row],[Date]],Table413[[#All],[Month]],0),4)</f>
        <v>5.0999999999999996</v>
      </c>
    </row>
    <row r="2837" spans="1:21" x14ac:dyDescent="0.25">
      <c r="A2837" s="4">
        <v>43070</v>
      </c>
      <c r="B2837" s="3" t="s">
        <v>57</v>
      </c>
      <c r="C2837" s="3" t="s">
        <v>1</v>
      </c>
      <c r="D2837" s="3">
        <v>333</v>
      </c>
      <c r="E2837" s="3">
        <v>369</v>
      </c>
      <c r="F2837" s="3">
        <v>273</v>
      </c>
      <c r="G2837" s="3">
        <v>310</v>
      </c>
      <c r="H2837" s="3">
        <v>232</v>
      </c>
      <c r="I2837" s="3">
        <v>134</v>
      </c>
      <c r="J2837">
        <f t="array" ref="J2837">INDEX(Table3[#All],MATCH(1,(Table3[[#All],[Month]]=Table68[[#This Row],[Date]])*(Table3[[#All],[Region]]=Table68[[#This Row],[Region]]),0),3)</f>
        <v>6593</v>
      </c>
      <c r="K2837">
        <f>INDEX(Table1[#All], MATCH(Table68[[#This Row],[Date]],Table1[[#All],[Month]],0),2)</f>
        <v>1670255</v>
      </c>
      <c r="L2837" s="8">
        <f>INDEX(Table2[#All], MATCH(Table68[[#This Row],[Date]],Table2[[#All],[Month]],0),2)</f>
        <v>668.25295888449159</v>
      </c>
      <c r="M2837">
        <f t="array" ref="M2837">INDEX(Table4[#All],MATCH(1,(Table4[[#All],[Month]]=Table68[[#This Row],[Date]])*(Table4[[#All],[Region]]=Table68[[#This Row],[Region]]),0),3)</f>
        <v>1457</v>
      </c>
      <c r="N2837" s="2">
        <f t="array" ref="N2837">_xlfn.IFNA(INDEX(Table5[#All], MATCH(1,(Table5[[#All],[Month]]=Table68[[#This Row],[Date]])*(Table5[[#All],[Region]]=Table68[[#This Row],[Region]]),0),3),0)</f>
        <v>7330</v>
      </c>
      <c r="O2837" s="12">
        <f>INDEX(Table110[#All], MATCH(Table68[[#This Row],[Date]],Table110[[#All],[Month]],0),2)</f>
        <v>103343.75</v>
      </c>
      <c r="P2837" s="12">
        <f>INDEX(Table13[#All], MATCH(Table68[[#This Row],[Date]],Table13[[#All],[Month]],0),2)</f>
        <v>233209.5</v>
      </c>
      <c r="Q2837">
        <f>INDEX(Table111[#All], MATCH(Table68[[#This Row],[Date]],Table111[[#All],[Month]],0),2)</f>
        <v>6329</v>
      </c>
      <c r="R2837" s="2">
        <f>INDEX(Table111[#All], MATCH(Table68[[#This Row],[Date]],Table111[[#All],[Month]],0),3)</f>
        <v>1371</v>
      </c>
      <c r="S2837" s="2">
        <f>INDEX(Table413[#All], MATCH(Table68[[#This Row],[Date]],Table413[[#All],[Month]],0),2)</f>
        <v>1.6</v>
      </c>
      <c r="T2837" s="2">
        <f>INDEX(Table413[#All], MATCH(Table68[[#This Row],[Date]],Table413[[#All],[Month]],0),3)</f>
        <v>5.8</v>
      </c>
      <c r="U2837" s="2">
        <f>INDEX(Table413[#All], MATCH(Table68[[#This Row],[Date]],Table413[[#All],[Month]],0),4)</f>
        <v>5.0999999999999996</v>
      </c>
    </row>
    <row r="2838" spans="1:21" x14ac:dyDescent="0.25">
      <c r="A2838" s="4">
        <v>43070</v>
      </c>
      <c r="B2838" s="3" t="s">
        <v>72</v>
      </c>
      <c r="C2838" s="3" t="s">
        <v>52</v>
      </c>
      <c r="D2838" s="3">
        <v>395</v>
      </c>
      <c r="E2838" s="3">
        <v>321</v>
      </c>
      <c r="F2838" s="3">
        <v>284</v>
      </c>
      <c r="G2838" s="3">
        <v>277</v>
      </c>
      <c r="H2838" s="3">
        <v>603</v>
      </c>
      <c r="I2838" s="3">
        <v>28</v>
      </c>
      <c r="J2838">
        <f t="array" ref="J2838">INDEX(Table3[#All],MATCH(1,(Table3[[#All],[Month]]=Table68[[#This Row],[Date]])*(Table3[[#All],[Region]]=Table68[[#This Row],[Region]]),0),3)</f>
        <v>11332</v>
      </c>
      <c r="K2838">
        <f>INDEX(Table1[#All], MATCH(Table68[[#This Row],[Date]],Table1[[#All],[Month]],0),2)</f>
        <v>1670255</v>
      </c>
      <c r="L2838" s="8">
        <f>INDEX(Table2[#All], MATCH(Table68[[#This Row],[Date]],Table2[[#All],[Month]],0),2)</f>
        <v>668.25295888449159</v>
      </c>
      <c r="M2838">
        <f t="array" ref="M2838">INDEX(Table4[#All],MATCH(1,(Table4[[#All],[Month]]=Table68[[#This Row],[Date]])*(Table4[[#All],[Region]]=Table68[[#This Row],[Region]]),0),3)</f>
        <v>3087</v>
      </c>
      <c r="N2838" s="2">
        <f t="array" ref="N2838">_xlfn.IFNA(INDEX(Table5[#All], MATCH(1,(Table5[[#All],[Month]]=Table68[[#This Row],[Date]])*(Table5[[#All],[Region]]=Table68[[#This Row],[Region]]),0),3),0)</f>
        <v>23404</v>
      </c>
      <c r="O2838" s="12">
        <f>INDEX(Table110[#All], MATCH(Table68[[#This Row],[Date]],Table110[[#All],[Month]],0),2)</f>
        <v>103343.75</v>
      </c>
      <c r="P2838" s="12">
        <f>INDEX(Table13[#All], MATCH(Table68[[#This Row],[Date]],Table13[[#All],[Month]],0),2)</f>
        <v>233209.5</v>
      </c>
      <c r="Q2838">
        <f>INDEX(Table111[#All], MATCH(Table68[[#This Row],[Date]],Table111[[#All],[Month]],0),2)</f>
        <v>6329</v>
      </c>
      <c r="R2838" s="2">
        <f>INDEX(Table111[#All], MATCH(Table68[[#This Row],[Date]],Table111[[#All],[Month]],0),3)</f>
        <v>1371</v>
      </c>
      <c r="S2838" s="2">
        <f>INDEX(Table413[#All], MATCH(Table68[[#This Row],[Date]],Table413[[#All],[Month]],0),2)</f>
        <v>1.6</v>
      </c>
      <c r="T2838" s="2">
        <f>INDEX(Table413[#All], MATCH(Table68[[#This Row],[Date]],Table413[[#All],[Month]],0),3)</f>
        <v>5.8</v>
      </c>
      <c r="U2838" s="2">
        <f>INDEX(Table413[#All], MATCH(Table68[[#This Row],[Date]],Table413[[#All],[Month]],0),4)</f>
        <v>5.0999999999999996</v>
      </c>
    </row>
    <row r="2839" spans="1:21" x14ac:dyDescent="0.25">
      <c r="A2839" s="4">
        <v>43070</v>
      </c>
      <c r="B2839" s="3" t="s">
        <v>72</v>
      </c>
      <c r="C2839" s="3" t="s">
        <v>51</v>
      </c>
      <c r="D2839" s="3">
        <v>395</v>
      </c>
      <c r="E2839" s="3">
        <v>258</v>
      </c>
      <c r="F2839" s="3">
        <v>284</v>
      </c>
      <c r="G2839" s="3">
        <v>242</v>
      </c>
      <c r="H2839" s="3">
        <v>603</v>
      </c>
      <c r="I2839" s="3">
        <v>11</v>
      </c>
      <c r="J2839">
        <f t="array" ref="J2839">INDEX(Table3[#All],MATCH(1,(Table3[[#All],[Month]]=Table68[[#This Row],[Date]])*(Table3[[#All],[Region]]=Table68[[#This Row],[Region]]),0),3)</f>
        <v>11332</v>
      </c>
      <c r="K2839">
        <f>INDEX(Table1[#All], MATCH(Table68[[#This Row],[Date]],Table1[[#All],[Month]],0),2)</f>
        <v>1670255</v>
      </c>
      <c r="L2839" s="8">
        <f>INDEX(Table2[#All], MATCH(Table68[[#This Row],[Date]],Table2[[#All],[Month]],0),2)</f>
        <v>668.25295888449159</v>
      </c>
      <c r="M2839">
        <f t="array" ref="M2839">INDEX(Table4[#All],MATCH(1,(Table4[[#All],[Month]]=Table68[[#This Row],[Date]])*(Table4[[#All],[Region]]=Table68[[#This Row],[Region]]),0),3)</f>
        <v>3087</v>
      </c>
      <c r="N2839" s="2">
        <f t="array" ref="N2839">_xlfn.IFNA(INDEX(Table5[#All], MATCH(1,(Table5[[#All],[Month]]=Table68[[#This Row],[Date]])*(Table5[[#All],[Region]]=Table68[[#This Row],[Region]]),0),3),0)</f>
        <v>23404</v>
      </c>
      <c r="O2839" s="12">
        <f>INDEX(Table110[#All], MATCH(Table68[[#This Row],[Date]],Table110[[#All],[Month]],0),2)</f>
        <v>103343.75</v>
      </c>
      <c r="P2839" s="12">
        <f>INDEX(Table13[#All], MATCH(Table68[[#This Row],[Date]],Table13[[#All],[Month]],0),2)</f>
        <v>233209.5</v>
      </c>
      <c r="Q2839">
        <f>INDEX(Table111[#All], MATCH(Table68[[#This Row],[Date]],Table111[[#All],[Month]],0),2)</f>
        <v>6329</v>
      </c>
      <c r="R2839" s="2">
        <f>INDEX(Table111[#All], MATCH(Table68[[#This Row],[Date]],Table111[[#All],[Month]],0),3)</f>
        <v>1371</v>
      </c>
      <c r="S2839" s="2">
        <f>INDEX(Table413[#All], MATCH(Table68[[#This Row],[Date]],Table413[[#All],[Month]],0),2)</f>
        <v>1.6</v>
      </c>
      <c r="T2839" s="2">
        <f>INDEX(Table413[#All], MATCH(Table68[[#This Row],[Date]],Table413[[#All],[Month]],0),3)</f>
        <v>5.8</v>
      </c>
      <c r="U2839" s="2">
        <f>INDEX(Table413[#All], MATCH(Table68[[#This Row],[Date]],Table413[[#All],[Month]],0),4)</f>
        <v>5.0999999999999996</v>
      </c>
    </row>
    <row r="2840" spans="1:21" x14ac:dyDescent="0.25">
      <c r="A2840" s="4">
        <v>43070</v>
      </c>
      <c r="B2840" s="3" t="s">
        <v>72</v>
      </c>
      <c r="C2840" s="3" t="s">
        <v>84</v>
      </c>
      <c r="D2840" s="3">
        <v>395</v>
      </c>
      <c r="E2840" s="3">
        <v>376</v>
      </c>
      <c r="F2840" s="3">
        <v>284</v>
      </c>
      <c r="G2840" s="3">
        <v>272</v>
      </c>
      <c r="H2840" s="3">
        <v>603</v>
      </c>
      <c r="I2840" s="3">
        <v>436</v>
      </c>
      <c r="J2840">
        <f t="array" ref="J2840">INDEX(Table3[#All],MATCH(1,(Table3[[#All],[Month]]=Table68[[#This Row],[Date]])*(Table3[[#All],[Region]]=Table68[[#This Row],[Region]]),0),3)</f>
        <v>11332</v>
      </c>
      <c r="K2840">
        <f>INDEX(Table1[#All], MATCH(Table68[[#This Row],[Date]],Table1[[#All],[Month]],0),2)</f>
        <v>1670255</v>
      </c>
      <c r="L2840" s="8">
        <f>INDEX(Table2[#All], MATCH(Table68[[#This Row],[Date]],Table2[[#All],[Month]],0),2)</f>
        <v>668.25295888449159</v>
      </c>
      <c r="M2840">
        <f t="array" ref="M2840">INDEX(Table4[#All],MATCH(1,(Table4[[#All],[Month]]=Table68[[#This Row],[Date]])*(Table4[[#All],[Region]]=Table68[[#This Row],[Region]]),0),3)</f>
        <v>3087</v>
      </c>
      <c r="N2840" s="2">
        <f t="array" ref="N2840">_xlfn.IFNA(INDEX(Table5[#All], MATCH(1,(Table5[[#All],[Month]]=Table68[[#This Row],[Date]])*(Table5[[#All],[Region]]=Table68[[#This Row],[Region]]),0),3),0)</f>
        <v>23404</v>
      </c>
      <c r="O2840" s="12">
        <f>INDEX(Table110[#All], MATCH(Table68[[#This Row],[Date]],Table110[[#All],[Month]],0),2)</f>
        <v>103343.75</v>
      </c>
      <c r="P2840" s="12">
        <f>INDEX(Table13[#All], MATCH(Table68[[#This Row],[Date]],Table13[[#All],[Month]],0),2)</f>
        <v>233209.5</v>
      </c>
      <c r="Q2840">
        <f>INDEX(Table111[#All], MATCH(Table68[[#This Row],[Date]],Table111[[#All],[Month]],0),2)</f>
        <v>6329</v>
      </c>
      <c r="R2840" s="2">
        <f>INDEX(Table111[#All], MATCH(Table68[[#This Row],[Date]],Table111[[#All],[Month]],0),3)</f>
        <v>1371</v>
      </c>
      <c r="S2840" s="2">
        <f>INDEX(Table413[#All], MATCH(Table68[[#This Row],[Date]],Table413[[#All],[Month]],0),2)</f>
        <v>1.6</v>
      </c>
      <c r="T2840" s="2">
        <f>INDEX(Table413[#All], MATCH(Table68[[#This Row],[Date]],Table413[[#All],[Month]],0),3)</f>
        <v>5.8</v>
      </c>
      <c r="U2840" s="2">
        <f>INDEX(Table413[#All], MATCH(Table68[[#This Row],[Date]],Table413[[#All],[Month]],0),4)</f>
        <v>5.0999999999999996</v>
      </c>
    </row>
    <row r="2841" spans="1:21" x14ac:dyDescent="0.25">
      <c r="A2841" s="4">
        <v>43070</v>
      </c>
      <c r="B2841" s="3" t="s">
        <v>72</v>
      </c>
      <c r="C2841" s="3" t="s">
        <v>53</v>
      </c>
      <c r="D2841" s="3">
        <v>395</v>
      </c>
      <c r="E2841" s="3">
        <v>503</v>
      </c>
      <c r="F2841" s="3">
        <v>284</v>
      </c>
      <c r="G2841" s="3">
        <v>363</v>
      </c>
      <c r="H2841" s="3">
        <v>603</v>
      </c>
      <c r="I2841" s="3">
        <v>128</v>
      </c>
      <c r="J2841">
        <f t="array" ref="J2841">INDEX(Table3[#All],MATCH(1,(Table3[[#All],[Month]]=Table68[[#This Row],[Date]])*(Table3[[#All],[Region]]=Table68[[#This Row],[Region]]),0),3)</f>
        <v>11332</v>
      </c>
      <c r="K2841">
        <f>INDEX(Table1[#All], MATCH(Table68[[#This Row],[Date]],Table1[[#All],[Month]],0),2)</f>
        <v>1670255</v>
      </c>
      <c r="L2841" s="8">
        <f>INDEX(Table2[#All], MATCH(Table68[[#This Row],[Date]],Table2[[#All],[Month]],0),2)</f>
        <v>668.25295888449159</v>
      </c>
      <c r="M2841">
        <f t="array" ref="M2841">INDEX(Table4[#All],MATCH(1,(Table4[[#All],[Month]]=Table68[[#This Row],[Date]])*(Table4[[#All],[Region]]=Table68[[#This Row],[Region]]),0),3)</f>
        <v>3087</v>
      </c>
      <c r="N2841" s="2">
        <f t="array" ref="N2841">_xlfn.IFNA(INDEX(Table5[#All], MATCH(1,(Table5[[#All],[Month]]=Table68[[#This Row],[Date]])*(Table5[[#All],[Region]]=Table68[[#This Row],[Region]]),0),3),0)</f>
        <v>23404</v>
      </c>
      <c r="O2841" s="12">
        <f>INDEX(Table110[#All], MATCH(Table68[[#This Row],[Date]],Table110[[#All],[Month]],0),2)</f>
        <v>103343.75</v>
      </c>
      <c r="P2841" s="12">
        <f>INDEX(Table13[#All], MATCH(Table68[[#This Row],[Date]],Table13[[#All],[Month]],0),2)</f>
        <v>233209.5</v>
      </c>
      <c r="Q2841">
        <f>INDEX(Table111[#All], MATCH(Table68[[#This Row],[Date]],Table111[[#All],[Month]],0),2)</f>
        <v>6329</v>
      </c>
      <c r="R2841" s="2">
        <f>INDEX(Table111[#All], MATCH(Table68[[#This Row],[Date]],Table111[[#All],[Month]],0),3)</f>
        <v>1371</v>
      </c>
      <c r="S2841" s="2">
        <f>INDEX(Table413[#All], MATCH(Table68[[#This Row],[Date]],Table413[[#All],[Month]],0),2)</f>
        <v>1.6</v>
      </c>
      <c r="T2841" s="2">
        <f>INDEX(Table413[#All], MATCH(Table68[[#This Row],[Date]],Table413[[#All],[Month]],0),3)</f>
        <v>5.8</v>
      </c>
      <c r="U2841" s="2">
        <f>INDEX(Table413[#All], MATCH(Table68[[#This Row],[Date]],Table413[[#All],[Month]],0),4)</f>
        <v>5.0999999999999996</v>
      </c>
    </row>
    <row r="2842" spans="1:21" x14ac:dyDescent="0.25">
      <c r="A2842" s="4">
        <v>43070</v>
      </c>
      <c r="B2842" s="3" t="s">
        <v>73</v>
      </c>
      <c r="C2842" s="3" t="s">
        <v>55</v>
      </c>
      <c r="D2842" s="3">
        <v>239</v>
      </c>
      <c r="E2842" s="3">
        <v>239</v>
      </c>
      <c r="F2842" s="3">
        <v>187</v>
      </c>
      <c r="G2842" s="3">
        <v>180</v>
      </c>
      <c r="H2842" s="3">
        <v>140</v>
      </c>
      <c r="I2842" s="3">
        <v>18</v>
      </c>
      <c r="J2842">
        <f t="array" ref="J2842">INDEX(Table3[#All],MATCH(1,(Table3[[#All],[Month]]=Table68[[#This Row],[Date]])*(Table3[[#All],[Region]]=Table68[[#This Row],[Region]]),0),3)</f>
        <v>5842</v>
      </c>
      <c r="K2842">
        <f>INDEX(Table1[#All], MATCH(Table68[[#This Row],[Date]],Table1[[#All],[Month]],0),2)</f>
        <v>1670255</v>
      </c>
      <c r="L2842" s="8">
        <f>INDEX(Table2[#All], MATCH(Table68[[#This Row],[Date]],Table2[[#All],[Month]],0),2)</f>
        <v>668.25295888449159</v>
      </c>
      <c r="M2842">
        <f t="array" ref="M2842">INDEX(Table4[#All],MATCH(1,(Table4[[#All],[Month]]=Table68[[#This Row],[Date]])*(Table4[[#All],[Region]]=Table68[[#This Row],[Region]]),0),3)</f>
        <v>655</v>
      </c>
      <c r="N2842" s="2">
        <f t="array" ref="N2842">_xlfn.IFNA(INDEX(Table5[#All], MATCH(1,(Table5[[#All],[Month]]=Table68[[#This Row],[Date]])*(Table5[[#All],[Region]]=Table68[[#This Row],[Region]]),0),3),0)</f>
        <v>9709</v>
      </c>
      <c r="O2842" s="12">
        <f>INDEX(Table110[#All], MATCH(Table68[[#This Row],[Date]],Table110[[#All],[Month]],0),2)</f>
        <v>103343.75</v>
      </c>
      <c r="P2842" s="12">
        <f>INDEX(Table13[#All], MATCH(Table68[[#This Row],[Date]],Table13[[#All],[Month]],0),2)</f>
        <v>233209.5</v>
      </c>
      <c r="Q2842">
        <f>INDEX(Table111[#All], MATCH(Table68[[#This Row],[Date]],Table111[[#All],[Month]],0),2)</f>
        <v>6329</v>
      </c>
      <c r="R2842" s="2">
        <f>INDEX(Table111[#All], MATCH(Table68[[#This Row],[Date]],Table111[[#All],[Month]],0),3)</f>
        <v>1371</v>
      </c>
      <c r="S2842" s="2">
        <f>INDEX(Table413[#All], MATCH(Table68[[#This Row],[Date]],Table413[[#All],[Month]],0),2)</f>
        <v>1.6</v>
      </c>
      <c r="T2842" s="2">
        <f>INDEX(Table413[#All], MATCH(Table68[[#This Row],[Date]],Table413[[#All],[Month]],0),3)</f>
        <v>5.8</v>
      </c>
      <c r="U2842" s="2">
        <f>INDEX(Table413[#All], MATCH(Table68[[#This Row],[Date]],Table413[[#All],[Month]],0),4)</f>
        <v>5.0999999999999996</v>
      </c>
    </row>
    <row r="2843" spans="1:21" x14ac:dyDescent="0.25">
      <c r="A2843" s="4">
        <v>43070</v>
      </c>
      <c r="B2843" s="3" t="s">
        <v>73</v>
      </c>
      <c r="C2843" s="3" t="s">
        <v>86</v>
      </c>
      <c r="D2843" s="3">
        <v>239</v>
      </c>
      <c r="E2843" s="3">
        <v>241</v>
      </c>
      <c r="F2843" s="3">
        <v>187</v>
      </c>
      <c r="G2843" s="3">
        <v>189</v>
      </c>
      <c r="H2843" s="3">
        <v>140</v>
      </c>
      <c r="I2843" s="3">
        <v>106</v>
      </c>
      <c r="J2843">
        <f t="array" ref="J2843">INDEX(Table3[#All],MATCH(1,(Table3[[#All],[Month]]=Table68[[#This Row],[Date]])*(Table3[[#All],[Region]]=Table68[[#This Row],[Region]]),0),3)</f>
        <v>5842</v>
      </c>
      <c r="K2843">
        <f>INDEX(Table1[#All], MATCH(Table68[[#This Row],[Date]],Table1[[#All],[Month]],0),2)</f>
        <v>1670255</v>
      </c>
      <c r="L2843" s="8">
        <f>INDEX(Table2[#All], MATCH(Table68[[#This Row],[Date]],Table2[[#All],[Month]],0),2)</f>
        <v>668.25295888449159</v>
      </c>
      <c r="M2843">
        <f t="array" ref="M2843">INDEX(Table4[#All],MATCH(1,(Table4[[#All],[Month]]=Table68[[#This Row],[Date]])*(Table4[[#All],[Region]]=Table68[[#This Row],[Region]]),0),3)</f>
        <v>655</v>
      </c>
      <c r="N2843" s="2">
        <f t="array" ref="N2843">_xlfn.IFNA(INDEX(Table5[#All], MATCH(1,(Table5[[#All],[Month]]=Table68[[#This Row],[Date]])*(Table5[[#All],[Region]]=Table68[[#This Row],[Region]]),0),3),0)</f>
        <v>9709</v>
      </c>
      <c r="O2843" s="12">
        <f>INDEX(Table110[#All], MATCH(Table68[[#This Row],[Date]],Table110[[#All],[Month]],0),2)</f>
        <v>103343.75</v>
      </c>
      <c r="P2843" s="12">
        <f>INDEX(Table13[#All], MATCH(Table68[[#This Row],[Date]],Table13[[#All],[Month]],0),2)</f>
        <v>233209.5</v>
      </c>
      <c r="Q2843">
        <f>INDEX(Table111[#All], MATCH(Table68[[#This Row],[Date]],Table111[[#All],[Month]],0),2)</f>
        <v>6329</v>
      </c>
      <c r="R2843" s="2">
        <f>INDEX(Table111[#All], MATCH(Table68[[#This Row],[Date]],Table111[[#All],[Month]],0),3)</f>
        <v>1371</v>
      </c>
      <c r="S2843" s="2">
        <f>INDEX(Table413[#All], MATCH(Table68[[#This Row],[Date]],Table413[[#All],[Month]],0),2)</f>
        <v>1.6</v>
      </c>
      <c r="T2843" s="2">
        <f>INDEX(Table413[#All], MATCH(Table68[[#This Row],[Date]],Table413[[#All],[Month]],0),3)</f>
        <v>5.8</v>
      </c>
      <c r="U2843" s="2">
        <f>INDEX(Table413[#All], MATCH(Table68[[#This Row],[Date]],Table413[[#All],[Month]],0),4)</f>
        <v>5.0999999999999996</v>
      </c>
    </row>
    <row r="2844" spans="1:21" x14ac:dyDescent="0.25">
      <c r="A2844" s="4">
        <v>43070</v>
      </c>
      <c r="B2844" s="3" t="s">
        <v>73</v>
      </c>
      <c r="C2844" s="3" t="s">
        <v>54</v>
      </c>
      <c r="D2844" s="3">
        <v>239</v>
      </c>
      <c r="E2844" s="3">
        <v>227</v>
      </c>
      <c r="F2844" s="3">
        <v>187</v>
      </c>
      <c r="G2844" s="3">
        <v>179</v>
      </c>
      <c r="H2844" s="3">
        <v>140</v>
      </c>
      <c r="I2844" s="3">
        <v>16</v>
      </c>
      <c r="J2844">
        <f t="array" ref="J2844">INDEX(Table3[#All],MATCH(1,(Table3[[#All],[Month]]=Table68[[#This Row],[Date]])*(Table3[[#All],[Region]]=Table68[[#This Row],[Region]]),0),3)</f>
        <v>5842</v>
      </c>
      <c r="K2844">
        <f>INDEX(Table1[#All], MATCH(Table68[[#This Row],[Date]],Table1[[#All],[Month]],0),2)</f>
        <v>1670255</v>
      </c>
      <c r="L2844" s="8">
        <f>INDEX(Table2[#All], MATCH(Table68[[#This Row],[Date]],Table2[[#All],[Month]],0),2)</f>
        <v>668.25295888449159</v>
      </c>
      <c r="M2844">
        <f t="array" ref="M2844">INDEX(Table4[#All],MATCH(1,(Table4[[#All],[Month]]=Table68[[#This Row],[Date]])*(Table4[[#All],[Region]]=Table68[[#This Row],[Region]]),0),3)</f>
        <v>655</v>
      </c>
      <c r="N2844" s="2">
        <f t="array" ref="N2844">_xlfn.IFNA(INDEX(Table5[#All], MATCH(1,(Table5[[#All],[Month]]=Table68[[#This Row],[Date]])*(Table5[[#All],[Region]]=Table68[[#This Row],[Region]]),0),3),0)</f>
        <v>9709</v>
      </c>
      <c r="O2844" s="12">
        <f>INDEX(Table110[#All], MATCH(Table68[[#This Row],[Date]],Table110[[#All],[Month]],0),2)</f>
        <v>103343.75</v>
      </c>
      <c r="P2844" s="12">
        <f>INDEX(Table13[#All], MATCH(Table68[[#This Row],[Date]],Table13[[#All],[Month]],0),2)</f>
        <v>233209.5</v>
      </c>
      <c r="Q2844">
        <f>INDEX(Table111[#All], MATCH(Table68[[#This Row],[Date]],Table111[[#All],[Month]],0),2)</f>
        <v>6329</v>
      </c>
      <c r="R2844" s="2">
        <f>INDEX(Table111[#All], MATCH(Table68[[#This Row],[Date]],Table111[[#All],[Month]],0),3)</f>
        <v>1371</v>
      </c>
      <c r="S2844" s="2">
        <f>INDEX(Table413[#All], MATCH(Table68[[#This Row],[Date]],Table413[[#All],[Month]],0),2)</f>
        <v>1.6</v>
      </c>
      <c r="T2844" s="2">
        <f>INDEX(Table413[#All], MATCH(Table68[[#This Row],[Date]],Table413[[#All],[Month]],0),3)</f>
        <v>5.8</v>
      </c>
      <c r="U2844" s="2">
        <f>INDEX(Table413[#All], MATCH(Table68[[#This Row],[Date]],Table413[[#All],[Month]],0),4)</f>
        <v>5.0999999999999996</v>
      </c>
    </row>
    <row r="2845" spans="1:21" x14ac:dyDescent="0.25">
      <c r="A2845" s="4">
        <v>43070</v>
      </c>
      <c r="B2845" s="3" t="s">
        <v>65</v>
      </c>
      <c r="C2845" s="3" t="s">
        <v>26</v>
      </c>
      <c r="D2845" s="3">
        <v>290</v>
      </c>
      <c r="E2845" s="3">
        <v>312</v>
      </c>
      <c r="F2845" s="3">
        <v>231</v>
      </c>
      <c r="G2845" s="3">
        <v>248</v>
      </c>
      <c r="H2845" s="3">
        <v>183</v>
      </c>
      <c r="I2845" s="3">
        <v>129</v>
      </c>
      <c r="J2845">
        <f t="array" ref="J2845">INDEX(Table3[#All],MATCH(1,(Table3[[#All],[Month]]=Table68[[#This Row],[Date]])*(Table3[[#All],[Region]]=Table68[[#This Row],[Region]]),0),3)</f>
        <v>10396</v>
      </c>
      <c r="K2845">
        <f>INDEX(Table1[#All], MATCH(Table68[[#This Row],[Date]],Table1[[#All],[Month]],0),2)</f>
        <v>1670255</v>
      </c>
      <c r="L2845" s="8">
        <f>INDEX(Table2[#All], MATCH(Table68[[#This Row],[Date]],Table2[[#All],[Month]],0),2)</f>
        <v>668.25295888449159</v>
      </c>
      <c r="M2845">
        <f t="array" ref="M2845">INDEX(Table4[#All],MATCH(1,(Table4[[#All],[Month]]=Table68[[#This Row],[Date]])*(Table4[[#All],[Region]]=Table68[[#This Row],[Region]]),0),3)</f>
        <v>796</v>
      </c>
      <c r="N2845" s="2">
        <f t="array" ref="N2845">_xlfn.IFNA(INDEX(Table5[#All], MATCH(1,(Table5[[#All],[Month]]=Table68[[#This Row],[Date]])*(Table5[[#All],[Region]]=Table68[[#This Row],[Region]]),0),3),0)</f>
        <v>3285</v>
      </c>
      <c r="O2845" s="12">
        <f>INDEX(Table110[#All], MATCH(Table68[[#This Row],[Date]],Table110[[#All],[Month]],0),2)</f>
        <v>103343.75</v>
      </c>
      <c r="P2845" s="12">
        <f>INDEX(Table13[#All], MATCH(Table68[[#This Row],[Date]],Table13[[#All],[Month]],0),2)</f>
        <v>233209.5</v>
      </c>
      <c r="Q2845">
        <f>INDEX(Table111[#All], MATCH(Table68[[#This Row],[Date]],Table111[[#All],[Month]],0),2)</f>
        <v>6329</v>
      </c>
      <c r="R2845" s="2">
        <f>INDEX(Table111[#All], MATCH(Table68[[#This Row],[Date]],Table111[[#All],[Month]],0),3)</f>
        <v>1371</v>
      </c>
      <c r="S2845" s="2">
        <f>INDEX(Table413[#All], MATCH(Table68[[#This Row],[Date]],Table413[[#All],[Month]],0),2)</f>
        <v>1.6</v>
      </c>
      <c r="T2845" s="2">
        <f>INDEX(Table413[#All], MATCH(Table68[[#This Row],[Date]],Table413[[#All],[Month]],0),3)</f>
        <v>5.8</v>
      </c>
      <c r="U2845" s="2">
        <f>INDEX(Table413[#All], MATCH(Table68[[#This Row],[Date]],Table413[[#All],[Month]],0),4)</f>
        <v>5.0999999999999996</v>
      </c>
    </row>
    <row r="2846" spans="1:21" x14ac:dyDescent="0.25">
      <c r="A2846" s="4">
        <v>43070</v>
      </c>
      <c r="B2846" s="3" t="s">
        <v>65</v>
      </c>
      <c r="C2846" s="3" t="s">
        <v>28</v>
      </c>
      <c r="D2846" s="3">
        <v>290</v>
      </c>
      <c r="E2846" s="3">
        <v>242</v>
      </c>
      <c r="F2846" s="3">
        <v>231</v>
      </c>
      <c r="G2846" s="3">
        <v>201</v>
      </c>
      <c r="H2846" s="3">
        <v>183</v>
      </c>
      <c r="I2846" s="3">
        <v>40</v>
      </c>
      <c r="J2846">
        <f t="array" ref="J2846">INDEX(Table3[#All],MATCH(1,(Table3[[#All],[Month]]=Table68[[#This Row],[Date]])*(Table3[[#All],[Region]]=Table68[[#This Row],[Region]]),0),3)</f>
        <v>10396</v>
      </c>
      <c r="K2846">
        <f>INDEX(Table1[#All], MATCH(Table68[[#This Row],[Date]],Table1[[#All],[Month]],0),2)</f>
        <v>1670255</v>
      </c>
      <c r="L2846" s="8">
        <f>INDEX(Table2[#All], MATCH(Table68[[#This Row],[Date]],Table2[[#All],[Month]],0),2)</f>
        <v>668.25295888449159</v>
      </c>
      <c r="M2846">
        <f t="array" ref="M2846">INDEX(Table4[#All],MATCH(1,(Table4[[#All],[Month]]=Table68[[#This Row],[Date]])*(Table4[[#All],[Region]]=Table68[[#This Row],[Region]]),0),3)</f>
        <v>796</v>
      </c>
      <c r="N2846" s="2">
        <f t="array" ref="N2846">_xlfn.IFNA(INDEX(Table5[#All], MATCH(1,(Table5[[#All],[Month]]=Table68[[#This Row],[Date]])*(Table5[[#All],[Region]]=Table68[[#This Row],[Region]]),0),3),0)</f>
        <v>3285</v>
      </c>
      <c r="O2846" s="12">
        <f>INDEX(Table110[#All], MATCH(Table68[[#This Row],[Date]],Table110[[#All],[Month]],0),2)</f>
        <v>103343.75</v>
      </c>
      <c r="P2846" s="12">
        <f>INDEX(Table13[#All], MATCH(Table68[[#This Row],[Date]],Table13[[#All],[Month]],0),2)</f>
        <v>233209.5</v>
      </c>
      <c r="Q2846">
        <f>INDEX(Table111[#All], MATCH(Table68[[#This Row],[Date]],Table111[[#All],[Month]],0),2)</f>
        <v>6329</v>
      </c>
      <c r="R2846" s="2">
        <f>INDEX(Table111[#All], MATCH(Table68[[#This Row],[Date]],Table111[[#All],[Month]],0),3)</f>
        <v>1371</v>
      </c>
      <c r="S2846" s="2">
        <f>INDEX(Table413[#All], MATCH(Table68[[#This Row],[Date]],Table413[[#All],[Month]],0),2)</f>
        <v>1.6</v>
      </c>
      <c r="T2846" s="2">
        <f>INDEX(Table413[#All], MATCH(Table68[[#This Row],[Date]],Table413[[#All],[Month]],0),3)</f>
        <v>5.8</v>
      </c>
      <c r="U2846" s="2">
        <f>INDEX(Table413[#All], MATCH(Table68[[#This Row],[Date]],Table413[[#All],[Month]],0),4)</f>
        <v>5.0999999999999996</v>
      </c>
    </row>
    <row r="2847" spans="1:21" x14ac:dyDescent="0.25">
      <c r="A2847" s="4">
        <v>43070</v>
      </c>
      <c r="B2847" s="3" t="s">
        <v>65</v>
      </c>
      <c r="C2847" s="3" t="s">
        <v>27</v>
      </c>
      <c r="D2847" s="3">
        <v>290</v>
      </c>
      <c r="E2847" s="3">
        <v>254</v>
      </c>
      <c r="F2847" s="3">
        <v>231</v>
      </c>
      <c r="G2847" s="3">
        <v>211</v>
      </c>
      <c r="H2847" s="3">
        <v>183</v>
      </c>
      <c r="I2847" s="3">
        <v>14</v>
      </c>
      <c r="J2847">
        <f t="array" ref="J2847">INDEX(Table3[#All],MATCH(1,(Table3[[#All],[Month]]=Table68[[#This Row],[Date]])*(Table3[[#All],[Region]]=Table68[[#This Row],[Region]]),0),3)</f>
        <v>10396</v>
      </c>
      <c r="K2847">
        <f>INDEX(Table1[#All], MATCH(Table68[[#This Row],[Date]],Table1[[#All],[Month]],0),2)</f>
        <v>1670255</v>
      </c>
      <c r="L2847" s="8">
        <f>INDEX(Table2[#All], MATCH(Table68[[#This Row],[Date]],Table2[[#All],[Month]],0),2)</f>
        <v>668.25295888449159</v>
      </c>
      <c r="M2847">
        <f t="array" ref="M2847">INDEX(Table4[#All],MATCH(1,(Table4[[#All],[Month]]=Table68[[#This Row],[Date]])*(Table4[[#All],[Region]]=Table68[[#This Row],[Region]]),0),3)</f>
        <v>796</v>
      </c>
      <c r="N2847" s="2">
        <f t="array" ref="N2847">_xlfn.IFNA(INDEX(Table5[#All], MATCH(1,(Table5[[#All],[Month]]=Table68[[#This Row],[Date]])*(Table5[[#All],[Region]]=Table68[[#This Row],[Region]]),0),3),0)</f>
        <v>3285</v>
      </c>
      <c r="O2847" s="12">
        <f>INDEX(Table110[#All], MATCH(Table68[[#This Row],[Date]],Table110[[#All],[Month]],0),2)</f>
        <v>103343.75</v>
      </c>
      <c r="P2847" s="12">
        <f>INDEX(Table13[#All], MATCH(Table68[[#This Row],[Date]],Table13[[#All],[Month]],0),2)</f>
        <v>233209.5</v>
      </c>
      <c r="Q2847">
        <f>INDEX(Table111[#All], MATCH(Table68[[#This Row],[Date]],Table111[[#All],[Month]],0),2)</f>
        <v>6329</v>
      </c>
      <c r="R2847" s="2">
        <f>INDEX(Table111[#All], MATCH(Table68[[#This Row],[Date]],Table111[[#All],[Month]],0),3)</f>
        <v>1371</v>
      </c>
      <c r="S2847" s="2">
        <f>INDEX(Table413[#All], MATCH(Table68[[#This Row],[Date]],Table413[[#All],[Month]],0),2)</f>
        <v>1.6</v>
      </c>
      <c r="T2847" s="2">
        <f>INDEX(Table413[#All], MATCH(Table68[[#This Row],[Date]],Table413[[#All],[Month]],0),3)</f>
        <v>5.8</v>
      </c>
      <c r="U2847" s="2">
        <f>INDEX(Table413[#All], MATCH(Table68[[#This Row],[Date]],Table413[[#All],[Month]],0),4)</f>
        <v>5.0999999999999996</v>
      </c>
    </row>
    <row r="2848" spans="1:21" x14ac:dyDescent="0.25">
      <c r="A2848" s="4">
        <v>43070</v>
      </c>
      <c r="B2848" s="3" t="s">
        <v>69</v>
      </c>
      <c r="C2848" s="3" t="s">
        <v>40</v>
      </c>
      <c r="D2848" s="3">
        <v>364</v>
      </c>
      <c r="E2848" s="3">
        <v>364</v>
      </c>
      <c r="F2848" s="3">
        <v>293</v>
      </c>
      <c r="G2848" s="3">
        <v>293</v>
      </c>
      <c r="H2848" s="3">
        <v>53</v>
      </c>
      <c r="I2848" s="3">
        <v>53</v>
      </c>
      <c r="J2848">
        <f t="array" ref="J2848">INDEX(Table3[#All],MATCH(1,(Table3[[#All],[Month]]=Table68[[#This Row],[Date]])*(Table3[[#All],[Region]]=Table68[[#This Row],[Region]]),0),3)</f>
        <v>4671</v>
      </c>
      <c r="K2848">
        <f>INDEX(Table1[#All], MATCH(Table68[[#This Row],[Date]],Table1[[#All],[Month]],0),2)</f>
        <v>1670255</v>
      </c>
      <c r="L2848" s="8">
        <f>INDEX(Table2[#All], MATCH(Table68[[#This Row],[Date]],Table2[[#All],[Month]],0),2)</f>
        <v>668.25295888449159</v>
      </c>
      <c r="M2848">
        <f t="array" ref="M2848">INDEX(Table4[#All],MATCH(1,(Table4[[#All],[Month]]=Table68[[#This Row],[Date]])*(Table4[[#All],[Region]]=Table68[[#This Row],[Region]]),0),3)</f>
        <v>459</v>
      </c>
      <c r="N2848" s="2">
        <f t="array" ref="N2848">_xlfn.IFNA(INDEX(Table5[#All], MATCH(1,(Table5[[#All],[Month]]=Table68[[#This Row],[Date]])*(Table5[[#All],[Region]]=Table68[[#This Row],[Region]]),0),3),0)</f>
        <v>0</v>
      </c>
      <c r="O2848" s="12">
        <f>INDEX(Table110[#All], MATCH(Table68[[#This Row],[Date]],Table110[[#All],[Month]],0),2)</f>
        <v>103343.75</v>
      </c>
      <c r="P2848" s="12">
        <f>INDEX(Table13[#All], MATCH(Table68[[#This Row],[Date]],Table13[[#All],[Month]],0),2)</f>
        <v>233209.5</v>
      </c>
      <c r="Q2848">
        <f>INDEX(Table111[#All], MATCH(Table68[[#This Row],[Date]],Table111[[#All],[Month]],0),2)</f>
        <v>6329</v>
      </c>
      <c r="R2848" s="2">
        <f>INDEX(Table111[#All], MATCH(Table68[[#This Row],[Date]],Table111[[#All],[Month]],0),3)</f>
        <v>1371</v>
      </c>
      <c r="S2848" s="2">
        <f>INDEX(Table413[#All], MATCH(Table68[[#This Row],[Date]],Table413[[#All],[Month]],0),2)</f>
        <v>1.6</v>
      </c>
      <c r="T2848" s="2">
        <f>INDEX(Table413[#All], MATCH(Table68[[#This Row],[Date]],Table413[[#All],[Month]],0),3)</f>
        <v>5.8</v>
      </c>
      <c r="U2848" s="2">
        <f>INDEX(Table413[#All], MATCH(Table68[[#This Row],[Date]],Table413[[#All],[Month]],0),4)</f>
        <v>5.0999999999999996</v>
      </c>
    </row>
    <row r="2849" spans="1:21" x14ac:dyDescent="0.25">
      <c r="A2849" s="4">
        <v>43070</v>
      </c>
      <c r="B2849" s="3" t="s">
        <v>60</v>
      </c>
      <c r="C2849" s="3" t="s">
        <v>85</v>
      </c>
      <c r="D2849" s="3">
        <v>346</v>
      </c>
      <c r="E2849" s="3">
        <v>352</v>
      </c>
      <c r="F2849" s="3">
        <v>274</v>
      </c>
      <c r="G2849" s="3">
        <v>279</v>
      </c>
      <c r="H2849" s="3">
        <v>774</v>
      </c>
      <c r="I2849" s="3">
        <v>509</v>
      </c>
      <c r="J2849">
        <f t="array" ref="J2849">INDEX(Table3[#All],MATCH(1,(Table3[[#All],[Month]]=Table68[[#This Row],[Date]])*(Table3[[#All],[Region]]=Table68[[#This Row],[Region]]),0),3)</f>
        <v>22380</v>
      </c>
      <c r="K2849">
        <f>INDEX(Table1[#All], MATCH(Table68[[#This Row],[Date]],Table1[[#All],[Month]],0),2)</f>
        <v>1670255</v>
      </c>
      <c r="L2849" s="8">
        <f>INDEX(Table2[#All], MATCH(Table68[[#This Row],[Date]],Table2[[#All],[Month]],0),2)</f>
        <v>668.25295888449159</v>
      </c>
      <c r="M2849">
        <f t="array" ref="M2849">INDEX(Table4[#All],MATCH(1,(Table4[[#All],[Month]]=Table68[[#This Row],[Date]])*(Table4[[#All],[Region]]=Table68[[#This Row],[Region]]),0),3)</f>
        <v>4016</v>
      </c>
      <c r="N2849" s="2">
        <f t="array" ref="N2849">_xlfn.IFNA(INDEX(Table5[#All], MATCH(1,(Table5[[#All],[Month]]=Table68[[#This Row],[Date]])*(Table5[[#All],[Region]]=Table68[[#This Row],[Region]]),0),3),0)</f>
        <v>24196</v>
      </c>
      <c r="O2849" s="12">
        <f>INDEX(Table110[#All], MATCH(Table68[[#This Row],[Date]],Table110[[#All],[Month]],0),2)</f>
        <v>103343.75</v>
      </c>
      <c r="P2849" s="12">
        <f>INDEX(Table13[#All], MATCH(Table68[[#This Row],[Date]],Table13[[#All],[Month]],0),2)</f>
        <v>233209.5</v>
      </c>
      <c r="Q2849">
        <f>INDEX(Table111[#All], MATCH(Table68[[#This Row],[Date]],Table111[[#All],[Month]],0),2)</f>
        <v>6329</v>
      </c>
      <c r="R2849" s="2">
        <f>INDEX(Table111[#All], MATCH(Table68[[#This Row],[Date]],Table111[[#All],[Month]],0),3)</f>
        <v>1371</v>
      </c>
      <c r="S2849" s="2">
        <f>INDEX(Table413[#All], MATCH(Table68[[#This Row],[Date]],Table413[[#All],[Month]],0),2)</f>
        <v>1.6</v>
      </c>
      <c r="T2849" s="2">
        <f>INDEX(Table413[#All], MATCH(Table68[[#This Row],[Date]],Table413[[#All],[Month]],0),3)</f>
        <v>5.8</v>
      </c>
      <c r="U2849" s="2">
        <f>INDEX(Table413[#All], MATCH(Table68[[#This Row],[Date]],Table413[[#All],[Month]],0),4)</f>
        <v>5.0999999999999996</v>
      </c>
    </row>
    <row r="2850" spans="1:21" x14ac:dyDescent="0.25">
      <c r="A2850" s="4">
        <v>43070</v>
      </c>
      <c r="B2850" s="3" t="s">
        <v>60</v>
      </c>
      <c r="C2850" s="3" t="s">
        <v>13</v>
      </c>
      <c r="D2850" s="3">
        <v>346</v>
      </c>
      <c r="E2850" s="3">
        <v>296</v>
      </c>
      <c r="F2850" s="3">
        <v>274</v>
      </c>
      <c r="G2850" s="3">
        <v>260</v>
      </c>
      <c r="H2850" s="3">
        <v>774</v>
      </c>
      <c r="I2850" s="3">
        <v>22</v>
      </c>
      <c r="J2850">
        <f t="array" ref="J2850">INDEX(Table3[#All],MATCH(1,(Table3[[#All],[Month]]=Table68[[#This Row],[Date]])*(Table3[[#All],[Region]]=Table68[[#This Row],[Region]]),0),3)</f>
        <v>22380</v>
      </c>
      <c r="K2850">
        <f>INDEX(Table1[#All], MATCH(Table68[[#This Row],[Date]],Table1[[#All],[Month]],0),2)</f>
        <v>1670255</v>
      </c>
      <c r="L2850" s="8">
        <f>INDEX(Table2[#All], MATCH(Table68[[#This Row],[Date]],Table2[[#All],[Month]],0),2)</f>
        <v>668.25295888449159</v>
      </c>
      <c r="M2850">
        <f t="array" ref="M2850">INDEX(Table4[#All],MATCH(1,(Table4[[#All],[Month]]=Table68[[#This Row],[Date]])*(Table4[[#All],[Region]]=Table68[[#This Row],[Region]]),0),3)</f>
        <v>4016</v>
      </c>
      <c r="N2850" s="2">
        <f t="array" ref="N2850">_xlfn.IFNA(INDEX(Table5[#All], MATCH(1,(Table5[[#All],[Month]]=Table68[[#This Row],[Date]])*(Table5[[#All],[Region]]=Table68[[#This Row],[Region]]),0),3),0)</f>
        <v>24196</v>
      </c>
      <c r="O2850" s="12">
        <f>INDEX(Table110[#All], MATCH(Table68[[#This Row],[Date]],Table110[[#All],[Month]],0),2)</f>
        <v>103343.75</v>
      </c>
      <c r="P2850" s="12">
        <f>INDEX(Table13[#All], MATCH(Table68[[#This Row],[Date]],Table13[[#All],[Month]],0),2)</f>
        <v>233209.5</v>
      </c>
      <c r="Q2850">
        <f>INDEX(Table111[#All], MATCH(Table68[[#This Row],[Date]],Table111[[#All],[Month]],0),2)</f>
        <v>6329</v>
      </c>
      <c r="R2850" s="2">
        <f>INDEX(Table111[#All], MATCH(Table68[[#This Row],[Date]],Table111[[#All],[Month]],0),3)</f>
        <v>1371</v>
      </c>
      <c r="S2850" s="2">
        <f>INDEX(Table413[#All], MATCH(Table68[[#This Row],[Date]],Table413[[#All],[Month]],0),2)</f>
        <v>1.6</v>
      </c>
      <c r="T2850" s="2">
        <f>INDEX(Table413[#All], MATCH(Table68[[#This Row],[Date]],Table413[[#All],[Month]],0),3)</f>
        <v>5.8</v>
      </c>
      <c r="U2850" s="2">
        <f>INDEX(Table413[#All], MATCH(Table68[[#This Row],[Date]],Table413[[#All],[Month]],0),4)</f>
        <v>5.0999999999999996</v>
      </c>
    </row>
    <row r="2851" spans="1:21" x14ac:dyDescent="0.25">
      <c r="A2851" s="4">
        <v>43070</v>
      </c>
      <c r="B2851" s="3" t="s">
        <v>60</v>
      </c>
      <c r="C2851" s="3" t="s">
        <v>15</v>
      </c>
      <c r="D2851" s="3">
        <v>346</v>
      </c>
      <c r="E2851" s="3">
        <v>351</v>
      </c>
      <c r="F2851" s="3">
        <v>274</v>
      </c>
      <c r="G2851" s="3">
        <v>306</v>
      </c>
      <c r="H2851" s="3">
        <v>774</v>
      </c>
      <c r="I2851" s="3">
        <v>37</v>
      </c>
      <c r="J2851">
        <f t="array" ref="J2851">INDEX(Table3[#All],MATCH(1,(Table3[[#All],[Month]]=Table68[[#This Row],[Date]])*(Table3[[#All],[Region]]=Table68[[#This Row],[Region]]),0),3)</f>
        <v>22380</v>
      </c>
      <c r="K2851">
        <f>INDEX(Table1[#All], MATCH(Table68[[#This Row],[Date]],Table1[[#All],[Month]],0),2)</f>
        <v>1670255</v>
      </c>
      <c r="L2851" s="8">
        <f>INDEX(Table2[#All], MATCH(Table68[[#This Row],[Date]],Table2[[#All],[Month]],0),2)</f>
        <v>668.25295888449159</v>
      </c>
      <c r="M2851">
        <f t="array" ref="M2851">INDEX(Table4[#All],MATCH(1,(Table4[[#All],[Month]]=Table68[[#This Row],[Date]])*(Table4[[#All],[Region]]=Table68[[#This Row],[Region]]),0),3)</f>
        <v>4016</v>
      </c>
      <c r="N2851" s="2">
        <f t="array" ref="N2851">_xlfn.IFNA(INDEX(Table5[#All], MATCH(1,(Table5[[#All],[Month]]=Table68[[#This Row],[Date]])*(Table5[[#All],[Region]]=Table68[[#This Row],[Region]]),0),3),0)</f>
        <v>24196</v>
      </c>
      <c r="O2851" s="12">
        <f>INDEX(Table110[#All], MATCH(Table68[[#This Row],[Date]],Table110[[#All],[Month]],0),2)</f>
        <v>103343.75</v>
      </c>
      <c r="P2851" s="12">
        <f>INDEX(Table13[#All], MATCH(Table68[[#This Row],[Date]],Table13[[#All],[Month]],0),2)</f>
        <v>233209.5</v>
      </c>
      <c r="Q2851">
        <f>INDEX(Table111[#All], MATCH(Table68[[#This Row],[Date]],Table111[[#All],[Month]],0),2)</f>
        <v>6329</v>
      </c>
      <c r="R2851" s="2">
        <f>INDEX(Table111[#All], MATCH(Table68[[#This Row],[Date]],Table111[[#All],[Month]],0),3)</f>
        <v>1371</v>
      </c>
      <c r="S2851" s="2">
        <f>INDEX(Table413[#All], MATCH(Table68[[#This Row],[Date]],Table413[[#All],[Month]],0),2)</f>
        <v>1.6</v>
      </c>
      <c r="T2851" s="2">
        <f>INDEX(Table413[#All], MATCH(Table68[[#This Row],[Date]],Table413[[#All],[Month]],0),3)</f>
        <v>5.8</v>
      </c>
      <c r="U2851" s="2">
        <f>INDEX(Table413[#All], MATCH(Table68[[#This Row],[Date]],Table413[[#All],[Month]],0),4)</f>
        <v>5.0999999999999996</v>
      </c>
    </row>
    <row r="2852" spans="1:21" x14ac:dyDescent="0.25">
      <c r="A2852" s="4">
        <v>43070</v>
      </c>
      <c r="B2852" s="3" t="s">
        <v>60</v>
      </c>
      <c r="C2852" s="3" t="s">
        <v>8</v>
      </c>
      <c r="D2852" s="3">
        <v>346</v>
      </c>
      <c r="E2852" s="3">
        <v>228</v>
      </c>
      <c r="F2852" s="3">
        <v>274</v>
      </c>
      <c r="G2852" s="3">
        <v>210</v>
      </c>
      <c r="H2852" s="3">
        <v>774</v>
      </c>
      <c r="I2852" s="3">
        <v>6</v>
      </c>
      <c r="J2852">
        <f t="array" ref="J2852">INDEX(Table3[#All],MATCH(1,(Table3[[#All],[Month]]=Table68[[#This Row],[Date]])*(Table3[[#All],[Region]]=Table68[[#This Row],[Region]]),0),3)</f>
        <v>22380</v>
      </c>
      <c r="K2852">
        <f>INDEX(Table1[#All], MATCH(Table68[[#This Row],[Date]],Table1[[#All],[Month]],0),2)</f>
        <v>1670255</v>
      </c>
      <c r="L2852" s="8">
        <f>INDEX(Table2[#All], MATCH(Table68[[#This Row],[Date]],Table2[[#All],[Month]],0),2)</f>
        <v>668.25295888449159</v>
      </c>
      <c r="M2852">
        <f t="array" ref="M2852">INDEX(Table4[#All],MATCH(1,(Table4[[#All],[Month]]=Table68[[#This Row],[Date]])*(Table4[[#All],[Region]]=Table68[[#This Row],[Region]]),0),3)</f>
        <v>4016</v>
      </c>
      <c r="N2852" s="2">
        <f t="array" ref="N2852">_xlfn.IFNA(INDEX(Table5[#All], MATCH(1,(Table5[[#All],[Month]]=Table68[[#This Row],[Date]])*(Table5[[#All],[Region]]=Table68[[#This Row],[Region]]),0),3),0)</f>
        <v>24196</v>
      </c>
      <c r="O2852" s="12">
        <f>INDEX(Table110[#All], MATCH(Table68[[#This Row],[Date]],Table110[[#All],[Month]],0),2)</f>
        <v>103343.75</v>
      </c>
      <c r="P2852" s="12">
        <f>INDEX(Table13[#All], MATCH(Table68[[#This Row],[Date]],Table13[[#All],[Month]],0),2)</f>
        <v>233209.5</v>
      </c>
      <c r="Q2852">
        <f>INDEX(Table111[#All], MATCH(Table68[[#This Row],[Date]],Table111[[#All],[Month]],0),2)</f>
        <v>6329</v>
      </c>
      <c r="R2852" s="2">
        <f>INDEX(Table111[#All], MATCH(Table68[[#This Row],[Date]],Table111[[#All],[Month]],0),3)</f>
        <v>1371</v>
      </c>
      <c r="S2852" s="2">
        <f>INDEX(Table413[#All], MATCH(Table68[[#This Row],[Date]],Table413[[#All],[Month]],0),2)</f>
        <v>1.6</v>
      </c>
      <c r="T2852" s="2">
        <f>INDEX(Table413[#All], MATCH(Table68[[#This Row],[Date]],Table413[[#All],[Month]],0),3)</f>
        <v>5.8</v>
      </c>
      <c r="U2852" s="2">
        <f>INDEX(Table413[#All], MATCH(Table68[[#This Row],[Date]],Table413[[#All],[Month]],0),4)</f>
        <v>5.0999999999999996</v>
      </c>
    </row>
    <row r="2853" spans="1:21" x14ac:dyDescent="0.25">
      <c r="A2853" s="4">
        <v>43070</v>
      </c>
      <c r="B2853" s="3" t="s">
        <v>60</v>
      </c>
      <c r="C2853" s="3" t="s">
        <v>16</v>
      </c>
      <c r="D2853" s="3">
        <v>346</v>
      </c>
      <c r="E2853" s="3">
        <v>247</v>
      </c>
      <c r="F2853" s="3">
        <v>274</v>
      </c>
      <c r="G2853" s="3">
        <v>222</v>
      </c>
      <c r="H2853" s="3">
        <v>774</v>
      </c>
      <c r="I2853" s="3">
        <v>12</v>
      </c>
      <c r="J2853">
        <f t="array" ref="J2853">INDEX(Table3[#All],MATCH(1,(Table3[[#All],[Month]]=Table68[[#This Row],[Date]])*(Table3[[#All],[Region]]=Table68[[#This Row],[Region]]),0),3)</f>
        <v>22380</v>
      </c>
      <c r="K2853">
        <f>INDEX(Table1[#All], MATCH(Table68[[#This Row],[Date]],Table1[[#All],[Month]],0),2)</f>
        <v>1670255</v>
      </c>
      <c r="L2853" s="8">
        <f>INDEX(Table2[#All], MATCH(Table68[[#This Row],[Date]],Table2[[#All],[Month]],0),2)</f>
        <v>668.25295888449159</v>
      </c>
      <c r="M2853">
        <f t="array" ref="M2853">INDEX(Table4[#All],MATCH(1,(Table4[[#All],[Month]]=Table68[[#This Row],[Date]])*(Table4[[#All],[Region]]=Table68[[#This Row],[Region]]),0),3)</f>
        <v>4016</v>
      </c>
      <c r="N2853" s="2">
        <f t="array" ref="N2853">_xlfn.IFNA(INDEX(Table5[#All], MATCH(1,(Table5[[#All],[Month]]=Table68[[#This Row],[Date]])*(Table5[[#All],[Region]]=Table68[[#This Row],[Region]]),0),3),0)</f>
        <v>24196</v>
      </c>
      <c r="O2853" s="12">
        <f>INDEX(Table110[#All], MATCH(Table68[[#This Row],[Date]],Table110[[#All],[Month]],0),2)</f>
        <v>103343.75</v>
      </c>
      <c r="P2853" s="12">
        <f>INDEX(Table13[#All], MATCH(Table68[[#This Row],[Date]],Table13[[#All],[Month]],0),2)</f>
        <v>233209.5</v>
      </c>
      <c r="Q2853">
        <f>INDEX(Table111[#All], MATCH(Table68[[#This Row],[Date]],Table111[[#All],[Month]],0),2)</f>
        <v>6329</v>
      </c>
      <c r="R2853" s="2">
        <f>INDEX(Table111[#All], MATCH(Table68[[#This Row],[Date]],Table111[[#All],[Month]],0),3)</f>
        <v>1371</v>
      </c>
      <c r="S2853" s="2">
        <f>INDEX(Table413[#All], MATCH(Table68[[#This Row],[Date]],Table413[[#All],[Month]],0),2)</f>
        <v>1.6</v>
      </c>
      <c r="T2853" s="2">
        <f>INDEX(Table413[#All], MATCH(Table68[[#This Row],[Date]],Table413[[#All],[Month]],0),3)</f>
        <v>5.8</v>
      </c>
      <c r="U2853" s="2">
        <f>INDEX(Table413[#All], MATCH(Table68[[#This Row],[Date]],Table413[[#All],[Month]],0),4)</f>
        <v>5.0999999999999996</v>
      </c>
    </row>
    <row r="2854" spans="1:21" x14ac:dyDescent="0.25">
      <c r="A2854" s="4">
        <v>43070</v>
      </c>
      <c r="B2854" s="3" t="s">
        <v>60</v>
      </c>
      <c r="C2854" s="3" t="s">
        <v>10</v>
      </c>
      <c r="D2854" s="3">
        <v>346</v>
      </c>
      <c r="E2854" s="3">
        <v>338</v>
      </c>
      <c r="F2854" s="3">
        <v>274</v>
      </c>
      <c r="G2854" s="3">
        <v>269</v>
      </c>
      <c r="H2854" s="3">
        <v>774</v>
      </c>
      <c r="I2854" s="3">
        <v>42</v>
      </c>
      <c r="J2854">
        <f t="array" ref="J2854">INDEX(Table3[#All],MATCH(1,(Table3[[#All],[Month]]=Table68[[#This Row],[Date]])*(Table3[[#All],[Region]]=Table68[[#This Row],[Region]]),0),3)</f>
        <v>22380</v>
      </c>
      <c r="K2854">
        <f>INDEX(Table1[#All], MATCH(Table68[[#This Row],[Date]],Table1[[#All],[Month]],0),2)</f>
        <v>1670255</v>
      </c>
      <c r="L2854" s="8">
        <f>INDEX(Table2[#All], MATCH(Table68[[#This Row],[Date]],Table2[[#All],[Month]],0),2)</f>
        <v>668.25295888449159</v>
      </c>
      <c r="M2854">
        <f t="array" ref="M2854">INDEX(Table4[#All],MATCH(1,(Table4[[#All],[Month]]=Table68[[#This Row],[Date]])*(Table4[[#All],[Region]]=Table68[[#This Row],[Region]]),0),3)</f>
        <v>4016</v>
      </c>
      <c r="N2854" s="2">
        <f t="array" ref="N2854">_xlfn.IFNA(INDEX(Table5[#All], MATCH(1,(Table5[[#All],[Month]]=Table68[[#This Row],[Date]])*(Table5[[#All],[Region]]=Table68[[#This Row],[Region]]),0),3),0)</f>
        <v>24196</v>
      </c>
      <c r="O2854" s="12">
        <f>INDEX(Table110[#All], MATCH(Table68[[#This Row],[Date]],Table110[[#All],[Month]],0),2)</f>
        <v>103343.75</v>
      </c>
      <c r="P2854" s="12">
        <f>INDEX(Table13[#All], MATCH(Table68[[#This Row],[Date]],Table13[[#All],[Month]],0),2)</f>
        <v>233209.5</v>
      </c>
      <c r="Q2854">
        <f>INDEX(Table111[#All], MATCH(Table68[[#This Row],[Date]],Table111[[#All],[Month]],0),2)</f>
        <v>6329</v>
      </c>
      <c r="R2854" s="2">
        <f>INDEX(Table111[#All], MATCH(Table68[[#This Row],[Date]],Table111[[#All],[Month]],0),3)</f>
        <v>1371</v>
      </c>
      <c r="S2854" s="2">
        <f>INDEX(Table413[#All], MATCH(Table68[[#This Row],[Date]],Table413[[#All],[Month]],0),2)</f>
        <v>1.6</v>
      </c>
      <c r="T2854" s="2">
        <f>INDEX(Table413[#All], MATCH(Table68[[#This Row],[Date]],Table413[[#All],[Month]],0),3)</f>
        <v>5.8</v>
      </c>
      <c r="U2854" s="2">
        <f>INDEX(Table413[#All], MATCH(Table68[[#This Row],[Date]],Table413[[#All],[Month]],0),4)</f>
        <v>5.0999999999999996</v>
      </c>
    </row>
    <row r="2855" spans="1:21" x14ac:dyDescent="0.25">
      <c r="A2855" s="4">
        <v>43070</v>
      </c>
      <c r="B2855" s="3" t="s">
        <v>60</v>
      </c>
      <c r="C2855" s="3" t="s">
        <v>12</v>
      </c>
      <c r="D2855" s="3">
        <v>346</v>
      </c>
      <c r="E2855" s="3">
        <v>313</v>
      </c>
      <c r="F2855" s="3">
        <v>274</v>
      </c>
      <c r="G2855" s="3">
        <v>252</v>
      </c>
      <c r="H2855" s="3">
        <v>774</v>
      </c>
      <c r="I2855" s="3">
        <v>23</v>
      </c>
      <c r="J2855">
        <f t="array" ref="J2855">INDEX(Table3[#All],MATCH(1,(Table3[[#All],[Month]]=Table68[[#This Row],[Date]])*(Table3[[#All],[Region]]=Table68[[#This Row],[Region]]),0),3)</f>
        <v>22380</v>
      </c>
      <c r="K2855">
        <f>INDEX(Table1[#All], MATCH(Table68[[#This Row],[Date]],Table1[[#All],[Month]],0),2)</f>
        <v>1670255</v>
      </c>
      <c r="L2855" s="8">
        <f>INDEX(Table2[#All], MATCH(Table68[[#This Row],[Date]],Table2[[#All],[Month]],0),2)</f>
        <v>668.25295888449159</v>
      </c>
      <c r="M2855">
        <f t="array" ref="M2855">INDEX(Table4[#All],MATCH(1,(Table4[[#All],[Month]]=Table68[[#This Row],[Date]])*(Table4[[#All],[Region]]=Table68[[#This Row],[Region]]),0),3)</f>
        <v>4016</v>
      </c>
      <c r="N2855" s="2">
        <f t="array" ref="N2855">_xlfn.IFNA(INDEX(Table5[#All], MATCH(1,(Table5[[#All],[Month]]=Table68[[#This Row],[Date]])*(Table5[[#All],[Region]]=Table68[[#This Row],[Region]]),0),3),0)</f>
        <v>24196</v>
      </c>
      <c r="O2855" s="12">
        <f>INDEX(Table110[#All], MATCH(Table68[[#This Row],[Date]],Table110[[#All],[Month]],0),2)</f>
        <v>103343.75</v>
      </c>
      <c r="P2855" s="12">
        <f>INDEX(Table13[#All], MATCH(Table68[[#This Row],[Date]],Table13[[#All],[Month]],0),2)</f>
        <v>233209.5</v>
      </c>
      <c r="Q2855">
        <f>INDEX(Table111[#All], MATCH(Table68[[#This Row],[Date]],Table111[[#All],[Month]],0),2)</f>
        <v>6329</v>
      </c>
      <c r="R2855" s="2">
        <f>INDEX(Table111[#All], MATCH(Table68[[#This Row],[Date]],Table111[[#All],[Month]],0),3)</f>
        <v>1371</v>
      </c>
      <c r="S2855" s="2">
        <f>INDEX(Table413[#All], MATCH(Table68[[#This Row],[Date]],Table413[[#All],[Month]],0),2)</f>
        <v>1.6</v>
      </c>
      <c r="T2855" s="2">
        <f>INDEX(Table413[#All], MATCH(Table68[[#This Row],[Date]],Table413[[#All],[Month]],0),3)</f>
        <v>5.8</v>
      </c>
      <c r="U2855" s="2">
        <f>INDEX(Table413[#All], MATCH(Table68[[#This Row],[Date]],Table413[[#All],[Month]],0),4)</f>
        <v>5.0999999999999996</v>
      </c>
    </row>
    <row r="2856" spans="1:21" x14ac:dyDescent="0.25">
      <c r="A2856" s="4">
        <v>43070</v>
      </c>
      <c r="B2856" s="3" t="s">
        <v>60</v>
      </c>
      <c r="C2856" s="3" t="s">
        <v>6</v>
      </c>
      <c r="D2856" s="3">
        <v>346</v>
      </c>
      <c r="E2856" s="3">
        <v>336</v>
      </c>
      <c r="F2856" s="3">
        <v>274</v>
      </c>
      <c r="G2856" s="3">
        <v>284</v>
      </c>
      <c r="H2856" s="3">
        <v>774</v>
      </c>
      <c r="I2856" s="3">
        <v>54</v>
      </c>
      <c r="J2856">
        <f t="array" ref="J2856">INDEX(Table3[#All],MATCH(1,(Table3[[#All],[Month]]=Table68[[#This Row],[Date]])*(Table3[[#All],[Region]]=Table68[[#This Row],[Region]]),0),3)</f>
        <v>22380</v>
      </c>
      <c r="K2856">
        <f>INDEX(Table1[#All], MATCH(Table68[[#This Row],[Date]],Table1[[#All],[Month]],0),2)</f>
        <v>1670255</v>
      </c>
      <c r="L2856" s="8">
        <f>INDEX(Table2[#All], MATCH(Table68[[#This Row],[Date]],Table2[[#All],[Month]],0),2)</f>
        <v>668.25295888449159</v>
      </c>
      <c r="M2856">
        <f t="array" ref="M2856">INDEX(Table4[#All],MATCH(1,(Table4[[#All],[Month]]=Table68[[#This Row],[Date]])*(Table4[[#All],[Region]]=Table68[[#This Row],[Region]]),0),3)</f>
        <v>4016</v>
      </c>
      <c r="N2856" s="2">
        <f t="array" ref="N2856">_xlfn.IFNA(INDEX(Table5[#All], MATCH(1,(Table5[[#All],[Month]]=Table68[[#This Row],[Date]])*(Table5[[#All],[Region]]=Table68[[#This Row],[Region]]),0),3),0)</f>
        <v>24196</v>
      </c>
      <c r="O2856" s="12">
        <f>INDEX(Table110[#All], MATCH(Table68[[#This Row],[Date]],Table110[[#All],[Month]],0),2)</f>
        <v>103343.75</v>
      </c>
      <c r="P2856" s="12">
        <f>INDEX(Table13[#All], MATCH(Table68[[#This Row],[Date]],Table13[[#All],[Month]],0),2)</f>
        <v>233209.5</v>
      </c>
      <c r="Q2856">
        <f>INDEX(Table111[#All], MATCH(Table68[[#This Row],[Date]],Table111[[#All],[Month]],0),2)</f>
        <v>6329</v>
      </c>
      <c r="R2856" s="2">
        <f>INDEX(Table111[#All], MATCH(Table68[[#This Row],[Date]],Table111[[#All],[Month]],0),3)</f>
        <v>1371</v>
      </c>
      <c r="S2856" s="2">
        <f>INDEX(Table413[#All], MATCH(Table68[[#This Row],[Date]],Table413[[#All],[Month]],0),2)</f>
        <v>1.6</v>
      </c>
      <c r="T2856" s="2">
        <f>INDEX(Table413[#All], MATCH(Table68[[#This Row],[Date]],Table413[[#All],[Month]],0),3)</f>
        <v>5.8</v>
      </c>
      <c r="U2856" s="2">
        <f>INDEX(Table413[#All], MATCH(Table68[[#This Row],[Date]],Table413[[#All],[Month]],0),4)</f>
        <v>5.0999999999999996</v>
      </c>
    </row>
    <row r="2857" spans="1:21" x14ac:dyDescent="0.25">
      <c r="A2857" s="4">
        <v>43070</v>
      </c>
      <c r="B2857" s="3" t="s">
        <v>60</v>
      </c>
      <c r="C2857" s="3" t="s">
        <v>7</v>
      </c>
      <c r="D2857" s="3">
        <v>346</v>
      </c>
      <c r="E2857" s="3">
        <v>379</v>
      </c>
      <c r="F2857" s="3">
        <v>274</v>
      </c>
      <c r="G2857" s="3">
        <v>277</v>
      </c>
      <c r="H2857" s="3">
        <v>774</v>
      </c>
      <c r="I2857" s="3">
        <v>67</v>
      </c>
      <c r="J2857">
        <f t="array" ref="J2857">INDEX(Table3[#All],MATCH(1,(Table3[[#All],[Month]]=Table68[[#This Row],[Date]])*(Table3[[#All],[Region]]=Table68[[#This Row],[Region]]),0),3)</f>
        <v>22380</v>
      </c>
      <c r="K2857">
        <f>INDEX(Table1[#All], MATCH(Table68[[#This Row],[Date]],Table1[[#All],[Month]],0),2)</f>
        <v>1670255</v>
      </c>
      <c r="L2857" s="8">
        <f>INDEX(Table2[#All], MATCH(Table68[[#This Row],[Date]],Table2[[#All],[Month]],0),2)</f>
        <v>668.25295888449159</v>
      </c>
      <c r="M2857">
        <f t="array" ref="M2857">INDEX(Table4[#All],MATCH(1,(Table4[[#All],[Month]]=Table68[[#This Row],[Date]])*(Table4[[#All],[Region]]=Table68[[#This Row],[Region]]),0),3)</f>
        <v>4016</v>
      </c>
      <c r="N2857" s="2">
        <f t="array" ref="N2857">_xlfn.IFNA(INDEX(Table5[#All], MATCH(1,(Table5[[#All],[Month]]=Table68[[#This Row],[Date]])*(Table5[[#All],[Region]]=Table68[[#This Row],[Region]]),0),3),0)</f>
        <v>24196</v>
      </c>
      <c r="O2857" s="12">
        <f>INDEX(Table110[#All], MATCH(Table68[[#This Row],[Date]],Table110[[#All],[Month]],0),2)</f>
        <v>103343.75</v>
      </c>
      <c r="P2857" s="12">
        <f>INDEX(Table13[#All], MATCH(Table68[[#This Row],[Date]],Table13[[#All],[Month]],0),2)</f>
        <v>233209.5</v>
      </c>
      <c r="Q2857">
        <f>INDEX(Table111[#All], MATCH(Table68[[#This Row],[Date]],Table111[[#All],[Month]],0),2)</f>
        <v>6329</v>
      </c>
      <c r="R2857" s="2">
        <f>INDEX(Table111[#All], MATCH(Table68[[#This Row],[Date]],Table111[[#All],[Month]],0),3)</f>
        <v>1371</v>
      </c>
      <c r="S2857" s="2">
        <f>INDEX(Table413[#All], MATCH(Table68[[#This Row],[Date]],Table413[[#All],[Month]],0),2)</f>
        <v>1.6</v>
      </c>
      <c r="T2857" s="2">
        <f>INDEX(Table413[#All], MATCH(Table68[[#This Row],[Date]],Table413[[#All],[Month]],0),3)</f>
        <v>5.8</v>
      </c>
      <c r="U2857" s="2">
        <f>INDEX(Table413[#All], MATCH(Table68[[#This Row],[Date]],Table413[[#All],[Month]],0),4)</f>
        <v>5.0999999999999996</v>
      </c>
    </row>
    <row r="2858" spans="1:21" x14ac:dyDescent="0.25">
      <c r="A2858" s="4">
        <v>43070</v>
      </c>
      <c r="B2858" s="3" t="s">
        <v>66</v>
      </c>
      <c r="C2858" s="3" t="s">
        <v>35</v>
      </c>
      <c r="D2858" s="3">
        <v>431</v>
      </c>
      <c r="E2858" s="3">
        <v>270</v>
      </c>
      <c r="F2858" s="3">
        <v>311</v>
      </c>
      <c r="G2858" s="3">
        <v>219</v>
      </c>
      <c r="H2858" s="3">
        <v>1070</v>
      </c>
      <c r="I2858" s="3">
        <v>10</v>
      </c>
      <c r="J2858">
        <f t="array" ref="J2858">INDEX(Table3[#All],MATCH(1,(Table3[[#All],[Month]]=Table68[[#This Row],[Date]])*(Table3[[#All],[Region]]=Table68[[#This Row],[Region]]),0),3)</f>
        <v>35577</v>
      </c>
      <c r="K2858">
        <f>INDEX(Table1[#All], MATCH(Table68[[#This Row],[Date]],Table1[[#All],[Month]],0),2)</f>
        <v>1670255</v>
      </c>
      <c r="L2858" s="8">
        <f>INDEX(Table2[#All], MATCH(Table68[[#This Row],[Date]],Table2[[#All],[Month]],0),2)</f>
        <v>668.25295888449159</v>
      </c>
      <c r="M2858">
        <f t="array" ref="M2858">INDEX(Table4[#All],MATCH(1,(Table4[[#All],[Month]]=Table68[[#This Row],[Date]])*(Table4[[#All],[Region]]=Table68[[#This Row],[Region]]),0),3)</f>
        <v>3672</v>
      </c>
      <c r="N2858" s="2">
        <f t="array" ref="N2858">_xlfn.IFNA(INDEX(Table5[#All], MATCH(1,(Table5[[#All],[Month]]=Table68[[#This Row],[Date]])*(Table5[[#All],[Region]]=Table68[[#This Row],[Region]]),0),3),0)</f>
        <v>103318</v>
      </c>
      <c r="O2858" s="12">
        <f>INDEX(Table110[#All], MATCH(Table68[[#This Row],[Date]],Table110[[#All],[Month]],0),2)</f>
        <v>103343.75</v>
      </c>
      <c r="P2858" s="12">
        <f>INDEX(Table13[#All], MATCH(Table68[[#This Row],[Date]],Table13[[#All],[Month]],0),2)</f>
        <v>233209.5</v>
      </c>
      <c r="Q2858">
        <f>INDEX(Table111[#All], MATCH(Table68[[#This Row],[Date]],Table111[[#All],[Month]],0),2)</f>
        <v>6329</v>
      </c>
      <c r="R2858" s="2">
        <f>INDEX(Table111[#All], MATCH(Table68[[#This Row],[Date]],Table111[[#All],[Month]],0),3)</f>
        <v>1371</v>
      </c>
      <c r="S2858" s="2">
        <f>INDEX(Table413[#All], MATCH(Table68[[#This Row],[Date]],Table413[[#All],[Month]],0),2)</f>
        <v>1.6</v>
      </c>
      <c r="T2858" s="2">
        <f>INDEX(Table413[#All], MATCH(Table68[[#This Row],[Date]],Table413[[#All],[Month]],0),3)</f>
        <v>5.8</v>
      </c>
      <c r="U2858" s="2">
        <f>INDEX(Table413[#All], MATCH(Table68[[#This Row],[Date]],Table413[[#All],[Month]],0),4)</f>
        <v>5.0999999999999996</v>
      </c>
    </row>
    <row r="2859" spans="1:21" x14ac:dyDescent="0.25">
      <c r="A2859" s="4">
        <v>43070</v>
      </c>
      <c r="B2859" s="3" t="s">
        <v>66</v>
      </c>
      <c r="C2859" s="3" t="s">
        <v>33</v>
      </c>
      <c r="D2859" s="3">
        <v>431</v>
      </c>
      <c r="E2859" s="3">
        <v>348</v>
      </c>
      <c r="F2859" s="3">
        <v>311</v>
      </c>
      <c r="G2859" s="3">
        <v>280</v>
      </c>
      <c r="H2859" s="3">
        <v>1070</v>
      </c>
      <c r="I2859" s="3">
        <v>54</v>
      </c>
      <c r="J2859">
        <f t="array" ref="J2859">INDEX(Table3[#All],MATCH(1,(Table3[[#All],[Month]]=Table68[[#This Row],[Date]])*(Table3[[#All],[Region]]=Table68[[#This Row],[Region]]),0),3)</f>
        <v>35577</v>
      </c>
      <c r="K2859">
        <f>INDEX(Table1[#All], MATCH(Table68[[#This Row],[Date]],Table1[[#All],[Month]],0),2)</f>
        <v>1670255</v>
      </c>
      <c r="L2859" s="8">
        <f>INDEX(Table2[#All], MATCH(Table68[[#This Row],[Date]],Table2[[#All],[Month]],0),2)</f>
        <v>668.25295888449159</v>
      </c>
      <c r="M2859">
        <f t="array" ref="M2859">INDEX(Table4[#All],MATCH(1,(Table4[[#All],[Month]]=Table68[[#This Row],[Date]])*(Table4[[#All],[Region]]=Table68[[#This Row],[Region]]),0),3)</f>
        <v>3672</v>
      </c>
      <c r="N2859" s="2">
        <f t="array" ref="N2859">_xlfn.IFNA(INDEX(Table5[#All], MATCH(1,(Table5[[#All],[Month]]=Table68[[#This Row],[Date]])*(Table5[[#All],[Region]]=Table68[[#This Row],[Region]]),0),3),0)</f>
        <v>103318</v>
      </c>
      <c r="O2859" s="12">
        <f>INDEX(Table110[#All], MATCH(Table68[[#This Row],[Date]],Table110[[#All],[Month]],0),2)</f>
        <v>103343.75</v>
      </c>
      <c r="P2859" s="12">
        <f>INDEX(Table13[#All], MATCH(Table68[[#This Row],[Date]],Table13[[#All],[Month]],0),2)</f>
        <v>233209.5</v>
      </c>
      <c r="Q2859">
        <f>INDEX(Table111[#All], MATCH(Table68[[#This Row],[Date]],Table111[[#All],[Month]],0),2)</f>
        <v>6329</v>
      </c>
      <c r="R2859" s="2">
        <f>INDEX(Table111[#All], MATCH(Table68[[#This Row],[Date]],Table111[[#All],[Month]],0),3)</f>
        <v>1371</v>
      </c>
      <c r="S2859" s="2">
        <f>INDEX(Table413[#All], MATCH(Table68[[#This Row],[Date]],Table413[[#All],[Month]],0),2)</f>
        <v>1.6</v>
      </c>
      <c r="T2859" s="2">
        <f>INDEX(Table413[#All], MATCH(Table68[[#This Row],[Date]],Table413[[#All],[Month]],0),3)</f>
        <v>5.8</v>
      </c>
      <c r="U2859" s="2">
        <f>INDEX(Table413[#All], MATCH(Table68[[#This Row],[Date]],Table413[[#All],[Month]],0),4)</f>
        <v>5.0999999999999996</v>
      </c>
    </row>
    <row r="2860" spans="1:21" x14ac:dyDescent="0.25">
      <c r="A2860" s="4">
        <v>43070</v>
      </c>
      <c r="B2860" s="3" t="s">
        <v>66</v>
      </c>
      <c r="C2860" s="3" t="s">
        <v>87</v>
      </c>
      <c r="D2860" s="3">
        <v>431</v>
      </c>
      <c r="E2860" s="3">
        <v>366</v>
      </c>
      <c r="F2860" s="3">
        <v>311</v>
      </c>
      <c r="G2860" s="3">
        <v>278</v>
      </c>
      <c r="H2860" s="3">
        <v>1070</v>
      </c>
      <c r="I2860" s="3">
        <v>157</v>
      </c>
      <c r="J2860">
        <f t="array" ref="J2860">INDEX(Table3[#All],MATCH(1,(Table3[[#All],[Month]]=Table68[[#This Row],[Date]])*(Table3[[#All],[Region]]=Table68[[#This Row],[Region]]),0),3)</f>
        <v>35577</v>
      </c>
      <c r="K2860">
        <f>INDEX(Table1[#All], MATCH(Table68[[#This Row],[Date]],Table1[[#All],[Month]],0),2)</f>
        <v>1670255</v>
      </c>
      <c r="L2860" s="8">
        <f>INDEX(Table2[#All], MATCH(Table68[[#This Row],[Date]],Table2[[#All],[Month]],0),2)</f>
        <v>668.25295888449159</v>
      </c>
      <c r="M2860">
        <f t="array" ref="M2860">INDEX(Table4[#All],MATCH(1,(Table4[[#All],[Month]]=Table68[[#This Row],[Date]])*(Table4[[#All],[Region]]=Table68[[#This Row],[Region]]),0),3)</f>
        <v>3672</v>
      </c>
      <c r="N2860" s="2">
        <f t="array" ref="N2860">_xlfn.IFNA(INDEX(Table5[#All], MATCH(1,(Table5[[#All],[Month]]=Table68[[#This Row],[Date]])*(Table5[[#All],[Region]]=Table68[[#This Row],[Region]]),0),3),0)</f>
        <v>103318</v>
      </c>
      <c r="O2860" s="12">
        <f>INDEX(Table110[#All], MATCH(Table68[[#This Row],[Date]],Table110[[#All],[Month]],0),2)</f>
        <v>103343.75</v>
      </c>
      <c r="P2860" s="12">
        <f>INDEX(Table13[#All], MATCH(Table68[[#This Row],[Date]],Table13[[#All],[Month]],0),2)</f>
        <v>233209.5</v>
      </c>
      <c r="Q2860">
        <f>INDEX(Table111[#All], MATCH(Table68[[#This Row],[Date]],Table111[[#All],[Month]],0),2)</f>
        <v>6329</v>
      </c>
      <c r="R2860" s="2">
        <f>INDEX(Table111[#All], MATCH(Table68[[#This Row],[Date]],Table111[[#All],[Month]],0),3)</f>
        <v>1371</v>
      </c>
      <c r="S2860" s="2">
        <f>INDEX(Table413[#All], MATCH(Table68[[#This Row],[Date]],Table413[[#All],[Month]],0),2)</f>
        <v>1.6</v>
      </c>
      <c r="T2860" s="2">
        <f>INDEX(Table413[#All], MATCH(Table68[[#This Row],[Date]],Table413[[#All],[Month]],0),3)</f>
        <v>5.8</v>
      </c>
      <c r="U2860" s="2">
        <f>INDEX(Table413[#All], MATCH(Table68[[#This Row],[Date]],Table413[[#All],[Month]],0),4)</f>
        <v>5.0999999999999996</v>
      </c>
    </row>
    <row r="2861" spans="1:21" x14ac:dyDescent="0.25">
      <c r="A2861" s="4">
        <v>43070</v>
      </c>
      <c r="B2861" s="3" t="s">
        <v>66</v>
      </c>
      <c r="C2861" s="3" t="s">
        <v>34</v>
      </c>
      <c r="D2861" s="3">
        <v>431</v>
      </c>
      <c r="E2861" s="3">
        <v>292</v>
      </c>
      <c r="F2861" s="3">
        <v>311</v>
      </c>
      <c r="G2861" s="3">
        <v>250</v>
      </c>
      <c r="H2861" s="3">
        <v>1070</v>
      </c>
      <c r="I2861" s="3">
        <v>64</v>
      </c>
      <c r="J2861">
        <f t="array" ref="J2861">INDEX(Table3[#All],MATCH(1,(Table3[[#All],[Month]]=Table68[[#This Row],[Date]])*(Table3[[#All],[Region]]=Table68[[#This Row],[Region]]),0),3)</f>
        <v>35577</v>
      </c>
      <c r="K2861">
        <f>INDEX(Table1[#All], MATCH(Table68[[#This Row],[Date]],Table1[[#All],[Month]],0),2)</f>
        <v>1670255</v>
      </c>
      <c r="L2861" s="8">
        <f>INDEX(Table2[#All], MATCH(Table68[[#This Row],[Date]],Table2[[#All],[Month]],0),2)</f>
        <v>668.25295888449159</v>
      </c>
      <c r="M2861">
        <f t="array" ref="M2861">INDEX(Table4[#All],MATCH(1,(Table4[[#All],[Month]]=Table68[[#This Row],[Date]])*(Table4[[#All],[Region]]=Table68[[#This Row],[Region]]),0),3)</f>
        <v>3672</v>
      </c>
      <c r="N2861" s="2">
        <f t="array" ref="N2861">_xlfn.IFNA(INDEX(Table5[#All], MATCH(1,(Table5[[#All],[Month]]=Table68[[#This Row],[Date]])*(Table5[[#All],[Region]]=Table68[[#This Row],[Region]]),0),3),0)</f>
        <v>103318</v>
      </c>
      <c r="O2861" s="12">
        <f>INDEX(Table110[#All], MATCH(Table68[[#This Row],[Date]],Table110[[#All],[Month]],0),2)</f>
        <v>103343.75</v>
      </c>
      <c r="P2861" s="12">
        <f>INDEX(Table13[#All], MATCH(Table68[[#This Row],[Date]],Table13[[#All],[Month]],0),2)</f>
        <v>233209.5</v>
      </c>
      <c r="Q2861">
        <f>INDEX(Table111[#All], MATCH(Table68[[#This Row],[Date]],Table111[[#All],[Month]],0),2)</f>
        <v>6329</v>
      </c>
      <c r="R2861" s="2">
        <f>INDEX(Table111[#All], MATCH(Table68[[#This Row],[Date]],Table111[[#All],[Month]],0),3)</f>
        <v>1371</v>
      </c>
      <c r="S2861" s="2">
        <f>INDEX(Table413[#All], MATCH(Table68[[#This Row],[Date]],Table413[[#All],[Month]],0),2)</f>
        <v>1.6</v>
      </c>
      <c r="T2861" s="2">
        <f>INDEX(Table413[#All], MATCH(Table68[[#This Row],[Date]],Table413[[#All],[Month]],0),3)</f>
        <v>5.8</v>
      </c>
      <c r="U2861" s="2">
        <f>INDEX(Table413[#All], MATCH(Table68[[#This Row],[Date]],Table413[[#All],[Month]],0),4)</f>
        <v>5.0999999999999996</v>
      </c>
    </row>
    <row r="2862" spans="1:21" x14ac:dyDescent="0.25">
      <c r="A2862" s="4">
        <v>43070</v>
      </c>
      <c r="B2862" s="3" t="s">
        <v>66</v>
      </c>
      <c r="C2862" s="3" t="s">
        <v>92</v>
      </c>
      <c r="D2862" s="3">
        <v>431</v>
      </c>
      <c r="E2862" s="3">
        <v>418</v>
      </c>
      <c r="F2862" s="3">
        <v>311</v>
      </c>
      <c r="G2862" s="3">
        <v>336</v>
      </c>
      <c r="H2862" s="3">
        <v>1070</v>
      </c>
      <c r="I2862" s="3">
        <v>52</v>
      </c>
      <c r="J2862">
        <f t="array" ref="J2862">INDEX(Table3[#All],MATCH(1,(Table3[[#All],[Month]]=Table68[[#This Row],[Date]])*(Table3[[#All],[Region]]=Table68[[#This Row],[Region]]),0),3)</f>
        <v>35577</v>
      </c>
      <c r="K2862">
        <f>INDEX(Table1[#All], MATCH(Table68[[#This Row],[Date]],Table1[[#All],[Month]],0),2)</f>
        <v>1670255</v>
      </c>
      <c r="L2862" s="8">
        <f>INDEX(Table2[#All], MATCH(Table68[[#This Row],[Date]],Table2[[#All],[Month]],0),2)</f>
        <v>668.25295888449159</v>
      </c>
      <c r="M2862">
        <f t="array" ref="M2862">INDEX(Table4[#All],MATCH(1,(Table4[[#All],[Month]]=Table68[[#This Row],[Date]])*(Table4[[#All],[Region]]=Table68[[#This Row],[Region]]),0),3)</f>
        <v>3672</v>
      </c>
      <c r="N2862" s="2">
        <f t="array" ref="N2862">_xlfn.IFNA(INDEX(Table5[#All], MATCH(1,(Table5[[#All],[Month]]=Table68[[#This Row],[Date]])*(Table5[[#All],[Region]]=Table68[[#This Row],[Region]]),0),3),0)</f>
        <v>103318</v>
      </c>
      <c r="O2862" s="12">
        <f>INDEX(Table110[#All], MATCH(Table68[[#This Row],[Date]],Table110[[#All],[Month]],0),2)</f>
        <v>103343.75</v>
      </c>
      <c r="P2862" s="12">
        <f>INDEX(Table13[#All], MATCH(Table68[[#This Row],[Date]],Table13[[#All],[Month]],0),2)</f>
        <v>233209.5</v>
      </c>
      <c r="Q2862">
        <f>INDEX(Table111[#All], MATCH(Table68[[#This Row],[Date]],Table111[[#All],[Month]],0),2)</f>
        <v>6329</v>
      </c>
      <c r="R2862" s="2">
        <f>INDEX(Table111[#All], MATCH(Table68[[#This Row],[Date]],Table111[[#All],[Month]],0),3)</f>
        <v>1371</v>
      </c>
      <c r="S2862" s="2">
        <f>INDEX(Table413[#All], MATCH(Table68[[#This Row],[Date]],Table413[[#All],[Month]],0),2)</f>
        <v>1.6</v>
      </c>
      <c r="T2862" s="2">
        <f>INDEX(Table413[#All], MATCH(Table68[[#This Row],[Date]],Table413[[#All],[Month]],0),3)</f>
        <v>5.8</v>
      </c>
      <c r="U2862" s="2">
        <f>INDEX(Table413[#All], MATCH(Table68[[#This Row],[Date]],Table413[[#All],[Month]],0),4)</f>
        <v>5.0999999999999996</v>
      </c>
    </row>
    <row r="2863" spans="1:21" x14ac:dyDescent="0.25">
      <c r="A2863" s="4">
        <v>43070</v>
      </c>
      <c r="B2863" s="3" t="s">
        <v>66</v>
      </c>
      <c r="C2863" s="3" t="s">
        <v>36</v>
      </c>
      <c r="D2863" s="3">
        <v>431</v>
      </c>
      <c r="E2863" s="3">
        <v>313</v>
      </c>
      <c r="F2863" s="3">
        <v>311</v>
      </c>
      <c r="G2863" s="3">
        <v>266</v>
      </c>
      <c r="H2863" s="3">
        <v>1070</v>
      </c>
      <c r="I2863" s="3">
        <v>9</v>
      </c>
      <c r="J2863">
        <f t="array" ref="J2863">INDEX(Table3[#All],MATCH(1,(Table3[[#All],[Month]]=Table68[[#This Row],[Date]])*(Table3[[#All],[Region]]=Table68[[#This Row],[Region]]),0),3)</f>
        <v>35577</v>
      </c>
      <c r="K2863">
        <f>INDEX(Table1[#All], MATCH(Table68[[#This Row],[Date]],Table1[[#All],[Month]],0),2)</f>
        <v>1670255</v>
      </c>
      <c r="L2863" s="8">
        <f>INDEX(Table2[#All], MATCH(Table68[[#This Row],[Date]],Table2[[#All],[Month]],0),2)</f>
        <v>668.25295888449159</v>
      </c>
      <c r="M2863">
        <f t="array" ref="M2863">INDEX(Table4[#All],MATCH(1,(Table4[[#All],[Month]]=Table68[[#This Row],[Date]])*(Table4[[#All],[Region]]=Table68[[#This Row],[Region]]),0),3)</f>
        <v>3672</v>
      </c>
      <c r="N2863" s="2">
        <f t="array" ref="N2863">_xlfn.IFNA(INDEX(Table5[#All], MATCH(1,(Table5[[#All],[Month]]=Table68[[#This Row],[Date]])*(Table5[[#All],[Region]]=Table68[[#This Row],[Region]]),0),3),0)</f>
        <v>103318</v>
      </c>
      <c r="O2863" s="12">
        <f>INDEX(Table110[#All], MATCH(Table68[[#This Row],[Date]],Table110[[#All],[Month]],0),2)</f>
        <v>103343.75</v>
      </c>
      <c r="P2863" s="12">
        <f>INDEX(Table13[#All], MATCH(Table68[[#This Row],[Date]],Table13[[#All],[Month]],0),2)</f>
        <v>233209.5</v>
      </c>
      <c r="Q2863">
        <f>INDEX(Table111[#All], MATCH(Table68[[#This Row],[Date]],Table111[[#All],[Month]],0),2)</f>
        <v>6329</v>
      </c>
      <c r="R2863" s="2">
        <f>INDEX(Table111[#All], MATCH(Table68[[#This Row],[Date]],Table111[[#All],[Month]],0),3)</f>
        <v>1371</v>
      </c>
      <c r="S2863" s="2">
        <f>INDEX(Table413[#All], MATCH(Table68[[#This Row],[Date]],Table413[[#All],[Month]],0),2)</f>
        <v>1.6</v>
      </c>
      <c r="T2863" s="2">
        <f>INDEX(Table413[#All], MATCH(Table68[[#This Row],[Date]],Table413[[#All],[Month]],0),3)</f>
        <v>5.8</v>
      </c>
      <c r="U2863" s="2">
        <f>INDEX(Table413[#All], MATCH(Table68[[#This Row],[Date]],Table413[[#All],[Month]],0),4)</f>
        <v>5.0999999999999996</v>
      </c>
    </row>
    <row r="2864" spans="1:21" x14ac:dyDescent="0.25">
      <c r="A2864" s="4">
        <v>43070</v>
      </c>
      <c r="B2864" s="3" t="s">
        <v>66</v>
      </c>
      <c r="C2864" s="3" t="s">
        <v>93</v>
      </c>
      <c r="D2864" s="3">
        <v>431</v>
      </c>
      <c r="E2864" s="3">
        <v>354</v>
      </c>
      <c r="F2864" s="3">
        <v>311</v>
      </c>
      <c r="G2864" s="3">
        <v>276</v>
      </c>
      <c r="H2864" s="3">
        <v>1070</v>
      </c>
      <c r="I2864" s="3">
        <v>64</v>
      </c>
      <c r="J2864">
        <f t="array" ref="J2864">INDEX(Table3[#All],MATCH(1,(Table3[[#All],[Month]]=Table68[[#This Row],[Date]])*(Table3[[#All],[Region]]=Table68[[#This Row],[Region]]),0),3)</f>
        <v>35577</v>
      </c>
      <c r="K2864">
        <f>INDEX(Table1[#All], MATCH(Table68[[#This Row],[Date]],Table1[[#All],[Month]],0),2)</f>
        <v>1670255</v>
      </c>
      <c r="L2864" s="8">
        <f>INDEX(Table2[#All], MATCH(Table68[[#This Row],[Date]],Table2[[#All],[Month]],0),2)</f>
        <v>668.25295888449159</v>
      </c>
      <c r="M2864">
        <f t="array" ref="M2864">INDEX(Table4[#All],MATCH(1,(Table4[[#All],[Month]]=Table68[[#This Row],[Date]])*(Table4[[#All],[Region]]=Table68[[#This Row],[Region]]),0),3)</f>
        <v>3672</v>
      </c>
      <c r="N2864" s="2">
        <f t="array" ref="N2864">_xlfn.IFNA(INDEX(Table5[#All], MATCH(1,(Table5[[#All],[Month]]=Table68[[#This Row],[Date]])*(Table5[[#All],[Region]]=Table68[[#This Row],[Region]]),0),3),0)</f>
        <v>103318</v>
      </c>
      <c r="O2864" s="12">
        <f>INDEX(Table110[#All], MATCH(Table68[[#This Row],[Date]],Table110[[#All],[Month]],0),2)</f>
        <v>103343.75</v>
      </c>
      <c r="P2864" s="12">
        <f>INDEX(Table13[#All], MATCH(Table68[[#This Row],[Date]],Table13[[#All],[Month]],0),2)</f>
        <v>233209.5</v>
      </c>
      <c r="Q2864">
        <f>INDEX(Table111[#All], MATCH(Table68[[#This Row],[Date]],Table111[[#All],[Month]],0),2)</f>
        <v>6329</v>
      </c>
      <c r="R2864" s="2">
        <f>INDEX(Table111[#All], MATCH(Table68[[#This Row],[Date]],Table111[[#All],[Month]],0),3)</f>
        <v>1371</v>
      </c>
      <c r="S2864" s="2">
        <f>INDEX(Table413[#All], MATCH(Table68[[#This Row],[Date]],Table413[[#All],[Month]],0),2)</f>
        <v>1.6</v>
      </c>
      <c r="T2864" s="2">
        <f>INDEX(Table413[#All], MATCH(Table68[[#This Row],[Date]],Table413[[#All],[Month]],0),3)</f>
        <v>5.8</v>
      </c>
      <c r="U2864" s="2">
        <f>INDEX(Table413[#All], MATCH(Table68[[#This Row],[Date]],Table413[[#All],[Month]],0),4)</f>
        <v>5.0999999999999996</v>
      </c>
    </row>
    <row r="2865" spans="1:21" x14ac:dyDescent="0.25">
      <c r="A2865" s="4">
        <v>43070</v>
      </c>
      <c r="B2865" s="3" t="s">
        <v>66</v>
      </c>
      <c r="C2865" s="3" t="s">
        <v>66</v>
      </c>
      <c r="D2865" s="3">
        <v>431</v>
      </c>
      <c r="E2865" s="3">
        <v>489</v>
      </c>
      <c r="F2865" s="3">
        <v>311</v>
      </c>
      <c r="G2865" s="3">
        <v>348</v>
      </c>
      <c r="H2865" s="3">
        <v>1070</v>
      </c>
      <c r="I2865" s="3">
        <v>660</v>
      </c>
      <c r="J2865">
        <f t="array" ref="J2865">INDEX(Table3[#All],MATCH(1,(Table3[[#All],[Month]]=Table68[[#This Row],[Date]])*(Table3[[#All],[Region]]=Table68[[#This Row],[Region]]),0),3)</f>
        <v>35577</v>
      </c>
      <c r="K2865">
        <f>INDEX(Table1[#All], MATCH(Table68[[#This Row],[Date]],Table1[[#All],[Month]],0),2)</f>
        <v>1670255</v>
      </c>
      <c r="L2865" s="8">
        <f>INDEX(Table2[#All], MATCH(Table68[[#This Row],[Date]],Table2[[#All],[Month]],0),2)</f>
        <v>668.25295888449159</v>
      </c>
      <c r="M2865">
        <f t="array" ref="M2865">INDEX(Table4[#All],MATCH(1,(Table4[[#All],[Month]]=Table68[[#This Row],[Date]])*(Table4[[#All],[Region]]=Table68[[#This Row],[Region]]),0),3)</f>
        <v>3672</v>
      </c>
      <c r="N2865" s="2">
        <f t="array" ref="N2865">_xlfn.IFNA(INDEX(Table5[#All], MATCH(1,(Table5[[#All],[Month]]=Table68[[#This Row],[Date]])*(Table5[[#All],[Region]]=Table68[[#This Row],[Region]]),0),3),0)</f>
        <v>103318</v>
      </c>
      <c r="O2865" s="12">
        <f>INDEX(Table110[#All], MATCH(Table68[[#This Row],[Date]],Table110[[#All],[Month]],0),2)</f>
        <v>103343.75</v>
      </c>
      <c r="P2865" s="12">
        <f>INDEX(Table13[#All], MATCH(Table68[[#This Row],[Date]],Table13[[#All],[Month]],0),2)</f>
        <v>233209.5</v>
      </c>
      <c r="Q2865">
        <f>INDEX(Table111[#All], MATCH(Table68[[#This Row],[Date]],Table111[[#All],[Month]],0),2)</f>
        <v>6329</v>
      </c>
      <c r="R2865" s="2">
        <f>INDEX(Table111[#All], MATCH(Table68[[#This Row],[Date]],Table111[[#All],[Month]],0),3)</f>
        <v>1371</v>
      </c>
      <c r="S2865" s="2">
        <f>INDEX(Table413[#All], MATCH(Table68[[#This Row],[Date]],Table413[[#All],[Month]],0),2)</f>
        <v>1.6</v>
      </c>
      <c r="T2865" s="2">
        <f>INDEX(Table413[#All], MATCH(Table68[[#This Row],[Date]],Table413[[#All],[Month]],0),3)</f>
        <v>5.8</v>
      </c>
      <c r="U2865" s="2">
        <f>INDEX(Table413[#All], MATCH(Table68[[#This Row],[Date]],Table413[[#All],[Month]],0),4)</f>
        <v>5.0999999999999996</v>
      </c>
    </row>
    <row r="2866" spans="1:21" x14ac:dyDescent="0.25">
      <c r="A2866" s="4">
        <v>43070</v>
      </c>
      <c r="B2866" s="3" t="s">
        <v>71</v>
      </c>
      <c r="C2866" s="3" t="s">
        <v>41</v>
      </c>
      <c r="D2866" s="3">
        <v>233</v>
      </c>
      <c r="E2866" s="3">
        <v>188</v>
      </c>
      <c r="F2866" s="3">
        <v>189</v>
      </c>
      <c r="G2866" s="3">
        <v>156</v>
      </c>
      <c r="H2866" s="3">
        <v>45</v>
      </c>
      <c r="I2866" s="3">
        <v>18</v>
      </c>
      <c r="J2866">
        <f t="array" ref="J2866">INDEX(Table3[#All],MATCH(1,(Table3[[#All],[Month]]=Table68[[#This Row],[Date]])*(Table3[[#All],[Region]]=Table68[[#This Row],[Region]]),0),3)</f>
        <v>1916</v>
      </c>
      <c r="K2866">
        <f>INDEX(Table1[#All], MATCH(Table68[[#This Row],[Date]],Table1[[#All],[Month]],0),2)</f>
        <v>1670255</v>
      </c>
      <c r="L2866" s="8">
        <f>INDEX(Table2[#All], MATCH(Table68[[#This Row],[Date]],Table2[[#All],[Month]],0),2)</f>
        <v>668.25295888449159</v>
      </c>
      <c r="M2866">
        <f t="array" ref="M2866">INDEX(Table4[#All],MATCH(1,(Table4[[#All],[Month]]=Table68[[#This Row],[Date]])*(Table4[[#All],[Region]]=Table68[[#This Row],[Region]]),0),3)</f>
        <v>224</v>
      </c>
      <c r="N2866" s="2">
        <f t="array" ref="N2866">_xlfn.IFNA(INDEX(Table5[#All], MATCH(1,(Table5[[#All],[Month]]=Table68[[#This Row],[Date]])*(Table5[[#All],[Region]]=Table68[[#This Row],[Region]]),0),3),0)</f>
        <v>4390</v>
      </c>
      <c r="O2866" s="12">
        <f>INDEX(Table110[#All], MATCH(Table68[[#This Row],[Date]],Table110[[#All],[Month]],0),2)</f>
        <v>103343.75</v>
      </c>
      <c r="P2866" s="12">
        <f>INDEX(Table13[#All], MATCH(Table68[[#This Row],[Date]],Table13[[#All],[Month]],0),2)</f>
        <v>233209.5</v>
      </c>
      <c r="Q2866">
        <f>INDEX(Table111[#All], MATCH(Table68[[#This Row],[Date]],Table111[[#All],[Month]],0),2)</f>
        <v>6329</v>
      </c>
      <c r="R2866" s="2">
        <f>INDEX(Table111[#All], MATCH(Table68[[#This Row],[Date]],Table111[[#All],[Month]],0),3)</f>
        <v>1371</v>
      </c>
      <c r="S2866" s="2">
        <f>INDEX(Table413[#All], MATCH(Table68[[#This Row],[Date]],Table413[[#All],[Month]],0),2)</f>
        <v>1.6</v>
      </c>
      <c r="T2866" s="2">
        <f>INDEX(Table413[#All], MATCH(Table68[[#This Row],[Date]],Table413[[#All],[Month]],0),3)</f>
        <v>5.8</v>
      </c>
      <c r="U2866" s="2">
        <f>INDEX(Table413[#All], MATCH(Table68[[#This Row],[Date]],Table413[[#All],[Month]],0),4)</f>
        <v>5.0999999999999996</v>
      </c>
    </row>
    <row r="2867" spans="1:21" x14ac:dyDescent="0.25">
      <c r="A2867" s="4">
        <v>43070</v>
      </c>
      <c r="B2867" s="3" t="s">
        <v>71</v>
      </c>
      <c r="C2867" s="3" t="s">
        <v>42</v>
      </c>
      <c r="D2867" s="3">
        <v>233</v>
      </c>
      <c r="E2867" s="3">
        <v>272</v>
      </c>
      <c r="F2867" s="3">
        <v>189</v>
      </c>
      <c r="G2867" s="3">
        <v>235</v>
      </c>
      <c r="H2867" s="3">
        <v>45</v>
      </c>
      <c r="I2867" s="3">
        <v>17</v>
      </c>
      <c r="J2867">
        <f t="array" ref="J2867">INDEX(Table3[#All],MATCH(1,(Table3[[#All],[Month]]=Table68[[#This Row],[Date]])*(Table3[[#All],[Region]]=Table68[[#This Row],[Region]]),0),3)</f>
        <v>1916</v>
      </c>
      <c r="K2867">
        <f>INDEX(Table1[#All], MATCH(Table68[[#This Row],[Date]],Table1[[#All],[Month]],0),2)</f>
        <v>1670255</v>
      </c>
      <c r="L2867" s="8">
        <f>INDEX(Table2[#All], MATCH(Table68[[#This Row],[Date]],Table2[[#All],[Month]],0),2)</f>
        <v>668.25295888449159</v>
      </c>
      <c r="M2867">
        <f t="array" ref="M2867">INDEX(Table4[#All],MATCH(1,(Table4[[#All],[Month]]=Table68[[#This Row],[Date]])*(Table4[[#All],[Region]]=Table68[[#This Row],[Region]]),0),3)</f>
        <v>224</v>
      </c>
      <c r="N2867" s="2">
        <f t="array" ref="N2867">_xlfn.IFNA(INDEX(Table5[#All], MATCH(1,(Table5[[#All],[Month]]=Table68[[#This Row],[Date]])*(Table5[[#All],[Region]]=Table68[[#This Row],[Region]]),0),3),0)</f>
        <v>4390</v>
      </c>
      <c r="O2867" s="12">
        <f>INDEX(Table110[#All], MATCH(Table68[[#This Row],[Date]],Table110[[#All],[Month]],0),2)</f>
        <v>103343.75</v>
      </c>
      <c r="P2867" s="12">
        <f>INDEX(Table13[#All], MATCH(Table68[[#This Row],[Date]],Table13[[#All],[Month]],0),2)</f>
        <v>233209.5</v>
      </c>
      <c r="Q2867">
        <f>INDEX(Table111[#All], MATCH(Table68[[#This Row],[Date]],Table111[[#All],[Month]],0),2)</f>
        <v>6329</v>
      </c>
      <c r="R2867" s="2">
        <f>INDEX(Table111[#All], MATCH(Table68[[#This Row],[Date]],Table111[[#All],[Month]],0),3)</f>
        <v>1371</v>
      </c>
      <c r="S2867" s="2">
        <f>INDEX(Table413[#All], MATCH(Table68[[#This Row],[Date]],Table413[[#All],[Month]],0),2)</f>
        <v>1.6</v>
      </c>
      <c r="T2867" s="2">
        <f>INDEX(Table413[#All], MATCH(Table68[[#This Row],[Date]],Table413[[#All],[Month]],0),3)</f>
        <v>5.8</v>
      </c>
      <c r="U2867" s="2">
        <f>INDEX(Table413[#All], MATCH(Table68[[#This Row],[Date]],Table413[[#All],[Month]],0),4)</f>
        <v>5.0999999999999996</v>
      </c>
    </row>
    <row r="2868" spans="1:21" x14ac:dyDescent="0.25">
      <c r="A2868" s="4">
        <v>43070</v>
      </c>
      <c r="B2868" s="3" t="s">
        <v>71</v>
      </c>
      <c r="C2868" s="3" t="s">
        <v>43</v>
      </c>
      <c r="D2868" s="3">
        <v>233</v>
      </c>
      <c r="E2868" s="3">
        <v>264</v>
      </c>
      <c r="F2868" s="3">
        <v>189</v>
      </c>
      <c r="G2868" s="3">
        <v>216</v>
      </c>
      <c r="H2868" s="3">
        <v>45</v>
      </c>
      <c r="I2868" s="3">
        <v>10</v>
      </c>
      <c r="J2868">
        <f t="array" ref="J2868">INDEX(Table3[#All],MATCH(1,(Table3[[#All],[Month]]=Table68[[#This Row],[Date]])*(Table3[[#All],[Region]]=Table68[[#This Row],[Region]]),0),3)</f>
        <v>1916</v>
      </c>
      <c r="K2868">
        <f>INDEX(Table1[#All], MATCH(Table68[[#This Row],[Date]],Table1[[#All],[Month]],0),2)</f>
        <v>1670255</v>
      </c>
      <c r="L2868" s="8">
        <f>INDEX(Table2[#All], MATCH(Table68[[#This Row],[Date]],Table2[[#All],[Month]],0),2)</f>
        <v>668.25295888449159</v>
      </c>
      <c r="M2868">
        <f t="array" ref="M2868">INDEX(Table4[#All],MATCH(1,(Table4[[#All],[Month]]=Table68[[#This Row],[Date]])*(Table4[[#All],[Region]]=Table68[[#This Row],[Region]]),0),3)</f>
        <v>224</v>
      </c>
      <c r="N2868" s="2">
        <f t="array" ref="N2868">_xlfn.IFNA(INDEX(Table5[#All], MATCH(1,(Table5[[#All],[Month]]=Table68[[#This Row],[Date]])*(Table5[[#All],[Region]]=Table68[[#This Row],[Region]]),0),3),0)</f>
        <v>4390</v>
      </c>
      <c r="O2868" s="12">
        <f>INDEX(Table110[#All], MATCH(Table68[[#This Row],[Date]],Table110[[#All],[Month]],0),2)</f>
        <v>103343.75</v>
      </c>
      <c r="P2868" s="12">
        <f>INDEX(Table13[#All], MATCH(Table68[[#This Row],[Date]],Table13[[#All],[Month]],0),2)</f>
        <v>233209.5</v>
      </c>
      <c r="Q2868">
        <f>INDEX(Table111[#All], MATCH(Table68[[#This Row],[Date]],Table111[[#All],[Month]],0),2)</f>
        <v>6329</v>
      </c>
      <c r="R2868" s="2">
        <f>INDEX(Table111[#All], MATCH(Table68[[#This Row],[Date]],Table111[[#All],[Month]],0),3)</f>
        <v>1371</v>
      </c>
      <c r="S2868" s="2">
        <f>INDEX(Table413[#All], MATCH(Table68[[#This Row],[Date]],Table413[[#All],[Month]],0),2)</f>
        <v>1.6</v>
      </c>
      <c r="T2868" s="2">
        <f>INDEX(Table413[#All], MATCH(Table68[[#This Row],[Date]],Table413[[#All],[Month]],0),3)</f>
        <v>5.8</v>
      </c>
      <c r="U2868" s="2">
        <f>INDEX(Table413[#All], MATCH(Table68[[#This Row],[Date]],Table413[[#All],[Month]],0),4)</f>
        <v>5.0999999999999996</v>
      </c>
    </row>
    <row r="2869" spans="1:21" x14ac:dyDescent="0.25">
      <c r="A2869" s="4">
        <v>43160</v>
      </c>
      <c r="B2869" s="3" t="s">
        <v>58</v>
      </c>
      <c r="C2869" s="3" t="s">
        <v>58</v>
      </c>
      <c r="D2869" s="3">
        <v>516</v>
      </c>
      <c r="E2869" s="3">
        <v>511</v>
      </c>
      <c r="F2869" s="3">
        <v>403</v>
      </c>
      <c r="G2869" s="3">
        <v>387</v>
      </c>
      <c r="H2869" s="3">
        <v>6252</v>
      </c>
      <c r="I2869" s="3">
        <v>3084</v>
      </c>
      <c r="J2869">
        <f t="array" ref="J2869">INDEX(Table3[#All],MATCH(1,(Table3[[#All],[Month]]=Table68[[#This Row],[Date]])*(Table3[[#All],[Region]]=Table68[[#This Row],[Region]]),0),3)</f>
        <v>95666</v>
      </c>
      <c r="K2869">
        <f>INDEX(Table1[#All], MATCH(Table68[[#This Row],[Date]],Table1[[#All],[Month]],0),2)</f>
        <v>1682900</v>
      </c>
      <c r="L2869" s="8">
        <f>INDEX(Table2[#All], MATCH(Table68[[#This Row],[Date]],Table2[[#All],[Month]],0),2)</f>
        <v>684.5</v>
      </c>
      <c r="M2869">
        <f t="array" ref="M2869">INDEX(Table4[#All],MATCH(1,(Table4[[#All],[Month]]=Table68[[#This Row],[Date]])*(Table4[[#All],[Region]]=Table68[[#This Row],[Region]]),0),3)</f>
        <v>12320</v>
      </c>
      <c r="N2869" s="2">
        <f t="array" ref="N2869">_xlfn.IFNA(INDEX(Table5[#All], MATCH(1,(Table5[[#All],[Month]]=Table68[[#This Row],[Date]])*(Table5[[#All],[Region]]=Table68[[#This Row],[Region]]),0),3),0)</f>
        <v>95263</v>
      </c>
      <c r="O2869" s="12">
        <f>INDEX(Table110[#All], MATCH(Table68[[#This Row],[Date]],Table110[[#All],[Month]],0),2)</f>
        <v>102863</v>
      </c>
      <c r="P2869" s="12">
        <f>INDEX(Table13[#All], MATCH(Table68[[#This Row],[Date]],Table13[[#All],[Month]],0),2)</f>
        <v>234178</v>
      </c>
      <c r="Q2869">
        <f>INDEX(Table111[#All], MATCH(Table68[[#This Row],[Date]],Table111[[#All],[Month]],0),2)</f>
        <v>6364</v>
      </c>
      <c r="R2869" s="2">
        <f>INDEX(Table111[#All], MATCH(Table68[[#This Row],[Date]],Table111[[#All],[Month]],0),3)</f>
        <v>1382</v>
      </c>
      <c r="S2869" s="2">
        <f>INDEX(Table413[#All], MATCH(Table68[[#This Row],[Date]],Table413[[#All],[Month]],0),2)</f>
        <v>1.1000000000000001</v>
      </c>
      <c r="T2869" s="2">
        <f>INDEX(Table413[#All], MATCH(Table68[[#This Row],[Date]],Table413[[#All],[Month]],0),3)</f>
        <v>5.8</v>
      </c>
      <c r="U2869" s="2">
        <f>INDEX(Table413[#All], MATCH(Table68[[#This Row],[Date]],Table413[[#All],[Month]],0),4)</f>
        <v>5.0999999999999996</v>
      </c>
    </row>
    <row r="2870" spans="1:21" x14ac:dyDescent="0.25">
      <c r="A2870" s="4">
        <v>43160</v>
      </c>
      <c r="B2870" s="3" t="s">
        <v>58</v>
      </c>
      <c r="C2870" s="3" t="s">
        <v>4</v>
      </c>
      <c r="D2870" s="3">
        <v>516</v>
      </c>
      <c r="E2870" s="3">
        <v>465</v>
      </c>
      <c r="F2870" s="3">
        <v>403</v>
      </c>
      <c r="G2870" s="3">
        <v>390</v>
      </c>
      <c r="H2870" s="3">
        <v>6252</v>
      </c>
      <c r="I2870" s="3">
        <v>192</v>
      </c>
      <c r="J2870">
        <f t="array" ref="J2870">INDEX(Table3[#All],MATCH(1,(Table3[[#All],[Month]]=Table68[[#This Row],[Date]])*(Table3[[#All],[Region]]=Table68[[#This Row],[Region]]),0),3)</f>
        <v>95666</v>
      </c>
      <c r="K2870">
        <f>INDEX(Table1[#All], MATCH(Table68[[#This Row],[Date]],Table1[[#All],[Month]],0),2)</f>
        <v>1682900</v>
      </c>
      <c r="L2870" s="8">
        <f>INDEX(Table2[#All], MATCH(Table68[[#This Row],[Date]],Table2[[#All],[Month]],0),2)</f>
        <v>684.5</v>
      </c>
      <c r="M2870">
        <f t="array" ref="M2870">INDEX(Table4[#All],MATCH(1,(Table4[[#All],[Month]]=Table68[[#This Row],[Date]])*(Table4[[#All],[Region]]=Table68[[#This Row],[Region]]),0),3)</f>
        <v>12320</v>
      </c>
      <c r="N2870" s="2">
        <f t="array" ref="N2870">_xlfn.IFNA(INDEX(Table5[#All], MATCH(1,(Table5[[#All],[Month]]=Table68[[#This Row],[Date]])*(Table5[[#All],[Region]]=Table68[[#This Row],[Region]]),0),3),0)</f>
        <v>95263</v>
      </c>
      <c r="O2870" s="12">
        <f>INDEX(Table110[#All], MATCH(Table68[[#This Row],[Date]],Table110[[#All],[Month]],0),2)</f>
        <v>102863</v>
      </c>
      <c r="P2870" s="12">
        <f>INDEX(Table13[#All], MATCH(Table68[[#This Row],[Date]],Table13[[#All],[Month]],0),2)</f>
        <v>234178</v>
      </c>
      <c r="Q2870">
        <f>INDEX(Table111[#All], MATCH(Table68[[#This Row],[Date]],Table111[[#All],[Month]],0),2)</f>
        <v>6364</v>
      </c>
      <c r="R2870" s="2">
        <f>INDEX(Table111[#All], MATCH(Table68[[#This Row],[Date]],Table111[[#All],[Month]],0),3)</f>
        <v>1382</v>
      </c>
      <c r="S2870" s="2">
        <f>INDEX(Table413[#All], MATCH(Table68[[#This Row],[Date]],Table413[[#All],[Month]],0),2)</f>
        <v>1.1000000000000001</v>
      </c>
      <c r="T2870" s="2">
        <f>INDEX(Table413[#All], MATCH(Table68[[#This Row],[Date]],Table413[[#All],[Month]],0),3)</f>
        <v>5.8</v>
      </c>
      <c r="U2870" s="2">
        <f>INDEX(Table413[#All], MATCH(Table68[[#This Row],[Date]],Table413[[#All],[Month]],0),4)</f>
        <v>5.0999999999999996</v>
      </c>
    </row>
    <row r="2871" spans="1:21" x14ac:dyDescent="0.25">
      <c r="A2871" s="4">
        <v>43160</v>
      </c>
      <c r="B2871" s="3" t="s">
        <v>58</v>
      </c>
      <c r="C2871" s="3" t="s">
        <v>88</v>
      </c>
      <c r="D2871" s="3">
        <v>516</v>
      </c>
      <c r="E2871" s="3">
        <v>515</v>
      </c>
      <c r="F2871" s="3">
        <v>403</v>
      </c>
      <c r="G2871" s="3">
        <v>418</v>
      </c>
      <c r="H2871" s="3">
        <v>6252</v>
      </c>
      <c r="I2871" s="3">
        <v>1053</v>
      </c>
      <c r="J2871">
        <f t="array" ref="J2871">INDEX(Table3[#All],MATCH(1,(Table3[[#All],[Month]]=Table68[[#This Row],[Date]])*(Table3[[#All],[Region]]=Table68[[#This Row],[Region]]),0),3)</f>
        <v>95666</v>
      </c>
      <c r="K2871">
        <f>INDEX(Table1[#All], MATCH(Table68[[#This Row],[Date]],Table1[[#All],[Month]],0),2)</f>
        <v>1682900</v>
      </c>
      <c r="L2871" s="8">
        <f>INDEX(Table2[#All], MATCH(Table68[[#This Row],[Date]],Table2[[#All],[Month]],0),2)</f>
        <v>684.5</v>
      </c>
      <c r="M2871">
        <f t="array" ref="M2871">INDEX(Table4[#All],MATCH(1,(Table4[[#All],[Month]]=Table68[[#This Row],[Date]])*(Table4[[#All],[Region]]=Table68[[#This Row],[Region]]),0),3)</f>
        <v>12320</v>
      </c>
      <c r="N2871" s="2">
        <f t="array" ref="N2871">_xlfn.IFNA(INDEX(Table5[#All], MATCH(1,(Table5[[#All],[Month]]=Table68[[#This Row],[Date]])*(Table5[[#All],[Region]]=Table68[[#This Row],[Region]]),0),3),0)</f>
        <v>95263</v>
      </c>
      <c r="O2871" s="12">
        <f>INDEX(Table110[#All], MATCH(Table68[[#This Row],[Date]],Table110[[#All],[Month]],0),2)</f>
        <v>102863</v>
      </c>
      <c r="P2871" s="12">
        <f>INDEX(Table13[#All], MATCH(Table68[[#This Row],[Date]],Table13[[#All],[Month]],0),2)</f>
        <v>234178</v>
      </c>
      <c r="Q2871">
        <f>INDEX(Table111[#All], MATCH(Table68[[#This Row],[Date]],Table111[[#All],[Month]],0),2)</f>
        <v>6364</v>
      </c>
      <c r="R2871" s="2">
        <f>INDEX(Table111[#All], MATCH(Table68[[#This Row],[Date]],Table111[[#All],[Month]],0),3)</f>
        <v>1382</v>
      </c>
      <c r="S2871" s="2">
        <f>INDEX(Table413[#All], MATCH(Table68[[#This Row],[Date]],Table413[[#All],[Month]],0),2)</f>
        <v>1.1000000000000001</v>
      </c>
      <c r="T2871" s="2">
        <f>INDEX(Table413[#All], MATCH(Table68[[#This Row],[Date]],Table413[[#All],[Month]],0),3)</f>
        <v>5.8</v>
      </c>
      <c r="U2871" s="2">
        <f>INDEX(Table413[#All], MATCH(Table68[[#This Row],[Date]],Table413[[#All],[Month]],0),4)</f>
        <v>5.0999999999999996</v>
      </c>
    </row>
    <row r="2872" spans="1:21" x14ac:dyDescent="0.25">
      <c r="A2872" s="4">
        <v>43160</v>
      </c>
      <c r="B2872" s="3" t="s">
        <v>58</v>
      </c>
      <c r="C2872" s="3" t="s">
        <v>90</v>
      </c>
      <c r="D2872" s="3">
        <v>516</v>
      </c>
      <c r="E2872" s="3">
        <v>557</v>
      </c>
      <c r="F2872" s="3">
        <v>403</v>
      </c>
      <c r="G2872" s="3">
        <v>437</v>
      </c>
      <c r="H2872" s="3">
        <v>6252</v>
      </c>
      <c r="I2872" s="3">
        <v>838</v>
      </c>
      <c r="J2872">
        <f t="array" ref="J2872">INDEX(Table3[#All],MATCH(1,(Table3[[#All],[Month]]=Table68[[#This Row],[Date]])*(Table3[[#All],[Region]]=Table68[[#This Row],[Region]]),0),3)</f>
        <v>95666</v>
      </c>
      <c r="K2872">
        <f>INDEX(Table1[#All], MATCH(Table68[[#This Row],[Date]],Table1[[#All],[Month]],0),2)</f>
        <v>1682900</v>
      </c>
      <c r="L2872" s="8">
        <f>INDEX(Table2[#All], MATCH(Table68[[#This Row],[Date]],Table2[[#All],[Month]],0),2)</f>
        <v>684.5</v>
      </c>
      <c r="M2872">
        <f t="array" ref="M2872">INDEX(Table4[#All],MATCH(1,(Table4[[#All],[Month]]=Table68[[#This Row],[Date]])*(Table4[[#All],[Region]]=Table68[[#This Row],[Region]]),0),3)</f>
        <v>12320</v>
      </c>
      <c r="N2872" s="2">
        <f t="array" ref="N2872">_xlfn.IFNA(INDEX(Table5[#All], MATCH(1,(Table5[[#All],[Month]]=Table68[[#This Row],[Date]])*(Table5[[#All],[Region]]=Table68[[#This Row],[Region]]),0),3),0)</f>
        <v>95263</v>
      </c>
      <c r="O2872" s="12">
        <f>INDEX(Table110[#All], MATCH(Table68[[#This Row],[Date]],Table110[[#All],[Month]],0),2)</f>
        <v>102863</v>
      </c>
      <c r="P2872" s="12">
        <f>INDEX(Table13[#All], MATCH(Table68[[#This Row],[Date]],Table13[[#All],[Month]],0),2)</f>
        <v>234178</v>
      </c>
      <c r="Q2872">
        <f>INDEX(Table111[#All], MATCH(Table68[[#This Row],[Date]],Table111[[#All],[Month]],0),2)</f>
        <v>6364</v>
      </c>
      <c r="R2872" s="2">
        <f>INDEX(Table111[#All], MATCH(Table68[[#This Row],[Date]],Table111[[#All],[Month]],0),3)</f>
        <v>1382</v>
      </c>
      <c r="S2872" s="2">
        <f>INDEX(Table413[#All], MATCH(Table68[[#This Row],[Date]],Table413[[#All],[Month]],0),2)</f>
        <v>1.1000000000000001</v>
      </c>
      <c r="T2872" s="2">
        <f>INDEX(Table413[#All], MATCH(Table68[[#This Row],[Date]],Table413[[#All],[Month]],0),3)</f>
        <v>5.8</v>
      </c>
      <c r="U2872" s="2">
        <f>INDEX(Table413[#All], MATCH(Table68[[#This Row],[Date]],Table413[[#All],[Month]],0),4)</f>
        <v>5.0999999999999996</v>
      </c>
    </row>
    <row r="2873" spans="1:21" x14ac:dyDescent="0.25">
      <c r="A2873" s="4">
        <v>43160</v>
      </c>
      <c r="B2873" s="3" t="s">
        <v>58</v>
      </c>
      <c r="C2873" s="3" t="s">
        <v>5</v>
      </c>
      <c r="D2873" s="3">
        <v>516</v>
      </c>
      <c r="E2873" s="3">
        <v>484</v>
      </c>
      <c r="F2873" s="3">
        <v>403</v>
      </c>
      <c r="G2873" s="3">
        <v>396</v>
      </c>
      <c r="H2873" s="3">
        <v>6252</v>
      </c>
      <c r="I2873" s="3">
        <v>192</v>
      </c>
      <c r="J2873">
        <f t="array" ref="J2873">INDEX(Table3[#All],MATCH(1,(Table3[[#All],[Month]]=Table68[[#This Row],[Date]])*(Table3[[#All],[Region]]=Table68[[#This Row],[Region]]),0),3)</f>
        <v>95666</v>
      </c>
      <c r="K2873">
        <f>INDEX(Table1[#All], MATCH(Table68[[#This Row],[Date]],Table1[[#All],[Month]],0),2)</f>
        <v>1682900</v>
      </c>
      <c r="L2873" s="8">
        <f>INDEX(Table2[#All], MATCH(Table68[[#This Row],[Date]],Table2[[#All],[Month]],0),2)</f>
        <v>684.5</v>
      </c>
      <c r="M2873">
        <f t="array" ref="M2873">INDEX(Table4[#All],MATCH(1,(Table4[[#All],[Month]]=Table68[[#This Row],[Date]])*(Table4[[#All],[Region]]=Table68[[#This Row],[Region]]),0),3)</f>
        <v>12320</v>
      </c>
      <c r="N2873" s="2">
        <f t="array" ref="N2873">_xlfn.IFNA(INDEX(Table5[#All], MATCH(1,(Table5[[#All],[Month]]=Table68[[#This Row],[Date]])*(Table5[[#All],[Region]]=Table68[[#This Row],[Region]]),0),3),0)</f>
        <v>95263</v>
      </c>
      <c r="O2873" s="12">
        <f>INDEX(Table110[#All], MATCH(Table68[[#This Row],[Date]],Table110[[#All],[Month]],0),2)</f>
        <v>102863</v>
      </c>
      <c r="P2873" s="12">
        <f>INDEX(Table13[#All], MATCH(Table68[[#This Row],[Date]],Table13[[#All],[Month]],0),2)</f>
        <v>234178</v>
      </c>
      <c r="Q2873">
        <f>INDEX(Table111[#All], MATCH(Table68[[#This Row],[Date]],Table111[[#All],[Month]],0),2)</f>
        <v>6364</v>
      </c>
      <c r="R2873" s="2">
        <f>INDEX(Table111[#All], MATCH(Table68[[#This Row],[Date]],Table111[[#All],[Month]],0),3)</f>
        <v>1382</v>
      </c>
      <c r="S2873" s="2">
        <f>INDEX(Table413[#All], MATCH(Table68[[#This Row],[Date]],Table413[[#All],[Month]],0),2)</f>
        <v>1.1000000000000001</v>
      </c>
      <c r="T2873" s="2">
        <f>INDEX(Table413[#All], MATCH(Table68[[#This Row],[Date]],Table413[[#All],[Month]],0),3)</f>
        <v>5.8</v>
      </c>
      <c r="U2873" s="2">
        <f>INDEX(Table413[#All], MATCH(Table68[[#This Row],[Date]],Table413[[#All],[Month]],0),4)</f>
        <v>5.0999999999999996</v>
      </c>
    </row>
    <row r="2874" spans="1:21" x14ac:dyDescent="0.25">
      <c r="A2874" s="4">
        <v>43160</v>
      </c>
      <c r="B2874" s="3" t="s">
        <v>58</v>
      </c>
      <c r="C2874" s="3" t="s">
        <v>3</v>
      </c>
      <c r="D2874" s="3">
        <v>516</v>
      </c>
      <c r="E2874" s="3">
        <v>544</v>
      </c>
      <c r="F2874" s="3">
        <v>403</v>
      </c>
      <c r="G2874" s="3">
        <v>441</v>
      </c>
      <c r="H2874" s="3">
        <v>6252</v>
      </c>
      <c r="I2874" s="3">
        <v>312</v>
      </c>
      <c r="J2874">
        <f t="array" ref="J2874">INDEX(Table3[#All],MATCH(1,(Table3[[#All],[Month]]=Table68[[#This Row],[Date]])*(Table3[[#All],[Region]]=Table68[[#This Row],[Region]]),0),3)</f>
        <v>95666</v>
      </c>
      <c r="K2874">
        <f>INDEX(Table1[#All], MATCH(Table68[[#This Row],[Date]],Table1[[#All],[Month]],0),2)</f>
        <v>1682900</v>
      </c>
      <c r="L2874" s="8">
        <f>INDEX(Table2[#All], MATCH(Table68[[#This Row],[Date]],Table2[[#All],[Month]],0),2)</f>
        <v>684.5</v>
      </c>
      <c r="M2874">
        <f t="array" ref="M2874">INDEX(Table4[#All],MATCH(1,(Table4[[#All],[Month]]=Table68[[#This Row],[Date]])*(Table4[[#All],[Region]]=Table68[[#This Row],[Region]]),0),3)</f>
        <v>12320</v>
      </c>
      <c r="N2874" s="2">
        <f t="array" ref="N2874">_xlfn.IFNA(INDEX(Table5[#All], MATCH(1,(Table5[[#All],[Month]]=Table68[[#This Row],[Date]])*(Table5[[#All],[Region]]=Table68[[#This Row],[Region]]),0),3),0)</f>
        <v>95263</v>
      </c>
      <c r="O2874" s="12">
        <f>INDEX(Table110[#All], MATCH(Table68[[#This Row],[Date]],Table110[[#All],[Month]],0),2)</f>
        <v>102863</v>
      </c>
      <c r="P2874" s="12">
        <f>INDEX(Table13[#All], MATCH(Table68[[#This Row],[Date]],Table13[[#All],[Month]],0),2)</f>
        <v>234178</v>
      </c>
      <c r="Q2874">
        <f>INDEX(Table111[#All], MATCH(Table68[[#This Row],[Date]],Table111[[#All],[Month]],0),2)</f>
        <v>6364</v>
      </c>
      <c r="R2874" s="2">
        <f>INDEX(Table111[#All], MATCH(Table68[[#This Row],[Date]],Table111[[#All],[Month]],0),3)</f>
        <v>1382</v>
      </c>
      <c r="S2874" s="2">
        <f>INDEX(Table413[#All], MATCH(Table68[[#This Row],[Date]],Table413[[#All],[Month]],0),2)</f>
        <v>1.1000000000000001</v>
      </c>
      <c r="T2874" s="2">
        <f>INDEX(Table413[#All], MATCH(Table68[[#This Row],[Date]],Table413[[#All],[Month]],0),3)</f>
        <v>5.8</v>
      </c>
      <c r="U2874" s="2">
        <f>INDEX(Table413[#All], MATCH(Table68[[#This Row],[Date]],Table413[[#All],[Month]],0),4)</f>
        <v>5.0999999999999996</v>
      </c>
    </row>
    <row r="2875" spans="1:21" x14ac:dyDescent="0.25">
      <c r="A2875" s="4">
        <v>43160</v>
      </c>
      <c r="B2875" s="3" t="s">
        <v>58</v>
      </c>
      <c r="C2875" s="3" t="s">
        <v>59</v>
      </c>
      <c r="D2875" s="3">
        <v>516</v>
      </c>
      <c r="E2875" s="3">
        <v>504</v>
      </c>
      <c r="F2875" s="3">
        <v>403</v>
      </c>
      <c r="G2875" s="3">
        <v>418</v>
      </c>
      <c r="H2875" s="3">
        <v>6252</v>
      </c>
      <c r="I2875" s="3">
        <v>581</v>
      </c>
      <c r="J2875">
        <f t="array" ref="J2875">INDEX(Table3[#All],MATCH(1,(Table3[[#All],[Month]]=Table68[[#This Row],[Date]])*(Table3[[#All],[Region]]=Table68[[#This Row],[Region]]),0),3)</f>
        <v>95666</v>
      </c>
      <c r="K2875">
        <f>INDEX(Table1[#All], MATCH(Table68[[#This Row],[Date]],Table1[[#All],[Month]],0),2)</f>
        <v>1682900</v>
      </c>
      <c r="L2875" s="8">
        <f>INDEX(Table2[#All], MATCH(Table68[[#This Row],[Date]],Table2[[#All],[Month]],0),2)</f>
        <v>684.5</v>
      </c>
      <c r="M2875">
        <f t="array" ref="M2875">INDEX(Table4[#All],MATCH(1,(Table4[[#All],[Month]]=Table68[[#This Row],[Date]])*(Table4[[#All],[Region]]=Table68[[#This Row],[Region]]),0),3)</f>
        <v>12320</v>
      </c>
      <c r="N2875" s="2">
        <f t="array" ref="N2875">_xlfn.IFNA(INDEX(Table5[#All], MATCH(1,(Table5[[#All],[Month]]=Table68[[#This Row],[Date]])*(Table5[[#All],[Region]]=Table68[[#This Row],[Region]]),0),3),0)</f>
        <v>95263</v>
      </c>
      <c r="O2875" s="12">
        <f>INDEX(Table110[#All], MATCH(Table68[[#This Row],[Date]],Table110[[#All],[Month]],0),2)</f>
        <v>102863</v>
      </c>
      <c r="P2875" s="12">
        <f>INDEX(Table13[#All], MATCH(Table68[[#This Row],[Date]],Table13[[#All],[Month]],0),2)</f>
        <v>234178</v>
      </c>
      <c r="Q2875">
        <f>INDEX(Table111[#All], MATCH(Table68[[#This Row],[Date]],Table111[[#All],[Month]],0),2)</f>
        <v>6364</v>
      </c>
      <c r="R2875" s="2">
        <f>INDEX(Table111[#All], MATCH(Table68[[#This Row],[Date]],Table111[[#All],[Month]],0),3)</f>
        <v>1382</v>
      </c>
      <c r="S2875" s="2">
        <f>INDEX(Table413[#All], MATCH(Table68[[#This Row],[Date]],Table413[[#All],[Month]],0),2)</f>
        <v>1.1000000000000001</v>
      </c>
      <c r="T2875" s="2">
        <f>INDEX(Table413[#All], MATCH(Table68[[#This Row],[Date]],Table413[[#All],[Month]],0),3)</f>
        <v>5.8</v>
      </c>
      <c r="U2875" s="2">
        <f>INDEX(Table413[#All], MATCH(Table68[[#This Row],[Date]],Table413[[#All],[Month]],0),4)</f>
        <v>5.0999999999999996</v>
      </c>
    </row>
    <row r="2876" spans="1:21" x14ac:dyDescent="0.25">
      <c r="A2876" s="4">
        <v>43160</v>
      </c>
      <c r="B2876" s="3" t="s">
        <v>62</v>
      </c>
      <c r="C2876" s="3" t="s">
        <v>20</v>
      </c>
      <c r="D2876" s="3">
        <v>384</v>
      </c>
      <c r="E2876" s="3">
        <v>239</v>
      </c>
      <c r="F2876" s="3">
        <v>299</v>
      </c>
      <c r="G2876" s="3">
        <v>186</v>
      </c>
      <c r="H2876" s="3">
        <v>843</v>
      </c>
      <c r="I2876" s="3">
        <v>7</v>
      </c>
      <c r="J2876">
        <f t="array" ref="J2876">INDEX(Table3[#All],MATCH(1,(Table3[[#All],[Month]]=Table68[[#This Row],[Date]])*(Table3[[#All],[Region]]=Table68[[#This Row],[Region]]),0),3)</f>
        <v>13750</v>
      </c>
      <c r="K2876">
        <f>INDEX(Table1[#All], MATCH(Table68[[#This Row],[Date]],Table1[[#All],[Month]],0),2)</f>
        <v>1682900</v>
      </c>
      <c r="L2876" s="8">
        <f>INDEX(Table2[#All], MATCH(Table68[[#This Row],[Date]],Table2[[#All],[Month]],0),2)</f>
        <v>684.5</v>
      </c>
      <c r="M2876">
        <f t="array" ref="M2876">INDEX(Table4[#All],MATCH(1,(Table4[[#All],[Month]]=Table68[[#This Row],[Date]])*(Table4[[#All],[Region]]=Table68[[#This Row],[Region]]),0),3)</f>
        <v>2391</v>
      </c>
      <c r="N2876" s="2">
        <f t="array" ref="N2876">_xlfn.IFNA(INDEX(Table5[#All], MATCH(1,(Table5[[#All],[Month]]=Table68[[#This Row],[Date]])*(Table5[[#All],[Region]]=Table68[[#This Row],[Region]]),0),3),0)</f>
        <v>15738</v>
      </c>
      <c r="O2876" s="12">
        <f>INDEX(Table110[#All], MATCH(Table68[[#This Row],[Date]],Table110[[#All],[Month]],0),2)</f>
        <v>102863</v>
      </c>
      <c r="P2876" s="12">
        <f>INDEX(Table13[#All], MATCH(Table68[[#This Row],[Date]],Table13[[#All],[Month]],0),2)</f>
        <v>234178</v>
      </c>
      <c r="Q2876">
        <f>INDEX(Table111[#All], MATCH(Table68[[#This Row],[Date]],Table111[[#All],[Month]],0),2)</f>
        <v>6364</v>
      </c>
      <c r="R2876" s="2">
        <f>INDEX(Table111[#All], MATCH(Table68[[#This Row],[Date]],Table111[[#All],[Month]],0),3)</f>
        <v>1382</v>
      </c>
      <c r="S2876" s="2">
        <f>INDEX(Table413[#All], MATCH(Table68[[#This Row],[Date]],Table413[[#All],[Month]],0),2)</f>
        <v>1.1000000000000001</v>
      </c>
      <c r="T2876" s="2">
        <f>INDEX(Table413[#All], MATCH(Table68[[#This Row],[Date]],Table413[[#All],[Month]],0),3)</f>
        <v>5.8</v>
      </c>
      <c r="U2876" s="2">
        <f>INDEX(Table413[#All], MATCH(Table68[[#This Row],[Date]],Table413[[#All],[Month]],0),4)</f>
        <v>5.0999999999999996</v>
      </c>
    </row>
    <row r="2877" spans="1:21" x14ac:dyDescent="0.25">
      <c r="A2877" s="4">
        <v>43160</v>
      </c>
      <c r="B2877" s="3" t="s">
        <v>62</v>
      </c>
      <c r="C2877" s="3" t="s">
        <v>21</v>
      </c>
      <c r="D2877" s="3">
        <v>384</v>
      </c>
      <c r="E2877" s="3">
        <v>243</v>
      </c>
      <c r="F2877" s="3">
        <v>299</v>
      </c>
      <c r="G2877" s="3">
        <v>210</v>
      </c>
      <c r="H2877" s="3">
        <v>843</v>
      </c>
      <c r="I2877" s="3">
        <v>10</v>
      </c>
      <c r="J2877">
        <f t="array" ref="J2877">INDEX(Table3[#All],MATCH(1,(Table3[[#All],[Month]]=Table68[[#This Row],[Date]])*(Table3[[#All],[Region]]=Table68[[#This Row],[Region]]),0),3)</f>
        <v>13750</v>
      </c>
      <c r="K2877">
        <f>INDEX(Table1[#All], MATCH(Table68[[#This Row],[Date]],Table1[[#All],[Month]],0),2)</f>
        <v>1682900</v>
      </c>
      <c r="L2877" s="8">
        <f>INDEX(Table2[#All], MATCH(Table68[[#This Row],[Date]],Table2[[#All],[Month]],0),2)</f>
        <v>684.5</v>
      </c>
      <c r="M2877">
        <f t="array" ref="M2877">INDEX(Table4[#All],MATCH(1,(Table4[[#All],[Month]]=Table68[[#This Row],[Date]])*(Table4[[#All],[Region]]=Table68[[#This Row],[Region]]),0),3)</f>
        <v>2391</v>
      </c>
      <c r="N2877" s="2">
        <f t="array" ref="N2877">_xlfn.IFNA(INDEX(Table5[#All], MATCH(1,(Table5[[#All],[Month]]=Table68[[#This Row],[Date]])*(Table5[[#All],[Region]]=Table68[[#This Row],[Region]]),0),3),0)</f>
        <v>15738</v>
      </c>
      <c r="O2877" s="12">
        <f>INDEX(Table110[#All], MATCH(Table68[[#This Row],[Date]],Table110[[#All],[Month]],0),2)</f>
        <v>102863</v>
      </c>
      <c r="P2877" s="12">
        <f>INDEX(Table13[#All], MATCH(Table68[[#This Row],[Date]],Table13[[#All],[Month]],0),2)</f>
        <v>234178</v>
      </c>
      <c r="Q2877">
        <f>INDEX(Table111[#All], MATCH(Table68[[#This Row],[Date]],Table111[[#All],[Month]],0),2)</f>
        <v>6364</v>
      </c>
      <c r="R2877" s="2">
        <f>INDEX(Table111[#All], MATCH(Table68[[#This Row],[Date]],Table111[[#All],[Month]],0),3)</f>
        <v>1382</v>
      </c>
      <c r="S2877" s="2">
        <f>INDEX(Table413[#All], MATCH(Table68[[#This Row],[Date]],Table413[[#All],[Month]],0),2)</f>
        <v>1.1000000000000001</v>
      </c>
      <c r="T2877" s="2">
        <f>INDEX(Table413[#All], MATCH(Table68[[#This Row],[Date]],Table413[[#All],[Month]],0),3)</f>
        <v>5.8</v>
      </c>
      <c r="U2877" s="2">
        <f>INDEX(Table413[#All], MATCH(Table68[[#This Row],[Date]],Table413[[#All],[Month]],0),4)</f>
        <v>5.0999999999999996</v>
      </c>
    </row>
    <row r="2878" spans="1:21" x14ac:dyDescent="0.25">
      <c r="A2878" s="4">
        <v>43160</v>
      </c>
      <c r="B2878" s="3" t="s">
        <v>62</v>
      </c>
      <c r="C2878" s="3" t="s">
        <v>18</v>
      </c>
      <c r="D2878" s="3">
        <v>384</v>
      </c>
      <c r="E2878" s="3">
        <v>335</v>
      </c>
      <c r="F2878" s="3">
        <v>299</v>
      </c>
      <c r="G2878" s="3">
        <v>275</v>
      </c>
      <c r="H2878" s="3">
        <v>843</v>
      </c>
      <c r="I2878" s="3">
        <v>183</v>
      </c>
      <c r="J2878">
        <f t="array" ref="J2878">INDEX(Table3[#All],MATCH(1,(Table3[[#All],[Month]]=Table68[[#This Row],[Date]])*(Table3[[#All],[Region]]=Table68[[#This Row],[Region]]),0),3)</f>
        <v>13750</v>
      </c>
      <c r="K2878">
        <f>INDEX(Table1[#All], MATCH(Table68[[#This Row],[Date]],Table1[[#All],[Month]],0),2)</f>
        <v>1682900</v>
      </c>
      <c r="L2878" s="8">
        <f>INDEX(Table2[#All], MATCH(Table68[[#This Row],[Date]],Table2[[#All],[Month]],0),2)</f>
        <v>684.5</v>
      </c>
      <c r="M2878">
        <f t="array" ref="M2878">INDEX(Table4[#All],MATCH(1,(Table4[[#All],[Month]]=Table68[[#This Row],[Date]])*(Table4[[#All],[Region]]=Table68[[#This Row],[Region]]),0),3)</f>
        <v>2391</v>
      </c>
      <c r="N2878" s="2">
        <f t="array" ref="N2878">_xlfn.IFNA(INDEX(Table5[#All], MATCH(1,(Table5[[#All],[Month]]=Table68[[#This Row],[Date]])*(Table5[[#All],[Region]]=Table68[[#This Row],[Region]]),0),3),0)</f>
        <v>15738</v>
      </c>
      <c r="O2878" s="12">
        <f>INDEX(Table110[#All], MATCH(Table68[[#This Row],[Date]],Table110[[#All],[Month]],0),2)</f>
        <v>102863</v>
      </c>
      <c r="P2878" s="12">
        <f>INDEX(Table13[#All], MATCH(Table68[[#This Row],[Date]],Table13[[#All],[Month]],0),2)</f>
        <v>234178</v>
      </c>
      <c r="Q2878">
        <f>INDEX(Table111[#All], MATCH(Table68[[#This Row],[Date]],Table111[[#All],[Month]],0),2)</f>
        <v>6364</v>
      </c>
      <c r="R2878" s="2">
        <f>INDEX(Table111[#All], MATCH(Table68[[#This Row],[Date]],Table111[[#All],[Month]],0),3)</f>
        <v>1382</v>
      </c>
      <c r="S2878" s="2">
        <f>INDEX(Table413[#All], MATCH(Table68[[#This Row],[Date]],Table413[[#All],[Month]],0),2)</f>
        <v>1.1000000000000001</v>
      </c>
      <c r="T2878" s="2">
        <f>INDEX(Table413[#All], MATCH(Table68[[#This Row],[Date]],Table413[[#All],[Month]],0),3)</f>
        <v>5.8</v>
      </c>
      <c r="U2878" s="2">
        <f>INDEX(Table413[#All], MATCH(Table68[[#This Row],[Date]],Table413[[#All],[Month]],0),4)</f>
        <v>5.0999999999999996</v>
      </c>
    </row>
    <row r="2879" spans="1:21" x14ac:dyDescent="0.25">
      <c r="A2879" s="4">
        <v>43160</v>
      </c>
      <c r="B2879" s="3" t="s">
        <v>62</v>
      </c>
      <c r="C2879" s="3" t="s">
        <v>17</v>
      </c>
      <c r="D2879" s="3">
        <v>384</v>
      </c>
      <c r="E2879" s="3">
        <v>423</v>
      </c>
      <c r="F2879" s="3">
        <v>299</v>
      </c>
      <c r="G2879" s="3">
        <v>331</v>
      </c>
      <c r="H2879" s="3">
        <v>843</v>
      </c>
      <c r="I2879" s="3">
        <v>481</v>
      </c>
      <c r="J2879">
        <f t="array" ref="J2879">INDEX(Table3[#All],MATCH(1,(Table3[[#All],[Month]]=Table68[[#This Row],[Date]])*(Table3[[#All],[Region]]=Table68[[#This Row],[Region]]),0),3)</f>
        <v>13750</v>
      </c>
      <c r="K2879">
        <f>INDEX(Table1[#All], MATCH(Table68[[#This Row],[Date]],Table1[[#All],[Month]],0),2)</f>
        <v>1682900</v>
      </c>
      <c r="L2879" s="8">
        <f>INDEX(Table2[#All], MATCH(Table68[[#This Row],[Date]],Table2[[#All],[Month]],0),2)</f>
        <v>684.5</v>
      </c>
      <c r="M2879">
        <f t="array" ref="M2879">INDEX(Table4[#All],MATCH(1,(Table4[[#All],[Month]]=Table68[[#This Row],[Date]])*(Table4[[#All],[Region]]=Table68[[#This Row],[Region]]),0),3)</f>
        <v>2391</v>
      </c>
      <c r="N2879" s="2">
        <f t="array" ref="N2879">_xlfn.IFNA(INDEX(Table5[#All], MATCH(1,(Table5[[#All],[Month]]=Table68[[#This Row],[Date]])*(Table5[[#All],[Region]]=Table68[[#This Row],[Region]]),0),3),0)</f>
        <v>15738</v>
      </c>
      <c r="O2879" s="12">
        <f>INDEX(Table110[#All], MATCH(Table68[[#This Row],[Date]],Table110[[#All],[Month]],0),2)</f>
        <v>102863</v>
      </c>
      <c r="P2879" s="12">
        <f>INDEX(Table13[#All], MATCH(Table68[[#This Row],[Date]],Table13[[#All],[Month]],0),2)</f>
        <v>234178</v>
      </c>
      <c r="Q2879">
        <f>INDEX(Table111[#All], MATCH(Table68[[#This Row],[Date]],Table111[[#All],[Month]],0),2)</f>
        <v>6364</v>
      </c>
      <c r="R2879" s="2">
        <f>INDEX(Table111[#All], MATCH(Table68[[#This Row],[Date]],Table111[[#All],[Month]],0),3)</f>
        <v>1382</v>
      </c>
      <c r="S2879" s="2">
        <f>INDEX(Table413[#All], MATCH(Table68[[#This Row],[Date]],Table413[[#All],[Month]],0),2)</f>
        <v>1.1000000000000001</v>
      </c>
      <c r="T2879" s="2">
        <f>INDEX(Table413[#All], MATCH(Table68[[#This Row],[Date]],Table413[[#All],[Month]],0),3)</f>
        <v>5.8</v>
      </c>
      <c r="U2879" s="2">
        <f>INDEX(Table413[#All], MATCH(Table68[[#This Row],[Date]],Table413[[#All],[Month]],0),4)</f>
        <v>5.0999999999999996</v>
      </c>
    </row>
    <row r="2880" spans="1:21" x14ac:dyDescent="0.25">
      <c r="A2880" s="4">
        <v>43160</v>
      </c>
      <c r="B2880" s="3" t="s">
        <v>62</v>
      </c>
      <c r="C2880" s="3" t="s">
        <v>14</v>
      </c>
      <c r="D2880" s="3">
        <v>384</v>
      </c>
      <c r="E2880" s="3">
        <v>404</v>
      </c>
      <c r="F2880" s="3">
        <v>299</v>
      </c>
      <c r="G2880" s="3">
        <v>331</v>
      </c>
      <c r="H2880" s="3">
        <v>843</v>
      </c>
      <c r="I2880" s="3">
        <v>100</v>
      </c>
      <c r="J2880">
        <f t="array" ref="J2880">INDEX(Table3[#All],MATCH(1,(Table3[[#All],[Month]]=Table68[[#This Row],[Date]])*(Table3[[#All],[Region]]=Table68[[#This Row],[Region]]),0),3)</f>
        <v>13750</v>
      </c>
      <c r="K2880">
        <f>INDEX(Table1[#All], MATCH(Table68[[#This Row],[Date]],Table1[[#All],[Month]],0),2)</f>
        <v>1682900</v>
      </c>
      <c r="L2880" s="8">
        <f>INDEX(Table2[#All], MATCH(Table68[[#This Row],[Date]],Table2[[#All],[Month]],0),2)</f>
        <v>684.5</v>
      </c>
      <c r="M2880">
        <f t="array" ref="M2880">INDEX(Table4[#All],MATCH(1,(Table4[[#All],[Month]]=Table68[[#This Row],[Date]])*(Table4[[#All],[Region]]=Table68[[#This Row],[Region]]),0),3)</f>
        <v>2391</v>
      </c>
      <c r="N2880" s="2">
        <f t="array" ref="N2880">_xlfn.IFNA(INDEX(Table5[#All], MATCH(1,(Table5[[#All],[Month]]=Table68[[#This Row],[Date]])*(Table5[[#All],[Region]]=Table68[[#This Row],[Region]]),0),3),0)</f>
        <v>15738</v>
      </c>
      <c r="O2880" s="12">
        <f>INDEX(Table110[#All], MATCH(Table68[[#This Row],[Date]],Table110[[#All],[Month]],0),2)</f>
        <v>102863</v>
      </c>
      <c r="P2880" s="12">
        <f>INDEX(Table13[#All], MATCH(Table68[[#This Row],[Date]],Table13[[#All],[Month]],0),2)</f>
        <v>234178</v>
      </c>
      <c r="Q2880">
        <f>INDEX(Table111[#All], MATCH(Table68[[#This Row],[Date]],Table111[[#All],[Month]],0),2)</f>
        <v>6364</v>
      </c>
      <c r="R2880" s="2">
        <f>INDEX(Table111[#All], MATCH(Table68[[#This Row],[Date]],Table111[[#All],[Month]],0),3)</f>
        <v>1382</v>
      </c>
      <c r="S2880" s="2">
        <f>INDEX(Table413[#All], MATCH(Table68[[#This Row],[Date]],Table413[[#All],[Month]],0),2)</f>
        <v>1.1000000000000001</v>
      </c>
      <c r="T2880" s="2">
        <f>INDEX(Table413[#All], MATCH(Table68[[#This Row],[Date]],Table413[[#All],[Month]],0),3)</f>
        <v>5.8</v>
      </c>
      <c r="U2880" s="2">
        <f>INDEX(Table413[#All], MATCH(Table68[[#This Row],[Date]],Table413[[#All],[Month]],0),4)</f>
        <v>5.0999999999999996</v>
      </c>
    </row>
    <row r="2881" spans="1:21" x14ac:dyDescent="0.25">
      <c r="A2881" s="4">
        <v>43160</v>
      </c>
      <c r="B2881" s="3" t="s">
        <v>62</v>
      </c>
      <c r="C2881" s="3" t="s">
        <v>19</v>
      </c>
      <c r="D2881" s="3">
        <v>384</v>
      </c>
      <c r="E2881" s="3">
        <v>285</v>
      </c>
      <c r="F2881" s="3">
        <v>299</v>
      </c>
      <c r="G2881" s="3">
        <v>211</v>
      </c>
      <c r="H2881" s="3">
        <v>843</v>
      </c>
      <c r="I2881" s="3">
        <v>62</v>
      </c>
      <c r="J2881">
        <f t="array" ref="J2881">INDEX(Table3[#All],MATCH(1,(Table3[[#All],[Month]]=Table68[[#This Row],[Date]])*(Table3[[#All],[Region]]=Table68[[#This Row],[Region]]),0),3)</f>
        <v>13750</v>
      </c>
      <c r="K2881">
        <f>INDEX(Table1[#All], MATCH(Table68[[#This Row],[Date]],Table1[[#All],[Month]],0),2)</f>
        <v>1682900</v>
      </c>
      <c r="L2881" s="8">
        <f>INDEX(Table2[#All], MATCH(Table68[[#This Row],[Date]],Table2[[#All],[Month]],0),2)</f>
        <v>684.5</v>
      </c>
      <c r="M2881">
        <f t="array" ref="M2881">INDEX(Table4[#All],MATCH(1,(Table4[[#All],[Month]]=Table68[[#This Row],[Date]])*(Table4[[#All],[Region]]=Table68[[#This Row],[Region]]),0),3)</f>
        <v>2391</v>
      </c>
      <c r="N2881" s="2">
        <f t="array" ref="N2881">_xlfn.IFNA(INDEX(Table5[#All], MATCH(1,(Table5[[#All],[Month]]=Table68[[#This Row],[Date]])*(Table5[[#All],[Region]]=Table68[[#This Row],[Region]]),0),3),0)</f>
        <v>15738</v>
      </c>
      <c r="O2881" s="12">
        <f>INDEX(Table110[#All], MATCH(Table68[[#This Row],[Date]],Table110[[#All],[Month]],0),2)</f>
        <v>102863</v>
      </c>
      <c r="P2881" s="12">
        <f>INDEX(Table13[#All], MATCH(Table68[[#This Row],[Date]],Table13[[#All],[Month]],0),2)</f>
        <v>234178</v>
      </c>
      <c r="Q2881">
        <f>INDEX(Table111[#All], MATCH(Table68[[#This Row],[Date]],Table111[[#All],[Month]],0),2)</f>
        <v>6364</v>
      </c>
      <c r="R2881" s="2">
        <f>INDEX(Table111[#All], MATCH(Table68[[#This Row],[Date]],Table111[[#All],[Month]],0),3)</f>
        <v>1382</v>
      </c>
      <c r="S2881" s="2">
        <f>INDEX(Table413[#All], MATCH(Table68[[#This Row],[Date]],Table413[[#All],[Month]],0),2)</f>
        <v>1.1000000000000001</v>
      </c>
      <c r="T2881" s="2">
        <f>INDEX(Table413[#All], MATCH(Table68[[#This Row],[Date]],Table413[[#All],[Month]],0),3)</f>
        <v>5.8</v>
      </c>
      <c r="U2881" s="2">
        <f>INDEX(Table413[#All], MATCH(Table68[[#This Row],[Date]],Table413[[#All],[Month]],0),4)</f>
        <v>5.0999999999999996</v>
      </c>
    </row>
    <row r="2882" spans="1:21" x14ac:dyDescent="0.25">
      <c r="A2882" s="4">
        <v>43160</v>
      </c>
      <c r="B2882" s="3" t="s">
        <v>68</v>
      </c>
      <c r="C2882" s="3" t="s">
        <v>46</v>
      </c>
      <c r="D2882" s="3">
        <v>362</v>
      </c>
      <c r="E2882" s="3">
        <v>322</v>
      </c>
      <c r="F2882" s="3">
        <v>274</v>
      </c>
      <c r="G2882" s="3">
        <v>285</v>
      </c>
      <c r="H2882" s="3">
        <v>2428</v>
      </c>
      <c r="I2882" s="3">
        <v>96</v>
      </c>
      <c r="J2882">
        <f t="array" ref="J2882">INDEX(Table3[#All],MATCH(1,(Table3[[#All],[Month]]=Table68[[#This Row],[Date]])*(Table3[[#All],[Region]]=Table68[[#This Row],[Region]]),0),3)</f>
        <v>34757</v>
      </c>
      <c r="K2882">
        <f>INDEX(Table1[#All], MATCH(Table68[[#This Row],[Date]],Table1[[#All],[Month]],0),2)</f>
        <v>1682900</v>
      </c>
      <c r="L2882" s="8">
        <f>INDEX(Table2[#All], MATCH(Table68[[#This Row],[Date]],Table2[[#All],[Month]],0),2)</f>
        <v>684.5</v>
      </c>
      <c r="M2882">
        <f t="array" ref="M2882">INDEX(Table4[#All],MATCH(1,(Table4[[#All],[Month]]=Table68[[#This Row],[Date]])*(Table4[[#All],[Region]]=Table68[[#This Row],[Region]]),0),3)</f>
        <v>6127</v>
      </c>
      <c r="N2882" s="2">
        <f t="array" ref="N2882">_xlfn.IFNA(INDEX(Table5[#All], MATCH(1,(Table5[[#All],[Month]]=Table68[[#This Row],[Date]])*(Table5[[#All],[Region]]=Table68[[#This Row],[Region]]),0),3),0)</f>
        <v>38847</v>
      </c>
      <c r="O2882" s="12">
        <f>INDEX(Table110[#All], MATCH(Table68[[#This Row],[Date]],Table110[[#All],[Month]],0),2)</f>
        <v>102863</v>
      </c>
      <c r="P2882" s="12">
        <f>INDEX(Table13[#All], MATCH(Table68[[#This Row],[Date]],Table13[[#All],[Month]],0),2)</f>
        <v>234178</v>
      </c>
      <c r="Q2882">
        <f>INDEX(Table111[#All], MATCH(Table68[[#This Row],[Date]],Table111[[#All],[Month]],0),2)</f>
        <v>6364</v>
      </c>
      <c r="R2882" s="2">
        <f>INDEX(Table111[#All], MATCH(Table68[[#This Row],[Date]],Table111[[#All],[Month]],0),3)</f>
        <v>1382</v>
      </c>
      <c r="S2882" s="2">
        <f>INDEX(Table413[#All], MATCH(Table68[[#This Row],[Date]],Table413[[#All],[Month]],0),2)</f>
        <v>1.1000000000000001</v>
      </c>
      <c r="T2882" s="2">
        <f>INDEX(Table413[#All], MATCH(Table68[[#This Row],[Date]],Table413[[#All],[Month]],0),3)</f>
        <v>5.8</v>
      </c>
      <c r="U2882" s="2">
        <f>INDEX(Table413[#All], MATCH(Table68[[#This Row],[Date]],Table413[[#All],[Month]],0),4)</f>
        <v>5.0999999999999996</v>
      </c>
    </row>
    <row r="2883" spans="1:21" x14ac:dyDescent="0.25">
      <c r="A2883" s="4">
        <v>43160</v>
      </c>
      <c r="B2883" s="3" t="s">
        <v>68</v>
      </c>
      <c r="C2883" s="3" t="s">
        <v>83</v>
      </c>
      <c r="D2883" s="3">
        <v>362</v>
      </c>
      <c r="E2883" s="3">
        <v>365</v>
      </c>
      <c r="F2883" s="3">
        <v>274</v>
      </c>
      <c r="G2883" s="3">
        <v>273</v>
      </c>
      <c r="H2883" s="3">
        <v>2428</v>
      </c>
      <c r="I2883" s="3">
        <v>1966</v>
      </c>
      <c r="J2883">
        <f t="array" ref="J2883">INDEX(Table3[#All],MATCH(1,(Table3[[#All],[Month]]=Table68[[#This Row],[Date]])*(Table3[[#All],[Region]]=Table68[[#This Row],[Region]]),0),3)</f>
        <v>34757</v>
      </c>
      <c r="K2883">
        <f>INDEX(Table1[#All], MATCH(Table68[[#This Row],[Date]],Table1[[#All],[Month]],0),2)</f>
        <v>1682900</v>
      </c>
      <c r="L2883" s="8">
        <f>INDEX(Table2[#All], MATCH(Table68[[#This Row],[Date]],Table2[[#All],[Month]],0),2)</f>
        <v>684.5</v>
      </c>
      <c r="M2883">
        <f t="array" ref="M2883">INDEX(Table4[#All],MATCH(1,(Table4[[#All],[Month]]=Table68[[#This Row],[Date]])*(Table4[[#All],[Region]]=Table68[[#This Row],[Region]]),0),3)</f>
        <v>6127</v>
      </c>
      <c r="N2883" s="2">
        <f t="array" ref="N2883">_xlfn.IFNA(INDEX(Table5[#All], MATCH(1,(Table5[[#All],[Month]]=Table68[[#This Row],[Date]])*(Table5[[#All],[Region]]=Table68[[#This Row],[Region]]),0),3),0)</f>
        <v>38847</v>
      </c>
      <c r="O2883" s="12">
        <f>INDEX(Table110[#All], MATCH(Table68[[#This Row],[Date]],Table110[[#All],[Month]],0),2)</f>
        <v>102863</v>
      </c>
      <c r="P2883" s="12">
        <f>INDEX(Table13[#All], MATCH(Table68[[#This Row],[Date]],Table13[[#All],[Month]],0),2)</f>
        <v>234178</v>
      </c>
      <c r="Q2883">
        <f>INDEX(Table111[#All], MATCH(Table68[[#This Row],[Date]],Table111[[#All],[Month]],0),2)</f>
        <v>6364</v>
      </c>
      <c r="R2883" s="2">
        <f>INDEX(Table111[#All], MATCH(Table68[[#This Row],[Date]],Table111[[#All],[Month]],0),3)</f>
        <v>1382</v>
      </c>
      <c r="S2883" s="2">
        <f>INDEX(Table413[#All], MATCH(Table68[[#This Row],[Date]],Table413[[#All],[Month]],0),2)</f>
        <v>1.1000000000000001</v>
      </c>
      <c r="T2883" s="2">
        <f>INDEX(Table413[#All], MATCH(Table68[[#This Row],[Date]],Table413[[#All],[Month]],0),3)</f>
        <v>5.8</v>
      </c>
      <c r="U2883" s="2">
        <f>INDEX(Table413[#All], MATCH(Table68[[#This Row],[Date]],Table413[[#All],[Month]],0),4)</f>
        <v>5.0999999999999996</v>
      </c>
    </row>
    <row r="2884" spans="1:21" x14ac:dyDescent="0.25">
      <c r="A2884" s="4">
        <v>43160</v>
      </c>
      <c r="B2884" s="3" t="s">
        <v>68</v>
      </c>
      <c r="C2884" s="3" t="s">
        <v>38</v>
      </c>
      <c r="D2884" s="3">
        <v>362</v>
      </c>
      <c r="E2884" s="3">
        <v>306</v>
      </c>
      <c r="F2884" s="3">
        <v>274</v>
      </c>
      <c r="G2884" s="3">
        <v>252</v>
      </c>
      <c r="H2884" s="3">
        <v>2428</v>
      </c>
      <c r="I2884" s="3">
        <v>16</v>
      </c>
      <c r="J2884">
        <f t="array" ref="J2884">INDEX(Table3[#All],MATCH(1,(Table3[[#All],[Month]]=Table68[[#This Row],[Date]])*(Table3[[#All],[Region]]=Table68[[#This Row],[Region]]),0),3)</f>
        <v>34757</v>
      </c>
      <c r="K2884">
        <f>INDEX(Table1[#All], MATCH(Table68[[#This Row],[Date]],Table1[[#All],[Month]],0),2)</f>
        <v>1682900</v>
      </c>
      <c r="L2884" s="8">
        <f>INDEX(Table2[#All], MATCH(Table68[[#This Row],[Date]],Table2[[#All],[Month]],0),2)</f>
        <v>684.5</v>
      </c>
      <c r="M2884">
        <f t="array" ref="M2884">INDEX(Table4[#All],MATCH(1,(Table4[[#All],[Month]]=Table68[[#This Row],[Date]])*(Table4[[#All],[Region]]=Table68[[#This Row],[Region]]),0),3)</f>
        <v>6127</v>
      </c>
      <c r="N2884" s="2">
        <f t="array" ref="N2884">_xlfn.IFNA(INDEX(Table5[#All], MATCH(1,(Table5[[#All],[Month]]=Table68[[#This Row],[Date]])*(Table5[[#All],[Region]]=Table68[[#This Row],[Region]]),0),3),0)</f>
        <v>38847</v>
      </c>
      <c r="O2884" s="12">
        <f>INDEX(Table110[#All], MATCH(Table68[[#This Row],[Date]],Table110[[#All],[Month]],0),2)</f>
        <v>102863</v>
      </c>
      <c r="P2884" s="12">
        <f>INDEX(Table13[#All], MATCH(Table68[[#This Row],[Date]],Table13[[#All],[Month]],0),2)</f>
        <v>234178</v>
      </c>
      <c r="Q2884">
        <f>INDEX(Table111[#All], MATCH(Table68[[#This Row],[Date]],Table111[[#All],[Month]],0),2)</f>
        <v>6364</v>
      </c>
      <c r="R2884" s="2">
        <f>INDEX(Table111[#All], MATCH(Table68[[#This Row],[Date]],Table111[[#All],[Month]],0),3)</f>
        <v>1382</v>
      </c>
      <c r="S2884" s="2">
        <f>INDEX(Table413[#All], MATCH(Table68[[#This Row],[Date]],Table413[[#All],[Month]],0),2)</f>
        <v>1.1000000000000001</v>
      </c>
      <c r="T2884" s="2">
        <f>INDEX(Table413[#All], MATCH(Table68[[#This Row],[Date]],Table413[[#All],[Month]],0),3)</f>
        <v>5.8</v>
      </c>
      <c r="U2884" s="2">
        <f>INDEX(Table413[#All], MATCH(Table68[[#This Row],[Date]],Table413[[#All],[Month]],0),4)</f>
        <v>5.0999999999999996</v>
      </c>
    </row>
    <row r="2885" spans="1:21" x14ac:dyDescent="0.25">
      <c r="A2885" s="4">
        <v>43160</v>
      </c>
      <c r="B2885" s="3" t="s">
        <v>68</v>
      </c>
      <c r="C2885" s="3" t="s">
        <v>39</v>
      </c>
      <c r="D2885" s="3">
        <v>362</v>
      </c>
      <c r="E2885" s="3">
        <v>394</v>
      </c>
      <c r="F2885" s="3">
        <v>274</v>
      </c>
      <c r="G2885" s="3">
        <v>267</v>
      </c>
      <c r="H2885" s="3">
        <v>2428</v>
      </c>
      <c r="I2885" s="3">
        <v>8</v>
      </c>
      <c r="J2885">
        <f t="array" ref="J2885">INDEX(Table3[#All],MATCH(1,(Table3[[#All],[Month]]=Table68[[#This Row],[Date]])*(Table3[[#All],[Region]]=Table68[[#This Row],[Region]]),0),3)</f>
        <v>34757</v>
      </c>
      <c r="K2885">
        <f>INDEX(Table1[#All], MATCH(Table68[[#This Row],[Date]],Table1[[#All],[Month]],0),2)</f>
        <v>1682900</v>
      </c>
      <c r="L2885" s="8">
        <f>INDEX(Table2[#All], MATCH(Table68[[#This Row],[Date]],Table2[[#All],[Month]],0),2)</f>
        <v>684.5</v>
      </c>
      <c r="M2885">
        <f t="array" ref="M2885">INDEX(Table4[#All],MATCH(1,(Table4[[#All],[Month]]=Table68[[#This Row],[Date]])*(Table4[[#All],[Region]]=Table68[[#This Row],[Region]]),0),3)</f>
        <v>6127</v>
      </c>
      <c r="N2885" s="2">
        <f t="array" ref="N2885">_xlfn.IFNA(INDEX(Table5[#All], MATCH(1,(Table5[[#All],[Month]]=Table68[[#This Row],[Date]])*(Table5[[#All],[Region]]=Table68[[#This Row],[Region]]),0),3),0)</f>
        <v>38847</v>
      </c>
      <c r="O2885" s="12">
        <f>INDEX(Table110[#All], MATCH(Table68[[#This Row],[Date]],Table110[[#All],[Month]],0),2)</f>
        <v>102863</v>
      </c>
      <c r="P2885" s="12">
        <f>INDEX(Table13[#All], MATCH(Table68[[#This Row],[Date]],Table13[[#All],[Month]],0),2)</f>
        <v>234178</v>
      </c>
      <c r="Q2885">
        <f>INDEX(Table111[#All], MATCH(Table68[[#This Row],[Date]],Table111[[#All],[Month]],0),2)</f>
        <v>6364</v>
      </c>
      <c r="R2885" s="2">
        <f>INDEX(Table111[#All], MATCH(Table68[[#This Row],[Date]],Table111[[#All],[Month]],0),3)</f>
        <v>1382</v>
      </c>
      <c r="S2885" s="2">
        <f>INDEX(Table413[#All], MATCH(Table68[[#This Row],[Date]],Table413[[#All],[Month]],0),2)</f>
        <v>1.1000000000000001</v>
      </c>
      <c r="T2885" s="2">
        <f>INDEX(Table413[#All], MATCH(Table68[[#This Row],[Date]],Table413[[#All],[Month]],0),3)</f>
        <v>5.8</v>
      </c>
      <c r="U2885" s="2">
        <f>INDEX(Table413[#All], MATCH(Table68[[#This Row],[Date]],Table413[[#All],[Month]],0),4)</f>
        <v>5.0999999999999996</v>
      </c>
    </row>
    <row r="2886" spans="1:21" x14ac:dyDescent="0.25">
      <c r="A2886" s="4">
        <v>43160</v>
      </c>
      <c r="B2886" s="3" t="s">
        <v>68</v>
      </c>
      <c r="C2886" s="3" t="s">
        <v>48</v>
      </c>
      <c r="D2886" s="3">
        <v>362</v>
      </c>
      <c r="E2886" s="3">
        <v>283</v>
      </c>
      <c r="F2886" s="3">
        <v>274</v>
      </c>
      <c r="G2886" s="3">
        <v>221</v>
      </c>
      <c r="H2886" s="3">
        <v>2428</v>
      </c>
      <c r="I2886" s="3">
        <v>8</v>
      </c>
      <c r="J2886">
        <f t="array" ref="J2886">INDEX(Table3[#All],MATCH(1,(Table3[[#All],[Month]]=Table68[[#This Row],[Date]])*(Table3[[#All],[Region]]=Table68[[#This Row],[Region]]),0),3)</f>
        <v>34757</v>
      </c>
      <c r="K2886">
        <f>INDEX(Table1[#All], MATCH(Table68[[#This Row],[Date]],Table1[[#All],[Month]],0),2)</f>
        <v>1682900</v>
      </c>
      <c r="L2886" s="8">
        <f>INDEX(Table2[#All], MATCH(Table68[[#This Row],[Date]],Table2[[#All],[Month]],0),2)</f>
        <v>684.5</v>
      </c>
      <c r="M2886">
        <f t="array" ref="M2886">INDEX(Table4[#All],MATCH(1,(Table4[[#All],[Month]]=Table68[[#This Row],[Date]])*(Table4[[#All],[Region]]=Table68[[#This Row],[Region]]),0),3)</f>
        <v>6127</v>
      </c>
      <c r="N2886" s="2">
        <f t="array" ref="N2886">_xlfn.IFNA(INDEX(Table5[#All], MATCH(1,(Table5[[#All],[Month]]=Table68[[#This Row],[Date]])*(Table5[[#All],[Region]]=Table68[[#This Row],[Region]]),0),3),0)</f>
        <v>38847</v>
      </c>
      <c r="O2886" s="12">
        <f>INDEX(Table110[#All], MATCH(Table68[[#This Row],[Date]],Table110[[#All],[Month]],0),2)</f>
        <v>102863</v>
      </c>
      <c r="P2886" s="12">
        <f>INDEX(Table13[#All], MATCH(Table68[[#This Row],[Date]],Table13[[#All],[Month]],0),2)</f>
        <v>234178</v>
      </c>
      <c r="Q2886">
        <f>INDEX(Table111[#All], MATCH(Table68[[#This Row],[Date]],Table111[[#All],[Month]],0),2)</f>
        <v>6364</v>
      </c>
      <c r="R2886" s="2">
        <f>INDEX(Table111[#All], MATCH(Table68[[#This Row],[Date]],Table111[[#All],[Month]],0),3)</f>
        <v>1382</v>
      </c>
      <c r="S2886" s="2">
        <f>INDEX(Table413[#All], MATCH(Table68[[#This Row],[Date]],Table413[[#All],[Month]],0),2)</f>
        <v>1.1000000000000001</v>
      </c>
      <c r="T2886" s="2">
        <f>INDEX(Table413[#All], MATCH(Table68[[#This Row],[Date]],Table413[[#All],[Month]],0),3)</f>
        <v>5.8</v>
      </c>
      <c r="U2886" s="2">
        <f>INDEX(Table413[#All], MATCH(Table68[[#This Row],[Date]],Table413[[#All],[Month]],0),4)</f>
        <v>5.0999999999999996</v>
      </c>
    </row>
    <row r="2887" spans="1:21" x14ac:dyDescent="0.25">
      <c r="A2887" s="4">
        <v>43160</v>
      </c>
      <c r="B2887" s="3" t="s">
        <v>68</v>
      </c>
      <c r="C2887" s="3" t="s">
        <v>45</v>
      </c>
      <c r="D2887" s="3">
        <v>362</v>
      </c>
      <c r="E2887" s="3">
        <v>447</v>
      </c>
      <c r="F2887" s="3">
        <v>274</v>
      </c>
      <c r="G2887" s="3">
        <v>381</v>
      </c>
      <c r="H2887" s="3">
        <v>2428</v>
      </c>
      <c r="I2887" s="3">
        <v>116</v>
      </c>
      <c r="J2887">
        <f t="array" ref="J2887">INDEX(Table3[#All],MATCH(1,(Table3[[#All],[Month]]=Table68[[#This Row],[Date]])*(Table3[[#All],[Region]]=Table68[[#This Row],[Region]]),0),3)</f>
        <v>34757</v>
      </c>
      <c r="K2887">
        <f>INDEX(Table1[#All], MATCH(Table68[[#This Row],[Date]],Table1[[#All],[Month]],0),2)</f>
        <v>1682900</v>
      </c>
      <c r="L2887" s="8">
        <f>INDEX(Table2[#All], MATCH(Table68[[#This Row],[Date]],Table2[[#All],[Month]],0),2)</f>
        <v>684.5</v>
      </c>
      <c r="M2887">
        <f t="array" ref="M2887">INDEX(Table4[#All],MATCH(1,(Table4[[#All],[Month]]=Table68[[#This Row],[Date]])*(Table4[[#All],[Region]]=Table68[[#This Row],[Region]]),0),3)</f>
        <v>6127</v>
      </c>
      <c r="N2887" s="2">
        <f t="array" ref="N2887">_xlfn.IFNA(INDEX(Table5[#All], MATCH(1,(Table5[[#All],[Month]]=Table68[[#This Row],[Date]])*(Table5[[#All],[Region]]=Table68[[#This Row],[Region]]),0),3),0)</f>
        <v>38847</v>
      </c>
      <c r="O2887" s="12">
        <f>INDEX(Table110[#All], MATCH(Table68[[#This Row],[Date]],Table110[[#All],[Month]],0),2)</f>
        <v>102863</v>
      </c>
      <c r="P2887" s="12">
        <f>INDEX(Table13[#All], MATCH(Table68[[#This Row],[Date]],Table13[[#All],[Month]],0),2)</f>
        <v>234178</v>
      </c>
      <c r="Q2887">
        <f>INDEX(Table111[#All], MATCH(Table68[[#This Row],[Date]],Table111[[#All],[Month]],0),2)</f>
        <v>6364</v>
      </c>
      <c r="R2887" s="2">
        <f>INDEX(Table111[#All], MATCH(Table68[[#This Row],[Date]],Table111[[#All],[Month]],0),3)</f>
        <v>1382</v>
      </c>
      <c r="S2887" s="2">
        <f>INDEX(Table413[#All], MATCH(Table68[[#This Row],[Date]],Table413[[#All],[Month]],0),2)</f>
        <v>1.1000000000000001</v>
      </c>
      <c r="T2887" s="2">
        <f>INDEX(Table413[#All], MATCH(Table68[[#This Row],[Date]],Table413[[#All],[Month]],0),3)</f>
        <v>5.8</v>
      </c>
      <c r="U2887" s="2">
        <f>INDEX(Table413[#All], MATCH(Table68[[#This Row],[Date]],Table413[[#All],[Month]],0),4)</f>
        <v>5.0999999999999996</v>
      </c>
    </row>
    <row r="2888" spans="1:21" x14ac:dyDescent="0.25">
      <c r="A2888" s="4">
        <v>43160</v>
      </c>
      <c r="B2888" s="3" t="s">
        <v>68</v>
      </c>
      <c r="C2888" s="3" t="s">
        <v>47</v>
      </c>
      <c r="D2888" s="3">
        <v>362</v>
      </c>
      <c r="E2888" s="3">
        <v>305</v>
      </c>
      <c r="F2888" s="3">
        <v>274</v>
      </c>
      <c r="G2888" s="3">
        <v>261</v>
      </c>
      <c r="H2888" s="3">
        <v>2428</v>
      </c>
      <c r="I2888" s="3">
        <v>81</v>
      </c>
      <c r="J2888">
        <f t="array" ref="J2888">INDEX(Table3[#All],MATCH(1,(Table3[[#All],[Month]]=Table68[[#This Row],[Date]])*(Table3[[#All],[Region]]=Table68[[#This Row],[Region]]),0),3)</f>
        <v>34757</v>
      </c>
      <c r="K2888">
        <f>INDEX(Table1[#All], MATCH(Table68[[#This Row],[Date]],Table1[[#All],[Month]],0),2)</f>
        <v>1682900</v>
      </c>
      <c r="L2888" s="8">
        <f>INDEX(Table2[#All], MATCH(Table68[[#This Row],[Date]],Table2[[#All],[Month]],0),2)</f>
        <v>684.5</v>
      </c>
      <c r="M2888">
        <f t="array" ref="M2888">INDEX(Table4[#All],MATCH(1,(Table4[[#All],[Month]]=Table68[[#This Row],[Date]])*(Table4[[#All],[Region]]=Table68[[#This Row],[Region]]),0),3)</f>
        <v>6127</v>
      </c>
      <c r="N2888" s="2">
        <f t="array" ref="N2888">_xlfn.IFNA(INDEX(Table5[#All], MATCH(1,(Table5[[#All],[Month]]=Table68[[#This Row],[Date]])*(Table5[[#All],[Region]]=Table68[[#This Row],[Region]]),0),3),0)</f>
        <v>38847</v>
      </c>
      <c r="O2888" s="12">
        <f>INDEX(Table110[#All], MATCH(Table68[[#This Row],[Date]],Table110[[#All],[Month]],0),2)</f>
        <v>102863</v>
      </c>
      <c r="P2888" s="12">
        <f>INDEX(Table13[#All], MATCH(Table68[[#This Row],[Date]],Table13[[#All],[Month]],0),2)</f>
        <v>234178</v>
      </c>
      <c r="Q2888">
        <f>INDEX(Table111[#All], MATCH(Table68[[#This Row],[Date]],Table111[[#All],[Month]],0),2)</f>
        <v>6364</v>
      </c>
      <c r="R2888" s="2">
        <f>INDEX(Table111[#All], MATCH(Table68[[#This Row],[Date]],Table111[[#All],[Month]],0),3)</f>
        <v>1382</v>
      </c>
      <c r="S2888" s="2">
        <f>INDEX(Table413[#All], MATCH(Table68[[#This Row],[Date]],Table413[[#All],[Month]],0),2)</f>
        <v>1.1000000000000001</v>
      </c>
      <c r="T2888" s="2">
        <f>INDEX(Table413[#All], MATCH(Table68[[#This Row],[Date]],Table413[[#All],[Month]],0),3)</f>
        <v>5.8</v>
      </c>
      <c r="U2888" s="2">
        <f>INDEX(Table413[#All], MATCH(Table68[[#This Row],[Date]],Table413[[#All],[Month]],0),4)</f>
        <v>5.0999999999999996</v>
      </c>
    </row>
    <row r="2889" spans="1:21" x14ac:dyDescent="0.25">
      <c r="A2889" s="4">
        <v>43160</v>
      </c>
      <c r="B2889" s="3" t="s">
        <v>68</v>
      </c>
      <c r="C2889" s="3" t="s">
        <v>44</v>
      </c>
      <c r="D2889" s="3">
        <v>362</v>
      </c>
      <c r="E2889" s="3">
        <v>383</v>
      </c>
      <c r="F2889" s="3">
        <v>274</v>
      </c>
      <c r="G2889" s="3">
        <v>320</v>
      </c>
      <c r="H2889" s="3">
        <v>2428</v>
      </c>
      <c r="I2889" s="3">
        <v>91</v>
      </c>
      <c r="J2889">
        <f t="array" ref="J2889">INDEX(Table3[#All],MATCH(1,(Table3[[#All],[Month]]=Table68[[#This Row],[Date]])*(Table3[[#All],[Region]]=Table68[[#This Row],[Region]]),0),3)</f>
        <v>34757</v>
      </c>
      <c r="K2889">
        <f>INDEX(Table1[#All], MATCH(Table68[[#This Row],[Date]],Table1[[#All],[Month]],0),2)</f>
        <v>1682900</v>
      </c>
      <c r="L2889" s="8">
        <f>INDEX(Table2[#All], MATCH(Table68[[#This Row],[Date]],Table2[[#All],[Month]],0),2)</f>
        <v>684.5</v>
      </c>
      <c r="M2889">
        <f t="array" ref="M2889">INDEX(Table4[#All],MATCH(1,(Table4[[#All],[Month]]=Table68[[#This Row],[Date]])*(Table4[[#All],[Region]]=Table68[[#This Row],[Region]]),0),3)</f>
        <v>6127</v>
      </c>
      <c r="N2889" s="2">
        <f t="array" ref="N2889">_xlfn.IFNA(INDEX(Table5[#All], MATCH(1,(Table5[[#All],[Month]]=Table68[[#This Row],[Date]])*(Table5[[#All],[Region]]=Table68[[#This Row],[Region]]),0),3),0)</f>
        <v>38847</v>
      </c>
      <c r="O2889" s="12">
        <f>INDEX(Table110[#All], MATCH(Table68[[#This Row],[Date]],Table110[[#All],[Month]],0),2)</f>
        <v>102863</v>
      </c>
      <c r="P2889" s="12">
        <f>INDEX(Table13[#All], MATCH(Table68[[#This Row],[Date]],Table13[[#All],[Month]],0),2)</f>
        <v>234178</v>
      </c>
      <c r="Q2889">
        <f>INDEX(Table111[#All], MATCH(Table68[[#This Row],[Date]],Table111[[#All],[Month]],0),2)</f>
        <v>6364</v>
      </c>
      <c r="R2889" s="2">
        <f>INDEX(Table111[#All], MATCH(Table68[[#This Row],[Date]],Table111[[#All],[Month]],0),3)</f>
        <v>1382</v>
      </c>
      <c r="S2889" s="2">
        <f>INDEX(Table413[#All], MATCH(Table68[[#This Row],[Date]],Table413[[#All],[Month]],0),2)</f>
        <v>1.1000000000000001</v>
      </c>
      <c r="T2889" s="2">
        <f>INDEX(Table413[#All], MATCH(Table68[[#This Row],[Date]],Table413[[#All],[Month]],0),3)</f>
        <v>5.8</v>
      </c>
      <c r="U2889" s="2">
        <f>INDEX(Table413[#All], MATCH(Table68[[#This Row],[Date]],Table413[[#All],[Month]],0),4)</f>
        <v>5.0999999999999996</v>
      </c>
    </row>
    <row r="2890" spans="1:21" x14ac:dyDescent="0.25">
      <c r="A2890" s="4">
        <v>43160</v>
      </c>
      <c r="B2890" s="3" t="s">
        <v>68</v>
      </c>
      <c r="C2890" s="3" t="s">
        <v>49</v>
      </c>
      <c r="D2890" s="3">
        <v>362</v>
      </c>
      <c r="E2890" s="3">
        <v>247</v>
      </c>
      <c r="F2890" s="3">
        <v>274</v>
      </c>
      <c r="G2890" s="3">
        <v>231</v>
      </c>
      <c r="H2890" s="3">
        <v>2428</v>
      </c>
      <c r="I2890" s="3">
        <v>11</v>
      </c>
      <c r="J2890">
        <f t="array" ref="J2890">INDEX(Table3[#All],MATCH(1,(Table3[[#All],[Month]]=Table68[[#This Row],[Date]])*(Table3[[#All],[Region]]=Table68[[#This Row],[Region]]),0),3)</f>
        <v>34757</v>
      </c>
      <c r="K2890">
        <f>INDEX(Table1[#All], MATCH(Table68[[#This Row],[Date]],Table1[[#All],[Month]],0),2)</f>
        <v>1682900</v>
      </c>
      <c r="L2890" s="8">
        <f>INDEX(Table2[#All], MATCH(Table68[[#This Row],[Date]],Table2[[#All],[Month]],0),2)</f>
        <v>684.5</v>
      </c>
      <c r="M2890">
        <f t="array" ref="M2890">INDEX(Table4[#All],MATCH(1,(Table4[[#All],[Month]]=Table68[[#This Row],[Date]])*(Table4[[#All],[Region]]=Table68[[#This Row],[Region]]),0),3)</f>
        <v>6127</v>
      </c>
      <c r="N2890" s="2">
        <f t="array" ref="N2890">_xlfn.IFNA(INDEX(Table5[#All], MATCH(1,(Table5[[#All],[Month]]=Table68[[#This Row],[Date]])*(Table5[[#All],[Region]]=Table68[[#This Row],[Region]]),0),3),0)</f>
        <v>38847</v>
      </c>
      <c r="O2890" s="12">
        <f>INDEX(Table110[#All], MATCH(Table68[[#This Row],[Date]],Table110[[#All],[Month]],0),2)</f>
        <v>102863</v>
      </c>
      <c r="P2890" s="12">
        <f>INDEX(Table13[#All], MATCH(Table68[[#This Row],[Date]],Table13[[#All],[Month]],0),2)</f>
        <v>234178</v>
      </c>
      <c r="Q2890">
        <f>INDEX(Table111[#All], MATCH(Table68[[#This Row],[Date]],Table111[[#All],[Month]],0),2)</f>
        <v>6364</v>
      </c>
      <c r="R2890" s="2">
        <f>INDEX(Table111[#All], MATCH(Table68[[#This Row],[Date]],Table111[[#All],[Month]],0),3)</f>
        <v>1382</v>
      </c>
      <c r="S2890" s="2">
        <f>INDEX(Table413[#All], MATCH(Table68[[#This Row],[Date]],Table413[[#All],[Month]],0),2)</f>
        <v>1.1000000000000001</v>
      </c>
      <c r="T2890" s="2">
        <f>INDEX(Table413[#All], MATCH(Table68[[#This Row],[Date]],Table413[[#All],[Month]],0),3)</f>
        <v>5.8</v>
      </c>
      <c r="U2890" s="2">
        <f>INDEX(Table413[#All], MATCH(Table68[[#This Row],[Date]],Table413[[#All],[Month]],0),4)</f>
        <v>5.0999999999999996</v>
      </c>
    </row>
    <row r="2891" spans="1:21" x14ac:dyDescent="0.25">
      <c r="A2891" s="4">
        <v>43160</v>
      </c>
      <c r="B2891" s="3" t="s">
        <v>68</v>
      </c>
      <c r="C2891" s="3" t="s">
        <v>50</v>
      </c>
      <c r="D2891" s="3">
        <v>362</v>
      </c>
      <c r="E2891" s="3">
        <v>255</v>
      </c>
      <c r="F2891" s="3">
        <v>274</v>
      </c>
      <c r="G2891" s="3">
        <v>216</v>
      </c>
      <c r="H2891" s="3">
        <v>2428</v>
      </c>
      <c r="I2891" s="3">
        <v>35</v>
      </c>
      <c r="J2891">
        <f t="array" ref="J2891">INDEX(Table3[#All],MATCH(1,(Table3[[#All],[Month]]=Table68[[#This Row],[Date]])*(Table3[[#All],[Region]]=Table68[[#This Row],[Region]]),0),3)</f>
        <v>34757</v>
      </c>
      <c r="K2891">
        <f>INDEX(Table1[#All], MATCH(Table68[[#This Row],[Date]],Table1[[#All],[Month]],0),2)</f>
        <v>1682900</v>
      </c>
      <c r="L2891" s="8">
        <f>INDEX(Table2[#All], MATCH(Table68[[#This Row],[Date]],Table2[[#All],[Month]],0),2)</f>
        <v>684.5</v>
      </c>
      <c r="M2891">
        <f t="array" ref="M2891">INDEX(Table4[#All],MATCH(1,(Table4[[#All],[Month]]=Table68[[#This Row],[Date]])*(Table4[[#All],[Region]]=Table68[[#This Row],[Region]]),0),3)</f>
        <v>6127</v>
      </c>
      <c r="N2891" s="2">
        <f t="array" ref="N2891">_xlfn.IFNA(INDEX(Table5[#All], MATCH(1,(Table5[[#All],[Month]]=Table68[[#This Row],[Date]])*(Table5[[#All],[Region]]=Table68[[#This Row],[Region]]),0),3),0)</f>
        <v>38847</v>
      </c>
      <c r="O2891" s="12">
        <f>INDEX(Table110[#All], MATCH(Table68[[#This Row],[Date]],Table110[[#All],[Month]],0),2)</f>
        <v>102863</v>
      </c>
      <c r="P2891" s="12">
        <f>INDEX(Table13[#All], MATCH(Table68[[#This Row],[Date]],Table13[[#All],[Month]],0),2)</f>
        <v>234178</v>
      </c>
      <c r="Q2891">
        <f>INDEX(Table111[#All], MATCH(Table68[[#This Row],[Date]],Table111[[#All],[Month]],0),2)</f>
        <v>6364</v>
      </c>
      <c r="R2891" s="2">
        <f>INDEX(Table111[#All], MATCH(Table68[[#This Row],[Date]],Table111[[#All],[Month]],0),3)</f>
        <v>1382</v>
      </c>
      <c r="S2891" s="2">
        <f>INDEX(Table413[#All], MATCH(Table68[[#This Row],[Date]],Table413[[#All],[Month]],0),2)</f>
        <v>1.1000000000000001</v>
      </c>
      <c r="T2891" s="2">
        <f>INDEX(Table413[#All], MATCH(Table68[[#This Row],[Date]],Table413[[#All],[Month]],0),3)</f>
        <v>5.8</v>
      </c>
      <c r="U2891" s="2">
        <f>INDEX(Table413[#All], MATCH(Table68[[#This Row],[Date]],Table413[[#All],[Month]],0),4)</f>
        <v>5.0999999999999996</v>
      </c>
    </row>
    <row r="2892" spans="1:21" x14ac:dyDescent="0.25">
      <c r="A2892" s="4">
        <v>43160</v>
      </c>
      <c r="B2892" s="3" t="s">
        <v>63</v>
      </c>
      <c r="C2892" s="3" t="s">
        <v>22</v>
      </c>
      <c r="D2892" s="3">
        <v>298</v>
      </c>
      <c r="E2892" s="3">
        <v>298</v>
      </c>
      <c r="F2892" s="3">
        <v>235</v>
      </c>
      <c r="G2892" s="3">
        <v>235</v>
      </c>
      <c r="H2892" s="3">
        <v>82</v>
      </c>
      <c r="I2892" s="3">
        <v>82</v>
      </c>
      <c r="J2892">
        <f t="array" ref="J2892">INDEX(Table3[#All],MATCH(1,(Table3[[#All],[Month]]=Table68[[#This Row],[Date]])*(Table3[[#All],[Region]]=Table68[[#This Row],[Region]]),0),3)</f>
        <v>1858</v>
      </c>
      <c r="K2892">
        <f>INDEX(Table1[#All], MATCH(Table68[[#This Row],[Date]],Table1[[#All],[Month]],0),2)</f>
        <v>1682900</v>
      </c>
      <c r="L2892" s="8">
        <f>INDEX(Table2[#All], MATCH(Table68[[#This Row],[Date]],Table2[[#All],[Month]],0),2)</f>
        <v>684.5</v>
      </c>
      <c r="M2892">
        <f t="array" ref="M2892">INDEX(Table4[#All],MATCH(1,(Table4[[#All],[Month]]=Table68[[#This Row],[Date]])*(Table4[[#All],[Region]]=Table68[[#This Row],[Region]]),0),3)</f>
        <v>222</v>
      </c>
      <c r="N2892" s="2">
        <f t="array" ref="N2892">_xlfn.IFNA(INDEX(Table5[#All], MATCH(1,(Table5[[#All],[Month]]=Table68[[#This Row],[Date]])*(Table5[[#All],[Region]]=Table68[[#This Row],[Region]]),0),3),0)</f>
        <v>0</v>
      </c>
      <c r="O2892" s="12">
        <f>INDEX(Table110[#All], MATCH(Table68[[#This Row],[Date]],Table110[[#All],[Month]],0),2)</f>
        <v>102863</v>
      </c>
      <c r="P2892" s="12">
        <f>INDEX(Table13[#All], MATCH(Table68[[#This Row],[Date]],Table13[[#All],[Month]],0),2)</f>
        <v>234178</v>
      </c>
      <c r="Q2892">
        <f>INDEX(Table111[#All], MATCH(Table68[[#This Row],[Date]],Table111[[#All],[Month]],0),2)</f>
        <v>6364</v>
      </c>
      <c r="R2892" s="2">
        <f>INDEX(Table111[#All], MATCH(Table68[[#This Row],[Date]],Table111[[#All],[Month]],0),3)</f>
        <v>1382</v>
      </c>
      <c r="S2892" s="2">
        <f>INDEX(Table413[#All], MATCH(Table68[[#This Row],[Date]],Table413[[#All],[Month]],0),2)</f>
        <v>1.1000000000000001</v>
      </c>
      <c r="T2892" s="2">
        <f>INDEX(Table413[#All], MATCH(Table68[[#This Row],[Date]],Table413[[#All],[Month]],0),3)</f>
        <v>5.8</v>
      </c>
      <c r="U2892" s="2">
        <f>INDEX(Table413[#All], MATCH(Table68[[#This Row],[Date]],Table413[[#All],[Month]],0),4)</f>
        <v>5.0999999999999996</v>
      </c>
    </row>
    <row r="2893" spans="1:21" x14ac:dyDescent="0.25">
      <c r="A2893" s="4">
        <v>43160</v>
      </c>
      <c r="B2893" s="3" t="s">
        <v>64</v>
      </c>
      <c r="C2893" s="3" t="s">
        <v>82</v>
      </c>
      <c r="D2893" s="3">
        <v>349</v>
      </c>
      <c r="E2893" s="3">
        <v>245</v>
      </c>
      <c r="F2893" s="3">
        <v>282</v>
      </c>
      <c r="G2893" s="3">
        <v>208</v>
      </c>
      <c r="H2893" s="3">
        <v>321</v>
      </c>
      <c r="I2893" s="3">
        <v>18</v>
      </c>
      <c r="J2893">
        <f t="array" ref="J2893">INDEX(Table3[#All],MATCH(1,(Table3[[#All],[Month]]=Table68[[#This Row],[Date]])*(Table3[[#All],[Region]]=Table68[[#This Row],[Region]]),0),3)</f>
        <v>7256</v>
      </c>
      <c r="K2893">
        <f>INDEX(Table1[#All], MATCH(Table68[[#This Row],[Date]],Table1[[#All],[Month]],0),2)</f>
        <v>1682900</v>
      </c>
      <c r="L2893" s="8">
        <f>INDEX(Table2[#All], MATCH(Table68[[#This Row],[Date]],Table2[[#All],[Month]],0),2)</f>
        <v>684.5</v>
      </c>
      <c r="M2893">
        <f t="array" ref="M2893">INDEX(Table4[#All],MATCH(1,(Table4[[#All],[Month]]=Table68[[#This Row],[Date]])*(Table4[[#All],[Region]]=Table68[[#This Row],[Region]]),0),3)</f>
        <v>1069</v>
      </c>
      <c r="N2893" s="2">
        <f t="array" ref="N2893">_xlfn.IFNA(INDEX(Table5[#All], MATCH(1,(Table5[[#All],[Month]]=Table68[[#This Row],[Date]])*(Table5[[#All],[Region]]=Table68[[#This Row],[Region]]),0),3),0)</f>
        <v>8366</v>
      </c>
      <c r="O2893" s="12">
        <f>INDEX(Table110[#All], MATCH(Table68[[#This Row],[Date]],Table110[[#All],[Month]],0),2)</f>
        <v>102863</v>
      </c>
      <c r="P2893" s="12">
        <f>INDEX(Table13[#All], MATCH(Table68[[#This Row],[Date]],Table13[[#All],[Month]],0),2)</f>
        <v>234178</v>
      </c>
      <c r="Q2893">
        <f>INDEX(Table111[#All], MATCH(Table68[[#This Row],[Date]],Table111[[#All],[Month]],0),2)</f>
        <v>6364</v>
      </c>
      <c r="R2893" s="2">
        <f>INDEX(Table111[#All], MATCH(Table68[[#This Row],[Date]],Table111[[#All],[Month]],0),3)</f>
        <v>1382</v>
      </c>
      <c r="S2893" s="2">
        <f>INDEX(Table413[#All], MATCH(Table68[[#This Row],[Date]],Table413[[#All],[Month]],0),2)</f>
        <v>1.1000000000000001</v>
      </c>
      <c r="T2893" s="2">
        <f>INDEX(Table413[#All], MATCH(Table68[[#This Row],[Date]],Table413[[#All],[Month]],0),3)</f>
        <v>5.8</v>
      </c>
      <c r="U2893" s="2">
        <f>INDEX(Table413[#All], MATCH(Table68[[#This Row],[Date]],Table413[[#All],[Month]],0),4)</f>
        <v>5.0999999999999996</v>
      </c>
    </row>
    <row r="2894" spans="1:21" x14ac:dyDescent="0.25">
      <c r="A2894" s="4">
        <v>43160</v>
      </c>
      <c r="B2894" s="3" t="s">
        <v>64</v>
      </c>
      <c r="C2894" s="3" t="s">
        <v>24</v>
      </c>
      <c r="D2894" s="3">
        <v>349</v>
      </c>
      <c r="E2894" s="3">
        <v>349</v>
      </c>
      <c r="F2894" s="3">
        <v>282</v>
      </c>
      <c r="G2894" s="3">
        <v>286</v>
      </c>
      <c r="H2894" s="3">
        <v>321</v>
      </c>
      <c r="I2894" s="3">
        <v>150</v>
      </c>
      <c r="J2894">
        <f t="array" ref="J2894">INDEX(Table3[#All],MATCH(1,(Table3[[#All],[Month]]=Table68[[#This Row],[Date]])*(Table3[[#All],[Region]]=Table68[[#This Row],[Region]]),0),3)</f>
        <v>7256</v>
      </c>
      <c r="K2894">
        <f>INDEX(Table1[#All], MATCH(Table68[[#This Row],[Date]],Table1[[#All],[Month]],0),2)</f>
        <v>1682900</v>
      </c>
      <c r="L2894" s="8">
        <f>INDEX(Table2[#All], MATCH(Table68[[#This Row],[Date]],Table2[[#All],[Month]],0),2)</f>
        <v>684.5</v>
      </c>
      <c r="M2894">
        <f t="array" ref="M2894">INDEX(Table4[#All],MATCH(1,(Table4[[#All],[Month]]=Table68[[#This Row],[Date]])*(Table4[[#All],[Region]]=Table68[[#This Row],[Region]]),0),3)</f>
        <v>1069</v>
      </c>
      <c r="N2894" s="2">
        <f t="array" ref="N2894">_xlfn.IFNA(INDEX(Table5[#All], MATCH(1,(Table5[[#All],[Month]]=Table68[[#This Row],[Date]])*(Table5[[#All],[Region]]=Table68[[#This Row],[Region]]),0),3),0)</f>
        <v>8366</v>
      </c>
      <c r="O2894" s="12">
        <f>INDEX(Table110[#All], MATCH(Table68[[#This Row],[Date]],Table110[[#All],[Month]],0),2)</f>
        <v>102863</v>
      </c>
      <c r="P2894" s="12">
        <f>INDEX(Table13[#All], MATCH(Table68[[#This Row],[Date]],Table13[[#All],[Month]],0),2)</f>
        <v>234178</v>
      </c>
      <c r="Q2894">
        <f>INDEX(Table111[#All], MATCH(Table68[[#This Row],[Date]],Table111[[#All],[Month]],0),2)</f>
        <v>6364</v>
      </c>
      <c r="R2894" s="2">
        <f>INDEX(Table111[#All], MATCH(Table68[[#This Row],[Date]],Table111[[#All],[Month]],0),3)</f>
        <v>1382</v>
      </c>
      <c r="S2894" s="2">
        <f>INDEX(Table413[#All], MATCH(Table68[[#This Row],[Date]],Table413[[#All],[Month]],0),2)</f>
        <v>1.1000000000000001</v>
      </c>
      <c r="T2894" s="2">
        <f>INDEX(Table413[#All], MATCH(Table68[[#This Row],[Date]],Table413[[#All],[Month]],0),3)</f>
        <v>5.8</v>
      </c>
      <c r="U2894" s="2">
        <f>INDEX(Table413[#All], MATCH(Table68[[#This Row],[Date]],Table413[[#All],[Month]],0),4)</f>
        <v>5.0999999999999996</v>
      </c>
    </row>
    <row r="2895" spans="1:21" x14ac:dyDescent="0.25">
      <c r="A2895" s="4">
        <v>43160</v>
      </c>
      <c r="B2895" s="3" t="s">
        <v>64</v>
      </c>
      <c r="C2895" s="3" t="s">
        <v>89</v>
      </c>
      <c r="D2895" s="3">
        <v>349</v>
      </c>
      <c r="E2895" s="3">
        <v>384</v>
      </c>
      <c r="F2895" s="3">
        <v>282</v>
      </c>
      <c r="G2895" s="3">
        <v>321</v>
      </c>
      <c r="H2895" s="3">
        <v>321</v>
      </c>
      <c r="I2895" s="3">
        <v>140</v>
      </c>
      <c r="J2895">
        <f t="array" ref="J2895">INDEX(Table3[#All],MATCH(1,(Table3[[#All],[Month]]=Table68[[#This Row],[Date]])*(Table3[[#All],[Region]]=Table68[[#This Row],[Region]]),0),3)</f>
        <v>7256</v>
      </c>
      <c r="K2895">
        <f>INDEX(Table1[#All], MATCH(Table68[[#This Row],[Date]],Table1[[#All],[Month]],0),2)</f>
        <v>1682900</v>
      </c>
      <c r="L2895" s="8">
        <f>INDEX(Table2[#All], MATCH(Table68[[#This Row],[Date]],Table2[[#All],[Month]],0),2)</f>
        <v>684.5</v>
      </c>
      <c r="M2895">
        <f t="array" ref="M2895">INDEX(Table4[#All],MATCH(1,(Table4[[#All],[Month]]=Table68[[#This Row],[Date]])*(Table4[[#All],[Region]]=Table68[[#This Row],[Region]]),0),3)</f>
        <v>1069</v>
      </c>
      <c r="N2895" s="2">
        <f t="array" ref="N2895">_xlfn.IFNA(INDEX(Table5[#All], MATCH(1,(Table5[[#All],[Month]]=Table68[[#This Row],[Date]])*(Table5[[#All],[Region]]=Table68[[#This Row],[Region]]),0),3),0)</f>
        <v>8366</v>
      </c>
      <c r="O2895" s="12">
        <f>INDEX(Table110[#All], MATCH(Table68[[#This Row],[Date]],Table110[[#All],[Month]],0),2)</f>
        <v>102863</v>
      </c>
      <c r="P2895" s="12">
        <f>INDEX(Table13[#All], MATCH(Table68[[#This Row],[Date]],Table13[[#All],[Month]],0),2)</f>
        <v>234178</v>
      </c>
      <c r="Q2895">
        <f>INDEX(Table111[#All], MATCH(Table68[[#This Row],[Date]],Table111[[#All],[Month]],0),2)</f>
        <v>6364</v>
      </c>
      <c r="R2895" s="2">
        <f>INDEX(Table111[#All], MATCH(Table68[[#This Row],[Date]],Table111[[#All],[Month]],0),3)</f>
        <v>1382</v>
      </c>
      <c r="S2895" s="2">
        <f>INDEX(Table413[#All], MATCH(Table68[[#This Row],[Date]],Table413[[#All],[Month]],0),2)</f>
        <v>1.1000000000000001</v>
      </c>
      <c r="T2895" s="2">
        <f>INDEX(Table413[#All], MATCH(Table68[[#This Row],[Date]],Table413[[#All],[Month]],0),3)</f>
        <v>5.8</v>
      </c>
      <c r="U2895" s="2">
        <f>INDEX(Table413[#All], MATCH(Table68[[#This Row],[Date]],Table413[[#All],[Month]],0),4)</f>
        <v>5.0999999999999996</v>
      </c>
    </row>
    <row r="2896" spans="1:21" x14ac:dyDescent="0.25">
      <c r="A2896" s="4">
        <v>43160</v>
      </c>
      <c r="B2896" s="3" t="s">
        <v>64</v>
      </c>
      <c r="C2896" s="3" t="s">
        <v>23</v>
      </c>
      <c r="D2896" s="3">
        <v>349</v>
      </c>
      <c r="E2896" s="3">
        <v>200</v>
      </c>
      <c r="F2896" s="3">
        <v>282</v>
      </c>
      <c r="G2896" s="3">
        <v>178</v>
      </c>
      <c r="H2896" s="3">
        <v>321</v>
      </c>
      <c r="I2896" s="3">
        <v>13</v>
      </c>
      <c r="J2896">
        <f t="array" ref="J2896">INDEX(Table3[#All],MATCH(1,(Table3[[#All],[Month]]=Table68[[#This Row],[Date]])*(Table3[[#All],[Region]]=Table68[[#This Row],[Region]]),0),3)</f>
        <v>7256</v>
      </c>
      <c r="K2896">
        <f>INDEX(Table1[#All], MATCH(Table68[[#This Row],[Date]],Table1[[#All],[Month]],0),2)</f>
        <v>1682900</v>
      </c>
      <c r="L2896" s="8">
        <f>INDEX(Table2[#All], MATCH(Table68[[#This Row],[Date]],Table2[[#All],[Month]],0),2)</f>
        <v>684.5</v>
      </c>
      <c r="M2896">
        <f t="array" ref="M2896">INDEX(Table4[#All],MATCH(1,(Table4[[#All],[Month]]=Table68[[#This Row],[Date]])*(Table4[[#All],[Region]]=Table68[[#This Row],[Region]]),0),3)</f>
        <v>1069</v>
      </c>
      <c r="N2896" s="2">
        <f t="array" ref="N2896">_xlfn.IFNA(INDEX(Table5[#All], MATCH(1,(Table5[[#All],[Month]]=Table68[[#This Row],[Date]])*(Table5[[#All],[Region]]=Table68[[#This Row],[Region]]),0),3),0)</f>
        <v>8366</v>
      </c>
      <c r="O2896" s="12">
        <f>INDEX(Table110[#All], MATCH(Table68[[#This Row],[Date]],Table110[[#All],[Month]],0),2)</f>
        <v>102863</v>
      </c>
      <c r="P2896" s="12">
        <f>INDEX(Table13[#All], MATCH(Table68[[#This Row],[Date]],Table13[[#All],[Month]],0),2)</f>
        <v>234178</v>
      </c>
      <c r="Q2896">
        <f>INDEX(Table111[#All], MATCH(Table68[[#This Row],[Date]],Table111[[#All],[Month]],0),2)</f>
        <v>6364</v>
      </c>
      <c r="R2896" s="2">
        <f>INDEX(Table111[#All], MATCH(Table68[[#This Row],[Date]],Table111[[#All],[Month]],0),3)</f>
        <v>1382</v>
      </c>
      <c r="S2896" s="2">
        <f>INDEX(Table413[#All], MATCH(Table68[[#This Row],[Date]],Table413[[#All],[Month]],0),2)</f>
        <v>1.1000000000000001</v>
      </c>
      <c r="T2896" s="2">
        <f>INDEX(Table413[#All], MATCH(Table68[[#This Row],[Date]],Table413[[#All],[Month]],0),3)</f>
        <v>5.8</v>
      </c>
      <c r="U2896" s="2">
        <f>INDEX(Table413[#All], MATCH(Table68[[#This Row],[Date]],Table413[[#All],[Month]],0),4)</f>
        <v>5.0999999999999996</v>
      </c>
    </row>
    <row r="2897" spans="1:21" x14ac:dyDescent="0.25">
      <c r="A2897" s="4">
        <v>43160</v>
      </c>
      <c r="B2897" s="3" t="s">
        <v>61</v>
      </c>
      <c r="C2897" s="3" t="s">
        <v>32</v>
      </c>
      <c r="D2897" s="3">
        <v>266</v>
      </c>
      <c r="E2897" s="3">
        <v>280</v>
      </c>
      <c r="F2897" s="3">
        <v>204</v>
      </c>
      <c r="G2897" s="3">
        <v>234</v>
      </c>
      <c r="H2897" s="3">
        <v>654</v>
      </c>
      <c r="I2897" s="3">
        <v>85</v>
      </c>
      <c r="J2897">
        <f t="array" ref="J2897">INDEX(Table3[#All],MATCH(1,(Table3[[#All],[Month]]=Table68[[#This Row],[Date]])*(Table3[[#All],[Region]]=Table68[[#This Row],[Region]]),0),3)</f>
        <v>10292</v>
      </c>
      <c r="K2897">
        <f>INDEX(Table1[#All], MATCH(Table68[[#This Row],[Date]],Table1[[#All],[Month]],0),2)</f>
        <v>1682900</v>
      </c>
      <c r="L2897" s="8">
        <f>INDEX(Table2[#All], MATCH(Table68[[#This Row],[Date]],Table2[[#All],[Month]],0),2)</f>
        <v>684.5</v>
      </c>
      <c r="M2897">
        <f t="array" ref="M2897">INDEX(Table4[#All],MATCH(1,(Table4[[#All],[Month]]=Table68[[#This Row],[Date]])*(Table4[[#All],[Region]]=Table68[[#This Row],[Region]]),0),3)</f>
        <v>1828</v>
      </c>
      <c r="N2897" s="2">
        <f t="array" ref="N2897">_xlfn.IFNA(INDEX(Table5[#All], MATCH(1,(Table5[[#All],[Month]]=Table68[[#This Row],[Date]])*(Table5[[#All],[Region]]=Table68[[#This Row],[Region]]),0),3),0)</f>
        <v>4632</v>
      </c>
      <c r="O2897" s="12">
        <f>INDEX(Table110[#All], MATCH(Table68[[#This Row],[Date]],Table110[[#All],[Month]],0),2)</f>
        <v>102863</v>
      </c>
      <c r="P2897" s="12">
        <f>INDEX(Table13[#All], MATCH(Table68[[#This Row],[Date]],Table13[[#All],[Month]],0),2)</f>
        <v>234178</v>
      </c>
      <c r="Q2897">
        <f>INDEX(Table111[#All], MATCH(Table68[[#This Row],[Date]],Table111[[#All],[Month]],0),2)</f>
        <v>6364</v>
      </c>
      <c r="R2897" s="2">
        <f>INDEX(Table111[#All], MATCH(Table68[[#This Row],[Date]],Table111[[#All],[Month]],0),3)</f>
        <v>1382</v>
      </c>
      <c r="S2897" s="2">
        <f>INDEX(Table413[#All], MATCH(Table68[[#This Row],[Date]],Table413[[#All],[Month]],0),2)</f>
        <v>1.1000000000000001</v>
      </c>
      <c r="T2897" s="2">
        <f>INDEX(Table413[#All], MATCH(Table68[[#This Row],[Date]],Table413[[#All],[Month]],0),3)</f>
        <v>5.8</v>
      </c>
      <c r="U2897" s="2">
        <f>INDEX(Table413[#All], MATCH(Table68[[#This Row],[Date]],Table413[[#All],[Month]],0),4)</f>
        <v>5.0999999999999996</v>
      </c>
    </row>
    <row r="2898" spans="1:21" x14ac:dyDescent="0.25">
      <c r="A2898" s="4">
        <v>43160</v>
      </c>
      <c r="B2898" s="3" t="s">
        <v>61</v>
      </c>
      <c r="C2898" s="3" t="s">
        <v>31</v>
      </c>
      <c r="D2898" s="3">
        <v>266</v>
      </c>
      <c r="E2898" s="3">
        <v>281</v>
      </c>
      <c r="F2898" s="3">
        <v>204</v>
      </c>
      <c r="G2898" s="3">
        <v>222</v>
      </c>
      <c r="H2898" s="3">
        <v>654</v>
      </c>
      <c r="I2898" s="3">
        <v>56</v>
      </c>
      <c r="J2898">
        <f t="array" ref="J2898">INDEX(Table3[#All],MATCH(1,(Table3[[#All],[Month]]=Table68[[#This Row],[Date]])*(Table3[[#All],[Region]]=Table68[[#This Row],[Region]]),0),3)</f>
        <v>10292</v>
      </c>
      <c r="K2898">
        <f>INDEX(Table1[#All], MATCH(Table68[[#This Row],[Date]],Table1[[#All],[Month]],0),2)</f>
        <v>1682900</v>
      </c>
      <c r="L2898" s="8">
        <f>INDEX(Table2[#All], MATCH(Table68[[#This Row],[Date]],Table2[[#All],[Month]],0),2)</f>
        <v>684.5</v>
      </c>
      <c r="M2898">
        <f t="array" ref="M2898">INDEX(Table4[#All],MATCH(1,(Table4[[#All],[Month]]=Table68[[#This Row],[Date]])*(Table4[[#All],[Region]]=Table68[[#This Row],[Region]]),0),3)</f>
        <v>1828</v>
      </c>
      <c r="N2898" s="2">
        <f t="array" ref="N2898">_xlfn.IFNA(INDEX(Table5[#All], MATCH(1,(Table5[[#All],[Month]]=Table68[[#This Row],[Date]])*(Table5[[#All],[Region]]=Table68[[#This Row],[Region]]),0),3),0)</f>
        <v>4632</v>
      </c>
      <c r="O2898" s="12">
        <f>INDEX(Table110[#All], MATCH(Table68[[#This Row],[Date]],Table110[[#All],[Month]],0),2)</f>
        <v>102863</v>
      </c>
      <c r="P2898" s="12">
        <f>INDEX(Table13[#All], MATCH(Table68[[#This Row],[Date]],Table13[[#All],[Month]],0),2)</f>
        <v>234178</v>
      </c>
      <c r="Q2898">
        <f>INDEX(Table111[#All], MATCH(Table68[[#This Row],[Date]],Table111[[#All],[Month]],0),2)</f>
        <v>6364</v>
      </c>
      <c r="R2898" s="2">
        <f>INDEX(Table111[#All], MATCH(Table68[[#This Row],[Date]],Table111[[#All],[Month]],0),3)</f>
        <v>1382</v>
      </c>
      <c r="S2898" s="2">
        <f>INDEX(Table413[#All], MATCH(Table68[[#This Row],[Date]],Table413[[#All],[Month]],0),2)</f>
        <v>1.1000000000000001</v>
      </c>
      <c r="T2898" s="2">
        <f>INDEX(Table413[#All], MATCH(Table68[[#This Row],[Date]],Table413[[#All],[Month]],0),3)</f>
        <v>5.8</v>
      </c>
      <c r="U2898" s="2">
        <f>INDEX(Table413[#All], MATCH(Table68[[#This Row],[Date]],Table413[[#All],[Month]],0),4)</f>
        <v>5.0999999999999996</v>
      </c>
    </row>
    <row r="2899" spans="1:21" x14ac:dyDescent="0.25">
      <c r="A2899" s="4">
        <v>43160</v>
      </c>
      <c r="B2899" s="3" t="s">
        <v>61</v>
      </c>
      <c r="C2899" s="3" t="s">
        <v>91</v>
      </c>
      <c r="D2899" s="3">
        <v>266</v>
      </c>
      <c r="E2899" s="3">
        <v>283</v>
      </c>
      <c r="F2899" s="3">
        <v>204</v>
      </c>
      <c r="G2899" s="3">
        <v>212</v>
      </c>
      <c r="H2899" s="3">
        <v>654</v>
      </c>
      <c r="I2899" s="3">
        <v>336</v>
      </c>
      <c r="J2899">
        <f t="array" ref="J2899">INDEX(Table3[#All],MATCH(1,(Table3[[#All],[Month]]=Table68[[#This Row],[Date]])*(Table3[[#All],[Region]]=Table68[[#This Row],[Region]]),0),3)</f>
        <v>10292</v>
      </c>
      <c r="K2899">
        <f>INDEX(Table1[#All], MATCH(Table68[[#This Row],[Date]],Table1[[#All],[Month]],0),2)</f>
        <v>1682900</v>
      </c>
      <c r="L2899" s="8">
        <f>INDEX(Table2[#All], MATCH(Table68[[#This Row],[Date]],Table2[[#All],[Month]],0),2)</f>
        <v>684.5</v>
      </c>
      <c r="M2899">
        <f t="array" ref="M2899">INDEX(Table4[#All],MATCH(1,(Table4[[#All],[Month]]=Table68[[#This Row],[Date]])*(Table4[[#All],[Region]]=Table68[[#This Row],[Region]]),0),3)</f>
        <v>1828</v>
      </c>
      <c r="N2899" s="2">
        <f t="array" ref="N2899">_xlfn.IFNA(INDEX(Table5[#All], MATCH(1,(Table5[[#All],[Month]]=Table68[[#This Row],[Date]])*(Table5[[#All],[Region]]=Table68[[#This Row],[Region]]),0),3),0)</f>
        <v>4632</v>
      </c>
      <c r="O2899" s="12">
        <f>INDEX(Table110[#All], MATCH(Table68[[#This Row],[Date]],Table110[[#All],[Month]],0),2)</f>
        <v>102863</v>
      </c>
      <c r="P2899" s="12">
        <f>INDEX(Table13[#All], MATCH(Table68[[#This Row],[Date]],Table13[[#All],[Month]],0),2)</f>
        <v>234178</v>
      </c>
      <c r="Q2899">
        <f>INDEX(Table111[#All], MATCH(Table68[[#This Row],[Date]],Table111[[#All],[Month]],0),2)</f>
        <v>6364</v>
      </c>
      <c r="R2899" s="2">
        <f>INDEX(Table111[#All], MATCH(Table68[[#This Row],[Date]],Table111[[#All],[Month]],0),3)</f>
        <v>1382</v>
      </c>
      <c r="S2899" s="2">
        <f>INDEX(Table413[#All], MATCH(Table68[[#This Row],[Date]],Table413[[#All],[Month]],0),2)</f>
        <v>1.1000000000000001</v>
      </c>
      <c r="T2899" s="2">
        <f>INDEX(Table413[#All], MATCH(Table68[[#This Row],[Date]],Table413[[#All],[Month]],0),3)</f>
        <v>5.8</v>
      </c>
      <c r="U2899" s="2">
        <f>INDEX(Table413[#All], MATCH(Table68[[#This Row],[Date]],Table413[[#All],[Month]],0),4)</f>
        <v>5.0999999999999996</v>
      </c>
    </row>
    <row r="2900" spans="1:21" x14ac:dyDescent="0.25">
      <c r="A2900" s="4">
        <v>43160</v>
      </c>
      <c r="B2900" s="3" t="s">
        <v>61</v>
      </c>
      <c r="C2900" s="3" t="s">
        <v>30</v>
      </c>
      <c r="D2900" s="3">
        <v>266</v>
      </c>
      <c r="E2900" s="3">
        <v>186</v>
      </c>
      <c r="F2900" s="3">
        <v>204</v>
      </c>
      <c r="G2900" s="3">
        <v>151</v>
      </c>
      <c r="H2900" s="3">
        <v>654</v>
      </c>
      <c r="I2900" s="3">
        <v>11</v>
      </c>
      <c r="J2900">
        <f t="array" ref="J2900">INDEX(Table3[#All],MATCH(1,(Table3[[#All],[Month]]=Table68[[#This Row],[Date]])*(Table3[[#All],[Region]]=Table68[[#This Row],[Region]]),0),3)</f>
        <v>10292</v>
      </c>
      <c r="K2900">
        <f>INDEX(Table1[#All], MATCH(Table68[[#This Row],[Date]],Table1[[#All],[Month]],0),2)</f>
        <v>1682900</v>
      </c>
      <c r="L2900" s="8">
        <f>INDEX(Table2[#All], MATCH(Table68[[#This Row],[Date]],Table2[[#All],[Month]],0),2)</f>
        <v>684.5</v>
      </c>
      <c r="M2900">
        <f t="array" ref="M2900">INDEX(Table4[#All],MATCH(1,(Table4[[#All],[Month]]=Table68[[#This Row],[Date]])*(Table4[[#All],[Region]]=Table68[[#This Row],[Region]]),0),3)</f>
        <v>1828</v>
      </c>
      <c r="N2900" s="2">
        <f t="array" ref="N2900">_xlfn.IFNA(INDEX(Table5[#All], MATCH(1,(Table5[[#All],[Month]]=Table68[[#This Row],[Date]])*(Table5[[#All],[Region]]=Table68[[#This Row],[Region]]),0),3),0)</f>
        <v>4632</v>
      </c>
      <c r="O2900" s="12">
        <f>INDEX(Table110[#All], MATCH(Table68[[#This Row],[Date]],Table110[[#All],[Month]],0),2)</f>
        <v>102863</v>
      </c>
      <c r="P2900" s="12">
        <f>INDEX(Table13[#All], MATCH(Table68[[#This Row],[Date]],Table13[[#All],[Month]],0),2)</f>
        <v>234178</v>
      </c>
      <c r="Q2900">
        <f>INDEX(Table111[#All], MATCH(Table68[[#This Row],[Date]],Table111[[#All],[Month]],0),2)</f>
        <v>6364</v>
      </c>
      <c r="R2900" s="2">
        <f>INDEX(Table111[#All], MATCH(Table68[[#This Row],[Date]],Table111[[#All],[Month]],0),3)</f>
        <v>1382</v>
      </c>
      <c r="S2900" s="2">
        <f>INDEX(Table413[#All], MATCH(Table68[[#This Row],[Date]],Table413[[#All],[Month]],0),2)</f>
        <v>1.1000000000000001</v>
      </c>
      <c r="T2900" s="2">
        <f>INDEX(Table413[#All], MATCH(Table68[[#This Row],[Date]],Table413[[#All],[Month]],0),3)</f>
        <v>5.8</v>
      </c>
      <c r="U2900" s="2">
        <f>INDEX(Table413[#All], MATCH(Table68[[#This Row],[Date]],Table413[[#All],[Month]],0),4)</f>
        <v>5.0999999999999996</v>
      </c>
    </row>
    <row r="2901" spans="1:21" x14ac:dyDescent="0.25">
      <c r="A2901" s="4">
        <v>43160</v>
      </c>
      <c r="B2901" s="3" t="s">
        <v>61</v>
      </c>
      <c r="C2901" s="3" t="s">
        <v>11</v>
      </c>
      <c r="D2901" s="3">
        <v>266</v>
      </c>
      <c r="E2901" s="3">
        <v>195</v>
      </c>
      <c r="F2901" s="3">
        <v>204</v>
      </c>
      <c r="G2901" s="3">
        <v>159</v>
      </c>
      <c r="H2901" s="3">
        <v>654</v>
      </c>
      <c r="I2901" s="3">
        <v>32</v>
      </c>
      <c r="J2901">
        <f t="array" ref="J2901">INDEX(Table3[#All],MATCH(1,(Table3[[#All],[Month]]=Table68[[#This Row],[Date]])*(Table3[[#All],[Region]]=Table68[[#This Row],[Region]]),0),3)</f>
        <v>10292</v>
      </c>
      <c r="K2901">
        <f>INDEX(Table1[#All], MATCH(Table68[[#This Row],[Date]],Table1[[#All],[Month]],0),2)</f>
        <v>1682900</v>
      </c>
      <c r="L2901" s="8">
        <f>INDEX(Table2[#All], MATCH(Table68[[#This Row],[Date]],Table2[[#All],[Month]],0),2)</f>
        <v>684.5</v>
      </c>
      <c r="M2901">
        <f t="array" ref="M2901">INDEX(Table4[#All],MATCH(1,(Table4[[#All],[Month]]=Table68[[#This Row],[Date]])*(Table4[[#All],[Region]]=Table68[[#This Row],[Region]]),0),3)</f>
        <v>1828</v>
      </c>
      <c r="N2901" s="2">
        <f t="array" ref="N2901">_xlfn.IFNA(INDEX(Table5[#All], MATCH(1,(Table5[[#All],[Month]]=Table68[[#This Row],[Date]])*(Table5[[#All],[Region]]=Table68[[#This Row],[Region]]),0),3),0)</f>
        <v>4632</v>
      </c>
      <c r="O2901" s="12">
        <f>INDEX(Table110[#All], MATCH(Table68[[#This Row],[Date]],Table110[[#All],[Month]],0),2)</f>
        <v>102863</v>
      </c>
      <c r="P2901" s="12">
        <f>INDEX(Table13[#All], MATCH(Table68[[#This Row],[Date]],Table13[[#All],[Month]],0),2)</f>
        <v>234178</v>
      </c>
      <c r="Q2901">
        <f>INDEX(Table111[#All], MATCH(Table68[[#This Row],[Date]],Table111[[#All],[Month]],0),2)</f>
        <v>6364</v>
      </c>
      <c r="R2901" s="2">
        <f>INDEX(Table111[#All], MATCH(Table68[[#This Row],[Date]],Table111[[#All],[Month]],0),3)</f>
        <v>1382</v>
      </c>
      <c r="S2901" s="2">
        <f>INDEX(Table413[#All], MATCH(Table68[[#This Row],[Date]],Table413[[#All],[Month]],0),2)</f>
        <v>1.1000000000000001</v>
      </c>
      <c r="T2901" s="2">
        <f>INDEX(Table413[#All], MATCH(Table68[[#This Row],[Date]],Table413[[#All],[Month]],0),3)</f>
        <v>5.8</v>
      </c>
      <c r="U2901" s="2">
        <f>INDEX(Table413[#All], MATCH(Table68[[#This Row],[Date]],Table413[[#All],[Month]],0),4)</f>
        <v>5.0999999999999996</v>
      </c>
    </row>
    <row r="2902" spans="1:21" x14ac:dyDescent="0.25">
      <c r="A2902" s="4">
        <v>43160</v>
      </c>
      <c r="B2902" s="3" t="s">
        <v>61</v>
      </c>
      <c r="C2902" s="3" t="s">
        <v>25</v>
      </c>
      <c r="D2902" s="3">
        <v>266</v>
      </c>
      <c r="E2902" s="3">
        <v>201</v>
      </c>
      <c r="F2902" s="3">
        <v>204</v>
      </c>
      <c r="G2902" s="3">
        <v>153</v>
      </c>
      <c r="H2902" s="3">
        <v>654</v>
      </c>
      <c r="I2902" s="3">
        <v>27</v>
      </c>
      <c r="J2902">
        <f t="array" ref="J2902">INDEX(Table3[#All],MATCH(1,(Table3[[#All],[Month]]=Table68[[#This Row],[Date]])*(Table3[[#All],[Region]]=Table68[[#This Row],[Region]]),0),3)</f>
        <v>10292</v>
      </c>
      <c r="K2902">
        <f>INDEX(Table1[#All], MATCH(Table68[[#This Row],[Date]],Table1[[#All],[Month]],0),2)</f>
        <v>1682900</v>
      </c>
      <c r="L2902" s="8">
        <f>INDEX(Table2[#All], MATCH(Table68[[#This Row],[Date]],Table2[[#All],[Month]],0),2)</f>
        <v>684.5</v>
      </c>
      <c r="M2902">
        <f t="array" ref="M2902">INDEX(Table4[#All],MATCH(1,(Table4[[#All],[Month]]=Table68[[#This Row],[Date]])*(Table4[[#All],[Region]]=Table68[[#This Row],[Region]]),0),3)</f>
        <v>1828</v>
      </c>
      <c r="N2902" s="2">
        <f t="array" ref="N2902">_xlfn.IFNA(INDEX(Table5[#All], MATCH(1,(Table5[[#All],[Month]]=Table68[[#This Row],[Date]])*(Table5[[#All],[Region]]=Table68[[#This Row],[Region]]),0),3),0)</f>
        <v>4632</v>
      </c>
      <c r="O2902" s="12">
        <f>INDEX(Table110[#All], MATCH(Table68[[#This Row],[Date]],Table110[[#All],[Month]],0),2)</f>
        <v>102863</v>
      </c>
      <c r="P2902" s="12">
        <f>INDEX(Table13[#All], MATCH(Table68[[#This Row],[Date]],Table13[[#All],[Month]],0),2)</f>
        <v>234178</v>
      </c>
      <c r="Q2902">
        <f>INDEX(Table111[#All], MATCH(Table68[[#This Row],[Date]],Table111[[#All],[Month]],0),2)</f>
        <v>6364</v>
      </c>
      <c r="R2902" s="2">
        <f>INDEX(Table111[#All], MATCH(Table68[[#This Row],[Date]],Table111[[#All],[Month]],0),3)</f>
        <v>1382</v>
      </c>
      <c r="S2902" s="2">
        <f>INDEX(Table413[#All], MATCH(Table68[[#This Row],[Date]],Table413[[#All],[Month]],0),2)</f>
        <v>1.1000000000000001</v>
      </c>
      <c r="T2902" s="2">
        <f>INDEX(Table413[#All], MATCH(Table68[[#This Row],[Date]],Table413[[#All],[Month]],0),3)</f>
        <v>5.8</v>
      </c>
      <c r="U2902" s="2">
        <f>INDEX(Table413[#All], MATCH(Table68[[#This Row],[Date]],Table413[[#All],[Month]],0),4)</f>
        <v>5.0999999999999996</v>
      </c>
    </row>
    <row r="2903" spans="1:21" x14ac:dyDescent="0.25">
      <c r="A2903" s="4">
        <v>43160</v>
      </c>
      <c r="B2903" s="3" t="s">
        <v>61</v>
      </c>
      <c r="C2903" s="3" t="s">
        <v>29</v>
      </c>
      <c r="D2903" s="3">
        <v>266</v>
      </c>
      <c r="E2903" s="3">
        <v>249</v>
      </c>
      <c r="F2903" s="3">
        <v>204</v>
      </c>
      <c r="G2903" s="3">
        <v>205</v>
      </c>
      <c r="H2903" s="3">
        <v>654</v>
      </c>
      <c r="I2903" s="3">
        <v>107</v>
      </c>
      <c r="J2903">
        <f t="array" ref="J2903">INDEX(Table3[#All],MATCH(1,(Table3[[#All],[Month]]=Table68[[#This Row],[Date]])*(Table3[[#All],[Region]]=Table68[[#This Row],[Region]]),0),3)</f>
        <v>10292</v>
      </c>
      <c r="K2903">
        <f>INDEX(Table1[#All], MATCH(Table68[[#This Row],[Date]],Table1[[#All],[Month]],0),2)</f>
        <v>1682900</v>
      </c>
      <c r="L2903" s="8">
        <f>INDEX(Table2[#All], MATCH(Table68[[#This Row],[Date]],Table2[[#All],[Month]],0),2)</f>
        <v>684.5</v>
      </c>
      <c r="M2903">
        <f t="array" ref="M2903">INDEX(Table4[#All],MATCH(1,(Table4[[#All],[Month]]=Table68[[#This Row],[Date]])*(Table4[[#All],[Region]]=Table68[[#This Row],[Region]]),0),3)</f>
        <v>1828</v>
      </c>
      <c r="N2903" s="2">
        <f t="array" ref="N2903">_xlfn.IFNA(INDEX(Table5[#All], MATCH(1,(Table5[[#All],[Month]]=Table68[[#This Row],[Date]])*(Table5[[#All],[Region]]=Table68[[#This Row],[Region]]),0),3),0)</f>
        <v>4632</v>
      </c>
      <c r="O2903" s="12">
        <f>INDEX(Table110[#All], MATCH(Table68[[#This Row],[Date]],Table110[[#All],[Month]],0),2)</f>
        <v>102863</v>
      </c>
      <c r="P2903" s="12">
        <f>INDEX(Table13[#All], MATCH(Table68[[#This Row],[Date]],Table13[[#All],[Month]],0),2)</f>
        <v>234178</v>
      </c>
      <c r="Q2903">
        <f>INDEX(Table111[#All], MATCH(Table68[[#This Row],[Date]],Table111[[#All],[Month]],0),2)</f>
        <v>6364</v>
      </c>
      <c r="R2903" s="2">
        <f>INDEX(Table111[#All], MATCH(Table68[[#This Row],[Date]],Table111[[#All],[Month]],0),3)</f>
        <v>1382</v>
      </c>
      <c r="S2903" s="2">
        <f>INDEX(Table413[#All], MATCH(Table68[[#This Row],[Date]],Table413[[#All],[Month]],0),2)</f>
        <v>1.1000000000000001</v>
      </c>
      <c r="T2903" s="2">
        <f>INDEX(Table413[#All], MATCH(Table68[[#This Row],[Date]],Table413[[#All],[Month]],0),3)</f>
        <v>5.8</v>
      </c>
      <c r="U2903" s="2">
        <f>INDEX(Table413[#All], MATCH(Table68[[#This Row],[Date]],Table413[[#All],[Month]],0),4)</f>
        <v>5.0999999999999996</v>
      </c>
    </row>
    <row r="2904" spans="1:21" x14ac:dyDescent="0.25">
      <c r="A2904" s="4">
        <v>43160</v>
      </c>
      <c r="B2904" s="3" t="s">
        <v>67</v>
      </c>
      <c r="C2904" s="3" t="s">
        <v>37</v>
      </c>
      <c r="D2904" s="3">
        <v>331</v>
      </c>
      <c r="E2904" s="3">
        <v>331</v>
      </c>
      <c r="F2904" s="3">
        <v>269</v>
      </c>
      <c r="G2904" s="3">
        <v>269</v>
      </c>
      <c r="H2904" s="3">
        <v>77</v>
      </c>
      <c r="I2904" s="3">
        <v>77</v>
      </c>
      <c r="J2904">
        <f t="array" ref="J2904">INDEX(Table3[#All],MATCH(1,(Table3[[#All],[Month]]=Table68[[#This Row],[Date]])*(Table3[[#All],[Region]]=Table68[[#This Row],[Region]]),0),3)</f>
        <v>2769</v>
      </c>
      <c r="K2904">
        <f>INDEX(Table1[#All], MATCH(Table68[[#This Row],[Date]],Table1[[#All],[Month]],0),2)</f>
        <v>1682900</v>
      </c>
      <c r="L2904" s="8">
        <f>INDEX(Table2[#All], MATCH(Table68[[#This Row],[Date]],Table2[[#All],[Month]],0),2)</f>
        <v>684.5</v>
      </c>
      <c r="M2904">
        <f t="array" ref="M2904">INDEX(Table4[#All],MATCH(1,(Table4[[#All],[Month]]=Table68[[#This Row],[Date]])*(Table4[[#All],[Region]]=Table68[[#This Row],[Region]]),0),3)</f>
        <v>463</v>
      </c>
      <c r="N2904" s="2">
        <f t="array" ref="N2904">_xlfn.IFNA(INDEX(Table5[#All], MATCH(1,(Table5[[#All],[Month]]=Table68[[#This Row],[Date]])*(Table5[[#All],[Region]]=Table68[[#This Row],[Region]]),0),3),0)</f>
        <v>0</v>
      </c>
      <c r="O2904" s="12">
        <f>INDEX(Table110[#All], MATCH(Table68[[#This Row],[Date]],Table110[[#All],[Month]],0),2)</f>
        <v>102863</v>
      </c>
      <c r="P2904" s="12">
        <f>INDEX(Table13[#All], MATCH(Table68[[#This Row],[Date]],Table13[[#All],[Month]],0),2)</f>
        <v>234178</v>
      </c>
      <c r="Q2904">
        <f>INDEX(Table111[#All], MATCH(Table68[[#This Row],[Date]],Table111[[#All],[Month]],0),2)</f>
        <v>6364</v>
      </c>
      <c r="R2904" s="2">
        <f>INDEX(Table111[#All], MATCH(Table68[[#This Row],[Date]],Table111[[#All],[Month]],0),3)</f>
        <v>1382</v>
      </c>
      <c r="S2904" s="2">
        <f>INDEX(Table413[#All], MATCH(Table68[[#This Row],[Date]],Table413[[#All],[Month]],0),2)</f>
        <v>1.1000000000000001</v>
      </c>
      <c r="T2904" s="2">
        <f>INDEX(Table413[#All], MATCH(Table68[[#This Row],[Date]],Table413[[#All],[Month]],0),3)</f>
        <v>5.8</v>
      </c>
      <c r="U2904" s="2">
        <f>INDEX(Table413[#All], MATCH(Table68[[#This Row],[Date]],Table413[[#All],[Month]],0),4)</f>
        <v>5.0999999999999996</v>
      </c>
    </row>
    <row r="2905" spans="1:21" x14ac:dyDescent="0.25">
      <c r="A2905" s="4">
        <v>43160</v>
      </c>
      <c r="B2905" s="3" t="s">
        <v>70</v>
      </c>
      <c r="C2905" s="3" t="s">
        <v>70</v>
      </c>
      <c r="D2905" s="3">
        <v>326</v>
      </c>
      <c r="E2905" s="3">
        <v>326</v>
      </c>
      <c r="F2905" s="3">
        <v>249</v>
      </c>
      <c r="G2905" s="3">
        <v>249</v>
      </c>
      <c r="H2905" s="3">
        <v>165</v>
      </c>
      <c r="I2905" s="3">
        <v>165</v>
      </c>
      <c r="J2905">
        <f t="array" ref="J2905">INDEX(Table3[#All],MATCH(1,(Table3[[#All],[Month]]=Table68[[#This Row],[Date]])*(Table3[[#All],[Region]]=Table68[[#This Row],[Region]]),0),3)</f>
        <v>4707</v>
      </c>
      <c r="K2905">
        <f>INDEX(Table1[#All], MATCH(Table68[[#This Row],[Date]],Table1[[#All],[Month]],0),2)</f>
        <v>1682900</v>
      </c>
      <c r="L2905" s="8">
        <f>INDEX(Table2[#All], MATCH(Table68[[#This Row],[Date]],Table2[[#All],[Month]],0),2)</f>
        <v>684.5</v>
      </c>
      <c r="M2905">
        <f t="array" ref="M2905">INDEX(Table4[#All],MATCH(1,(Table4[[#All],[Month]]=Table68[[#This Row],[Date]])*(Table4[[#All],[Region]]=Table68[[#This Row],[Region]]),0),3)</f>
        <v>443</v>
      </c>
      <c r="N2905" s="2">
        <f t="array" ref="N2905">_xlfn.IFNA(INDEX(Table5[#All], MATCH(1,(Table5[[#All],[Month]]=Table68[[#This Row],[Date]])*(Table5[[#All],[Region]]=Table68[[#This Row],[Region]]),0),3),0)</f>
        <v>6250</v>
      </c>
      <c r="O2905" s="12">
        <f>INDEX(Table110[#All], MATCH(Table68[[#This Row],[Date]],Table110[[#All],[Month]],0),2)</f>
        <v>102863</v>
      </c>
      <c r="P2905" s="12">
        <f>INDEX(Table13[#All], MATCH(Table68[[#This Row],[Date]],Table13[[#All],[Month]],0),2)</f>
        <v>234178</v>
      </c>
      <c r="Q2905">
        <f>INDEX(Table111[#All], MATCH(Table68[[#This Row],[Date]],Table111[[#All],[Month]],0),2)</f>
        <v>6364</v>
      </c>
      <c r="R2905" s="2">
        <f>INDEX(Table111[#All], MATCH(Table68[[#This Row],[Date]],Table111[[#All],[Month]],0),3)</f>
        <v>1382</v>
      </c>
      <c r="S2905" s="2">
        <f>INDEX(Table413[#All], MATCH(Table68[[#This Row],[Date]],Table413[[#All],[Month]],0),2)</f>
        <v>1.1000000000000001</v>
      </c>
      <c r="T2905" s="2">
        <f>INDEX(Table413[#All], MATCH(Table68[[#This Row],[Date]],Table413[[#All],[Month]],0),3)</f>
        <v>5.8</v>
      </c>
      <c r="U2905" s="2">
        <f>INDEX(Table413[#All], MATCH(Table68[[#This Row],[Date]],Table413[[#All],[Month]],0),4)</f>
        <v>5.0999999999999996</v>
      </c>
    </row>
    <row r="2906" spans="1:21" x14ac:dyDescent="0.25">
      <c r="A2906" s="4">
        <v>43160</v>
      </c>
      <c r="B2906" s="3" t="s">
        <v>57</v>
      </c>
      <c r="C2906" s="3" t="s">
        <v>0</v>
      </c>
      <c r="D2906" s="3">
        <v>343</v>
      </c>
      <c r="E2906" s="3">
        <v>318</v>
      </c>
      <c r="F2906" s="3">
        <v>282</v>
      </c>
      <c r="G2906" s="3">
        <v>260</v>
      </c>
      <c r="H2906" s="3">
        <v>364</v>
      </c>
      <c r="I2906" s="3">
        <v>115</v>
      </c>
      <c r="J2906">
        <f t="array" ref="J2906">INDEX(Table3[#All],MATCH(1,(Table3[[#All],[Month]]=Table68[[#This Row],[Date]])*(Table3[[#All],[Region]]=Table68[[#This Row],[Region]]),0),3)</f>
        <v>6645</v>
      </c>
      <c r="K2906">
        <f>INDEX(Table1[#All], MATCH(Table68[[#This Row],[Date]],Table1[[#All],[Month]],0),2)</f>
        <v>1682900</v>
      </c>
      <c r="L2906" s="8">
        <f>INDEX(Table2[#All], MATCH(Table68[[#This Row],[Date]],Table2[[#All],[Month]],0),2)</f>
        <v>684.5</v>
      </c>
      <c r="M2906">
        <f t="array" ref="M2906">INDEX(Table4[#All],MATCH(1,(Table4[[#All],[Month]]=Table68[[#This Row],[Date]])*(Table4[[#All],[Region]]=Table68[[#This Row],[Region]]),0),3)</f>
        <v>1577</v>
      </c>
      <c r="N2906" s="2">
        <f t="array" ref="N2906">_xlfn.IFNA(INDEX(Table5[#All], MATCH(1,(Table5[[#All],[Month]]=Table68[[#This Row],[Date]])*(Table5[[#All],[Region]]=Table68[[#This Row],[Region]]),0),3),0)</f>
        <v>7407</v>
      </c>
      <c r="O2906" s="12">
        <f>INDEX(Table110[#All], MATCH(Table68[[#This Row],[Date]],Table110[[#All],[Month]],0),2)</f>
        <v>102863</v>
      </c>
      <c r="P2906" s="12">
        <f>INDEX(Table13[#All], MATCH(Table68[[#This Row],[Date]],Table13[[#All],[Month]],0),2)</f>
        <v>234178</v>
      </c>
      <c r="Q2906">
        <f>INDEX(Table111[#All], MATCH(Table68[[#This Row],[Date]],Table111[[#All],[Month]],0),2)</f>
        <v>6364</v>
      </c>
      <c r="R2906" s="2">
        <f>INDEX(Table111[#All], MATCH(Table68[[#This Row],[Date]],Table111[[#All],[Month]],0),3)</f>
        <v>1382</v>
      </c>
      <c r="S2906" s="2">
        <f>INDEX(Table413[#All], MATCH(Table68[[#This Row],[Date]],Table413[[#All],[Month]],0),2)</f>
        <v>1.1000000000000001</v>
      </c>
      <c r="T2906" s="2">
        <f>INDEX(Table413[#All], MATCH(Table68[[#This Row],[Date]],Table413[[#All],[Month]],0),3)</f>
        <v>5.8</v>
      </c>
      <c r="U2906" s="2">
        <f>INDEX(Table413[#All], MATCH(Table68[[#This Row],[Date]],Table413[[#All],[Month]],0),4)</f>
        <v>5.0999999999999996</v>
      </c>
    </row>
    <row r="2907" spans="1:21" x14ac:dyDescent="0.25">
      <c r="A2907" s="4">
        <v>43160</v>
      </c>
      <c r="B2907" s="3" t="s">
        <v>57</v>
      </c>
      <c r="C2907" s="3" t="s">
        <v>2</v>
      </c>
      <c r="D2907" s="3">
        <v>343</v>
      </c>
      <c r="E2907" s="3">
        <v>324</v>
      </c>
      <c r="F2907" s="3">
        <v>282</v>
      </c>
      <c r="G2907" s="3">
        <v>265</v>
      </c>
      <c r="H2907" s="3">
        <v>364</v>
      </c>
      <c r="I2907" s="3">
        <v>41</v>
      </c>
      <c r="J2907">
        <f t="array" ref="J2907">INDEX(Table3[#All],MATCH(1,(Table3[[#All],[Month]]=Table68[[#This Row],[Date]])*(Table3[[#All],[Region]]=Table68[[#This Row],[Region]]),0),3)</f>
        <v>6645</v>
      </c>
      <c r="K2907">
        <f>INDEX(Table1[#All], MATCH(Table68[[#This Row],[Date]],Table1[[#All],[Month]],0),2)</f>
        <v>1682900</v>
      </c>
      <c r="L2907" s="8">
        <f>INDEX(Table2[#All], MATCH(Table68[[#This Row],[Date]],Table2[[#All],[Month]],0),2)</f>
        <v>684.5</v>
      </c>
      <c r="M2907">
        <f t="array" ref="M2907">INDEX(Table4[#All],MATCH(1,(Table4[[#All],[Month]]=Table68[[#This Row],[Date]])*(Table4[[#All],[Region]]=Table68[[#This Row],[Region]]),0),3)</f>
        <v>1577</v>
      </c>
      <c r="N2907" s="2">
        <f t="array" ref="N2907">_xlfn.IFNA(INDEX(Table5[#All], MATCH(1,(Table5[[#All],[Month]]=Table68[[#This Row],[Date]])*(Table5[[#All],[Region]]=Table68[[#This Row],[Region]]),0),3),0)</f>
        <v>7407</v>
      </c>
      <c r="O2907" s="12">
        <f>INDEX(Table110[#All], MATCH(Table68[[#This Row],[Date]],Table110[[#All],[Month]],0),2)</f>
        <v>102863</v>
      </c>
      <c r="P2907" s="12">
        <f>INDEX(Table13[#All], MATCH(Table68[[#This Row],[Date]],Table13[[#All],[Month]],0),2)</f>
        <v>234178</v>
      </c>
      <c r="Q2907">
        <f>INDEX(Table111[#All], MATCH(Table68[[#This Row],[Date]],Table111[[#All],[Month]],0),2)</f>
        <v>6364</v>
      </c>
      <c r="R2907" s="2">
        <f>INDEX(Table111[#All], MATCH(Table68[[#This Row],[Date]],Table111[[#All],[Month]],0),3)</f>
        <v>1382</v>
      </c>
      <c r="S2907" s="2">
        <f>INDEX(Table413[#All], MATCH(Table68[[#This Row],[Date]],Table413[[#All],[Month]],0),2)</f>
        <v>1.1000000000000001</v>
      </c>
      <c r="T2907" s="2">
        <f>INDEX(Table413[#All], MATCH(Table68[[#This Row],[Date]],Table413[[#All],[Month]],0),3)</f>
        <v>5.8</v>
      </c>
      <c r="U2907" s="2">
        <f>INDEX(Table413[#All], MATCH(Table68[[#This Row],[Date]],Table413[[#All],[Month]],0),4)</f>
        <v>5.0999999999999996</v>
      </c>
    </row>
    <row r="2908" spans="1:21" x14ac:dyDescent="0.25">
      <c r="A2908" s="4">
        <v>43160</v>
      </c>
      <c r="B2908" s="3" t="s">
        <v>57</v>
      </c>
      <c r="C2908" s="3" t="s">
        <v>1</v>
      </c>
      <c r="D2908" s="3">
        <v>343</v>
      </c>
      <c r="E2908" s="3">
        <v>362</v>
      </c>
      <c r="F2908" s="3">
        <v>282</v>
      </c>
      <c r="G2908" s="3">
        <v>300</v>
      </c>
      <c r="H2908" s="3">
        <v>364</v>
      </c>
      <c r="I2908" s="3">
        <v>208</v>
      </c>
      <c r="J2908">
        <f t="array" ref="J2908">INDEX(Table3[#All],MATCH(1,(Table3[[#All],[Month]]=Table68[[#This Row],[Date]])*(Table3[[#All],[Region]]=Table68[[#This Row],[Region]]),0),3)</f>
        <v>6645</v>
      </c>
      <c r="K2908">
        <f>INDEX(Table1[#All], MATCH(Table68[[#This Row],[Date]],Table1[[#All],[Month]],0),2)</f>
        <v>1682900</v>
      </c>
      <c r="L2908" s="8">
        <f>INDEX(Table2[#All], MATCH(Table68[[#This Row],[Date]],Table2[[#All],[Month]],0),2)</f>
        <v>684.5</v>
      </c>
      <c r="M2908">
        <f t="array" ref="M2908">INDEX(Table4[#All],MATCH(1,(Table4[[#All],[Month]]=Table68[[#This Row],[Date]])*(Table4[[#All],[Region]]=Table68[[#This Row],[Region]]),0),3)</f>
        <v>1577</v>
      </c>
      <c r="N2908" s="2">
        <f t="array" ref="N2908">_xlfn.IFNA(INDEX(Table5[#All], MATCH(1,(Table5[[#All],[Month]]=Table68[[#This Row],[Date]])*(Table5[[#All],[Region]]=Table68[[#This Row],[Region]]),0),3),0)</f>
        <v>7407</v>
      </c>
      <c r="O2908" s="12">
        <f>INDEX(Table110[#All], MATCH(Table68[[#This Row],[Date]],Table110[[#All],[Month]],0),2)</f>
        <v>102863</v>
      </c>
      <c r="P2908" s="12">
        <f>INDEX(Table13[#All], MATCH(Table68[[#This Row],[Date]],Table13[[#All],[Month]],0),2)</f>
        <v>234178</v>
      </c>
      <c r="Q2908">
        <f>INDEX(Table111[#All], MATCH(Table68[[#This Row],[Date]],Table111[[#All],[Month]],0),2)</f>
        <v>6364</v>
      </c>
      <c r="R2908" s="2">
        <f>INDEX(Table111[#All], MATCH(Table68[[#This Row],[Date]],Table111[[#All],[Month]],0),3)</f>
        <v>1382</v>
      </c>
      <c r="S2908" s="2">
        <f>INDEX(Table413[#All], MATCH(Table68[[#This Row],[Date]],Table413[[#All],[Month]],0),2)</f>
        <v>1.1000000000000001</v>
      </c>
      <c r="T2908" s="2">
        <f>INDEX(Table413[#All], MATCH(Table68[[#This Row],[Date]],Table413[[#All],[Month]],0),3)</f>
        <v>5.8</v>
      </c>
      <c r="U2908" s="2">
        <f>INDEX(Table413[#All], MATCH(Table68[[#This Row],[Date]],Table413[[#All],[Month]],0),4)</f>
        <v>5.0999999999999996</v>
      </c>
    </row>
    <row r="2909" spans="1:21" x14ac:dyDescent="0.25">
      <c r="A2909" s="4">
        <v>43160</v>
      </c>
      <c r="B2909" s="3" t="s">
        <v>72</v>
      </c>
      <c r="C2909" s="3" t="s">
        <v>52</v>
      </c>
      <c r="D2909" s="3">
        <v>339</v>
      </c>
      <c r="E2909" s="3">
        <v>362</v>
      </c>
      <c r="F2909" s="3">
        <v>236</v>
      </c>
      <c r="G2909" s="3">
        <v>292</v>
      </c>
      <c r="H2909" s="3">
        <v>1204</v>
      </c>
      <c r="I2909" s="3">
        <v>52</v>
      </c>
      <c r="J2909">
        <f t="array" ref="J2909">INDEX(Table3[#All],MATCH(1,(Table3[[#All],[Month]]=Table68[[#This Row],[Date]])*(Table3[[#All],[Region]]=Table68[[#This Row],[Region]]),0),3)</f>
        <v>11426</v>
      </c>
      <c r="K2909">
        <f>INDEX(Table1[#All], MATCH(Table68[[#This Row],[Date]],Table1[[#All],[Month]],0),2)</f>
        <v>1682900</v>
      </c>
      <c r="L2909" s="8">
        <f>INDEX(Table2[#All], MATCH(Table68[[#This Row],[Date]],Table2[[#All],[Month]],0),2)</f>
        <v>684.5</v>
      </c>
      <c r="M2909">
        <f t="array" ref="M2909">INDEX(Table4[#All],MATCH(1,(Table4[[#All],[Month]]=Table68[[#This Row],[Date]])*(Table4[[#All],[Region]]=Table68[[#This Row],[Region]]),0),3)</f>
        <v>2491</v>
      </c>
      <c r="N2909" s="2">
        <f t="array" ref="N2909">_xlfn.IFNA(INDEX(Table5[#All], MATCH(1,(Table5[[#All],[Month]]=Table68[[#This Row],[Date]])*(Table5[[#All],[Region]]=Table68[[#This Row],[Region]]),0),3),0)</f>
        <v>24458</v>
      </c>
      <c r="O2909" s="12">
        <f>INDEX(Table110[#All], MATCH(Table68[[#This Row],[Date]],Table110[[#All],[Month]],0),2)</f>
        <v>102863</v>
      </c>
      <c r="P2909" s="12">
        <f>INDEX(Table13[#All], MATCH(Table68[[#This Row],[Date]],Table13[[#All],[Month]],0),2)</f>
        <v>234178</v>
      </c>
      <c r="Q2909">
        <f>INDEX(Table111[#All], MATCH(Table68[[#This Row],[Date]],Table111[[#All],[Month]],0),2)</f>
        <v>6364</v>
      </c>
      <c r="R2909" s="2">
        <f>INDEX(Table111[#All], MATCH(Table68[[#This Row],[Date]],Table111[[#All],[Month]],0),3)</f>
        <v>1382</v>
      </c>
      <c r="S2909" s="2">
        <f>INDEX(Table413[#All], MATCH(Table68[[#This Row],[Date]],Table413[[#All],[Month]],0),2)</f>
        <v>1.1000000000000001</v>
      </c>
      <c r="T2909" s="2">
        <f>INDEX(Table413[#All], MATCH(Table68[[#This Row],[Date]],Table413[[#All],[Month]],0),3)</f>
        <v>5.8</v>
      </c>
      <c r="U2909" s="2">
        <f>INDEX(Table413[#All], MATCH(Table68[[#This Row],[Date]],Table413[[#All],[Month]],0),4)</f>
        <v>5.0999999999999996</v>
      </c>
    </row>
    <row r="2910" spans="1:21" x14ac:dyDescent="0.25">
      <c r="A2910" s="4">
        <v>43160</v>
      </c>
      <c r="B2910" s="3" t="s">
        <v>72</v>
      </c>
      <c r="C2910" s="3" t="s">
        <v>51</v>
      </c>
      <c r="D2910" s="3">
        <v>339</v>
      </c>
      <c r="E2910" s="3">
        <v>247</v>
      </c>
      <c r="F2910" s="3">
        <v>236</v>
      </c>
      <c r="G2910" s="3">
        <v>213</v>
      </c>
      <c r="H2910" s="3">
        <v>1204</v>
      </c>
      <c r="I2910" s="3">
        <v>28</v>
      </c>
      <c r="J2910">
        <f t="array" ref="J2910">INDEX(Table3[#All],MATCH(1,(Table3[[#All],[Month]]=Table68[[#This Row],[Date]])*(Table3[[#All],[Region]]=Table68[[#This Row],[Region]]),0),3)</f>
        <v>11426</v>
      </c>
      <c r="K2910">
        <f>INDEX(Table1[#All], MATCH(Table68[[#This Row],[Date]],Table1[[#All],[Month]],0),2)</f>
        <v>1682900</v>
      </c>
      <c r="L2910" s="8">
        <f>INDEX(Table2[#All], MATCH(Table68[[#This Row],[Date]],Table2[[#All],[Month]],0),2)</f>
        <v>684.5</v>
      </c>
      <c r="M2910">
        <f t="array" ref="M2910">INDEX(Table4[#All],MATCH(1,(Table4[[#All],[Month]]=Table68[[#This Row],[Date]])*(Table4[[#All],[Region]]=Table68[[#This Row],[Region]]),0),3)</f>
        <v>2491</v>
      </c>
      <c r="N2910" s="2">
        <f t="array" ref="N2910">_xlfn.IFNA(INDEX(Table5[#All], MATCH(1,(Table5[[#All],[Month]]=Table68[[#This Row],[Date]])*(Table5[[#All],[Region]]=Table68[[#This Row],[Region]]),0),3),0)</f>
        <v>24458</v>
      </c>
      <c r="O2910" s="12">
        <f>INDEX(Table110[#All], MATCH(Table68[[#This Row],[Date]],Table110[[#All],[Month]],0),2)</f>
        <v>102863</v>
      </c>
      <c r="P2910" s="12">
        <f>INDEX(Table13[#All], MATCH(Table68[[#This Row],[Date]],Table13[[#All],[Month]],0),2)</f>
        <v>234178</v>
      </c>
      <c r="Q2910">
        <f>INDEX(Table111[#All], MATCH(Table68[[#This Row],[Date]],Table111[[#All],[Month]],0),2)</f>
        <v>6364</v>
      </c>
      <c r="R2910" s="2">
        <f>INDEX(Table111[#All], MATCH(Table68[[#This Row],[Date]],Table111[[#All],[Month]],0),3)</f>
        <v>1382</v>
      </c>
      <c r="S2910" s="2">
        <f>INDEX(Table413[#All], MATCH(Table68[[#This Row],[Date]],Table413[[#All],[Month]],0),2)</f>
        <v>1.1000000000000001</v>
      </c>
      <c r="T2910" s="2">
        <f>INDEX(Table413[#All], MATCH(Table68[[#This Row],[Date]],Table413[[#All],[Month]],0),3)</f>
        <v>5.8</v>
      </c>
      <c r="U2910" s="2">
        <f>INDEX(Table413[#All], MATCH(Table68[[#This Row],[Date]],Table413[[#All],[Month]],0),4)</f>
        <v>5.0999999999999996</v>
      </c>
    </row>
    <row r="2911" spans="1:21" x14ac:dyDescent="0.25">
      <c r="A2911" s="4">
        <v>43160</v>
      </c>
      <c r="B2911" s="3" t="s">
        <v>72</v>
      </c>
      <c r="C2911" s="3" t="s">
        <v>84</v>
      </c>
      <c r="D2911" s="3">
        <v>339</v>
      </c>
      <c r="E2911" s="3">
        <v>299</v>
      </c>
      <c r="F2911" s="3">
        <v>236</v>
      </c>
      <c r="G2911" s="3">
        <v>214</v>
      </c>
      <c r="H2911" s="3">
        <v>1204</v>
      </c>
      <c r="I2911" s="3">
        <v>890</v>
      </c>
      <c r="J2911">
        <f t="array" ref="J2911">INDEX(Table3[#All],MATCH(1,(Table3[[#All],[Month]]=Table68[[#This Row],[Date]])*(Table3[[#All],[Region]]=Table68[[#This Row],[Region]]),0),3)</f>
        <v>11426</v>
      </c>
      <c r="K2911">
        <f>INDEX(Table1[#All], MATCH(Table68[[#This Row],[Date]],Table1[[#All],[Month]],0),2)</f>
        <v>1682900</v>
      </c>
      <c r="L2911" s="8">
        <f>INDEX(Table2[#All], MATCH(Table68[[#This Row],[Date]],Table2[[#All],[Month]],0),2)</f>
        <v>684.5</v>
      </c>
      <c r="M2911">
        <f t="array" ref="M2911">INDEX(Table4[#All],MATCH(1,(Table4[[#All],[Month]]=Table68[[#This Row],[Date]])*(Table4[[#All],[Region]]=Table68[[#This Row],[Region]]),0),3)</f>
        <v>2491</v>
      </c>
      <c r="N2911" s="2">
        <f t="array" ref="N2911">_xlfn.IFNA(INDEX(Table5[#All], MATCH(1,(Table5[[#All],[Month]]=Table68[[#This Row],[Date]])*(Table5[[#All],[Region]]=Table68[[#This Row],[Region]]),0),3),0)</f>
        <v>24458</v>
      </c>
      <c r="O2911" s="12">
        <f>INDEX(Table110[#All], MATCH(Table68[[#This Row],[Date]],Table110[[#All],[Month]],0),2)</f>
        <v>102863</v>
      </c>
      <c r="P2911" s="12">
        <f>INDEX(Table13[#All], MATCH(Table68[[#This Row],[Date]],Table13[[#All],[Month]],0),2)</f>
        <v>234178</v>
      </c>
      <c r="Q2911">
        <f>INDEX(Table111[#All], MATCH(Table68[[#This Row],[Date]],Table111[[#All],[Month]],0),2)</f>
        <v>6364</v>
      </c>
      <c r="R2911" s="2">
        <f>INDEX(Table111[#All], MATCH(Table68[[#This Row],[Date]],Table111[[#All],[Month]],0),3)</f>
        <v>1382</v>
      </c>
      <c r="S2911" s="2">
        <f>INDEX(Table413[#All], MATCH(Table68[[#This Row],[Date]],Table413[[#All],[Month]],0),2)</f>
        <v>1.1000000000000001</v>
      </c>
      <c r="T2911" s="2">
        <f>INDEX(Table413[#All], MATCH(Table68[[#This Row],[Date]],Table413[[#All],[Month]],0),3)</f>
        <v>5.8</v>
      </c>
      <c r="U2911" s="2">
        <f>INDEX(Table413[#All], MATCH(Table68[[#This Row],[Date]],Table413[[#All],[Month]],0),4)</f>
        <v>5.0999999999999996</v>
      </c>
    </row>
    <row r="2912" spans="1:21" x14ac:dyDescent="0.25">
      <c r="A2912" s="4">
        <v>43160</v>
      </c>
      <c r="B2912" s="3" t="s">
        <v>72</v>
      </c>
      <c r="C2912" s="3" t="s">
        <v>53</v>
      </c>
      <c r="D2912" s="3">
        <v>339</v>
      </c>
      <c r="E2912" s="3">
        <v>549</v>
      </c>
      <c r="F2912" s="3">
        <v>236</v>
      </c>
      <c r="G2912" s="3">
        <v>415</v>
      </c>
      <c r="H2912" s="3">
        <v>1204</v>
      </c>
      <c r="I2912" s="3">
        <v>234</v>
      </c>
      <c r="J2912">
        <f t="array" ref="J2912">INDEX(Table3[#All],MATCH(1,(Table3[[#All],[Month]]=Table68[[#This Row],[Date]])*(Table3[[#All],[Region]]=Table68[[#This Row],[Region]]),0),3)</f>
        <v>11426</v>
      </c>
      <c r="K2912">
        <f>INDEX(Table1[#All], MATCH(Table68[[#This Row],[Date]],Table1[[#All],[Month]],0),2)</f>
        <v>1682900</v>
      </c>
      <c r="L2912" s="8">
        <f>INDEX(Table2[#All], MATCH(Table68[[#This Row],[Date]],Table2[[#All],[Month]],0),2)</f>
        <v>684.5</v>
      </c>
      <c r="M2912">
        <f t="array" ref="M2912">INDEX(Table4[#All],MATCH(1,(Table4[[#All],[Month]]=Table68[[#This Row],[Date]])*(Table4[[#All],[Region]]=Table68[[#This Row],[Region]]),0),3)</f>
        <v>2491</v>
      </c>
      <c r="N2912" s="2">
        <f t="array" ref="N2912">_xlfn.IFNA(INDEX(Table5[#All], MATCH(1,(Table5[[#All],[Month]]=Table68[[#This Row],[Date]])*(Table5[[#All],[Region]]=Table68[[#This Row],[Region]]),0),3),0)</f>
        <v>24458</v>
      </c>
      <c r="O2912" s="12">
        <f>INDEX(Table110[#All], MATCH(Table68[[#This Row],[Date]],Table110[[#All],[Month]],0),2)</f>
        <v>102863</v>
      </c>
      <c r="P2912" s="12">
        <f>INDEX(Table13[#All], MATCH(Table68[[#This Row],[Date]],Table13[[#All],[Month]],0),2)</f>
        <v>234178</v>
      </c>
      <c r="Q2912">
        <f>INDEX(Table111[#All], MATCH(Table68[[#This Row],[Date]],Table111[[#All],[Month]],0),2)</f>
        <v>6364</v>
      </c>
      <c r="R2912" s="2">
        <f>INDEX(Table111[#All], MATCH(Table68[[#This Row],[Date]],Table111[[#All],[Month]],0),3)</f>
        <v>1382</v>
      </c>
      <c r="S2912" s="2">
        <f>INDEX(Table413[#All], MATCH(Table68[[#This Row],[Date]],Table413[[#All],[Month]],0),2)</f>
        <v>1.1000000000000001</v>
      </c>
      <c r="T2912" s="2">
        <f>INDEX(Table413[#All], MATCH(Table68[[#This Row],[Date]],Table413[[#All],[Month]],0),3)</f>
        <v>5.8</v>
      </c>
      <c r="U2912" s="2">
        <f>INDEX(Table413[#All], MATCH(Table68[[#This Row],[Date]],Table413[[#All],[Month]],0),4)</f>
        <v>5.0999999999999996</v>
      </c>
    </row>
    <row r="2913" spans="1:21" x14ac:dyDescent="0.25">
      <c r="A2913" s="4">
        <v>43160</v>
      </c>
      <c r="B2913" s="3" t="s">
        <v>73</v>
      </c>
      <c r="C2913" s="3" t="s">
        <v>55</v>
      </c>
      <c r="D2913" s="3">
        <v>237</v>
      </c>
      <c r="E2913" s="3">
        <v>218</v>
      </c>
      <c r="F2913" s="3">
        <v>188</v>
      </c>
      <c r="G2913" s="3">
        <v>174</v>
      </c>
      <c r="H2913" s="3">
        <v>274</v>
      </c>
      <c r="I2913" s="3">
        <v>22</v>
      </c>
      <c r="J2913">
        <f t="array" ref="J2913">INDEX(Table3[#All],MATCH(1,(Table3[[#All],[Month]]=Table68[[#This Row],[Date]])*(Table3[[#All],[Region]]=Table68[[#This Row],[Region]]),0),3)</f>
        <v>5888</v>
      </c>
      <c r="K2913">
        <f>INDEX(Table1[#All], MATCH(Table68[[#This Row],[Date]],Table1[[#All],[Month]],0),2)</f>
        <v>1682900</v>
      </c>
      <c r="L2913" s="8">
        <f>INDEX(Table2[#All], MATCH(Table68[[#This Row],[Date]],Table2[[#All],[Month]],0),2)</f>
        <v>684.5</v>
      </c>
      <c r="M2913">
        <f t="array" ref="M2913">INDEX(Table4[#All],MATCH(1,(Table4[[#All],[Month]]=Table68[[#This Row],[Date]])*(Table4[[#All],[Region]]=Table68[[#This Row],[Region]]),0),3)</f>
        <v>555</v>
      </c>
      <c r="N2913" s="2">
        <f t="array" ref="N2913">_xlfn.IFNA(INDEX(Table5[#All], MATCH(1,(Table5[[#All],[Month]]=Table68[[#This Row],[Date]])*(Table5[[#All],[Region]]=Table68[[#This Row],[Region]]),0),3),0)</f>
        <v>10036</v>
      </c>
      <c r="O2913" s="12">
        <f>INDEX(Table110[#All], MATCH(Table68[[#This Row],[Date]],Table110[[#All],[Month]],0),2)</f>
        <v>102863</v>
      </c>
      <c r="P2913" s="12">
        <f>INDEX(Table13[#All], MATCH(Table68[[#This Row],[Date]],Table13[[#All],[Month]],0),2)</f>
        <v>234178</v>
      </c>
      <c r="Q2913">
        <f>INDEX(Table111[#All], MATCH(Table68[[#This Row],[Date]],Table111[[#All],[Month]],0),2)</f>
        <v>6364</v>
      </c>
      <c r="R2913" s="2">
        <f>INDEX(Table111[#All], MATCH(Table68[[#This Row],[Date]],Table111[[#All],[Month]],0),3)</f>
        <v>1382</v>
      </c>
      <c r="S2913" s="2">
        <f>INDEX(Table413[#All], MATCH(Table68[[#This Row],[Date]],Table413[[#All],[Month]],0),2)</f>
        <v>1.1000000000000001</v>
      </c>
      <c r="T2913" s="2">
        <f>INDEX(Table413[#All], MATCH(Table68[[#This Row],[Date]],Table413[[#All],[Month]],0),3)</f>
        <v>5.8</v>
      </c>
      <c r="U2913" s="2">
        <f>INDEX(Table413[#All], MATCH(Table68[[#This Row],[Date]],Table413[[#All],[Month]],0),4)</f>
        <v>5.0999999999999996</v>
      </c>
    </row>
    <row r="2914" spans="1:21" x14ac:dyDescent="0.25">
      <c r="A2914" s="4">
        <v>43160</v>
      </c>
      <c r="B2914" s="3" t="s">
        <v>73</v>
      </c>
      <c r="C2914" s="3" t="s">
        <v>86</v>
      </c>
      <c r="D2914" s="3">
        <v>237</v>
      </c>
      <c r="E2914" s="3">
        <v>242</v>
      </c>
      <c r="F2914" s="3">
        <v>188</v>
      </c>
      <c r="G2914" s="3">
        <v>192</v>
      </c>
      <c r="H2914" s="3">
        <v>274</v>
      </c>
      <c r="I2914" s="3">
        <v>218</v>
      </c>
      <c r="J2914">
        <f t="array" ref="J2914">INDEX(Table3[#All],MATCH(1,(Table3[[#All],[Month]]=Table68[[#This Row],[Date]])*(Table3[[#All],[Region]]=Table68[[#This Row],[Region]]),0),3)</f>
        <v>5888</v>
      </c>
      <c r="K2914">
        <f>INDEX(Table1[#All], MATCH(Table68[[#This Row],[Date]],Table1[[#All],[Month]],0),2)</f>
        <v>1682900</v>
      </c>
      <c r="L2914" s="8">
        <f>INDEX(Table2[#All], MATCH(Table68[[#This Row],[Date]],Table2[[#All],[Month]],0),2)</f>
        <v>684.5</v>
      </c>
      <c r="M2914">
        <f t="array" ref="M2914">INDEX(Table4[#All],MATCH(1,(Table4[[#All],[Month]]=Table68[[#This Row],[Date]])*(Table4[[#All],[Region]]=Table68[[#This Row],[Region]]),0),3)</f>
        <v>555</v>
      </c>
      <c r="N2914" s="2">
        <f t="array" ref="N2914">_xlfn.IFNA(INDEX(Table5[#All], MATCH(1,(Table5[[#All],[Month]]=Table68[[#This Row],[Date]])*(Table5[[#All],[Region]]=Table68[[#This Row],[Region]]),0),3),0)</f>
        <v>10036</v>
      </c>
      <c r="O2914" s="12">
        <f>INDEX(Table110[#All], MATCH(Table68[[#This Row],[Date]],Table110[[#All],[Month]],0),2)</f>
        <v>102863</v>
      </c>
      <c r="P2914" s="12">
        <f>INDEX(Table13[#All], MATCH(Table68[[#This Row],[Date]],Table13[[#All],[Month]],0),2)</f>
        <v>234178</v>
      </c>
      <c r="Q2914">
        <f>INDEX(Table111[#All], MATCH(Table68[[#This Row],[Date]],Table111[[#All],[Month]],0),2)</f>
        <v>6364</v>
      </c>
      <c r="R2914" s="2">
        <f>INDEX(Table111[#All], MATCH(Table68[[#This Row],[Date]],Table111[[#All],[Month]],0),3)</f>
        <v>1382</v>
      </c>
      <c r="S2914" s="2">
        <f>INDEX(Table413[#All], MATCH(Table68[[#This Row],[Date]],Table413[[#All],[Month]],0),2)</f>
        <v>1.1000000000000001</v>
      </c>
      <c r="T2914" s="2">
        <f>INDEX(Table413[#All], MATCH(Table68[[#This Row],[Date]],Table413[[#All],[Month]],0),3)</f>
        <v>5.8</v>
      </c>
      <c r="U2914" s="2">
        <f>INDEX(Table413[#All], MATCH(Table68[[#This Row],[Date]],Table413[[#All],[Month]],0),4)</f>
        <v>5.0999999999999996</v>
      </c>
    </row>
    <row r="2915" spans="1:21" x14ac:dyDescent="0.25">
      <c r="A2915" s="4">
        <v>43160</v>
      </c>
      <c r="B2915" s="3" t="s">
        <v>73</v>
      </c>
      <c r="C2915" s="3" t="s">
        <v>54</v>
      </c>
      <c r="D2915" s="3">
        <v>237</v>
      </c>
      <c r="E2915" s="3">
        <v>220</v>
      </c>
      <c r="F2915" s="3">
        <v>188</v>
      </c>
      <c r="G2915" s="3">
        <v>172</v>
      </c>
      <c r="H2915" s="3">
        <v>274</v>
      </c>
      <c r="I2915" s="3">
        <v>34</v>
      </c>
      <c r="J2915">
        <f t="array" ref="J2915">INDEX(Table3[#All],MATCH(1,(Table3[[#All],[Month]]=Table68[[#This Row],[Date]])*(Table3[[#All],[Region]]=Table68[[#This Row],[Region]]),0),3)</f>
        <v>5888</v>
      </c>
      <c r="K2915">
        <f>INDEX(Table1[#All], MATCH(Table68[[#This Row],[Date]],Table1[[#All],[Month]],0),2)</f>
        <v>1682900</v>
      </c>
      <c r="L2915" s="8">
        <f>INDEX(Table2[#All], MATCH(Table68[[#This Row],[Date]],Table2[[#All],[Month]],0),2)</f>
        <v>684.5</v>
      </c>
      <c r="M2915">
        <f t="array" ref="M2915">INDEX(Table4[#All],MATCH(1,(Table4[[#All],[Month]]=Table68[[#This Row],[Date]])*(Table4[[#All],[Region]]=Table68[[#This Row],[Region]]),0),3)</f>
        <v>555</v>
      </c>
      <c r="N2915" s="2">
        <f t="array" ref="N2915">_xlfn.IFNA(INDEX(Table5[#All], MATCH(1,(Table5[[#All],[Month]]=Table68[[#This Row],[Date]])*(Table5[[#All],[Region]]=Table68[[#This Row],[Region]]),0),3),0)</f>
        <v>10036</v>
      </c>
      <c r="O2915" s="12">
        <f>INDEX(Table110[#All], MATCH(Table68[[#This Row],[Date]],Table110[[#All],[Month]],0),2)</f>
        <v>102863</v>
      </c>
      <c r="P2915" s="12">
        <f>INDEX(Table13[#All], MATCH(Table68[[#This Row],[Date]],Table13[[#All],[Month]],0),2)</f>
        <v>234178</v>
      </c>
      <c r="Q2915">
        <f>INDEX(Table111[#All], MATCH(Table68[[#This Row],[Date]],Table111[[#All],[Month]],0),2)</f>
        <v>6364</v>
      </c>
      <c r="R2915" s="2">
        <f>INDEX(Table111[#All], MATCH(Table68[[#This Row],[Date]],Table111[[#All],[Month]],0),3)</f>
        <v>1382</v>
      </c>
      <c r="S2915" s="2">
        <f>INDEX(Table413[#All], MATCH(Table68[[#This Row],[Date]],Table413[[#All],[Month]],0),2)</f>
        <v>1.1000000000000001</v>
      </c>
      <c r="T2915" s="2">
        <f>INDEX(Table413[#All], MATCH(Table68[[#This Row],[Date]],Table413[[#All],[Month]],0),3)</f>
        <v>5.8</v>
      </c>
      <c r="U2915" s="2">
        <f>INDEX(Table413[#All], MATCH(Table68[[#This Row],[Date]],Table413[[#All],[Month]],0),4)</f>
        <v>5.0999999999999996</v>
      </c>
    </row>
    <row r="2916" spans="1:21" x14ac:dyDescent="0.25">
      <c r="A2916" s="4">
        <v>43160</v>
      </c>
      <c r="B2916" s="3" t="s">
        <v>65</v>
      </c>
      <c r="C2916" s="3" t="s">
        <v>26</v>
      </c>
      <c r="D2916" s="3">
        <v>309</v>
      </c>
      <c r="E2916" s="3">
        <v>320</v>
      </c>
      <c r="F2916" s="3">
        <v>247</v>
      </c>
      <c r="G2916" s="3">
        <v>257</v>
      </c>
      <c r="H2916" s="3">
        <v>288</v>
      </c>
      <c r="I2916" s="3">
        <v>246</v>
      </c>
      <c r="J2916">
        <f t="array" ref="J2916">INDEX(Table3[#All],MATCH(1,(Table3[[#All],[Month]]=Table68[[#This Row],[Date]])*(Table3[[#All],[Region]]=Table68[[#This Row],[Region]]),0),3)</f>
        <v>10488</v>
      </c>
      <c r="K2916">
        <f>INDEX(Table1[#All], MATCH(Table68[[#This Row],[Date]],Table1[[#All],[Month]],0),2)</f>
        <v>1682900</v>
      </c>
      <c r="L2916" s="8">
        <f>INDEX(Table2[#All], MATCH(Table68[[#This Row],[Date]],Table2[[#All],[Month]],0),2)</f>
        <v>684.5</v>
      </c>
      <c r="M2916">
        <f t="array" ref="M2916">INDEX(Table4[#All],MATCH(1,(Table4[[#All],[Month]]=Table68[[#This Row],[Date]])*(Table4[[#All],[Region]]=Table68[[#This Row],[Region]]),0),3)</f>
        <v>739</v>
      </c>
      <c r="N2916" s="2">
        <f t="array" ref="N2916">_xlfn.IFNA(INDEX(Table5[#All], MATCH(1,(Table5[[#All],[Month]]=Table68[[#This Row],[Date]])*(Table5[[#All],[Region]]=Table68[[#This Row],[Region]]),0),3),0)</f>
        <v>3295</v>
      </c>
      <c r="O2916" s="12">
        <f>INDEX(Table110[#All], MATCH(Table68[[#This Row],[Date]],Table110[[#All],[Month]],0),2)</f>
        <v>102863</v>
      </c>
      <c r="P2916" s="12">
        <f>INDEX(Table13[#All], MATCH(Table68[[#This Row],[Date]],Table13[[#All],[Month]],0),2)</f>
        <v>234178</v>
      </c>
      <c r="Q2916">
        <f>INDEX(Table111[#All], MATCH(Table68[[#This Row],[Date]],Table111[[#All],[Month]],0),2)</f>
        <v>6364</v>
      </c>
      <c r="R2916" s="2">
        <f>INDEX(Table111[#All], MATCH(Table68[[#This Row],[Date]],Table111[[#All],[Month]],0),3)</f>
        <v>1382</v>
      </c>
      <c r="S2916" s="2">
        <f>INDEX(Table413[#All], MATCH(Table68[[#This Row],[Date]],Table413[[#All],[Month]],0),2)</f>
        <v>1.1000000000000001</v>
      </c>
      <c r="T2916" s="2">
        <f>INDEX(Table413[#All], MATCH(Table68[[#This Row],[Date]],Table413[[#All],[Month]],0),3)</f>
        <v>5.8</v>
      </c>
      <c r="U2916" s="2">
        <f>INDEX(Table413[#All], MATCH(Table68[[#This Row],[Date]],Table413[[#All],[Month]],0),4)</f>
        <v>5.0999999999999996</v>
      </c>
    </row>
    <row r="2917" spans="1:21" x14ac:dyDescent="0.25">
      <c r="A2917" s="4">
        <v>43160</v>
      </c>
      <c r="B2917" s="3" t="s">
        <v>65</v>
      </c>
      <c r="C2917" s="3" t="s">
        <v>28</v>
      </c>
      <c r="D2917" s="3">
        <v>309</v>
      </c>
      <c r="E2917" s="3">
        <v>256</v>
      </c>
      <c r="F2917" s="3">
        <v>247</v>
      </c>
      <c r="G2917" s="3">
        <v>213</v>
      </c>
      <c r="H2917" s="3">
        <v>288</v>
      </c>
      <c r="I2917" s="3">
        <v>29</v>
      </c>
      <c r="J2917">
        <f t="array" ref="J2917">INDEX(Table3[#All],MATCH(1,(Table3[[#All],[Month]]=Table68[[#This Row],[Date]])*(Table3[[#All],[Region]]=Table68[[#This Row],[Region]]),0),3)</f>
        <v>10488</v>
      </c>
      <c r="K2917">
        <f>INDEX(Table1[#All], MATCH(Table68[[#This Row],[Date]],Table1[[#All],[Month]],0),2)</f>
        <v>1682900</v>
      </c>
      <c r="L2917" s="8">
        <f>INDEX(Table2[#All], MATCH(Table68[[#This Row],[Date]],Table2[[#All],[Month]],0),2)</f>
        <v>684.5</v>
      </c>
      <c r="M2917">
        <f t="array" ref="M2917">INDEX(Table4[#All],MATCH(1,(Table4[[#All],[Month]]=Table68[[#This Row],[Date]])*(Table4[[#All],[Region]]=Table68[[#This Row],[Region]]),0),3)</f>
        <v>739</v>
      </c>
      <c r="N2917" s="2">
        <f t="array" ref="N2917">_xlfn.IFNA(INDEX(Table5[#All], MATCH(1,(Table5[[#All],[Month]]=Table68[[#This Row],[Date]])*(Table5[[#All],[Region]]=Table68[[#This Row],[Region]]),0),3),0)</f>
        <v>3295</v>
      </c>
      <c r="O2917" s="12">
        <f>INDEX(Table110[#All], MATCH(Table68[[#This Row],[Date]],Table110[[#All],[Month]],0),2)</f>
        <v>102863</v>
      </c>
      <c r="P2917" s="12">
        <f>INDEX(Table13[#All], MATCH(Table68[[#This Row],[Date]],Table13[[#All],[Month]],0),2)</f>
        <v>234178</v>
      </c>
      <c r="Q2917">
        <f>INDEX(Table111[#All], MATCH(Table68[[#This Row],[Date]],Table111[[#All],[Month]],0),2)</f>
        <v>6364</v>
      </c>
      <c r="R2917" s="2">
        <f>INDEX(Table111[#All], MATCH(Table68[[#This Row],[Date]],Table111[[#All],[Month]],0),3)</f>
        <v>1382</v>
      </c>
      <c r="S2917" s="2">
        <f>INDEX(Table413[#All], MATCH(Table68[[#This Row],[Date]],Table413[[#All],[Month]],0),2)</f>
        <v>1.1000000000000001</v>
      </c>
      <c r="T2917" s="2">
        <f>INDEX(Table413[#All], MATCH(Table68[[#This Row],[Date]],Table413[[#All],[Month]],0),3)</f>
        <v>5.8</v>
      </c>
      <c r="U2917" s="2">
        <f>INDEX(Table413[#All], MATCH(Table68[[#This Row],[Date]],Table413[[#All],[Month]],0),4)</f>
        <v>5.0999999999999996</v>
      </c>
    </row>
    <row r="2918" spans="1:21" x14ac:dyDescent="0.25">
      <c r="A2918" s="4">
        <v>43160</v>
      </c>
      <c r="B2918" s="3" t="s">
        <v>65</v>
      </c>
      <c r="C2918" s="3" t="s">
        <v>27</v>
      </c>
      <c r="D2918" s="3">
        <v>309</v>
      </c>
      <c r="E2918" s="3">
        <v>236</v>
      </c>
      <c r="F2918" s="3">
        <v>247</v>
      </c>
      <c r="G2918" s="3">
        <v>197</v>
      </c>
      <c r="H2918" s="3">
        <v>288</v>
      </c>
      <c r="I2918" s="3">
        <v>13</v>
      </c>
      <c r="J2918">
        <f t="array" ref="J2918">INDEX(Table3[#All],MATCH(1,(Table3[[#All],[Month]]=Table68[[#This Row],[Date]])*(Table3[[#All],[Region]]=Table68[[#This Row],[Region]]),0),3)</f>
        <v>10488</v>
      </c>
      <c r="K2918">
        <f>INDEX(Table1[#All], MATCH(Table68[[#This Row],[Date]],Table1[[#All],[Month]],0),2)</f>
        <v>1682900</v>
      </c>
      <c r="L2918" s="8">
        <f>INDEX(Table2[#All], MATCH(Table68[[#This Row],[Date]],Table2[[#All],[Month]],0),2)</f>
        <v>684.5</v>
      </c>
      <c r="M2918">
        <f t="array" ref="M2918">INDEX(Table4[#All],MATCH(1,(Table4[[#All],[Month]]=Table68[[#This Row],[Date]])*(Table4[[#All],[Region]]=Table68[[#This Row],[Region]]),0),3)</f>
        <v>739</v>
      </c>
      <c r="N2918" s="2">
        <f t="array" ref="N2918">_xlfn.IFNA(INDEX(Table5[#All], MATCH(1,(Table5[[#All],[Month]]=Table68[[#This Row],[Date]])*(Table5[[#All],[Region]]=Table68[[#This Row],[Region]]),0),3),0)</f>
        <v>3295</v>
      </c>
      <c r="O2918" s="12">
        <f>INDEX(Table110[#All], MATCH(Table68[[#This Row],[Date]],Table110[[#All],[Month]],0),2)</f>
        <v>102863</v>
      </c>
      <c r="P2918" s="12">
        <f>INDEX(Table13[#All], MATCH(Table68[[#This Row],[Date]],Table13[[#All],[Month]],0),2)</f>
        <v>234178</v>
      </c>
      <c r="Q2918">
        <f>INDEX(Table111[#All], MATCH(Table68[[#This Row],[Date]],Table111[[#All],[Month]],0),2)</f>
        <v>6364</v>
      </c>
      <c r="R2918" s="2">
        <f>INDEX(Table111[#All], MATCH(Table68[[#This Row],[Date]],Table111[[#All],[Month]],0),3)</f>
        <v>1382</v>
      </c>
      <c r="S2918" s="2">
        <f>INDEX(Table413[#All], MATCH(Table68[[#This Row],[Date]],Table413[[#All],[Month]],0),2)</f>
        <v>1.1000000000000001</v>
      </c>
      <c r="T2918" s="2">
        <f>INDEX(Table413[#All], MATCH(Table68[[#This Row],[Date]],Table413[[#All],[Month]],0),3)</f>
        <v>5.8</v>
      </c>
      <c r="U2918" s="2">
        <f>INDEX(Table413[#All], MATCH(Table68[[#This Row],[Date]],Table413[[#All],[Month]],0),4)</f>
        <v>5.0999999999999996</v>
      </c>
    </row>
    <row r="2919" spans="1:21" x14ac:dyDescent="0.25">
      <c r="A2919" s="4">
        <v>43160</v>
      </c>
      <c r="B2919" s="3" t="s">
        <v>69</v>
      </c>
      <c r="C2919" s="3" t="s">
        <v>40</v>
      </c>
      <c r="D2919" s="3">
        <v>356</v>
      </c>
      <c r="E2919" s="3">
        <v>356</v>
      </c>
      <c r="F2919" s="3">
        <v>280</v>
      </c>
      <c r="G2919" s="3">
        <v>280</v>
      </c>
      <c r="H2919" s="3">
        <v>86</v>
      </c>
      <c r="I2919" s="3">
        <v>86</v>
      </c>
      <c r="J2919">
        <f t="array" ref="J2919">INDEX(Table3[#All],MATCH(1,(Table3[[#All],[Month]]=Table68[[#This Row],[Date]])*(Table3[[#All],[Region]]=Table68[[#This Row],[Region]]),0),3)</f>
        <v>4707</v>
      </c>
      <c r="K2919">
        <f>INDEX(Table1[#All], MATCH(Table68[[#This Row],[Date]],Table1[[#All],[Month]],0),2)</f>
        <v>1682900</v>
      </c>
      <c r="L2919" s="8">
        <f>INDEX(Table2[#All], MATCH(Table68[[#This Row],[Date]],Table2[[#All],[Month]],0),2)</f>
        <v>684.5</v>
      </c>
      <c r="M2919">
        <f t="array" ref="M2919">INDEX(Table4[#All],MATCH(1,(Table4[[#All],[Month]]=Table68[[#This Row],[Date]])*(Table4[[#All],[Region]]=Table68[[#This Row],[Region]]),0),3)</f>
        <v>561</v>
      </c>
      <c r="N2919" s="2">
        <f t="array" ref="N2919">_xlfn.IFNA(INDEX(Table5[#All], MATCH(1,(Table5[[#All],[Month]]=Table68[[#This Row],[Date]])*(Table5[[#All],[Region]]=Table68[[#This Row],[Region]]),0),3),0)</f>
        <v>0</v>
      </c>
      <c r="O2919" s="12">
        <f>INDEX(Table110[#All], MATCH(Table68[[#This Row],[Date]],Table110[[#All],[Month]],0),2)</f>
        <v>102863</v>
      </c>
      <c r="P2919" s="12">
        <f>INDEX(Table13[#All], MATCH(Table68[[#This Row],[Date]],Table13[[#All],[Month]],0),2)</f>
        <v>234178</v>
      </c>
      <c r="Q2919">
        <f>INDEX(Table111[#All], MATCH(Table68[[#This Row],[Date]],Table111[[#All],[Month]],0),2)</f>
        <v>6364</v>
      </c>
      <c r="R2919" s="2">
        <f>INDEX(Table111[#All], MATCH(Table68[[#This Row],[Date]],Table111[[#All],[Month]],0),3)</f>
        <v>1382</v>
      </c>
      <c r="S2919" s="2">
        <f>INDEX(Table413[#All], MATCH(Table68[[#This Row],[Date]],Table413[[#All],[Month]],0),2)</f>
        <v>1.1000000000000001</v>
      </c>
      <c r="T2919" s="2">
        <f>INDEX(Table413[#All], MATCH(Table68[[#This Row],[Date]],Table413[[#All],[Month]],0),3)</f>
        <v>5.8</v>
      </c>
      <c r="U2919" s="2">
        <f>INDEX(Table413[#All], MATCH(Table68[[#This Row],[Date]],Table413[[#All],[Month]],0),4)</f>
        <v>5.0999999999999996</v>
      </c>
    </row>
    <row r="2920" spans="1:21" x14ac:dyDescent="0.25">
      <c r="A2920" s="4">
        <v>43160</v>
      </c>
      <c r="B2920" s="3" t="s">
        <v>60</v>
      </c>
      <c r="C2920" s="3" t="s">
        <v>85</v>
      </c>
      <c r="D2920" s="3">
        <v>346</v>
      </c>
      <c r="E2920" s="3">
        <v>355</v>
      </c>
      <c r="F2920" s="3">
        <v>270</v>
      </c>
      <c r="G2920" s="3">
        <v>276</v>
      </c>
      <c r="H2920" s="3">
        <v>1695</v>
      </c>
      <c r="I2920" s="3">
        <v>1211</v>
      </c>
      <c r="J2920">
        <f t="array" ref="J2920">INDEX(Table3[#All],MATCH(1,(Table3[[#All],[Month]]=Table68[[#This Row],[Date]])*(Table3[[#All],[Region]]=Table68[[#This Row],[Region]]),0),3)</f>
        <v>22563</v>
      </c>
      <c r="K2920">
        <f>INDEX(Table1[#All], MATCH(Table68[[#This Row],[Date]],Table1[[#All],[Month]],0),2)</f>
        <v>1682900</v>
      </c>
      <c r="L2920" s="8">
        <f>INDEX(Table2[#All], MATCH(Table68[[#This Row],[Date]],Table2[[#All],[Month]],0),2)</f>
        <v>684.5</v>
      </c>
      <c r="M2920">
        <f t="array" ref="M2920">INDEX(Table4[#All],MATCH(1,(Table4[[#All],[Month]]=Table68[[#This Row],[Date]])*(Table4[[#All],[Region]]=Table68[[#This Row],[Region]]),0),3)</f>
        <v>3926</v>
      </c>
      <c r="N2920" s="2">
        <f t="array" ref="N2920">_xlfn.IFNA(INDEX(Table5[#All], MATCH(1,(Table5[[#All],[Month]]=Table68[[#This Row],[Date]])*(Table5[[#All],[Region]]=Table68[[#This Row],[Region]]),0),3),0)</f>
        <v>24884</v>
      </c>
      <c r="O2920" s="12">
        <f>INDEX(Table110[#All], MATCH(Table68[[#This Row],[Date]],Table110[[#All],[Month]],0),2)</f>
        <v>102863</v>
      </c>
      <c r="P2920" s="12">
        <f>INDEX(Table13[#All], MATCH(Table68[[#This Row],[Date]],Table13[[#All],[Month]],0),2)</f>
        <v>234178</v>
      </c>
      <c r="Q2920">
        <f>INDEX(Table111[#All], MATCH(Table68[[#This Row],[Date]],Table111[[#All],[Month]],0),2)</f>
        <v>6364</v>
      </c>
      <c r="R2920" s="2">
        <f>INDEX(Table111[#All], MATCH(Table68[[#This Row],[Date]],Table111[[#All],[Month]],0),3)</f>
        <v>1382</v>
      </c>
      <c r="S2920" s="2">
        <f>INDEX(Table413[#All], MATCH(Table68[[#This Row],[Date]],Table413[[#All],[Month]],0),2)</f>
        <v>1.1000000000000001</v>
      </c>
      <c r="T2920" s="2">
        <f>INDEX(Table413[#All], MATCH(Table68[[#This Row],[Date]],Table413[[#All],[Month]],0),3)</f>
        <v>5.8</v>
      </c>
      <c r="U2920" s="2">
        <f>INDEX(Table413[#All], MATCH(Table68[[#This Row],[Date]],Table413[[#All],[Month]],0),4)</f>
        <v>5.0999999999999996</v>
      </c>
    </row>
    <row r="2921" spans="1:21" x14ac:dyDescent="0.25">
      <c r="A2921" s="4">
        <v>43160</v>
      </c>
      <c r="B2921" s="3" t="s">
        <v>60</v>
      </c>
      <c r="C2921" s="3" t="s">
        <v>13</v>
      </c>
      <c r="D2921" s="3">
        <v>346</v>
      </c>
      <c r="E2921" s="3">
        <v>306</v>
      </c>
      <c r="F2921" s="3">
        <v>270</v>
      </c>
      <c r="G2921" s="3">
        <v>262</v>
      </c>
      <c r="H2921" s="3">
        <v>1695</v>
      </c>
      <c r="I2921" s="3">
        <v>20</v>
      </c>
      <c r="J2921">
        <f t="array" ref="J2921">INDEX(Table3[#All],MATCH(1,(Table3[[#All],[Month]]=Table68[[#This Row],[Date]])*(Table3[[#All],[Region]]=Table68[[#This Row],[Region]]),0),3)</f>
        <v>22563</v>
      </c>
      <c r="K2921">
        <f>INDEX(Table1[#All], MATCH(Table68[[#This Row],[Date]],Table1[[#All],[Month]],0),2)</f>
        <v>1682900</v>
      </c>
      <c r="L2921" s="8">
        <f>INDEX(Table2[#All], MATCH(Table68[[#This Row],[Date]],Table2[[#All],[Month]],0),2)</f>
        <v>684.5</v>
      </c>
      <c r="M2921">
        <f t="array" ref="M2921">INDEX(Table4[#All],MATCH(1,(Table4[[#All],[Month]]=Table68[[#This Row],[Date]])*(Table4[[#All],[Region]]=Table68[[#This Row],[Region]]),0),3)</f>
        <v>3926</v>
      </c>
      <c r="N2921" s="2">
        <f t="array" ref="N2921">_xlfn.IFNA(INDEX(Table5[#All], MATCH(1,(Table5[[#All],[Month]]=Table68[[#This Row],[Date]])*(Table5[[#All],[Region]]=Table68[[#This Row],[Region]]),0),3),0)</f>
        <v>24884</v>
      </c>
      <c r="O2921" s="12">
        <f>INDEX(Table110[#All], MATCH(Table68[[#This Row],[Date]],Table110[[#All],[Month]],0),2)</f>
        <v>102863</v>
      </c>
      <c r="P2921" s="12">
        <f>INDEX(Table13[#All], MATCH(Table68[[#This Row],[Date]],Table13[[#All],[Month]],0),2)</f>
        <v>234178</v>
      </c>
      <c r="Q2921">
        <f>INDEX(Table111[#All], MATCH(Table68[[#This Row],[Date]],Table111[[#All],[Month]],0),2)</f>
        <v>6364</v>
      </c>
      <c r="R2921" s="2">
        <f>INDEX(Table111[#All], MATCH(Table68[[#This Row],[Date]],Table111[[#All],[Month]],0),3)</f>
        <v>1382</v>
      </c>
      <c r="S2921" s="2">
        <f>INDEX(Table413[#All], MATCH(Table68[[#This Row],[Date]],Table413[[#All],[Month]],0),2)</f>
        <v>1.1000000000000001</v>
      </c>
      <c r="T2921" s="2">
        <f>INDEX(Table413[#All], MATCH(Table68[[#This Row],[Date]],Table413[[#All],[Month]],0),3)</f>
        <v>5.8</v>
      </c>
      <c r="U2921" s="2">
        <f>INDEX(Table413[#All], MATCH(Table68[[#This Row],[Date]],Table413[[#All],[Month]],0),4)</f>
        <v>5.0999999999999996</v>
      </c>
    </row>
    <row r="2922" spans="1:21" x14ac:dyDescent="0.25">
      <c r="A2922" s="4">
        <v>43160</v>
      </c>
      <c r="B2922" s="3" t="s">
        <v>60</v>
      </c>
      <c r="C2922" s="3" t="s">
        <v>15</v>
      </c>
      <c r="D2922" s="3">
        <v>346</v>
      </c>
      <c r="E2922" s="3">
        <v>334</v>
      </c>
      <c r="F2922" s="3">
        <v>270</v>
      </c>
      <c r="G2922" s="3">
        <v>288</v>
      </c>
      <c r="H2922" s="3">
        <v>1695</v>
      </c>
      <c r="I2922" s="3">
        <v>45</v>
      </c>
      <c r="J2922">
        <f t="array" ref="J2922">INDEX(Table3[#All],MATCH(1,(Table3[[#All],[Month]]=Table68[[#This Row],[Date]])*(Table3[[#All],[Region]]=Table68[[#This Row],[Region]]),0),3)</f>
        <v>22563</v>
      </c>
      <c r="K2922">
        <f>INDEX(Table1[#All], MATCH(Table68[[#This Row],[Date]],Table1[[#All],[Month]],0),2)</f>
        <v>1682900</v>
      </c>
      <c r="L2922" s="8">
        <f>INDEX(Table2[#All], MATCH(Table68[[#This Row],[Date]],Table2[[#All],[Month]],0),2)</f>
        <v>684.5</v>
      </c>
      <c r="M2922">
        <f t="array" ref="M2922">INDEX(Table4[#All],MATCH(1,(Table4[[#All],[Month]]=Table68[[#This Row],[Date]])*(Table4[[#All],[Region]]=Table68[[#This Row],[Region]]),0),3)</f>
        <v>3926</v>
      </c>
      <c r="N2922" s="2">
        <f t="array" ref="N2922">_xlfn.IFNA(INDEX(Table5[#All], MATCH(1,(Table5[[#All],[Month]]=Table68[[#This Row],[Date]])*(Table5[[#All],[Region]]=Table68[[#This Row],[Region]]),0),3),0)</f>
        <v>24884</v>
      </c>
      <c r="O2922" s="12">
        <f>INDEX(Table110[#All], MATCH(Table68[[#This Row],[Date]],Table110[[#All],[Month]],0),2)</f>
        <v>102863</v>
      </c>
      <c r="P2922" s="12">
        <f>INDEX(Table13[#All], MATCH(Table68[[#This Row],[Date]],Table13[[#All],[Month]],0),2)</f>
        <v>234178</v>
      </c>
      <c r="Q2922">
        <f>INDEX(Table111[#All], MATCH(Table68[[#This Row],[Date]],Table111[[#All],[Month]],0),2)</f>
        <v>6364</v>
      </c>
      <c r="R2922" s="2">
        <f>INDEX(Table111[#All], MATCH(Table68[[#This Row],[Date]],Table111[[#All],[Month]],0),3)</f>
        <v>1382</v>
      </c>
      <c r="S2922" s="2">
        <f>INDEX(Table413[#All], MATCH(Table68[[#This Row],[Date]],Table413[[#All],[Month]],0),2)</f>
        <v>1.1000000000000001</v>
      </c>
      <c r="T2922" s="2">
        <f>INDEX(Table413[#All], MATCH(Table68[[#This Row],[Date]],Table413[[#All],[Month]],0),3)</f>
        <v>5.8</v>
      </c>
      <c r="U2922" s="2">
        <f>INDEX(Table413[#All], MATCH(Table68[[#This Row],[Date]],Table413[[#All],[Month]],0),4)</f>
        <v>5.0999999999999996</v>
      </c>
    </row>
    <row r="2923" spans="1:21" x14ac:dyDescent="0.25">
      <c r="A2923" s="4">
        <v>43160</v>
      </c>
      <c r="B2923" s="3" t="s">
        <v>60</v>
      </c>
      <c r="C2923" s="3" t="s">
        <v>8</v>
      </c>
      <c r="D2923" s="3">
        <v>346</v>
      </c>
      <c r="E2923" s="3">
        <v>272</v>
      </c>
      <c r="F2923" s="3">
        <v>270</v>
      </c>
      <c r="G2923" s="3">
        <v>235</v>
      </c>
      <c r="H2923" s="3">
        <v>1695</v>
      </c>
      <c r="I2923" s="3">
        <v>21</v>
      </c>
      <c r="J2923">
        <f t="array" ref="J2923">INDEX(Table3[#All],MATCH(1,(Table3[[#All],[Month]]=Table68[[#This Row],[Date]])*(Table3[[#All],[Region]]=Table68[[#This Row],[Region]]),0),3)</f>
        <v>22563</v>
      </c>
      <c r="K2923">
        <f>INDEX(Table1[#All], MATCH(Table68[[#This Row],[Date]],Table1[[#All],[Month]],0),2)</f>
        <v>1682900</v>
      </c>
      <c r="L2923" s="8">
        <f>INDEX(Table2[#All], MATCH(Table68[[#This Row],[Date]],Table2[[#All],[Month]],0),2)</f>
        <v>684.5</v>
      </c>
      <c r="M2923">
        <f t="array" ref="M2923">INDEX(Table4[#All],MATCH(1,(Table4[[#All],[Month]]=Table68[[#This Row],[Date]])*(Table4[[#All],[Region]]=Table68[[#This Row],[Region]]),0),3)</f>
        <v>3926</v>
      </c>
      <c r="N2923" s="2">
        <f t="array" ref="N2923">_xlfn.IFNA(INDEX(Table5[#All], MATCH(1,(Table5[[#All],[Month]]=Table68[[#This Row],[Date]])*(Table5[[#All],[Region]]=Table68[[#This Row],[Region]]),0),3),0)</f>
        <v>24884</v>
      </c>
      <c r="O2923" s="12">
        <f>INDEX(Table110[#All], MATCH(Table68[[#This Row],[Date]],Table110[[#All],[Month]],0),2)</f>
        <v>102863</v>
      </c>
      <c r="P2923" s="12">
        <f>INDEX(Table13[#All], MATCH(Table68[[#This Row],[Date]],Table13[[#All],[Month]],0),2)</f>
        <v>234178</v>
      </c>
      <c r="Q2923">
        <f>INDEX(Table111[#All], MATCH(Table68[[#This Row],[Date]],Table111[[#All],[Month]],0),2)</f>
        <v>6364</v>
      </c>
      <c r="R2923" s="2">
        <f>INDEX(Table111[#All], MATCH(Table68[[#This Row],[Date]],Table111[[#All],[Month]],0),3)</f>
        <v>1382</v>
      </c>
      <c r="S2923" s="2">
        <f>INDEX(Table413[#All], MATCH(Table68[[#This Row],[Date]],Table413[[#All],[Month]],0),2)</f>
        <v>1.1000000000000001</v>
      </c>
      <c r="T2923" s="2">
        <f>INDEX(Table413[#All], MATCH(Table68[[#This Row],[Date]],Table413[[#All],[Month]],0),3)</f>
        <v>5.8</v>
      </c>
      <c r="U2923" s="2">
        <f>INDEX(Table413[#All], MATCH(Table68[[#This Row],[Date]],Table413[[#All],[Month]],0),4)</f>
        <v>5.0999999999999996</v>
      </c>
    </row>
    <row r="2924" spans="1:21" x14ac:dyDescent="0.25">
      <c r="A2924" s="4">
        <v>43160</v>
      </c>
      <c r="B2924" s="3" t="s">
        <v>60</v>
      </c>
      <c r="C2924" s="3" t="s">
        <v>16</v>
      </c>
      <c r="D2924" s="3">
        <v>346</v>
      </c>
      <c r="E2924" s="3">
        <v>223</v>
      </c>
      <c r="F2924" s="3">
        <v>270</v>
      </c>
      <c r="G2924" s="3">
        <v>183</v>
      </c>
      <c r="H2924" s="3">
        <v>1695</v>
      </c>
      <c r="I2924" s="3">
        <v>46</v>
      </c>
      <c r="J2924">
        <f t="array" ref="J2924">INDEX(Table3[#All],MATCH(1,(Table3[[#All],[Month]]=Table68[[#This Row],[Date]])*(Table3[[#All],[Region]]=Table68[[#This Row],[Region]]),0),3)</f>
        <v>22563</v>
      </c>
      <c r="K2924">
        <f>INDEX(Table1[#All], MATCH(Table68[[#This Row],[Date]],Table1[[#All],[Month]],0),2)</f>
        <v>1682900</v>
      </c>
      <c r="L2924" s="8">
        <f>INDEX(Table2[#All], MATCH(Table68[[#This Row],[Date]],Table2[[#All],[Month]],0),2)</f>
        <v>684.5</v>
      </c>
      <c r="M2924">
        <f t="array" ref="M2924">INDEX(Table4[#All],MATCH(1,(Table4[[#All],[Month]]=Table68[[#This Row],[Date]])*(Table4[[#All],[Region]]=Table68[[#This Row],[Region]]),0),3)</f>
        <v>3926</v>
      </c>
      <c r="N2924" s="2">
        <f t="array" ref="N2924">_xlfn.IFNA(INDEX(Table5[#All], MATCH(1,(Table5[[#All],[Month]]=Table68[[#This Row],[Date]])*(Table5[[#All],[Region]]=Table68[[#This Row],[Region]]),0),3),0)</f>
        <v>24884</v>
      </c>
      <c r="O2924" s="12">
        <f>INDEX(Table110[#All], MATCH(Table68[[#This Row],[Date]],Table110[[#All],[Month]],0),2)</f>
        <v>102863</v>
      </c>
      <c r="P2924" s="12">
        <f>INDEX(Table13[#All], MATCH(Table68[[#This Row],[Date]],Table13[[#All],[Month]],0),2)</f>
        <v>234178</v>
      </c>
      <c r="Q2924">
        <f>INDEX(Table111[#All], MATCH(Table68[[#This Row],[Date]],Table111[[#All],[Month]],0),2)</f>
        <v>6364</v>
      </c>
      <c r="R2924" s="2">
        <f>INDEX(Table111[#All], MATCH(Table68[[#This Row],[Date]],Table111[[#All],[Month]],0),3)</f>
        <v>1382</v>
      </c>
      <c r="S2924" s="2">
        <f>INDEX(Table413[#All], MATCH(Table68[[#This Row],[Date]],Table413[[#All],[Month]],0),2)</f>
        <v>1.1000000000000001</v>
      </c>
      <c r="T2924" s="2">
        <f>INDEX(Table413[#All], MATCH(Table68[[#This Row],[Date]],Table413[[#All],[Month]],0),3)</f>
        <v>5.8</v>
      </c>
      <c r="U2924" s="2">
        <f>INDEX(Table413[#All], MATCH(Table68[[#This Row],[Date]],Table413[[#All],[Month]],0),4)</f>
        <v>5.0999999999999996</v>
      </c>
    </row>
    <row r="2925" spans="1:21" x14ac:dyDescent="0.25">
      <c r="A2925" s="4">
        <v>43160</v>
      </c>
      <c r="B2925" s="3" t="s">
        <v>60</v>
      </c>
      <c r="C2925" s="3" t="s">
        <v>10</v>
      </c>
      <c r="D2925" s="3">
        <v>346</v>
      </c>
      <c r="E2925" s="3">
        <v>346</v>
      </c>
      <c r="F2925" s="3">
        <v>270</v>
      </c>
      <c r="G2925" s="3">
        <v>286</v>
      </c>
      <c r="H2925" s="3">
        <v>1695</v>
      </c>
      <c r="I2925" s="3">
        <v>107</v>
      </c>
      <c r="J2925">
        <f t="array" ref="J2925">INDEX(Table3[#All],MATCH(1,(Table3[[#All],[Month]]=Table68[[#This Row],[Date]])*(Table3[[#All],[Region]]=Table68[[#This Row],[Region]]),0),3)</f>
        <v>22563</v>
      </c>
      <c r="K2925">
        <f>INDEX(Table1[#All], MATCH(Table68[[#This Row],[Date]],Table1[[#All],[Month]],0),2)</f>
        <v>1682900</v>
      </c>
      <c r="L2925" s="8">
        <f>INDEX(Table2[#All], MATCH(Table68[[#This Row],[Date]],Table2[[#All],[Month]],0),2)</f>
        <v>684.5</v>
      </c>
      <c r="M2925">
        <f t="array" ref="M2925">INDEX(Table4[#All],MATCH(1,(Table4[[#All],[Month]]=Table68[[#This Row],[Date]])*(Table4[[#All],[Region]]=Table68[[#This Row],[Region]]),0),3)</f>
        <v>3926</v>
      </c>
      <c r="N2925" s="2">
        <f t="array" ref="N2925">_xlfn.IFNA(INDEX(Table5[#All], MATCH(1,(Table5[[#All],[Month]]=Table68[[#This Row],[Date]])*(Table5[[#All],[Region]]=Table68[[#This Row],[Region]]),0),3),0)</f>
        <v>24884</v>
      </c>
      <c r="O2925" s="12">
        <f>INDEX(Table110[#All], MATCH(Table68[[#This Row],[Date]],Table110[[#All],[Month]],0),2)</f>
        <v>102863</v>
      </c>
      <c r="P2925" s="12">
        <f>INDEX(Table13[#All], MATCH(Table68[[#This Row],[Date]],Table13[[#All],[Month]],0),2)</f>
        <v>234178</v>
      </c>
      <c r="Q2925">
        <f>INDEX(Table111[#All], MATCH(Table68[[#This Row],[Date]],Table111[[#All],[Month]],0),2)</f>
        <v>6364</v>
      </c>
      <c r="R2925" s="2">
        <f>INDEX(Table111[#All], MATCH(Table68[[#This Row],[Date]],Table111[[#All],[Month]],0),3)</f>
        <v>1382</v>
      </c>
      <c r="S2925" s="2">
        <f>INDEX(Table413[#All], MATCH(Table68[[#This Row],[Date]],Table413[[#All],[Month]],0),2)</f>
        <v>1.1000000000000001</v>
      </c>
      <c r="T2925" s="2">
        <f>INDEX(Table413[#All], MATCH(Table68[[#This Row],[Date]],Table413[[#All],[Month]],0),3)</f>
        <v>5.8</v>
      </c>
      <c r="U2925" s="2">
        <f>INDEX(Table413[#All], MATCH(Table68[[#This Row],[Date]],Table413[[#All],[Month]],0),4)</f>
        <v>5.0999999999999996</v>
      </c>
    </row>
    <row r="2926" spans="1:21" x14ac:dyDescent="0.25">
      <c r="A2926" s="4">
        <v>43160</v>
      </c>
      <c r="B2926" s="3" t="s">
        <v>60</v>
      </c>
      <c r="C2926" s="3" t="s">
        <v>12</v>
      </c>
      <c r="D2926" s="3">
        <v>346</v>
      </c>
      <c r="E2926" s="3">
        <v>321</v>
      </c>
      <c r="F2926" s="3">
        <v>270</v>
      </c>
      <c r="G2926" s="3">
        <v>261</v>
      </c>
      <c r="H2926" s="3">
        <v>1695</v>
      </c>
      <c r="I2926" s="3">
        <v>53</v>
      </c>
      <c r="J2926">
        <f t="array" ref="J2926">INDEX(Table3[#All],MATCH(1,(Table3[[#All],[Month]]=Table68[[#This Row],[Date]])*(Table3[[#All],[Region]]=Table68[[#This Row],[Region]]),0),3)</f>
        <v>22563</v>
      </c>
      <c r="K2926">
        <f>INDEX(Table1[#All], MATCH(Table68[[#This Row],[Date]],Table1[[#All],[Month]],0),2)</f>
        <v>1682900</v>
      </c>
      <c r="L2926" s="8">
        <f>INDEX(Table2[#All], MATCH(Table68[[#This Row],[Date]],Table2[[#All],[Month]],0),2)</f>
        <v>684.5</v>
      </c>
      <c r="M2926">
        <f t="array" ref="M2926">INDEX(Table4[#All],MATCH(1,(Table4[[#All],[Month]]=Table68[[#This Row],[Date]])*(Table4[[#All],[Region]]=Table68[[#This Row],[Region]]),0),3)</f>
        <v>3926</v>
      </c>
      <c r="N2926" s="2">
        <f t="array" ref="N2926">_xlfn.IFNA(INDEX(Table5[#All], MATCH(1,(Table5[[#All],[Month]]=Table68[[#This Row],[Date]])*(Table5[[#All],[Region]]=Table68[[#This Row],[Region]]),0),3),0)</f>
        <v>24884</v>
      </c>
      <c r="O2926" s="12">
        <f>INDEX(Table110[#All], MATCH(Table68[[#This Row],[Date]],Table110[[#All],[Month]],0),2)</f>
        <v>102863</v>
      </c>
      <c r="P2926" s="12">
        <f>INDEX(Table13[#All], MATCH(Table68[[#This Row],[Date]],Table13[[#All],[Month]],0),2)</f>
        <v>234178</v>
      </c>
      <c r="Q2926">
        <f>INDEX(Table111[#All], MATCH(Table68[[#This Row],[Date]],Table111[[#All],[Month]],0),2)</f>
        <v>6364</v>
      </c>
      <c r="R2926" s="2">
        <f>INDEX(Table111[#All], MATCH(Table68[[#This Row],[Date]],Table111[[#All],[Month]],0),3)</f>
        <v>1382</v>
      </c>
      <c r="S2926" s="2">
        <f>INDEX(Table413[#All], MATCH(Table68[[#This Row],[Date]],Table413[[#All],[Month]],0),2)</f>
        <v>1.1000000000000001</v>
      </c>
      <c r="T2926" s="2">
        <f>INDEX(Table413[#All], MATCH(Table68[[#This Row],[Date]],Table413[[#All],[Month]],0),3)</f>
        <v>5.8</v>
      </c>
      <c r="U2926" s="2">
        <f>INDEX(Table413[#All], MATCH(Table68[[#This Row],[Date]],Table413[[#All],[Month]],0),4)</f>
        <v>5.0999999999999996</v>
      </c>
    </row>
    <row r="2927" spans="1:21" x14ac:dyDescent="0.25">
      <c r="A2927" s="4">
        <v>43160</v>
      </c>
      <c r="B2927" s="3" t="s">
        <v>60</v>
      </c>
      <c r="C2927" s="3" t="s">
        <v>6</v>
      </c>
      <c r="D2927" s="3">
        <v>346</v>
      </c>
      <c r="E2927" s="3">
        <v>348</v>
      </c>
      <c r="F2927" s="3">
        <v>270</v>
      </c>
      <c r="G2927" s="3">
        <v>279</v>
      </c>
      <c r="H2927" s="3">
        <v>1695</v>
      </c>
      <c r="I2927" s="3">
        <v>83</v>
      </c>
      <c r="J2927">
        <f t="array" ref="J2927">INDEX(Table3[#All],MATCH(1,(Table3[[#All],[Month]]=Table68[[#This Row],[Date]])*(Table3[[#All],[Region]]=Table68[[#This Row],[Region]]),0),3)</f>
        <v>22563</v>
      </c>
      <c r="K2927">
        <f>INDEX(Table1[#All], MATCH(Table68[[#This Row],[Date]],Table1[[#All],[Month]],0),2)</f>
        <v>1682900</v>
      </c>
      <c r="L2927" s="8">
        <f>INDEX(Table2[#All], MATCH(Table68[[#This Row],[Date]],Table2[[#All],[Month]],0),2)</f>
        <v>684.5</v>
      </c>
      <c r="M2927">
        <f t="array" ref="M2927">INDEX(Table4[#All],MATCH(1,(Table4[[#All],[Month]]=Table68[[#This Row],[Date]])*(Table4[[#All],[Region]]=Table68[[#This Row],[Region]]),0),3)</f>
        <v>3926</v>
      </c>
      <c r="N2927" s="2">
        <f t="array" ref="N2927">_xlfn.IFNA(INDEX(Table5[#All], MATCH(1,(Table5[[#All],[Month]]=Table68[[#This Row],[Date]])*(Table5[[#All],[Region]]=Table68[[#This Row],[Region]]),0),3),0)</f>
        <v>24884</v>
      </c>
      <c r="O2927" s="12">
        <f>INDEX(Table110[#All], MATCH(Table68[[#This Row],[Date]],Table110[[#All],[Month]],0),2)</f>
        <v>102863</v>
      </c>
      <c r="P2927" s="12">
        <f>INDEX(Table13[#All], MATCH(Table68[[#This Row],[Date]],Table13[[#All],[Month]],0),2)</f>
        <v>234178</v>
      </c>
      <c r="Q2927">
        <f>INDEX(Table111[#All], MATCH(Table68[[#This Row],[Date]],Table111[[#All],[Month]],0),2)</f>
        <v>6364</v>
      </c>
      <c r="R2927" s="2">
        <f>INDEX(Table111[#All], MATCH(Table68[[#This Row],[Date]],Table111[[#All],[Month]],0),3)</f>
        <v>1382</v>
      </c>
      <c r="S2927" s="2">
        <f>INDEX(Table413[#All], MATCH(Table68[[#This Row],[Date]],Table413[[#All],[Month]],0),2)</f>
        <v>1.1000000000000001</v>
      </c>
      <c r="T2927" s="2">
        <f>INDEX(Table413[#All], MATCH(Table68[[#This Row],[Date]],Table413[[#All],[Month]],0),3)</f>
        <v>5.8</v>
      </c>
      <c r="U2927" s="2">
        <f>INDEX(Table413[#All], MATCH(Table68[[#This Row],[Date]],Table413[[#All],[Month]],0),4)</f>
        <v>5.0999999999999996</v>
      </c>
    </row>
    <row r="2928" spans="1:21" x14ac:dyDescent="0.25">
      <c r="A2928" s="4">
        <v>43160</v>
      </c>
      <c r="B2928" s="3" t="s">
        <v>60</v>
      </c>
      <c r="C2928" s="3" t="s">
        <v>7</v>
      </c>
      <c r="D2928" s="3">
        <v>346</v>
      </c>
      <c r="E2928" s="3">
        <v>375</v>
      </c>
      <c r="F2928" s="3">
        <v>270</v>
      </c>
      <c r="G2928" s="3">
        <v>299</v>
      </c>
      <c r="H2928" s="3">
        <v>1695</v>
      </c>
      <c r="I2928" s="3">
        <v>95</v>
      </c>
      <c r="J2928">
        <f t="array" ref="J2928">INDEX(Table3[#All],MATCH(1,(Table3[[#All],[Month]]=Table68[[#This Row],[Date]])*(Table3[[#All],[Region]]=Table68[[#This Row],[Region]]),0),3)</f>
        <v>22563</v>
      </c>
      <c r="K2928">
        <f>INDEX(Table1[#All], MATCH(Table68[[#This Row],[Date]],Table1[[#All],[Month]],0),2)</f>
        <v>1682900</v>
      </c>
      <c r="L2928" s="8">
        <f>INDEX(Table2[#All], MATCH(Table68[[#This Row],[Date]],Table2[[#All],[Month]],0),2)</f>
        <v>684.5</v>
      </c>
      <c r="M2928">
        <f t="array" ref="M2928">INDEX(Table4[#All],MATCH(1,(Table4[[#All],[Month]]=Table68[[#This Row],[Date]])*(Table4[[#All],[Region]]=Table68[[#This Row],[Region]]),0),3)</f>
        <v>3926</v>
      </c>
      <c r="N2928" s="2">
        <f t="array" ref="N2928">_xlfn.IFNA(INDEX(Table5[#All], MATCH(1,(Table5[[#All],[Month]]=Table68[[#This Row],[Date]])*(Table5[[#All],[Region]]=Table68[[#This Row],[Region]]),0),3),0)</f>
        <v>24884</v>
      </c>
      <c r="O2928" s="12">
        <f>INDEX(Table110[#All], MATCH(Table68[[#This Row],[Date]],Table110[[#All],[Month]],0),2)</f>
        <v>102863</v>
      </c>
      <c r="P2928" s="12">
        <f>INDEX(Table13[#All], MATCH(Table68[[#This Row],[Date]],Table13[[#All],[Month]],0),2)</f>
        <v>234178</v>
      </c>
      <c r="Q2928">
        <f>INDEX(Table111[#All], MATCH(Table68[[#This Row],[Date]],Table111[[#All],[Month]],0),2)</f>
        <v>6364</v>
      </c>
      <c r="R2928" s="2">
        <f>INDEX(Table111[#All], MATCH(Table68[[#This Row],[Date]],Table111[[#All],[Month]],0),3)</f>
        <v>1382</v>
      </c>
      <c r="S2928" s="2">
        <f>INDEX(Table413[#All], MATCH(Table68[[#This Row],[Date]],Table413[[#All],[Month]],0),2)</f>
        <v>1.1000000000000001</v>
      </c>
      <c r="T2928" s="2">
        <f>INDEX(Table413[#All], MATCH(Table68[[#This Row],[Date]],Table413[[#All],[Month]],0),3)</f>
        <v>5.8</v>
      </c>
      <c r="U2928" s="2">
        <f>INDEX(Table413[#All], MATCH(Table68[[#This Row],[Date]],Table413[[#All],[Month]],0),4)</f>
        <v>5.0999999999999996</v>
      </c>
    </row>
    <row r="2929" spans="1:21" x14ac:dyDescent="0.25">
      <c r="A2929" s="4">
        <v>43160</v>
      </c>
      <c r="B2929" s="3" t="s">
        <v>60</v>
      </c>
      <c r="C2929" s="3" t="s">
        <v>9</v>
      </c>
      <c r="D2929" s="3">
        <v>346</v>
      </c>
      <c r="E2929" s="3">
        <v>206</v>
      </c>
      <c r="F2929" s="3">
        <v>270</v>
      </c>
      <c r="G2929" s="3">
        <v>169</v>
      </c>
      <c r="H2929" s="3">
        <v>1695</v>
      </c>
      <c r="I2929" s="3">
        <v>14</v>
      </c>
      <c r="J2929">
        <f t="array" ref="J2929">INDEX(Table3[#All],MATCH(1,(Table3[[#All],[Month]]=Table68[[#This Row],[Date]])*(Table3[[#All],[Region]]=Table68[[#This Row],[Region]]),0),3)</f>
        <v>22563</v>
      </c>
      <c r="K2929">
        <f>INDEX(Table1[#All], MATCH(Table68[[#This Row],[Date]],Table1[[#All],[Month]],0),2)</f>
        <v>1682900</v>
      </c>
      <c r="L2929" s="8">
        <f>INDEX(Table2[#All], MATCH(Table68[[#This Row],[Date]],Table2[[#All],[Month]],0),2)</f>
        <v>684.5</v>
      </c>
      <c r="M2929">
        <f t="array" ref="M2929">INDEX(Table4[#All],MATCH(1,(Table4[[#All],[Month]]=Table68[[#This Row],[Date]])*(Table4[[#All],[Region]]=Table68[[#This Row],[Region]]),0),3)</f>
        <v>3926</v>
      </c>
      <c r="N2929" s="2">
        <f t="array" ref="N2929">_xlfn.IFNA(INDEX(Table5[#All], MATCH(1,(Table5[[#All],[Month]]=Table68[[#This Row],[Date]])*(Table5[[#All],[Region]]=Table68[[#This Row],[Region]]),0),3),0)</f>
        <v>24884</v>
      </c>
      <c r="O2929" s="12">
        <f>INDEX(Table110[#All], MATCH(Table68[[#This Row],[Date]],Table110[[#All],[Month]],0),2)</f>
        <v>102863</v>
      </c>
      <c r="P2929" s="12">
        <f>INDEX(Table13[#All], MATCH(Table68[[#This Row],[Date]],Table13[[#All],[Month]],0),2)</f>
        <v>234178</v>
      </c>
      <c r="Q2929">
        <f>INDEX(Table111[#All], MATCH(Table68[[#This Row],[Date]],Table111[[#All],[Month]],0),2)</f>
        <v>6364</v>
      </c>
      <c r="R2929" s="2">
        <f>INDEX(Table111[#All], MATCH(Table68[[#This Row],[Date]],Table111[[#All],[Month]],0),3)</f>
        <v>1382</v>
      </c>
      <c r="S2929" s="2">
        <f>INDEX(Table413[#All], MATCH(Table68[[#This Row],[Date]],Table413[[#All],[Month]],0),2)</f>
        <v>1.1000000000000001</v>
      </c>
      <c r="T2929" s="2">
        <f>INDEX(Table413[#All], MATCH(Table68[[#This Row],[Date]],Table413[[#All],[Month]],0),3)</f>
        <v>5.8</v>
      </c>
      <c r="U2929" s="2">
        <f>INDEX(Table413[#All], MATCH(Table68[[#This Row],[Date]],Table413[[#All],[Month]],0),4)</f>
        <v>5.0999999999999996</v>
      </c>
    </row>
    <row r="2930" spans="1:21" x14ac:dyDescent="0.25">
      <c r="A2930" s="4">
        <v>43160</v>
      </c>
      <c r="B2930" s="3" t="s">
        <v>66</v>
      </c>
      <c r="C2930" s="3" t="s">
        <v>35</v>
      </c>
      <c r="D2930" s="3">
        <v>450</v>
      </c>
      <c r="E2930" s="3">
        <v>288</v>
      </c>
      <c r="F2930" s="3">
        <v>325</v>
      </c>
      <c r="G2930" s="3">
        <v>240</v>
      </c>
      <c r="H2930" s="3">
        <v>2496</v>
      </c>
      <c r="I2930" s="3">
        <v>9</v>
      </c>
      <c r="J2930">
        <f t="array" ref="J2930">INDEX(Table3[#All],MATCH(1,(Table3[[#All],[Month]]=Table68[[#This Row],[Date]])*(Table3[[#All],[Region]]=Table68[[#This Row],[Region]]),0),3)</f>
        <v>35846</v>
      </c>
      <c r="K2930">
        <f>INDEX(Table1[#All], MATCH(Table68[[#This Row],[Date]],Table1[[#All],[Month]],0),2)</f>
        <v>1682900</v>
      </c>
      <c r="L2930" s="8">
        <f>INDEX(Table2[#All], MATCH(Table68[[#This Row],[Date]],Table2[[#All],[Month]],0),2)</f>
        <v>684.5</v>
      </c>
      <c r="M2930">
        <f t="array" ref="M2930">INDEX(Table4[#All],MATCH(1,(Table4[[#All],[Month]]=Table68[[#This Row],[Date]])*(Table4[[#All],[Region]]=Table68[[#This Row],[Region]]),0),3)</f>
        <v>3986</v>
      </c>
      <c r="N2930" s="2">
        <f t="array" ref="N2930">_xlfn.IFNA(INDEX(Table5[#All], MATCH(1,(Table5[[#All],[Month]]=Table68[[#This Row],[Date]])*(Table5[[#All],[Region]]=Table68[[#This Row],[Region]]),0),3),0)</f>
        <v>106493</v>
      </c>
      <c r="O2930" s="12">
        <f>INDEX(Table110[#All], MATCH(Table68[[#This Row],[Date]],Table110[[#All],[Month]],0),2)</f>
        <v>102863</v>
      </c>
      <c r="P2930" s="12">
        <f>INDEX(Table13[#All], MATCH(Table68[[#This Row],[Date]],Table13[[#All],[Month]],0),2)</f>
        <v>234178</v>
      </c>
      <c r="Q2930">
        <f>INDEX(Table111[#All], MATCH(Table68[[#This Row],[Date]],Table111[[#All],[Month]],0),2)</f>
        <v>6364</v>
      </c>
      <c r="R2930" s="2">
        <f>INDEX(Table111[#All], MATCH(Table68[[#This Row],[Date]],Table111[[#All],[Month]],0),3)</f>
        <v>1382</v>
      </c>
      <c r="S2930" s="2">
        <f>INDEX(Table413[#All], MATCH(Table68[[#This Row],[Date]],Table413[[#All],[Month]],0),2)</f>
        <v>1.1000000000000001</v>
      </c>
      <c r="T2930" s="2">
        <f>INDEX(Table413[#All], MATCH(Table68[[#This Row],[Date]],Table413[[#All],[Month]],0),3)</f>
        <v>5.8</v>
      </c>
      <c r="U2930" s="2">
        <f>INDEX(Table413[#All], MATCH(Table68[[#This Row],[Date]],Table413[[#All],[Month]],0),4)</f>
        <v>5.0999999999999996</v>
      </c>
    </row>
    <row r="2931" spans="1:21" x14ac:dyDescent="0.25">
      <c r="A2931" s="4">
        <v>43160</v>
      </c>
      <c r="B2931" s="3" t="s">
        <v>66</v>
      </c>
      <c r="C2931" s="3" t="s">
        <v>33</v>
      </c>
      <c r="D2931" s="3">
        <v>450</v>
      </c>
      <c r="E2931" s="3">
        <v>370</v>
      </c>
      <c r="F2931" s="3">
        <v>325</v>
      </c>
      <c r="G2931" s="3">
        <v>284</v>
      </c>
      <c r="H2931" s="3">
        <v>2496</v>
      </c>
      <c r="I2931" s="3">
        <v>151</v>
      </c>
      <c r="J2931">
        <f t="array" ref="J2931">INDEX(Table3[#All],MATCH(1,(Table3[[#All],[Month]]=Table68[[#This Row],[Date]])*(Table3[[#All],[Region]]=Table68[[#This Row],[Region]]),0),3)</f>
        <v>35846</v>
      </c>
      <c r="K2931">
        <f>INDEX(Table1[#All], MATCH(Table68[[#This Row],[Date]],Table1[[#All],[Month]],0),2)</f>
        <v>1682900</v>
      </c>
      <c r="L2931" s="8">
        <f>INDEX(Table2[#All], MATCH(Table68[[#This Row],[Date]],Table2[[#All],[Month]],0),2)</f>
        <v>684.5</v>
      </c>
      <c r="M2931">
        <f t="array" ref="M2931">INDEX(Table4[#All],MATCH(1,(Table4[[#All],[Month]]=Table68[[#This Row],[Date]])*(Table4[[#All],[Region]]=Table68[[#This Row],[Region]]),0),3)</f>
        <v>3986</v>
      </c>
      <c r="N2931" s="2">
        <f t="array" ref="N2931">_xlfn.IFNA(INDEX(Table5[#All], MATCH(1,(Table5[[#All],[Month]]=Table68[[#This Row],[Date]])*(Table5[[#All],[Region]]=Table68[[#This Row],[Region]]),0),3),0)</f>
        <v>106493</v>
      </c>
      <c r="O2931" s="12">
        <f>INDEX(Table110[#All], MATCH(Table68[[#This Row],[Date]],Table110[[#All],[Month]],0),2)</f>
        <v>102863</v>
      </c>
      <c r="P2931" s="12">
        <f>INDEX(Table13[#All], MATCH(Table68[[#This Row],[Date]],Table13[[#All],[Month]],0),2)</f>
        <v>234178</v>
      </c>
      <c r="Q2931">
        <f>INDEX(Table111[#All], MATCH(Table68[[#This Row],[Date]],Table111[[#All],[Month]],0),2)</f>
        <v>6364</v>
      </c>
      <c r="R2931" s="2">
        <f>INDEX(Table111[#All], MATCH(Table68[[#This Row],[Date]],Table111[[#All],[Month]],0),3)</f>
        <v>1382</v>
      </c>
      <c r="S2931" s="2">
        <f>INDEX(Table413[#All], MATCH(Table68[[#This Row],[Date]],Table413[[#All],[Month]],0),2)</f>
        <v>1.1000000000000001</v>
      </c>
      <c r="T2931" s="2">
        <f>INDEX(Table413[#All], MATCH(Table68[[#This Row],[Date]],Table413[[#All],[Month]],0),3)</f>
        <v>5.8</v>
      </c>
      <c r="U2931" s="2">
        <f>INDEX(Table413[#All], MATCH(Table68[[#This Row],[Date]],Table413[[#All],[Month]],0),4)</f>
        <v>5.0999999999999996</v>
      </c>
    </row>
    <row r="2932" spans="1:21" x14ac:dyDescent="0.25">
      <c r="A2932" s="4">
        <v>43160</v>
      </c>
      <c r="B2932" s="3" t="s">
        <v>66</v>
      </c>
      <c r="C2932" s="3" t="s">
        <v>87</v>
      </c>
      <c r="D2932" s="3">
        <v>450</v>
      </c>
      <c r="E2932" s="3">
        <v>381</v>
      </c>
      <c r="F2932" s="3">
        <v>325</v>
      </c>
      <c r="G2932" s="3">
        <v>291</v>
      </c>
      <c r="H2932" s="3">
        <v>2496</v>
      </c>
      <c r="I2932" s="3">
        <v>277</v>
      </c>
      <c r="J2932">
        <f t="array" ref="J2932">INDEX(Table3[#All],MATCH(1,(Table3[[#All],[Month]]=Table68[[#This Row],[Date]])*(Table3[[#All],[Region]]=Table68[[#This Row],[Region]]),0),3)</f>
        <v>35846</v>
      </c>
      <c r="K2932">
        <f>INDEX(Table1[#All], MATCH(Table68[[#This Row],[Date]],Table1[[#All],[Month]],0),2)</f>
        <v>1682900</v>
      </c>
      <c r="L2932" s="8">
        <f>INDEX(Table2[#All], MATCH(Table68[[#This Row],[Date]],Table2[[#All],[Month]],0),2)</f>
        <v>684.5</v>
      </c>
      <c r="M2932">
        <f t="array" ref="M2932">INDEX(Table4[#All],MATCH(1,(Table4[[#All],[Month]]=Table68[[#This Row],[Date]])*(Table4[[#All],[Region]]=Table68[[#This Row],[Region]]),0),3)</f>
        <v>3986</v>
      </c>
      <c r="N2932" s="2">
        <f t="array" ref="N2932">_xlfn.IFNA(INDEX(Table5[#All], MATCH(1,(Table5[[#All],[Month]]=Table68[[#This Row],[Date]])*(Table5[[#All],[Region]]=Table68[[#This Row],[Region]]),0),3),0)</f>
        <v>106493</v>
      </c>
      <c r="O2932" s="12">
        <f>INDEX(Table110[#All], MATCH(Table68[[#This Row],[Date]],Table110[[#All],[Month]],0),2)</f>
        <v>102863</v>
      </c>
      <c r="P2932" s="12">
        <f>INDEX(Table13[#All], MATCH(Table68[[#This Row],[Date]],Table13[[#All],[Month]],0),2)</f>
        <v>234178</v>
      </c>
      <c r="Q2932">
        <f>INDEX(Table111[#All], MATCH(Table68[[#This Row],[Date]],Table111[[#All],[Month]],0),2)</f>
        <v>6364</v>
      </c>
      <c r="R2932" s="2">
        <f>INDEX(Table111[#All], MATCH(Table68[[#This Row],[Date]],Table111[[#All],[Month]],0),3)</f>
        <v>1382</v>
      </c>
      <c r="S2932" s="2">
        <f>INDEX(Table413[#All], MATCH(Table68[[#This Row],[Date]],Table413[[#All],[Month]],0),2)</f>
        <v>1.1000000000000001</v>
      </c>
      <c r="T2932" s="2">
        <f>INDEX(Table413[#All], MATCH(Table68[[#This Row],[Date]],Table413[[#All],[Month]],0),3)</f>
        <v>5.8</v>
      </c>
      <c r="U2932" s="2">
        <f>INDEX(Table413[#All], MATCH(Table68[[#This Row],[Date]],Table413[[#All],[Month]],0),4)</f>
        <v>5.0999999999999996</v>
      </c>
    </row>
    <row r="2933" spans="1:21" x14ac:dyDescent="0.25">
      <c r="A2933" s="4">
        <v>43160</v>
      </c>
      <c r="B2933" s="3" t="s">
        <v>66</v>
      </c>
      <c r="C2933" s="3" t="s">
        <v>34</v>
      </c>
      <c r="D2933" s="3">
        <v>450</v>
      </c>
      <c r="E2933" s="3">
        <v>309</v>
      </c>
      <c r="F2933" s="3">
        <v>325</v>
      </c>
      <c r="G2933" s="3">
        <v>271</v>
      </c>
      <c r="H2933" s="3">
        <v>2496</v>
      </c>
      <c r="I2933" s="3">
        <v>49</v>
      </c>
      <c r="J2933">
        <f t="array" ref="J2933">INDEX(Table3[#All],MATCH(1,(Table3[[#All],[Month]]=Table68[[#This Row],[Date]])*(Table3[[#All],[Region]]=Table68[[#This Row],[Region]]),0),3)</f>
        <v>35846</v>
      </c>
      <c r="K2933">
        <f>INDEX(Table1[#All], MATCH(Table68[[#This Row],[Date]],Table1[[#All],[Month]],0),2)</f>
        <v>1682900</v>
      </c>
      <c r="L2933" s="8">
        <f>INDEX(Table2[#All], MATCH(Table68[[#This Row],[Date]],Table2[[#All],[Month]],0),2)</f>
        <v>684.5</v>
      </c>
      <c r="M2933">
        <f t="array" ref="M2933">INDEX(Table4[#All],MATCH(1,(Table4[[#All],[Month]]=Table68[[#This Row],[Date]])*(Table4[[#All],[Region]]=Table68[[#This Row],[Region]]),0),3)</f>
        <v>3986</v>
      </c>
      <c r="N2933" s="2">
        <f t="array" ref="N2933">_xlfn.IFNA(INDEX(Table5[#All], MATCH(1,(Table5[[#All],[Month]]=Table68[[#This Row],[Date]])*(Table5[[#All],[Region]]=Table68[[#This Row],[Region]]),0),3),0)</f>
        <v>106493</v>
      </c>
      <c r="O2933" s="12">
        <f>INDEX(Table110[#All], MATCH(Table68[[#This Row],[Date]],Table110[[#All],[Month]],0),2)</f>
        <v>102863</v>
      </c>
      <c r="P2933" s="12">
        <f>INDEX(Table13[#All], MATCH(Table68[[#This Row],[Date]],Table13[[#All],[Month]],0),2)</f>
        <v>234178</v>
      </c>
      <c r="Q2933">
        <f>INDEX(Table111[#All], MATCH(Table68[[#This Row],[Date]],Table111[[#All],[Month]],0),2)</f>
        <v>6364</v>
      </c>
      <c r="R2933" s="2">
        <f>INDEX(Table111[#All], MATCH(Table68[[#This Row],[Date]],Table111[[#All],[Month]],0),3)</f>
        <v>1382</v>
      </c>
      <c r="S2933" s="2">
        <f>INDEX(Table413[#All], MATCH(Table68[[#This Row],[Date]],Table413[[#All],[Month]],0),2)</f>
        <v>1.1000000000000001</v>
      </c>
      <c r="T2933" s="2">
        <f>INDEX(Table413[#All], MATCH(Table68[[#This Row],[Date]],Table413[[#All],[Month]],0),3)</f>
        <v>5.8</v>
      </c>
      <c r="U2933" s="2">
        <f>INDEX(Table413[#All], MATCH(Table68[[#This Row],[Date]],Table413[[#All],[Month]],0),4)</f>
        <v>5.0999999999999996</v>
      </c>
    </row>
    <row r="2934" spans="1:21" x14ac:dyDescent="0.25">
      <c r="A2934" s="4">
        <v>43160</v>
      </c>
      <c r="B2934" s="3" t="s">
        <v>66</v>
      </c>
      <c r="C2934" s="3" t="s">
        <v>92</v>
      </c>
      <c r="D2934" s="3">
        <v>450</v>
      </c>
      <c r="E2934" s="3">
        <v>452</v>
      </c>
      <c r="F2934" s="3">
        <v>325</v>
      </c>
      <c r="G2934" s="3">
        <v>351</v>
      </c>
      <c r="H2934" s="3">
        <v>2496</v>
      </c>
      <c r="I2934" s="3">
        <v>95</v>
      </c>
      <c r="J2934">
        <f t="array" ref="J2934">INDEX(Table3[#All],MATCH(1,(Table3[[#All],[Month]]=Table68[[#This Row],[Date]])*(Table3[[#All],[Region]]=Table68[[#This Row],[Region]]),0),3)</f>
        <v>35846</v>
      </c>
      <c r="K2934">
        <f>INDEX(Table1[#All], MATCH(Table68[[#This Row],[Date]],Table1[[#All],[Month]],0),2)</f>
        <v>1682900</v>
      </c>
      <c r="L2934" s="8">
        <f>INDEX(Table2[#All], MATCH(Table68[[#This Row],[Date]],Table2[[#All],[Month]],0),2)</f>
        <v>684.5</v>
      </c>
      <c r="M2934">
        <f t="array" ref="M2934">INDEX(Table4[#All],MATCH(1,(Table4[[#All],[Month]]=Table68[[#This Row],[Date]])*(Table4[[#All],[Region]]=Table68[[#This Row],[Region]]),0),3)</f>
        <v>3986</v>
      </c>
      <c r="N2934" s="2">
        <f t="array" ref="N2934">_xlfn.IFNA(INDEX(Table5[#All], MATCH(1,(Table5[[#All],[Month]]=Table68[[#This Row],[Date]])*(Table5[[#All],[Region]]=Table68[[#This Row],[Region]]),0),3),0)</f>
        <v>106493</v>
      </c>
      <c r="O2934" s="12">
        <f>INDEX(Table110[#All], MATCH(Table68[[#This Row],[Date]],Table110[[#All],[Month]],0),2)</f>
        <v>102863</v>
      </c>
      <c r="P2934" s="12">
        <f>INDEX(Table13[#All], MATCH(Table68[[#This Row],[Date]],Table13[[#All],[Month]],0),2)</f>
        <v>234178</v>
      </c>
      <c r="Q2934">
        <f>INDEX(Table111[#All], MATCH(Table68[[#This Row],[Date]],Table111[[#All],[Month]],0),2)</f>
        <v>6364</v>
      </c>
      <c r="R2934" s="2">
        <f>INDEX(Table111[#All], MATCH(Table68[[#This Row],[Date]],Table111[[#All],[Month]],0),3)</f>
        <v>1382</v>
      </c>
      <c r="S2934" s="2">
        <f>INDEX(Table413[#All], MATCH(Table68[[#This Row],[Date]],Table413[[#All],[Month]],0),2)</f>
        <v>1.1000000000000001</v>
      </c>
      <c r="T2934" s="2">
        <f>INDEX(Table413[#All], MATCH(Table68[[#This Row],[Date]],Table413[[#All],[Month]],0),3)</f>
        <v>5.8</v>
      </c>
      <c r="U2934" s="2">
        <f>INDEX(Table413[#All], MATCH(Table68[[#This Row],[Date]],Table413[[#All],[Month]],0),4)</f>
        <v>5.0999999999999996</v>
      </c>
    </row>
    <row r="2935" spans="1:21" x14ac:dyDescent="0.25">
      <c r="A2935" s="4">
        <v>43160</v>
      </c>
      <c r="B2935" s="3" t="s">
        <v>66</v>
      </c>
      <c r="C2935" s="3" t="s">
        <v>36</v>
      </c>
      <c r="D2935" s="3">
        <v>450</v>
      </c>
      <c r="E2935" s="3">
        <v>333</v>
      </c>
      <c r="F2935" s="3">
        <v>325</v>
      </c>
      <c r="G2935" s="3">
        <v>271</v>
      </c>
      <c r="H2935" s="3">
        <v>2496</v>
      </c>
      <c r="I2935" s="3">
        <v>15</v>
      </c>
      <c r="J2935">
        <f t="array" ref="J2935">INDEX(Table3[#All],MATCH(1,(Table3[[#All],[Month]]=Table68[[#This Row],[Date]])*(Table3[[#All],[Region]]=Table68[[#This Row],[Region]]),0),3)</f>
        <v>35846</v>
      </c>
      <c r="K2935">
        <f>INDEX(Table1[#All], MATCH(Table68[[#This Row],[Date]],Table1[[#All],[Month]],0),2)</f>
        <v>1682900</v>
      </c>
      <c r="L2935" s="8">
        <f>INDEX(Table2[#All], MATCH(Table68[[#This Row],[Date]],Table2[[#All],[Month]],0),2)</f>
        <v>684.5</v>
      </c>
      <c r="M2935">
        <f t="array" ref="M2935">INDEX(Table4[#All],MATCH(1,(Table4[[#All],[Month]]=Table68[[#This Row],[Date]])*(Table4[[#All],[Region]]=Table68[[#This Row],[Region]]),0),3)</f>
        <v>3986</v>
      </c>
      <c r="N2935" s="2">
        <f t="array" ref="N2935">_xlfn.IFNA(INDEX(Table5[#All], MATCH(1,(Table5[[#All],[Month]]=Table68[[#This Row],[Date]])*(Table5[[#All],[Region]]=Table68[[#This Row],[Region]]),0),3),0)</f>
        <v>106493</v>
      </c>
      <c r="O2935" s="12">
        <f>INDEX(Table110[#All], MATCH(Table68[[#This Row],[Date]],Table110[[#All],[Month]],0),2)</f>
        <v>102863</v>
      </c>
      <c r="P2935" s="12">
        <f>INDEX(Table13[#All], MATCH(Table68[[#This Row],[Date]],Table13[[#All],[Month]],0),2)</f>
        <v>234178</v>
      </c>
      <c r="Q2935">
        <f>INDEX(Table111[#All], MATCH(Table68[[#This Row],[Date]],Table111[[#All],[Month]],0),2)</f>
        <v>6364</v>
      </c>
      <c r="R2935" s="2">
        <f>INDEX(Table111[#All], MATCH(Table68[[#This Row],[Date]],Table111[[#All],[Month]],0),3)</f>
        <v>1382</v>
      </c>
      <c r="S2935" s="2">
        <f>INDEX(Table413[#All], MATCH(Table68[[#This Row],[Date]],Table413[[#All],[Month]],0),2)</f>
        <v>1.1000000000000001</v>
      </c>
      <c r="T2935" s="2">
        <f>INDEX(Table413[#All], MATCH(Table68[[#This Row],[Date]],Table413[[#All],[Month]],0),3)</f>
        <v>5.8</v>
      </c>
      <c r="U2935" s="2">
        <f>INDEX(Table413[#All], MATCH(Table68[[#This Row],[Date]],Table413[[#All],[Month]],0),4)</f>
        <v>5.0999999999999996</v>
      </c>
    </row>
    <row r="2936" spans="1:21" x14ac:dyDescent="0.25">
      <c r="A2936" s="4">
        <v>43160</v>
      </c>
      <c r="B2936" s="3" t="s">
        <v>66</v>
      </c>
      <c r="C2936" s="3" t="s">
        <v>93</v>
      </c>
      <c r="D2936" s="3">
        <v>450</v>
      </c>
      <c r="E2936" s="3">
        <v>351</v>
      </c>
      <c r="F2936" s="3">
        <v>325</v>
      </c>
      <c r="G2936" s="3">
        <v>272</v>
      </c>
      <c r="H2936" s="3">
        <v>2496</v>
      </c>
      <c r="I2936" s="3">
        <v>104</v>
      </c>
      <c r="J2936">
        <f t="array" ref="J2936">INDEX(Table3[#All],MATCH(1,(Table3[[#All],[Month]]=Table68[[#This Row],[Date]])*(Table3[[#All],[Region]]=Table68[[#This Row],[Region]]),0),3)</f>
        <v>35846</v>
      </c>
      <c r="K2936">
        <f>INDEX(Table1[#All], MATCH(Table68[[#This Row],[Date]],Table1[[#All],[Month]],0),2)</f>
        <v>1682900</v>
      </c>
      <c r="L2936" s="8">
        <f>INDEX(Table2[#All], MATCH(Table68[[#This Row],[Date]],Table2[[#All],[Month]],0),2)</f>
        <v>684.5</v>
      </c>
      <c r="M2936">
        <f t="array" ref="M2936">INDEX(Table4[#All],MATCH(1,(Table4[[#All],[Month]]=Table68[[#This Row],[Date]])*(Table4[[#All],[Region]]=Table68[[#This Row],[Region]]),0),3)</f>
        <v>3986</v>
      </c>
      <c r="N2936" s="2">
        <f t="array" ref="N2936">_xlfn.IFNA(INDEX(Table5[#All], MATCH(1,(Table5[[#All],[Month]]=Table68[[#This Row],[Date]])*(Table5[[#All],[Region]]=Table68[[#This Row],[Region]]),0),3),0)</f>
        <v>106493</v>
      </c>
      <c r="O2936" s="12">
        <f>INDEX(Table110[#All], MATCH(Table68[[#This Row],[Date]],Table110[[#All],[Month]],0),2)</f>
        <v>102863</v>
      </c>
      <c r="P2936" s="12">
        <f>INDEX(Table13[#All], MATCH(Table68[[#This Row],[Date]],Table13[[#All],[Month]],0),2)</f>
        <v>234178</v>
      </c>
      <c r="Q2936">
        <f>INDEX(Table111[#All], MATCH(Table68[[#This Row],[Date]],Table111[[#All],[Month]],0),2)</f>
        <v>6364</v>
      </c>
      <c r="R2936" s="2">
        <f>INDEX(Table111[#All], MATCH(Table68[[#This Row],[Date]],Table111[[#All],[Month]],0),3)</f>
        <v>1382</v>
      </c>
      <c r="S2936" s="2">
        <f>INDEX(Table413[#All], MATCH(Table68[[#This Row],[Date]],Table413[[#All],[Month]],0),2)</f>
        <v>1.1000000000000001</v>
      </c>
      <c r="T2936" s="2">
        <f>INDEX(Table413[#All], MATCH(Table68[[#This Row],[Date]],Table413[[#All],[Month]],0),3)</f>
        <v>5.8</v>
      </c>
      <c r="U2936" s="2">
        <f>INDEX(Table413[#All], MATCH(Table68[[#This Row],[Date]],Table413[[#All],[Month]],0),4)</f>
        <v>5.0999999999999996</v>
      </c>
    </row>
    <row r="2937" spans="1:21" x14ac:dyDescent="0.25">
      <c r="A2937" s="4">
        <v>43160</v>
      </c>
      <c r="B2937" s="3" t="s">
        <v>66</v>
      </c>
      <c r="C2937" s="3" t="s">
        <v>66</v>
      </c>
      <c r="D2937" s="3">
        <v>450</v>
      </c>
      <c r="E2937" s="3">
        <v>483</v>
      </c>
      <c r="F2937" s="3">
        <v>325</v>
      </c>
      <c r="G2937" s="3">
        <v>345</v>
      </c>
      <c r="H2937" s="3">
        <v>2496</v>
      </c>
      <c r="I2937" s="3">
        <v>1796</v>
      </c>
      <c r="J2937">
        <f t="array" ref="J2937">INDEX(Table3[#All],MATCH(1,(Table3[[#All],[Month]]=Table68[[#This Row],[Date]])*(Table3[[#All],[Region]]=Table68[[#This Row],[Region]]),0),3)</f>
        <v>35846</v>
      </c>
      <c r="K2937">
        <f>INDEX(Table1[#All], MATCH(Table68[[#This Row],[Date]],Table1[[#All],[Month]],0),2)</f>
        <v>1682900</v>
      </c>
      <c r="L2937" s="8">
        <f>INDEX(Table2[#All], MATCH(Table68[[#This Row],[Date]],Table2[[#All],[Month]],0),2)</f>
        <v>684.5</v>
      </c>
      <c r="M2937">
        <f t="array" ref="M2937">INDEX(Table4[#All],MATCH(1,(Table4[[#All],[Month]]=Table68[[#This Row],[Date]])*(Table4[[#All],[Region]]=Table68[[#This Row],[Region]]),0),3)</f>
        <v>3986</v>
      </c>
      <c r="N2937" s="2">
        <f t="array" ref="N2937">_xlfn.IFNA(INDEX(Table5[#All], MATCH(1,(Table5[[#All],[Month]]=Table68[[#This Row],[Date]])*(Table5[[#All],[Region]]=Table68[[#This Row],[Region]]),0),3),0)</f>
        <v>106493</v>
      </c>
      <c r="O2937" s="12">
        <f>INDEX(Table110[#All], MATCH(Table68[[#This Row],[Date]],Table110[[#All],[Month]],0),2)</f>
        <v>102863</v>
      </c>
      <c r="P2937" s="12">
        <f>INDEX(Table13[#All], MATCH(Table68[[#This Row],[Date]],Table13[[#All],[Month]],0),2)</f>
        <v>234178</v>
      </c>
      <c r="Q2937">
        <f>INDEX(Table111[#All], MATCH(Table68[[#This Row],[Date]],Table111[[#All],[Month]],0),2)</f>
        <v>6364</v>
      </c>
      <c r="R2937" s="2">
        <f>INDEX(Table111[#All], MATCH(Table68[[#This Row],[Date]],Table111[[#All],[Month]],0),3)</f>
        <v>1382</v>
      </c>
      <c r="S2937" s="2">
        <f>INDEX(Table413[#All], MATCH(Table68[[#This Row],[Date]],Table413[[#All],[Month]],0),2)</f>
        <v>1.1000000000000001</v>
      </c>
      <c r="T2937" s="2">
        <f>INDEX(Table413[#All], MATCH(Table68[[#This Row],[Date]],Table413[[#All],[Month]],0),3)</f>
        <v>5.8</v>
      </c>
      <c r="U2937" s="2">
        <f>INDEX(Table413[#All], MATCH(Table68[[#This Row],[Date]],Table413[[#All],[Month]],0),4)</f>
        <v>5.0999999999999996</v>
      </c>
    </row>
    <row r="2938" spans="1:21" x14ac:dyDescent="0.25">
      <c r="A2938" s="4">
        <v>43160</v>
      </c>
      <c r="B2938" s="3" t="s">
        <v>71</v>
      </c>
      <c r="C2938" s="3" t="s">
        <v>41</v>
      </c>
      <c r="D2938" s="3">
        <v>223</v>
      </c>
      <c r="E2938" s="3">
        <v>208</v>
      </c>
      <c r="F2938" s="3">
        <v>178</v>
      </c>
      <c r="G2938" s="3">
        <v>168</v>
      </c>
      <c r="H2938" s="3">
        <v>66</v>
      </c>
      <c r="I2938" s="3">
        <v>23</v>
      </c>
      <c r="J2938">
        <f t="array" ref="J2938">INDEX(Table3[#All],MATCH(1,(Table3[[#All],[Month]]=Table68[[#This Row],[Date]])*(Table3[[#All],[Region]]=Table68[[#This Row],[Region]]),0),3)</f>
        <v>1933</v>
      </c>
      <c r="K2938">
        <f>INDEX(Table1[#All], MATCH(Table68[[#This Row],[Date]],Table1[[#All],[Month]],0),2)</f>
        <v>1682900</v>
      </c>
      <c r="L2938" s="8">
        <f>INDEX(Table2[#All], MATCH(Table68[[#This Row],[Date]],Table2[[#All],[Month]],0),2)</f>
        <v>684.5</v>
      </c>
      <c r="M2938">
        <f t="array" ref="M2938">INDEX(Table4[#All],MATCH(1,(Table4[[#All],[Month]]=Table68[[#This Row],[Date]])*(Table4[[#All],[Region]]=Table68[[#This Row],[Region]]),0),3)</f>
        <v>252</v>
      </c>
      <c r="N2938" s="2">
        <f t="array" ref="N2938">_xlfn.IFNA(INDEX(Table5[#All], MATCH(1,(Table5[[#All],[Month]]=Table68[[#This Row],[Date]])*(Table5[[#All],[Region]]=Table68[[#This Row],[Region]]),0),3),0)</f>
        <v>4256</v>
      </c>
      <c r="O2938" s="12">
        <f>INDEX(Table110[#All], MATCH(Table68[[#This Row],[Date]],Table110[[#All],[Month]],0),2)</f>
        <v>102863</v>
      </c>
      <c r="P2938" s="12">
        <f>INDEX(Table13[#All], MATCH(Table68[[#This Row],[Date]],Table13[[#All],[Month]],0),2)</f>
        <v>234178</v>
      </c>
      <c r="Q2938">
        <f>INDEX(Table111[#All], MATCH(Table68[[#This Row],[Date]],Table111[[#All],[Month]],0),2)</f>
        <v>6364</v>
      </c>
      <c r="R2938" s="2">
        <f>INDEX(Table111[#All], MATCH(Table68[[#This Row],[Date]],Table111[[#All],[Month]],0),3)</f>
        <v>1382</v>
      </c>
      <c r="S2938" s="2">
        <f>INDEX(Table413[#All], MATCH(Table68[[#This Row],[Date]],Table413[[#All],[Month]],0),2)</f>
        <v>1.1000000000000001</v>
      </c>
      <c r="T2938" s="2">
        <f>INDEX(Table413[#All], MATCH(Table68[[#This Row],[Date]],Table413[[#All],[Month]],0),3)</f>
        <v>5.8</v>
      </c>
      <c r="U2938" s="2">
        <f>INDEX(Table413[#All], MATCH(Table68[[#This Row],[Date]],Table413[[#All],[Month]],0),4)</f>
        <v>5.0999999999999996</v>
      </c>
    </row>
    <row r="2939" spans="1:21" x14ac:dyDescent="0.25">
      <c r="A2939" s="4">
        <v>43160</v>
      </c>
      <c r="B2939" s="3" t="s">
        <v>71</v>
      </c>
      <c r="C2939" s="3" t="s">
        <v>42</v>
      </c>
      <c r="D2939" s="3">
        <v>223</v>
      </c>
      <c r="E2939" s="3">
        <v>238</v>
      </c>
      <c r="F2939" s="3">
        <v>178</v>
      </c>
      <c r="G2939" s="3">
        <v>199</v>
      </c>
      <c r="H2939" s="3">
        <v>66</v>
      </c>
      <c r="I2939" s="3">
        <v>30</v>
      </c>
      <c r="J2939">
        <f t="array" ref="J2939">INDEX(Table3[#All],MATCH(1,(Table3[[#All],[Month]]=Table68[[#This Row],[Date]])*(Table3[[#All],[Region]]=Table68[[#This Row],[Region]]),0),3)</f>
        <v>1933</v>
      </c>
      <c r="K2939">
        <f>INDEX(Table1[#All], MATCH(Table68[[#This Row],[Date]],Table1[[#All],[Month]],0),2)</f>
        <v>1682900</v>
      </c>
      <c r="L2939" s="8">
        <f>INDEX(Table2[#All], MATCH(Table68[[#This Row],[Date]],Table2[[#All],[Month]],0),2)</f>
        <v>684.5</v>
      </c>
      <c r="M2939">
        <f t="array" ref="M2939">INDEX(Table4[#All],MATCH(1,(Table4[[#All],[Month]]=Table68[[#This Row],[Date]])*(Table4[[#All],[Region]]=Table68[[#This Row],[Region]]),0),3)</f>
        <v>252</v>
      </c>
      <c r="N2939" s="2">
        <f t="array" ref="N2939">_xlfn.IFNA(INDEX(Table5[#All], MATCH(1,(Table5[[#All],[Month]]=Table68[[#This Row],[Date]])*(Table5[[#All],[Region]]=Table68[[#This Row],[Region]]),0),3),0)</f>
        <v>4256</v>
      </c>
      <c r="O2939" s="12">
        <f>INDEX(Table110[#All], MATCH(Table68[[#This Row],[Date]],Table110[[#All],[Month]],0),2)</f>
        <v>102863</v>
      </c>
      <c r="P2939" s="12">
        <f>INDEX(Table13[#All], MATCH(Table68[[#This Row],[Date]],Table13[[#All],[Month]],0),2)</f>
        <v>234178</v>
      </c>
      <c r="Q2939">
        <f>INDEX(Table111[#All], MATCH(Table68[[#This Row],[Date]],Table111[[#All],[Month]],0),2)</f>
        <v>6364</v>
      </c>
      <c r="R2939" s="2">
        <f>INDEX(Table111[#All], MATCH(Table68[[#This Row],[Date]],Table111[[#All],[Month]],0),3)</f>
        <v>1382</v>
      </c>
      <c r="S2939" s="2">
        <f>INDEX(Table413[#All], MATCH(Table68[[#This Row],[Date]],Table413[[#All],[Month]],0),2)</f>
        <v>1.1000000000000001</v>
      </c>
      <c r="T2939" s="2">
        <f>INDEX(Table413[#All], MATCH(Table68[[#This Row],[Date]],Table413[[#All],[Month]],0),3)</f>
        <v>5.8</v>
      </c>
      <c r="U2939" s="2">
        <f>INDEX(Table413[#All], MATCH(Table68[[#This Row],[Date]],Table413[[#All],[Month]],0),4)</f>
        <v>5.0999999999999996</v>
      </c>
    </row>
    <row r="2940" spans="1:21" x14ac:dyDescent="0.25">
      <c r="A2940" s="4">
        <v>43160</v>
      </c>
      <c r="B2940" s="3" t="s">
        <v>71</v>
      </c>
      <c r="C2940" s="3" t="s">
        <v>43</v>
      </c>
      <c r="D2940" s="3">
        <v>223</v>
      </c>
      <c r="E2940" s="3">
        <v>220</v>
      </c>
      <c r="F2940" s="3">
        <v>178</v>
      </c>
      <c r="G2940" s="3">
        <v>157</v>
      </c>
      <c r="H2940" s="3">
        <v>66</v>
      </c>
      <c r="I2940" s="3">
        <v>13</v>
      </c>
      <c r="J2940">
        <f t="array" ref="J2940">INDEX(Table3[#All],MATCH(1,(Table3[[#All],[Month]]=Table68[[#This Row],[Date]])*(Table3[[#All],[Region]]=Table68[[#This Row],[Region]]),0),3)</f>
        <v>1933</v>
      </c>
      <c r="K2940">
        <f>INDEX(Table1[#All], MATCH(Table68[[#This Row],[Date]],Table1[[#All],[Month]],0),2)</f>
        <v>1682900</v>
      </c>
      <c r="L2940" s="8">
        <f>INDEX(Table2[#All], MATCH(Table68[[#This Row],[Date]],Table2[[#All],[Month]],0),2)</f>
        <v>684.5</v>
      </c>
      <c r="M2940">
        <f t="array" ref="M2940">INDEX(Table4[#All],MATCH(1,(Table4[[#All],[Month]]=Table68[[#This Row],[Date]])*(Table4[[#All],[Region]]=Table68[[#This Row],[Region]]),0),3)</f>
        <v>252</v>
      </c>
      <c r="N2940" s="2">
        <f t="array" ref="N2940">_xlfn.IFNA(INDEX(Table5[#All], MATCH(1,(Table5[[#All],[Month]]=Table68[[#This Row],[Date]])*(Table5[[#All],[Region]]=Table68[[#This Row],[Region]]),0),3),0)</f>
        <v>4256</v>
      </c>
      <c r="O2940" s="12">
        <f>INDEX(Table110[#All], MATCH(Table68[[#This Row],[Date]],Table110[[#All],[Month]],0),2)</f>
        <v>102863</v>
      </c>
      <c r="P2940" s="12">
        <f>INDEX(Table13[#All], MATCH(Table68[[#This Row],[Date]],Table13[[#All],[Month]],0),2)</f>
        <v>234178</v>
      </c>
      <c r="Q2940">
        <f>INDEX(Table111[#All], MATCH(Table68[[#This Row],[Date]],Table111[[#All],[Month]],0),2)</f>
        <v>6364</v>
      </c>
      <c r="R2940" s="2">
        <f>INDEX(Table111[#All], MATCH(Table68[[#This Row],[Date]],Table111[[#All],[Month]],0),3)</f>
        <v>1382</v>
      </c>
      <c r="S2940" s="2">
        <f>INDEX(Table413[#All], MATCH(Table68[[#This Row],[Date]],Table413[[#All],[Month]],0),2)</f>
        <v>1.1000000000000001</v>
      </c>
      <c r="T2940" s="2">
        <f>INDEX(Table413[#All], MATCH(Table68[[#This Row],[Date]],Table413[[#All],[Month]],0),3)</f>
        <v>5.8</v>
      </c>
      <c r="U2940" s="2">
        <f>INDEX(Table413[#All], MATCH(Table68[[#This Row],[Date]],Table413[[#All],[Month]],0),4)</f>
        <v>5.0999999999999996</v>
      </c>
    </row>
    <row r="2941" spans="1:21" x14ac:dyDescent="0.25">
      <c r="A2941" s="4">
        <v>43252</v>
      </c>
      <c r="B2941" s="3" t="s">
        <v>58</v>
      </c>
      <c r="C2941" s="3" t="s">
        <v>58</v>
      </c>
      <c r="D2941" s="3">
        <v>513</v>
      </c>
      <c r="E2941" s="3">
        <v>510</v>
      </c>
      <c r="F2941" s="3">
        <v>397</v>
      </c>
      <c r="G2941" s="3">
        <v>380</v>
      </c>
      <c r="H2941" s="3">
        <v>4842</v>
      </c>
      <c r="I2941" s="3">
        <v>2090</v>
      </c>
      <c r="J2941">
        <f t="array" ref="J2941">INDEX(Table3[#All],MATCH(1,(Table3[[#All],[Month]]=Table68[[#This Row],[Date]])*(Table3[[#All],[Region]]=Table68[[#This Row],[Region]]),0),3)</f>
        <v>96442</v>
      </c>
      <c r="K2941">
        <f>INDEX(Table1[#All], MATCH(Table68[[#This Row],[Date]],Table1[[#All],[Month]],0),2)</f>
        <v>1695545</v>
      </c>
      <c r="L2941" s="8">
        <f>INDEX(Table2[#All], MATCH(Table68[[#This Row],[Date]],Table2[[#All],[Month]],0),2)</f>
        <v>674.43621545864448</v>
      </c>
      <c r="M2941">
        <f t="array" ref="M2941">INDEX(Table4[#All],MATCH(1,(Table4[[#All],[Month]]=Table68[[#This Row],[Date]])*(Table4[[#All],[Region]]=Table68[[#This Row],[Region]]),0),3)</f>
        <v>13975</v>
      </c>
      <c r="N2941" s="2">
        <f t="array" ref="N2941">_xlfn.IFNA(INDEX(Table5[#All], MATCH(1,(Table5[[#All],[Month]]=Table68[[#This Row],[Date]])*(Table5[[#All],[Region]]=Table68[[#This Row],[Region]]),0),3),0)</f>
        <v>95446</v>
      </c>
      <c r="O2941" s="12">
        <f>INDEX(Table110[#All], MATCH(Table68[[#This Row],[Date]],Table110[[#All],[Month]],0),2)</f>
        <v>102382.25</v>
      </c>
      <c r="P2941" s="12">
        <f>INDEX(Table13[#All], MATCH(Table68[[#This Row],[Date]],Table13[[#All],[Month]],0),2)</f>
        <v>235146.5</v>
      </c>
      <c r="Q2941">
        <f>INDEX(Table111[#All], MATCH(Table68[[#This Row],[Date]],Table111[[#All],[Month]],0),2)</f>
        <v>6399</v>
      </c>
      <c r="R2941" s="2">
        <f>INDEX(Table111[#All], MATCH(Table68[[#This Row],[Date]],Table111[[#All],[Month]],0),3)</f>
        <v>1393</v>
      </c>
      <c r="S2941" s="2">
        <f>INDEX(Table413[#All], MATCH(Table68[[#This Row],[Date]],Table413[[#All],[Month]],0),2)</f>
        <v>1.5</v>
      </c>
      <c r="T2941" s="2">
        <f>INDEX(Table413[#All], MATCH(Table68[[#This Row],[Date]],Table413[[#All],[Month]],0),3)</f>
        <v>5.8</v>
      </c>
      <c r="U2941" s="2">
        <f>INDEX(Table413[#All], MATCH(Table68[[#This Row],[Date]],Table413[[#All],[Month]],0),4)</f>
        <v>5</v>
      </c>
    </row>
    <row r="2942" spans="1:21" x14ac:dyDescent="0.25">
      <c r="A2942" s="4">
        <v>43252</v>
      </c>
      <c r="B2942" s="3" t="s">
        <v>58</v>
      </c>
      <c r="C2942" s="3" t="s">
        <v>4</v>
      </c>
      <c r="D2942" s="3">
        <v>513</v>
      </c>
      <c r="E2942" s="3">
        <v>466</v>
      </c>
      <c r="F2942" s="3">
        <v>397</v>
      </c>
      <c r="G2942" s="3">
        <v>390</v>
      </c>
      <c r="H2942" s="3">
        <v>4842</v>
      </c>
      <c r="I2942" s="3">
        <v>163</v>
      </c>
      <c r="J2942">
        <f t="array" ref="J2942">INDEX(Table3[#All],MATCH(1,(Table3[[#All],[Month]]=Table68[[#This Row],[Date]])*(Table3[[#All],[Region]]=Table68[[#This Row],[Region]]),0),3)</f>
        <v>96442</v>
      </c>
      <c r="K2942">
        <f>INDEX(Table1[#All], MATCH(Table68[[#This Row],[Date]],Table1[[#All],[Month]],0),2)</f>
        <v>1695545</v>
      </c>
      <c r="L2942" s="8">
        <f>INDEX(Table2[#All], MATCH(Table68[[#This Row],[Date]],Table2[[#All],[Month]],0),2)</f>
        <v>674.43621545864448</v>
      </c>
      <c r="M2942">
        <f t="array" ref="M2942">INDEX(Table4[#All],MATCH(1,(Table4[[#All],[Month]]=Table68[[#This Row],[Date]])*(Table4[[#All],[Region]]=Table68[[#This Row],[Region]]),0),3)</f>
        <v>13975</v>
      </c>
      <c r="N2942" s="2">
        <f t="array" ref="N2942">_xlfn.IFNA(INDEX(Table5[#All], MATCH(1,(Table5[[#All],[Month]]=Table68[[#This Row],[Date]])*(Table5[[#All],[Region]]=Table68[[#This Row],[Region]]),0),3),0)</f>
        <v>95446</v>
      </c>
      <c r="O2942" s="12">
        <f>INDEX(Table110[#All], MATCH(Table68[[#This Row],[Date]],Table110[[#All],[Month]],0),2)</f>
        <v>102382.25</v>
      </c>
      <c r="P2942" s="12">
        <f>INDEX(Table13[#All], MATCH(Table68[[#This Row],[Date]],Table13[[#All],[Month]],0),2)</f>
        <v>235146.5</v>
      </c>
      <c r="Q2942">
        <f>INDEX(Table111[#All], MATCH(Table68[[#This Row],[Date]],Table111[[#All],[Month]],0),2)</f>
        <v>6399</v>
      </c>
      <c r="R2942" s="2">
        <f>INDEX(Table111[#All], MATCH(Table68[[#This Row],[Date]],Table111[[#All],[Month]],0),3)</f>
        <v>1393</v>
      </c>
      <c r="S2942" s="2">
        <f>INDEX(Table413[#All], MATCH(Table68[[#This Row],[Date]],Table413[[#All],[Month]],0),2)</f>
        <v>1.5</v>
      </c>
      <c r="T2942" s="2">
        <f>INDEX(Table413[#All], MATCH(Table68[[#This Row],[Date]],Table413[[#All],[Month]],0),3)</f>
        <v>5.8</v>
      </c>
      <c r="U2942" s="2">
        <f>INDEX(Table413[#All], MATCH(Table68[[#This Row],[Date]],Table413[[#All],[Month]],0),4)</f>
        <v>5</v>
      </c>
    </row>
    <row r="2943" spans="1:21" x14ac:dyDescent="0.25">
      <c r="A2943" s="4">
        <v>43252</v>
      </c>
      <c r="B2943" s="3" t="s">
        <v>58</v>
      </c>
      <c r="C2943" s="3" t="s">
        <v>88</v>
      </c>
      <c r="D2943" s="3">
        <v>513</v>
      </c>
      <c r="E2943" s="3">
        <v>498</v>
      </c>
      <c r="F2943" s="3">
        <v>397</v>
      </c>
      <c r="G2943" s="3">
        <v>392</v>
      </c>
      <c r="H2943" s="3">
        <v>4842</v>
      </c>
      <c r="I2943" s="3">
        <v>828</v>
      </c>
      <c r="J2943">
        <f t="array" ref="J2943">INDEX(Table3[#All],MATCH(1,(Table3[[#All],[Month]]=Table68[[#This Row],[Date]])*(Table3[[#All],[Region]]=Table68[[#This Row],[Region]]),0),3)</f>
        <v>96442</v>
      </c>
      <c r="K2943">
        <f>INDEX(Table1[#All], MATCH(Table68[[#This Row],[Date]],Table1[[#All],[Month]],0),2)</f>
        <v>1695545</v>
      </c>
      <c r="L2943" s="8">
        <f>INDEX(Table2[#All], MATCH(Table68[[#This Row],[Date]],Table2[[#All],[Month]],0),2)</f>
        <v>674.43621545864448</v>
      </c>
      <c r="M2943">
        <f t="array" ref="M2943">INDEX(Table4[#All],MATCH(1,(Table4[[#All],[Month]]=Table68[[#This Row],[Date]])*(Table4[[#All],[Region]]=Table68[[#This Row],[Region]]),0),3)</f>
        <v>13975</v>
      </c>
      <c r="N2943" s="2">
        <f t="array" ref="N2943">_xlfn.IFNA(INDEX(Table5[#All], MATCH(1,(Table5[[#All],[Month]]=Table68[[#This Row],[Date]])*(Table5[[#All],[Region]]=Table68[[#This Row],[Region]]),0),3),0)</f>
        <v>95446</v>
      </c>
      <c r="O2943" s="12">
        <f>INDEX(Table110[#All], MATCH(Table68[[#This Row],[Date]],Table110[[#All],[Month]],0),2)</f>
        <v>102382.25</v>
      </c>
      <c r="P2943" s="12">
        <f>INDEX(Table13[#All], MATCH(Table68[[#This Row],[Date]],Table13[[#All],[Month]],0),2)</f>
        <v>235146.5</v>
      </c>
      <c r="Q2943">
        <f>INDEX(Table111[#All], MATCH(Table68[[#This Row],[Date]],Table111[[#All],[Month]],0),2)</f>
        <v>6399</v>
      </c>
      <c r="R2943" s="2">
        <f>INDEX(Table111[#All], MATCH(Table68[[#This Row],[Date]],Table111[[#All],[Month]],0),3)</f>
        <v>1393</v>
      </c>
      <c r="S2943" s="2">
        <f>INDEX(Table413[#All], MATCH(Table68[[#This Row],[Date]],Table413[[#All],[Month]],0),2)</f>
        <v>1.5</v>
      </c>
      <c r="T2943" s="2">
        <f>INDEX(Table413[#All], MATCH(Table68[[#This Row],[Date]],Table413[[#All],[Month]],0),3)</f>
        <v>5.8</v>
      </c>
      <c r="U2943" s="2">
        <f>INDEX(Table413[#All], MATCH(Table68[[#This Row],[Date]],Table413[[#All],[Month]],0),4)</f>
        <v>5</v>
      </c>
    </row>
    <row r="2944" spans="1:21" x14ac:dyDescent="0.25">
      <c r="A2944" s="4">
        <v>43252</v>
      </c>
      <c r="B2944" s="3" t="s">
        <v>58</v>
      </c>
      <c r="C2944" s="3" t="s">
        <v>90</v>
      </c>
      <c r="D2944" s="3">
        <v>513</v>
      </c>
      <c r="E2944" s="3">
        <v>568</v>
      </c>
      <c r="F2944" s="3">
        <v>397</v>
      </c>
      <c r="G2944" s="3">
        <v>451</v>
      </c>
      <c r="H2944" s="3">
        <v>4842</v>
      </c>
      <c r="I2944" s="3">
        <v>751</v>
      </c>
      <c r="J2944">
        <f t="array" ref="J2944">INDEX(Table3[#All],MATCH(1,(Table3[[#All],[Month]]=Table68[[#This Row],[Date]])*(Table3[[#All],[Region]]=Table68[[#This Row],[Region]]),0),3)</f>
        <v>96442</v>
      </c>
      <c r="K2944">
        <f>INDEX(Table1[#All], MATCH(Table68[[#This Row],[Date]],Table1[[#All],[Month]],0),2)</f>
        <v>1695545</v>
      </c>
      <c r="L2944" s="8">
        <f>INDEX(Table2[#All], MATCH(Table68[[#This Row],[Date]],Table2[[#All],[Month]],0),2)</f>
        <v>674.43621545864448</v>
      </c>
      <c r="M2944">
        <f t="array" ref="M2944">INDEX(Table4[#All],MATCH(1,(Table4[[#All],[Month]]=Table68[[#This Row],[Date]])*(Table4[[#All],[Region]]=Table68[[#This Row],[Region]]),0),3)</f>
        <v>13975</v>
      </c>
      <c r="N2944" s="2">
        <f t="array" ref="N2944">_xlfn.IFNA(INDEX(Table5[#All], MATCH(1,(Table5[[#All],[Month]]=Table68[[#This Row],[Date]])*(Table5[[#All],[Region]]=Table68[[#This Row],[Region]]),0),3),0)</f>
        <v>95446</v>
      </c>
      <c r="O2944" s="12">
        <f>INDEX(Table110[#All], MATCH(Table68[[#This Row],[Date]],Table110[[#All],[Month]],0),2)</f>
        <v>102382.25</v>
      </c>
      <c r="P2944" s="12">
        <f>INDEX(Table13[#All], MATCH(Table68[[#This Row],[Date]],Table13[[#All],[Month]],0),2)</f>
        <v>235146.5</v>
      </c>
      <c r="Q2944">
        <f>INDEX(Table111[#All], MATCH(Table68[[#This Row],[Date]],Table111[[#All],[Month]],0),2)</f>
        <v>6399</v>
      </c>
      <c r="R2944" s="2">
        <f>INDEX(Table111[#All], MATCH(Table68[[#This Row],[Date]],Table111[[#All],[Month]],0),3)</f>
        <v>1393</v>
      </c>
      <c r="S2944" s="2">
        <f>INDEX(Table413[#All], MATCH(Table68[[#This Row],[Date]],Table413[[#All],[Month]],0),2)</f>
        <v>1.5</v>
      </c>
      <c r="T2944" s="2">
        <f>INDEX(Table413[#All], MATCH(Table68[[#This Row],[Date]],Table413[[#All],[Month]],0),3)</f>
        <v>5.8</v>
      </c>
      <c r="U2944" s="2">
        <f>INDEX(Table413[#All], MATCH(Table68[[#This Row],[Date]],Table413[[#All],[Month]],0),4)</f>
        <v>5</v>
      </c>
    </row>
    <row r="2945" spans="1:21" x14ac:dyDescent="0.25">
      <c r="A2945" s="4">
        <v>43252</v>
      </c>
      <c r="B2945" s="3" t="s">
        <v>58</v>
      </c>
      <c r="C2945" s="3" t="s">
        <v>5</v>
      </c>
      <c r="D2945" s="3">
        <v>513</v>
      </c>
      <c r="E2945" s="3">
        <v>494</v>
      </c>
      <c r="F2945" s="3">
        <v>397</v>
      </c>
      <c r="G2945" s="3">
        <v>402</v>
      </c>
      <c r="H2945" s="3">
        <v>4842</v>
      </c>
      <c r="I2945" s="3">
        <v>166</v>
      </c>
      <c r="J2945">
        <f t="array" ref="J2945">INDEX(Table3[#All],MATCH(1,(Table3[[#All],[Month]]=Table68[[#This Row],[Date]])*(Table3[[#All],[Region]]=Table68[[#This Row],[Region]]),0),3)</f>
        <v>96442</v>
      </c>
      <c r="K2945">
        <f>INDEX(Table1[#All], MATCH(Table68[[#This Row],[Date]],Table1[[#All],[Month]],0),2)</f>
        <v>1695545</v>
      </c>
      <c r="L2945" s="8">
        <f>INDEX(Table2[#All], MATCH(Table68[[#This Row],[Date]],Table2[[#All],[Month]],0),2)</f>
        <v>674.43621545864448</v>
      </c>
      <c r="M2945">
        <f t="array" ref="M2945">INDEX(Table4[#All],MATCH(1,(Table4[[#All],[Month]]=Table68[[#This Row],[Date]])*(Table4[[#All],[Region]]=Table68[[#This Row],[Region]]),0),3)</f>
        <v>13975</v>
      </c>
      <c r="N2945" s="2">
        <f t="array" ref="N2945">_xlfn.IFNA(INDEX(Table5[#All], MATCH(1,(Table5[[#All],[Month]]=Table68[[#This Row],[Date]])*(Table5[[#All],[Region]]=Table68[[#This Row],[Region]]),0),3),0)</f>
        <v>95446</v>
      </c>
      <c r="O2945" s="12">
        <f>INDEX(Table110[#All], MATCH(Table68[[#This Row],[Date]],Table110[[#All],[Month]],0),2)</f>
        <v>102382.25</v>
      </c>
      <c r="P2945" s="12">
        <f>INDEX(Table13[#All], MATCH(Table68[[#This Row],[Date]],Table13[[#All],[Month]],0),2)</f>
        <v>235146.5</v>
      </c>
      <c r="Q2945">
        <f>INDEX(Table111[#All], MATCH(Table68[[#This Row],[Date]],Table111[[#All],[Month]],0),2)</f>
        <v>6399</v>
      </c>
      <c r="R2945" s="2">
        <f>INDEX(Table111[#All], MATCH(Table68[[#This Row],[Date]],Table111[[#All],[Month]],0),3)</f>
        <v>1393</v>
      </c>
      <c r="S2945" s="2">
        <f>INDEX(Table413[#All], MATCH(Table68[[#This Row],[Date]],Table413[[#All],[Month]],0),2)</f>
        <v>1.5</v>
      </c>
      <c r="T2945" s="2">
        <f>INDEX(Table413[#All], MATCH(Table68[[#This Row],[Date]],Table413[[#All],[Month]],0),3)</f>
        <v>5.8</v>
      </c>
      <c r="U2945" s="2">
        <f>INDEX(Table413[#All], MATCH(Table68[[#This Row],[Date]],Table413[[#All],[Month]],0),4)</f>
        <v>5</v>
      </c>
    </row>
    <row r="2946" spans="1:21" x14ac:dyDescent="0.25">
      <c r="A2946" s="4">
        <v>43252</v>
      </c>
      <c r="B2946" s="3" t="s">
        <v>58</v>
      </c>
      <c r="C2946" s="3" t="s">
        <v>3</v>
      </c>
      <c r="D2946" s="3">
        <v>513</v>
      </c>
      <c r="E2946" s="3">
        <v>520</v>
      </c>
      <c r="F2946" s="3">
        <v>397</v>
      </c>
      <c r="G2946" s="3">
        <v>425</v>
      </c>
      <c r="H2946" s="3">
        <v>4842</v>
      </c>
      <c r="I2946" s="3">
        <v>298</v>
      </c>
      <c r="J2946">
        <f t="array" ref="J2946">INDEX(Table3[#All],MATCH(1,(Table3[[#All],[Month]]=Table68[[#This Row],[Date]])*(Table3[[#All],[Region]]=Table68[[#This Row],[Region]]),0),3)</f>
        <v>96442</v>
      </c>
      <c r="K2946">
        <f>INDEX(Table1[#All], MATCH(Table68[[#This Row],[Date]],Table1[[#All],[Month]],0),2)</f>
        <v>1695545</v>
      </c>
      <c r="L2946" s="8">
        <f>INDEX(Table2[#All], MATCH(Table68[[#This Row],[Date]],Table2[[#All],[Month]],0),2)</f>
        <v>674.43621545864448</v>
      </c>
      <c r="M2946">
        <f t="array" ref="M2946">INDEX(Table4[#All],MATCH(1,(Table4[[#All],[Month]]=Table68[[#This Row],[Date]])*(Table4[[#All],[Region]]=Table68[[#This Row],[Region]]),0),3)</f>
        <v>13975</v>
      </c>
      <c r="N2946" s="2">
        <f t="array" ref="N2946">_xlfn.IFNA(INDEX(Table5[#All], MATCH(1,(Table5[[#All],[Month]]=Table68[[#This Row],[Date]])*(Table5[[#All],[Region]]=Table68[[#This Row],[Region]]),0),3),0)</f>
        <v>95446</v>
      </c>
      <c r="O2946" s="12">
        <f>INDEX(Table110[#All], MATCH(Table68[[#This Row],[Date]],Table110[[#All],[Month]],0),2)</f>
        <v>102382.25</v>
      </c>
      <c r="P2946" s="12">
        <f>INDEX(Table13[#All], MATCH(Table68[[#This Row],[Date]],Table13[[#All],[Month]],0),2)</f>
        <v>235146.5</v>
      </c>
      <c r="Q2946">
        <f>INDEX(Table111[#All], MATCH(Table68[[#This Row],[Date]],Table111[[#All],[Month]],0),2)</f>
        <v>6399</v>
      </c>
      <c r="R2946" s="2">
        <f>INDEX(Table111[#All], MATCH(Table68[[#This Row],[Date]],Table111[[#All],[Month]],0),3)</f>
        <v>1393</v>
      </c>
      <c r="S2946" s="2">
        <f>INDEX(Table413[#All], MATCH(Table68[[#This Row],[Date]],Table413[[#All],[Month]],0),2)</f>
        <v>1.5</v>
      </c>
      <c r="T2946" s="2">
        <f>INDEX(Table413[#All], MATCH(Table68[[#This Row],[Date]],Table413[[#All],[Month]],0),3)</f>
        <v>5.8</v>
      </c>
      <c r="U2946" s="2">
        <f>INDEX(Table413[#All], MATCH(Table68[[#This Row],[Date]],Table413[[#All],[Month]],0),4)</f>
        <v>5</v>
      </c>
    </row>
    <row r="2947" spans="1:21" x14ac:dyDescent="0.25">
      <c r="A2947" s="4">
        <v>43252</v>
      </c>
      <c r="B2947" s="3" t="s">
        <v>58</v>
      </c>
      <c r="C2947" s="3" t="s">
        <v>59</v>
      </c>
      <c r="D2947" s="3">
        <v>513</v>
      </c>
      <c r="E2947" s="3">
        <v>495</v>
      </c>
      <c r="F2947" s="3">
        <v>397</v>
      </c>
      <c r="G2947" s="3">
        <v>404</v>
      </c>
      <c r="H2947" s="3">
        <v>4842</v>
      </c>
      <c r="I2947" s="3">
        <v>546</v>
      </c>
      <c r="J2947">
        <f t="array" ref="J2947">INDEX(Table3[#All],MATCH(1,(Table3[[#All],[Month]]=Table68[[#This Row],[Date]])*(Table3[[#All],[Region]]=Table68[[#This Row],[Region]]),0),3)</f>
        <v>96442</v>
      </c>
      <c r="K2947">
        <f>INDEX(Table1[#All], MATCH(Table68[[#This Row],[Date]],Table1[[#All],[Month]],0),2)</f>
        <v>1695545</v>
      </c>
      <c r="L2947" s="8">
        <f>INDEX(Table2[#All], MATCH(Table68[[#This Row],[Date]],Table2[[#All],[Month]],0),2)</f>
        <v>674.43621545864448</v>
      </c>
      <c r="M2947">
        <f t="array" ref="M2947">INDEX(Table4[#All],MATCH(1,(Table4[[#All],[Month]]=Table68[[#This Row],[Date]])*(Table4[[#All],[Region]]=Table68[[#This Row],[Region]]),0),3)</f>
        <v>13975</v>
      </c>
      <c r="N2947" s="2">
        <f t="array" ref="N2947">_xlfn.IFNA(INDEX(Table5[#All], MATCH(1,(Table5[[#All],[Month]]=Table68[[#This Row],[Date]])*(Table5[[#All],[Region]]=Table68[[#This Row],[Region]]),0),3),0)</f>
        <v>95446</v>
      </c>
      <c r="O2947" s="12">
        <f>INDEX(Table110[#All], MATCH(Table68[[#This Row],[Date]],Table110[[#All],[Month]],0),2)</f>
        <v>102382.25</v>
      </c>
      <c r="P2947" s="12">
        <f>INDEX(Table13[#All], MATCH(Table68[[#This Row],[Date]],Table13[[#All],[Month]],0),2)</f>
        <v>235146.5</v>
      </c>
      <c r="Q2947">
        <f>INDEX(Table111[#All], MATCH(Table68[[#This Row],[Date]],Table111[[#All],[Month]],0),2)</f>
        <v>6399</v>
      </c>
      <c r="R2947" s="2">
        <f>INDEX(Table111[#All], MATCH(Table68[[#This Row],[Date]],Table111[[#All],[Month]],0),3)</f>
        <v>1393</v>
      </c>
      <c r="S2947" s="2">
        <f>INDEX(Table413[#All], MATCH(Table68[[#This Row],[Date]],Table413[[#All],[Month]],0),2)</f>
        <v>1.5</v>
      </c>
      <c r="T2947" s="2">
        <f>INDEX(Table413[#All], MATCH(Table68[[#This Row],[Date]],Table413[[#All],[Month]],0),3)</f>
        <v>5.8</v>
      </c>
      <c r="U2947" s="2">
        <f>INDEX(Table413[#All], MATCH(Table68[[#This Row],[Date]],Table413[[#All],[Month]],0),4)</f>
        <v>5</v>
      </c>
    </row>
    <row r="2948" spans="1:21" x14ac:dyDescent="0.25">
      <c r="A2948" s="4">
        <v>43252</v>
      </c>
      <c r="B2948" s="3" t="s">
        <v>62</v>
      </c>
      <c r="C2948" s="3" t="s">
        <v>20</v>
      </c>
      <c r="D2948" s="3">
        <v>401</v>
      </c>
      <c r="E2948" s="3">
        <v>205</v>
      </c>
      <c r="F2948" s="3">
        <v>318</v>
      </c>
      <c r="G2948" s="3">
        <v>152</v>
      </c>
      <c r="H2948" s="3">
        <v>768</v>
      </c>
      <c r="I2948" s="3">
        <v>15</v>
      </c>
      <c r="J2948">
        <f t="array" ref="J2948">INDEX(Table3[#All],MATCH(1,(Table3[[#All],[Month]]=Table68[[#This Row],[Date]])*(Table3[[#All],[Region]]=Table68[[#This Row],[Region]]),0),3)</f>
        <v>13861</v>
      </c>
      <c r="K2948">
        <f>INDEX(Table1[#All], MATCH(Table68[[#This Row],[Date]],Table1[[#All],[Month]],0),2)</f>
        <v>1695545</v>
      </c>
      <c r="L2948" s="8">
        <f>INDEX(Table2[#All], MATCH(Table68[[#This Row],[Date]],Table2[[#All],[Month]],0),2)</f>
        <v>674.43621545864448</v>
      </c>
      <c r="M2948">
        <f t="array" ref="M2948">INDEX(Table4[#All],MATCH(1,(Table4[[#All],[Month]]=Table68[[#This Row],[Date]])*(Table4[[#All],[Region]]=Table68[[#This Row],[Region]]),0),3)</f>
        <v>2764</v>
      </c>
      <c r="N2948" s="2">
        <f t="array" ref="N2948">_xlfn.IFNA(INDEX(Table5[#All], MATCH(1,(Table5[[#All],[Month]]=Table68[[#This Row],[Date]])*(Table5[[#All],[Region]]=Table68[[#This Row],[Region]]),0),3),0)</f>
        <v>17713</v>
      </c>
      <c r="O2948" s="12">
        <f>INDEX(Table110[#All], MATCH(Table68[[#This Row],[Date]],Table110[[#All],[Month]],0),2)</f>
        <v>102382.25</v>
      </c>
      <c r="P2948" s="12">
        <f>INDEX(Table13[#All], MATCH(Table68[[#This Row],[Date]],Table13[[#All],[Month]],0),2)</f>
        <v>235146.5</v>
      </c>
      <c r="Q2948">
        <f>INDEX(Table111[#All], MATCH(Table68[[#This Row],[Date]],Table111[[#All],[Month]],0),2)</f>
        <v>6399</v>
      </c>
      <c r="R2948" s="2">
        <f>INDEX(Table111[#All], MATCH(Table68[[#This Row],[Date]],Table111[[#All],[Month]],0),3)</f>
        <v>1393</v>
      </c>
      <c r="S2948" s="2">
        <f>INDEX(Table413[#All], MATCH(Table68[[#This Row],[Date]],Table413[[#All],[Month]],0),2)</f>
        <v>1.5</v>
      </c>
      <c r="T2948" s="2">
        <f>INDEX(Table413[#All], MATCH(Table68[[#This Row],[Date]],Table413[[#All],[Month]],0),3)</f>
        <v>5.8</v>
      </c>
      <c r="U2948" s="2">
        <f>INDEX(Table413[#All], MATCH(Table68[[#This Row],[Date]],Table413[[#All],[Month]],0),4)</f>
        <v>5</v>
      </c>
    </row>
    <row r="2949" spans="1:21" x14ac:dyDescent="0.25">
      <c r="A2949" s="4">
        <v>43252</v>
      </c>
      <c r="B2949" s="3" t="s">
        <v>62</v>
      </c>
      <c r="C2949" s="3" t="s">
        <v>21</v>
      </c>
      <c r="D2949" s="3">
        <v>401</v>
      </c>
      <c r="E2949" s="3">
        <v>284</v>
      </c>
      <c r="F2949" s="3">
        <v>318</v>
      </c>
      <c r="G2949" s="3">
        <v>246</v>
      </c>
      <c r="H2949" s="3">
        <v>768</v>
      </c>
      <c r="I2949" s="3">
        <v>9</v>
      </c>
      <c r="J2949">
        <f t="array" ref="J2949">INDEX(Table3[#All],MATCH(1,(Table3[[#All],[Month]]=Table68[[#This Row],[Date]])*(Table3[[#All],[Region]]=Table68[[#This Row],[Region]]),0),3)</f>
        <v>13861</v>
      </c>
      <c r="K2949">
        <f>INDEX(Table1[#All], MATCH(Table68[[#This Row],[Date]],Table1[[#All],[Month]],0),2)</f>
        <v>1695545</v>
      </c>
      <c r="L2949" s="8">
        <f>INDEX(Table2[#All], MATCH(Table68[[#This Row],[Date]],Table2[[#All],[Month]],0),2)</f>
        <v>674.43621545864448</v>
      </c>
      <c r="M2949">
        <f t="array" ref="M2949">INDEX(Table4[#All],MATCH(1,(Table4[[#All],[Month]]=Table68[[#This Row],[Date]])*(Table4[[#All],[Region]]=Table68[[#This Row],[Region]]),0),3)</f>
        <v>2764</v>
      </c>
      <c r="N2949" s="2">
        <f t="array" ref="N2949">_xlfn.IFNA(INDEX(Table5[#All], MATCH(1,(Table5[[#All],[Month]]=Table68[[#This Row],[Date]])*(Table5[[#All],[Region]]=Table68[[#This Row],[Region]]),0),3),0)</f>
        <v>17713</v>
      </c>
      <c r="O2949" s="12">
        <f>INDEX(Table110[#All], MATCH(Table68[[#This Row],[Date]],Table110[[#All],[Month]],0),2)</f>
        <v>102382.25</v>
      </c>
      <c r="P2949" s="12">
        <f>INDEX(Table13[#All], MATCH(Table68[[#This Row],[Date]],Table13[[#All],[Month]],0),2)</f>
        <v>235146.5</v>
      </c>
      <c r="Q2949">
        <f>INDEX(Table111[#All], MATCH(Table68[[#This Row],[Date]],Table111[[#All],[Month]],0),2)</f>
        <v>6399</v>
      </c>
      <c r="R2949" s="2">
        <f>INDEX(Table111[#All], MATCH(Table68[[#This Row],[Date]],Table111[[#All],[Month]],0),3)</f>
        <v>1393</v>
      </c>
      <c r="S2949" s="2">
        <f>INDEX(Table413[#All], MATCH(Table68[[#This Row],[Date]],Table413[[#All],[Month]],0),2)</f>
        <v>1.5</v>
      </c>
      <c r="T2949" s="2">
        <f>INDEX(Table413[#All], MATCH(Table68[[#This Row],[Date]],Table413[[#All],[Month]],0),3)</f>
        <v>5.8</v>
      </c>
      <c r="U2949" s="2">
        <f>INDEX(Table413[#All], MATCH(Table68[[#This Row],[Date]],Table413[[#All],[Month]],0),4)</f>
        <v>5</v>
      </c>
    </row>
    <row r="2950" spans="1:21" x14ac:dyDescent="0.25">
      <c r="A2950" s="4">
        <v>43252</v>
      </c>
      <c r="B2950" s="3" t="s">
        <v>62</v>
      </c>
      <c r="C2950" s="3" t="s">
        <v>18</v>
      </c>
      <c r="D2950" s="3">
        <v>401</v>
      </c>
      <c r="E2950" s="3">
        <v>358</v>
      </c>
      <c r="F2950" s="3">
        <v>318</v>
      </c>
      <c r="G2950" s="3">
        <v>301</v>
      </c>
      <c r="H2950" s="3">
        <v>768</v>
      </c>
      <c r="I2950" s="3">
        <v>151</v>
      </c>
      <c r="J2950">
        <f t="array" ref="J2950">INDEX(Table3[#All],MATCH(1,(Table3[[#All],[Month]]=Table68[[#This Row],[Date]])*(Table3[[#All],[Region]]=Table68[[#This Row],[Region]]),0),3)</f>
        <v>13861</v>
      </c>
      <c r="K2950">
        <f>INDEX(Table1[#All], MATCH(Table68[[#This Row],[Date]],Table1[[#All],[Month]],0),2)</f>
        <v>1695545</v>
      </c>
      <c r="L2950" s="8">
        <f>INDEX(Table2[#All], MATCH(Table68[[#This Row],[Date]],Table2[[#All],[Month]],0),2)</f>
        <v>674.43621545864448</v>
      </c>
      <c r="M2950">
        <f t="array" ref="M2950">INDEX(Table4[#All],MATCH(1,(Table4[[#All],[Month]]=Table68[[#This Row],[Date]])*(Table4[[#All],[Region]]=Table68[[#This Row],[Region]]),0),3)</f>
        <v>2764</v>
      </c>
      <c r="N2950" s="2">
        <f t="array" ref="N2950">_xlfn.IFNA(INDEX(Table5[#All], MATCH(1,(Table5[[#All],[Month]]=Table68[[#This Row],[Date]])*(Table5[[#All],[Region]]=Table68[[#This Row],[Region]]),0),3),0)</f>
        <v>17713</v>
      </c>
      <c r="O2950" s="12">
        <f>INDEX(Table110[#All], MATCH(Table68[[#This Row],[Date]],Table110[[#All],[Month]],0),2)</f>
        <v>102382.25</v>
      </c>
      <c r="P2950" s="12">
        <f>INDEX(Table13[#All], MATCH(Table68[[#This Row],[Date]],Table13[[#All],[Month]],0),2)</f>
        <v>235146.5</v>
      </c>
      <c r="Q2950">
        <f>INDEX(Table111[#All], MATCH(Table68[[#This Row],[Date]],Table111[[#All],[Month]],0),2)</f>
        <v>6399</v>
      </c>
      <c r="R2950" s="2">
        <f>INDEX(Table111[#All], MATCH(Table68[[#This Row],[Date]],Table111[[#All],[Month]],0),3)</f>
        <v>1393</v>
      </c>
      <c r="S2950" s="2">
        <f>INDEX(Table413[#All], MATCH(Table68[[#This Row],[Date]],Table413[[#All],[Month]],0),2)</f>
        <v>1.5</v>
      </c>
      <c r="T2950" s="2">
        <f>INDEX(Table413[#All], MATCH(Table68[[#This Row],[Date]],Table413[[#All],[Month]],0),3)</f>
        <v>5.8</v>
      </c>
      <c r="U2950" s="2">
        <f>INDEX(Table413[#All], MATCH(Table68[[#This Row],[Date]],Table413[[#All],[Month]],0),4)</f>
        <v>5</v>
      </c>
    </row>
    <row r="2951" spans="1:21" x14ac:dyDescent="0.25">
      <c r="A2951" s="4">
        <v>43252</v>
      </c>
      <c r="B2951" s="3" t="s">
        <v>62</v>
      </c>
      <c r="C2951" s="3" t="s">
        <v>17</v>
      </c>
      <c r="D2951" s="3">
        <v>401</v>
      </c>
      <c r="E2951" s="3">
        <v>456</v>
      </c>
      <c r="F2951" s="3">
        <v>318</v>
      </c>
      <c r="G2951" s="3">
        <v>375</v>
      </c>
      <c r="H2951" s="3">
        <v>768</v>
      </c>
      <c r="I2951" s="3">
        <v>414</v>
      </c>
      <c r="J2951">
        <f t="array" ref="J2951">INDEX(Table3[#All],MATCH(1,(Table3[[#All],[Month]]=Table68[[#This Row],[Date]])*(Table3[[#All],[Region]]=Table68[[#This Row],[Region]]),0),3)</f>
        <v>13861</v>
      </c>
      <c r="K2951">
        <f>INDEX(Table1[#All], MATCH(Table68[[#This Row],[Date]],Table1[[#All],[Month]],0),2)</f>
        <v>1695545</v>
      </c>
      <c r="L2951" s="8">
        <f>INDEX(Table2[#All], MATCH(Table68[[#This Row],[Date]],Table2[[#All],[Month]],0),2)</f>
        <v>674.43621545864448</v>
      </c>
      <c r="M2951">
        <f t="array" ref="M2951">INDEX(Table4[#All],MATCH(1,(Table4[[#All],[Month]]=Table68[[#This Row],[Date]])*(Table4[[#All],[Region]]=Table68[[#This Row],[Region]]),0),3)</f>
        <v>2764</v>
      </c>
      <c r="N2951" s="2">
        <f t="array" ref="N2951">_xlfn.IFNA(INDEX(Table5[#All], MATCH(1,(Table5[[#All],[Month]]=Table68[[#This Row],[Date]])*(Table5[[#All],[Region]]=Table68[[#This Row],[Region]]),0),3),0)</f>
        <v>17713</v>
      </c>
      <c r="O2951" s="12">
        <f>INDEX(Table110[#All], MATCH(Table68[[#This Row],[Date]],Table110[[#All],[Month]],0),2)</f>
        <v>102382.25</v>
      </c>
      <c r="P2951" s="12">
        <f>INDEX(Table13[#All], MATCH(Table68[[#This Row],[Date]],Table13[[#All],[Month]],0),2)</f>
        <v>235146.5</v>
      </c>
      <c r="Q2951">
        <f>INDEX(Table111[#All], MATCH(Table68[[#This Row],[Date]],Table111[[#All],[Month]],0),2)</f>
        <v>6399</v>
      </c>
      <c r="R2951" s="2">
        <f>INDEX(Table111[#All], MATCH(Table68[[#This Row],[Date]],Table111[[#All],[Month]],0),3)</f>
        <v>1393</v>
      </c>
      <c r="S2951" s="2">
        <f>INDEX(Table413[#All], MATCH(Table68[[#This Row],[Date]],Table413[[#All],[Month]],0),2)</f>
        <v>1.5</v>
      </c>
      <c r="T2951" s="2">
        <f>INDEX(Table413[#All], MATCH(Table68[[#This Row],[Date]],Table413[[#All],[Month]],0),3)</f>
        <v>5.8</v>
      </c>
      <c r="U2951" s="2">
        <f>INDEX(Table413[#All], MATCH(Table68[[#This Row],[Date]],Table413[[#All],[Month]],0),4)</f>
        <v>5</v>
      </c>
    </row>
    <row r="2952" spans="1:21" x14ac:dyDescent="0.25">
      <c r="A2952" s="4">
        <v>43252</v>
      </c>
      <c r="B2952" s="3" t="s">
        <v>62</v>
      </c>
      <c r="C2952" s="3" t="s">
        <v>14</v>
      </c>
      <c r="D2952" s="3">
        <v>401</v>
      </c>
      <c r="E2952" s="3">
        <v>396</v>
      </c>
      <c r="F2952" s="3">
        <v>318</v>
      </c>
      <c r="G2952" s="3">
        <v>324</v>
      </c>
      <c r="H2952" s="3">
        <v>768</v>
      </c>
      <c r="I2952" s="3">
        <v>113</v>
      </c>
      <c r="J2952">
        <f t="array" ref="J2952">INDEX(Table3[#All],MATCH(1,(Table3[[#All],[Month]]=Table68[[#This Row],[Date]])*(Table3[[#All],[Region]]=Table68[[#This Row],[Region]]),0),3)</f>
        <v>13861</v>
      </c>
      <c r="K2952">
        <f>INDEX(Table1[#All], MATCH(Table68[[#This Row],[Date]],Table1[[#All],[Month]],0),2)</f>
        <v>1695545</v>
      </c>
      <c r="L2952" s="8">
        <f>INDEX(Table2[#All], MATCH(Table68[[#This Row],[Date]],Table2[[#All],[Month]],0),2)</f>
        <v>674.43621545864448</v>
      </c>
      <c r="M2952">
        <f t="array" ref="M2952">INDEX(Table4[#All],MATCH(1,(Table4[[#All],[Month]]=Table68[[#This Row],[Date]])*(Table4[[#All],[Region]]=Table68[[#This Row],[Region]]),0),3)</f>
        <v>2764</v>
      </c>
      <c r="N2952" s="2">
        <f t="array" ref="N2952">_xlfn.IFNA(INDEX(Table5[#All], MATCH(1,(Table5[[#All],[Month]]=Table68[[#This Row],[Date]])*(Table5[[#All],[Region]]=Table68[[#This Row],[Region]]),0),3),0)</f>
        <v>17713</v>
      </c>
      <c r="O2952" s="12">
        <f>INDEX(Table110[#All], MATCH(Table68[[#This Row],[Date]],Table110[[#All],[Month]],0),2)</f>
        <v>102382.25</v>
      </c>
      <c r="P2952" s="12">
        <f>INDEX(Table13[#All], MATCH(Table68[[#This Row],[Date]],Table13[[#All],[Month]],0),2)</f>
        <v>235146.5</v>
      </c>
      <c r="Q2952">
        <f>INDEX(Table111[#All], MATCH(Table68[[#This Row],[Date]],Table111[[#All],[Month]],0),2)</f>
        <v>6399</v>
      </c>
      <c r="R2952" s="2">
        <f>INDEX(Table111[#All], MATCH(Table68[[#This Row],[Date]],Table111[[#All],[Month]],0),3)</f>
        <v>1393</v>
      </c>
      <c r="S2952" s="2">
        <f>INDEX(Table413[#All], MATCH(Table68[[#This Row],[Date]],Table413[[#All],[Month]],0),2)</f>
        <v>1.5</v>
      </c>
      <c r="T2952" s="2">
        <f>INDEX(Table413[#All], MATCH(Table68[[#This Row],[Date]],Table413[[#All],[Month]],0),3)</f>
        <v>5.8</v>
      </c>
      <c r="U2952" s="2">
        <f>INDEX(Table413[#All], MATCH(Table68[[#This Row],[Date]],Table413[[#All],[Month]],0),4)</f>
        <v>5</v>
      </c>
    </row>
    <row r="2953" spans="1:21" x14ac:dyDescent="0.25">
      <c r="A2953" s="4">
        <v>43252</v>
      </c>
      <c r="B2953" s="3" t="s">
        <v>62</v>
      </c>
      <c r="C2953" s="3" t="s">
        <v>19</v>
      </c>
      <c r="D2953" s="3">
        <v>401</v>
      </c>
      <c r="E2953" s="3">
        <v>286</v>
      </c>
      <c r="F2953" s="3">
        <v>318</v>
      </c>
      <c r="G2953" s="3">
        <v>222</v>
      </c>
      <c r="H2953" s="3">
        <v>768</v>
      </c>
      <c r="I2953" s="3">
        <v>66</v>
      </c>
      <c r="J2953">
        <f t="array" ref="J2953">INDEX(Table3[#All],MATCH(1,(Table3[[#All],[Month]]=Table68[[#This Row],[Date]])*(Table3[[#All],[Region]]=Table68[[#This Row],[Region]]),0),3)</f>
        <v>13861</v>
      </c>
      <c r="K2953">
        <f>INDEX(Table1[#All], MATCH(Table68[[#This Row],[Date]],Table1[[#All],[Month]],0),2)</f>
        <v>1695545</v>
      </c>
      <c r="L2953" s="8">
        <f>INDEX(Table2[#All], MATCH(Table68[[#This Row],[Date]],Table2[[#All],[Month]],0),2)</f>
        <v>674.43621545864448</v>
      </c>
      <c r="M2953">
        <f t="array" ref="M2953">INDEX(Table4[#All],MATCH(1,(Table4[[#All],[Month]]=Table68[[#This Row],[Date]])*(Table4[[#All],[Region]]=Table68[[#This Row],[Region]]),0),3)</f>
        <v>2764</v>
      </c>
      <c r="N2953" s="2">
        <f t="array" ref="N2953">_xlfn.IFNA(INDEX(Table5[#All], MATCH(1,(Table5[[#All],[Month]]=Table68[[#This Row],[Date]])*(Table5[[#All],[Region]]=Table68[[#This Row],[Region]]),0),3),0)</f>
        <v>17713</v>
      </c>
      <c r="O2953" s="12">
        <f>INDEX(Table110[#All], MATCH(Table68[[#This Row],[Date]],Table110[[#All],[Month]],0),2)</f>
        <v>102382.25</v>
      </c>
      <c r="P2953" s="12">
        <f>INDEX(Table13[#All], MATCH(Table68[[#This Row],[Date]],Table13[[#All],[Month]],0),2)</f>
        <v>235146.5</v>
      </c>
      <c r="Q2953">
        <f>INDEX(Table111[#All], MATCH(Table68[[#This Row],[Date]],Table111[[#All],[Month]],0),2)</f>
        <v>6399</v>
      </c>
      <c r="R2953" s="2">
        <f>INDEX(Table111[#All], MATCH(Table68[[#This Row],[Date]],Table111[[#All],[Month]],0),3)</f>
        <v>1393</v>
      </c>
      <c r="S2953" s="2">
        <f>INDEX(Table413[#All], MATCH(Table68[[#This Row],[Date]],Table413[[#All],[Month]],0),2)</f>
        <v>1.5</v>
      </c>
      <c r="T2953" s="2">
        <f>INDEX(Table413[#All], MATCH(Table68[[#This Row],[Date]],Table413[[#All],[Month]],0),3)</f>
        <v>5.8</v>
      </c>
      <c r="U2953" s="2">
        <f>INDEX(Table413[#All], MATCH(Table68[[#This Row],[Date]],Table413[[#All],[Month]],0),4)</f>
        <v>5</v>
      </c>
    </row>
    <row r="2954" spans="1:21" x14ac:dyDescent="0.25">
      <c r="A2954" s="4">
        <v>43252</v>
      </c>
      <c r="B2954" s="3" t="s">
        <v>68</v>
      </c>
      <c r="C2954" s="3" t="s">
        <v>46</v>
      </c>
      <c r="D2954" s="3">
        <v>337</v>
      </c>
      <c r="E2954" s="3">
        <v>311</v>
      </c>
      <c r="F2954" s="3">
        <v>258</v>
      </c>
      <c r="G2954" s="3">
        <v>251</v>
      </c>
      <c r="H2954" s="3">
        <v>1727</v>
      </c>
      <c r="I2954" s="3">
        <v>99</v>
      </c>
      <c r="J2954">
        <f t="array" ref="J2954">INDEX(Table3[#All],MATCH(1,(Table3[[#All],[Month]]=Table68[[#This Row],[Date]])*(Table3[[#All],[Region]]=Table68[[#This Row],[Region]]),0),3)</f>
        <v>35069</v>
      </c>
      <c r="K2954">
        <f>INDEX(Table1[#All], MATCH(Table68[[#This Row],[Date]],Table1[[#All],[Month]],0),2)</f>
        <v>1695545</v>
      </c>
      <c r="L2954" s="8">
        <f>INDEX(Table2[#All], MATCH(Table68[[#This Row],[Date]],Table2[[#All],[Month]],0),2)</f>
        <v>674.43621545864448</v>
      </c>
      <c r="M2954">
        <f t="array" ref="M2954">INDEX(Table4[#All],MATCH(1,(Table4[[#All],[Month]]=Table68[[#This Row],[Date]])*(Table4[[#All],[Region]]=Table68[[#This Row],[Region]]),0),3)</f>
        <v>9796</v>
      </c>
      <c r="N2954" s="2">
        <f t="array" ref="N2954">_xlfn.IFNA(INDEX(Table5[#All], MATCH(1,(Table5[[#All],[Month]]=Table68[[#This Row],[Date]])*(Table5[[#All],[Region]]=Table68[[#This Row],[Region]]),0),3),0)</f>
        <v>42358</v>
      </c>
      <c r="O2954" s="12">
        <f>INDEX(Table110[#All], MATCH(Table68[[#This Row],[Date]],Table110[[#All],[Month]],0),2)</f>
        <v>102382.25</v>
      </c>
      <c r="P2954" s="12">
        <f>INDEX(Table13[#All], MATCH(Table68[[#This Row],[Date]],Table13[[#All],[Month]],0),2)</f>
        <v>235146.5</v>
      </c>
      <c r="Q2954">
        <f>INDEX(Table111[#All], MATCH(Table68[[#This Row],[Date]],Table111[[#All],[Month]],0),2)</f>
        <v>6399</v>
      </c>
      <c r="R2954" s="2">
        <f>INDEX(Table111[#All], MATCH(Table68[[#This Row],[Date]],Table111[[#All],[Month]],0),3)</f>
        <v>1393</v>
      </c>
      <c r="S2954" s="2">
        <f>INDEX(Table413[#All], MATCH(Table68[[#This Row],[Date]],Table413[[#All],[Month]],0),2)</f>
        <v>1.5</v>
      </c>
      <c r="T2954" s="2">
        <f>INDEX(Table413[#All], MATCH(Table68[[#This Row],[Date]],Table413[[#All],[Month]],0),3)</f>
        <v>5.8</v>
      </c>
      <c r="U2954" s="2">
        <f>INDEX(Table413[#All], MATCH(Table68[[#This Row],[Date]],Table413[[#All],[Month]],0),4)</f>
        <v>5</v>
      </c>
    </row>
    <row r="2955" spans="1:21" x14ac:dyDescent="0.25">
      <c r="A2955" s="4">
        <v>43252</v>
      </c>
      <c r="B2955" s="3" t="s">
        <v>68</v>
      </c>
      <c r="C2955" s="3" t="s">
        <v>83</v>
      </c>
      <c r="D2955" s="3">
        <v>337</v>
      </c>
      <c r="E2955" s="3">
        <v>342</v>
      </c>
      <c r="F2955" s="3">
        <v>258</v>
      </c>
      <c r="G2955" s="3">
        <v>259</v>
      </c>
      <c r="H2955" s="3">
        <v>1727</v>
      </c>
      <c r="I2955" s="3">
        <v>1269</v>
      </c>
      <c r="J2955">
        <f t="array" ref="J2955">INDEX(Table3[#All],MATCH(1,(Table3[[#All],[Month]]=Table68[[#This Row],[Date]])*(Table3[[#All],[Region]]=Table68[[#This Row],[Region]]),0),3)</f>
        <v>35069</v>
      </c>
      <c r="K2955">
        <f>INDEX(Table1[#All], MATCH(Table68[[#This Row],[Date]],Table1[[#All],[Month]],0),2)</f>
        <v>1695545</v>
      </c>
      <c r="L2955" s="8">
        <f>INDEX(Table2[#All], MATCH(Table68[[#This Row],[Date]],Table2[[#All],[Month]],0),2)</f>
        <v>674.43621545864448</v>
      </c>
      <c r="M2955">
        <f t="array" ref="M2955">INDEX(Table4[#All],MATCH(1,(Table4[[#All],[Month]]=Table68[[#This Row],[Date]])*(Table4[[#All],[Region]]=Table68[[#This Row],[Region]]),0),3)</f>
        <v>9796</v>
      </c>
      <c r="N2955" s="2">
        <f t="array" ref="N2955">_xlfn.IFNA(INDEX(Table5[#All], MATCH(1,(Table5[[#All],[Month]]=Table68[[#This Row],[Date]])*(Table5[[#All],[Region]]=Table68[[#This Row],[Region]]),0),3),0)</f>
        <v>42358</v>
      </c>
      <c r="O2955" s="12">
        <f>INDEX(Table110[#All], MATCH(Table68[[#This Row],[Date]],Table110[[#All],[Month]],0),2)</f>
        <v>102382.25</v>
      </c>
      <c r="P2955" s="12">
        <f>INDEX(Table13[#All], MATCH(Table68[[#This Row],[Date]],Table13[[#All],[Month]],0),2)</f>
        <v>235146.5</v>
      </c>
      <c r="Q2955">
        <f>INDEX(Table111[#All], MATCH(Table68[[#This Row],[Date]],Table111[[#All],[Month]],0),2)</f>
        <v>6399</v>
      </c>
      <c r="R2955" s="2">
        <f>INDEX(Table111[#All], MATCH(Table68[[#This Row],[Date]],Table111[[#All],[Month]],0),3)</f>
        <v>1393</v>
      </c>
      <c r="S2955" s="2">
        <f>INDEX(Table413[#All], MATCH(Table68[[#This Row],[Date]],Table413[[#All],[Month]],0),2)</f>
        <v>1.5</v>
      </c>
      <c r="T2955" s="2">
        <f>INDEX(Table413[#All], MATCH(Table68[[#This Row],[Date]],Table413[[#All],[Month]],0),3)</f>
        <v>5.8</v>
      </c>
      <c r="U2955" s="2">
        <f>INDEX(Table413[#All], MATCH(Table68[[#This Row],[Date]],Table413[[#All],[Month]],0),4)</f>
        <v>5</v>
      </c>
    </row>
    <row r="2956" spans="1:21" x14ac:dyDescent="0.25">
      <c r="A2956" s="4">
        <v>43252</v>
      </c>
      <c r="B2956" s="3" t="s">
        <v>68</v>
      </c>
      <c r="C2956" s="3" t="s">
        <v>38</v>
      </c>
      <c r="D2956" s="3">
        <v>337</v>
      </c>
      <c r="E2956" s="3">
        <v>297</v>
      </c>
      <c r="F2956" s="3">
        <v>258</v>
      </c>
      <c r="G2956" s="3">
        <v>226</v>
      </c>
      <c r="H2956" s="3">
        <v>1727</v>
      </c>
      <c r="I2956" s="3">
        <v>22</v>
      </c>
      <c r="J2956">
        <f t="array" ref="J2956">INDEX(Table3[#All],MATCH(1,(Table3[[#All],[Month]]=Table68[[#This Row],[Date]])*(Table3[[#All],[Region]]=Table68[[#This Row],[Region]]),0),3)</f>
        <v>35069</v>
      </c>
      <c r="K2956">
        <f>INDEX(Table1[#All], MATCH(Table68[[#This Row],[Date]],Table1[[#All],[Month]],0),2)</f>
        <v>1695545</v>
      </c>
      <c r="L2956" s="8">
        <f>INDEX(Table2[#All], MATCH(Table68[[#This Row],[Date]],Table2[[#All],[Month]],0),2)</f>
        <v>674.43621545864448</v>
      </c>
      <c r="M2956">
        <f t="array" ref="M2956">INDEX(Table4[#All],MATCH(1,(Table4[[#All],[Month]]=Table68[[#This Row],[Date]])*(Table4[[#All],[Region]]=Table68[[#This Row],[Region]]),0),3)</f>
        <v>9796</v>
      </c>
      <c r="N2956" s="2">
        <f t="array" ref="N2956">_xlfn.IFNA(INDEX(Table5[#All], MATCH(1,(Table5[[#All],[Month]]=Table68[[#This Row],[Date]])*(Table5[[#All],[Region]]=Table68[[#This Row],[Region]]),0),3),0)</f>
        <v>42358</v>
      </c>
      <c r="O2956" s="12">
        <f>INDEX(Table110[#All], MATCH(Table68[[#This Row],[Date]],Table110[[#All],[Month]],0),2)</f>
        <v>102382.25</v>
      </c>
      <c r="P2956" s="12">
        <f>INDEX(Table13[#All], MATCH(Table68[[#This Row],[Date]],Table13[[#All],[Month]],0),2)</f>
        <v>235146.5</v>
      </c>
      <c r="Q2956">
        <f>INDEX(Table111[#All], MATCH(Table68[[#This Row],[Date]],Table111[[#All],[Month]],0),2)</f>
        <v>6399</v>
      </c>
      <c r="R2956" s="2">
        <f>INDEX(Table111[#All], MATCH(Table68[[#This Row],[Date]],Table111[[#All],[Month]],0),3)</f>
        <v>1393</v>
      </c>
      <c r="S2956" s="2">
        <f>INDEX(Table413[#All], MATCH(Table68[[#This Row],[Date]],Table413[[#All],[Month]],0),2)</f>
        <v>1.5</v>
      </c>
      <c r="T2956" s="2">
        <f>INDEX(Table413[#All], MATCH(Table68[[#This Row],[Date]],Table413[[#All],[Month]],0),3)</f>
        <v>5.8</v>
      </c>
      <c r="U2956" s="2">
        <f>INDEX(Table413[#All], MATCH(Table68[[#This Row],[Date]],Table413[[#All],[Month]],0),4)</f>
        <v>5</v>
      </c>
    </row>
    <row r="2957" spans="1:21" x14ac:dyDescent="0.25">
      <c r="A2957" s="4">
        <v>43252</v>
      </c>
      <c r="B2957" s="3" t="s">
        <v>68</v>
      </c>
      <c r="C2957" s="3" t="s">
        <v>48</v>
      </c>
      <c r="D2957" s="3">
        <v>337</v>
      </c>
      <c r="E2957" s="3">
        <v>254</v>
      </c>
      <c r="F2957" s="3">
        <v>258</v>
      </c>
      <c r="G2957" s="3">
        <v>212</v>
      </c>
      <c r="H2957" s="3">
        <v>1727</v>
      </c>
      <c r="I2957" s="3">
        <v>8</v>
      </c>
      <c r="J2957">
        <f t="array" ref="J2957">INDEX(Table3[#All],MATCH(1,(Table3[[#All],[Month]]=Table68[[#This Row],[Date]])*(Table3[[#All],[Region]]=Table68[[#This Row],[Region]]),0),3)</f>
        <v>35069</v>
      </c>
      <c r="K2957">
        <f>INDEX(Table1[#All], MATCH(Table68[[#This Row],[Date]],Table1[[#All],[Month]],0),2)</f>
        <v>1695545</v>
      </c>
      <c r="L2957" s="8">
        <f>INDEX(Table2[#All], MATCH(Table68[[#This Row],[Date]],Table2[[#All],[Month]],0),2)</f>
        <v>674.43621545864448</v>
      </c>
      <c r="M2957">
        <f t="array" ref="M2957">INDEX(Table4[#All],MATCH(1,(Table4[[#All],[Month]]=Table68[[#This Row],[Date]])*(Table4[[#All],[Region]]=Table68[[#This Row],[Region]]),0),3)</f>
        <v>9796</v>
      </c>
      <c r="N2957" s="2">
        <f t="array" ref="N2957">_xlfn.IFNA(INDEX(Table5[#All], MATCH(1,(Table5[[#All],[Month]]=Table68[[#This Row],[Date]])*(Table5[[#All],[Region]]=Table68[[#This Row],[Region]]),0),3),0)</f>
        <v>42358</v>
      </c>
      <c r="O2957" s="12">
        <f>INDEX(Table110[#All], MATCH(Table68[[#This Row],[Date]],Table110[[#All],[Month]],0),2)</f>
        <v>102382.25</v>
      </c>
      <c r="P2957" s="12">
        <f>INDEX(Table13[#All], MATCH(Table68[[#This Row],[Date]],Table13[[#All],[Month]],0),2)</f>
        <v>235146.5</v>
      </c>
      <c r="Q2957">
        <f>INDEX(Table111[#All], MATCH(Table68[[#This Row],[Date]],Table111[[#All],[Month]],0),2)</f>
        <v>6399</v>
      </c>
      <c r="R2957" s="2">
        <f>INDEX(Table111[#All], MATCH(Table68[[#This Row],[Date]],Table111[[#All],[Month]],0),3)</f>
        <v>1393</v>
      </c>
      <c r="S2957" s="2">
        <f>INDEX(Table413[#All], MATCH(Table68[[#This Row],[Date]],Table413[[#All],[Month]],0),2)</f>
        <v>1.5</v>
      </c>
      <c r="T2957" s="2">
        <f>INDEX(Table413[#All], MATCH(Table68[[#This Row],[Date]],Table413[[#All],[Month]],0),3)</f>
        <v>5.8</v>
      </c>
      <c r="U2957" s="2">
        <f>INDEX(Table413[#All], MATCH(Table68[[#This Row],[Date]],Table413[[#All],[Month]],0),4)</f>
        <v>5</v>
      </c>
    </row>
    <row r="2958" spans="1:21" x14ac:dyDescent="0.25">
      <c r="A2958" s="4">
        <v>43252</v>
      </c>
      <c r="B2958" s="3" t="s">
        <v>68</v>
      </c>
      <c r="C2958" s="3" t="s">
        <v>45</v>
      </c>
      <c r="D2958" s="3">
        <v>337</v>
      </c>
      <c r="E2958" s="3">
        <v>390</v>
      </c>
      <c r="F2958" s="3">
        <v>258</v>
      </c>
      <c r="G2958" s="3">
        <v>303</v>
      </c>
      <c r="H2958" s="3">
        <v>1727</v>
      </c>
      <c r="I2958" s="3">
        <v>85</v>
      </c>
      <c r="J2958">
        <f t="array" ref="J2958">INDEX(Table3[#All],MATCH(1,(Table3[[#All],[Month]]=Table68[[#This Row],[Date]])*(Table3[[#All],[Region]]=Table68[[#This Row],[Region]]),0),3)</f>
        <v>35069</v>
      </c>
      <c r="K2958">
        <f>INDEX(Table1[#All], MATCH(Table68[[#This Row],[Date]],Table1[[#All],[Month]],0),2)</f>
        <v>1695545</v>
      </c>
      <c r="L2958" s="8">
        <f>INDEX(Table2[#All], MATCH(Table68[[#This Row],[Date]],Table2[[#All],[Month]],0),2)</f>
        <v>674.43621545864448</v>
      </c>
      <c r="M2958">
        <f t="array" ref="M2958">INDEX(Table4[#All],MATCH(1,(Table4[[#All],[Month]]=Table68[[#This Row],[Date]])*(Table4[[#All],[Region]]=Table68[[#This Row],[Region]]),0),3)</f>
        <v>9796</v>
      </c>
      <c r="N2958" s="2">
        <f t="array" ref="N2958">_xlfn.IFNA(INDEX(Table5[#All], MATCH(1,(Table5[[#All],[Month]]=Table68[[#This Row],[Date]])*(Table5[[#All],[Region]]=Table68[[#This Row],[Region]]),0),3),0)</f>
        <v>42358</v>
      </c>
      <c r="O2958" s="12">
        <f>INDEX(Table110[#All], MATCH(Table68[[#This Row],[Date]],Table110[[#All],[Month]],0),2)</f>
        <v>102382.25</v>
      </c>
      <c r="P2958" s="12">
        <f>INDEX(Table13[#All], MATCH(Table68[[#This Row],[Date]],Table13[[#All],[Month]],0),2)</f>
        <v>235146.5</v>
      </c>
      <c r="Q2958">
        <f>INDEX(Table111[#All], MATCH(Table68[[#This Row],[Date]],Table111[[#All],[Month]],0),2)</f>
        <v>6399</v>
      </c>
      <c r="R2958" s="2">
        <f>INDEX(Table111[#All], MATCH(Table68[[#This Row],[Date]],Table111[[#All],[Month]],0),3)</f>
        <v>1393</v>
      </c>
      <c r="S2958" s="2">
        <f>INDEX(Table413[#All], MATCH(Table68[[#This Row],[Date]],Table413[[#All],[Month]],0),2)</f>
        <v>1.5</v>
      </c>
      <c r="T2958" s="2">
        <f>INDEX(Table413[#All], MATCH(Table68[[#This Row],[Date]],Table413[[#All],[Month]],0),3)</f>
        <v>5.8</v>
      </c>
      <c r="U2958" s="2">
        <f>INDEX(Table413[#All], MATCH(Table68[[#This Row],[Date]],Table413[[#All],[Month]],0),4)</f>
        <v>5</v>
      </c>
    </row>
    <row r="2959" spans="1:21" x14ac:dyDescent="0.25">
      <c r="A2959" s="4">
        <v>43252</v>
      </c>
      <c r="B2959" s="3" t="s">
        <v>68</v>
      </c>
      <c r="C2959" s="3" t="s">
        <v>47</v>
      </c>
      <c r="D2959" s="3">
        <v>337</v>
      </c>
      <c r="E2959" s="3">
        <v>297</v>
      </c>
      <c r="F2959" s="3">
        <v>258</v>
      </c>
      <c r="G2959" s="3">
        <v>248</v>
      </c>
      <c r="H2959" s="3">
        <v>1727</v>
      </c>
      <c r="I2959" s="3">
        <v>107</v>
      </c>
      <c r="J2959">
        <f t="array" ref="J2959">INDEX(Table3[#All],MATCH(1,(Table3[[#All],[Month]]=Table68[[#This Row],[Date]])*(Table3[[#All],[Region]]=Table68[[#This Row],[Region]]),0),3)</f>
        <v>35069</v>
      </c>
      <c r="K2959">
        <f>INDEX(Table1[#All], MATCH(Table68[[#This Row],[Date]],Table1[[#All],[Month]],0),2)</f>
        <v>1695545</v>
      </c>
      <c r="L2959" s="8">
        <f>INDEX(Table2[#All], MATCH(Table68[[#This Row],[Date]],Table2[[#All],[Month]],0),2)</f>
        <v>674.43621545864448</v>
      </c>
      <c r="M2959">
        <f t="array" ref="M2959">INDEX(Table4[#All],MATCH(1,(Table4[[#All],[Month]]=Table68[[#This Row],[Date]])*(Table4[[#All],[Region]]=Table68[[#This Row],[Region]]),0),3)</f>
        <v>9796</v>
      </c>
      <c r="N2959" s="2">
        <f t="array" ref="N2959">_xlfn.IFNA(INDEX(Table5[#All], MATCH(1,(Table5[[#All],[Month]]=Table68[[#This Row],[Date]])*(Table5[[#All],[Region]]=Table68[[#This Row],[Region]]),0),3),0)</f>
        <v>42358</v>
      </c>
      <c r="O2959" s="12">
        <f>INDEX(Table110[#All], MATCH(Table68[[#This Row],[Date]],Table110[[#All],[Month]],0),2)</f>
        <v>102382.25</v>
      </c>
      <c r="P2959" s="12">
        <f>INDEX(Table13[#All], MATCH(Table68[[#This Row],[Date]],Table13[[#All],[Month]],0),2)</f>
        <v>235146.5</v>
      </c>
      <c r="Q2959">
        <f>INDEX(Table111[#All], MATCH(Table68[[#This Row],[Date]],Table111[[#All],[Month]],0),2)</f>
        <v>6399</v>
      </c>
      <c r="R2959" s="2">
        <f>INDEX(Table111[#All], MATCH(Table68[[#This Row],[Date]],Table111[[#All],[Month]],0),3)</f>
        <v>1393</v>
      </c>
      <c r="S2959" s="2">
        <f>INDEX(Table413[#All], MATCH(Table68[[#This Row],[Date]],Table413[[#All],[Month]],0),2)</f>
        <v>1.5</v>
      </c>
      <c r="T2959" s="2">
        <f>INDEX(Table413[#All], MATCH(Table68[[#This Row],[Date]],Table413[[#All],[Month]],0),3)</f>
        <v>5.8</v>
      </c>
      <c r="U2959" s="2">
        <f>INDEX(Table413[#All], MATCH(Table68[[#This Row],[Date]],Table413[[#All],[Month]],0),4)</f>
        <v>5</v>
      </c>
    </row>
    <row r="2960" spans="1:21" x14ac:dyDescent="0.25">
      <c r="A2960" s="4">
        <v>43252</v>
      </c>
      <c r="B2960" s="3" t="s">
        <v>68</v>
      </c>
      <c r="C2960" s="3" t="s">
        <v>44</v>
      </c>
      <c r="D2960" s="3">
        <v>337</v>
      </c>
      <c r="E2960" s="3">
        <v>372</v>
      </c>
      <c r="F2960" s="3">
        <v>258</v>
      </c>
      <c r="G2960" s="3">
        <v>304</v>
      </c>
      <c r="H2960" s="3">
        <v>1727</v>
      </c>
      <c r="I2960" s="3">
        <v>81</v>
      </c>
      <c r="J2960">
        <f t="array" ref="J2960">INDEX(Table3[#All],MATCH(1,(Table3[[#All],[Month]]=Table68[[#This Row],[Date]])*(Table3[[#All],[Region]]=Table68[[#This Row],[Region]]),0),3)</f>
        <v>35069</v>
      </c>
      <c r="K2960">
        <f>INDEX(Table1[#All], MATCH(Table68[[#This Row],[Date]],Table1[[#All],[Month]],0),2)</f>
        <v>1695545</v>
      </c>
      <c r="L2960" s="8">
        <f>INDEX(Table2[#All], MATCH(Table68[[#This Row],[Date]],Table2[[#All],[Month]],0),2)</f>
        <v>674.43621545864448</v>
      </c>
      <c r="M2960">
        <f t="array" ref="M2960">INDEX(Table4[#All],MATCH(1,(Table4[[#All],[Month]]=Table68[[#This Row],[Date]])*(Table4[[#All],[Region]]=Table68[[#This Row],[Region]]),0),3)</f>
        <v>9796</v>
      </c>
      <c r="N2960" s="2">
        <f t="array" ref="N2960">_xlfn.IFNA(INDEX(Table5[#All], MATCH(1,(Table5[[#All],[Month]]=Table68[[#This Row],[Date]])*(Table5[[#All],[Region]]=Table68[[#This Row],[Region]]),0),3),0)</f>
        <v>42358</v>
      </c>
      <c r="O2960" s="12">
        <f>INDEX(Table110[#All], MATCH(Table68[[#This Row],[Date]],Table110[[#All],[Month]],0),2)</f>
        <v>102382.25</v>
      </c>
      <c r="P2960" s="12">
        <f>INDEX(Table13[#All], MATCH(Table68[[#This Row],[Date]],Table13[[#All],[Month]],0),2)</f>
        <v>235146.5</v>
      </c>
      <c r="Q2960">
        <f>INDEX(Table111[#All], MATCH(Table68[[#This Row],[Date]],Table111[[#All],[Month]],0),2)</f>
        <v>6399</v>
      </c>
      <c r="R2960" s="2">
        <f>INDEX(Table111[#All], MATCH(Table68[[#This Row],[Date]],Table111[[#All],[Month]],0),3)</f>
        <v>1393</v>
      </c>
      <c r="S2960" s="2">
        <f>INDEX(Table413[#All], MATCH(Table68[[#This Row],[Date]],Table413[[#All],[Month]],0),2)</f>
        <v>1.5</v>
      </c>
      <c r="T2960" s="2">
        <f>INDEX(Table413[#All], MATCH(Table68[[#This Row],[Date]],Table413[[#All],[Month]],0),3)</f>
        <v>5.8</v>
      </c>
      <c r="U2960" s="2">
        <f>INDEX(Table413[#All], MATCH(Table68[[#This Row],[Date]],Table413[[#All],[Month]],0),4)</f>
        <v>5</v>
      </c>
    </row>
    <row r="2961" spans="1:21" x14ac:dyDescent="0.25">
      <c r="A2961" s="4">
        <v>43252</v>
      </c>
      <c r="B2961" s="3" t="s">
        <v>68</v>
      </c>
      <c r="C2961" s="3" t="s">
        <v>49</v>
      </c>
      <c r="D2961" s="3">
        <v>337</v>
      </c>
      <c r="E2961" s="3">
        <v>252</v>
      </c>
      <c r="F2961" s="3">
        <v>258</v>
      </c>
      <c r="G2961" s="3">
        <v>218</v>
      </c>
      <c r="H2961" s="3">
        <v>1727</v>
      </c>
      <c r="I2961" s="3">
        <v>12</v>
      </c>
      <c r="J2961">
        <f t="array" ref="J2961">INDEX(Table3[#All],MATCH(1,(Table3[[#All],[Month]]=Table68[[#This Row],[Date]])*(Table3[[#All],[Region]]=Table68[[#This Row],[Region]]),0),3)</f>
        <v>35069</v>
      </c>
      <c r="K2961">
        <f>INDEX(Table1[#All], MATCH(Table68[[#This Row],[Date]],Table1[[#All],[Month]],0),2)</f>
        <v>1695545</v>
      </c>
      <c r="L2961" s="8">
        <f>INDEX(Table2[#All], MATCH(Table68[[#This Row],[Date]],Table2[[#All],[Month]],0),2)</f>
        <v>674.43621545864448</v>
      </c>
      <c r="M2961">
        <f t="array" ref="M2961">INDEX(Table4[#All],MATCH(1,(Table4[[#All],[Month]]=Table68[[#This Row],[Date]])*(Table4[[#All],[Region]]=Table68[[#This Row],[Region]]),0),3)</f>
        <v>9796</v>
      </c>
      <c r="N2961" s="2">
        <f t="array" ref="N2961">_xlfn.IFNA(INDEX(Table5[#All], MATCH(1,(Table5[[#All],[Month]]=Table68[[#This Row],[Date]])*(Table5[[#All],[Region]]=Table68[[#This Row],[Region]]),0),3),0)</f>
        <v>42358</v>
      </c>
      <c r="O2961" s="12">
        <f>INDEX(Table110[#All], MATCH(Table68[[#This Row],[Date]],Table110[[#All],[Month]],0),2)</f>
        <v>102382.25</v>
      </c>
      <c r="P2961" s="12">
        <f>INDEX(Table13[#All], MATCH(Table68[[#This Row],[Date]],Table13[[#All],[Month]],0),2)</f>
        <v>235146.5</v>
      </c>
      <c r="Q2961">
        <f>INDEX(Table111[#All], MATCH(Table68[[#This Row],[Date]],Table111[[#All],[Month]],0),2)</f>
        <v>6399</v>
      </c>
      <c r="R2961" s="2">
        <f>INDEX(Table111[#All], MATCH(Table68[[#This Row],[Date]],Table111[[#All],[Month]],0),3)</f>
        <v>1393</v>
      </c>
      <c r="S2961" s="2">
        <f>INDEX(Table413[#All], MATCH(Table68[[#This Row],[Date]],Table413[[#All],[Month]],0),2)</f>
        <v>1.5</v>
      </c>
      <c r="T2961" s="2">
        <f>INDEX(Table413[#All], MATCH(Table68[[#This Row],[Date]],Table413[[#All],[Month]],0),3)</f>
        <v>5.8</v>
      </c>
      <c r="U2961" s="2">
        <f>INDEX(Table413[#All], MATCH(Table68[[#This Row],[Date]],Table413[[#All],[Month]],0),4)</f>
        <v>5</v>
      </c>
    </row>
    <row r="2962" spans="1:21" x14ac:dyDescent="0.25">
      <c r="A2962" s="4">
        <v>43252</v>
      </c>
      <c r="B2962" s="3" t="s">
        <v>68</v>
      </c>
      <c r="C2962" s="3" t="s">
        <v>50</v>
      </c>
      <c r="D2962" s="3">
        <v>337</v>
      </c>
      <c r="E2962" s="3">
        <v>263</v>
      </c>
      <c r="F2962" s="3">
        <v>258</v>
      </c>
      <c r="G2962" s="3">
        <v>214</v>
      </c>
      <c r="H2962" s="3">
        <v>1727</v>
      </c>
      <c r="I2962" s="3">
        <v>40</v>
      </c>
      <c r="J2962">
        <f t="array" ref="J2962">INDEX(Table3[#All],MATCH(1,(Table3[[#All],[Month]]=Table68[[#This Row],[Date]])*(Table3[[#All],[Region]]=Table68[[#This Row],[Region]]),0),3)</f>
        <v>35069</v>
      </c>
      <c r="K2962">
        <f>INDEX(Table1[#All], MATCH(Table68[[#This Row],[Date]],Table1[[#All],[Month]],0),2)</f>
        <v>1695545</v>
      </c>
      <c r="L2962" s="8">
        <f>INDEX(Table2[#All], MATCH(Table68[[#This Row],[Date]],Table2[[#All],[Month]],0),2)</f>
        <v>674.43621545864448</v>
      </c>
      <c r="M2962">
        <f t="array" ref="M2962">INDEX(Table4[#All],MATCH(1,(Table4[[#All],[Month]]=Table68[[#This Row],[Date]])*(Table4[[#All],[Region]]=Table68[[#This Row],[Region]]),0),3)</f>
        <v>9796</v>
      </c>
      <c r="N2962" s="2">
        <f t="array" ref="N2962">_xlfn.IFNA(INDEX(Table5[#All], MATCH(1,(Table5[[#All],[Month]]=Table68[[#This Row],[Date]])*(Table5[[#All],[Region]]=Table68[[#This Row],[Region]]),0),3),0)</f>
        <v>42358</v>
      </c>
      <c r="O2962" s="12">
        <f>INDEX(Table110[#All], MATCH(Table68[[#This Row],[Date]],Table110[[#All],[Month]],0),2)</f>
        <v>102382.25</v>
      </c>
      <c r="P2962" s="12">
        <f>INDEX(Table13[#All], MATCH(Table68[[#This Row],[Date]],Table13[[#All],[Month]],0),2)</f>
        <v>235146.5</v>
      </c>
      <c r="Q2962">
        <f>INDEX(Table111[#All], MATCH(Table68[[#This Row],[Date]],Table111[[#All],[Month]],0),2)</f>
        <v>6399</v>
      </c>
      <c r="R2962" s="2">
        <f>INDEX(Table111[#All], MATCH(Table68[[#This Row],[Date]],Table111[[#All],[Month]],0),3)</f>
        <v>1393</v>
      </c>
      <c r="S2962" s="2">
        <f>INDEX(Table413[#All], MATCH(Table68[[#This Row],[Date]],Table413[[#All],[Month]],0),2)</f>
        <v>1.5</v>
      </c>
      <c r="T2962" s="2">
        <f>INDEX(Table413[#All], MATCH(Table68[[#This Row],[Date]],Table413[[#All],[Month]],0),3)</f>
        <v>5.8</v>
      </c>
      <c r="U2962" s="2">
        <f>INDEX(Table413[#All], MATCH(Table68[[#This Row],[Date]],Table413[[#All],[Month]],0),4)</f>
        <v>5</v>
      </c>
    </row>
    <row r="2963" spans="1:21" x14ac:dyDescent="0.25">
      <c r="A2963" s="4">
        <v>43252</v>
      </c>
      <c r="B2963" s="3" t="s">
        <v>63</v>
      </c>
      <c r="C2963" s="3" t="s">
        <v>22</v>
      </c>
      <c r="D2963" s="3">
        <v>289</v>
      </c>
      <c r="E2963" s="3">
        <v>289</v>
      </c>
      <c r="F2963" s="3">
        <v>228</v>
      </c>
      <c r="G2963" s="3">
        <v>228</v>
      </c>
      <c r="H2963" s="3">
        <v>122</v>
      </c>
      <c r="I2963" s="3">
        <v>122</v>
      </c>
      <c r="J2963">
        <f t="array" ref="J2963">INDEX(Table3[#All],MATCH(1,(Table3[[#All],[Month]]=Table68[[#This Row],[Date]])*(Table3[[#All],[Region]]=Table68[[#This Row],[Region]]),0),3)</f>
        <v>1871</v>
      </c>
      <c r="K2963">
        <f>INDEX(Table1[#All], MATCH(Table68[[#This Row],[Date]],Table1[[#All],[Month]],0),2)</f>
        <v>1695545</v>
      </c>
      <c r="L2963" s="8">
        <f>INDEX(Table2[#All], MATCH(Table68[[#This Row],[Date]],Table2[[#All],[Month]],0),2)</f>
        <v>674.43621545864448</v>
      </c>
      <c r="M2963">
        <f t="array" ref="M2963">INDEX(Table4[#All],MATCH(1,(Table4[[#All],[Month]]=Table68[[#This Row],[Date]])*(Table4[[#All],[Region]]=Table68[[#This Row],[Region]]),0),3)</f>
        <v>212</v>
      </c>
      <c r="N2963" s="2">
        <f t="array" ref="N2963">_xlfn.IFNA(INDEX(Table5[#All], MATCH(1,(Table5[[#All],[Month]]=Table68[[#This Row],[Date]])*(Table5[[#All],[Region]]=Table68[[#This Row],[Region]]),0),3),0)</f>
        <v>0</v>
      </c>
      <c r="O2963" s="12">
        <f>INDEX(Table110[#All], MATCH(Table68[[#This Row],[Date]],Table110[[#All],[Month]],0),2)</f>
        <v>102382.25</v>
      </c>
      <c r="P2963" s="12">
        <f>INDEX(Table13[#All], MATCH(Table68[[#This Row],[Date]],Table13[[#All],[Month]],0),2)</f>
        <v>235146.5</v>
      </c>
      <c r="Q2963">
        <f>INDEX(Table111[#All], MATCH(Table68[[#This Row],[Date]],Table111[[#All],[Month]],0),2)</f>
        <v>6399</v>
      </c>
      <c r="R2963" s="2">
        <f>INDEX(Table111[#All], MATCH(Table68[[#This Row],[Date]],Table111[[#All],[Month]],0),3)</f>
        <v>1393</v>
      </c>
      <c r="S2963" s="2">
        <f>INDEX(Table413[#All], MATCH(Table68[[#This Row],[Date]],Table413[[#All],[Month]],0),2)</f>
        <v>1.5</v>
      </c>
      <c r="T2963" s="2">
        <f>INDEX(Table413[#All], MATCH(Table68[[#This Row],[Date]],Table413[[#All],[Month]],0),3)</f>
        <v>5.8</v>
      </c>
      <c r="U2963" s="2">
        <f>INDEX(Table413[#All], MATCH(Table68[[#This Row],[Date]],Table413[[#All],[Month]],0),4)</f>
        <v>5</v>
      </c>
    </row>
    <row r="2964" spans="1:21" x14ac:dyDescent="0.25">
      <c r="A2964" s="4">
        <v>43252</v>
      </c>
      <c r="B2964" s="3" t="s">
        <v>64</v>
      </c>
      <c r="C2964" s="3" t="s">
        <v>82</v>
      </c>
      <c r="D2964" s="3">
        <v>363</v>
      </c>
      <c r="E2964" s="3">
        <v>263</v>
      </c>
      <c r="F2964" s="3">
        <v>299</v>
      </c>
      <c r="G2964" s="3">
        <v>208</v>
      </c>
      <c r="H2964" s="3">
        <v>347</v>
      </c>
      <c r="I2964" s="3">
        <v>13</v>
      </c>
      <c r="J2964">
        <f t="array" ref="J2964">INDEX(Table3[#All],MATCH(1,(Table3[[#All],[Month]]=Table68[[#This Row],[Date]])*(Table3[[#All],[Region]]=Table68[[#This Row],[Region]]),0),3)</f>
        <v>7304</v>
      </c>
      <c r="K2964">
        <f>INDEX(Table1[#All], MATCH(Table68[[#This Row],[Date]],Table1[[#All],[Month]],0),2)</f>
        <v>1695545</v>
      </c>
      <c r="L2964" s="8">
        <f>INDEX(Table2[#All], MATCH(Table68[[#This Row],[Date]],Table2[[#All],[Month]],0),2)</f>
        <v>674.43621545864448</v>
      </c>
      <c r="M2964">
        <f t="array" ref="M2964">INDEX(Table4[#All],MATCH(1,(Table4[[#All],[Month]]=Table68[[#This Row],[Date]])*(Table4[[#All],[Region]]=Table68[[#This Row],[Region]]),0),3)</f>
        <v>1016</v>
      </c>
      <c r="N2964" s="2">
        <f t="array" ref="N2964">_xlfn.IFNA(INDEX(Table5[#All], MATCH(1,(Table5[[#All],[Month]]=Table68[[#This Row],[Date]])*(Table5[[#All],[Region]]=Table68[[#This Row],[Region]]),0),3),0)</f>
        <v>8097</v>
      </c>
      <c r="O2964" s="12">
        <f>INDEX(Table110[#All], MATCH(Table68[[#This Row],[Date]],Table110[[#All],[Month]],0),2)</f>
        <v>102382.25</v>
      </c>
      <c r="P2964" s="12">
        <f>INDEX(Table13[#All], MATCH(Table68[[#This Row],[Date]],Table13[[#All],[Month]],0),2)</f>
        <v>235146.5</v>
      </c>
      <c r="Q2964">
        <f>INDEX(Table111[#All], MATCH(Table68[[#This Row],[Date]],Table111[[#All],[Month]],0),2)</f>
        <v>6399</v>
      </c>
      <c r="R2964" s="2">
        <f>INDEX(Table111[#All], MATCH(Table68[[#This Row],[Date]],Table111[[#All],[Month]],0),3)</f>
        <v>1393</v>
      </c>
      <c r="S2964" s="2">
        <f>INDEX(Table413[#All], MATCH(Table68[[#This Row],[Date]],Table413[[#All],[Month]],0),2)</f>
        <v>1.5</v>
      </c>
      <c r="T2964" s="2">
        <f>INDEX(Table413[#All], MATCH(Table68[[#This Row],[Date]],Table413[[#All],[Month]],0),3)</f>
        <v>5.8</v>
      </c>
      <c r="U2964" s="2">
        <f>INDEX(Table413[#All], MATCH(Table68[[#This Row],[Date]],Table413[[#All],[Month]],0),4)</f>
        <v>5</v>
      </c>
    </row>
    <row r="2965" spans="1:21" x14ac:dyDescent="0.25">
      <c r="A2965" s="4">
        <v>43252</v>
      </c>
      <c r="B2965" s="3" t="s">
        <v>64</v>
      </c>
      <c r="C2965" s="3" t="s">
        <v>24</v>
      </c>
      <c r="D2965" s="3">
        <v>363</v>
      </c>
      <c r="E2965" s="3">
        <v>356</v>
      </c>
      <c r="F2965" s="3">
        <v>299</v>
      </c>
      <c r="G2965" s="3">
        <v>294</v>
      </c>
      <c r="H2965" s="3">
        <v>347</v>
      </c>
      <c r="I2965" s="3">
        <v>179</v>
      </c>
      <c r="J2965">
        <f t="array" ref="J2965">INDEX(Table3[#All],MATCH(1,(Table3[[#All],[Month]]=Table68[[#This Row],[Date]])*(Table3[[#All],[Region]]=Table68[[#This Row],[Region]]),0),3)</f>
        <v>7304</v>
      </c>
      <c r="K2965">
        <f>INDEX(Table1[#All], MATCH(Table68[[#This Row],[Date]],Table1[[#All],[Month]],0),2)</f>
        <v>1695545</v>
      </c>
      <c r="L2965" s="8">
        <f>INDEX(Table2[#All], MATCH(Table68[[#This Row],[Date]],Table2[[#All],[Month]],0),2)</f>
        <v>674.43621545864448</v>
      </c>
      <c r="M2965">
        <f t="array" ref="M2965">INDEX(Table4[#All],MATCH(1,(Table4[[#All],[Month]]=Table68[[#This Row],[Date]])*(Table4[[#All],[Region]]=Table68[[#This Row],[Region]]),0),3)</f>
        <v>1016</v>
      </c>
      <c r="N2965" s="2">
        <f t="array" ref="N2965">_xlfn.IFNA(INDEX(Table5[#All], MATCH(1,(Table5[[#All],[Month]]=Table68[[#This Row],[Date]])*(Table5[[#All],[Region]]=Table68[[#This Row],[Region]]),0),3),0)</f>
        <v>8097</v>
      </c>
      <c r="O2965" s="12">
        <f>INDEX(Table110[#All], MATCH(Table68[[#This Row],[Date]],Table110[[#All],[Month]],0),2)</f>
        <v>102382.25</v>
      </c>
      <c r="P2965" s="12">
        <f>INDEX(Table13[#All], MATCH(Table68[[#This Row],[Date]],Table13[[#All],[Month]],0),2)</f>
        <v>235146.5</v>
      </c>
      <c r="Q2965">
        <f>INDEX(Table111[#All], MATCH(Table68[[#This Row],[Date]],Table111[[#All],[Month]],0),2)</f>
        <v>6399</v>
      </c>
      <c r="R2965" s="2">
        <f>INDEX(Table111[#All], MATCH(Table68[[#This Row],[Date]],Table111[[#All],[Month]],0),3)</f>
        <v>1393</v>
      </c>
      <c r="S2965" s="2">
        <f>INDEX(Table413[#All], MATCH(Table68[[#This Row],[Date]],Table413[[#All],[Month]],0),2)</f>
        <v>1.5</v>
      </c>
      <c r="T2965" s="2">
        <f>INDEX(Table413[#All], MATCH(Table68[[#This Row],[Date]],Table413[[#All],[Month]],0),3)</f>
        <v>5.8</v>
      </c>
      <c r="U2965" s="2">
        <f>INDEX(Table413[#All], MATCH(Table68[[#This Row],[Date]],Table413[[#All],[Month]],0),4)</f>
        <v>5</v>
      </c>
    </row>
    <row r="2966" spans="1:21" x14ac:dyDescent="0.25">
      <c r="A2966" s="4">
        <v>43252</v>
      </c>
      <c r="B2966" s="3" t="s">
        <v>64</v>
      </c>
      <c r="C2966" s="3" t="s">
        <v>89</v>
      </c>
      <c r="D2966" s="3">
        <v>363</v>
      </c>
      <c r="E2966" s="3">
        <v>394</v>
      </c>
      <c r="F2966" s="3">
        <v>299</v>
      </c>
      <c r="G2966" s="3">
        <v>334</v>
      </c>
      <c r="H2966" s="3">
        <v>347</v>
      </c>
      <c r="I2966" s="3">
        <v>144</v>
      </c>
      <c r="J2966">
        <f t="array" ref="J2966">INDEX(Table3[#All],MATCH(1,(Table3[[#All],[Month]]=Table68[[#This Row],[Date]])*(Table3[[#All],[Region]]=Table68[[#This Row],[Region]]),0),3)</f>
        <v>7304</v>
      </c>
      <c r="K2966">
        <f>INDEX(Table1[#All], MATCH(Table68[[#This Row],[Date]],Table1[[#All],[Month]],0),2)</f>
        <v>1695545</v>
      </c>
      <c r="L2966" s="8">
        <f>INDEX(Table2[#All], MATCH(Table68[[#This Row],[Date]],Table2[[#All],[Month]],0),2)</f>
        <v>674.43621545864448</v>
      </c>
      <c r="M2966">
        <f t="array" ref="M2966">INDEX(Table4[#All],MATCH(1,(Table4[[#All],[Month]]=Table68[[#This Row],[Date]])*(Table4[[#All],[Region]]=Table68[[#This Row],[Region]]),0),3)</f>
        <v>1016</v>
      </c>
      <c r="N2966" s="2">
        <f t="array" ref="N2966">_xlfn.IFNA(INDEX(Table5[#All], MATCH(1,(Table5[[#All],[Month]]=Table68[[#This Row],[Date]])*(Table5[[#All],[Region]]=Table68[[#This Row],[Region]]),0),3),0)</f>
        <v>8097</v>
      </c>
      <c r="O2966" s="12">
        <f>INDEX(Table110[#All], MATCH(Table68[[#This Row],[Date]],Table110[[#All],[Month]],0),2)</f>
        <v>102382.25</v>
      </c>
      <c r="P2966" s="12">
        <f>INDEX(Table13[#All], MATCH(Table68[[#This Row],[Date]],Table13[[#All],[Month]],0),2)</f>
        <v>235146.5</v>
      </c>
      <c r="Q2966">
        <f>INDEX(Table111[#All], MATCH(Table68[[#This Row],[Date]],Table111[[#All],[Month]],0),2)</f>
        <v>6399</v>
      </c>
      <c r="R2966" s="2">
        <f>INDEX(Table111[#All], MATCH(Table68[[#This Row],[Date]],Table111[[#All],[Month]],0),3)</f>
        <v>1393</v>
      </c>
      <c r="S2966" s="2">
        <f>INDEX(Table413[#All], MATCH(Table68[[#This Row],[Date]],Table413[[#All],[Month]],0),2)</f>
        <v>1.5</v>
      </c>
      <c r="T2966" s="2">
        <f>INDEX(Table413[#All], MATCH(Table68[[#This Row],[Date]],Table413[[#All],[Month]],0),3)</f>
        <v>5.8</v>
      </c>
      <c r="U2966" s="2">
        <f>INDEX(Table413[#All], MATCH(Table68[[#This Row],[Date]],Table413[[#All],[Month]],0),4)</f>
        <v>5</v>
      </c>
    </row>
    <row r="2967" spans="1:21" x14ac:dyDescent="0.25">
      <c r="A2967" s="4">
        <v>43252</v>
      </c>
      <c r="B2967" s="3" t="s">
        <v>64</v>
      </c>
      <c r="C2967" s="3" t="s">
        <v>23</v>
      </c>
      <c r="D2967" s="3">
        <v>363</v>
      </c>
      <c r="E2967" s="3">
        <v>250</v>
      </c>
      <c r="F2967" s="3">
        <v>299</v>
      </c>
      <c r="G2967" s="3">
        <v>216</v>
      </c>
      <c r="H2967" s="3">
        <v>347</v>
      </c>
      <c r="I2967" s="3">
        <v>11</v>
      </c>
      <c r="J2967">
        <f t="array" ref="J2967">INDEX(Table3[#All],MATCH(1,(Table3[[#All],[Month]]=Table68[[#This Row],[Date]])*(Table3[[#All],[Region]]=Table68[[#This Row],[Region]]),0),3)</f>
        <v>7304</v>
      </c>
      <c r="K2967">
        <f>INDEX(Table1[#All], MATCH(Table68[[#This Row],[Date]],Table1[[#All],[Month]],0),2)</f>
        <v>1695545</v>
      </c>
      <c r="L2967" s="8">
        <f>INDEX(Table2[#All], MATCH(Table68[[#This Row],[Date]],Table2[[#All],[Month]],0),2)</f>
        <v>674.43621545864448</v>
      </c>
      <c r="M2967">
        <f t="array" ref="M2967">INDEX(Table4[#All],MATCH(1,(Table4[[#All],[Month]]=Table68[[#This Row],[Date]])*(Table4[[#All],[Region]]=Table68[[#This Row],[Region]]),0),3)</f>
        <v>1016</v>
      </c>
      <c r="N2967" s="2">
        <f t="array" ref="N2967">_xlfn.IFNA(INDEX(Table5[#All], MATCH(1,(Table5[[#All],[Month]]=Table68[[#This Row],[Date]])*(Table5[[#All],[Region]]=Table68[[#This Row],[Region]]),0),3),0)</f>
        <v>8097</v>
      </c>
      <c r="O2967" s="12">
        <f>INDEX(Table110[#All], MATCH(Table68[[#This Row],[Date]],Table110[[#All],[Month]],0),2)</f>
        <v>102382.25</v>
      </c>
      <c r="P2967" s="12">
        <f>INDEX(Table13[#All], MATCH(Table68[[#This Row],[Date]],Table13[[#All],[Month]],0),2)</f>
        <v>235146.5</v>
      </c>
      <c r="Q2967">
        <f>INDEX(Table111[#All], MATCH(Table68[[#This Row],[Date]],Table111[[#All],[Month]],0),2)</f>
        <v>6399</v>
      </c>
      <c r="R2967" s="2">
        <f>INDEX(Table111[#All], MATCH(Table68[[#This Row],[Date]],Table111[[#All],[Month]],0),3)</f>
        <v>1393</v>
      </c>
      <c r="S2967" s="2">
        <f>INDEX(Table413[#All], MATCH(Table68[[#This Row],[Date]],Table413[[#All],[Month]],0),2)</f>
        <v>1.5</v>
      </c>
      <c r="T2967" s="2">
        <f>INDEX(Table413[#All], MATCH(Table68[[#This Row],[Date]],Table413[[#All],[Month]],0),3)</f>
        <v>5.8</v>
      </c>
      <c r="U2967" s="2">
        <f>INDEX(Table413[#All], MATCH(Table68[[#This Row],[Date]],Table413[[#All],[Month]],0),4)</f>
        <v>5</v>
      </c>
    </row>
    <row r="2968" spans="1:21" x14ac:dyDescent="0.25">
      <c r="A2968" s="4">
        <v>43252</v>
      </c>
      <c r="B2968" s="3" t="s">
        <v>61</v>
      </c>
      <c r="C2968" s="3" t="s">
        <v>32</v>
      </c>
      <c r="D2968" s="3">
        <v>285</v>
      </c>
      <c r="E2968" s="3">
        <v>280</v>
      </c>
      <c r="F2968" s="3">
        <v>228</v>
      </c>
      <c r="G2968" s="3">
        <v>232</v>
      </c>
      <c r="H2968" s="3">
        <v>596</v>
      </c>
      <c r="I2968" s="3">
        <v>86</v>
      </c>
      <c r="J2968">
        <f t="array" ref="J2968">INDEX(Table3[#All],MATCH(1,(Table3[[#All],[Month]]=Table68[[#This Row],[Date]])*(Table3[[#All],[Region]]=Table68[[#This Row],[Region]]),0),3)</f>
        <v>10362</v>
      </c>
      <c r="K2968">
        <f>INDEX(Table1[#All], MATCH(Table68[[#This Row],[Date]],Table1[[#All],[Month]],0),2)</f>
        <v>1695545</v>
      </c>
      <c r="L2968" s="8">
        <f>INDEX(Table2[#All], MATCH(Table68[[#This Row],[Date]],Table2[[#All],[Month]],0),2)</f>
        <v>674.43621545864448</v>
      </c>
      <c r="M2968">
        <f t="array" ref="M2968">INDEX(Table4[#All],MATCH(1,(Table4[[#All],[Month]]=Table68[[#This Row],[Date]])*(Table4[[#All],[Region]]=Table68[[#This Row],[Region]]),0),3)</f>
        <v>1401</v>
      </c>
      <c r="N2968" s="2">
        <f t="array" ref="N2968">_xlfn.IFNA(INDEX(Table5[#All], MATCH(1,(Table5[[#All],[Month]]=Table68[[#This Row],[Date]])*(Table5[[#All],[Region]]=Table68[[#This Row],[Region]]),0),3),0)</f>
        <v>4603</v>
      </c>
      <c r="O2968" s="12">
        <f>INDEX(Table110[#All], MATCH(Table68[[#This Row],[Date]],Table110[[#All],[Month]],0),2)</f>
        <v>102382.25</v>
      </c>
      <c r="P2968" s="12">
        <f>INDEX(Table13[#All], MATCH(Table68[[#This Row],[Date]],Table13[[#All],[Month]],0),2)</f>
        <v>235146.5</v>
      </c>
      <c r="Q2968">
        <f>INDEX(Table111[#All], MATCH(Table68[[#This Row],[Date]],Table111[[#All],[Month]],0),2)</f>
        <v>6399</v>
      </c>
      <c r="R2968" s="2">
        <f>INDEX(Table111[#All], MATCH(Table68[[#This Row],[Date]],Table111[[#All],[Month]],0),3)</f>
        <v>1393</v>
      </c>
      <c r="S2968" s="2">
        <f>INDEX(Table413[#All], MATCH(Table68[[#This Row],[Date]],Table413[[#All],[Month]],0),2)</f>
        <v>1.5</v>
      </c>
      <c r="T2968" s="2">
        <f>INDEX(Table413[#All], MATCH(Table68[[#This Row],[Date]],Table413[[#All],[Month]],0),3)</f>
        <v>5.8</v>
      </c>
      <c r="U2968" s="2">
        <f>INDEX(Table413[#All], MATCH(Table68[[#This Row],[Date]],Table413[[#All],[Month]],0),4)</f>
        <v>5</v>
      </c>
    </row>
    <row r="2969" spans="1:21" x14ac:dyDescent="0.25">
      <c r="A2969" s="4">
        <v>43252</v>
      </c>
      <c r="B2969" s="3" t="s">
        <v>61</v>
      </c>
      <c r="C2969" s="3" t="s">
        <v>31</v>
      </c>
      <c r="D2969" s="3">
        <v>285</v>
      </c>
      <c r="E2969" s="3">
        <v>294</v>
      </c>
      <c r="F2969" s="3">
        <v>228</v>
      </c>
      <c r="G2969" s="3">
        <v>230</v>
      </c>
      <c r="H2969" s="3">
        <v>596</v>
      </c>
      <c r="I2969" s="3">
        <v>59</v>
      </c>
      <c r="J2969">
        <f t="array" ref="J2969">INDEX(Table3[#All],MATCH(1,(Table3[[#All],[Month]]=Table68[[#This Row],[Date]])*(Table3[[#All],[Region]]=Table68[[#This Row],[Region]]),0),3)</f>
        <v>10362</v>
      </c>
      <c r="K2969">
        <f>INDEX(Table1[#All], MATCH(Table68[[#This Row],[Date]],Table1[[#All],[Month]],0),2)</f>
        <v>1695545</v>
      </c>
      <c r="L2969" s="8">
        <f>INDEX(Table2[#All], MATCH(Table68[[#This Row],[Date]],Table2[[#All],[Month]],0),2)</f>
        <v>674.43621545864448</v>
      </c>
      <c r="M2969">
        <f t="array" ref="M2969">INDEX(Table4[#All],MATCH(1,(Table4[[#All],[Month]]=Table68[[#This Row],[Date]])*(Table4[[#All],[Region]]=Table68[[#This Row],[Region]]),0),3)</f>
        <v>1401</v>
      </c>
      <c r="N2969" s="2">
        <f t="array" ref="N2969">_xlfn.IFNA(INDEX(Table5[#All], MATCH(1,(Table5[[#All],[Month]]=Table68[[#This Row],[Date]])*(Table5[[#All],[Region]]=Table68[[#This Row],[Region]]),0),3),0)</f>
        <v>4603</v>
      </c>
      <c r="O2969" s="12">
        <f>INDEX(Table110[#All], MATCH(Table68[[#This Row],[Date]],Table110[[#All],[Month]],0),2)</f>
        <v>102382.25</v>
      </c>
      <c r="P2969" s="12">
        <f>INDEX(Table13[#All], MATCH(Table68[[#This Row],[Date]],Table13[[#All],[Month]],0),2)</f>
        <v>235146.5</v>
      </c>
      <c r="Q2969">
        <f>INDEX(Table111[#All], MATCH(Table68[[#This Row],[Date]],Table111[[#All],[Month]],0),2)</f>
        <v>6399</v>
      </c>
      <c r="R2969" s="2">
        <f>INDEX(Table111[#All], MATCH(Table68[[#This Row],[Date]],Table111[[#All],[Month]],0),3)</f>
        <v>1393</v>
      </c>
      <c r="S2969" s="2">
        <f>INDEX(Table413[#All], MATCH(Table68[[#This Row],[Date]],Table413[[#All],[Month]],0),2)</f>
        <v>1.5</v>
      </c>
      <c r="T2969" s="2">
        <f>INDEX(Table413[#All], MATCH(Table68[[#This Row],[Date]],Table413[[#All],[Month]],0),3)</f>
        <v>5.8</v>
      </c>
      <c r="U2969" s="2">
        <f>INDEX(Table413[#All], MATCH(Table68[[#This Row],[Date]],Table413[[#All],[Month]],0),4)</f>
        <v>5</v>
      </c>
    </row>
    <row r="2970" spans="1:21" x14ac:dyDescent="0.25">
      <c r="A2970" s="4">
        <v>43252</v>
      </c>
      <c r="B2970" s="3" t="s">
        <v>61</v>
      </c>
      <c r="C2970" s="3" t="s">
        <v>91</v>
      </c>
      <c r="D2970" s="3">
        <v>285</v>
      </c>
      <c r="E2970" s="3">
        <v>310</v>
      </c>
      <c r="F2970" s="3">
        <v>228</v>
      </c>
      <c r="G2970" s="3">
        <v>245</v>
      </c>
      <c r="H2970" s="3">
        <v>596</v>
      </c>
      <c r="I2970" s="3">
        <v>267</v>
      </c>
      <c r="J2970">
        <f t="array" ref="J2970">INDEX(Table3[#All],MATCH(1,(Table3[[#All],[Month]]=Table68[[#This Row],[Date]])*(Table3[[#All],[Region]]=Table68[[#This Row],[Region]]),0),3)</f>
        <v>10362</v>
      </c>
      <c r="K2970">
        <f>INDEX(Table1[#All], MATCH(Table68[[#This Row],[Date]],Table1[[#All],[Month]],0),2)</f>
        <v>1695545</v>
      </c>
      <c r="L2970" s="8">
        <f>INDEX(Table2[#All], MATCH(Table68[[#This Row],[Date]],Table2[[#All],[Month]],0),2)</f>
        <v>674.43621545864448</v>
      </c>
      <c r="M2970">
        <f t="array" ref="M2970">INDEX(Table4[#All],MATCH(1,(Table4[[#All],[Month]]=Table68[[#This Row],[Date]])*(Table4[[#All],[Region]]=Table68[[#This Row],[Region]]),0),3)</f>
        <v>1401</v>
      </c>
      <c r="N2970" s="2">
        <f t="array" ref="N2970">_xlfn.IFNA(INDEX(Table5[#All], MATCH(1,(Table5[[#All],[Month]]=Table68[[#This Row],[Date]])*(Table5[[#All],[Region]]=Table68[[#This Row],[Region]]),0),3),0)</f>
        <v>4603</v>
      </c>
      <c r="O2970" s="12">
        <f>INDEX(Table110[#All], MATCH(Table68[[#This Row],[Date]],Table110[[#All],[Month]],0),2)</f>
        <v>102382.25</v>
      </c>
      <c r="P2970" s="12">
        <f>INDEX(Table13[#All], MATCH(Table68[[#This Row],[Date]],Table13[[#All],[Month]],0),2)</f>
        <v>235146.5</v>
      </c>
      <c r="Q2970">
        <f>INDEX(Table111[#All], MATCH(Table68[[#This Row],[Date]],Table111[[#All],[Month]],0),2)</f>
        <v>6399</v>
      </c>
      <c r="R2970" s="2">
        <f>INDEX(Table111[#All], MATCH(Table68[[#This Row],[Date]],Table111[[#All],[Month]],0),3)</f>
        <v>1393</v>
      </c>
      <c r="S2970" s="2">
        <f>INDEX(Table413[#All], MATCH(Table68[[#This Row],[Date]],Table413[[#All],[Month]],0),2)</f>
        <v>1.5</v>
      </c>
      <c r="T2970" s="2">
        <f>INDEX(Table413[#All], MATCH(Table68[[#This Row],[Date]],Table413[[#All],[Month]],0),3)</f>
        <v>5.8</v>
      </c>
      <c r="U2970" s="2">
        <f>INDEX(Table413[#All], MATCH(Table68[[#This Row],[Date]],Table413[[#All],[Month]],0),4)</f>
        <v>5</v>
      </c>
    </row>
    <row r="2971" spans="1:21" x14ac:dyDescent="0.25">
      <c r="A2971" s="4">
        <v>43252</v>
      </c>
      <c r="B2971" s="3" t="s">
        <v>61</v>
      </c>
      <c r="C2971" s="3" t="s">
        <v>30</v>
      </c>
      <c r="D2971" s="3">
        <v>285</v>
      </c>
      <c r="E2971" s="3">
        <v>236</v>
      </c>
      <c r="F2971" s="3">
        <v>228</v>
      </c>
      <c r="G2971" s="3">
        <v>203</v>
      </c>
      <c r="H2971" s="3">
        <v>596</v>
      </c>
      <c r="I2971" s="3">
        <v>24</v>
      </c>
      <c r="J2971">
        <f t="array" ref="J2971">INDEX(Table3[#All],MATCH(1,(Table3[[#All],[Month]]=Table68[[#This Row],[Date]])*(Table3[[#All],[Region]]=Table68[[#This Row],[Region]]),0),3)</f>
        <v>10362</v>
      </c>
      <c r="K2971">
        <f>INDEX(Table1[#All], MATCH(Table68[[#This Row],[Date]],Table1[[#All],[Month]],0),2)</f>
        <v>1695545</v>
      </c>
      <c r="L2971" s="8">
        <f>INDEX(Table2[#All], MATCH(Table68[[#This Row],[Date]],Table2[[#All],[Month]],0),2)</f>
        <v>674.43621545864448</v>
      </c>
      <c r="M2971">
        <f t="array" ref="M2971">INDEX(Table4[#All],MATCH(1,(Table4[[#All],[Month]]=Table68[[#This Row],[Date]])*(Table4[[#All],[Region]]=Table68[[#This Row],[Region]]),0),3)</f>
        <v>1401</v>
      </c>
      <c r="N2971" s="2">
        <f t="array" ref="N2971">_xlfn.IFNA(INDEX(Table5[#All], MATCH(1,(Table5[[#All],[Month]]=Table68[[#This Row],[Date]])*(Table5[[#All],[Region]]=Table68[[#This Row],[Region]]),0),3),0)</f>
        <v>4603</v>
      </c>
      <c r="O2971" s="12">
        <f>INDEX(Table110[#All], MATCH(Table68[[#This Row],[Date]],Table110[[#All],[Month]],0),2)</f>
        <v>102382.25</v>
      </c>
      <c r="P2971" s="12">
        <f>INDEX(Table13[#All], MATCH(Table68[[#This Row],[Date]],Table13[[#All],[Month]],0),2)</f>
        <v>235146.5</v>
      </c>
      <c r="Q2971">
        <f>INDEX(Table111[#All], MATCH(Table68[[#This Row],[Date]],Table111[[#All],[Month]],0),2)</f>
        <v>6399</v>
      </c>
      <c r="R2971" s="2">
        <f>INDEX(Table111[#All], MATCH(Table68[[#This Row],[Date]],Table111[[#All],[Month]],0),3)</f>
        <v>1393</v>
      </c>
      <c r="S2971" s="2">
        <f>INDEX(Table413[#All], MATCH(Table68[[#This Row],[Date]],Table413[[#All],[Month]],0),2)</f>
        <v>1.5</v>
      </c>
      <c r="T2971" s="2">
        <f>INDEX(Table413[#All], MATCH(Table68[[#This Row],[Date]],Table413[[#All],[Month]],0),3)</f>
        <v>5.8</v>
      </c>
      <c r="U2971" s="2">
        <f>INDEX(Table413[#All], MATCH(Table68[[#This Row],[Date]],Table413[[#All],[Month]],0),4)</f>
        <v>5</v>
      </c>
    </row>
    <row r="2972" spans="1:21" x14ac:dyDescent="0.25">
      <c r="A2972" s="4">
        <v>43252</v>
      </c>
      <c r="B2972" s="3" t="s">
        <v>61</v>
      </c>
      <c r="C2972" s="3" t="s">
        <v>11</v>
      </c>
      <c r="D2972" s="3">
        <v>285</v>
      </c>
      <c r="E2972" s="3">
        <v>214</v>
      </c>
      <c r="F2972" s="3">
        <v>228</v>
      </c>
      <c r="G2972" s="3">
        <v>164</v>
      </c>
      <c r="H2972" s="3">
        <v>596</v>
      </c>
      <c r="I2972" s="3">
        <v>21</v>
      </c>
      <c r="J2972">
        <f t="array" ref="J2972">INDEX(Table3[#All],MATCH(1,(Table3[[#All],[Month]]=Table68[[#This Row],[Date]])*(Table3[[#All],[Region]]=Table68[[#This Row],[Region]]),0),3)</f>
        <v>10362</v>
      </c>
      <c r="K2972">
        <f>INDEX(Table1[#All], MATCH(Table68[[#This Row],[Date]],Table1[[#All],[Month]],0),2)</f>
        <v>1695545</v>
      </c>
      <c r="L2972" s="8">
        <f>INDEX(Table2[#All], MATCH(Table68[[#This Row],[Date]],Table2[[#All],[Month]],0),2)</f>
        <v>674.43621545864448</v>
      </c>
      <c r="M2972">
        <f t="array" ref="M2972">INDEX(Table4[#All],MATCH(1,(Table4[[#All],[Month]]=Table68[[#This Row],[Date]])*(Table4[[#All],[Region]]=Table68[[#This Row],[Region]]),0),3)</f>
        <v>1401</v>
      </c>
      <c r="N2972" s="2">
        <f t="array" ref="N2972">_xlfn.IFNA(INDEX(Table5[#All], MATCH(1,(Table5[[#All],[Month]]=Table68[[#This Row],[Date]])*(Table5[[#All],[Region]]=Table68[[#This Row],[Region]]),0),3),0)</f>
        <v>4603</v>
      </c>
      <c r="O2972" s="12">
        <f>INDEX(Table110[#All], MATCH(Table68[[#This Row],[Date]],Table110[[#All],[Month]],0),2)</f>
        <v>102382.25</v>
      </c>
      <c r="P2972" s="12">
        <f>INDEX(Table13[#All], MATCH(Table68[[#This Row],[Date]],Table13[[#All],[Month]],0),2)</f>
        <v>235146.5</v>
      </c>
      <c r="Q2972">
        <f>INDEX(Table111[#All], MATCH(Table68[[#This Row],[Date]],Table111[[#All],[Month]],0),2)</f>
        <v>6399</v>
      </c>
      <c r="R2972" s="2">
        <f>INDEX(Table111[#All], MATCH(Table68[[#This Row],[Date]],Table111[[#All],[Month]],0),3)</f>
        <v>1393</v>
      </c>
      <c r="S2972" s="2">
        <f>INDEX(Table413[#All], MATCH(Table68[[#This Row],[Date]],Table413[[#All],[Month]],0),2)</f>
        <v>1.5</v>
      </c>
      <c r="T2972" s="2">
        <f>INDEX(Table413[#All], MATCH(Table68[[#This Row],[Date]],Table413[[#All],[Month]],0),3)</f>
        <v>5.8</v>
      </c>
      <c r="U2972" s="2">
        <f>INDEX(Table413[#All], MATCH(Table68[[#This Row],[Date]],Table413[[#All],[Month]],0),4)</f>
        <v>5</v>
      </c>
    </row>
    <row r="2973" spans="1:21" x14ac:dyDescent="0.25">
      <c r="A2973" s="4">
        <v>43252</v>
      </c>
      <c r="B2973" s="3" t="s">
        <v>61</v>
      </c>
      <c r="C2973" s="3" t="s">
        <v>25</v>
      </c>
      <c r="D2973" s="3">
        <v>285</v>
      </c>
      <c r="E2973" s="3">
        <v>222</v>
      </c>
      <c r="F2973" s="3">
        <v>228</v>
      </c>
      <c r="G2973" s="3">
        <v>192</v>
      </c>
      <c r="H2973" s="3">
        <v>596</v>
      </c>
      <c r="I2973" s="3">
        <v>33</v>
      </c>
      <c r="J2973">
        <f t="array" ref="J2973">INDEX(Table3[#All],MATCH(1,(Table3[[#All],[Month]]=Table68[[#This Row],[Date]])*(Table3[[#All],[Region]]=Table68[[#This Row],[Region]]),0),3)</f>
        <v>10362</v>
      </c>
      <c r="K2973">
        <f>INDEX(Table1[#All], MATCH(Table68[[#This Row],[Date]],Table1[[#All],[Month]],0),2)</f>
        <v>1695545</v>
      </c>
      <c r="L2973" s="8">
        <f>INDEX(Table2[#All], MATCH(Table68[[#This Row],[Date]],Table2[[#All],[Month]],0),2)</f>
        <v>674.43621545864448</v>
      </c>
      <c r="M2973">
        <f t="array" ref="M2973">INDEX(Table4[#All],MATCH(1,(Table4[[#All],[Month]]=Table68[[#This Row],[Date]])*(Table4[[#All],[Region]]=Table68[[#This Row],[Region]]),0),3)</f>
        <v>1401</v>
      </c>
      <c r="N2973" s="2">
        <f t="array" ref="N2973">_xlfn.IFNA(INDEX(Table5[#All], MATCH(1,(Table5[[#All],[Month]]=Table68[[#This Row],[Date]])*(Table5[[#All],[Region]]=Table68[[#This Row],[Region]]),0),3),0)</f>
        <v>4603</v>
      </c>
      <c r="O2973" s="12">
        <f>INDEX(Table110[#All], MATCH(Table68[[#This Row],[Date]],Table110[[#All],[Month]],0),2)</f>
        <v>102382.25</v>
      </c>
      <c r="P2973" s="12">
        <f>INDEX(Table13[#All], MATCH(Table68[[#This Row],[Date]],Table13[[#All],[Month]],0),2)</f>
        <v>235146.5</v>
      </c>
      <c r="Q2973">
        <f>INDEX(Table111[#All], MATCH(Table68[[#This Row],[Date]],Table111[[#All],[Month]],0),2)</f>
        <v>6399</v>
      </c>
      <c r="R2973" s="2">
        <f>INDEX(Table111[#All], MATCH(Table68[[#This Row],[Date]],Table111[[#All],[Month]],0),3)</f>
        <v>1393</v>
      </c>
      <c r="S2973" s="2">
        <f>INDEX(Table413[#All], MATCH(Table68[[#This Row],[Date]],Table413[[#All],[Month]],0),2)</f>
        <v>1.5</v>
      </c>
      <c r="T2973" s="2">
        <f>INDEX(Table413[#All], MATCH(Table68[[#This Row],[Date]],Table413[[#All],[Month]],0),3)</f>
        <v>5.8</v>
      </c>
      <c r="U2973" s="2">
        <f>INDEX(Table413[#All], MATCH(Table68[[#This Row],[Date]],Table413[[#All],[Month]],0),4)</f>
        <v>5</v>
      </c>
    </row>
    <row r="2974" spans="1:21" x14ac:dyDescent="0.25">
      <c r="A2974" s="4">
        <v>43252</v>
      </c>
      <c r="B2974" s="3" t="s">
        <v>61</v>
      </c>
      <c r="C2974" s="3" t="s">
        <v>29</v>
      </c>
      <c r="D2974" s="3">
        <v>285</v>
      </c>
      <c r="E2974" s="3">
        <v>277</v>
      </c>
      <c r="F2974" s="3">
        <v>228</v>
      </c>
      <c r="G2974" s="3">
        <v>229</v>
      </c>
      <c r="H2974" s="3">
        <v>596</v>
      </c>
      <c r="I2974" s="3">
        <v>106</v>
      </c>
      <c r="J2974">
        <f t="array" ref="J2974">INDEX(Table3[#All],MATCH(1,(Table3[[#All],[Month]]=Table68[[#This Row],[Date]])*(Table3[[#All],[Region]]=Table68[[#This Row],[Region]]),0),3)</f>
        <v>10362</v>
      </c>
      <c r="K2974">
        <f>INDEX(Table1[#All], MATCH(Table68[[#This Row],[Date]],Table1[[#All],[Month]],0),2)</f>
        <v>1695545</v>
      </c>
      <c r="L2974" s="8">
        <f>INDEX(Table2[#All], MATCH(Table68[[#This Row],[Date]],Table2[[#All],[Month]],0),2)</f>
        <v>674.43621545864448</v>
      </c>
      <c r="M2974">
        <f t="array" ref="M2974">INDEX(Table4[#All],MATCH(1,(Table4[[#All],[Month]]=Table68[[#This Row],[Date]])*(Table4[[#All],[Region]]=Table68[[#This Row],[Region]]),0),3)</f>
        <v>1401</v>
      </c>
      <c r="N2974" s="2">
        <f t="array" ref="N2974">_xlfn.IFNA(INDEX(Table5[#All], MATCH(1,(Table5[[#All],[Month]]=Table68[[#This Row],[Date]])*(Table5[[#All],[Region]]=Table68[[#This Row],[Region]]),0),3),0)</f>
        <v>4603</v>
      </c>
      <c r="O2974" s="12">
        <f>INDEX(Table110[#All], MATCH(Table68[[#This Row],[Date]],Table110[[#All],[Month]],0),2)</f>
        <v>102382.25</v>
      </c>
      <c r="P2974" s="12">
        <f>INDEX(Table13[#All], MATCH(Table68[[#This Row],[Date]],Table13[[#All],[Month]],0),2)</f>
        <v>235146.5</v>
      </c>
      <c r="Q2974">
        <f>INDEX(Table111[#All], MATCH(Table68[[#This Row],[Date]],Table111[[#All],[Month]],0),2)</f>
        <v>6399</v>
      </c>
      <c r="R2974" s="2">
        <f>INDEX(Table111[#All], MATCH(Table68[[#This Row],[Date]],Table111[[#All],[Month]],0),3)</f>
        <v>1393</v>
      </c>
      <c r="S2974" s="2">
        <f>INDEX(Table413[#All], MATCH(Table68[[#This Row],[Date]],Table413[[#All],[Month]],0),2)</f>
        <v>1.5</v>
      </c>
      <c r="T2974" s="2">
        <f>INDEX(Table413[#All], MATCH(Table68[[#This Row],[Date]],Table413[[#All],[Month]],0),3)</f>
        <v>5.8</v>
      </c>
      <c r="U2974" s="2">
        <f>INDEX(Table413[#All], MATCH(Table68[[#This Row],[Date]],Table413[[#All],[Month]],0),4)</f>
        <v>5</v>
      </c>
    </row>
    <row r="2975" spans="1:21" x14ac:dyDescent="0.25">
      <c r="A2975" s="4">
        <v>43252</v>
      </c>
      <c r="B2975" s="3" t="s">
        <v>67</v>
      </c>
      <c r="C2975" s="3" t="s">
        <v>37</v>
      </c>
      <c r="D2975" s="3">
        <v>336</v>
      </c>
      <c r="E2975" s="3">
        <v>336</v>
      </c>
      <c r="F2975" s="3">
        <v>271</v>
      </c>
      <c r="G2975" s="3">
        <v>271</v>
      </c>
      <c r="H2975" s="3">
        <v>84</v>
      </c>
      <c r="I2975" s="3">
        <v>84</v>
      </c>
      <c r="J2975">
        <f t="array" ref="J2975">INDEX(Table3[#All],MATCH(1,(Table3[[#All],[Month]]=Table68[[#This Row],[Date]])*(Table3[[#All],[Region]]=Table68[[#This Row],[Region]]),0),3)</f>
        <v>2794</v>
      </c>
      <c r="K2975">
        <f>INDEX(Table1[#All], MATCH(Table68[[#This Row],[Date]],Table1[[#All],[Month]],0),2)</f>
        <v>1695545</v>
      </c>
      <c r="L2975" s="8">
        <f>INDEX(Table2[#All], MATCH(Table68[[#This Row],[Date]],Table2[[#All],[Month]],0),2)</f>
        <v>674.43621545864448</v>
      </c>
      <c r="M2975">
        <f t="array" ref="M2975">INDEX(Table4[#All],MATCH(1,(Table4[[#All],[Month]]=Table68[[#This Row],[Date]])*(Table4[[#All],[Region]]=Table68[[#This Row],[Region]]),0),3)</f>
        <v>417</v>
      </c>
      <c r="N2975" s="2">
        <f t="array" ref="N2975">_xlfn.IFNA(INDEX(Table5[#All], MATCH(1,(Table5[[#All],[Month]]=Table68[[#This Row],[Date]])*(Table5[[#All],[Region]]=Table68[[#This Row],[Region]]),0),3),0)</f>
        <v>0</v>
      </c>
      <c r="O2975" s="12">
        <f>INDEX(Table110[#All], MATCH(Table68[[#This Row],[Date]],Table110[[#All],[Month]],0),2)</f>
        <v>102382.25</v>
      </c>
      <c r="P2975" s="12">
        <f>INDEX(Table13[#All], MATCH(Table68[[#This Row],[Date]],Table13[[#All],[Month]],0),2)</f>
        <v>235146.5</v>
      </c>
      <c r="Q2975">
        <f>INDEX(Table111[#All], MATCH(Table68[[#This Row],[Date]],Table111[[#All],[Month]],0),2)</f>
        <v>6399</v>
      </c>
      <c r="R2975" s="2">
        <f>INDEX(Table111[#All], MATCH(Table68[[#This Row],[Date]],Table111[[#All],[Month]],0),3)</f>
        <v>1393</v>
      </c>
      <c r="S2975" s="2">
        <f>INDEX(Table413[#All], MATCH(Table68[[#This Row],[Date]],Table413[[#All],[Month]],0),2)</f>
        <v>1.5</v>
      </c>
      <c r="T2975" s="2">
        <f>INDEX(Table413[#All], MATCH(Table68[[#This Row],[Date]],Table413[[#All],[Month]],0),3)</f>
        <v>5.8</v>
      </c>
      <c r="U2975" s="2">
        <f>INDEX(Table413[#All], MATCH(Table68[[#This Row],[Date]],Table413[[#All],[Month]],0),4)</f>
        <v>5</v>
      </c>
    </row>
    <row r="2976" spans="1:21" x14ac:dyDescent="0.25">
      <c r="A2976" s="4">
        <v>43252</v>
      </c>
      <c r="B2976" s="3" t="s">
        <v>70</v>
      </c>
      <c r="C2976" s="3" t="s">
        <v>70</v>
      </c>
      <c r="D2976" s="3">
        <v>357</v>
      </c>
      <c r="E2976" s="3">
        <v>357</v>
      </c>
      <c r="F2976" s="3">
        <v>280</v>
      </c>
      <c r="G2976" s="3">
        <v>280</v>
      </c>
      <c r="H2976" s="3">
        <v>182</v>
      </c>
      <c r="I2976" s="3">
        <v>182</v>
      </c>
      <c r="J2976">
        <f t="array" ref="J2976">INDEX(Table3[#All],MATCH(1,(Table3[[#All],[Month]]=Table68[[#This Row],[Date]])*(Table3[[#All],[Region]]=Table68[[#This Row],[Region]]),0),3)</f>
        <v>4744</v>
      </c>
      <c r="K2976">
        <f>INDEX(Table1[#All], MATCH(Table68[[#This Row],[Date]],Table1[[#All],[Month]],0),2)</f>
        <v>1695545</v>
      </c>
      <c r="L2976" s="8">
        <f>INDEX(Table2[#All], MATCH(Table68[[#This Row],[Date]],Table2[[#All],[Month]],0),2)</f>
        <v>674.43621545864448</v>
      </c>
      <c r="M2976">
        <f t="array" ref="M2976">INDEX(Table4[#All],MATCH(1,(Table4[[#All],[Month]]=Table68[[#This Row],[Date]])*(Table4[[#All],[Region]]=Table68[[#This Row],[Region]]),0),3)</f>
        <v>361</v>
      </c>
      <c r="N2976" s="2">
        <f t="array" ref="N2976">_xlfn.IFNA(INDEX(Table5[#All], MATCH(1,(Table5[[#All],[Month]]=Table68[[#This Row],[Date]])*(Table5[[#All],[Region]]=Table68[[#This Row],[Region]]),0),3),0)</f>
        <v>6327</v>
      </c>
      <c r="O2976" s="12">
        <f>INDEX(Table110[#All], MATCH(Table68[[#This Row],[Date]],Table110[[#All],[Month]],0),2)</f>
        <v>102382.25</v>
      </c>
      <c r="P2976" s="12">
        <f>INDEX(Table13[#All], MATCH(Table68[[#This Row],[Date]],Table13[[#All],[Month]],0),2)</f>
        <v>235146.5</v>
      </c>
      <c r="Q2976">
        <f>INDEX(Table111[#All], MATCH(Table68[[#This Row],[Date]],Table111[[#All],[Month]],0),2)</f>
        <v>6399</v>
      </c>
      <c r="R2976" s="2">
        <f>INDEX(Table111[#All], MATCH(Table68[[#This Row],[Date]],Table111[[#All],[Month]],0),3)</f>
        <v>1393</v>
      </c>
      <c r="S2976" s="2">
        <f>INDEX(Table413[#All], MATCH(Table68[[#This Row],[Date]],Table413[[#All],[Month]],0),2)</f>
        <v>1.5</v>
      </c>
      <c r="T2976" s="2">
        <f>INDEX(Table413[#All], MATCH(Table68[[#This Row],[Date]],Table413[[#All],[Month]],0),3)</f>
        <v>5.8</v>
      </c>
      <c r="U2976" s="2">
        <f>INDEX(Table413[#All], MATCH(Table68[[#This Row],[Date]],Table413[[#All],[Month]],0),4)</f>
        <v>5</v>
      </c>
    </row>
    <row r="2977" spans="1:21" x14ac:dyDescent="0.25">
      <c r="A2977" s="4">
        <v>43252</v>
      </c>
      <c r="B2977" s="3" t="s">
        <v>57</v>
      </c>
      <c r="C2977" s="3" t="s">
        <v>0</v>
      </c>
      <c r="D2977" s="3">
        <v>353</v>
      </c>
      <c r="E2977" s="3">
        <v>308</v>
      </c>
      <c r="F2977" s="3">
        <v>287</v>
      </c>
      <c r="G2977" s="3">
        <v>257</v>
      </c>
      <c r="H2977" s="3">
        <v>358</v>
      </c>
      <c r="I2977" s="3">
        <v>99</v>
      </c>
      <c r="J2977">
        <f t="array" ref="J2977">INDEX(Table3[#All],MATCH(1,(Table3[[#All],[Month]]=Table68[[#This Row],[Date]])*(Table3[[#All],[Region]]=Table68[[#This Row],[Region]]),0),3)</f>
        <v>6696</v>
      </c>
      <c r="K2977">
        <f>INDEX(Table1[#All], MATCH(Table68[[#This Row],[Date]],Table1[[#All],[Month]],0),2)</f>
        <v>1695545</v>
      </c>
      <c r="L2977" s="8">
        <f>INDEX(Table2[#All], MATCH(Table68[[#This Row],[Date]],Table2[[#All],[Month]],0),2)</f>
        <v>674.43621545864448</v>
      </c>
      <c r="M2977">
        <f t="array" ref="M2977">INDEX(Table4[#All],MATCH(1,(Table4[[#All],[Month]]=Table68[[#This Row],[Date]])*(Table4[[#All],[Region]]=Table68[[#This Row],[Region]]),0),3)</f>
        <v>1366</v>
      </c>
      <c r="N2977" s="2">
        <f t="array" ref="N2977">_xlfn.IFNA(INDEX(Table5[#All], MATCH(1,(Table5[[#All],[Month]]=Table68[[#This Row],[Date]])*(Table5[[#All],[Region]]=Table68[[#This Row],[Region]]),0),3),0)</f>
        <v>7484</v>
      </c>
      <c r="O2977" s="12">
        <f>INDEX(Table110[#All], MATCH(Table68[[#This Row],[Date]],Table110[[#All],[Month]],0),2)</f>
        <v>102382.25</v>
      </c>
      <c r="P2977" s="12">
        <f>INDEX(Table13[#All], MATCH(Table68[[#This Row],[Date]],Table13[[#All],[Month]],0),2)</f>
        <v>235146.5</v>
      </c>
      <c r="Q2977">
        <f>INDEX(Table111[#All], MATCH(Table68[[#This Row],[Date]],Table111[[#All],[Month]],0),2)</f>
        <v>6399</v>
      </c>
      <c r="R2977" s="2">
        <f>INDEX(Table111[#All], MATCH(Table68[[#This Row],[Date]],Table111[[#All],[Month]],0),3)</f>
        <v>1393</v>
      </c>
      <c r="S2977" s="2">
        <f>INDEX(Table413[#All], MATCH(Table68[[#This Row],[Date]],Table413[[#All],[Month]],0),2)</f>
        <v>1.5</v>
      </c>
      <c r="T2977" s="2">
        <f>INDEX(Table413[#All], MATCH(Table68[[#This Row],[Date]],Table413[[#All],[Month]],0),3)</f>
        <v>5.8</v>
      </c>
      <c r="U2977" s="2">
        <f>INDEX(Table413[#All], MATCH(Table68[[#This Row],[Date]],Table413[[#All],[Month]],0),4)</f>
        <v>5</v>
      </c>
    </row>
    <row r="2978" spans="1:21" x14ac:dyDescent="0.25">
      <c r="A2978" s="4">
        <v>43252</v>
      </c>
      <c r="B2978" s="3" t="s">
        <v>57</v>
      </c>
      <c r="C2978" s="3" t="s">
        <v>2</v>
      </c>
      <c r="D2978" s="3">
        <v>353</v>
      </c>
      <c r="E2978" s="3">
        <v>350</v>
      </c>
      <c r="F2978" s="3">
        <v>287</v>
      </c>
      <c r="G2978" s="3">
        <v>277</v>
      </c>
      <c r="H2978" s="3">
        <v>358</v>
      </c>
      <c r="I2978" s="3">
        <v>55</v>
      </c>
      <c r="J2978">
        <f t="array" ref="J2978">INDEX(Table3[#All],MATCH(1,(Table3[[#All],[Month]]=Table68[[#This Row],[Date]])*(Table3[[#All],[Region]]=Table68[[#This Row],[Region]]),0),3)</f>
        <v>6696</v>
      </c>
      <c r="K2978">
        <f>INDEX(Table1[#All], MATCH(Table68[[#This Row],[Date]],Table1[[#All],[Month]],0),2)</f>
        <v>1695545</v>
      </c>
      <c r="L2978" s="8">
        <f>INDEX(Table2[#All], MATCH(Table68[[#This Row],[Date]],Table2[[#All],[Month]],0),2)</f>
        <v>674.43621545864448</v>
      </c>
      <c r="M2978">
        <f t="array" ref="M2978">INDEX(Table4[#All],MATCH(1,(Table4[[#All],[Month]]=Table68[[#This Row],[Date]])*(Table4[[#All],[Region]]=Table68[[#This Row],[Region]]),0),3)</f>
        <v>1366</v>
      </c>
      <c r="N2978" s="2">
        <f t="array" ref="N2978">_xlfn.IFNA(INDEX(Table5[#All], MATCH(1,(Table5[[#All],[Month]]=Table68[[#This Row],[Date]])*(Table5[[#All],[Region]]=Table68[[#This Row],[Region]]),0),3),0)</f>
        <v>7484</v>
      </c>
      <c r="O2978" s="12">
        <f>INDEX(Table110[#All], MATCH(Table68[[#This Row],[Date]],Table110[[#All],[Month]],0),2)</f>
        <v>102382.25</v>
      </c>
      <c r="P2978" s="12">
        <f>INDEX(Table13[#All], MATCH(Table68[[#This Row],[Date]],Table13[[#All],[Month]],0),2)</f>
        <v>235146.5</v>
      </c>
      <c r="Q2978">
        <f>INDEX(Table111[#All], MATCH(Table68[[#This Row],[Date]],Table111[[#All],[Month]],0),2)</f>
        <v>6399</v>
      </c>
      <c r="R2978" s="2">
        <f>INDEX(Table111[#All], MATCH(Table68[[#This Row],[Date]],Table111[[#All],[Month]],0),3)</f>
        <v>1393</v>
      </c>
      <c r="S2978" s="2">
        <f>INDEX(Table413[#All], MATCH(Table68[[#This Row],[Date]],Table413[[#All],[Month]],0),2)</f>
        <v>1.5</v>
      </c>
      <c r="T2978" s="2">
        <f>INDEX(Table413[#All], MATCH(Table68[[#This Row],[Date]],Table413[[#All],[Month]],0),3)</f>
        <v>5.8</v>
      </c>
      <c r="U2978" s="2">
        <f>INDEX(Table413[#All], MATCH(Table68[[#This Row],[Date]],Table413[[#All],[Month]],0),4)</f>
        <v>5</v>
      </c>
    </row>
    <row r="2979" spans="1:21" x14ac:dyDescent="0.25">
      <c r="A2979" s="4">
        <v>43252</v>
      </c>
      <c r="B2979" s="3" t="s">
        <v>57</v>
      </c>
      <c r="C2979" s="3" t="s">
        <v>1</v>
      </c>
      <c r="D2979" s="3">
        <v>353</v>
      </c>
      <c r="E2979" s="3">
        <v>378</v>
      </c>
      <c r="F2979" s="3">
        <v>287</v>
      </c>
      <c r="G2979" s="3">
        <v>310</v>
      </c>
      <c r="H2979" s="3">
        <v>358</v>
      </c>
      <c r="I2979" s="3">
        <v>204</v>
      </c>
      <c r="J2979">
        <f t="array" ref="J2979">INDEX(Table3[#All],MATCH(1,(Table3[[#All],[Month]]=Table68[[#This Row],[Date]])*(Table3[[#All],[Region]]=Table68[[#This Row],[Region]]),0),3)</f>
        <v>6696</v>
      </c>
      <c r="K2979">
        <f>INDEX(Table1[#All], MATCH(Table68[[#This Row],[Date]],Table1[[#All],[Month]],0),2)</f>
        <v>1695545</v>
      </c>
      <c r="L2979" s="8">
        <f>INDEX(Table2[#All], MATCH(Table68[[#This Row],[Date]],Table2[[#All],[Month]],0),2)</f>
        <v>674.43621545864448</v>
      </c>
      <c r="M2979">
        <f t="array" ref="M2979">INDEX(Table4[#All],MATCH(1,(Table4[[#All],[Month]]=Table68[[#This Row],[Date]])*(Table4[[#All],[Region]]=Table68[[#This Row],[Region]]),0),3)</f>
        <v>1366</v>
      </c>
      <c r="N2979" s="2">
        <f t="array" ref="N2979">_xlfn.IFNA(INDEX(Table5[#All], MATCH(1,(Table5[[#All],[Month]]=Table68[[#This Row],[Date]])*(Table5[[#All],[Region]]=Table68[[#This Row],[Region]]),0),3),0)</f>
        <v>7484</v>
      </c>
      <c r="O2979" s="12">
        <f>INDEX(Table110[#All], MATCH(Table68[[#This Row],[Date]],Table110[[#All],[Month]],0),2)</f>
        <v>102382.25</v>
      </c>
      <c r="P2979" s="12">
        <f>INDEX(Table13[#All], MATCH(Table68[[#This Row],[Date]],Table13[[#All],[Month]],0),2)</f>
        <v>235146.5</v>
      </c>
      <c r="Q2979">
        <f>INDEX(Table111[#All], MATCH(Table68[[#This Row],[Date]],Table111[[#All],[Month]],0),2)</f>
        <v>6399</v>
      </c>
      <c r="R2979" s="2">
        <f>INDEX(Table111[#All], MATCH(Table68[[#This Row],[Date]],Table111[[#All],[Month]],0),3)</f>
        <v>1393</v>
      </c>
      <c r="S2979" s="2">
        <f>INDEX(Table413[#All], MATCH(Table68[[#This Row],[Date]],Table413[[#All],[Month]],0),2)</f>
        <v>1.5</v>
      </c>
      <c r="T2979" s="2">
        <f>INDEX(Table413[#All], MATCH(Table68[[#This Row],[Date]],Table413[[#All],[Month]],0),3)</f>
        <v>5.8</v>
      </c>
      <c r="U2979" s="2">
        <f>INDEX(Table413[#All], MATCH(Table68[[#This Row],[Date]],Table413[[#All],[Month]],0),4)</f>
        <v>5</v>
      </c>
    </row>
    <row r="2980" spans="1:21" x14ac:dyDescent="0.25">
      <c r="A2980" s="4">
        <v>43252</v>
      </c>
      <c r="B2980" s="3" t="s">
        <v>72</v>
      </c>
      <c r="C2980" s="3" t="s">
        <v>52</v>
      </c>
      <c r="D2980" s="3">
        <v>421</v>
      </c>
      <c r="E2980" s="3">
        <v>396</v>
      </c>
      <c r="F2980" s="3">
        <v>302</v>
      </c>
      <c r="G2980" s="3">
        <v>325</v>
      </c>
      <c r="H2980" s="3">
        <v>668</v>
      </c>
      <c r="I2980" s="3">
        <v>52</v>
      </c>
      <c r="J2980">
        <f t="array" ref="J2980">INDEX(Table3[#All],MATCH(1,(Table3[[#All],[Month]]=Table68[[#This Row],[Date]])*(Table3[[#All],[Region]]=Table68[[#This Row],[Region]]),0),3)</f>
        <v>11520</v>
      </c>
      <c r="K2980">
        <f>INDEX(Table1[#All], MATCH(Table68[[#This Row],[Date]],Table1[[#All],[Month]],0),2)</f>
        <v>1695545</v>
      </c>
      <c r="L2980" s="8">
        <f>INDEX(Table2[#All], MATCH(Table68[[#This Row],[Date]],Table2[[#All],[Month]],0),2)</f>
        <v>674.43621545864448</v>
      </c>
      <c r="M2980">
        <f t="array" ref="M2980">INDEX(Table4[#All],MATCH(1,(Table4[[#All],[Month]]=Table68[[#This Row],[Date]])*(Table4[[#All],[Region]]=Table68[[#This Row],[Region]]),0),3)</f>
        <v>2840</v>
      </c>
      <c r="N2980" s="2">
        <f t="array" ref="N2980">_xlfn.IFNA(INDEX(Table5[#All], MATCH(1,(Table5[[#All],[Month]]=Table68[[#This Row],[Date]])*(Table5[[#All],[Region]]=Table68[[#This Row],[Region]]),0),3),0)</f>
        <v>22686</v>
      </c>
      <c r="O2980" s="12">
        <f>INDEX(Table110[#All], MATCH(Table68[[#This Row],[Date]],Table110[[#All],[Month]],0),2)</f>
        <v>102382.25</v>
      </c>
      <c r="P2980" s="12">
        <f>INDEX(Table13[#All], MATCH(Table68[[#This Row],[Date]],Table13[[#All],[Month]],0),2)</f>
        <v>235146.5</v>
      </c>
      <c r="Q2980">
        <f>INDEX(Table111[#All], MATCH(Table68[[#This Row],[Date]],Table111[[#All],[Month]],0),2)</f>
        <v>6399</v>
      </c>
      <c r="R2980" s="2">
        <f>INDEX(Table111[#All], MATCH(Table68[[#This Row],[Date]],Table111[[#All],[Month]],0),3)</f>
        <v>1393</v>
      </c>
      <c r="S2980" s="2">
        <f>INDEX(Table413[#All], MATCH(Table68[[#This Row],[Date]],Table413[[#All],[Month]],0),2)</f>
        <v>1.5</v>
      </c>
      <c r="T2980" s="2">
        <f>INDEX(Table413[#All], MATCH(Table68[[#This Row],[Date]],Table413[[#All],[Month]],0),3)</f>
        <v>5.8</v>
      </c>
      <c r="U2980" s="2">
        <f>INDEX(Table413[#All], MATCH(Table68[[#This Row],[Date]],Table413[[#All],[Month]],0),4)</f>
        <v>5</v>
      </c>
    </row>
    <row r="2981" spans="1:21" x14ac:dyDescent="0.25">
      <c r="A2981" s="4">
        <v>43252</v>
      </c>
      <c r="B2981" s="3" t="s">
        <v>72</v>
      </c>
      <c r="C2981" s="3" t="s">
        <v>51</v>
      </c>
      <c r="D2981" s="3">
        <v>421</v>
      </c>
      <c r="E2981" s="3">
        <v>250</v>
      </c>
      <c r="F2981" s="3">
        <v>302</v>
      </c>
      <c r="G2981" s="3">
        <v>214</v>
      </c>
      <c r="H2981" s="3">
        <v>668</v>
      </c>
      <c r="I2981" s="3">
        <v>21</v>
      </c>
      <c r="J2981">
        <f t="array" ref="J2981">INDEX(Table3[#All],MATCH(1,(Table3[[#All],[Month]]=Table68[[#This Row],[Date]])*(Table3[[#All],[Region]]=Table68[[#This Row],[Region]]),0),3)</f>
        <v>11520</v>
      </c>
      <c r="K2981">
        <f>INDEX(Table1[#All], MATCH(Table68[[#This Row],[Date]],Table1[[#All],[Month]],0),2)</f>
        <v>1695545</v>
      </c>
      <c r="L2981" s="8">
        <f>INDEX(Table2[#All], MATCH(Table68[[#This Row],[Date]],Table2[[#All],[Month]],0),2)</f>
        <v>674.43621545864448</v>
      </c>
      <c r="M2981">
        <f t="array" ref="M2981">INDEX(Table4[#All],MATCH(1,(Table4[[#All],[Month]]=Table68[[#This Row],[Date]])*(Table4[[#All],[Region]]=Table68[[#This Row],[Region]]),0),3)</f>
        <v>2840</v>
      </c>
      <c r="N2981" s="2">
        <f t="array" ref="N2981">_xlfn.IFNA(INDEX(Table5[#All], MATCH(1,(Table5[[#All],[Month]]=Table68[[#This Row],[Date]])*(Table5[[#All],[Region]]=Table68[[#This Row],[Region]]),0),3),0)</f>
        <v>22686</v>
      </c>
      <c r="O2981" s="12">
        <f>INDEX(Table110[#All], MATCH(Table68[[#This Row],[Date]],Table110[[#All],[Month]],0),2)</f>
        <v>102382.25</v>
      </c>
      <c r="P2981" s="12">
        <f>INDEX(Table13[#All], MATCH(Table68[[#This Row],[Date]],Table13[[#All],[Month]],0),2)</f>
        <v>235146.5</v>
      </c>
      <c r="Q2981">
        <f>INDEX(Table111[#All], MATCH(Table68[[#This Row],[Date]],Table111[[#All],[Month]],0),2)</f>
        <v>6399</v>
      </c>
      <c r="R2981" s="2">
        <f>INDEX(Table111[#All], MATCH(Table68[[#This Row],[Date]],Table111[[#All],[Month]],0),3)</f>
        <v>1393</v>
      </c>
      <c r="S2981" s="2">
        <f>INDEX(Table413[#All], MATCH(Table68[[#This Row],[Date]],Table413[[#All],[Month]],0),2)</f>
        <v>1.5</v>
      </c>
      <c r="T2981" s="2">
        <f>INDEX(Table413[#All], MATCH(Table68[[#This Row],[Date]],Table413[[#All],[Month]],0),3)</f>
        <v>5.8</v>
      </c>
      <c r="U2981" s="2">
        <f>INDEX(Table413[#All], MATCH(Table68[[#This Row],[Date]],Table413[[#All],[Month]],0),4)</f>
        <v>5</v>
      </c>
    </row>
    <row r="2982" spans="1:21" x14ac:dyDescent="0.25">
      <c r="A2982" s="4">
        <v>43252</v>
      </c>
      <c r="B2982" s="3" t="s">
        <v>72</v>
      </c>
      <c r="C2982" s="3" t="s">
        <v>84</v>
      </c>
      <c r="D2982" s="3">
        <v>421</v>
      </c>
      <c r="E2982" s="3">
        <v>346</v>
      </c>
      <c r="F2982" s="3">
        <v>302</v>
      </c>
      <c r="G2982" s="3">
        <v>254</v>
      </c>
      <c r="H2982" s="3">
        <v>668</v>
      </c>
      <c r="I2982" s="3">
        <v>315</v>
      </c>
      <c r="J2982">
        <f t="array" ref="J2982">INDEX(Table3[#All],MATCH(1,(Table3[[#All],[Month]]=Table68[[#This Row],[Date]])*(Table3[[#All],[Region]]=Table68[[#This Row],[Region]]),0),3)</f>
        <v>11520</v>
      </c>
      <c r="K2982">
        <f>INDEX(Table1[#All], MATCH(Table68[[#This Row],[Date]],Table1[[#All],[Month]],0),2)</f>
        <v>1695545</v>
      </c>
      <c r="L2982" s="8">
        <f>INDEX(Table2[#All], MATCH(Table68[[#This Row],[Date]],Table2[[#All],[Month]],0),2)</f>
        <v>674.43621545864448</v>
      </c>
      <c r="M2982">
        <f t="array" ref="M2982">INDEX(Table4[#All],MATCH(1,(Table4[[#All],[Month]]=Table68[[#This Row],[Date]])*(Table4[[#All],[Region]]=Table68[[#This Row],[Region]]),0),3)</f>
        <v>2840</v>
      </c>
      <c r="N2982" s="2">
        <f t="array" ref="N2982">_xlfn.IFNA(INDEX(Table5[#All], MATCH(1,(Table5[[#All],[Month]]=Table68[[#This Row],[Date]])*(Table5[[#All],[Region]]=Table68[[#This Row],[Region]]),0),3),0)</f>
        <v>22686</v>
      </c>
      <c r="O2982" s="12">
        <f>INDEX(Table110[#All], MATCH(Table68[[#This Row],[Date]],Table110[[#All],[Month]],0),2)</f>
        <v>102382.25</v>
      </c>
      <c r="P2982" s="12">
        <f>INDEX(Table13[#All], MATCH(Table68[[#This Row],[Date]],Table13[[#All],[Month]],0),2)</f>
        <v>235146.5</v>
      </c>
      <c r="Q2982">
        <f>INDEX(Table111[#All], MATCH(Table68[[#This Row],[Date]],Table111[[#All],[Month]],0),2)</f>
        <v>6399</v>
      </c>
      <c r="R2982" s="2">
        <f>INDEX(Table111[#All], MATCH(Table68[[#This Row],[Date]],Table111[[#All],[Month]],0),3)</f>
        <v>1393</v>
      </c>
      <c r="S2982" s="2">
        <f>INDEX(Table413[#All], MATCH(Table68[[#This Row],[Date]],Table413[[#All],[Month]],0),2)</f>
        <v>1.5</v>
      </c>
      <c r="T2982" s="2">
        <f>INDEX(Table413[#All], MATCH(Table68[[#This Row],[Date]],Table413[[#All],[Month]],0),3)</f>
        <v>5.8</v>
      </c>
      <c r="U2982" s="2">
        <f>INDEX(Table413[#All], MATCH(Table68[[#This Row],[Date]],Table413[[#All],[Month]],0),4)</f>
        <v>5</v>
      </c>
    </row>
    <row r="2983" spans="1:21" x14ac:dyDescent="0.25">
      <c r="A2983" s="4">
        <v>43252</v>
      </c>
      <c r="B2983" s="3" t="s">
        <v>72</v>
      </c>
      <c r="C2983" s="3" t="s">
        <v>53</v>
      </c>
      <c r="D2983" s="3">
        <v>421</v>
      </c>
      <c r="E2983" s="3">
        <v>551</v>
      </c>
      <c r="F2983" s="3">
        <v>302</v>
      </c>
      <c r="G2983" s="3">
        <v>412</v>
      </c>
      <c r="H2983" s="3">
        <v>668</v>
      </c>
      <c r="I2983" s="3">
        <v>280</v>
      </c>
      <c r="J2983">
        <f t="array" ref="J2983">INDEX(Table3[#All],MATCH(1,(Table3[[#All],[Month]]=Table68[[#This Row],[Date]])*(Table3[[#All],[Region]]=Table68[[#This Row],[Region]]),0),3)</f>
        <v>11520</v>
      </c>
      <c r="K2983">
        <f>INDEX(Table1[#All], MATCH(Table68[[#This Row],[Date]],Table1[[#All],[Month]],0),2)</f>
        <v>1695545</v>
      </c>
      <c r="L2983" s="8">
        <f>INDEX(Table2[#All], MATCH(Table68[[#This Row],[Date]],Table2[[#All],[Month]],0),2)</f>
        <v>674.43621545864448</v>
      </c>
      <c r="M2983">
        <f t="array" ref="M2983">INDEX(Table4[#All],MATCH(1,(Table4[[#All],[Month]]=Table68[[#This Row],[Date]])*(Table4[[#All],[Region]]=Table68[[#This Row],[Region]]),0),3)</f>
        <v>2840</v>
      </c>
      <c r="N2983" s="2">
        <f t="array" ref="N2983">_xlfn.IFNA(INDEX(Table5[#All], MATCH(1,(Table5[[#All],[Month]]=Table68[[#This Row],[Date]])*(Table5[[#All],[Region]]=Table68[[#This Row],[Region]]),0),3),0)</f>
        <v>22686</v>
      </c>
      <c r="O2983" s="12">
        <f>INDEX(Table110[#All], MATCH(Table68[[#This Row],[Date]],Table110[[#All],[Month]],0),2)</f>
        <v>102382.25</v>
      </c>
      <c r="P2983" s="12">
        <f>INDEX(Table13[#All], MATCH(Table68[[#This Row],[Date]],Table13[[#All],[Month]],0),2)</f>
        <v>235146.5</v>
      </c>
      <c r="Q2983">
        <f>INDEX(Table111[#All], MATCH(Table68[[#This Row],[Date]],Table111[[#All],[Month]],0),2)</f>
        <v>6399</v>
      </c>
      <c r="R2983" s="2">
        <f>INDEX(Table111[#All], MATCH(Table68[[#This Row],[Date]],Table111[[#All],[Month]],0),3)</f>
        <v>1393</v>
      </c>
      <c r="S2983" s="2">
        <f>INDEX(Table413[#All], MATCH(Table68[[#This Row],[Date]],Table413[[#All],[Month]],0),2)</f>
        <v>1.5</v>
      </c>
      <c r="T2983" s="2">
        <f>INDEX(Table413[#All], MATCH(Table68[[#This Row],[Date]],Table413[[#All],[Month]],0),3)</f>
        <v>5.8</v>
      </c>
      <c r="U2983" s="2">
        <f>INDEX(Table413[#All], MATCH(Table68[[#This Row],[Date]],Table413[[#All],[Month]],0),4)</f>
        <v>5</v>
      </c>
    </row>
    <row r="2984" spans="1:21" x14ac:dyDescent="0.25">
      <c r="A2984" s="4">
        <v>43252</v>
      </c>
      <c r="B2984" s="3" t="s">
        <v>73</v>
      </c>
      <c r="C2984" s="3" t="s">
        <v>55</v>
      </c>
      <c r="D2984" s="3">
        <v>246</v>
      </c>
      <c r="E2984" s="3">
        <v>205</v>
      </c>
      <c r="F2984" s="3">
        <v>196</v>
      </c>
      <c r="G2984" s="3">
        <v>157</v>
      </c>
      <c r="H2984" s="3">
        <v>197</v>
      </c>
      <c r="I2984" s="3">
        <v>20</v>
      </c>
      <c r="J2984">
        <f t="array" ref="J2984">INDEX(Table3[#All],MATCH(1,(Table3[[#All],[Month]]=Table68[[#This Row],[Date]])*(Table3[[#All],[Region]]=Table68[[#This Row],[Region]]),0),3)</f>
        <v>5934</v>
      </c>
      <c r="K2984">
        <f>INDEX(Table1[#All], MATCH(Table68[[#This Row],[Date]],Table1[[#All],[Month]],0),2)</f>
        <v>1695545</v>
      </c>
      <c r="L2984" s="8">
        <f>INDEX(Table2[#All], MATCH(Table68[[#This Row],[Date]],Table2[[#All],[Month]],0),2)</f>
        <v>674.43621545864448</v>
      </c>
      <c r="M2984">
        <f t="array" ref="M2984">INDEX(Table4[#All],MATCH(1,(Table4[[#All],[Month]]=Table68[[#This Row],[Date]])*(Table4[[#All],[Region]]=Table68[[#This Row],[Region]]),0),3)</f>
        <v>530</v>
      </c>
      <c r="N2984" s="2">
        <f t="array" ref="N2984">_xlfn.IFNA(INDEX(Table5[#All], MATCH(1,(Table5[[#All],[Month]]=Table68[[#This Row],[Date]])*(Table5[[#All],[Region]]=Table68[[#This Row],[Region]]),0),3),0)</f>
        <v>9445</v>
      </c>
      <c r="O2984" s="12">
        <f>INDEX(Table110[#All], MATCH(Table68[[#This Row],[Date]],Table110[[#All],[Month]],0),2)</f>
        <v>102382.25</v>
      </c>
      <c r="P2984" s="12">
        <f>INDEX(Table13[#All], MATCH(Table68[[#This Row],[Date]],Table13[[#All],[Month]],0),2)</f>
        <v>235146.5</v>
      </c>
      <c r="Q2984">
        <f>INDEX(Table111[#All], MATCH(Table68[[#This Row],[Date]],Table111[[#All],[Month]],0),2)</f>
        <v>6399</v>
      </c>
      <c r="R2984" s="2">
        <f>INDEX(Table111[#All], MATCH(Table68[[#This Row],[Date]],Table111[[#All],[Month]],0),3)</f>
        <v>1393</v>
      </c>
      <c r="S2984" s="2">
        <f>INDEX(Table413[#All], MATCH(Table68[[#This Row],[Date]],Table413[[#All],[Month]],0),2)</f>
        <v>1.5</v>
      </c>
      <c r="T2984" s="2">
        <f>INDEX(Table413[#All], MATCH(Table68[[#This Row],[Date]],Table413[[#All],[Month]],0),3)</f>
        <v>5.8</v>
      </c>
      <c r="U2984" s="2">
        <f>INDEX(Table413[#All], MATCH(Table68[[#This Row],[Date]],Table413[[#All],[Month]],0),4)</f>
        <v>5</v>
      </c>
    </row>
    <row r="2985" spans="1:21" x14ac:dyDescent="0.25">
      <c r="A2985" s="4">
        <v>43252</v>
      </c>
      <c r="B2985" s="3" t="s">
        <v>73</v>
      </c>
      <c r="C2985" s="3" t="s">
        <v>86</v>
      </c>
      <c r="D2985" s="3">
        <v>246</v>
      </c>
      <c r="E2985" s="3">
        <v>251</v>
      </c>
      <c r="F2985" s="3">
        <v>196</v>
      </c>
      <c r="G2985" s="3">
        <v>203</v>
      </c>
      <c r="H2985" s="3">
        <v>197</v>
      </c>
      <c r="I2985" s="3">
        <v>141</v>
      </c>
      <c r="J2985">
        <f t="array" ref="J2985">INDEX(Table3[#All],MATCH(1,(Table3[[#All],[Month]]=Table68[[#This Row],[Date]])*(Table3[[#All],[Region]]=Table68[[#This Row],[Region]]),0),3)</f>
        <v>5934</v>
      </c>
      <c r="K2985">
        <f>INDEX(Table1[#All], MATCH(Table68[[#This Row],[Date]],Table1[[#All],[Month]],0),2)</f>
        <v>1695545</v>
      </c>
      <c r="L2985" s="8">
        <f>INDEX(Table2[#All], MATCH(Table68[[#This Row],[Date]],Table2[[#All],[Month]],0),2)</f>
        <v>674.43621545864448</v>
      </c>
      <c r="M2985">
        <f t="array" ref="M2985">INDEX(Table4[#All],MATCH(1,(Table4[[#All],[Month]]=Table68[[#This Row],[Date]])*(Table4[[#All],[Region]]=Table68[[#This Row],[Region]]),0),3)</f>
        <v>530</v>
      </c>
      <c r="N2985" s="2">
        <f t="array" ref="N2985">_xlfn.IFNA(INDEX(Table5[#All], MATCH(1,(Table5[[#All],[Month]]=Table68[[#This Row],[Date]])*(Table5[[#All],[Region]]=Table68[[#This Row],[Region]]),0),3),0)</f>
        <v>9445</v>
      </c>
      <c r="O2985" s="12">
        <f>INDEX(Table110[#All], MATCH(Table68[[#This Row],[Date]],Table110[[#All],[Month]],0),2)</f>
        <v>102382.25</v>
      </c>
      <c r="P2985" s="12">
        <f>INDEX(Table13[#All], MATCH(Table68[[#This Row],[Date]],Table13[[#All],[Month]],0),2)</f>
        <v>235146.5</v>
      </c>
      <c r="Q2985">
        <f>INDEX(Table111[#All], MATCH(Table68[[#This Row],[Date]],Table111[[#All],[Month]],0),2)</f>
        <v>6399</v>
      </c>
      <c r="R2985" s="2">
        <f>INDEX(Table111[#All], MATCH(Table68[[#This Row],[Date]],Table111[[#All],[Month]],0),3)</f>
        <v>1393</v>
      </c>
      <c r="S2985" s="2">
        <f>INDEX(Table413[#All], MATCH(Table68[[#This Row],[Date]],Table413[[#All],[Month]],0),2)</f>
        <v>1.5</v>
      </c>
      <c r="T2985" s="2">
        <f>INDEX(Table413[#All], MATCH(Table68[[#This Row],[Date]],Table413[[#All],[Month]],0),3)</f>
        <v>5.8</v>
      </c>
      <c r="U2985" s="2">
        <f>INDEX(Table413[#All], MATCH(Table68[[#This Row],[Date]],Table413[[#All],[Month]],0),4)</f>
        <v>5</v>
      </c>
    </row>
    <row r="2986" spans="1:21" x14ac:dyDescent="0.25">
      <c r="A2986" s="4">
        <v>43252</v>
      </c>
      <c r="B2986" s="3" t="s">
        <v>73</v>
      </c>
      <c r="C2986" s="3" t="s">
        <v>54</v>
      </c>
      <c r="D2986" s="3">
        <v>246</v>
      </c>
      <c r="E2986" s="3">
        <v>251</v>
      </c>
      <c r="F2986" s="3">
        <v>196</v>
      </c>
      <c r="G2986" s="3">
        <v>198</v>
      </c>
      <c r="H2986" s="3">
        <v>197</v>
      </c>
      <c r="I2986" s="3">
        <v>36</v>
      </c>
      <c r="J2986">
        <f t="array" ref="J2986">INDEX(Table3[#All],MATCH(1,(Table3[[#All],[Month]]=Table68[[#This Row],[Date]])*(Table3[[#All],[Region]]=Table68[[#This Row],[Region]]),0),3)</f>
        <v>5934</v>
      </c>
      <c r="K2986">
        <f>INDEX(Table1[#All], MATCH(Table68[[#This Row],[Date]],Table1[[#All],[Month]],0),2)</f>
        <v>1695545</v>
      </c>
      <c r="L2986" s="8">
        <f>INDEX(Table2[#All], MATCH(Table68[[#This Row],[Date]],Table2[[#All],[Month]],0),2)</f>
        <v>674.43621545864448</v>
      </c>
      <c r="M2986">
        <f t="array" ref="M2986">INDEX(Table4[#All],MATCH(1,(Table4[[#All],[Month]]=Table68[[#This Row],[Date]])*(Table4[[#All],[Region]]=Table68[[#This Row],[Region]]),0),3)</f>
        <v>530</v>
      </c>
      <c r="N2986" s="2">
        <f t="array" ref="N2986">_xlfn.IFNA(INDEX(Table5[#All], MATCH(1,(Table5[[#All],[Month]]=Table68[[#This Row],[Date]])*(Table5[[#All],[Region]]=Table68[[#This Row],[Region]]),0),3),0)</f>
        <v>9445</v>
      </c>
      <c r="O2986" s="12">
        <f>INDEX(Table110[#All], MATCH(Table68[[#This Row],[Date]],Table110[[#All],[Month]],0),2)</f>
        <v>102382.25</v>
      </c>
      <c r="P2986" s="12">
        <f>INDEX(Table13[#All], MATCH(Table68[[#This Row],[Date]],Table13[[#All],[Month]],0),2)</f>
        <v>235146.5</v>
      </c>
      <c r="Q2986">
        <f>INDEX(Table111[#All], MATCH(Table68[[#This Row],[Date]],Table111[[#All],[Month]],0),2)</f>
        <v>6399</v>
      </c>
      <c r="R2986" s="2">
        <f>INDEX(Table111[#All], MATCH(Table68[[#This Row],[Date]],Table111[[#All],[Month]],0),3)</f>
        <v>1393</v>
      </c>
      <c r="S2986" s="2">
        <f>INDEX(Table413[#All], MATCH(Table68[[#This Row],[Date]],Table413[[#All],[Month]],0),2)</f>
        <v>1.5</v>
      </c>
      <c r="T2986" s="2">
        <f>INDEX(Table413[#All], MATCH(Table68[[#This Row],[Date]],Table413[[#All],[Month]],0),3)</f>
        <v>5.8</v>
      </c>
      <c r="U2986" s="2">
        <f>INDEX(Table413[#All], MATCH(Table68[[#This Row],[Date]],Table413[[#All],[Month]],0),4)</f>
        <v>5</v>
      </c>
    </row>
    <row r="2987" spans="1:21" x14ac:dyDescent="0.25">
      <c r="A2987" s="4">
        <v>43252</v>
      </c>
      <c r="B2987" s="3" t="s">
        <v>65</v>
      </c>
      <c r="C2987" s="3" t="s">
        <v>26</v>
      </c>
      <c r="D2987" s="3">
        <v>300</v>
      </c>
      <c r="E2987" s="3">
        <v>328</v>
      </c>
      <c r="F2987" s="3">
        <v>240</v>
      </c>
      <c r="G2987" s="3">
        <v>267</v>
      </c>
      <c r="H2987" s="3">
        <v>281</v>
      </c>
      <c r="I2987" s="3">
        <v>197</v>
      </c>
      <c r="J2987">
        <f t="array" ref="J2987">INDEX(Table3[#All],MATCH(1,(Table3[[#All],[Month]]=Table68[[#This Row],[Date]])*(Table3[[#All],[Region]]=Table68[[#This Row],[Region]]),0),3)</f>
        <v>10580</v>
      </c>
      <c r="K2987">
        <f>INDEX(Table1[#All], MATCH(Table68[[#This Row],[Date]],Table1[[#All],[Month]],0),2)</f>
        <v>1695545</v>
      </c>
      <c r="L2987" s="8">
        <f>INDEX(Table2[#All], MATCH(Table68[[#This Row],[Date]],Table2[[#All],[Month]],0),2)</f>
        <v>674.43621545864448</v>
      </c>
      <c r="M2987">
        <f t="array" ref="M2987">INDEX(Table4[#All],MATCH(1,(Table4[[#All],[Month]]=Table68[[#This Row],[Date]])*(Table4[[#All],[Region]]=Table68[[#This Row],[Region]]),0),3)</f>
        <v>788</v>
      </c>
      <c r="N2987" s="2">
        <f t="array" ref="N2987">_xlfn.IFNA(INDEX(Table5[#All], MATCH(1,(Table5[[#All],[Month]]=Table68[[#This Row],[Date]])*(Table5[[#All],[Region]]=Table68[[#This Row],[Region]]),0),3),0)</f>
        <v>3305</v>
      </c>
      <c r="O2987" s="12">
        <f>INDEX(Table110[#All], MATCH(Table68[[#This Row],[Date]],Table110[[#All],[Month]],0),2)</f>
        <v>102382.25</v>
      </c>
      <c r="P2987" s="12">
        <f>INDEX(Table13[#All], MATCH(Table68[[#This Row],[Date]],Table13[[#All],[Month]],0),2)</f>
        <v>235146.5</v>
      </c>
      <c r="Q2987">
        <f>INDEX(Table111[#All], MATCH(Table68[[#This Row],[Date]],Table111[[#All],[Month]],0),2)</f>
        <v>6399</v>
      </c>
      <c r="R2987" s="2">
        <f>INDEX(Table111[#All], MATCH(Table68[[#This Row],[Date]],Table111[[#All],[Month]],0),3)</f>
        <v>1393</v>
      </c>
      <c r="S2987" s="2">
        <f>INDEX(Table413[#All], MATCH(Table68[[#This Row],[Date]],Table413[[#All],[Month]],0),2)</f>
        <v>1.5</v>
      </c>
      <c r="T2987" s="2">
        <f>INDEX(Table413[#All], MATCH(Table68[[#This Row],[Date]],Table413[[#All],[Month]],0),3)</f>
        <v>5.8</v>
      </c>
      <c r="U2987" s="2">
        <f>INDEX(Table413[#All], MATCH(Table68[[#This Row],[Date]],Table413[[#All],[Month]],0),4)</f>
        <v>5</v>
      </c>
    </row>
    <row r="2988" spans="1:21" x14ac:dyDescent="0.25">
      <c r="A2988" s="4">
        <v>43252</v>
      </c>
      <c r="B2988" s="3" t="s">
        <v>65</v>
      </c>
      <c r="C2988" s="3" t="s">
        <v>28</v>
      </c>
      <c r="D2988" s="3">
        <v>300</v>
      </c>
      <c r="E2988" s="3">
        <v>242</v>
      </c>
      <c r="F2988" s="3">
        <v>240</v>
      </c>
      <c r="G2988" s="3">
        <v>198</v>
      </c>
      <c r="H2988" s="3">
        <v>281</v>
      </c>
      <c r="I2988" s="3">
        <v>63</v>
      </c>
      <c r="J2988">
        <f t="array" ref="J2988">INDEX(Table3[#All],MATCH(1,(Table3[[#All],[Month]]=Table68[[#This Row],[Date]])*(Table3[[#All],[Region]]=Table68[[#This Row],[Region]]),0),3)</f>
        <v>10580</v>
      </c>
      <c r="K2988">
        <f>INDEX(Table1[#All], MATCH(Table68[[#This Row],[Date]],Table1[[#All],[Month]],0),2)</f>
        <v>1695545</v>
      </c>
      <c r="L2988" s="8">
        <f>INDEX(Table2[#All], MATCH(Table68[[#This Row],[Date]],Table2[[#All],[Month]],0),2)</f>
        <v>674.43621545864448</v>
      </c>
      <c r="M2988">
        <f t="array" ref="M2988">INDEX(Table4[#All],MATCH(1,(Table4[[#All],[Month]]=Table68[[#This Row],[Date]])*(Table4[[#All],[Region]]=Table68[[#This Row],[Region]]),0),3)</f>
        <v>788</v>
      </c>
      <c r="N2988" s="2">
        <f t="array" ref="N2988">_xlfn.IFNA(INDEX(Table5[#All], MATCH(1,(Table5[[#All],[Month]]=Table68[[#This Row],[Date]])*(Table5[[#All],[Region]]=Table68[[#This Row],[Region]]),0),3),0)</f>
        <v>3305</v>
      </c>
      <c r="O2988" s="12">
        <f>INDEX(Table110[#All], MATCH(Table68[[#This Row],[Date]],Table110[[#All],[Month]],0),2)</f>
        <v>102382.25</v>
      </c>
      <c r="P2988" s="12">
        <f>INDEX(Table13[#All], MATCH(Table68[[#This Row],[Date]],Table13[[#All],[Month]],0),2)</f>
        <v>235146.5</v>
      </c>
      <c r="Q2988">
        <f>INDEX(Table111[#All], MATCH(Table68[[#This Row],[Date]],Table111[[#All],[Month]],0),2)</f>
        <v>6399</v>
      </c>
      <c r="R2988" s="2">
        <f>INDEX(Table111[#All], MATCH(Table68[[#This Row],[Date]],Table111[[#All],[Month]],0),3)</f>
        <v>1393</v>
      </c>
      <c r="S2988" s="2">
        <f>INDEX(Table413[#All], MATCH(Table68[[#This Row],[Date]],Table413[[#All],[Month]],0),2)</f>
        <v>1.5</v>
      </c>
      <c r="T2988" s="2">
        <f>INDEX(Table413[#All], MATCH(Table68[[#This Row],[Date]],Table413[[#All],[Month]],0),3)</f>
        <v>5.8</v>
      </c>
      <c r="U2988" s="2">
        <f>INDEX(Table413[#All], MATCH(Table68[[#This Row],[Date]],Table413[[#All],[Month]],0),4)</f>
        <v>5</v>
      </c>
    </row>
    <row r="2989" spans="1:21" x14ac:dyDescent="0.25">
      <c r="A2989" s="4">
        <v>43252</v>
      </c>
      <c r="B2989" s="3" t="s">
        <v>65</v>
      </c>
      <c r="C2989" s="3" t="s">
        <v>27</v>
      </c>
      <c r="D2989" s="3">
        <v>300</v>
      </c>
      <c r="E2989" s="3">
        <v>259</v>
      </c>
      <c r="F2989" s="3">
        <v>240</v>
      </c>
      <c r="G2989" s="3">
        <v>204</v>
      </c>
      <c r="H2989" s="3">
        <v>281</v>
      </c>
      <c r="I2989" s="3">
        <v>21</v>
      </c>
      <c r="J2989">
        <f t="array" ref="J2989">INDEX(Table3[#All],MATCH(1,(Table3[[#All],[Month]]=Table68[[#This Row],[Date]])*(Table3[[#All],[Region]]=Table68[[#This Row],[Region]]),0),3)</f>
        <v>10580</v>
      </c>
      <c r="K2989">
        <f>INDEX(Table1[#All], MATCH(Table68[[#This Row],[Date]],Table1[[#All],[Month]],0),2)</f>
        <v>1695545</v>
      </c>
      <c r="L2989" s="8">
        <f>INDEX(Table2[#All], MATCH(Table68[[#This Row],[Date]],Table2[[#All],[Month]],0),2)</f>
        <v>674.43621545864448</v>
      </c>
      <c r="M2989">
        <f t="array" ref="M2989">INDEX(Table4[#All],MATCH(1,(Table4[[#All],[Month]]=Table68[[#This Row],[Date]])*(Table4[[#All],[Region]]=Table68[[#This Row],[Region]]),0),3)</f>
        <v>788</v>
      </c>
      <c r="N2989" s="2">
        <f t="array" ref="N2989">_xlfn.IFNA(INDEX(Table5[#All], MATCH(1,(Table5[[#All],[Month]]=Table68[[#This Row],[Date]])*(Table5[[#All],[Region]]=Table68[[#This Row],[Region]]),0),3),0)</f>
        <v>3305</v>
      </c>
      <c r="O2989" s="12">
        <f>INDEX(Table110[#All], MATCH(Table68[[#This Row],[Date]],Table110[[#All],[Month]],0),2)</f>
        <v>102382.25</v>
      </c>
      <c r="P2989" s="12">
        <f>INDEX(Table13[#All], MATCH(Table68[[#This Row],[Date]],Table13[[#All],[Month]],0),2)</f>
        <v>235146.5</v>
      </c>
      <c r="Q2989">
        <f>INDEX(Table111[#All], MATCH(Table68[[#This Row],[Date]],Table111[[#All],[Month]],0),2)</f>
        <v>6399</v>
      </c>
      <c r="R2989" s="2">
        <f>INDEX(Table111[#All], MATCH(Table68[[#This Row],[Date]],Table111[[#All],[Month]],0),3)</f>
        <v>1393</v>
      </c>
      <c r="S2989" s="2">
        <f>INDEX(Table413[#All], MATCH(Table68[[#This Row],[Date]],Table413[[#All],[Month]],0),2)</f>
        <v>1.5</v>
      </c>
      <c r="T2989" s="2">
        <f>INDEX(Table413[#All], MATCH(Table68[[#This Row],[Date]],Table413[[#All],[Month]],0),3)</f>
        <v>5.8</v>
      </c>
      <c r="U2989" s="2">
        <f>INDEX(Table413[#All], MATCH(Table68[[#This Row],[Date]],Table413[[#All],[Month]],0),4)</f>
        <v>5</v>
      </c>
    </row>
    <row r="2990" spans="1:21" x14ac:dyDescent="0.25">
      <c r="A2990" s="4">
        <v>43252</v>
      </c>
      <c r="B2990" s="3" t="s">
        <v>69</v>
      </c>
      <c r="C2990" s="3" t="s">
        <v>40</v>
      </c>
      <c r="D2990" s="3">
        <v>367</v>
      </c>
      <c r="E2990" s="3">
        <v>367</v>
      </c>
      <c r="F2990" s="3">
        <v>299</v>
      </c>
      <c r="G2990" s="3">
        <v>299</v>
      </c>
      <c r="H2990" s="3">
        <v>102</v>
      </c>
      <c r="I2990" s="3">
        <v>102</v>
      </c>
      <c r="J2990">
        <f t="array" ref="J2990">INDEX(Table3[#All],MATCH(1,(Table3[[#All],[Month]]=Table68[[#This Row],[Date]])*(Table3[[#All],[Region]]=Table68[[#This Row],[Region]]),0),3)</f>
        <v>4744</v>
      </c>
      <c r="K2990">
        <f>INDEX(Table1[#All], MATCH(Table68[[#This Row],[Date]],Table1[[#All],[Month]],0),2)</f>
        <v>1695545</v>
      </c>
      <c r="L2990" s="8">
        <f>INDEX(Table2[#All], MATCH(Table68[[#This Row],[Date]],Table2[[#All],[Month]],0),2)</f>
        <v>674.43621545864448</v>
      </c>
      <c r="M2990">
        <f t="array" ref="M2990">INDEX(Table4[#All],MATCH(1,(Table4[[#All],[Month]]=Table68[[#This Row],[Date]])*(Table4[[#All],[Region]]=Table68[[#This Row],[Region]]),0),3)</f>
        <v>506</v>
      </c>
      <c r="N2990" s="2">
        <f t="array" ref="N2990">_xlfn.IFNA(INDEX(Table5[#All], MATCH(1,(Table5[[#All],[Month]]=Table68[[#This Row],[Date]])*(Table5[[#All],[Region]]=Table68[[#This Row],[Region]]),0),3),0)</f>
        <v>0</v>
      </c>
      <c r="O2990" s="12">
        <f>INDEX(Table110[#All], MATCH(Table68[[#This Row],[Date]],Table110[[#All],[Month]],0),2)</f>
        <v>102382.25</v>
      </c>
      <c r="P2990" s="12">
        <f>INDEX(Table13[#All], MATCH(Table68[[#This Row],[Date]],Table13[[#All],[Month]],0),2)</f>
        <v>235146.5</v>
      </c>
      <c r="Q2990">
        <f>INDEX(Table111[#All], MATCH(Table68[[#This Row],[Date]],Table111[[#All],[Month]],0),2)</f>
        <v>6399</v>
      </c>
      <c r="R2990" s="2">
        <f>INDEX(Table111[#All], MATCH(Table68[[#This Row],[Date]],Table111[[#All],[Month]],0),3)</f>
        <v>1393</v>
      </c>
      <c r="S2990" s="2">
        <f>INDEX(Table413[#All], MATCH(Table68[[#This Row],[Date]],Table413[[#All],[Month]],0),2)</f>
        <v>1.5</v>
      </c>
      <c r="T2990" s="2">
        <f>INDEX(Table413[#All], MATCH(Table68[[#This Row],[Date]],Table413[[#All],[Month]],0),3)</f>
        <v>5.8</v>
      </c>
      <c r="U2990" s="2">
        <f>INDEX(Table413[#All], MATCH(Table68[[#This Row],[Date]],Table413[[#All],[Month]],0),4)</f>
        <v>5</v>
      </c>
    </row>
    <row r="2991" spans="1:21" x14ac:dyDescent="0.25">
      <c r="A2991" s="4">
        <v>43252</v>
      </c>
      <c r="B2991" s="3" t="s">
        <v>60</v>
      </c>
      <c r="C2991" s="3" t="s">
        <v>85</v>
      </c>
      <c r="D2991" s="3">
        <v>349</v>
      </c>
      <c r="E2991" s="3">
        <v>367</v>
      </c>
      <c r="F2991" s="3">
        <v>277</v>
      </c>
      <c r="G2991" s="3">
        <v>290</v>
      </c>
      <c r="H2991" s="3">
        <v>1182</v>
      </c>
      <c r="I2991" s="3">
        <v>662</v>
      </c>
      <c r="J2991">
        <f t="array" ref="J2991">INDEX(Table3[#All],MATCH(1,(Table3[[#All],[Month]]=Table68[[#This Row],[Date]])*(Table3[[#All],[Region]]=Table68[[#This Row],[Region]]),0),3)</f>
        <v>22746</v>
      </c>
      <c r="K2991">
        <f>INDEX(Table1[#All], MATCH(Table68[[#This Row],[Date]],Table1[[#All],[Month]],0),2)</f>
        <v>1695545</v>
      </c>
      <c r="L2991" s="8">
        <f>INDEX(Table2[#All], MATCH(Table68[[#This Row],[Date]],Table2[[#All],[Month]],0),2)</f>
        <v>674.43621545864448</v>
      </c>
      <c r="M2991">
        <f t="array" ref="M2991">INDEX(Table4[#All],MATCH(1,(Table4[[#All],[Month]]=Table68[[#This Row],[Date]])*(Table4[[#All],[Region]]=Table68[[#This Row],[Region]]),0),3)</f>
        <v>4316</v>
      </c>
      <c r="N2991" s="2">
        <f t="array" ref="N2991">_xlfn.IFNA(INDEX(Table5[#All], MATCH(1,(Table5[[#All],[Month]]=Table68[[#This Row],[Date]])*(Table5[[#All],[Region]]=Table68[[#This Row],[Region]]),0),3),0)</f>
        <v>22606</v>
      </c>
      <c r="O2991" s="12">
        <f>INDEX(Table110[#All], MATCH(Table68[[#This Row],[Date]],Table110[[#All],[Month]],0),2)</f>
        <v>102382.25</v>
      </c>
      <c r="P2991" s="12">
        <f>INDEX(Table13[#All], MATCH(Table68[[#This Row],[Date]],Table13[[#All],[Month]],0),2)</f>
        <v>235146.5</v>
      </c>
      <c r="Q2991">
        <f>INDEX(Table111[#All], MATCH(Table68[[#This Row],[Date]],Table111[[#All],[Month]],0),2)</f>
        <v>6399</v>
      </c>
      <c r="R2991" s="2">
        <f>INDEX(Table111[#All], MATCH(Table68[[#This Row],[Date]],Table111[[#All],[Month]],0),3)</f>
        <v>1393</v>
      </c>
      <c r="S2991" s="2">
        <f>INDEX(Table413[#All], MATCH(Table68[[#This Row],[Date]],Table413[[#All],[Month]],0),2)</f>
        <v>1.5</v>
      </c>
      <c r="T2991" s="2">
        <f>INDEX(Table413[#All], MATCH(Table68[[#This Row],[Date]],Table413[[#All],[Month]],0),3)</f>
        <v>5.8</v>
      </c>
      <c r="U2991" s="2">
        <f>INDEX(Table413[#All], MATCH(Table68[[#This Row],[Date]],Table413[[#All],[Month]],0),4)</f>
        <v>5</v>
      </c>
    </row>
    <row r="2992" spans="1:21" x14ac:dyDescent="0.25">
      <c r="A2992" s="4">
        <v>43252</v>
      </c>
      <c r="B2992" s="3" t="s">
        <v>60</v>
      </c>
      <c r="C2992" s="3" t="s">
        <v>13</v>
      </c>
      <c r="D2992" s="3">
        <v>349</v>
      </c>
      <c r="E2992" s="3">
        <v>313</v>
      </c>
      <c r="F2992" s="3">
        <v>277</v>
      </c>
      <c r="G2992" s="3">
        <v>265</v>
      </c>
      <c r="H2992" s="3">
        <v>1182</v>
      </c>
      <c r="I2992" s="3">
        <v>27</v>
      </c>
      <c r="J2992">
        <f t="array" ref="J2992">INDEX(Table3[#All],MATCH(1,(Table3[[#All],[Month]]=Table68[[#This Row],[Date]])*(Table3[[#All],[Region]]=Table68[[#This Row],[Region]]),0),3)</f>
        <v>22746</v>
      </c>
      <c r="K2992">
        <f>INDEX(Table1[#All], MATCH(Table68[[#This Row],[Date]],Table1[[#All],[Month]],0),2)</f>
        <v>1695545</v>
      </c>
      <c r="L2992" s="8">
        <f>INDEX(Table2[#All], MATCH(Table68[[#This Row],[Date]],Table2[[#All],[Month]],0),2)</f>
        <v>674.43621545864448</v>
      </c>
      <c r="M2992">
        <f t="array" ref="M2992">INDEX(Table4[#All],MATCH(1,(Table4[[#All],[Month]]=Table68[[#This Row],[Date]])*(Table4[[#All],[Region]]=Table68[[#This Row],[Region]]),0),3)</f>
        <v>4316</v>
      </c>
      <c r="N2992" s="2">
        <f t="array" ref="N2992">_xlfn.IFNA(INDEX(Table5[#All], MATCH(1,(Table5[[#All],[Month]]=Table68[[#This Row],[Date]])*(Table5[[#All],[Region]]=Table68[[#This Row],[Region]]),0),3),0)</f>
        <v>22606</v>
      </c>
      <c r="O2992" s="12">
        <f>INDEX(Table110[#All], MATCH(Table68[[#This Row],[Date]],Table110[[#All],[Month]],0),2)</f>
        <v>102382.25</v>
      </c>
      <c r="P2992" s="12">
        <f>INDEX(Table13[#All], MATCH(Table68[[#This Row],[Date]],Table13[[#All],[Month]],0),2)</f>
        <v>235146.5</v>
      </c>
      <c r="Q2992">
        <f>INDEX(Table111[#All], MATCH(Table68[[#This Row],[Date]],Table111[[#All],[Month]],0),2)</f>
        <v>6399</v>
      </c>
      <c r="R2992" s="2">
        <f>INDEX(Table111[#All], MATCH(Table68[[#This Row],[Date]],Table111[[#All],[Month]],0),3)</f>
        <v>1393</v>
      </c>
      <c r="S2992" s="2">
        <f>INDEX(Table413[#All], MATCH(Table68[[#This Row],[Date]],Table413[[#All],[Month]],0),2)</f>
        <v>1.5</v>
      </c>
      <c r="T2992" s="2">
        <f>INDEX(Table413[#All], MATCH(Table68[[#This Row],[Date]],Table413[[#All],[Month]],0),3)</f>
        <v>5.8</v>
      </c>
      <c r="U2992" s="2">
        <f>INDEX(Table413[#All], MATCH(Table68[[#This Row],[Date]],Table413[[#All],[Month]],0),4)</f>
        <v>5</v>
      </c>
    </row>
    <row r="2993" spans="1:21" x14ac:dyDescent="0.25">
      <c r="A2993" s="4">
        <v>43252</v>
      </c>
      <c r="B2993" s="3" t="s">
        <v>60</v>
      </c>
      <c r="C2993" s="3" t="s">
        <v>15</v>
      </c>
      <c r="D2993" s="3">
        <v>349</v>
      </c>
      <c r="E2993" s="3">
        <v>332</v>
      </c>
      <c r="F2993" s="3">
        <v>277</v>
      </c>
      <c r="G2993" s="3">
        <v>278</v>
      </c>
      <c r="H2993" s="3">
        <v>1182</v>
      </c>
      <c r="I2993" s="3">
        <v>61</v>
      </c>
      <c r="J2993">
        <f t="array" ref="J2993">INDEX(Table3[#All],MATCH(1,(Table3[[#All],[Month]]=Table68[[#This Row],[Date]])*(Table3[[#All],[Region]]=Table68[[#This Row],[Region]]),0),3)</f>
        <v>22746</v>
      </c>
      <c r="K2993">
        <f>INDEX(Table1[#All], MATCH(Table68[[#This Row],[Date]],Table1[[#All],[Month]],0),2)</f>
        <v>1695545</v>
      </c>
      <c r="L2993" s="8">
        <f>INDEX(Table2[#All], MATCH(Table68[[#This Row],[Date]],Table2[[#All],[Month]],0),2)</f>
        <v>674.43621545864448</v>
      </c>
      <c r="M2993">
        <f t="array" ref="M2993">INDEX(Table4[#All],MATCH(1,(Table4[[#All],[Month]]=Table68[[#This Row],[Date]])*(Table4[[#All],[Region]]=Table68[[#This Row],[Region]]),0),3)</f>
        <v>4316</v>
      </c>
      <c r="N2993" s="2">
        <f t="array" ref="N2993">_xlfn.IFNA(INDEX(Table5[#All], MATCH(1,(Table5[[#All],[Month]]=Table68[[#This Row],[Date]])*(Table5[[#All],[Region]]=Table68[[#This Row],[Region]]),0),3),0)</f>
        <v>22606</v>
      </c>
      <c r="O2993" s="12">
        <f>INDEX(Table110[#All], MATCH(Table68[[#This Row],[Date]],Table110[[#All],[Month]],0),2)</f>
        <v>102382.25</v>
      </c>
      <c r="P2993" s="12">
        <f>INDEX(Table13[#All], MATCH(Table68[[#This Row],[Date]],Table13[[#All],[Month]],0),2)</f>
        <v>235146.5</v>
      </c>
      <c r="Q2993">
        <f>INDEX(Table111[#All], MATCH(Table68[[#This Row],[Date]],Table111[[#All],[Month]],0),2)</f>
        <v>6399</v>
      </c>
      <c r="R2993" s="2">
        <f>INDEX(Table111[#All], MATCH(Table68[[#This Row],[Date]],Table111[[#All],[Month]],0),3)</f>
        <v>1393</v>
      </c>
      <c r="S2993" s="2">
        <f>INDEX(Table413[#All], MATCH(Table68[[#This Row],[Date]],Table413[[#All],[Month]],0),2)</f>
        <v>1.5</v>
      </c>
      <c r="T2993" s="2">
        <f>INDEX(Table413[#All], MATCH(Table68[[#This Row],[Date]],Table413[[#All],[Month]],0),3)</f>
        <v>5.8</v>
      </c>
      <c r="U2993" s="2">
        <f>INDEX(Table413[#All], MATCH(Table68[[#This Row],[Date]],Table413[[#All],[Month]],0),4)</f>
        <v>5</v>
      </c>
    </row>
    <row r="2994" spans="1:21" x14ac:dyDescent="0.25">
      <c r="A2994" s="4">
        <v>43252</v>
      </c>
      <c r="B2994" s="3" t="s">
        <v>60</v>
      </c>
      <c r="C2994" s="3" t="s">
        <v>8</v>
      </c>
      <c r="D2994" s="3">
        <v>349</v>
      </c>
      <c r="E2994" s="3">
        <v>245</v>
      </c>
      <c r="F2994" s="3">
        <v>277</v>
      </c>
      <c r="G2994" s="3">
        <v>189</v>
      </c>
      <c r="H2994" s="3">
        <v>1182</v>
      </c>
      <c r="I2994" s="3">
        <v>16</v>
      </c>
      <c r="J2994">
        <f t="array" ref="J2994">INDEX(Table3[#All],MATCH(1,(Table3[[#All],[Month]]=Table68[[#This Row],[Date]])*(Table3[[#All],[Region]]=Table68[[#This Row],[Region]]),0),3)</f>
        <v>22746</v>
      </c>
      <c r="K2994">
        <f>INDEX(Table1[#All], MATCH(Table68[[#This Row],[Date]],Table1[[#All],[Month]],0),2)</f>
        <v>1695545</v>
      </c>
      <c r="L2994" s="8">
        <f>INDEX(Table2[#All], MATCH(Table68[[#This Row],[Date]],Table2[[#All],[Month]],0),2)</f>
        <v>674.43621545864448</v>
      </c>
      <c r="M2994">
        <f t="array" ref="M2994">INDEX(Table4[#All],MATCH(1,(Table4[[#All],[Month]]=Table68[[#This Row],[Date]])*(Table4[[#All],[Region]]=Table68[[#This Row],[Region]]),0),3)</f>
        <v>4316</v>
      </c>
      <c r="N2994" s="2">
        <f t="array" ref="N2994">_xlfn.IFNA(INDEX(Table5[#All], MATCH(1,(Table5[[#All],[Month]]=Table68[[#This Row],[Date]])*(Table5[[#All],[Region]]=Table68[[#This Row],[Region]]),0),3),0)</f>
        <v>22606</v>
      </c>
      <c r="O2994" s="12">
        <f>INDEX(Table110[#All], MATCH(Table68[[#This Row],[Date]],Table110[[#All],[Month]],0),2)</f>
        <v>102382.25</v>
      </c>
      <c r="P2994" s="12">
        <f>INDEX(Table13[#All], MATCH(Table68[[#This Row],[Date]],Table13[[#All],[Month]],0),2)</f>
        <v>235146.5</v>
      </c>
      <c r="Q2994">
        <f>INDEX(Table111[#All], MATCH(Table68[[#This Row],[Date]],Table111[[#All],[Month]],0),2)</f>
        <v>6399</v>
      </c>
      <c r="R2994" s="2">
        <f>INDEX(Table111[#All], MATCH(Table68[[#This Row],[Date]],Table111[[#All],[Month]],0),3)</f>
        <v>1393</v>
      </c>
      <c r="S2994" s="2">
        <f>INDEX(Table413[#All], MATCH(Table68[[#This Row],[Date]],Table413[[#All],[Month]],0),2)</f>
        <v>1.5</v>
      </c>
      <c r="T2994" s="2">
        <f>INDEX(Table413[#All], MATCH(Table68[[#This Row],[Date]],Table413[[#All],[Month]],0),3)</f>
        <v>5.8</v>
      </c>
      <c r="U2994" s="2">
        <f>INDEX(Table413[#All], MATCH(Table68[[#This Row],[Date]],Table413[[#All],[Month]],0),4)</f>
        <v>5</v>
      </c>
    </row>
    <row r="2995" spans="1:21" x14ac:dyDescent="0.25">
      <c r="A2995" s="4">
        <v>43252</v>
      </c>
      <c r="B2995" s="3" t="s">
        <v>60</v>
      </c>
      <c r="C2995" s="3" t="s">
        <v>16</v>
      </c>
      <c r="D2995" s="3">
        <v>349</v>
      </c>
      <c r="E2995" s="3">
        <v>240</v>
      </c>
      <c r="F2995" s="3">
        <v>277</v>
      </c>
      <c r="G2995" s="3">
        <v>199</v>
      </c>
      <c r="H2995" s="3">
        <v>1182</v>
      </c>
      <c r="I2995" s="3">
        <v>62</v>
      </c>
      <c r="J2995">
        <f t="array" ref="J2995">INDEX(Table3[#All],MATCH(1,(Table3[[#All],[Month]]=Table68[[#This Row],[Date]])*(Table3[[#All],[Region]]=Table68[[#This Row],[Region]]),0),3)</f>
        <v>22746</v>
      </c>
      <c r="K2995">
        <f>INDEX(Table1[#All], MATCH(Table68[[#This Row],[Date]],Table1[[#All],[Month]],0),2)</f>
        <v>1695545</v>
      </c>
      <c r="L2995" s="8">
        <f>INDEX(Table2[#All], MATCH(Table68[[#This Row],[Date]],Table2[[#All],[Month]],0),2)</f>
        <v>674.43621545864448</v>
      </c>
      <c r="M2995">
        <f t="array" ref="M2995">INDEX(Table4[#All],MATCH(1,(Table4[[#All],[Month]]=Table68[[#This Row],[Date]])*(Table4[[#All],[Region]]=Table68[[#This Row],[Region]]),0),3)</f>
        <v>4316</v>
      </c>
      <c r="N2995" s="2">
        <f t="array" ref="N2995">_xlfn.IFNA(INDEX(Table5[#All], MATCH(1,(Table5[[#All],[Month]]=Table68[[#This Row],[Date]])*(Table5[[#All],[Region]]=Table68[[#This Row],[Region]]),0),3),0)</f>
        <v>22606</v>
      </c>
      <c r="O2995" s="12">
        <f>INDEX(Table110[#All], MATCH(Table68[[#This Row],[Date]],Table110[[#All],[Month]],0),2)</f>
        <v>102382.25</v>
      </c>
      <c r="P2995" s="12">
        <f>INDEX(Table13[#All], MATCH(Table68[[#This Row],[Date]],Table13[[#All],[Month]],0),2)</f>
        <v>235146.5</v>
      </c>
      <c r="Q2995">
        <f>INDEX(Table111[#All], MATCH(Table68[[#This Row],[Date]],Table111[[#All],[Month]],0),2)</f>
        <v>6399</v>
      </c>
      <c r="R2995" s="2">
        <f>INDEX(Table111[#All], MATCH(Table68[[#This Row],[Date]],Table111[[#All],[Month]],0),3)</f>
        <v>1393</v>
      </c>
      <c r="S2995" s="2">
        <f>INDEX(Table413[#All], MATCH(Table68[[#This Row],[Date]],Table413[[#All],[Month]],0),2)</f>
        <v>1.5</v>
      </c>
      <c r="T2995" s="2">
        <f>INDEX(Table413[#All], MATCH(Table68[[#This Row],[Date]],Table413[[#All],[Month]],0),3)</f>
        <v>5.8</v>
      </c>
      <c r="U2995" s="2">
        <f>INDEX(Table413[#All], MATCH(Table68[[#This Row],[Date]],Table413[[#All],[Month]],0),4)</f>
        <v>5</v>
      </c>
    </row>
    <row r="2996" spans="1:21" x14ac:dyDescent="0.25">
      <c r="A2996" s="4">
        <v>43252</v>
      </c>
      <c r="B2996" s="3" t="s">
        <v>60</v>
      </c>
      <c r="C2996" s="3" t="s">
        <v>10</v>
      </c>
      <c r="D2996" s="3">
        <v>349</v>
      </c>
      <c r="E2996" s="3">
        <v>320</v>
      </c>
      <c r="F2996" s="3">
        <v>277</v>
      </c>
      <c r="G2996" s="3">
        <v>248</v>
      </c>
      <c r="H2996" s="3">
        <v>1182</v>
      </c>
      <c r="I2996" s="3">
        <v>108</v>
      </c>
      <c r="J2996">
        <f t="array" ref="J2996">INDEX(Table3[#All],MATCH(1,(Table3[[#All],[Month]]=Table68[[#This Row],[Date]])*(Table3[[#All],[Region]]=Table68[[#This Row],[Region]]),0),3)</f>
        <v>22746</v>
      </c>
      <c r="K2996">
        <f>INDEX(Table1[#All], MATCH(Table68[[#This Row],[Date]],Table1[[#All],[Month]],0),2)</f>
        <v>1695545</v>
      </c>
      <c r="L2996" s="8">
        <f>INDEX(Table2[#All], MATCH(Table68[[#This Row],[Date]],Table2[[#All],[Month]],0),2)</f>
        <v>674.43621545864448</v>
      </c>
      <c r="M2996">
        <f t="array" ref="M2996">INDEX(Table4[#All],MATCH(1,(Table4[[#All],[Month]]=Table68[[#This Row],[Date]])*(Table4[[#All],[Region]]=Table68[[#This Row],[Region]]),0),3)</f>
        <v>4316</v>
      </c>
      <c r="N2996" s="2">
        <f t="array" ref="N2996">_xlfn.IFNA(INDEX(Table5[#All], MATCH(1,(Table5[[#All],[Month]]=Table68[[#This Row],[Date]])*(Table5[[#All],[Region]]=Table68[[#This Row],[Region]]),0),3),0)</f>
        <v>22606</v>
      </c>
      <c r="O2996" s="12">
        <f>INDEX(Table110[#All], MATCH(Table68[[#This Row],[Date]],Table110[[#All],[Month]],0),2)</f>
        <v>102382.25</v>
      </c>
      <c r="P2996" s="12">
        <f>INDEX(Table13[#All], MATCH(Table68[[#This Row],[Date]],Table13[[#All],[Month]],0),2)</f>
        <v>235146.5</v>
      </c>
      <c r="Q2996">
        <f>INDEX(Table111[#All], MATCH(Table68[[#This Row],[Date]],Table111[[#All],[Month]],0),2)</f>
        <v>6399</v>
      </c>
      <c r="R2996" s="2">
        <f>INDEX(Table111[#All], MATCH(Table68[[#This Row],[Date]],Table111[[#All],[Month]],0),3)</f>
        <v>1393</v>
      </c>
      <c r="S2996" s="2">
        <f>INDEX(Table413[#All], MATCH(Table68[[#This Row],[Date]],Table413[[#All],[Month]],0),2)</f>
        <v>1.5</v>
      </c>
      <c r="T2996" s="2">
        <f>INDEX(Table413[#All], MATCH(Table68[[#This Row],[Date]],Table413[[#All],[Month]],0),3)</f>
        <v>5.8</v>
      </c>
      <c r="U2996" s="2">
        <f>INDEX(Table413[#All], MATCH(Table68[[#This Row],[Date]],Table413[[#All],[Month]],0),4)</f>
        <v>5</v>
      </c>
    </row>
    <row r="2997" spans="1:21" x14ac:dyDescent="0.25">
      <c r="A2997" s="4">
        <v>43252</v>
      </c>
      <c r="B2997" s="3" t="s">
        <v>60</v>
      </c>
      <c r="C2997" s="3" t="s">
        <v>12</v>
      </c>
      <c r="D2997" s="3">
        <v>349</v>
      </c>
      <c r="E2997" s="3">
        <v>357</v>
      </c>
      <c r="F2997" s="3">
        <v>277</v>
      </c>
      <c r="G2997" s="3">
        <v>307</v>
      </c>
      <c r="H2997" s="3">
        <v>1182</v>
      </c>
      <c r="I2997" s="3">
        <v>48</v>
      </c>
      <c r="J2997">
        <f t="array" ref="J2997">INDEX(Table3[#All],MATCH(1,(Table3[[#All],[Month]]=Table68[[#This Row],[Date]])*(Table3[[#All],[Region]]=Table68[[#This Row],[Region]]),0),3)</f>
        <v>22746</v>
      </c>
      <c r="K2997">
        <f>INDEX(Table1[#All], MATCH(Table68[[#This Row],[Date]],Table1[[#All],[Month]],0),2)</f>
        <v>1695545</v>
      </c>
      <c r="L2997" s="8">
        <f>INDEX(Table2[#All], MATCH(Table68[[#This Row],[Date]],Table2[[#All],[Month]],0),2)</f>
        <v>674.43621545864448</v>
      </c>
      <c r="M2997">
        <f t="array" ref="M2997">INDEX(Table4[#All],MATCH(1,(Table4[[#All],[Month]]=Table68[[#This Row],[Date]])*(Table4[[#All],[Region]]=Table68[[#This Row],[Region]]),0),3)</f>
        <v>4316</v>
      </c>
      <c r="N2997" s="2">
        <f t="array" ref="N2997">_xlfn.IFNA(INDEX(Table5[#All], MATCH(1,(Table5[[#All],[Month]]=Table68[[#This Row],[Date]])*(Table5[[#All],[Region]]=Table68[[#This Row],[Region]]),0),3),0)</f>
        <v>22606</v>
      </c>
      <c r="O2997" s="12">
        <f>INDEX(Table110[#All], MATCH(Table68[[#This Row],[Date]],Table110[[#All],[Month]],0),2)</f>
        <v>102382.25</v>
      </c>
      <c r="P2997" s="12">
        <f>INDEX(Table13[#All], MATCH(Table68[[#This Row],[Date]],Table13[[#All],[Month]],0),2)</f>
        <v>235146.5</v>
      </c>
      <c r="Q2997">
        <f>INDEX(Table111[#All], MATCH(Table68[[#This Row],[Date]],Table111[[#All],[Month]],0),2)</f>
        <v>6399</v>
      </c>
      <c r="R2997" s="2">
        <f>INDEX(Table111[#All], MATCH(Table68[[#This Row],[Date]],Table111[[#All],[Month]],0),3)</f>
        <v>1393</v>
      </c>
      <c r="S2997" s="2">
        <f>INDEX(Table413[#All], MATCH(Table68[[#This Row],[Date]],Table413[[#All],[Month]],0),2)</f>
        <v>1.5</v>
      </c>
      <c r="T2997" s="2">
        <f>INDEX(Table413[#All], MATCH(Table68[[#This Row],[Date]],Table413[[#All],[Month]],0),3)</f>
        <v>5.8</v>
      </c>
      <c r="U2997" s="2">
        <f>INDEX(Table413[#All], MATCH(Table68[[#This Row],[Date]],Table413[[#All],[Month]],0),4)</f>
        <v>5</v>
      </c>
    </row>
    <row r="2998" spans="1:21" x14ac:dyDescent="0.25">
      <c r="A2998" s="4">
        <v>43252</v>
      </c>
      <c r="B2998" s="3" t="s">
        <v>60</v>
      </c>
      <c r="C2998" s="3" t="s">
        <v>6</v>
      </c>
      <c r="D2998" s="3">
        <v>349</v>
      </c>
      <c r="E2998" s="3">
        <v>345</v>
      </c>
      <c r="F2998" s="3">
        <v>277</v>
      </c>
      <c r="G2998" s="3">
        <v>292</v>
      </c>
      <c r="H2998" s="3">
        <v>1182</v>
      </c>
      <c r="I2998" s="3">
        <v>89</v>
      </c>
      <c r="J2998">
        <f t="array" ref="J2998">INDEX(Table3[#All],MATCH(1,(Table3[[#All],[Month]]=Table68[[#This Row],[Date]])*(Table3[[#All],[Region]]=Table68[[#This Row],[Region]]),0),3)</f>
        <v>22746</v>
      </c>
      <c r="K2998">
        <f>INDEX(Table1[#All], MATCH(Table68[[#This Row],[Date]],Table1[[#All],[Month]],0),2)</f>
        <v>1695545</v>
      </c>
      <c r="L2998" s="8">
        <f>INDEX(Table2[#All], MATCH(Table68[[#This Row],[Date]],Table2[[#All],[Month]],0),2)</f>
        <v>674.43621545864448</v>
      </c>
      <c r="M2998">
        <f t="array" ref="M2998">INDEX(Table4[#All],MATCH(1,(Table4[[#All],[Month]]=Table68[[#This Row],[Date]])*(Table4[[#All],[Region]]=Table68[[#This Row],[Region]]),0),3)</f>
        <v>4316</v>
      </c>
      <c r="N2998" s="2">
        <f t="array" ref="N2998">_xlfn.IFNA(INDEX(Table5[#All], MATCH(1,(Table5[[#All],[Month]]=Table68[[#This Row],[Date]])*(Table5[[#All],[Region]]=Table68[[#This Row],[Region]]),0),3),0)</f>
        <v>22606</v>
      </c>
      <c r="O2998" s="12">
        <f>INDEX(Table110[#All], MATCH(Table68[[#This Row],[Date]],Table110[[#All],[Month]],0),2)</f>
        <v>102382.25</v>
      </c>
      <c r="P2998" s="12">
        <f>INDEX(Table13[#All], MATCH(Table68[[#This Row],[Date]],Table13[[#All],[Month]],0),2)</f>
        <v>235146.5</v>
      </c>
      <c r="Q2998">
        <f>INDEX(Table111[#All], MATCH(Table68[[#This Row],[Date]],Table111[[#All],[Month]],0),2)</f>
        <v>6399</v>
      </c>
      <c r="R2998" s="2">
        <f>INDEX(Table111[#All], MATCH(Table68[[#This Row],[Date]],Table111[[#All],[Month]],0),3)</f>
        <v>1393</v>
      </c>
      <c r="S2998" s="2">
        <f>INDEX(Table413[#All], MATCH(Table68[[#This Row],[Date]],Table413[[#All],[Month]],0),2)</f>
        <v>1.5</v>
      </c>
      <c r="T2998" s="2">
        <f>INDEX(Table413[#All], MATCH(Table68[[#This Row],[Date]],Table413[[#All],[Month]],0),3)</f>
        <v>5.8</v>
      </c>
      <c r="U2998" s="2">
        <f>INDEX(Table413[#All], MATCH(Table68[[#This Row],[Date]],Table413[[#All],[Month]],0),4)</f>
        <v>5</v>
      </c>
    </row>
    <row r="2999" spans="1:21" x14ac:dyDescent="0.25">
      <c r="A2999" s="4">
        <v>43252</v>
      </c>
      <c r="B2999" s="3" t="s">
        <v>60</v>
      </c>
      <c r="C2999" s="3" t="s">
        <v>7</v>
      </c>
      <c r="D2999" s="3">
        <v>349</v>
      </c>
      <c r="E2999" s="3">
        <v>399</v>
      </c>
      <c r="F2999" s="3">
        <v>277</v>
      </c>
      <c r="G2999" s="3">
        <v>337</v>
      </c>
      <c r="H2999" s="3">
        <v>1182</v>
      </c>
      <c r="I2999" s="3">
        <v>100</v>
      </c>
      <c r="J2999">
        <f t="array" ref="J2999">INDEX(Table3[#All],MATCH(1,(Table3[[#All],[Month]]=Table68[[#This Row],[Date]])*(Table3[[#All],[Region]]=Table68[[#This Row],[Region]]),0),3)</f>
        <v>22746</v>
      </c>
      <c r="K2999">
        <f>INDEX(Table1[#All], MATCH(Table68[[#This Row],[Date]],Table1[[#All],[Month]],0),2)</f>
        <v>1695545</v>
      </c>
      <c r="L2999" s="8">
        <f>INDEX(Table2[#All], MATCH(Table68[[#This Row],[Date]],Table2[[#All],[Month]],0),2)</f>
        <v>674.43621545864448</v>
      </c>
      <c r="M2999">
        <f t="array" ref="M2999">INDEX(Table4[#All],MATCH(1,(Table4[[#All],[Month]]=Table68[[#This Row],[Date]])*(Table4[[#All],[Region]]=Table68[[#This Row],[Region]]),0),3)</f>
        <v>4316</v>
      </c>
      <c r="N2999" s="2">
        <f t="array" ref="N2999">_xlfn.IFNA(INDEX(Table5[#All], MATCH(1,(Table5[[#All],[Month]]=Table68[[#This Row],[Date]])*(Table5[[#All],[Region]]=Table68[[#This Row],[Region]]),0),3),0)</f>
        <v>22606</v>
      </c>
      <c r="O2999" s="12">
        <f>INDEX(Table110[#All], MATCH(Table68[[#This Row],[Date]],Table110[[#All],[Month]],0),2)</f>
        <v>102382.25</v>
      </c>
      <c r="P2999" s="12">
        <f>INDEX(Table13[#All], MATCH(Table68[[#This Row],[Date]],Table13[[#All],[Month]],0),2)</f>
        <v>235146.5</v>
      </c>
      <c r="Q2999">
        <f>INDEX(Table111[#All], MATCH(Table68[[#This Row],[Date]],Table111[[#All],[Month]],0),2)</f>
        <v>6399</v>
      </c>
      <c r="R2999" s="2">
        <f>INDEX(Table111[#All], MATCH(Table68[[#This Row],[Date]],Table111[[#All],[Month]],0),3)</f>
        <v>1393</v>
      </c>
      <c r="S2999" s="2">
        <f>INDEX(Table413[#All], MATCH(Table68[[#This Row],[Date]],Table413[[#All],[Month]],0),2)</f>
        <v>1.5</v>
      </c>
      <c r="T2999" s="2">
        <f>INDEX(Table413[#All], MATCH(Table68[[#This Row],[Date]],Table413[[#All],[Month]],0),3)</f>
        <v>5.8</v>
      </c>
      <c r="U2999" s="2">
        <f>INDEX(Table413[#All], MATCH(Table68[[#This Row],[Date]],Table413[[#All],[Month]],0),4)</f>
        <v>5</v>
      </c>
    </row>
    <row r="3000" spans="1:21" x14ac:dyDescent="0.25">
      <c r="A3000" s="4">
        <v>43252</v>
      </c>
      <c r="B3000" s="3" t="s">
        <v>60</v>
      </c>
      <c r="C3000" s="3" t="s">
        <v>9</v>
      </c>
      <c r="D3000" s="3">
        <v>349</v>
      </c>
      <c r="E3000" s="3">
        <v>241</v>
      </c>
      <c r="F3000" s="3">
        <v>277</v>
      </c>
      <c r="G3000" s="3">
        <v>213</v>
      </c>
      <c r="H3000" s="3">
        <v>1182</v>
      </c>
      <c r="I3000" s="3">
        <v>9</v>
      </c>
      <c r="J3000">
        <f t="array" ref="J3000">INDEX(Table3[#All],MATCH(1,(Table3[[#All],[Month]]=Table68[[#This Row],[Date]])*(Table3[[#All],[Region]]=Table68[[#This Row],[Region]]),0),3)</f>
        <v>22746</v>
      </c>
      <c r="K3000">
        <f>INDEX(Table1[#All], MATCH(Table68[[#This Row],[Date]],Table1[[#All],[Month]],0),2)</f>
        <v>1695545</v>
      </c>
      <c r="L3000" s="8">
        <f>INDEX(Table2[#All], MATCH(Table68[[#This Row],[Date]],Table2[[#All],[Month]],0),2)</f>
        <v>674.43621545864448</v>
      </c>
      <c r="M3000">
        <f t="array" ref="M3000">INDEX(Table4[#All],MATCH(1,(Table4[[#All],[Month]]=Table68[[#This Row],[Date]])*(Table4[[#All],[Region]]=Table68[[#This Row],[Region]]),0),3)</f>
        <v>4316</v>
      </c>
      <c r="N3000" s="2">
        <f t="array" ref="N3000">_xlfn.IFNA(INDEX(Table5[#All], MATCH(1,(Table5[[#All],[Month]]=Table68[[#This Row],[Date]])*(Table5[[#All],[Region]]=Table68[[#This Row],[Region]]),0),3),0)</f>
        <v>22606</v>
      </c>
      <c r="O3000" s="12">
        <f>INDEX(Table110[#All], MATCH(Table68[[#This Row],[Date]],Table110[[#All],[Month]],0),2)</f>
        <v>102382.25</v>
      </c>
      <c r="P3000" s="12">
        <f>INDEX(Table13[#All], MATCH(Table68[[#This Row],[Date]],Table13[[#All],[Month]],0),2)</f>
        <v>235146.5</v>
      </c>
      <c r="Q3000">
        <f>INDEX(Table111[#All], MATCH(Table68[[#This Row],[Date]],Table111[[#All],[Month]],0),2)</f>
        <v>6399</v>
      </c>
      <c r="R3000" s="2">
        <f>INDEX(Table111[#All], MATCH(Table68[[#This Row],[Date]],Table111[[#All],[Month]],0),3)</f>
        <v>1393</v>
      </c>
      <c r="S3000" s="2">
        <f>INDEX(Table413[#All], MATCH(Table68[[#This Row],[Date]],Table413[[#All],[Month]],0),2)</f>
        <v>1.5</v>
      </c>
      <c r="T3000" s="2">
        <f>INDEX(Table413[#All], MATCH(Table68[[#This Row],[Date]],Table413[[#All],[Month]],0),3)</f>
        <v>5.8</v>
      </c>
      <c r="U3000" s="2">
        <f>INDEX(Table413[#All], MATCH(Table68[[#This Row],[Date]],Table413[[#All],[Month]],0),4)</f>
        <v>5</v>
      </c>
    </row>
    <row r="3001" spans="1:21" x14ac:dyDescent="0.25">
      <c r="A3001" s="4">
        <v>43252</v>
      </c>
      <c r="B3001" s="3" t="s">
        <v>66</v>
      </c>
      <c r="C3001" s="3" t="s">
        <v>35</v>
      </c>
      <c r="D3001" s="3">
        <v>421</v>
      </c>
      <c r="E3001" s="3">
        <v>316</v>
      </c>
      <c r="F3001" s="3">
        <v>319</v>
      </c>
      <c r="G3001" s="3">
        <v>244</v>
      </c>
      <c r="H3001" s="3">
        <v>1401</v>
      </c>
      <c r="I3001" s="3">
        <v>9</v>
      </c>
      <c r="J3001">
        <f t="array" ref="J3001">INDEX(Table3[#All],MATCH(1,(Table3[[#All],[Month]]=Table68[[#This Row],[Date]])*(Table3[[#All],[Region]]=Table68[[#This Row],[Region]]),0),3)</f>
        <v>36115</v>
      </c>
      <c r="K3001">
        <f>INDEX(Table1[#All], MATCH(Table68[[#This Row],[Date]],Table1[[#All],[Month]],0),2)</f>
        <v>1695545</v>
      </c>
      <c r="L3001" s="8">
        <f>INDEX(Table2[#All], MATCH(Table68[[#This Row],[Date]],Table2[[#All],[Month]],0),2)</f>
        <v>674.43621545864448</v>
      </c>
      <c r="M3001">
        <f t="array" ref="M3001">INDEX(Table4[#All],MATCH(1,(Table4[[#All],[Month]]=Table68[[#This Row],[Date]])*(Table4[[#All],[Region]]=Table68[[#This Row],[Region]]),0),3)</f>
        <v>3696</v>
      </c>
      <c r="N3001" s="2">
        <f t="array" ref="N3001">_xlfn.IFNA(INDEX(Table5[#All], MATCH(1,(Table5[[#All],[Month]]=Table68[[#This Row],[Date]])*(Table5[[#All],[Region]]=Table68[[#This Row],[Region]]),0),3),0)</f>
        <v>104499</v>
      </c>
      <c r="O3001" s="12">
        <f>INDEX(Table110[#All], MATCH(Table68[[#This Row],[Date]],Table110[[#All],[Month]],0),2)</f>
        <v>102382.25</v>
      </c>
      <c r="P3001" s="12">
        <f>INDEX(Table13[#All], MATCH(Table68[[#This Row],[Date]],Table13[[#All],[Month]],0),2)</f>
        <v>235146.5</v>
      </c>
      <c r="Q3001">
        <f>INDEX(Table111[#All], MATCH(Table68[[#This Row],[Date]],Table111[[#All],[Month]],0),2)</f>
        <v>6399</v>
      </c>
      <c r="R3001" s="2">
        <f>INDEX(Table111[#All], MATCH(Table68[[#This Row],[Date]],Table111[[#All],[Month]],0),3)</f>
        <v>1393</v>
      </c>
      <c r="S3001" s="2">
        <f>INDEX(Table413[#All], MATCH(Table68[[#This Row],[Date]],Table413[[#All],[Month]],0),2)</f>
        <v>1.5</v>
      </c>
      <c r="T3001" s="2">
        <f>INDEX(Table413[#All], MATCH(Table68[[#This Row],[Date]],Table413[[#All],[Month]],0),3)</f>
        <v>5.8</v>
      </c>
      <c r="U3001" s="2">
        <f>INDEX(Table413[#All], MATCH(Table68[[#This Row],[Date]],Table413[[#All],[Month]],0),4)</f>
        <v>5</v>
      </c>
    </row>
    <row r="3002" spans="1:21" x14ac:dyDescent="0.25">
      <c r="A3002" s="4">
        <v>43252</v>
      </c>
      <c r="B3002" s="3" t="s">
        <v>66</v>
      </c>
      <c r="C3002" s="3" t="s">
        <v>33</v>
      </c>
      <c r="D3002" s="3">
        <v>421</v>
      </c>
      <c r="E3002" s="3">
        <v>394</v>
      </c>
      <c r="F3002" s="3">
        <v>319</v>
      </c>
      <c r="G3002" s="3">
        <v>318</v>
      </c>
      <c r="H3002" s="3">
        <v>1401</v>
      </c>
      <c r="I3002" s="3">
        <v>112</v>
      </c>
      <c r="J3002">
        <f t="array" ref="J3002">INDEX(Table3[#All],MATCH(1,(Table3[[#All],[Month]]=Table68[[#This Row],[Date]])*(Table3[[#All],[Region]]=Table68[[#This Row],[Region]]),0),3)</f>
        <v>36115</v>
      </c>
      <c r="K3002">
        <f>INDEX(Table1[#All], MATCH(Table68[[#This Row],[Date]],Table1[[#All],[Month]],0),2)</f>
        <v>1695545</v>
      </c>
      <c r="L3002" s="8">
        <f>INDEX(Table2[#All], MATCH(Table68[[#This Row],[Date]],Table2[[#All],[Month]],0),2)</f>
        <v>674.43621545864448</v>
      </c>
      <c r="M3002">
        <f t="array" ref="M3002">INDEX(Table4[#All],MATCH(1,(Table4[[#All],[Month]]=Table68[[#This Row],[Date]])*(Table4[[#All],[Region]]=Table68[[#This Row],[Region]]),0),3)</f>
        <v>3696</v>
      </c>
      <c r="N3002" s="2">
        <f t="array" ref="N3002">_xlfn.IFNA(INDEX(Table5[#All], MATCH(1,(Table5[[#All],[Month]]=Table68[[#This Row],[Date]])*(Table5[[#All],[Region]]=Table68[[#This Row],[Region]]),0),3),0)</f>
        <v>104499</v>
      </c>
      <c r="O3002" s="12">
        <f>INDEX(Table110[#All], MATCH(Table68[[#This Row],[Date]],Table110[[#All],[Month]],0),2)</f>
        <v>102382.25</v>
      </c>
      <c r="P3002" s="12">
        <f>INDEX(Table13[#All], MATCH(Table68[[#This Row],[Date]],Table13[[#All],[Month]],0),2)</f>
        <v>235146.5</v>
      </c>
      <c r="Q3002">
        <f>INDEX(Table111[#All], MATCH(Table68[[#This Row],[Date]],Table111[[#All],[Month]],0),2)</f>
        <v>6399</v>
      </c>
      <c r="R3002" s="2">
        <f>INDEX(Table111[#All], MATCH(Table68[[#This Row],[Date]],Table111[[#All],[Month]],0),3)</f>
        <v>1393</v>
      </c>
      <c r="S3002" s="2">
        <f>INDEX(Table413[#All], MATCH(Table68[[#This Row],[Date]],Table413[[#All],[Month]],0),2)</f>
        <v>1.5</v>
      </c>
      <c r="T3002" s="2">
        <f>INDEX(Table413[#All], MATCH(Table68[[#This Row],[Date]],Table413[[#All],[Month]],0),3)</f>
        <v>5.8</v>
      </c>
      <c r="U3002" s="2">
        <f>INDEX(Table413[#All], MATCH(Table68[[#This Row],[Date]],Table413[[#All],[Month]],0),4)</f>
        <v>5</v>
      </c>
    </row>
    <row r="3003" spans="1:21" x14ac:dyDescent="0.25">
      <c r="A3003" s="4">
        <v>43252</v>
      </c>
      <c r="B3003" s="3" t="s">
        <v>66</v>
      </c>
      <c r="C3003" s="3" t="s">
        <v>87</v>
      </c>
      <c r="D3003" s="3">
        <v>421</v>
      </c>
      <c r="E3003" s="3">
        <v>380</v>
      </c>
      <c r="F3003" s="3">
        <v>319</v>
      </c>
      <c r="G3003" s="3">
        <v>290</v>
      </c>
      <c r="H3003" s="3">
        <v>1401</v>
      </c>
      <c r="I3003" s="3">
        <v>201</v>
      </c>
      <c r="J3003">
        <f t="array" ref="J3003">INDEX(Table3[#All],MATCH(1,(Table3[[#All],[Month]]=Table68[[#This Row],[Date]])*(Table3[[#All],[Region]]=Table68[[#This Row],[Region]]),0),3)</f>
        <v>36115</v>
      </c>
      <c r="K3003">
        <f>INDEX(Table1[#All], MATCH(Table68[[#This Row],[Date]],Table1[[#All],[Month]],0),2)</f>
        <v>1695545</v>
      </c>
      <c r="L3003" s="8">
        <f>INDEX(Table2[#All], MATCH(Table68[[#This Row],[Date]],Table2[[#All],[Month]],0),2)</f>
        <v>674.43621545864448</v>
      </c>
      <c r="M3003">
        <f t="array" ref="M3003">INDEX(Table4[#All],MATCH(1,(Table4[[#All],[Month]]=Table68[[#This Row],[Date]])*(Table4[[#All],[Region]]=Table68[[#This Row],[Region]]),0),3)</f>
        <v>3696</v>
      </c>
      <c r="N3003" s="2">
        <f t="array" ref="N3003">_xlfn.IFNA(INDEX(Table5[#All], MATCH(1,(Table5[[#All],[Month]]=Table68[[#This Row],[Date]])*(Table5[[#All],[Region]]=Table68[[#This Row],[Region]]),0),3),0)</f>
        <v>104499</v>
      </c>
      <c r="O3003" s="12">
        <f>INDEX(Table110[#All], MATCH(Table68[[#This Row],[Date]],Table110[[#All],[Month]],0),2)</f>
        <v>102382.25</v>
      </c>
      <c r="P3003" s="12">
        <f>INDEX(Table13[#All], MATCH(Table68[[#This Row],[Date]],Table13[[#All],[Month]],0),2)</f>
        <v>235146.5</v>
      </c>
      <c r="Q3003">
        <f>INDEX(Table111[#All], MATCH(Table68[[#This Row],[Date]],Table111[[#All],[Month]],0),2)</f>
        <v>6399</v>
      </c>
      <c r="R3003" s="2">
        <f>INDEX(Table111[#All], MATCH(Table68[[#This Row],[Date]],Table111[[#All],[Month]],0),3)</f>
        <v>1393</v>
      </c>
      <c r="S3003" s="2">
        <f>INDEX(Table413[#All], MATCH(Table68[[#This Row],[Date]],Table413[[#All],[Month]],0),2)</f>
        <v>1.5</v>
      </c>
      <c r="T3003" s="2">
        <f>INDEX(Table413[#All], MATCH(Table68[[#This Row],[Date]],Table413[[#All],[Month]],0),3)</f>
        <v>5.8</v>
      </c>
      <c r="U3003" s="2">
        <f>INDEX(Table413[#All], MATCH(Table68[[#This Row],[Date]],Table413[[#All],[Month]],0),4)</f>
        <v>5</v>
      </c>
    </row>
    <row r="3004" spans="1:21" x14ac:dyDescent="0.25">
      <c r="A3004" s="4">
        <v>43252</v>
      </c>
      <c r="B3004" s="3" t="s">
        <v>66</v>
      </c>
      <c r="C3004" s="3" t="s">
        <v>34</v>
      </c>
      <c r="D3004" s="3">
        <v>421</v>
      </c>
      <c r="E3004" s="3">
        <v>293</v>
      </c>
      <c r="F3004" s="3">
        <v>319</v>
      </c>
      <c r="G3004" s="3">
        <v>249</v>
      </c>
      <c r="H3004" s="3">
        <v>1401</v>
      </c>
      <c r="I3004" s="3">
        <v>28</v>
      </c>
      <c r="J3004">
        <f t="array" ref="J3004">INDEX(Table3[#All],MATCH(1,(Table3[[#All],[Month]]=Table68[[#This Row],[Date]])*(Table3[[#All],[Region]]=Table68[[#This Row],[Region]]),0),3)</f>
        <v>36115</v>
      </c>
      <c r="K3004">
        <f>INDEX(Table1[#All], MATCH(Table68[[#This Row],[Date]],Table1[[#All],[Month]],0),2)</f>
        <v>1695545</v>
      </c>
      <c r="L3004" s="8">
        <f>INDEX(Table2[#All], MATCH(Table68[[#This Row],[Date]],Table2[[#All],[Month]],0),2)</f>
        <v>674.43621545864448</v>
      </c>
      <c r="M3004">
        <f t="array" ref="M3004">INDEX(Table4[#All],MATCH(1,(Table4[[#All],[Month]]=Table68[[#This Row],[Date]])*(Table4[[#All],[Region]]=Table68[[#This Row],[Region]]),0),3)</f>
        <v>3696</v>
      </c>
      <c r="N3004" s="2">
        <f t="array" ref="N3004">_xlfn.IFNA(INDEX(Table5[#All], MATCH(1,(Table5[[#All],[Month]]=Table68[[#This Row],[Date]])*(Table5[[#All],[Region]]=Table68[[#This Row],[Region]]),0),3),0)</f>
        <v>104499</v>
      </c>
      <c r="O3004" s="12">
        <f>INDEX(Table110[#All], MATCH(Table68[[#This Row],[Date]],Table110[[#All],[Month]],0),2)</f>
        <v>102382.25</v>
      </c>
      <c r="P3004" s="12">
        <f>INDEX(Table13[#All], MATCH(Table68[[#This Row],[Date]],Table13[[#All],[Month]],0),2)</f>
        <v>235146.5</v>
      </c>
      <c r="Q3004">
        <f>INDEX(Table111[#All], MATCH(Table68[[#This Row],[Date]],Table111[[#All],[Month]],0),2)</f>
        <v>6399</v>
      </c>
      <c r="R3004" s="2">
        <f>INDEX(Table111[#All], MATCH(Table68[[#This Row],[Date]],Table111[[#All],[Month]],0),3)</f>
        <v>1393</v>
      </c>
      <c r="S3004" s="2">
        <f>INDEX(Table413[#All], MATCH(Table68[[#This Row],[Date]],Table413[[#All],[Month]],0),2)</f>
        <v>1.5</v>
      </c>
      <c r="T3004" s="2">
        <f>INDEX(Table413[#All], MATCH(Table68[[#This Row],[Date]],Table413[[#All],[Month]],0),3)</f>
        <v>5.8</v>
      </c>
      <c r="U3004" s="2">
        <f>INDEX(Table413[#All], MATCH(Table68[[#This Row],[Date]],Table413[[#All],[Month]],0),4)</f>
        <v>5</v>
      </c>
    </row>
    <row r="3005" spans="1:21" x14ac:dyDescent="0.25">
      <c r="A3005" s="4">
        <v>43252</v>
      </c>
      <c r="B3005" s="3" t="s">
        <v>66</v>
      </c>
      <c r="C3005" s="3" t="s">
        <v>92</v>
      </c>
      <c r="D3005" s="3">
        <v>421</v>
      </c>
      <c r="E3005" s="3">
        <v>427</v>
      </c>
      <c r="F3005" s="3">
        <v>319</v>
      </c>
      <c r="G3005" s="3">
        <v>344</v>
      </c>
      <c r="H3005" s="3">
        <v>1401</v>
      </c>
      <c r="I3005" s="3">
        <v>60</v>
      </c>
      <c r="J3005">
        <f t="array" ref="J3005">INDEX(Table3[#All],MATCH(1,(Table3[[#All],[Month]]=Table68[[#This Row],[Date]])*(Table3[[#All],[Region]]=Table68[[#This Row],[Region]]),0),3)</f>
        <v>36115</v>
      </c>
      <c r="K3005">
        <f>INDEX(Table1[#All], MATCH(Table68[[#This Row],[Date]],Table1[[#All],[Month]],0),2)</f>
        <v>1695545</v>
      </c>
      <c r="L3005" s="8">
        <f>INDEX(Table2[#All], MATCH(Table68[[#This Row],[Date]],Table2[[#All],[Month]],0),2)</f>
        <v>674.43621545864448</v>
      </c>
      <c r="M3005">
        <f t="array" ref="M3005">INDEX(Table4[#All],MATCH(1,(Table4[[#All],[Month]]=Table68[[#This Row],[Date]])*(Table4[[#All],[Region]]=Table68[[#This Row],[Region]]),0),3)</f>
        <v>3696</v>
      </c>
      <c r="N3005" s="2">
        <f t="array" ref="N3005">_xlfn.IFNA(INDEX(Table5[#All], MATCH(1,(Table5[[#All],[Month]]=Table68[[#This Row],[Date]])*(Table5[[#All],[Region]]=Table68[[#This Row],[Region]]),0),3),0)</f>
        <v>104499</v>
      </c>
      <c r="O3005" s="12">
        <f>INDEX(Table110[#All], MATCH(Table68[[#This Row],[Date]],Table110[[#All],[Month]],0),2)</f>
        <v>102382.25</v>
      </c>
      <c r="P3005" s="12">
        <f>INDEX(Table13[#All], MATCH(Table68[[#This Row],[Date]],Table13[[#All],[Month]],0),2)</f>
        <v>235146.5</v>
      </c>
      <c r="Q3005">
        <f>INDEX(Table111[#All], MATCH(Table68[[#This Row],[Date]],Table111[[#All],[Month]],0),2)</f>
        <v>6399</v>
      </c>
      <c r="R3005" s="2">
        <f>INDEX(Table111[#All], MATCH(Table68[[#This Row],[Date]],Table111[[#All],[Month]],0),3)</f>
        <v>1393</v>
      </c>
      <c r="S3005" s="2">
        <f>INDEX(Table413[#All], MATCH(Table68[[#This Row],[Date]],Table413[[#All],[Month]],0),2)</f>
        <v>1.5</v>
      </c>
      <c r="T3005" s="2">
        <f>INDEX(Table413[#All], MATCH(Table68[[#This Row],[Date]],Table413[[#All],[Month]],0),3)</f>
        <v>5.8</v>
      </c>
      <c r="U3005" s="2">
        <f>INDEX(Table413[#All], MATCH(Table68[[#This Row],[Date]],Table413[[#All],[Month]],0),4)</f>
        <v>5</v>
      </c>
    </row>
    <row r="3006" spans="1:21" x14ac:dyDescent="0.25">
      <c r="A3006" s="4">
        <v>43252</v>
      </c>
      <c r="B3006" s="3" t="s">
        <v>66</v>
      </c>
      <c r="C3006" s="3" t="s">
        <v>36</v>
      </c>
      <c r="D3006" s="3">
        <v>421</v>
      </c>
      <c r="E3006" s="3">
        <v>351</v>
      </c>
      <c r="F3006" s="3">
        <v>319</v>
      </c>
      <c r="G3006" s="3">
        <v>302</v>
      </c>
      <c r="H3006" s="3">
        <v>1401</v>
      </c>
      <c r="I3006" s="3">
        <v>17</v>
      </c>
      <c r="J3006">
        <f t="array" ref="J3006">INDEX(Table3[#All],MATCH(1,(Table3[[#All],[Month]]=Table68[[#This Row],[Date]])*(Table3[[#All],[Region]]=Table68[[#This Row],[Region]]),0),3)</f>
        <v>36115</v>
      </c>
      <c r="K3006">
        <f>INDEX(Table1[#All], MATCH(Table68[[#This Row],[Date]],Table1[[#All],[Month]],0),2)</f>
        <v>1695545</v>
      </c>
      <c r="L3006" s="8">
        <f>INDEX(Table2[#All], MATCH(Table68[[#This Row],[Date]],Table2[[#All],[Month]],0),2)</f>
        <v>674.43621545864448</v>
      </c>
      <c r="M3006">
        <f t="array" ref="M3006">INDEX(Table4[#All],MATCH(1,(Table4[[#All],[Month]]=Table68[[#This Row],[Date]])*(Table4[[#All],[Region]]=Table68[[#This Row],[Region]]),0),3)</f>
        <v>3696</v>
      </c>
      <c r="N3006" s="2">
        <f t="array" ref="N3006">_xlfn.IFNA(INDEX(Table5[#All], MATCH(1,(Table5[[#All],[Month]]=Table68[[#This Row],[Date]])*(Table5[[#All],[Region]]=Table68[[#This Row],[Region]]),0),3),0)</f>
        <v>104499</v>
      </c>
      <c r="O3006" s="12">
        <f>INDEX(Table110[#All], MATCH(Table68[[#This Row],[Date]],Table110[[#All],[Month]],0),2)</f>
        <v>102382.25</v>
      </c>
      <c r="P3006" s="12">
        <f>INDEX(Table13[#All], MATCH(Table68[[#This Row],[Date]],Table13[[#All],[Month]],0),2)</f>
        <v>235146.5</v>
      </c>
      <c r="Q3006">
        <f>INDEX(Table111[#All], MATCH(Table68[[#This Row],[Date]],Table111[[#All],[Month]],0),2)</f>
        <v>6399</v>
      </c>
      <c r="R3006" s="2">
        <f>INDEX(Table111[#All], MATCH(Table68[[#This Row],[Date]],Table111[[#All],[Month]],0),3)</f>
        <v>1393</v>
      </c>
      <c r="S3006" s="2">
        <f>INDEX(Table413[#All], MATCH(Table68[[#This Row],[Date]],Table413[[#All],[Month]],0),2)</f>
        <v>1.5</v>
      </c>
      <c r="T3006" s="2">
        <f>INDEX(Table413[#All], MATCH(Table68[[#This Row],[Date]],Table413[[#All],[Month]],0),3)</f>
        <v>5.8</v>
      </c>
      <c r="U3006" s="2">
        <f>INDEX(Table413[#All], MATCH(Table68[[#This Row],[Date]],Table413[[#All],[Month]],0),4)</f>
        <v>5</v>
      </c>
    </row>
    <row r="3007" spans="1:21" x14ac:dyDescent="0.25">
      <c r="A3007" s="4">
        <v>43252</v>
      </c>
      <c r="B3007" s="3" t="s">
        <v>66</v>
      </c>
      <c r="C3007" s="3" t="s">
        <v>93</v>
      </c>
      <c r="D3007" s="3">
        <v>421</v>
      </c>
      <c r="E3007" s="3">
        <v>393</v>
      </c>
      <c r="F3007" s="3">
        <v>319</v>
      </c>
      <c r="G3007" s="3">
        <v>314</v>
      </c>
      <c r="H3007" s="3">
        <v>1401</v>
      </c>
      <c r="I3007" s="3">
        <v>80</v>
      </c>
      <c r="J3007">
        <f t="array" ref="J3007">INDEX(Table3[#All],MATCH(1,(Table3[[#All],[Month]]=Table68[[#This Row],[Date]])*(Table3[[#All],[Region]]=Table68[[#This Row],[Region]]),0),3)</f>
        <v>36115</v>
      </c>
      <c r="K3007">
        <f>INDEX(Table1[#All], MATCH(Table68[[#This Row],[Date]],Table1[[#All],[Month]],0),2)</f>
        <v>1695545</v>
      </c>
      <c r="L3007" s="8">
        <f>INDEX(Table2[#All], MATCH(Table68[[#This Row],[Date]],Table2[[#All],[Month]],0),2)</f>
        <v>674.43621545864448</v>
      </c>
      <c r="M3007">
        <f t="array" ref="M3007">INDEX(Table4[#All],MATCH(1,(Table4[[#All],[Month]]=Table68[[#This Row],[Date]])*(Table4[[#All],[Region]]=Table68[[#This Row],[Region]]),0),3)</f>
        <v>3696</v>
      </c>
      <c r="N3007" s="2">
        <f t="array" ref="N3007">_xlfn.IFNA(INDEX(Table5[#All], MATCH(1,(Table5[[#All],[Month]]=Table68[[#This Row],[Date]])*(Table5[[#All],[Region]]=Table68[[#This Row],[Region]]),0),3),0)</f>
        <v>104499</v>
      </c>
      <c r="O3007" s="12">
        <f>INDEX(Table110[#All], MATCH(Table68[[#This Row],[Date]],Table110[[#All],[Month]],0),2)</f>
        <v>102382.25</v>
      </c>
      <c r="P3007" s="12">
        <f>INDEX(Table13[#All], MATCH(Table68[[#This Row],[Date]],Table13[[#All],[Month]],0),2)</f>
        <v>235146.5</v>
      </c>
      <c r="Q3007">
        <f>INDEX(Table111[#All], MATCH(Table68[[#This Row],[Date]],Table111[[#All],[Month]],0),2)</f>
        <v>6399</v>
      </c>
      <c r="R3007" s="2">
        <f>INDEX(Table111[#All], MATCH(Table68[[#This Row],[Date]],Table111[[#All],[Month]],0),3)</f>
        <v>1393</v>
      </c>
      <c r="S3007" s="2">
        <f>INDEX(Table413[#All], MATCH(Table68[[#This Row],[Date]],Table413[[#All],[Month]],0),2)</f>
        <v>1.5</v>
      </c>
      <c r="T3007" s="2">
        <f>INDEX(Table413[#All], MATCH(Table68[[#This Row],[Date]],Table413[[#All],[Month]],0),3)</f>
        <v>5.8</v>
      </c>
      <c r="U3007" s="2">
        <f>INDEX(Table413[#All], MATCH(Table68[[#This Row],[Date]],Table413[[#All],[Month]],0),4)</f>
        <v>5</v>
      </c>
    </row>
    <row r="3008" spans="1:21" x14ac:dyDescent="0.25">
      <c r="A3008" s="4">
        <v>43252</v>
      </c>
      <c r="B3008" s="3" t="s">
        <v>66</v>
      </c>
      <c r="C3008" s="3" t="s">
        <v>66</v>
      </c>
      <c r="D3008" s="3">
        <v>421</v>
      </c>
      <c r="E3008" s="3">
        <v>445</v>
      </c>
      <c r="F3008" s="3">
        <v>319</v>
      </c>
      <c r="G3008" s="3">
        <v>333</v>
      </c>
      <c r="H3008" s="3">
        <v>1401</v>
      </c>
      <c r="I3008" s="3">
        <v>894</v>
      </c>
      <c r="J3008">
        <f t="array" ref="J3008">INDEX(Table3[#All],MATCH(1,(Table3[[#All],[Month]]=Table68[[#This Row],[Date]])*(Table3[[#All],[Region]]=Table68[[#This Row],[Region]]),0),3)</f>
        <v>36115</v>
      </c>
      <c r="K3008">
        <f>INDEX(Table1[#All], MATCH(Table68[[#This Row],[Date]],Table1[[#All],[Month]],0),2)</f>
        <v>1695545</v>
      </c>
      <c r="L3008" s="8">
        <f>INDEX(Table2[#All], MATCH(Table68[[#This Row],[Date]],Table2[[#All],[Month]],0),2)</f>
        <v>674.43621545864448</v>
      </c>
      <c r="M3008">
        <f t="array" ref="M3008">INDEX(Table4[#All],MATCH(1,(Table4[[#All],[Month]]=Table68[[#This Row],[Date]])*(Table4[[#All],[Region]]=Table68[[#This Row],[Region]]),0),3)</f>
        <v>3696</v>
      </c>
      <c r="N3008" s="2">
        <f t="array" ref="N3008">_xlfn.IFNA(INDEX(Table5[#All], MATCH(1,(Table5[[#All],[Month]]=Table68[[#This Row],[Date]])*(Table5[[#All],[Region]]=Table68[[#This Row],[Region]]),0),3),0)</f>
        <v>104499</v>
      </c>
      <c r="O3008" s="12">
        <f>INDEX(Table110[#All], MATCH(Table68[[#This Row],[Date]],Table110[[#All],[Month]],0),2)</f>
        <v>102382.25</v>
      </c>
      <c r="P3008" s="12">
        <f>INDEX(Table13[#All], MATCH(Table68[[#This Row],[Date]],Table13[[#All],[Month]],0),2)</f>
        <v>235146.5</v>
      </c>
      <c r="Q3008">
        <f>INDEX(Table111[#All], MATCH(Table68[[#This Row],[Date]],Table111[[#All],[Month]],0),2)</f>
        <v>6399</v>
      </c>
      <c r="R3008" s="2">
        <f>INDEX(Table111[#All], MATCH(Table68[[#This Row],[Date]],Table111[[#All],[Month]],0),3)</f>
        <v>1393</v>
      </c>
      <c r="S3008" s="2">
        <f>INDEX(Table413[#All], MATCH(Table68[[#This Row],[Date]],Table413[[#All],[Month]],0),2)</f>
        <v>1.5</v>
      </c>
      <c r="T3008" s="2">
        <f>INDEX(Table413[#All], MATCH(Table68[[#This Row],[Date]],Table413[[#All],[Month]],0),3)</f>
        <v>5.8</v>
      </c>
      <c r="U3008" s="2">
        <f>INDEX(Table413[#All], MATCH(Table68[[#This Row],[Date]],Table413[[#All],[Month]],0),4)</f>
        <v>5</v>
      </c>
    </row>
    <row r="3009" spans="1:21" x14ac:dyDescent="0.25">
      <c r="A3009" s="4">
        <v>43252</v>
      </c>
      <c r="B3009" s="3" t="s">
        <v>71</v>
      </c>
      <c r="C3009" s="3" t="s">
        <v>41</v>
      </c>
      <c r="D3009" s="3">
        <v>251</v>
      </c>
      <c r="E3009" s="3">
        <v>224</v>
      </c>
      <c r="F3009" s="3">
        <v>202</v>
      </c>
      <c r="G3009" s="3">
        <v>175</v>
      </c>
      <c r="H3009" s="3">
        <v>61</v>
      </c>
      <c r="I3009" s="3">
        <v>22</v>
      </c>
      <c r="J3009">
        <f t="array" ref="J3009">INDEX(Table3[#All],MATCH(1,(Table3[[#All],[Month]]=Table68[[#This Row],[Date]])*(Table3[[#All],[Region]]=Table68[[#This Row],[Region]]),0),3)</f>
        <v>1951</v>
      </c>
      <c r="K3009">
        <f>INDEX(Table1[#All], MATCH(Table68[[#This Row],[Date]],Table1[[#All],[Month]],0),2)</f>
        <v>1695545</v>
      </c>
      <c r="L3009" s="8">
        <f>INDEX(Table2[#All], MATCH(Table68[[#This Row],[Date]],Table2[[#All],[Month]],0),2)</f>
        <v>674.43621545864448</v>
      </c>
      <c r="M3009">
        <f t="array" ref="M3009">INDEX(Table4[#All],MATCH(1,(Table4[[#All],[Month]]=Table68[[#This Row],[Date]])*(Table4[[#All],[Region]]=Table68[[#This Row],[Region]]),0),3)</f>
        <v>220</v>
      </c>
      <c r="N3009" s="2">
        <f t="array" ref="N3009">_xlfn.IFNA(INDEX(Table5[#All], MATCH(1,(Table5[[#All],[Month]]=Table68[[#This Row],[Date]])*(Table5[[#All],[Region]]=Table68[[#This Row],[Region]]),0),3),0)</f>
        <v>4122</v>
      </c>
      <c r="O3009" s="12">
        <f>INDEX(Table110[#All], MATCH(Table68[[#This Row],[Date]],Table110[[#All],[Month]],0),2)</f>
        <v>102382.25</v>
      </c>
      <c r="P3009" s="12">
        <f>INDEX(Table13[#All], MATCH(Table68[[#This Row],[Date]],Table13[[#All],[Month]],0),2)</f>
        <v>235146.5</v>
      </c>
      <c r="Q3009">
        <f>INDEX(Table111[#All], MATCH(Table68[[#This Row],[Date]],Table111[[#All],[Month]],0),2)</f>
        <v>6399</v>
      </c>
      <c r="R3009" s="2">
        <f>INDEX(Table111[#All], MATCH(Table68[[#This Row],[Date]],Table111[[#All],[Month]],0),3)</f>
        <v>1393</v>
      </c>
      <c r="S3009" s="2">
        <f>INDEX(Table413[#All], MATCH(Table68[[#This Row],[Date]],Table413[[#All],[Month]],0),2)</f>
        <v>1.5</v>
      </c>
      <c r="T3009" s="2">
        <f>INDEX(Table413[#All], MATCH(Table68[[#This Row],[Date]],Table413[[#All],[Month]],0),3)</f>
        <v>5.8</v>
      </c>
      <c r="U3009" s="2">
        <f>INDEX(Table413[#All], MATCH(Table68[[#This Row],[Date]],Table413[[#All],[Month]],0),4)</f>
        <v>5</v>
      </c>
    </row>
    <row r="3010" spans="1:21" x14ac:dyDescent="0.25">
      <c r="A3010" s="4">
        <v>43252</v>
      </c>
      <c r="B3010" s="3" t="s">
        <v>71</v>
      </c>
      <c r="C3010" s="3" t="s">
        <v>42</v>
      </c>
      <c r="D3010" s="3">
        <v>251</v>
      </c>
      <c r="E3010" s="3">
        <v>255</v>
      </c>
      <c r="F3010" s="3">
        <v>202</v>
      </c>
      <c r="G3010" s="3">
        <v>219</v>
      </c>
      <c r="H3010" s="3">
        <v>61</v>
      </c>
      <c r="I3010" s="3">
        <v>24</v>
      </c>
      <c r="J3010">
        <f t="array" ref="J3010">INDEX(Table3[#All],MATCH(1,(Table3[[#All],[Month]]=Table68[[#This Row],[Date]])*(Table3[[#All],[Region]]=Table68[[#This Row],[Region]]),0),3)</f>
        <v>1951</v>
      </c>
      <c r="K3010">
        <f>INDEX(Table1[#All], MATCH(Table68[[#This Row],[Date]],Table1[[#All],[Month]],0),2)</f>
        <v>1695545</v>
      </c>
      <c r="L3010" s="8">
        <f>INDEX(Table2[#All], MATCH(Table68[[#This Row],[Date]],Table2[[#All],[Month]],0),2)</f>
        <v>674.43621545864448</v>
      </c>
      <c r="M3010">
        <f t="array" ref="M3010">INDEX(Table4[#All],MATCH(1,(Table4[[#All],[Month]]=Table68[[#This Row],[Date]])*(Table4[[#All],[Region]]=Table68[[#This Row],[Region]]),0),3)</f>
        <v>220</v>
      </c>
      <c r="N3010" s="2">
        <f t="array" ref="N3010">_xlfn.IFNA(INDEX(Table5[#All], MATCH(1,(Table5[[#All],[Month]]=Table68[[#This Row],[Date]])*(Table5[[#All],[Region]]=Table68[[#This Row],[Region]]),0),3),0)</f>
        <v>4122</v>
      </c>
      <c r="O3010" s="12">
        <f>INDEX(Table110[#All], MATCH(Table68[[#This Row],[Date]],Table110[[#All],[Month]],0),2)</f>
        <v>102382.25</v>
      </c>
      <c r="P3010" s="12">
        <f>INDEX(Table13[#All], MATCH(Table68[[#This Row],[Date]],Table13[[#All],[Month]],0),2)</f>
        <v>235146.5</v>
      </c>
      <c r="Q3010">
        <f>INDEX(Table111[#All], MATCH(Table68[[#This Row],[Date]],Table111[[#All],[Month]],0),2)</f>
        <v>6399</v>
      </c>
      <c r="R3010" s="2">
        <f>INDEX(Table111[#All], MATCH(Table68[[#This Row],[Date]],Table111[[#All],[Month]],0),3)</f>
        <v>1393</v>
      </c>
      <c r="S3010" s="2">
        <f>INDEX(Table413[#All], MATCH(Table68[[#This Row],[Date]],Table413[[#All],[Month]],0),2)</f>
        <v>1.5</v>
      </c>
      <c r="T3010" s="2">
        <f>INDEX(Table413[#All], MATCH(Table68[[#This Row],[Date]],Table413[[#All],[Month]],0),3)</f>
        <v>5.8</v>
      </c>
      <c r="U3010" s="2">
        <f>INDEX(Table413[#All], MATCH(Table68[[#This Row],[Date]],Table413[[#All],[Month]],0),4)</f>
        <v>5</v>
      </c>
    </row>
    <row r="3011" spans="1:21" x14ac:dyDescent="0.25">
      <c r="A3011" s="4">
        <v>43252</v>
      </c>
      <c r="B3011" s="3" t="s">
        <v>71</v>
      </c>
      <c r="C3011" s="3" t="s">
        <v>43</v>
      </c>
      <c r="D3011" s="3">
        <v>251</v>
      </c>
      <c r="E3011" s="3">
        <v>291</v>
      </c>
      <c r="F3011" s="3">
        <v>202</v>
      </c>
      <c r="G3011" s="3">
        <v>233</v>
      </c>
      <c r="H3011" s="3">
        <v>61</v>
      </c>
      <c r="I3011" s="3">
        <v>15</v>
      </c>
      <c r="J3011">
        <f t="array" ref="J3011">INDEX(Table3[#All],MATCH(1,(Table3[[#All],[Month]]=Table68[[#This Row],[Date]])*(Table3[[#All],[Region]]=Table68[[#This Row],[Region]]),0),3)</f>
        <v>1951</v>
      </c>
      <c r="K3011">
        <f>INDEX(Table1[#All], MATCH(Table68[[#This Row],[Date]],Table1[[#All],[Month]],0),2)</f>
        <v>1695545</v>
      </c>
      <c r="L3011" s="8">
        <f>INDEX(Table2[#All], MATCH(Table68[[#This Row],[Date]],Table2[[#All],[Month]],0),2)</f>
        <v>674.43621545864448</v>
      </c>
      <c r="M3011">
        <f t="array" ref="M3011">INDEX(Table4[#All],MATCH(1,(Table4[[#All],[Month]]=Table68[[#This Row],[Date]])*(Table4[[#All],[Region]]=Table68[[#This Row],[Region]]),0),3)</f>
        <v>220</v>
      </c>
      <c r="N3011" s="2">
        <f t="array" ref="N3011">_xlfn.IFNA(INDEX(Table5[#All], MATCH(1,(Table5[[#All],[Month]]=Table68[[#This Row],[Date]])*(Table5[[#All],[Region]]=Table68[[#This Row],[Region]]),0),3),0)</f>
        <v>4122</v>
      </c>
      <c r="O3011" s="12">
        <f>INDEX(Table110[#All], MATCH(Table68[[#This Row],[Date]],Table110[[#All],[Month]],0),2)</f>
        <v>102382.25</v>
      </c>
      <c r="P3011" s="12">
        <f>INDEX(Table13[#All], MATCH(Table68[[#This Row],[Date]],Table13[[#All],[Month]],0),2)</f>
        <v>235146.5</v>
      </c>
      <c r="Q3011">
        <f>INDEX(Table111[#All], MATCH(Table68[[#This Row],[Date]],Table111[[#All],[Month]],0),2)</f>
        <v>6399</v>
      </c>
      <c r="R3011" s="2">
        <f>INDEX(Table111[#All], MATCH(Table68[[#This Row],[Date]],Table111[[#All],[Month]],0),3)</f>
        <v>1393</v>
      </c>
      <c r="S3011" s="2">
        <f>INDEX(Table413[#All], MATCH(Table68[[#This Row],[Date]],Table413[[#All],[Month]],0),2)</f>
        <v>1.5</v>
      </c>
      <c r="T3011" s="2">
        <f>INDEX(Table413[#All], MATCH(Table68[[#This Row],[Date]],Table413[[#All],[Month]],0),3)</f>
        <v>5.8</v>
      </c>
      <c r="U3011" s="2">
        <f>INDEX(Table413[#All], MATCH(Table68[[#This Row],[Date]],Table413[[#All],[Month]],0),4)</f>
        <v>5</v>
      </c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237"/>
  <sheetViews>
    <sheetView tabSelected="1" topLeftCell="A112" zoomScale="70" zoomScaleNormal="70" workbookViewId="0">
      <selection activeCell="C145" sqref="C145"/>
    </sheetView>
  </sheetViews>
  <sheetFormatPr defaultRowHeight="15" x14ac:dyDescent="0.25"/>
  <cols>
    <col min="1" max="1" width="17.85546875" customWidth="1"/>
    <col min="2" max="2" width="27.140625" customWidth="1"/>
    <col min="3" max="3" width="41.5703125" customWidth="1"/>
    <col min="4" max="4" width="37.140625" customWidth="1"/>
    <col min="5" max="5" width="57.42578125" customWidth="1"/>
    <col min="6" max="6" width="66" customWidth="1"/>
    <col min="7" max="7" width="50.7109375" customWidth="1"/>
    <col min="8" max="8" width="66" customWidth="1"/>
    <col min="9" max="9" width="50.7109375" customWidth="1"/>
    <col min="10" max="10" width="66" customWidth="1"/>
    <col min="11" max="11" width="50.7109375" customWidth="1"/>
    <col min="12" max="12" width="72.85546875" customWidth="1"/>
    <col min="13" max="13" width="57.42578125" customWidth="1"/>
    <col min="14" max="14" width="12" customWidth="1"/>
    <col min="15" max="15" width="14.28515625" customWidth="1"/>
    <col min="16" max="16" width="16.85546875" customWidth="1"/>
    <col min="17" max="17" width="12.42578125" customWidth="1"/>
    <col min="18" max="18" width="15" customWidth="1"/>
    <col min="19" max="19" width="47.28515625" customWidth="1"/>
    <col min="20" max="20" width="41.5703125" customWidth="1"/>
    <col min="21" max="21" width="47.28515625" customWidth="1"/>
    <col min="22" max="22" width="41.5703125" customWidth="1"/>
    <col min="23" max="23" width="47.28515625" customWidth="1"/>
    <col min="24" max="24" width="41.5703125" customWidth="1"/>
    <col min="25" max="25" width="47.28515625" customWidth="1"/>
    <col min="26" max="26" width="41.5703125" customWidth="1"/>
    <col min="27" max="27" width="47.28515625" customWidth="1"/>
    <col min="28" max="28" width="41.5703125" customWidth="1"/>
    <col min="29" max="29" width="47.28515625" customWidth="1"/>
    <col min="30" max="30" width="41.5703125" customWidth="1"/>
    <col min="31" max="31" width="47.28515625" customWidth="1"/>
    <col min="32" max="32" width="48.28515625" customWidth="1"/>
    <col min="33" max="33" width="53.85546875" customWidth="1"/>
    <col min="34" max="34" width="7.42578125" customWidth="1"/>
    <col min="35" max="35" width="16" customWidth="1"/>
    <col min="36" max="36" width="16.85546875" bestFit="1" customWidth="1"/>
    <col min="37" max="37" width="18.42578125" bestFit="1" customWidth="1"/>
    <col min="38" max="38" width="14.42578125" bestFit="1" customWidth="1"/>
    <col min="39" max="39" width="11.7109375" bestFit="1" customWidth="1"/>
    <col min="40" max="40" width="21.140625" bestFit="1" customWidth="1"/>
    <col min="41" max="41" width="7.28515625" customWidth="1"/>
    <col min="42" max="42" width="7" customWidth="1"/>
    <col min="43" max="43" width="22.7109375" bestFit="1" customWidth="1"/>
    <col min="44" max="44" width="17.28515625" bestFit="1" customWidth="1"/>
    <col min="45" max="45" width="19.5703125" bestFit="1" customWidth="1"/>
    <col min="46" max="46" width="9.28515625" bestFit="1" customWidth="1"/>
    <col min="47" max="47" width="17.42578125" bestFit="1" customWidth="1"/>
    <col min="48" max="48" width="17.5703125" bestFit="1" customWidth="1"/>
    <col min="49" max="49" width="10.7109375" bestFit="1" customWidth="1"/>
    <col min="50" max="50" width="15.5703125" bestFit="1" customWidth="1"/>
    <col min="51" max="51" width="18.42578125" bestFit="1" customWidth="1"/>
    <col min="52" max="52" width="14.42578125" bestFit="1" customWidth="1"/>
    <col min="53" max="53" width="15.5703125" bestFit="1" customWidth="1"/>
    <col min="54" max="54" width="10.85546875" bestFit="1" customWidth="1"/>
    <col min="55" max="55" width="15" bestFit="1" customWidth="1"/>
    <col min="56" max="56" width="19.42578125" bestFit="1" customWidth="1"/>
    <col min="57" max="57" width="14.5703125" bestFit="1" customWidth="1"/>
    <col min="58" max="58" width="15.28515625" bestFit="1" customWidth="1"/>
    <col min="60" max="60" width="12" bestFit="1" customWidth="1"/>
    <col min="61" max="61" width="12.140625" bestFit="1" customWidth="1"/>
    <col min="62" max="62" width="16" bestFit="1" customWidth="1"/>
    <col min="63" max="63" width="15" bestFit="1" customWidth="1"/>
    <col min="64" max="64" width="16.140625" bestFit="1" customWidth="1"/>
    <col min="65" max="65" width="8.5703125" customWidth="1"/>
    <col min="66" max="66" width="13.5703125" bestFit="1" customWidth="1"/>
    <col min="67" max="67" width="12" bestFit="1" customWidth="1"/>
    <col min="68" max="68" width="20.140625" bestFit="1" customWidth="1"/>
    <col min="69" max="69" width="25.5703125" bestFit="1" customWidth="1"/>
    <col min="70" max="70" width="16.28515625" bestFit="1" customWidth="1"/>
    <col min="71" max="71" width="13.140625" bestFit="1" customWidth="1"/>
    <col min="73" max="73" width="17.28515625" bestFit="1" customWidth="1"/>
    <col min="74" max="74" width="11.28515625" bestFit="1" customWidth="1"/>
  </cols>
  <sheetData>
    <row r="4" spans="1:7" x14ac:dyDescent="0.25">
      <c r="A4" s="18" t="s">
        <v>134</v>
      </c>
      <c r="B4" s="18" t="s">
        <v>131</v>
      </c>
    </row>
    <row r="5" spans="1:7" x14ac:dyDescent="0.25">
      <c r="A5" s="18" t="s">
        <v>114</v>
      </c>
      <c r="B5" t="s">
        <v>58</v>
      </c>
      <c r="C5" t="s">
        <v>72</v>
      </c>
      <c r="D5" t="s">
        <v>66</v>
      </c>
      <c r="E5" t="s">
        <v>69</v>
      </c>
      <c r="F5" t="s">
        <v>70</v>
      </c>
      <c r="G5" t="s">
        <v>115</v>
      </c>
    </row>
    <row r="6" spans="1:7" x14ac:dyDescent="0.25">
      <c r="A6" s="19" t="s">
        <v>128</v>
      </c>
      <c r="B6" s="2"/>
      <c r="C6" s="2"/>
      <c r="D6" s="2"/>
      <c r="E6" s="2"/>
      <c r="F6" s="2"/>
      <c r="G6" s="2"/>
    </row>
    <row r="7" spans="1:7" x14ac:dyDescent="0.25">
      <c r="A7" s="20" t="s">
        <v>117</v>
      </c>
      <c r="B7" s="2">
        <v>465.85714285714283</v>
      </c>
      <c r="C7" s="2">
        <v>305.25</v>
      </c>
      <c r="D7" s="2">
        <v>321.25</v>
      </c>
      <c r="E7" s="2">
        <v>312</v>
      </c>
      <c r="F7" s="2">
        <v>331</v>
      </c>
      <c r="G7" s="2">
        <v>366.42857142857144</v>
      </c>
    </row>
    <row r="8" spans="1:7" x14ac:dyDescent="0.25">
      <c r="A8" s="20" t="s">
        <v>118</v>
      </c>
      <c r="B8" s="2">
        <v>473</v>
      </c>
      <c r="C8" s="2">
        <v>321.25</v>
      </c>
      <c r="D8" s="2">
        <v>327.875</v>
      </c>
      <c r="E8" s="2">
        <v>323</v>
      </c>
      <c r="F8" s="2">
        <v>298</v>
      </c>
      <c r="G8" s="2">
        <v>373.33333333333331</v>
      </c>
    </row>
    <row r="9" spans="1:7" x14ac:dyDescent="0.25">
      <c r="A9" s="20" t="s">
        <v>119</v>
      </c>
      <c r="B9" s="2">
        <v>477.57142857142856</v>
      </c>
      <c r="C9" s="2">
        <v>330.5</v>
      </c>
      <c r="D9" s="2">
        <v>323.625</v>
      </c>
      <c r="E9" s="2">
        <v>324</v>
      </c>
      <c r="F9" s="2">
        <v>324</v>
      </c>
      <c r="G9" s="2">
        <v>376.28571428571428</v>
      </c>
    </row>
    <row r="10" spans="1:7" x14ac:dyDescent="0.25">
      <c r="A10" s="20" t="s">
        <v>120</v>
      </c>
      <c r="B10" s="2">
        <v>485.57142857142856</v>
      </c>
      <c r="C10" s="2">
        <v>357.25</v>
      </c>
      <c r="D10" s="2">
        <v>346.57142857142856</v>
      </c>
      <c r="E10" s="2">
        <v>352</v>
      </c>
      <c r="F10" s="2">
        <v>364</v>
      </c>
      <c r="G10" s="2">
        <v>398.5</v>
      </c>
    </row>
    <row r="11" spans="1:7" x14ac:dyDescent="0.25">
      <c r="A11" s="19" t="s">
        <v>129</v>
      </c>
      <c r="B11" s="2"/>
      <c r="C11" s="2"/>
      <c r="D11" s="2"/>
      <c r="E11" s="2"/>
      <c r="F11" s="2"/>
      <c r="G11" s="2"/>
    </row>
    <row r="12" spans="1:7" x14ac:dyDescent="0.25">
      <c r="A12" s="20" t="s">
        <v>117</v>
      </c>
      <c r="B12" s="2">
        <v>488.42857142857144</v>
      </c>
      <c r="C12" s="2">
        <v>342</v>
      </c>
      <c r="D12" s="2">
        <v>341.25</v>
      </c>
      <c r="E12" s="2">
        <v>340</v>
      </c>
      <c r="F12" s="2">
        <v>297</v>
      </c>
      <c r="G12" s="2">
        <v>388.28571428571428</v>
      </c>
    </row>
    <row r="13" spans="1:7" x14ac:dyDescent="0.25">
      <c r="A13" s="20" t="s">
        <v>118</v>
      </c>
      <c r="B13" s="2">
        <v>496.28571428571428</v>
      </c>
      <c r="C13" s="2">
        <v>365</v>
      </c>
      <c r="D13" s="2">
        <v>350.125</v>
      </c>
      <c r="E13" s="2">
        <v>363</v>
      </c>
      <c r="F13" s="2">
        <v>311</v>
      </c>
      <c r="G13" s="2">
        <v>400.42857142857144</v>
      </c>
    </row>
    <row r="14" spans="1:7" x14ac:dyDescent="0.25">
      <c r="A14" s="20" t="s">
        <v>119</v>
      </c>
      <c r="B14" s="2">
        <v>491.71428571428572</v>
      </c>
      <c r="C14" s="2">
        <v>359.25</v>
      </c>
      <c r="D14" s="2">
        <v>353.875</v>
      </c>
      <c r="E14" s="2">
        <v>348</v>
      </c>
      <c r="F14" s="2">
        <v>327</v>
      </c>
      <c r="G14" s="2">
        <v>399.28571428571428</v>
      </c>
    </row>
    <row r="15" spans="1:7" x14ac:dyDescent="0.25">
      <c r="A15" s="20" t="s">
        <v>120</v>
      </c>
      <c r="B15" s="2">
        <v>511</v>
      </c>
      <c r="C15" s="2">
        <v>364.5</v>
      </c>
      <c r="D15" s="2">
        <v>356.25</v>
      </c>
      <c r="E15" s="2">
        <v>364</v>
      </c>
      <c r="F15" s="2">
        <v>316</v>
      </c>
      <c r="G15" s="2">
        <v>407.85714285714283</v>
      </c>
    </row>
    <row r="16" spans="1:7" x14ac:dyDescent="0.25">
      <c r="A16" s="19" t="s">
        <v>130</v>
      </c>
      <c r="B16" s="2"/>
      <c r="C16" s="2"/>
      <c r="D16" s="2"/>
      <c r="E16" s="2"/>
      <c r="F16" s="2"/>
      <c r="G16" s="2"/>
    </row>
    <row r="17" spans="1:7" x14ac:dyDescent="0.25">
      <c r="A17" s="20" t="s">
        <v>117</v>
      </c>
      <c r="B17" s="2">
        <v>511.42857142857144</v>
      </c>
      <c r="C17" s="2">
        <v>364.25</v>
      </c>
      <c r="D17" s="2">
        <v>370.875</v>
      </c>
      <c r="E17" s="2">
        <v>356</v>
      </c>
      <c r="F17" s="2">
        <v>326</v>
      </c>
      <c r="G17" s="2">
        <v>413.61904761904759</v>
      </c>
    </row>
    <row r="18" spans="1:7" x14ac:dyDescent="0.25">
      <c r="A18" s="20" t="s">
        <v>118</v>
      </c>
      <c r="B18" s="2">
        <v>507.28571428571428</v>
      </c>
      <c r="C18" s="2">
        <v>385.75</v>
      </c>
      <c r="D18" s="2">
        <v>374.875</v>
      </c>
      <c r="E18" s="2">
        <v>367</v>
      </c>
      <c r="F18" s="2">
        <v>357</v>
      </c>
      <c r="G18" s="2">
        <v>419.85714285714283</v>
      </c>
    </row>
    <row r="19" spans="1:7" x14ac:dyDescent="0.25">
      <c r="A19" s="19" t="s">
        <v>115</v>
      </c>
      <c r="B19" s="2">
        <v>490.81428571428569</v>
      </c>
      <c r="C19" s="2">
        <v>349.5</v>
      </c>
      <c r="D19" s="2">
        <v>346.65822784810126</v>
      </c>
      <c r="E19" s="2">
        <v>344.9</v>
      </c>
      <c r="F19" s="2">
        <v>325.10000000000002</v>
      </c>
      <c r="G19" s="2">
        <v>394.36842105263156</v>
      </c>
    </row>
    <row r="28" spans="1:7" x14ac:dyDescent="0.25">
      <c r="A28" s="18" t="s">
        <v>56</v>
      </c>
      <c r="B28" t="s">
        <v>66</v>
      </c>
    </row>
    <row r="30" spans="1:7" x14ac:dyDescent="0.25">
      <c r="A30" s="18" t="s">
        <v>114</v>
      </c>
      <c r="B30" t="s">
        <v>136</v>
      </c>
      <c r="C30" t="s">
        <v>135</v>
      </c>
    </row>
    <row r="31" spans="1:7" x14ac:dyDescent="0.25">
      <c r="A31" s="19" t="s">
        <v>128</v>
      </c>
      <c r="B31" s="2"/>
      <c r="C31" s="2"/>
    </row>
    <row r="32" spans="1:7" x14ac:dyDescent="0.25">
      <c r="A32" s="20" t="s">
        <v>117</v>
      </c>
      <c r="B32" s="2">
        <v>321.25</v>
      </c>
      <c r="C32" s="2">
        <v>100489</v>
      </c>
    </row>
    <row r="33" spans="1:3" x14ac:dyDescent="0.25">
      <c r="A33" s="20" t="s">
        <v>118</v>
      </c>
      <c r="B33" s="2">
        <v>327.875</v>
      </c>
      <c r="C33" s="2">
        <v>105297</v>
      </c>
    </row>
    <row r="34" spans="1:3" x14ac:dyDescent="0.25">
      <c r="A34" s="20" t="s">
        <v>119</v>
      </c>
      <c r="B34" s="2">
        <v>323.625</v>
      </c>
      <c r="C34" s="2">
        <v>104160</v>
      </c>
    </row>
    <row r="35" spans="1:3" x14ac:dyDescent="0.25">
      <c r="A35" s="20" t="s">
        <v>120</v>
      </c>
      <c r="B35" s="2">
        <v>346.57142857142856</v>
      </c>
      <c r="C35" s="2">
        <v>104529</v>
      </c>
    </row>
    <row r="36" spans="1:3" x14ac:dyDescent="0.25">
      <c r="A36" s="19" t="s">
        <v>129</v>
      </c>
      <c r="B36" s="2"/>
      <c r="C36" s="2"/>
    </row>
    <row r="37" spans="1:3" x14ac:dyDescent="0.25">
      <c r="A37" s="20" t="s">
        <v>117</v>
      </c>
      <c r="B37" s="2">
        <v>341.25</v>
      </c>
      <c r="C37" s="2">
        <v>110405</v>
      </c>
    </row>
    <row r="38" spans="1:3" x14ac:dyDescent="0.25">
      <c r="A38" s="20" t="s">
        <v>118</v>
      </c>
      <c r="B38" s="2">
        <v>350.125</v>
      </c>
      <c r="C38" s="2">
        <v>106909</v>
      </c>
    </row>
    <row r="39" spans="1:3" x14ac:dyDescent="0.25">
      <c r="A39" s="20" t="s">
        <v>119</v>
      </c>
      <c r="B39" s="2">
        <v>353.875</v>
      </c>
      <c r="C39" s="2">
        <v>105782</v>
      </c>
    </row>
    <row r="40" spans="1:3" x14ac:dyDescent="0.25">
      <c r="A40" s="20" t="s">
        <v>120</v>
      </c>
      <c r="B40" s="2">
        <v>356.25</v>
      </c>
      <c r="C40" s="2">
        <v>103318</v>
      </c>
    </row>
    <row r="41" spans="1:3" x14ac:dyDescent="0.25">
      <c r="A41" s="19" t="s">
        <v>130</v>
      </c>
      <c r="B41" s="2"/>
      <c r="C41" s="2"/>
    </row>
    <row r="42" spans="1:3" x14ac:dyDescent="0.25">
      <c r="A42" s="20" t="s">
        <v>117</v>
      </c>
      <c r="B42" s="2">
        <v>370.875</v>
      </c>
      <c r="C42" s="2">
        <v>106493</v>
      </c>
    </row>
    <row r="43" spans="1:3" x14ac:dyDescent="0.25">
      <c r="A43" s="20" t="s">
        <v>118</v>
      </c>
      <c r="B43" s="2">
        <v>374.875</v>
      </c>
      <c r="C43" s="2">
        <v>104499</v>
      </c>
    </row>
    <row r="44" spans="1:3" x14ac:dyDescent="0.25">
      <c r="A44" s="19" t="s">
        <v>115</v>
      </c>
      <c r="B44" s="2">
        <v>346.65822784810126</v>
      </c>
      <c r="C44" s="2">
        <v>105196.44303797468</v>
      </c>
    </row>
    <row r="60" spans="1:3" x14ac:dyDescent="0.25">
      <c r="A60" s="18" t="s">
        <v>56</v>
      </c>
      <c r="B60" t="s">
        <v>66</v>
      </c>
    </row>
    <row r="62" spans="1:3" x14ac:dyDescent="0.25">
      <c r="A62" s="18" t="s">
        <v>114</v>
      </c>
      <c r="B62" t="s">
        <v>138</v>
      </c>
      <c r="C62" t="s">
        <v>137</v>
      </c>
    </row>
    <row r="63" spans="1:3" x14ac:dyDescent="0.25">
      <c r="A63" s="19" t="s">
        <v>128</v>
      </c>
      <c r="B63" s="2"/>
      <c r="C63" s="2"/>
    </row>
    <row r="64" spans="1:3" x14ac:dyDescent="0.25">
      <c r="A64" s="20" t="s">
        <v>117</v>
      </c>
      <c r="B64" s="2">
        <v>321.25</v>
      </c>
      <c r="C64" s="2">
        <v>399</v>
      </c>
    </row>
    <row r="65" spans="1:3" x14ac:dyDescent="0.25">
      <c r="A65" s="20" t="s">
        <v>118</v>
      </c>
      <c r="B65" s="2">
        <v>327.875</v>
      </c>
      <c r="C65" s="2">
        <v>163</v>
      </c>
    </row>
    <row r="66" spans="1:3" x14ac:dyDescent="0.25">
      <c r="A66" s="20" t="s">
        <v>119</v>
      </c>
      <c r="B66" s="2">
        <v>323.625</v>
      </c>
      <c r="C66" s="2">
        <v>241.875</v>
      </c>
    </row>
    <row r="67" spans="1:3" x14ac:dyDescent="0.25">
      <c r="A67" s="20" t="s">
        <v>120</v>
      </c>
      <c r="B67" s="2">
        <v>346.57142857142856</v>
      </c>
      <c r="C67" s="2">
        <v>141.42857142857142</v>
      </c>
    </row>
    <row r="68" spans="1:3" x14ac:dyDescent="0.25">
      <c r="A68" s="19" t="s">
        <v>129</v>
      </c>
      <c r="B68" s="2"/>
      <c r="C68" s="2"/>
    </row>
    <row r="69" spans="1:3" x14ac:dyDescent="0.25">
      <c r="A69" s="20" t="s">
        <v>117</v>
      </c>
      <c r="B69" s="2">
        <v>341.25</v>
      </c>
      <c r="C69" s="2">
        <v>369.625</v>
      </c>
    </row>
    <row r="70" spans="1:3" x14ac:dyDescent="0.25">
      <c r="A70" s="20" t="s">
        <v>118</v>
      </c>
      <c r="B70" s="2">
        <v>350.125</v>
      </c>
      <c r="C70" s="2">
        <v>173.625</v>
      </c>
    </row>
    <row r="71" spans="1:3" x14ac:dyDescent="0.25">
      <c r="A71" s="20" t="s">
        <v>119</v>
      </c>
      <c r="B71" s="2">
        <v>353.875</v>
      </c>
      <c r="C71" s="2">
        <v>171.25</v>
      </c>
    </row>
    <row r="72" spans="1:3" x14ac:dyDescent="0.25">
      <c r="A72" s="20" t="s">
        <v>120</v>
      </c>
      <c r="B72" s="2">
        <v>356.25</v>
      </c>
      <c r="C72" s="2">
        <v>133.75</v>
      </c>
    </row>
    <row r="73" spans="1:3" x14ac:dyDescent="0.25">
      <c r="A73" s="19" t="s">
        <v>130</v>
      </c>
      <c r="B73" s="2"/>
      <c r="C73" s="2"/>
    </row>
    <row r="74" spans="1:3" x14ac:dyDescent="0.25">
      <c r="A74" s="20" t="s">
        <v>117</v>
      </c>
      <c r="B74" s="2">
        <v>370.875</v>
      </c>
      <c r="C74" s="2">
        <v>312</v>
      </c>
    </row>
    <row r="75" spans="1:3" x14ac:dyDescent="0.25">
      <c r="A75" s="20" t="s">
        <v>118</v>
      </c>
      <c r="B75" s="2">
        <v>374.875</v>
      </c>
      <c r="C75" s="2">
        <v>175.125</v>
      </c>
    </row>
    <row r="76" spans="1:3" x14ac:dyDescent="0.25">
      <c r="A76" s="19" t="s">
        <v>115</v>
      </c>
      <c r="B76" s="2">
        <v>346.65822784810126</v>
      </c>
      <c r="C76" s="2">
        <v>229.16455696202533</v>
      </c>
    </row>
    <row r="97" spans="1:3" x14ac:dyDescent="0.25">
      <c r="A97" s="18" t="s">
        <v>56</v>
      </c>
      <c r="B97" t="s">
        <v>66</v>
      </c>
    </row>
    <row r="99" spans="1:3" x14ac:dyDescent="0.25">
      <c r="A99" s="18" t="s">
        <v>114</v>
      </c>
      <c r="B99" t="s">
        <v>138</v>
      </c>
      <c r="C99" t="s">
        <v>139</v>
      </c>
    </row>
    <row r="100" spans="1:3" x14ac:dyDescent="0.25">
      <c r="A100" s="19" t="s">
        <v>128</v>
      </c>
      <c r="B100" s="2"/>
      <c r="C100" s="2"/>
    </row>
    <row r="101" spans="1:3" x14ac:dyDescent="0.25">
      <c r="A101" s="20" t="s">
        <v>117</v>
      </c>
      <c r="B101" s="2">
        <v>321.25</v>
      </c>
      <c r="C101" s="2">
        <v>2665</v>
      </c>
    </row>
    <row r="102" spans="1:3" x14ac:dyDescent="0.25">
      <c r="A102" s="20" t="s">
        <v>118</v>
      </c>
      <c r="B102" s="2">
        <v>327.875</v>
      </c>
      <c r="C102" s="2">
        <v>3828</v>
      </c>
    </row>
    <row r="103" spans="1:3" x14ac:dyDescent="0.25">
      <c r="A103" s="20" t="s">
        <v>119</v>
      </c>
      <c r="B103" s="2">
        <v>323.625</v>
      </c>
      <c r="C103" s="2">
        <v>4147</v>
      </c>
    </row>
    <row r="104" spans="1:3" x14ac:dyDescent="0.25">
      <c r="A104" s="20" t="s">
        <v>120</v>
      </c>
      <c r="B104" s="2">
        <v>346.57142857142856</v>
      </c>
      <c r="C104" s="2">
        <v>3898</v>
      </c>
    </row>
    <row r="105" spans="1:3" x14ac:dyDescent="0.25">
      <c r="A105" s="19" t="s">
        <v>129</v>
      </c>
      <c r="B105" s="2"/>
      <c r="C105" s="2"/>
    </row>
    <row r="106" spans="1:3" x14ac:dyDescent="0.25">
      <c r="A106" s="20" t="s">
        <v>117</v>
      </c>
      <c r="B106" s="2">
        <v>341.25</v>
      </c>
      <c r="C106" s="2">
        <v>2997</v>
      </c>
    </row>
    <row r="107" spans="1:3" x14ac:dyDescent="0.25">
      <c r="A107" s="20" t="s">
        <v>118</v>
      </c>
      <c r="B107" s="2">
        <v>350.125</v>
      </c>
      <c r="C107" s="2">
        <v>4331</v>
      </c>
    </row>
    <row r="108" spans="1:3" x14ac:dyDescent="0.25">
      <c r="A108" s="20" t="s">
        <v>119</v>
      </c>
      <c r="B108" s="2">
        <v>353.875</v>
      </c>
      <c r="C108" s="2">
        <v>4790</v>
      </c>
    </row>
    <row r="109" spans="1:3" x14ac:dyDescent="0.25">
      <c r="A109" s="20" t="s">
        <v>120</v>
      </c>
      <c r="B109" s="2">
        <v>356.25</v>
      </c>
      <c r="C109" s="2">
        <v>3672</v>
      </c>
    </row>
    <row r="110" spans="1:3" x14ac:dyDescent="0.25">
      <c r="A110" s="19" t="s">
        <v>130</v>
      </c>
      <c r="B110" s="2"/>
      <c r="C110" s="2"/>
    </row>
    <row r="111" spans="1:3" x14ac:dyDescent="0.25">
      <c r="A111" s="20" t="s">
        <v>117</v>
      </c>
      <c r="B111" s="2">
        <v>370.875</v>
      </c>
      <c r="C111" s="2">
        <v>3986</v>
      </c>
    </row>
    <row r="112" spans="1:3" x14ac:dyDescent="0.25">
      <c r="A112" s="20" t="s">
        <v>118</v>
      </c>
      <c r="B112" s="2">
        <v>374.875</v>
      </c>
      <c r="C112" s="2">
        <v>3696</v>
      </c>
    </row>
    <row r="113" spans="1:3" x14ac:dyDescent="0.25">
      <c r="A113" s="19" t="s">
        <v>115</v>
      </c>
      <c r="B113" s="2">
        <v>346.65822784810126</v>
      </c>
      <c r="C113" s="2">
        <v>3799.7721518987341</v>
      </c>
    </row>
    <row r="120" spans="1:3" x14ac:dyDescent="0.25">
      <c r="A120" s="18" t="s">
        <v>56</v>
      </c>
      <c r="B120" t="s">
        <v>66</v>
      </c>
    </row>
    <row r="122" spans="1:3" x14ac:dyDescent="0.25">
      <c r="A122" s="18" t="s">
        <v>114</v>
      </c>
      <c r="B122" t="s">
        <v>136</v>
      </c>
      <c r="C122" t="s">
        <v>140</v>
      </c>
    </row>
    <row r="123" spans="1:3" x14ac:dyDescent="0.25">
      <c r="A123" s="19" t="s">
        <v>128</v>
      </c>
      <c r="B123" s="2"/>
      <c r="C123" s="2"/>
    </row>
    <row r="124" spans="1:3" x14ac:dyDescent="0.25">
      <c r="A124" s="20" t="s">
        <v>117</v>
      </c>
      <c r="B124" s="2">
        <v>321.25</v>
      </c>
      <c r="C124" s="2">
        <v>649</v>
      </c>
    </row>
    <row r="125" spans="1:3" x14ac:dyDescent="0.25">
      <c r="A125" s="20" t="s">
        <v>118</v>
      </c>
      <c r="B125" s="2">
        <v>327.875</v>
      </c>
      <c r="C125" s="2">
        <v>649.63524128764573</v>
      </c>
    </row>
    <row r="126" spans="1:3" x14ac:dyDescent="0.25">
      <c r="A126" s="20" t="s">
        <v>119</v>
      </c>
      <c r="B126" s="2">
        <v>323.625</v>
      </c>
      <c r="C126" s="2">
        <v>652.76084351192264</v>
      </c>
    </row>
    <row r="127" spans="1:3" x14ac:dyDescent="0.25">
      <c r="A127" s="20" t="s">
        <v>120</v>
      </c>
      <c r="B127" s="2">
        <v>346.57142857142856</v>
      </c>
      <c r="C127" s="2">
        <v>655.85247179899227</v>
      </c>
    </row>
    <row r="128" spans="1:3" x14ac:dyDescent="0.25">
      <c r="A128" s="19" t="s">
        <v>129</v>
      </c>
      <c r="B128" s="2"/>
      <c r="C128" s="2"/>
    </row>
    <row r="129" spans="1:3" x14ac:dyDescent="0.25">
      <c r="A129" s="20" t="s">
        <v>117</v>
      </c>
      <c r="B129" s="2">
        <v>341.25</v>
      </c>
      <c r="C129" s="2">
        <v>734</v>
      </c>
    </row>
    <row r="130" spans="1:3" x14ac:dyDescent="0.25">
      <c r="A130" s="20" t="s">
        <v>118</v>
      </c>
      <c r="B130" s="2">
        <v>350.125</v>
      </c>
      <c r="C130" s="2">
        <v>662.03572837314505</v>
      </c>
    </row>
    <row r="131" spans="1:3" x14ac:dyDescent="0.25">
      <c r="A131" s="20" t="s">
        <v>119</v>
      </c>
      <c r="B131" s="2">
        <v>353.875</v>
      </c>
      <c r="C131" s="2">
        <v>665.16133059742197</v>
      </c>
    </row>
    <row r="132" spans="1:3" x14ac:dyDescent="0.25">
      <c r="A132" s="20" t="s">
        <v>120</v>
      </c>
      <c r="B132" s="2">
        <v>356.25</v>
      </c>
      <c r="C132" s="2">
        <v>668.2529588844917</v>
      </c>
    </row>
    <row r="133" spans="1:3" x14ac:dyDescent="0.25">
      <c r="A133" s="19" t="s">
        <v>130</v>
      </c>
      <c r="B133" s="2"/>
      <c r="C133" s="2"/>
    </row>
    <row r="134" spans="1:3" x14ac:dyDescent="0.25">
      <c r="A134" s="20" t="s">
        <v>117</v>
      </c>
      <c r="B134" s="2">
        <v>370.875</v>
      </c>
      <c r="C134" s="2">
        <v>684.5</v>
      </c>
    </row>
    <row r="135" spans="1:3" x14ac:dyDescent="0.25">
      <c r="A135" s="20" t="s">
        <v>118</v>
      </c>
      <c r="B135" s="2">
        <v>374.875</v>
      </c>
      <c r="C135" s="2">
        <v>674.43621545864437</v>
      </c>
    </row>
    <row r="136" spans="1:3" x14ac:dyDescent="0.25">
      <c r="A136" s="19" t="s">
        <v>115</v>
      </c>
      <c r="B136" s="2">
        <v>346.65822784810126</v>
      </c>
      <c r="C136" s="2">
        <v>669.73703604429261</v>
      </c>
    </row>
    <row r="139" spans="1:3" x14ac:dyDescent="0.25">
      <c r="A139" s="19"/>
      <c r="B139" s="2"/>
      <c r="C139" s="2"/>
    </row>
    <row r="140" spans="1:3" x14ac:dyDescent="0.25">
      <c r="A140" s="20"/>
      <c r="B140" s="2"/>
      <c r="C140" s="2"/>
    </row>
    <row r="141" spans="1:3" x14ac:dyDescent="0.25">
      <c r="A141" s="20"/>
      <c r="B141" s="2"/>
      <c r="C141" s="2"/>
    </row>
    <row r="142" spans="1:3" x14ac:dyDescent="0.25">
      <c r="A142" s="18" t="s">
        <v>56</v>
      </c>
      <c r="B142" t="s">
        <v>66</v>
      </c>
    </row>
    <row r="144" spans="1:3" x14ac:dyDescent="0.25">
      <c r="A144" s="18" t="s">
        <v>114</v>
      </c>
      <c r="B144" t="s">
        <v>136</v>
      </c>
      <c r="C144" t="s">
        <v>141</v>
      </c>
    </row>
    <row r="145" spans="1:3" x14ac:dyDescent="0.25">
      <c r="A145" s="19" t="s">
        <v>128</v>
      </c>
      <c r="B145" s="2"/>
      <c r="C145" s="2"/>
    </row>
    <row r="146" spans="1:3" x14ac:dyDescent="0.25">
      <c r="A146" s="20" t="s">
        <v>117</v>
      </c>
      <c r="B146" s="2">
        <v>321.25</v>
      </c>
      <c r="C146" s="2">
        <v>106709</v>
      </c>
    </row>
    <row r="147" spans="1:3" x14ac:dyDescent="0.25">
      <c r="A147" s="20" t="s">
        <v>118</v>
      </c>
      <c r="B147" s="2">
        <v>327.875</v>
      </c>
      <c r="C147" s="2">
        <v>106228.25</v>
      </c>
    </row>
    <row r="148" spans="1:3" x14ac:dyDescent="0.25">
      <c r="A148" s="20" t="s">
        <v>119</v>
      </c>
      <c r="B148" s="2">
        <v>323.625</v>
      </c>
      <c r="C148" s="2">
        <v>105747.5</v>
      </c>
    </row>
    <row r="149" spans="1:3" x14ac:dyDescent="0.25">
      <c r="A149" s="20" t="s">
        <v>120</v>
      </c>
      <c r="B149" s="2">
        <v>346.57142857142856</v>
      </c>
      <c r="C149" s="2">
        <v>105266.75</v>
      </c>
    </row>
    <row r="150" spans="1:3" x14ac:dyDescent="0.25">
      <c r="A150" s="19" t="s">
        <v>129</v>
      </c>
      <c r="B150" s="2"/>
      <c r="C150" s="2"/>
    </row>
    <row r="151" spans="1:3" x14ac:dyDescent="0.25">
      <c r="A151" s="20" t="s">
        <v>117</v>
      </c>
      <c r="B151" s="2">
        <v>341.25</v>
      </c>
      <c r="C151" s="2">
        <v>104786</v>
      </c>
    </row>
    <row r="152" spans="1:3" x14ac:dyDescent="0.25">
      <c r="A152" s="20" t="s">
        <v>118</v>
      </c>
      <c r="B152" s="2">
        <v>350.125</v>
      </c>
      <c r="C152" s="2">
        <v>104305.25</v>
      </c>
    </row>
    <row r="153" spans="1:3" x14ac:dyDescent="0.25">
      <c r="A153" s="20" t="s">
        <v>119</v>
      </c>
      <c r="B153" s="2">
        <v>353.875</v>
      </c>
      <c r="C153" s="2">
        <v>103824.5</v>
      </c>
    </row>
    <row r="154" spans="1:3" x14ac:dyDescent="0.25">
      <c r="A154" s="20" t="s">
        <v>120</v>
      </c>
      <c r="B154" s="2">
        <v>356.25</v>
      </c>
      <c r="C154" s="2">
        <v>103343.75</v>
      </c>
    </row>
    <row r="155" spans="1:3" x14ac:dyDescent="0.25">
      <c r="A155" s="19" t="s">
        <v>130</v>
      </c>
      <c r="B155" s="2"/>
      <c r="C155" s="2"/>
    </row>
    <row r="156" spans="1:3" x14ac:dyDescent="0.25">
      <c r="A156" s="20" t="s">
        <v>117</v>
      </c>
      <c r="B156" s="2">
        <v>370.875</v>
      </c>
      <c r="C156" s="2">
        <v>102863</v>
      </c>
    </row>
    <row r="157" spans="1:3" x14ac:dyDescent="0.25">
      <c r="A157" s="20" t="s">
        <v>118</v>
      </c>
      <c r="B157" s="2">
        <v>374.875</v>
      </c>
      <c r="C157" s="2">
        <v>102382.25</v>
      </c>
    </row>
    <row r="158" spans="1:3" x14ac:dyDescent="0.25">
      <c r="A158" s="19" t="s">
        <v>115</v>
      </c>
      <c r="B158" s="2">
        <v>346.65822784810126</v>
      </c>
      <c r="C158" s="2">
        <v>104536.49683544303</v>
      </c>
    </row>
    <row r="181" spans="1:3" x14ac:dyDescent="0.25">
      <c r="A181" s="18" t="s">
        <v>56</v>
      </c>
      <c r="B181" t="s">
        <v>66</v>
      </c>
    </row>
    <row r="183" spans="1:3" x14ac:dyDescent="0.25">
      <c r="A183" s="18" t="s">
        <v>114</v>
      </c>
      <c r="B183" t="s">
        <v>132</v>
      </c>
      <c r="C183" t="s">
        <v>133</v>
      </c>
    </row>
    <row r="184" spans="1:3" x14ac:dyDescent="0.25">
      <c r="A184" s="19" t="s">
        <v>116</v>
      </c>
      <c r="B184" s="2"/>
      <c r="C184" s="2"/>
    </row>
    <row r="185" spans="1:3" x14ac:dyDescent="0.25">
      <c r="A185" s="20" t="s">
        <v>117</v>
      </c>
      <c r="B185" s="2">
        <v>1902</v>
      </c>
      <c r="C185" s="2">
        <v>3273</v>
      </c>
    </row>
    <row r="186" spans="1:3" x14ac:dyDescent="0.25">
      <c r="A186" s="20" t="s">
        <v>118</v>
      </c>
      <c r="B186" s="2">
        <v>1707</v>
      </c>
      <c r="C186" s="2">
        <v>4908</v>
      </c>
    </row>
    <row r="187" spans="1:3" x14ac:dyDescent="0.25">
      <c r="A187" s="20" t="s">
        <v>119</v>
      </c>
      <c r="B187" s="2">
        <v>1610</v>
      </c>
      <c r="C187" s="2">
        <v>4832</v>
      </c>
    </row>
    <row r="188" spans="1:3" x14ac:dyDescent="0.25">
      <c r="A188" s="20" t="s">
        <v>120</v>
      </c>
      <c r="B188" s="2">
        <v>1667</v>
      </c>
      <c r="C188" s="2">
        <v>3019</v>
      </c>
    </row>
    <row r="189" spans="1:3" x14ac:dyDescent="0.25">
      <c r="A189" s="19" t="s">
        <v>121</v>
      </c>
      <c r="B189" s="2"/>
      <c r="C189" s="2"/>
    </row>
    <row r="190" spans="1:3" x14ac:dyDescent="0.25">
      <c r="A190" s="20" t="s">
        <v>117</v>
      </c>
      <c r="B190" s="2">
        <v>2851</v>
      </c>
      <c r="C190" s="2">
        <v>2980</v>
      </c>
    </row>
    <row r="191" spans="1:3" x14ac:dyDescent="0.25">
      <c r="A191" s="20" t="s">
        <v>118</v>
      </c>
      <c r="B191" s="2">
        <v>1532</v>
      </c>
      <c r="C191" s="2">
        <v>2872</v>
      </c>
    </row>
    <row r="192" spans="1:3" x14ac:dyDescent="0.25">
      <c r="A192" s="20" t="s">
        <v>119</v>
      </c>
      <c r="B192" s="2">
        <v>1287</v>
      </c>
      <c r="C192" s="2">
        <v>2752</v>
      </c>
    </row>
    <row r="193" spans="1:3" x14ac:dyDescent="0.25">
      <c r="A193" s="20" t="s">
        <v>120</v>
      </c>
      <c r="B193" s="2">
        <v>1505</v>
      </c>
      <c r="C193" s="2">
        <v>3428</v>
      </c>
    </row>
    <row r="194" spans="1:3" x14ac:dyDescent="0.25">
      <c r="A194" s="19" t="s">
        <v>122</v>
      </c>
      <c r="B194" s="2"/>
      <c r="C194" s="2"/>
    </row>
    <row r="195" spans="1:3" x14ac:dyDescent="0.25">
      <c r="A195" s="20" t="s">
        <v>117</v>
      </c>
      <c r="B195" s="2">
        <v>3448</v>
      </c>
      <c r="C195" s="2">
        <v>2691</v>
      </c>
    </row>
    <row r="196" spans="1:3" x14ac:dyDescent="0.25">
      <c r="A196" s="20" t="s">
        <v>118</v>
      </c>
      <c r="B196" s="2">
        <v>1528</v>
      </c>
      <c r="C196" s="2">
        <v>3449</v>
      </c>
    </row>
    <row r="197" spans="1:3" x14ac:dyDescent="0.25">
      <c r="A197" s="20" t="s">
        <v>119</v>
      </c>
      <c r="B197" s="2">
        <v>1791</v>
      </c>
      <c r="C197" s="2">
        <v>3028</v>
      </c>
    </row>
    <row r="198" spans="1:3" x14ac:dyDescent="0.25">
      <c r="A198" s="20" t="s">
        <v>120</v>
      </c>
      <c r="B198" s="2">
        <v>1634</v>
      </c>
      <c r="C198" s="2">
        <v>3088</v>
      </c>
    </row>
    <row r="199" spans="1:3" x14ac:dyDescent="0.25">
      <c r="A199" s="19" t="s">
        <v>123</v>
      </c>
      <c r="B199" s="2"/>
      <c r="C199" s="2"/>
    </row>
    <row r="200" spans="1:3" x14ac:dyDescent="0.25">
      <c r="A200" s="20" t="s">
        <v>117</v>
      </c>
      <c r="B200" s="2">
        <v>3139</v>
      </c>
      <c r="C200" s="2">
        <v>2605</v>
      </c>
    </row>
    <row r="201" spans="1:3" x14ac:dyDescent="0.25">
      <c r="A201" s="20" t="s">
        <v>118</v>
      </c>
      <c r="B201" s="2">
        <v>1568</v>
      </c>
      <c r="C201" s="2">
        <v>2523</v>
      </c>
    </row>
    <row r="202" spans="1:3" x14ac:dyDescent="0.25">
      <c r="A202" s="20" t="s">
        <v>119</v>
      </c>
      <c r="B202" s="2">
        <v>1677</v>
      </c>
      <c r="C202" s="2">
        <v>2820</v>
      </c>
    </row>
    <row r="203" spans="1:3" x14ac:dyDescent="0.25">
      <c r="A203" s="20" t="s">
        <v>120</v>
      </c>
      <c r="B203" s="2">
        <v>1246</v>
      </c>
      <c r="C203" s="2">
        <v>3297</v>
      </c>
    </row>
    <row r="204" spans="1:3" x14ac:dyDescent="0.25">
      <c r="A204" s="19" t="s">
        <v>124</v>
      </c>
      <c r="B204" s="2"/>
      <c r="C204" s="2"/>
    </row>
    <row r="205" spans="1:3" x14ac:dyDescent="0.25">
      <c r="A205" s="20" t="s">
        <v>117</v>
      </c>
      <c r="B205" s="2">
        <v>3056</v>
      </c>
      <c r="C205" s="2">
        <v>2742</v>
      </c>
    </row>
    <row r="206" spans="1:3" x14ac:dyDescent="0.25">
      <c r="A206" s="20" t="s">
        <v>118</v>
      </c>
      <c r="B206" s="2">
        <v>1428</v>
      </c>
      <c r="C206" s="2">
        <v>2950</v>
      </c>
    </row>
    <row r="207" spans="1:3" x14ac:dyDescent="0.25">
      <c r="A207" s="20" t="s">
        <v>119</v>
      </c>
      <c r="B207" s="2">
        <v>1488</v>
      </c>
      <c r="C207" s="2">
        <v>2959</v>
      </c>
    </row>
    <row r="208" spans="1:3" x14ac:dyDescent="0.25">
      <c r="A208" s="20" t="s">
        <v>120</v>
      </c>
      <c r="B208" s="2">
        <v>930</v>
      </c>
      <c r="C208" s="2">
        <v>2827</v>
      </c>
    </row>
    <row r="209" spans="1:3" x14ac:dyDescent="0.25">
      <c r="A209" s="19" t="s">
        <v>125</v>
      </c>
      <c r="B209" s="2"/>
      <c r="C209" s="2"/>
    </row>
    <row r="210" spans="1:3" x14ac:dyDescent="0.25">
      <c r="A210" s="20" t="s">
        <v>117</v>
      </c>
      <c r="B210" s="2">
        <v>2160</v>
      </c>
      <c r="C210" s="2">
        <v>2737</v>
      </c>
    </row>
    <row r="211" spans="1:3" x14ac:dyDescent="0.25">
      <c r="A211" s="20" t="s">
        <v>118</v>
      </c>
      <c r="B211" s="2">
        <v>1277</v>
      </c>
      <c r="C211" s="2">
        <v>3767</v>
      </c>
    </row>
    <row r="212" spans="1:3" x14ac:dyDescent="0.25">
      <c r="A212" s="20" t="s">
        <v>119</v>
      </c>
      <c r="B212" s="2">
        <v>1483</v>
      </c>
      <c r="C212" s="2">
        <v>3646</v>
      </c>
    </row>
    <row r="213" spans="1:3" x14ac:dyDescent="0.25">
      <c r="A213" s="20" t="s">
        <v>120</v>
      </c>
      <c r="B213" s="2">
        <v>1357</v>
      </c>
      <c r="C213" s="2">
        <v>3801</v>
      </c>
    </row>
    <row r="214" spans="1:3" x14ac:dyDescent="0.25">
      <c r="A214" s="19" t="s">
        <v>126</v>
      </c>
      <c r="B214" s="2"/>
      <c r="C214" s="2"/>
    </row>
    <row r="215" spans="1:3" x14ac:dyDescent="0.25">
      <c r="A215" s="20" t="s">
        <v>117</v>
      </c>
      <c r="B215" s="2">
        <v>2760</v>
      </c>
      <c r="C215" s="2">
        <v>2993</v>
      </c>
    </row>
    <row r="216" spans="1:3" x14ac:dyDescent="0.25">
      <c r="A216" s="20" t="s">
        <v>118</v>
      </c>
      <c r="B216" s="2">
        <v>1372</v>
      </c>
      <c r="C216" s="2">
        <v>3355</v>
      </c>
    </row>
    <row r="217" spans="1:3" x14ac:dyDescent="0.25">
      <c r="A217" s="20" t="s">
        <v>119</v>
      </c>
      <c r="B217" s="2">
        <v>1703</v>
      </c>
      <c r="C217" s="2">
        <v>3564</v>
      </c>
    </row>
    <row r="218" spans="1:3" x14ac:dyDescent="0.25">
      <c r="A218" s="20" t="s">
        <v>120</v>
      </c>
      <c r="B218" s="2">
        <v>1186</v>
      </c>
      <c r="C218" s="2">
        <v>3200</v>
      </c>
    </row>
    <row r="219" spans="1:3" x14ac:dyDescent="0.25">
      <c r="A219" s="19" t="s">
        <v>127</v>
      </c>
      <c r="B219" s="2"/>
      <c r="C219" s="2"/>
    </row>
    <row r="220" spans="1:3" x14ac:dyDescent="0.25">
      <c r="A220" s="20" t="s">
        <v>117</v>
      </c>
      <c r="B220" s="2">
        <v>3048</v>
      </c>
      <c r="C220" s="2">
        <v>3177</v>
      </c>
    </row>
    <row r="221" spans="1:3" x14ac:dyDescent="0.25">
      <c r="A221" s="20" t="s">
        <v>118</v>
      </c>
      <c r="B221" s="2">
        <v>1799</v>
      </c>
      <c r="C221" s="2">
        <v>2969</v>
      </c>
    </row>
    <row r="222" spans="1:3" x14ac:dyDescent="0.25">
      <c r="A222" s="20" t="s">
        <v>119</v>
      </c>
      <c r="B222" s="2">
        <v>1390</v>
      </c>
      <c r="C222" s="2">
        <v>3199</v>
      </c>
    </row>
    <row r="223" spans="1:3" x14ac:dyDescent="0.25">
      <c r="A223" s="20" t="s">
        <v>120</v>
      </c>
      <c r="B223" s="2">
        <v>1337</v>
      </c>
      <c r="C223" s="2">
        <v>3555</v>
      </c>
    </row>
    <row r="224" spans="1:3" x14ac:dyDescent="0.25">
      <c r="A224" s="19" t="s">
        <v>128</v>
      </c>
      <c r="B224" s="2"/>
      <c r="C224" s="2"/>
    </row>
    <row r="225" spans="1:3" x14ac:dyDescent="0.25">
      <c r="A225" s="20" t="s">
        <v>117</v>
      </c>
      <c r="B225" s="2">
        <v>3192</v>
      </c>
      <c r="C225" s="2">
        <v>2665</v>
      </c>
    </row>
    <row r="226" spans="1:3" x14ac:dyDescent="0.25">
      <c r="A226" s="20" t="s">
        <v>118</v>
      </c>
      <c r="B226" s="2">
        <v>1304</v>
      </c>
      <c r="C226" s="2">
        <v>3828</v>
      </c>
    </row>
    <row r="227" spans="1:3" x14ac:dyDescent="0.25">
      <c r="A227" s="20" t="s">
        <v>119</v>
      </c>
      <c r="B227" s="2">
        <v>1935</v>
      </c>
      <c r="C227" s="2">
        <v>4147</v>
      </c>
    </row>
    <row r="228" spans="1:3" x14ac:dyDescent="0.25">
      <c r="A228" s="20" t="s">
        <v>120</v>
      </c>
      <c r="B228" s="2">
        <v>993</v>
      </c>
      <c r="C228" s="2">
        <v>3898</v>
      </c>
    </row>
    <row r="229" spans="1:3" x14ac:dyDescent="0.25">
      <c r="A229" s="19" t="s">
        <v>129</v>
      </c>
      <c r="B229" s="2"/>
      <c r="C229" s="2"/>
    </row>
    <row r="230" spans="1:3" x14ac:dyDescent="0.25">
      <c r="A230" s="20" t="s">
        <v>117</v>
      </c>
      <c r="B230" s="2">
        <v>2957</v>
      </c>
      <c r="C230" s="2">
        <v>2997</v>
      </c>
    </row>
    <row r="231" spans="1:3" x14ac:dyDescent="0.25">
      <c r="A231" s="20" t="s">
        <v>118</v>
      </c>
      <c r="B231" s="2">
        <v>1389</v>
      </c>
      <c r="C231" s="2">
        <v>4331</v>
      </c>
    </row>
    <row r="232" spans="1:3" x14ac:dyDescent="0.25">
      <c r="A232" s="20" t="s">
        <v>119</v>
      </c>
      <c r="B232" s="2">
        <v>1370</v>
      </c>
      <c r="C232" s="2">
        <v>4790</v>
      </c>
    </row>
    <row r="233" spans="1:3" x14ac:dyDescent="0.25">
      <c r="A233" s="20" t="s">
        <v>120</v>
      </c>
      <c r="B233" s="2">
        <v>1070</v>
      </c>
      <c r="C233" s="2">
        <v>3672</v>
      </c>
    </row>
    <row r="234" spans="1:3" x14ac:dyDescent="0.25">
      <c r="A234" s="19" t="s">
        <v>130</v>
      </c>
      <c r="B234" s="2"/>
      <c r="C234" s="2"/>
    </row>
    <row r="235" spans="1:3" x14ac:dyDescent="0.25">
      <c r="A235" s="20" t="s">
        <v>117</v>
      </c>
      <c r="B235" s="2">
        <v>2496</v>
      </c>
      <c r="C235" s="2">
        <v>3986</v>
      </c>
    </row>
    <row r="236" spans="1:3" x14ac:dyDescent="0.25">
      <c r="A236" s="20" t="s">
        <v>118</v>
      </c>
      <c r="B236" s="2">
        <v>1401</v>
      </c>
      <c r="C236" s="2">
        <v>3696</v>
      </c>
    </row>
    <row r="237" spans="1:3" x14ac:dyDescent="0.25">
      <c r="A237" s="19" t="s">
        <v>115</v>
      </c>
      <c r="B237" s="2">
        <v>1811.3164179104479</v>
      </c>
      <c r="C237" s="2">
        <v>3355.9104477611941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>
      <selection activeCell="D1" sqref="D1"/>
    </sheetView>
  </sheetViews>
  <sheetFormatPr defaultRowHeight="15" x14ac:dyDescent="0.25"/>
  <cols>
    <col min="1" max="1" width="12.5703125" customWidth="1"/>
  </cols>
  <sheetData>
    <row r="1" spans="1:4" ht="60" x14ac:dyDescent="0.25">
      <c r="A1" t="s">
        <v>75</v>
      </c>
      <c r="B1" t="s">
        <v>106</v>
      </c>
      <c r="C1" s="16" t="s">
        <v>107</v>
      </c>
      <c r="D1" s="16" t="s">
        <v>108</v>
      </c>
    </row>
    <row r="2" spans="1:4" x14ac:dyDescent="0.25">
      <c r="A2" s="13">
        <v>39508</v>
      </c>
      <c r="B2" s="14">
        <v>3.4</v>
      </c>
      <c r="C2" s="17">
        <v>10.4</v>
      </c>
      <c r="D2" s="17">
        <v>9.5</v>
      </c>
    </row>
    <row r="3" spans="1:4" x14ac:dyDescent="0.25">
      <c r="A3" s="15">
        <v>39600</v>
      </c>
      <c r="B3" s="14">
        <v>4</v>
      </c>
      <c r="C3" s="17">
        <v>10.7</v>
      </c>
      <c r="D3" s="17">
        <v>9.1999999999999993</v>
      </c>
    </row>
    <row r="4" spans="1:4" x14ac:dyDescent="0.25">
      <c r="A4" s="13">
        <v>39692</v>
      </c>
      <c r="B4" s="14">
        <v>5.0999999999999996</v>
      </c>
      <c r="C4" s="17">
        <v>10.3</v>
      </c>
      <c r="D4" s="17">
        <v>8.6</v>
      </c>
    </row>
    <row r="5" spans="1:4" x14ac:dyDescent="0.25">
      <c r="A5" s="15">
        <v>39783</v>
      </c>
      <c r="B5" s="14">
        <v>3.4</v>
      </c>
      <c r="C5" s="17">
        <v>7.9</v>
      </c>
      <c r="D5" s="17">
        <v>7.1</v>
      </c>
    </row>
    <row r="6" spans="1:4" x14ac:dyDescent="0.25">
      <c r="A6" s="13">
        <v>39873</v>
      </c>
      <c r="B6" s="14">
        <v>3</v>
      </c>
      <c r="C6" s="17">
        <v>7.2</v>
      </c>
      <c r="D6" s="17">
        <v>6.3</v>
      </c>
    </row>
    <row r="7" spans="1:4" x14ac:dyDescent="0.25">
      <c r="A7" s="15">
        <v>39965</v>
      </c>
      <c r="B7" s="14">
        <v>1.9</v>
      </c>
      <c r="C7" s="17">
        <v>6.4</v>
      </c>
      <c r="D7" s="17">
        <v>6.3</v>
      </c>
    </row>
    <row r="8" spans="1:4" x14ac:dyDescent="0.25">
      <c r="A8" s="13">
        <v>40057</v>
      </c>
      <c r="B8" s="14">
        <v>1.7</v>
      </c>
      <c r="C8" s="17">
        <v>6.2</v>
      </c>
      <c r="D8" s="17">
        <v>6.6</v>
      </c>
    </row>
    <row r="9" spans="1:4" x14ac:dyDescent="0.25">
      <c r="A9" s="15">
        <v>40148</v>
      </c>
      <c r="B9" s="14">
        <v>2</v>
      </c>
      <c r="C9" s="17">
        <v>6.1</v>
      </c>
      <c r="D9" s="17">
        <v>7.2</v>
      </c>
    </row>
    <row r="10" spans="1:4" x14ac:dyDescent="0.25">
      <c r="A10" s="13">
        <v>40238</v>
      </c>
      <c r="B10" s="14">
        <v>2</v>
      </c>
      <c r="C10" s="17">
        <v>6.1</v>
      </c>
      <c r="D10" s="17">
        <v>7.2</v>
      </c>
    </row>
    <row r="11" spans="1:4" x14ac:dyDescent="0.25">
      <c r="A11" s="15">
        <v>40330</v>
      </c>
      <c r="B11" s="14">
        <v>1.7</v>
      </c>
      <c r="C11" s="17">
        <v>6.1</v>
      </c>
      <c r="D11" s="17">
        <v>7.1</v>
      </c>
    </row>
    <row r="12" spans="1:4" x14ac:dyDescent="0.25">
      <c r="A12" s="13">
        <v>40422</v>
      </c>
      <c r="B12" s="14">
        <v>1.5</v>
      </c>
      <c r="C12" s="17">
        <v>6.3</v>
      </c>
      <c r="D12" s="17">
        <v>6.7</v>
      </c>
    </row>
    <row r="13" spans="1:4" x14ac:dyDescent="0.25">
      <c r="A13" s="15">
        <v>40513</v>
      </c>
      <c r="B13" s="14">
        <v>4</v>
      </c>
      <c r="C13" s="17">
        <v>6.3</v>
      </c>
      <c r="D13" s="17">
        <v>6.7</v>
      </c>
    </row>
    <row r="14" spans="1:4" x14ac:dyDescent="0.25">
      <c r="A14" s="13">
        <v>40603</v>
      </c>
      <c r="B14" s="14">
        <v>4.5</v>
      </c>
      <c r="C14" s="17">
        <v>6.3</v>
      </c>
      <c r="D14" s="17">
        <v>6.7</v>
      </c>
    </row>
    <row r="15" spans="1:4" x14ac:dyDescent="0.25">
      <c r="A15" s="15">
        <v>40695</v>
      </c>
      <c r="B15" s="14">
        <v>5.3</v>
      </c>
      <c r="C15" s="17">
        <v>5.9</v>
      </c>
      <c r="D15" s="17">
        <v>6.4</v>
      </c>
    </row>
    <row r="16" spans="1:4" x14ac:dyDescent="0.25">
      <c r="A16" s="13">
        <v>40787</v>
      </c>
      <c r="B16" s="14">
        <v>4.5999999999999996</v>
      </c>
      <c r="C16" s="17">
        <v>5.9</v>
      </c>
      <c r="D16" s="17">
        <v>6.3</v>
      </c>
    </row>
    <row r="17" spans="1:4" x14ac:dyDescent="0.25">
      <c r="A17" s="15">
        <v>40878</v>
      </c>
      <c r="B17" s="14">
        <v>1.8</v>
      </c>
      <c r="C17" s="17">
        <v>5.9</v>
      </c>
      <c r="D17" s="17">
        <v>5.9</v>
      </c>
    </row>
    <row r="18" spans="1:4" x14ac:dyDescent="0.25">
      <c r="A18" s="13">
        <v>40969</v>
      </c>
      <c r="B18" s="14">
        <v>1.6</v>
      </c>
      <c r="C18" s="17">
        <v>5.9</v>
      </c>
      <c r="D18" s="17">
        <v>5.9</v>
      </c>
    </row>
    <row r="19" spans="1:4" x14ac:dyDescent="0.25">
      <c r="A19" s="15">
        <v>41061</v>
      </c>
      <c r="B19" s="14">
        <v>1</v>
      </c>
      <c r="C19" s="17">
        <v>5.8</v>
      </c>
      <c r="D19" s="17">
        <v>5.6</v>
      </c>
    </row>
    <row r="20" spans="1:4" x14ac:dyDescent="0.25">
      <c r="A20" s="13">
        <v>41153</v>
      </c>
      <c r="B20" s="14">
        <v>0.8</v>
      </c>
      <c r="C20" s="17">
        <v>5.8</v>
      </c>
      <c r="D20" s="17">
        <v>5.5</v>
      </c>
    </row>
    <row r="21" spans="1:4" x14ac:dyDescent="0.25">
      <c r="A21" s="15">
        <v>41244</v>
      </c>
      <c r="B21" s="14">
        <v>0.9</v>
      </c>
      <c r="C21" s="17">
        <v>5.8</v>
      </c>
      <c r="D21" s="17">
        <v>5.5</v>
      </c>
    </row>
    <row r="22" spans="1:4" x14ac:dyDescent="0.25">
      <c r="A22" s="13">
        <v>41334</v>
      </c>
      <c r="B22" s="14">
        <v>0.9</v>
      </c>
      <c r="C22" s="17">
        <v>5.8</v>
      </c>
      <c r="D22" s="17">
        <v>5.5</v>
      </c>
    </row>
    <row r="23" spans="1:4" x14ac:dyDescent="0.25">
      <c r="A23" s="15">
        <v>41426</v>
      </c>
      <c r="B23" s="14">
        <v>0.7</v>
      </c>
      <c r="C23" s="17">
        <v>5.8</v>
      </c>
      <c r="D23" s="17">
        <v>5.5</v>
      </c>
    </row>
    <row r="24" spans="1:4" x14ac:dyDescent="0.25">
      <c r="A24" s="13">
        <v>41518</v>
      </c>
      <c r="B24" s="14">
        <v>1.4</v>
      </c>
      <c r="C24" s="17">
        <v>5.8</v>
      </c>
      <c r="D24" s="17">
        <v>5.8</v>
      </c>
    </row>
    <row r="25" spans="1:4" x14ac:dyDescent="0.25">
      <c r="A25" s="15">
        <v>41609</v>
      </c>
      <c r="B25" s="14">
        <v>1.6</v>
      </c>
      <c r="C25" s="17">
        <v>5.8</v>
      </c>
      <c r="D25" s="17">
        <v>6</v>
      </c>
    </row>
    <row r="26" spans="1:4" x14ac:dyDescent="0.25">
      <c r="A26" s="13">
        <v>41699</v>
      </c>
      <c r="B26" s="14">
        <v>1.5</v>
      </c>
      <c r="C26" s="17">
        <v>5.8</v>
      </c>
      <c r="D26" s="17">
        <v>6.1</v>
      </c>
    </row>
    <row r="27" spans="1:4" x14ac:dyDescent="0.25">
      <c r="A27" s="15">
        <v>41791</v>
      </c>
      <c r="B27" s="14">
        <v>1.6</v>
      </c>
      <c r="C27" s="17">
        <v>6.3</v>
      </c>
      <c r="D27" s="17">
        <v>6.2</v>
      </c>
    </row>
    <row r="28" spans="1:4" x14ac:dyDescent="0.25">
      <c r="A28" s="13">
        <v>41883</v>
      </c>
      <c r="B28" s="14">
        <v>1</v>
      </c>
      <c r="C28" s="17">
        <v>6.6</v>
      </c>
      <c r="D28" s="17">
        <v>6.3</v>
      </c>
    </row>
    <row r="29" spans="1:4" x14ac:dyDescent="0.25">
      <c r="A29" s="15">
        <v>41974</v>
      </c>
      <c r="B29" s="14">
        <v>0.8</v>
      </c>
      <c r="C29" s="17">
        <v>6.6</v>
      </c>
      <c r="D29" s="17">
        <v>6.2</v>
      </c>
    </row>
    <row r="30" spans="1:4" x14ac:dyDescent="0.25">
      <c r="A30" s="13">
        <v>42064</v>
      </c>
      <c r="B30" s="14">
        <v>0.3</v>
      </c>
      <c r="C30" s="17">
        <v>6.6</v>
      </c>
      <c r="D30" s="17">
        <v>6.1</v>
      </c>
    </row>
    <row r="31" spans="1:4" x14ac:dyDescent="0.25">
      <c r="A31" s="15">
        <v>42156</v>
      </c>
      <c r="B31" s="14">
        <v>0.4</v>
      </c>
      <c r="C31" s="17">
        <v>6.4</v>
      </c>
      <c r="D31" s="17">
        <v>5.6</v>
      </c>
    </row>
    <row r="32" spans="1:4" x14ac:dyDescent="0.25">
      <c r="A32" s="13">
        <v>42248</v>
      </c>
      <c r="B32" s="14">
        <v>0.4</v>
      </c>
      <c r="C32" s="17">
        <v>6</v>
      </c>
      <c r="D32" s="17">
        <v>5.3</v>
      </c>
    </row>
    <row r="33" spans="1:4" x14ac:dyDescent="0.25">
      <c r="A33" s="15">
        <v>42339</v>
      </c>
      <c r="B33" s="14">
        <v>0.1</v>
      </c>
      <c r="C33" s="17">
        <v>5.9</v>
      </c>
      <c r="D33" s="17">
        <v>5.2</v>
      </c>
    </row>
    <row r="34" spans="1:4" x14ac:dyDescent="0.25">
      <c r="A34" s="13">
        <v>42430</v>
      </c>
      <c r="B34" s="14">
        <v>0.4</v>
      </c>
      <c r="C34" s="17">
        <v>5.8</v>
      </c>
      <c r="D34" s="17">
        <v>5.2</v>
      </c>
    </row>
    <row r="35" spans="1:4" x14ac:dyDescent="0.25">
      <c r="A35" s="15">
        <v>42522</v>
      </c>
      <c r="B35" s="14">
        <v>0.4</v>
      </c>
      <c r="C35" s="17">
        <v>5.7</v>
      </c>
      <c r="D35" s="17">
        <v>5.0999999999999996</v>
      </c>
    </row>
    <row r="36" spans="1:4" x14ac:dyDescent="0.25">
      <c r="A36" s="13">
        <v>42614</v>
      </c>
      <c r="B36" s="14">
        <v>0.4</v>
      </c>
      <c r="C36" s="17">
        <v>5.6</v>
      </c>
      <c r="D36" s="17">
        <v>5.0999999999999996</v>
      </c>
    </row>
    <row r="37" spans="1:4" x14ac:dyDescent="0.25">
      <c r="A37" s="15">
        <v>42705</v>
      </c>
      <c r="B37" s="14">
        <v>1.3</v>
      </c>
      <c r="C37" s="17">
        <v>5.7</v>
      </c>
      <c r="D37" s="17">
        <v>5.0999999999999996</v>
      </c>
    </row>
    <row r="38" spans="1:4" x14ac:dyDescent="0.25">
      <c r="A38" s="13">
        <v>42795</v>
      </c>
      <c r="B38" s="14">
        <v>2.2000000000000002</v>
      </c>
      <c r="C38" s="17">
        <v>5.6</v>
      </c>
      <c r="D38" s="17">
        <v>5</v>
      </c>
    </row>
    <row r="39" spans="1:4" x14ac:dyDescent="0.25">
      <c r="A39" s="15">
        <v>42887</v>
      </c>
      <c r="B39" s="14">
        <v>1.7</v>
      </c>
      <c r="C39" s="17">
        <v>5.7</v>
      </c>
      <c r="D39" s="17">
        <v>5.0999999999999996</v>
      </c>
    </row>
    <row r="40" spans="1:4" x14ac:dyDescent="0.25">
      <c r="A40" s="13">
        <v>42979</v>
      </c>
      <c r="B40" s="14">
        <v>1.9</v>
      </c>
      <c r="C40" s="17">
        <v>5.8</v>
      </c>
      <c r="D40" s="17">
        <v>5.0999999999999996</v>
      </c>
    </row>
    <row r="41" spans="1:4" x14ac:dyDescent="0.25">
      <c r="A41" s="15">
        <v>43070</v>
      </c>
      <c r="B41" s="14">
        <v>1.6</v>
      </c>
      <c r="C41" s="17">
        <v>5.8</v>
      </c>
      <c r="D41" s="17">
        <v>5.0999999999999996</v>
      </c>
    </row>
    <row r="42" spans="1:4" x14ac:dyDescent="0.25">
      <c r="A42" s="13">
        <v>43160</v>
      </c>
      <c r="B42" s="14">
        <v>1.1000000000000001</v>
      </c>
      <c r="C42" s="17">
        <v>5.8</v>
      </c>
      <c r="D42" s="17">
        <v>5.0999999999999996</v>
      </c>
    </row>
    <row r="43" spans="1:4" x14ac:dyDescent="0.25">
      <c r="A43" s="15">
        <v>43252</v>
      </c>
      <c r="B43" s="14">
        <v>1.5</v>
      </c>
      <c r="C43" s="17">
        <v>5.8</v>
      </c>
      <c r="D43" s="17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75</v>
      </c>
      <c r="B1" t="s">
        <v>104</v>
      </c>
      <c r="C1" t="s">
        <v>105</v>
      </c>
    </row>
    <row r="2" spans="1:3" x14ac:dyDescent="0.25">
      <c r="A2" s="5">
        <v>39508</v>
      </c>
      <c r="B2">
        <v>5636</v>
      </c>
      <c r="C2">
        <v>1140</v>
      </c>
    </row>
    <row r="3" spans="1:3" x14ac:dyDescent="0.25">
      <c r="A3" s="6">
        <v>39600</v>
      </c>
      <c r="B3">
        <v>5655.5</v>
      </c>
      <c r="C3">
        <v>1147.75</v>
      </c>
    </row>
    <row r="4" spans="1:3" x14ac:dyDescent="0.25">
      <c r="A4" s="5">
        <v>39692</v>
      </c>
      <c r="B4">
        <v>5675</v>
      </c>
      <c r="C4">
        <v>1155.5</v>
      </c>
    </row>
    <row r="5" spans="1:3" x14ac:dyDescent="0.25">
      <c r="A5" s="6">
        <v>39783</v>
      </c>
      <c r="B5">
        <v>5694.5</v>
      </c>
      <c r="C5">
        <v>1163.25</v>
      </c>
    </row>
    <row r="6" spans="1:3" x14ac:dyDescent="0.25">
      <c r="A6" s="5">
        <v>39873</v>
      </c>
      <c r="B6">
        <v>5714</v>
      </c>
      <c r="C6">
        <v>1171</v>
      </c>
    </row>
    <row r="7" spans="1:3" x14ac:dyDescent="0.25">
      <c r="A7" s="6">
        <v>39965</v>
      </c>
      <c r="B7">
        <v>5736.25</v>
      </c>
      <c r="C7">
        <v>1176</v>
      </c>
    </row>
    <row r="8" spans="1:3" x14ac:dyDescent="0.25">
      <c r="A8" s="5">
        <v>40057</v>
      </c>
      <c r="B8">
        <v>5758.5</v>
      </c>
      <c r="C8">
        <v>1181</v>
      </c>
    </row>
    <row r="9" spans="1:3" x14ac:dyDescent="0.25">
      <c r="A9" s="6">
        <v>40148</v>
      </c>
      <c r="B9">
        <v>5780.75</v>
      </c>
      <c r="C9">
        <v>1186</v>
      </c>
    </row>
    <row r="10" spans="1:3" x14ac:dyDescent="0.25">
      <c r="A10" s="5">
        <v>40238</v>
      </c>
      <c r="B10">
        <v>5803</v>
      </c>
      <c r="C10">
        <v>1191</v>
      </c>
    </row>
    <row r="11" spans="1:3" x14ac:dyDescent="0.25">
      <c r="A11" s="6">
        <v>40330</v>
      </c>
      <c r="B11">
        <v>5826.25</v>
      </c>
      <c r="C11">
        <v>1194.75</v>
      </c>
    </row>
    <row r="12" spans="1:3" x14ac:dyDescent="0.25">
      <c r="A12" s="5">
        <v>40422</v>
      </c>
      <c r="B12">
        <v>5849.5</v>
      </c>
      <c r="C12">
        <v>1198.5</v>
      </c>
    </row>
    <row r="13" spans="1:3" x14ac:dyDescent="0.25">
      <c r="A13" s="6">
        <v>40513</v>
      </c>
      <c r="B13">
        <v>5872.75</v>
      </c>
      <c r="C13">
        <v>1202.25</v>
      </c>
    </row>
    <row r="14" spans="1:3" x14ac:dyDescent="0.25">
      <c r="A14" s="5">
        <v>40603</v>
      </c>
      <c r="B14">
        <v>5896</v>
      </c>
      <c r="C14">
        <v>1206</v>
      </c>
    </row>
    <row r="15" spans="1:3" x14ac:dyDescent="0.25">
      <c r="A15" s="6">
        <v>40695</v>
      </c>
      <c r="B15">
        <v>5912.75</v>
      </c>
      <c r="C15">
        <v>1209.75</v>
      </c>
    </row>
    <row r="16" spans="1:3" x14ac:dyDescent="0.25">
      <c r="A16" s="5">
        <v>40787</v>
      </c>
      <c r="B16">
        <v>5929.5</v>
      </c>
      <c r="C16">
        <v>1213.5</v>
      </c>
    </row>
    <row r="17" spans="1:3" x14ac:dyDescent="0.25">
      <c r="A17" s="6">
        <v>40878</v>
      </c>
      <c r="B17">
        <v>5946.25</v>
      </c>
      <c r="C17">
        <v>1217.25</v>
      </c>
    </row>
    <row r="18" spans="1:3" x14ac:dyDescent="0.25">
      <c r="A18" s="5">
        <v>40969</v>
      </c>
      <c r="B18">
        <v>5963</v>
      </c>
      <c r="C18">
        <v>1221</v>
      </c>
    </row>
    <row r="19" spans="1:3" x14ac:dyDescent="0.25">
      <c r="A19" s="6">
        <v>41061</v>
      </c>
      <c r="B19">
        <v>5945.25</v>
      </c>
      <c r="C19">
        <v>1214.75</v>
      </c>
    </row>
    <row r="20" spans="1:3" x14ac:dyDescent="0.25">
      <c r="A20" s="5">
        <v>41153</v>
      </c>
      <c r="B20">
        <v>5927.5</v>
      </c>
      <c r="C20">
        <v>1208.5</v>
      </c>
    </row>
    <row r="21" spans="1:3" x14ac:dyDescent="0.25">
      <c r="A21" s="6">
        <v>41244</v>
      </c>
      <c r="B21">
        <v>5909.75</v>
      </c>
      <c r="C21">
        <v>1202.25</v>
      </c>
    </row>
    <row r="22" spans="1:3" x14ac:dyDescent="0.25">
      <c r="A22" s="5">
        <v>41334</v>
      </c>
      <c r="B22">
        <v>5892</v>
      </c>
      <c r="C22">
        <v>1196</v>
      </c>
    </row>
    <row r="23" spans="1:3" x14ac:dyDescent="0.25">
      <c r="A23" s="6">
        <v>41426</v>
      </c>
      <c r="B23">
        <v>5914</v>
      </c>
      <c r="C23">
        <v>1200.75</v>
      </c>
    </row>
    <row r="24" spans="1:3" x14ac:dyDescent="0.25">
      <c r="A24" s="5">
        <v>41518</v>
      </c>
      <c r="B24">
        <v>5936</v>
      </c>
      <c r="C24">
        <v>1205.5</v>
      </c>
    </row>
    <row r="25" spans="1:3" x14ac:dyDescent="0.25">
      <c r="A25" s="6">
        <v>41609</v>
      </c>
      <c r="B25">
        <v>5958</v>
      </c>
      <c r="C25">
        <v>1210.25</v>
      </c>
    </row>
    <row r="26" spans="1:3" x14ac:dyDescent="0.25">
      <c r="A26" s="5">
        <v>41699</v>
      </c>
      <c r="B26">
        <v>5980</v>
      </c>
      <c r="C26">
        <v>1215</v>
      </c>
    </row>
    <row r="27" spans="1:3" x14ac:dyDescent="0.25">
      <c r="A27" s="6">
        <v>41791</v>
      </c>
      <c r="B27">
        <v>5962.5</v>
      </c>
      <c r="C27">
        <v>1214.75</v>
      </c>
    </row>
    <row r="28" spans="1:3" x14ac:dyDescent="0.25">
      <c r="A28" s="5">
        <v>41883</v>
      </c>
      <c r="B28">
        <v>5945</v>
      </c>
      <c r="C28">
        <v>1214.5</v>
      </c>
    </row>
    <row r="29" spans="1:3" x14ac:dyDescent="0.25">
      <c r="A29" s="6">
        <v>41974</v>
      </c>
      <c r="B29">
        <v>5927.5</v>
      </c>
      <c r="C29">
        <v>1214.25</v>
      </c>
    </row>
    <row r="30" spans="1:3" x14ac:dyDescent="0.25">
      <c r="A30" s="5">
        <v>42064</v>
      </c>
      <c r="B30">
        <v>5910</v>
      </c>
      <c r="C30">
        <v>1214</v>
      </c>
    </row>
    <row r="31" spans="1:3" x14ac:dyDescent="0.25">
      <c r="A31" s="6">
        <v>42156</v>
      </c>
      <c r="B31">
        <v>5953.5</v>
      </c>
      <c r="C31">
        <v>1234</v>
      </c>
    </row>
    <row r="32" spans="1:3" x14ac:dyDescent="0.25">
      <c r="A32" s="5">
        <v>42248</v>
      </c>
      <c r="B32">
        <v>5997</v>
      </c>
      <c r="C32">
        <v>1254</v>
      </c>
    </row>
    <row r="33" spans="1:3" x14ac:dyDescent="0.25">
      <c r="A33" s="6">
        <v>42339</v>
      </c>
      <c r="B33">
        <v>6040.5</v>
      </c>
      <c r="C33">
        <v>1274</v>
      </c>
    </row>
    <row r="34" spans="1:3" x14ac:dyDescent="0.25">
      <c r="A34" s="5">
        <v>42430</v>
      </c>
      <c r="B34">
        <v>6084</v>
      </c>
      <c r="C34">
        <v>1294</v>
      </c>
    </row>
    <row r="35" spans="1:3" x14ac:dyDescent="0.25">
      <c r="A35" s="6">
        <v>42522</v>
      </c>
      <c r="B35">
        <v>6119</v>
      </c>
      <c r="C35">
        <v>1305</v>
      </c>
    </row>
    <row r="36" spans="1:3" x14ac:dyDescent="0.25">
      <c r="A36" s="5">
        <v>42614</v>
      </c>
      <c r="B36">
        <v>6154</v>
      </c>
      <c r="C36">
        <v>1316</v>
      </c>
    </row>
    <row r="37" spans="1:3" x14ac:dyDescent="0.25">
      <c r="A37" s="6">
        <v>42705</v>
      </c>
      <c r="B37">
        <v>6189</v>
      </c>
      <c r="C37">
        <v>1327</v>
      </c>
    </row>
    <row r="38" spans="1:3" x14ac:dyDescent="0.25">
      <c r="A38" s="5">
        <v>42795</v>
      </c>
      <c r="B38">
        <v>6224</v>
      </c>
      <c r="C38">
        <v>1338</v>
      </c>
    </row>
    <row r="39" spans="1:3" x14ac:dyDescent="0.25">
      <c r="A39" s="6">
        <v>42887</v>
      </c>
      <c r="B39">
        <v>6259</v>
      </c>
      <c r="C39">
        <v>1349</v>
      </c>
    </row>
    <row r="40" spans="1:3" x14ac:dyDescent="0.25">
      <c r="A40" s="5">
        <v>42979</v>
      </c>
      <c r="B40">
        <v>6294</v>
      </c>
      <c r="C40">
        <v>1360</v>
      </c>
    </row>
    <row r="41" spans="1:3" x14ac:dyDescent="0.25">
      <c r="A41" s="6">
        <v>43070</v>
      </c>
      <c r="B41">
        <v>6329</v>
      </c>
      <c r="C41">
        <v>1371</v>
      </c>
    </row>
    <row r="42" spans="1:3" x14ac:dyDescent="0.25">
      <c r="A42" s="5">
        <v>43160</v>
      </c>
      <c r="B42">
        <v>6364</v>
      </c>
      <c r="C42">
        <v>1382</v>
      </c>
    </row>
    <row r="43" spans="1:3" x14ac:dyDescent="0.25">
      <c r="A43" s="6">
        <v>43252</v>
      </c>
      <c r="B43">
        <v>6399</v>
      </c>
      <c r="C43">
        <v>1393</v>
      </c>
    </row>
    <row r="44" spans="1:3" x14ac:dyDescent="0.25">
      <c r="A44" s="5">
        <v>43344</v>
      </c>
      <c r="B44">
        <v>6434</v>
      </c>
      <c r="C44">
        <v>1404</v>
      </c>
    </row>
    <row r="45" spans="1:3" x14ac:dyDescent="0.25">
      <c r="A45" s="6">
        <v>43435</v>
      </c>
      <c r="B45">
        <v>6469</v>
      </c>
      <c r="C45">
        <v>1415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topLeftCell="A10" workbookViewId="0">
      <selection activeCell="A2" sqref="A2:A45"/>
    </sheetView>
  </sheetViews>
  <sheetFormatPr defaultRowHeight="15" x14ac:dyDescent="0.25"/>
  <sheetData>
    <row r="1" spans="1:2" x14ac:dyDescent="0.25">
      <c r="A1" t="s">
        <v>75</v>
      </c>
      <c r="B1" t="s">
        <v>103</v>
      </c>
    </row>
    <row r="2" spans="1:2" x14ac:dyDescent="0.25">
      <c r="A2" s="1">
        <v>39508</v>
      </c>
      <c r="B2" s="12">
        <v>95355</v>
      </c>
    </row>
    <row r="3" spans="1:2" x14ac:dyDescent="0.25">
      <c r="A3" s="1">
        <v>39600</v>
      </c>
      <c r="B3" s="12">
        <v>94957.25</v>
      </c>
    </row>
    <row r="4" spans="1:2" x14ac:dyDescent="0.25">
      <c r="A4" s="1">
        <v>39692</v>
      </c>
      <c r="B4" s="12">
        <v>94559.5</v>
      </c>
    </row>
    <row r="5" spans="1:2" x14ac:dyDescent="0.25">
      <c r="A5" s="1">
        <v>39783</v>
      </c>
      <c r="B5" s="12">
        <v>94161.75</v>
      </c>
    </row>
    <row r="6" spans="1:2" x14ac:dyDescent="0.25">
      <c r="A6" s="1">
        <v>39873</v>
      </c>
      <c r="B6" s="12">
        <v>93764</v>
      </c>
    </row>
    <row r="7" spans="1:2" x14ac:dyDescent="0.25">
      <c r="A7" s="1">
        <v>39965</v>
      </c>
      <c r="B7" s="12">
        <v>93803</v>
      </c>
    </row>
    <row r="8" spans="1:2" x14ac:dyDescent="0.25">
      <c r="A8" s="1">
        <v>40057</v>
      </c>
      <c r="B8" s="12">
        <v>93842</v>
      </c>
    </row>
    <row r="9" spans="1:2" x14ac:dyDescent="0.25">
      <c r="A9" s="1">
        <v>40148</v>
      </c>
      <c r="B9" s="12">
        <v>93881</v>
      </c>
    </row>
    <row r="10" spans="1:2" x14ac:dyDescent="0.25">
      <c r="A10" s="1">
        <v>40238</v>
      </c>
      <c r="B10" s="12">
        <v>93920</v>
      </c>
    </row>
    <row r="11" spans="1:2" x14ac:dyDescent="0.25">
      <c r="A11" s="1">
        <v>40330</v>
      </c>
      <c r="B11" s="12">
        <v>91395.25</v>
      </c>
    </row>
    <row r="12" spans="1:2" x14ac:dyDescent="0.25">
      <c r="A12" s="1">
        <v>40422</v>
      </c>
      <c r="B12" s="12">
        <v>88870.5</v>
      </c>
    </row>
    <row r="13" spans="1:2" x14ac:dyDescent="0.25">
      <c r="A13" s="1">
        <v>40513</v>
      </c>
      <c r="B13" s="12">
        <v>86345.75</v>
      </c>
    </row>
    <row r="14" spans="1:2" x14ac:dyDescent="0.25">
      <c r="A14" s="1">
        <v>40603</v>
      </c>
      <c r="B14" s="12">
        <v>83821</v>
      </c>
    </row>
    <row r="15" spans="1:2" x14ac:dyDescent="0.25">
      <c r="A15" s="1">
        <v>40695</v>
      </c>
      <c r="B15" s="12">
        <v>82063.25</v>
      </c>
    </row>
    <row r="16" spans="1:2" x14ac:dyDescent="0.25">
      <c r="A16" s="1">
        <v>40787</v>
      </c>
      <c r="B16" s="12">
        <v>80305.5</v>
      </c>
    </row>
    <row r="17" spans="1:2" x14ac:dyDescent="0.25">
      <c r="A17" s="1">
        <v>40878</v>
      </c>
      <c r="B17" s="12">
        <v>78547.75</v>
      </c>
    </row>
    <row r="18" spans="1:2" x14ac:dyDescent="0.25">
      <c r="A18" s="1">
        <v>40969</v>
      </c>
      <c r="B18" s="12">
        <v>76790</v>
      </c>
    </row>
    <row r="19" spans="1:2" x14ac:dyDescent="0.25">
      <c r="A19" s="1">
        <v>41061</v>
      </c>
      <c r="B19" s="12">
        <v>79404</v>
      </c>
    </row>
    <row r="20" spans="1:2" x14ac:dyDescent="0.25">
      <c r="A20" s="1">
        <v>41153</v>
      </c>
      <c r="B20" s="12">
        <v>82018</v>
      </c>
    </row>
    <row r="21" spans="1:2" x14ac:dyDescent="0.25">
      <c r="A21" s="1">
        <v>41244</v>
      </c>
      <c r="B21" s="12">
        <v>84632</v>
      </c>
    </row>
    <row r="22" spans="1:2" x14ac:dyDescent="0.25">
      <c r="A22" s="1">
        <v>41334</v>
      </c>
      <c r="B22" s="12">
        <v>87246</v>
      </c>
    </row>
    <row r="23" spans="1:2" x14ac:dyDescent="0.25">
      <c r="A23" s="1">
        <v>41426</v>
      </c>
      <c r="B23" s="12">
        <v>90187.25</v>
      </c>
    </row>
    <row r="24" spans="1:2" x14ac:dyDescent="0.25">
      <c r="A24" s="1">
        <v>41518</v>
      </c>
      <c r="B24" s="12">
        <v>93128.5</v>
      </c>
    </row>
    <row r="25" spans="1:2" x14ac:dyDescent="0.25">
      <c r="A25" s="1">
        <v>41609</v>
      </c>
      <c r="B25" s="12">
        <v>96069.75</v>
      </c>
    </row>
    <row r="26" spans="1:2" x14ac:dyDescent="0.25">
      <c r="A26" s="1">
        <v>41699</v>
      </c>
      <c r="B26" s="12">
        <v>99011</v>
      </c>
    </row>
    <row r="27" spans="1:2" x14ac:dyDescent="0.25">
      <c r="A27" s="1">
        <v>41791</v>
      </c>
      <c r="B27" s="12">
        <v>100717.25</v>
      </c>
    </row>
    <row r="28" spans="1:2" x14ac:dyDescent="0.25">
      <c r="A28" s="1">
        <v>41883</v>
      </c>
      <c r="B28" s="12">
        <v>102423.5</v>
      </c>
    </row>
    <row r="29" spans="1:2" x14ac:dyDescent="0.25">
      <c r="A29" s="1">
        <v>41974</v>
      </c>
      <c r="B29" s="12">
        <v>104129.75</v>
      </c>
    </row>
    <row r="30" spans="1:2" x14ac:dyDescent="0.25">
      <c r="A30" s="1">
        <v>42064</v>
      </c>
      <c r="B30" s="12">
        <v>105836</v>
      </c>
    </row>
    <row r="31" spans="1:2" x14ac:dyDescent="0.25">
      <c r="A31" s="1">
        <v>42156</v>
      </c>
      <c r="B31" s="12">
        <v>106054.25</v>
      </c>
    </row>
    <row r="32" spans="1:2" x14ac:dyDescent="0.25">
      <c r="A32" s="1">
        <v>42248</v>
      </c>
      <c r="B32" s="12">
        <v>106272.5</v>
      </c>
    </row>
    <row r="33" spans="1:2" x14ac:dyDescent="0.25">
      <c r="A33" s="1">
        <v>42339</v>
      </c>
      <c r="B33" s="12">
        <v>106490.75</v>
      </c>
    </row>
    <row r="34" spans="1:2" x14ac:dyDescent="0.25">
      <c r="A34" s="1">
        <v>42430</v>
      </c>
      <c r="B34" s="12">
        <v>106709</v>
      </c>
    </row>
    <row r="35" spans="1:2" x14ac:dyDescent="0.25">
      <c r="A35" s="1">
        <v>42522</v>
      </c>
      <c r="B35" s="12">
        <v>106228.25</v>
      </c>
    </row>
    <row r="36" spans="1:2" x14ac:dyDescent="0.25">
      <c r="A36" s="1">
        <v>42614</v>
      </c>
      <c r="B36" s="12">
        <v>105747.5</v>
      </c>
    </row>
    <row r="37" spans="1:2" x14ac:dyDescent="0.25">
      <c r="A37" s="1">
        <v>42705</v>
      </c>
      <c r="B37" s="12">
        <v>105266.75</v>
      </c>
    </row>
    <row r="38" spans="1:2" x14ac:dyDescent="0.25">
      <c r="A38" s="1">
        <v>42795</v>
      </c>
      <c r="B38" s="12">
        <v>104786</v>
      </c>
    </row>
    <row r="39" spans="1:2" x14ac:dyDescent="0.25">
      <c r="A39" s="1">
        <v>42887</v>
      </c>
      <c r="B39" s="12">
        <v>104305.25</v>
      </c>
    </row>
    <row r="40" spans="1:2" x14ac:dyDescent="0.25">
      <c r="A40" s="1">
        <v>42979</v>
      </c>
      <c r="B40" s="12">
        <v>103824.5</v>
      </c>
    </row>
    <row r="41" spans="1:2" x14ac:dyDescent="0.25">
      <c r="A41" s="1">
        <v>43070</v>
      </c>
      <c r="B41" s="12">
        <v>103343.75</v>
      </c>
    </row>
    <row r="42" spans="1:2" x14ac:dyDescent="0.25">
      <c r="A42" s="1">
        <v>43160</v>
      </c>
      <c r="B42" s="12">
        <v>102863</v>
      </c>
    </row>
    <row r="43" spans="1:2" x14ac:dyDescent="0.25">
      <c r="A43" s="1">
        <v>43252</v>
      </c>
      <c r="B43" s="12">
        <v>102382.25</v>
      </c>
    </row>
    <row r="44" spans="1:2" x14ac:dyDescent="0.25">
      <c r="A44" s="1">
        <v>43344</v>
      </c>
      <c r="B44" s="12">
        <v>101901.5</v>
      </c>
    </row>
    <row r="45" spans="1:2" x14ac:dyDescent="0.25">
      <c r="A45" s="1">
        <v>43435</v>
      </c>
      <c r="B45" s="12">
        <v>101420.75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topLeftCell="A10" workbookViewId="0">
      <selection activeCell="B1" sqref="B1"/>
    </sheetView>
  </sheetViews>
  <sheetFormatPr defaultRowHeight="15" x14ac:dyDescent="0.25"/>
  <sheetData>
    <row r="1" spans="1:2" x14ac:dyDescent="0.25">
      <c r="A1" t="s">
        <v>75</v>
      </c>
      <c r="B1" t="s">
        <v>102</v>
      </c>
    </row>
    <row r="2" spans="1:2" x14ac:dyDescent="0.25">
      <c r="A2" s="1">
        <v>39508</v>
      </c>
      <c r="B2" s="12">
        <v>177353</v>
      </c>
    </row>
    <row r="3" spans="1:2" x14ac:dyDescent="0.25">
      <c r="A3" s="1">
        <v>39600</v>
      </c>
      <c r="B3" s="12">
        <v>174728.5</v>
      </c>
    </row>
    <row r="4" spans="1:2" x14ac:dyDescent="0.25">
      <c r="A4" s="1">
        <v>39692</v>
      </c>
      <c r="B4" s="12">
        <v>172104</v>
      </c>
    </row>
    <row r="5" spans="1:2" x14ac:dyDescent="0.25">
      <c r="A5" s="1">
        <v>39783</v>
      </c>
      <c r="B5" s="12">
        <v>169479.5</v>
      </c>
    </row>
    <row r="6" spans="1:2" x14ac:dyDescent="0.25">
      <c r="A6" s="1">
        <v>39873</v>
      </c>
      <c r="B6" s="12">
        <v>166855</v>
      </c>
    </row>
    <row r="7" spans="1:2" x14ac:dyDescent="0.25">
      <c r="A7" s="1">
        <v>39965</v>
      </c>
      <c r="B7" s="12">
        <v>165411.5</v>
      </c>
    </row>
    <row r="8" spans="1:2" x14ac:dyDescent="0.25">
      <c r="A8" s="1">
        <v>40057</v>
      </c>
      <c r="B8" s="12">
        <v>163968</v>
      </c>
    </row>
    <row r="9" spans="1:2" x14ac:dyDescent="0.25">
      <c r="A9" s="1">
        <v>40148</v>
      </c>
      <c r="B9" s="12">
        <v>162524.5</v>
      </c>
    </row>
    <row r="10" spans="1:2" x14ac:dyDescent="0.25">
      <c r="A10" s="1">
        <v>40238</v>
      </c>
      <c r="B10" s="12">
        <v>161081</v>
      </c>
    </row>
    <row r="11" spans="1:2" x14ac:dyDescent="0.25">
      <c r="A11" s="1">
        <v>40330</v>
      </c>
      <c r="B11" s="12">
        <v>158695</v>
      </c>
    </row>
    <row r="12" spans="1:2" x14ac:dyDescent="0.25">
      <c r="A12" s="1">
        <v>40422</v>
      </c>
      <c r="B12" s="12">
        <v>156309</v>
      </c>
    </row>
    <row r="13" spans="1:2" x14ac:dyDescent="0.25">
      <c r="A13" s="1">
        <v>40513</v>
      </c>
      <c r="B13" s="12">
        <v>153923</v>
      </c>
    </row>
    <row r="14" spans="1:2" x14ac:dyDescent="0.25">
      <c r="A14" s="1">
        <v>40603</v>
      </c>
      <c r="B14" s="12">
        <v>151537</v>
      </c>
    </row>
    <row r="15" spans="1:2" x14ac:dyDescent="0.25">
      <c r="A15" s="1">
        <v>40695</v>
      </c>
      <c r="B15" s="12">
        <v>153287.5</v>
      </c>
    </row>
    <row r="16" spans="1:2" x14ac:dyDescent="0.25">
      <c r="A16" s="1">
        <v>40787</v>
      </c>
      <c r="B16" s="12">
        <v>155038</v>
      </c>
    </row>
    <row r="17" spans="1:2" x14ac:dyDescent="0.25">
      <c r="A17" s="1">
        <v>40878</v>
      </c>
      <c r="B17" s="12">
        <v>156788.5</v>
      </c>
    </row>
    <row r="18" spans="1:2" x14ac:dyDescent="0.25">
      <c r="A18" s="1">
        <v>40969</v>
      </c>
      <c r="B18" s="12">
        <v>158539</v>
      </c>
    </row>
    <row r="19" spans="1:2" x14ac:dyDescent="0.25">
      <c r="A19" s="1">
        <v>41061</v>
      </c>
      <c r="B19" s="12">
        <v>161483.25</v>
      </c>
    </row>
    <row r="20" spans="1:2" x14ac:dyDescent="0.25">
      <c r="A20" s="1">
        <v>41153</v>
      </c>
      <c r="B20" s="12">
        <v>164427.5</v>
      </c>
    </row>
    <row r="21" spans="1:2" x14ac:dyDescent="0.25">
      <c r="A21" s="1">
        <v>41244</v>
      </c>
      <c r="B21" s="12">
        <v>167371.75</v>
      </c>
    </row>
    <row r="22" spans="1:2" x14ac:dyDescent="0.25">
      <c r="A22" s="1">
        <v>41334</v>
      </c>
      <c r="B22" s="12">
        <v>170316</v>
      </c>
    </row>
    <row r="23" spans="1:2" x14ac:dyDescent="0.25">
      <c r="A23" s="1">
        <v>41426</v>
      </c>
      <c r="B23" s="12">
        <v>174241.75</v>
      </c>
    </row>
    <row r="24" spans="1:2" x14ac:dyDescent="0.25">
      <c r="A24" s="1">
        <v>41518</v>
      </c>
      <c r="B24" s="12">
        <v>178167.5</v>
      </c>
    </row>
    <row r="25" spans="1:2" x14ac:dyDescent="0.25">
      <c r="A25" s="1">
        <v>41609</v>
      </c>
      <c r="B25" s="12">
        <v>182093.25</v>
      </c>
    </row>
    <row r="26" spans="1:2" x14ac:dyDescent="0.25">
      <c r="A26" s="1">
        <v>41699</v>
      </c>
      <c r="B26" s="12">
        <v>186019</v>
      </c>
    </row>
    <row r="27" spans="1:2" x14ac:dyDescent="0.25">
      <c r="A27" s="1">
        <v>41791</v>
      </c>
      <c r="B27" s="12">
        <v>191916.25</v>
      </c>
    </row>
    <row r="28" spans="1:2" x14ac:dyDescent="0.25">
      <c r="A28" s="1">
        <v>41883</v>
      </c>
      <c r="B28" s="12">
        <v>197813.5</v>
      </c>
    </row>
    <row r="29" spans="1:2" x14ac:dyDescent="0.25">
      <c r="A29" s="1">
        <v>41974</v>
      </c>
      <c r="B29" s="12">
        <v>203710.75</v>
      </c>
    </row>
    <row r="30" spans="1:2" x14ac:dyDescent="0.25">
      <c r="A30" s="1">
        <v>42064</v>
      </c>
      <c r="B30" s="12">
        <v>209608</v>
      </c>
    </row>
    <row r="31" spans="1:2" x14ac:dyDescent="0.25">
      <c r="A31" s="1">
        <v>42156</v>
      </c>
      <c r="B31" s="12">
        <v>213813.5</v>
      </c>
    </row>
    <row r="32" spans="1:2" x14ac:dyDescent="0.25">
      <c r="A32" s="1">
        <v>42248</v>
      </c>
      <c r="B32" s="12">
        <v>218019</v>
      </c>
    </row>
    <row r="33" spans="1:2" x14ac:dyDescent="0.25">
      <c r="A33" s="1">
        <v>42339</v>
      </c>
      <c r="B33" s="12">
        <v>222224.5</v>
      </c>
    </row>
    <row r="34" spans="1:2" x14ac:dyDescent="0.25">
      <c r="A34" s="1">
        <v>42430</v>
      </c>
      <c r="B34" s="12">
        <v>226430</v>
      </c>
    </row>
    <row r="35" spans="1:2" x14ac:dyDescent="0.25">
      <c r="A35" s="1">
        <v>42522</v>
      </c>
      <c r="B35" s="12">
        <v>227398.5</v>
      </c>
    </row>
    <row r="36" spans="1:2" x14ac:dyDescent="0.25">
      <c r="A36" s="1">
        <v>42614</v>
      </c>
      <c r="B36" s="12">
        <v>228367</v>
      </c>
    </row>
    <row r="37" spans="1:2" x14ac:dyDescent="0.25">
      <c r="A37" s="1">
        <v>42705</v>
      </c>
      <c r="B37" s="12">
        <v>229335.5</v>
      </c>
    </row>
    <row r="38" spans="1:2" x14ac:dyDescent="0.25">
      <c r="A38" s="1">
        <v>42795</v>
      </c>
      <c r="B38" s="12">
        <v>230304</v>
      </c>
    </row>
    <row r="39" spans="1:2" x14ac:dyDescent="0.25">
      <c r="A39" s="1">
        <v>42887</v>
      </c>
      <c r="B39" s="12">
        <v>231272.5</v>
      </c>
    </row>
    <row r="40" spans="1:2" x14ac:dyDescent="0.25">
      <c r="A40" s="1">
        <v>42979</v>
      </c>
      <c r="B40" s="12">
        <v>232241</v>
      </c>
    </row>
    <row r="41" spans="1:2" x14ac:dyDescent="0.25">
      <c r="A41" s="1">
        <v>43070</v>
      </c>
      <c r="B41" s="12">
        <v>233209.5</v>
      </c>
    </row>
    <row r="42" spans="1:2" x14ac:dyDescent="0.25">
      <c r="A42" s="1">
        <v>43160</v>
      </c>
      <c r="B42" s="12">
        <v>234178</v>
      </c>
    </row>
    <row r="43" spans="1:2" x14ac:dyDescent="0.25">
      <c r="A43" s="1">
        <v>43252</v>
      </c>
      <c r="B43" s="12">
        <v>235146.5</v>
      </c>
    </row>
    <row r="44" spans="1:2" x14ac:dyDescent="0.25">
      <c r="A44" s="1">
        <v>43344</v>
      </c>
      <c r="B44" s="12">
        <v>236115</v>
      </c>
    </row>
    <row r="45" spans="1:2" x14ac:dyDescent="0.25">
      <c r="A45" s="1">
        <v>43435</v>
      </c>
      <c r="B45" s="12">
        <v>237083.5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3"/>
  <sheetViews>
    <sheetView topLeftCell="A511" workbookViewId="0">
      <selection activeCell="C517" sqref="C517"/>
    </sheetView>
  </sheetViews>
  <sheetFormatPr defaultRowHeight="15" x14ac:dyDescent="0.25"/>
  <cols>
    <col min="1" max="1" width="14.28515625" customWidth="1"/>
    <col min="2" max="2" width="21" customWidth="1"/>
    <col min="3" max="3" width="20.7109375" customWidth="1"/>
  </cols>
  <sheetData>
    <row r="1" spans="1:3" x14ac:dyDescent="0.25">
      <c r="A1" t="s">
        <v>75</v>
      </c>
      <c r="B1" t="s">
        <v>56</v>
      </c>
      <c r="C1" t="s">
        <v>101</v>
      </c>
    </row>
    <row r="2" spans="1:3" x14ac:dyDescent="0.25">
      <c r="A2" s="1">
        <v>39508</v>
      </c>
      <c r="B2" t="s">
        <v>66</v>
      </c>
      <c r="C2">
        <v>109010</v>
      </c>
    </row>
    <row r="3" spans="1:3" x14ac:dyDescent="0.25">
      <c r="A3" s="1">
        <v>39600</v>
      </c>
      <c r="B3" t="s">
        <v>66</v>
      </c>
      <c r="C3">
        <v>110084</v>
      </c>
    </row>
    <row r="4" spans="1:3" x14ac:dyDescent="0.25">
      <c r="A4" s="1">
        <v>39692</v>
      </c>
      <c r="B4" t="s">
        <v>66</v>
      </c>
      <c r="C4">
        <v>111158</v>
      </c>
    </row>
    <row r="5" spans="1:3" x14ac:dyDescent="0.25">
      <c r="A5" s="1">
        <v>39783</v>
      </c>
      <c r="B5" t="s">
        <v>66</v>
      </c>
      <c r="C5">
        <v>112231</v>
      </c>
    </row>
    <row r="6" spans="1:3" x14ac:dyDescent="0.25">
      <c r="A6" s="1">
        <v>39873</v>
      </c>
      <c r="B6" t="s">
        <v>66</v>
      </c>
      <c r="C6">
        <v>113305</v>
      </c>
    </row>
    <row r="7" spans="1:3" x14ac:dyDescent="0.25">
      <c r="A7" s="1">
        <v>39965</v>
      </c>
      <c r="B7" t="s">
        <v>66</v>
      </c>
      <c r="C7">
        <v>112615</v>
      </c>
    </row>
    <row r="8" spans="1:3" x14ac:dyDescent="0.25">
      <c r="A8" s="1">
        <v>40057</v>
      </c>
      <c r="B8" t="s">
        <v>66</v>
      </c>
      <c r="C8">
        <v>111925</v>
      </c>
    </row>
    <row r="9" spans="1:3" x14ac:dyDescent="0.25">
      <c r="A9" s="1">
        <v>40148</v>
      </c>
      <c r="B9" t="s">
        <v>66</v>
      </c>
      <c r="C9">
        <v>111235</v>
      </c>
    </row>
    <row r="10" spans="1:3" x14ac:dyDescent="0.25">
      <c r="A10" s="1">
        <v>40238</v>
      </c>
      <c r="B10" t="s">
        <v>66</v>
      </c>
      <c r="C10">
        <v>110545</v>
      </c>
    </row>
    <row r="11" spans="1:3" x14ac:dyDescent="0.25">
      <c r="A11" s="1">
        <v>40330</v>
      </c>
      <c r="B11" t="s">
        <v>66</v>
      </c>
      <c r="C11">
        <v>109149</v>
      </c>
    </row>
    <row r="12" spans="1:3" x14ac:dyDescent="0.25">
      <c r="A12" s="1">
        <v>40422</v>
      </c>
      <c r="B12" t="s">
        <v>66</v>
      </c>
      <c r="C12">
        <v>107753</v>
      </c>
    </row>
    <row r="13" spans="1:3" x14ac:dyDescent="0.25">
      <c r="A13" s="1">
        <v>40513</v>
      </c>
      <c r="B13" t="s">
        <v>66</v>
      </c>
      <c r="C13">
        <v>106356</v>
      </c>
    </row>
    <row r="14" spans="1:3" x14ac:dyDescent="0.25">
      <c r="A14" s="1">
        <v>40603</v>
      </c>
      <c r="B14" t="s">
        <v>66</v>
      </c>
      <c r="C14">
        <v>104960</v>
      </c>
    </row>
    <row r="15" spans="1:3" x14ac:dyDescent="0.25">
      <c r="A15" s="1">
        <v>40695</v>
      </c>
      <c r="B15" t="s">
        <v>66</v>
      </c>
      <c r="C15">
        <v>104526</v>
      </c>
    </row>
    <row r="16" spans="1:3" x14ac:dyDescent="0.25">
      <c r="A16" s="1">
        <v>40787</v>
      </c>
      <c r="B16" t="s">
        <v>66</v>
      </c>
      <c r="C16">
        <v>104093</v>
      </c>
    </row>
    <row r="17" spans="1:3" x14ac:dyDescent="0.25">
      <c r="A17" s="1">
        <v>40878</v>
      </c>
      <c r="B17" t="s">
        <v>66</v>
      </c>
      <c r="C17">
        <v>103659</v>
      </c>
    </row>
    <row r="18" spans="1:3" x14ac:dyDescent="0.25">
      <c r="A18" s="1">
        <v>40969</v>
      </c>
      <c r="B18" t="s">
        <v>66</v>
      </c>
      <c r="C18">
        <v>103225</v>
      </c>
    </row>
    <row r="19" spans="1:3" x14ac:dyDescent="0.25">
      <c r="A19" s="1">
        <v>41061</v>
      </c>
      <c r="B19" t="s">
        <v>66</v>
      </c>
      <c r="C19">
        <v>102793</v>
      </c>
    </row>
    <row r="20" spans="1:3" x14ac:dyDescent="0.25">
      <c r="A20" s="1">
        <v>41153</v>
      </c>
      <c r="B20" t="s">
        <v>66</v>
      </c>
      <c r="C20">
        <v>102360</v>
      </c>
    </row>
    <row r="21" spans="1:3" x14ac:dyDescent="0.25">
      <c r="A21" s="1">
        <v>41244</v>
      </c>
      <c r="B21" t="s">
        <v>66</v>
      </c>
      <c r="C21">
        <v>101928</v>
      </c>
    </row>
    <row r="22" spans="1:3" x14ac:dyDescent="0.25">
      <c r="A22" s="1">
        <v>41334</v>
      </c>
      <c r="B22" t="s">
        <v>66</v>
      </c>
      <c r="C22">
        <v>101495</v>
      </c>
    </row>
    <row r="23" spans="1:3" x14ac:dyDescent="0.25">
      <c r="A23" s="1">
        <v>41426</v>
      </c>
      <c r="B23" t="s">
        <v>66</v>
      </c>
      <c r="C23">
        <v>101030</v>
      </c>
    </row>
    <row r="24" spans="1:3" x14ac:dyDescent="0.25">
      <c r="A24" s="1">
        <v>41518</v>
      </c>
      <c r="B24" t="s">
        <v>66</v>
      </c>
      <c r="C24">
        <v>100564</v>
      </c>
    </row>
    <row r="25" spans="1:3" x14ac:dyDescent="0.25">
      <c r="A25" s="1">
        <v>41609</v>
      </c>
      <c r="B25" t="s">
        <v>66</v>
      </c>
      <c r="C25">
        <v>100099</v>
      </c>
    </row>
    <row r="26" spans="1:3" x14ac:dyDescent="0.25">
      <c r="A26" s="1">
        <v>41699</v>
      </c>
      <c r="B26" t="s">
        <v>66</v>
      </c>
      <c r="C26">
        <v>99634</v>
      </c>
    </row>
    <row r="27" spans="1:3" x14ac:dyDescent="0.25">
      <c r="A27" s="1">
        <v>41791</v>
      </c>
      <c r="B27" t="s">
        <v>66</v>
      </c>
      <c r="C27">
        <v>99741</v>
      </c>
    </row>
    <row r="28" spans="1:3" x14ac:dyDescent="0.25">
      <c r="A28" s="1">
        <v>41883</v>
      </c>
      <c r="B28" t="s">
        <v>66</v>
      </c>
      <c r="C28">
        <v>99848</v>
      </c>
    </row>
    <row r="29" spans="1:3" x14ac:dyDescent="0.25">
      <c r="A29" s="1">
        <v>41974</v>
      </c>
      <c r="B29" t="s">
        <v>66</v>
      </c>
      <c r="C29">
        <v>99955</v>
      </c>
    </row>
    <row r="30" spans="1:3" x14ac:dyDescent="0.25">
      <c r="A30" s="1">
        <v>42064</v>
      </c>
      <c r="B30" t="s">
        <v>66</v>
      </c>
      <c r="C30">
        <v>100061</v>
      </c>
    </row>
    <row r="31" spans="1:3" x14ac:dyDescent="0.25">
      <c r="A31" s="1">
        <v>42156</v>
      </c>
      <c r="B31" t="s">
        <v>66</v>
      </c>
      <c r="C31">
        <v>100168</v>
      </c>
    </row>
    <row r="32" spans="1:3" x14ac:dyDescent="0.25">
      <c r="A32" s="1">
        <v>42248</v>
      </c>
      <c r="B32" t="s">
        <v>66</v>
      </c>
      <c r="C32">
        <v>100275</v>
      </c>
    </row>
    <row r="33" spans="1:3" x14ac:dyDescent="0.25">
      <c r="A33" s="1">
        <v>42339</v>
      </c>
      <c r="B33" t="s">
        <v>66</v>
      </c>
      <c r="C33">
        <v>100382</v>
      </c>
    </row>
    <row r="34" spans="1:3" x14ac:dyDescent="0.25">
      <c r="A34" s="1">
        <v>42430</v>
      </c>
      <c r="B34" t="s">
        <v>66</v>
      </c>
      <c r="C34">
        <v>100489</v>
      </c>
    </row>
    <row r="35" spans="1:3" x14ac:dyDescent="0.25">
      <c r="A35" s="1">
        <v>42522</v>
      </c>
      <c r="B35" t="s">
        <v>66</v>
      </c>
      <c r="C35">
        <v>105297</v>
      </c>
    </row>
    <row r="36" spans="1:3" x14ac:dyDescent="0.25">
      <c r="A36" s="1">
        <v>42614</v>
      </c>
      <c r="B36" t="s">
        <v>66</v>
      </c>
      <c r="C36">
        <v>104160</v>
      </c>
    </row>
    <row r="37" spans="1:3" x14ac:dyDescent="0.25">
      <c r="A37" s="1">
        <v>42705</v>
      </c>
      <c r="B37" t="s">
        <v>66</v>
      </c>
      <c r="C37">
        <v>104529</v>
      </c>
    </row>
    <row r="38" spans="1:3" x14ac:dyDescent="0.25">
      <c r="A38" s="1">
        <v>42795</v>
      </c>
      <c r="B38" t="s">
        <v>66</v>
      </c>
      <c r="C38">
        <v>110405</v>
      </c>
    </row>
    <row r="39" spans="1:3" x14ac:dyDescent="0.25">
      <c r="A39" s="1">
        <v>42887</v>
      </c>
      <c r="B39" t="s">
        <v>66</v>
      </c>
      <c r="C39">
        <v>106909</v>
      </c>
    </row>
    <row r="40" spans="1:3" x14ac:dyDescent="0.25">
      <c r="A40" s="1">
        <v>42979</v>
      </c>
      <c r="B40" t="s">
        <v>66</v>
      </c>
      <c r="C40">
        <v>105782</v>
      </c>
    </row>
    <row r="41" spans="1:3" x14ac:dyDescent="0.25">
      <c r="A41" s="1">
        <v>43070</v>
      </c>
      <c r="B41" t="s">
        <v>66</v>
      </c>
      <c r="C41">
        <v>103318</v>
      </c>
    </row>
    <row r="42" spans="1:3" x14ac:dyDescent="0.25">
      <c r="A42" s="1">
        <v>43160</v>
      </c>
      <c r="B42" t="s">
        <v>66</v>
      </c>
      <c r="C42">
        <v>106493</v>
      </c>
    </row>
    <row r="43" spans="1:3" x14ac:dyDescent="0.25">
      <c r="A43" s="1">
        <v>43252</v>
      </c>
      <c r="B43" t="s">
        <v>66</v>
      </c>
      <c r="C43">
        <v>104499</v>
      </c>
    </row>
    <row r="44" spans="1:3" x14ac:dyDescent="0.25">
      <c r="A44" s="1">
        <v>43344</v>
      </c>
      <c r="B44" t="s">
        <v>66</v>
      </c>
      <c r="C44">
        <v>107137</v>
      </c>
    </row>
    <row r="45" spans="1:3" x14ac:dyDescent="0.25">
      <c r="A45" s="1">
        <v>43435</v>
      </c>
      <c r="B45" t="s">
        <v>66</v>
      </c>
      <c r="C45">
        <v>107775</v>
      </c>
    </row>
    <row r="46" spans="1:3" x14ac:dyDescent="0.25">
      <c r="A46" s="1">
        <v>39508</v>
      </c>
      <c r="B46" t="s">
        <v>58</v>
      </c>
      <c r="C46">
        <v>90620</v>
      </c>
    </row>
    <row r="47" spans="1:3" x14ac:dyDescent="0.25">
      <c r="A47" s="1">
        <v>39600</v>
      </c>
      <c r="B47" t="s">
        <v>58</v>
      </c>
      <c r="C47">
        <v>91883</v>
      </c>
    </row>
    <row r="48" spans="1:3" x14ac:dyDescent="0.25">
      <c r="A48" s="1">
        <v>39692</v>
      </c>
      <c r="B48" t="s">
        <v>58</v>
      </c>
      <c r="C48">
        <v>93145</v>
      </c>
    </row>
    <row r="49" spans="1:3" x14ac:dyDescent="0.25">
      <c r="A49" s="1">
        <v>39783</v>
      </c>
      <c r="B49" t="s">
        <v>58</v>
      </c>
      <c r="C49">
        <v>94408</v>
      </c>
    </row>
    <row r="50" spans="1:3" x14ac:dyDescent="0.25">
      <c r="A50" s="1">
        <v>39873</v>
      </c>
      <c r="B50" t="s">
        <v>58</v>
      </c>
      <c r="C50">
        <v>95670</v>
      </c>
    </row>
    <row r="51" spans="1:3" x14ac:dyDescent="0.25">
      <c r="A51" s="1">
        <v>39965</v>
      </c>
      <c r="B51" t="s">
        <v>58</v>
      </c>
      <c r="C51">
        <v>96368</v>
      </c>
    </row>
    <row r="52" spans="1:3" x14ac:dyDescent="0.25">
      <c r="A52" s="1">
        <v>40057</v>
      </c>
      <c r="B52" t="s">
        <v>58</v>
      </c>
      <c r="C52">
        <v>97065</v>
      </c>
    </row>
    <row r="53" spans="1:3" x14ac:dyDescent="0.25">
      <c r="A53" s="1">
        <v>40148</v>
      </c>
      <c r="B53" t="s">
        <v>58</v>
      </c>
      <c r="C53">
        <v>97763</v>
      </c>
    </row>
    <row r="54" spans="1:3" x14ac:dyDescent="0.25">
      <c r="A54" s="1">
        <v>40238</v>
      </c>
      <c r="B54" t="s">
        <v>58</v>
      </c>
      <c r="C54">
        <v>98460</v>
      </c>
    </row>
    <row r="55" spans="1:3" x14ac:dyDescent="0.25">
      <c r="A55" s="1">
        <v>40330</v>
      </c>
      <c r="B55" t="s">
        <v>58</v>
      </c>
      <c r="C55">
        <v>97706</v>
      </c>
    </row>
    <row r="56" spans="1:3" x14ac:dyDescent="0.25">
      <c r="A56" s="1">
        <v>40422</v>
      </c>
      <c r="B56" t="s">
        <v>58</v>
      </c>
      <c r="C56">
        <v>96953</v>
      </c>
    </row>
    <row r="57" spans="1:3" x14ac:dyDescent="0.25">
      <c r="A57" s="1">
        <v>40513</v>
      </c>
      <c r="B57" t="s">
        <v>58</v>
      </c>
      <c r="C57">
        <v>96199</v>
      </c>
    </row>
    <row r="58" spans="1:3" x14ac:dyDescent="0.25">
      <c r="A58" s="1">
        <v>40603</v>
      </c>
      <c r="B58" t="s">
        <v>58</v>
      </c>
      <c r="C58">
        <v>95445</v>
      </c>
    </row>
    <row r="59" spans="1:3" x14ac:dyDescent="0.25">
      <c r="A59" s="1">
        <v>40695</v>
      </c>
      <c r="B59" t="s">
        <v>58</v>
      </c>
      <c r="C59">
        <v>95415</v>
      </c>
    </row>
    <row r="60" spans="1:3" x14ac:dyDescent="0.25">
      <c r="A60" s="1">
        <v>40787</v>
      </c>
      <c r="B60" t="s">
        <v>58</v>
      </c>
      <c r="C60">
        <v>95385</v>
      </c>
    </row>
    <row r="61" spans="1:3" x14ac:dyDescent="0.25">
      <c r="A61" s="1">
        <v>40878</v>
      </c>
      <c r="B61" t="s">
        <v>58</v>
      </c>
      <c r="C61">
        <v>95355</v>
      </c>
    </row>
    <row r="62" spans="1:3" x14ac:dyDescent="0.25">
      <c r="A62" s="1">
        <v>40969</v>
      </c>
      <c r="B62" t="s">
        <v>58</v>
      </c>
      <c r="C62">
        <v>95325</v>
      </c>
    </row>
    <row r="63" spans="1:3" x14ac:dyDescent="0.25">
      <c r="A63" s="1">
        <v>41061</v>
      </c>
      <c r="B63" t="s">
        <v>58</v>
      </c>
      <c r="C63">
        <v>95103</v>
      </c>
    </row>
    <row r="64" spans="1:3" x14ac:dyDescent="0.25">
      <c r="A64" s="1">
        <v>41153</v>
      </c>
      <c r="B64" t="s">
        <v>58</v>
      </c>
      <c r="C64">
        <v>94880</v>
      </c>
    </row>
    <row r="65" spans="1:3" x14ac:dyDescent="0.25">
      <c r="A65" s="1">
        <v>41244</v>
      </c>
      <c r="B65" t="s">
        <v>58</v>
      </c>
      <c r="C65">
        <v>94658</v>
      </c>
    </row>
    <row r="66" spans="1:3" x14ac:dyDescent="0.25">
      <c r="A66" s="1">
        <v>41334</v>
      </c>
      <c r="B66" t="s">
        <v>58</v>
      </c>
      <c r="C66">
        <v>94435</v>
      </c>
    </row>
    <row r="67" spans="1:3" x14ac:dyDescent="0.25">
      <c r="A67" s="1">
        <v>41426</v>
      </c>
      <c r="B67" t="s">
        <v>58</v>
      </c>
      <c r="C67">
        <v>94334</v>
      </c>
    </row>
    <row r="68" spans="1:3" x14ac:dyDescent="0.25">
      <c r="A68" s="1">
        <v>41518</v>
      </c>
      <c r="B68" t="s">
        <v>58</v>
      </c>
      <c r="C68">
        <v>94233</v>
      </c>
    </row>
    <row r="69" spans="1:3" x14ac:dyDescent="0.25">
      <c r="A69" s="1">
        <v>41609</v>
      </c>
      <c r="B69" t="s">
        <v>58</v>
      </c>
      <c r="C69">
        <v>94131</v>
      </c>
    </row>
    <row r="70" spans="1:3" x14ac:dyDescent="0.25">
      <c r="A70" s="1">
        <v>41699</v>
      </c>
      <c r="B70" t="s">
        <v>58</v>
      </c>
      <c r="C70">
        <v>94030</v>
      </c>
    </row>
    <row r="71" spans="1:3" x14ac:dyDescent="0.25">
      <c r="A71" s="1">
        <v>41791</v>
      </c>
      <c r="B71" t="s">
        <v>58</v>
      </c>
      <c r="C71">
        <v>94498</v>
      </c>
    </row>
    <row r="72" spans="1:3" x14ac:dyDescent="0.25">
      <c r="A72" s="1">
        <v>41883</v>
      </c>
      <c r="B72" t="s">
        <v>58</v>
      </c>
      <c r="C72">
        <v>94965</v>
      </c>
    </row>
    <row r="73" spans="1:3" x14ac:dyDescent="0.25">
      <c r="A73" s="1">
        <v>41974</v>
      </c>
      <c r="B73" t="s">
        <v>58</v>
      </c>
      <c r="C73">
        <v>95433</v>
      </c>
    </row>
    <row r="74" spans="1:3" x14ac:dyDescent="0.25">
      <c r="A74" s="1">
        <v>42064</v>
      </c>
      <c r="B74" t="s">
        <v>58</v>
      </c>
      <c r="C74">
        <v>95900</v>
      </c>
    </row>
    <row r="75" spans="1:3" x14ac:dyDescent="0.25">
      <c r="A75" s="1">
        <v>42156</v>
      </c>
      <c r="B75" t="s">
        <v>58</v>
      </c>
      <c r="C75">
        <v>95610</v>
      </c>
    </row>
    <row r="76" spans="1:3" x14ac:dyDescent="0.25">
      <c r="A76" s="1">
        <v>42248</v>
      </c>
      <c r="B76" t="s">
        <v>58</v>
      </c>
      <c r="C76">
        <v>95320</v>
      </c>
    </row>
    <row r="77" spans="1:3" x14ac:dyDescent="0.25">
      <c r="A77" s="1">
        <v>42339</v>
      </c>
      <c r="B77" t="s">
        <v>58</v>
      </c>
      <c r="C77">
        <v>95030</v>
      </c>
    </row>
    <row r="78" spans="1:3" x14ac:dyDescent="0.25">
      <c r="A78" s="1">
        <v>42430</v>
      </c>
      <c r="B78" t="s">
        <v>58</v>
      </c>
      <c r="C78">
        <v>94740</v>
      </c>
    </row>
    <row r="79" spans="1:3" x14ac:dyDescent="0.25">
      <c r="A79" s="1">
        <v>42522</v>
      </c>
      <c r="B79" t="s">
        <v>58</v>
      </c>
      <c r="C79">
        <v>95376</v>
      </c>
    </row>
    <row r="80" spans="1:3" x14ac:dyDescent="0.25">
      <c r="A80" s="1">
        <v>42614</v>
      </c>
      <c r="B80" t="s">
        <v>58</v>
      </c>
      <c r="C80">
        <v>94686</v>
      </c>
    </row>
    <row r="81" spans="1:3" x14ac:dyDescent="0.25">
      <c r="A81" s="1">
        <v>42705</v>
      </c>
      <c r="B81" t="s">
        <v>58</v>
      </c>
      <c r="C81">
        <v>94578</v>
      </c>
    </row>
    <row r="82" spans="1:3" x14ac:dyDescent="0.25">
      <c r="A82" s="1">
        <v>42795</v>
      </c>
      <c r="B82" t="s">
        <v>58</v>
      </c>
      <c r="C82">
        <v>94715</v>
      </c>
    </row>
    <row r="83" spans="1:3" x14ac:dyDescent="0.25">
      <c r="A83" s="1">
        <v>42887</v>
      </c>
      <c r="B83" t="s">
        <v>58</v>
      </c>
      <c r="C83">
        <v>95320</v>
      </c>
    </row>
    <row r="84" spans="1:3" x14ac:dyDescent="0.25">
      <c r="A84" s="1">
        <v>42979</v>
      </c>
      <c r="B84" t="s">
        <v>58</v>
      </c>
      <c r="C84">
        <v>95352</v>
      </c>
    </row>
    <row r="85" spans="1:3" x14ac:dyDescent="0.25">
      <c r="A85" s="1">
        <v>43070</v>
      </c>
      <c r="B85" t="s">
        <v>58</v>
      </c>
      <c r="C85">
        <v>94565</v>
      </c>
    </row>
    <row r="86" spans="1:3" x14ac:dyDescent="0.25">
      <c r="A86" s="1">
        <v>43160</v>
      </c>
      <c r="B86" t="s">
        <v>58</v>
      </c>
      <c r="C86">
        <v>95263</v>
      </c>
    </row>
    <row r="87" spans="1:3" x14ac:dyDescent="0.25">
      <c r="A87" s="1">
        <v>43252</v>
      </c>
      <c r="B87" t="s">
        <v>58</v>
      </c>
      <c r="C87">
        <v>95446</v>
      </c>
    </row>
    <row r="88" spans="1:3" x14ac:dyDescent="0.25">
      <c r="A88" s="1">
        <v>43344</v>
      </c>
      <c r="B88" t="s">
        <v>58</v>
      </c>
      <c r="C88">
        <v>95095</v>
      </c>
    </row>
    <row r="89" spans="1:3" x14ac:dyDescent="0.25">
      <c r="A89" s="1">
        <v>43435</v>
      </c>
      <c r="B89" t="s">
        <v>58</v>
      </c>
      <c r="C89">
        <v>94841</v>
      </c>
    </row>
    <row r="90" spans="1:3" x14ac:dyDescent="0.25">
      <c r="A90" s="1">
        <v>39508</v>
      </c>
      <c r="B90" t="s">
        <v>68</v>
      </c>
      <c r="C90">
        <v>50710</v>
      </c>
    </row>
    <row r="91" spans="1:3" x14ac:dyDescent="0.25">
      <c r="A91" s="1">
        <v>39600</v>
      </c>
      <c r="B91" t="s">
        <v>68</v>
      </c>
      <c r="C91">
        <v>50863</v>
      </c>
    </row>
    <row r="92" spans="1:3" x14ac:dyDescent="0.25">
      <c r="A92" s="1">
        <v>39692</v>
      </c>
      <c r="B92" t="s">
        <v>68</v>
      </c>
      <c r="C92">
        <v>51015</v>
      </c>
    </row>
    <row r="93" spans="1:3" x14ac:dyDescent="0.25">
      <c r="A93" s="1">
        <v>39783</v>
      </c>
      <c r="B93" t="s">
        <v>68</v>
      </c>
      <c r="C93">
        <v>51168</v>
      </c>
    </row>
    <row r="94" spans="1:3" x14ac:dyDescent="0.25">
      <c r="A94" s="1">
        <v>39873</v>
      </c>
      <c r="B94" t="s">
        <v>68</v>
      </c>
      <c r="C94">
        <v>51320</v>
      </c>
    </row>
    <row r="95" spans="1:3" x14ac:dyDescent="0.25">
      <c r="A95" s="1">
        <v>39965</v>
      </c>
      <c r="B95" t="s">
        <v>68</v>
      </c>
      <c r="C95">
        <v>50815</v>
      </c>
    </row>
    <row r="96" spans="1:3" x14ac:dyDescent="0.25">
      <c r="A96" s="1">
        <v>40057</v>
      </c>
      <c r="B96" t="s">
        <v>68</v>
      </c>
      <c r="C96">
        <v>50310</v>
      </c>
    </row>
    <row r="97" spans="1:3" x14ac:dyDescent="0.25">
      <c r="A97" s="1">
        <v>40148</v>
      </c>
      <c r="B97" t="s">
        <v>68</v>
      </c>
      <c r="C97">
        <v>49805</v>
      </c>
    </row>
    <row r="98" spans="1:3" x14ac:dyDescent="0.25">
      <c r="A98" s="1">
        <v>40238</v>
      </c>
      <c r="B98" t="s">
        <v>68</v>
      </c>
      <c r="C98">
        <v>49300</v>
      </c>
    </row>
    <row r="99" spans="1:3" x14ac:dyDescent="0.25">
      <c r="A99" s="1">
        <v>40330</v>
      </c>
      <c r="B99" t="s">
        <v>68</v>
      </c>
      <c r="C99">
        <v>46383</v>
      </c>
    </row>
    <row r="100" spans="1:3" x14ac:dyDescent="0.25">
      <c r="A100" s="1">
        <v>40422</v>
      </c>
      <c r="B100" t="s">
        <v>68</v>
      </c>
      <c r="C100">
        <v>43465</v>
      </c>
    </row>
    <row r="101" spans="1:3" x14ac:dyDescent="0.25">
      <c r="A101" s="1">
        <v>40513</v>
      </c>
      <c r="B101" t="s">
        <v>68</v>
      </c>
      <c r="C101">
        <v>40548</v>
      </c>
    </row>
    <row r="102" spans="1:3" x14ac:dyDescent="0.25">
      <c r="A102" s="1">
        <v>40603</v>
      </c>
      <c r="B102" t="s">
        <v>68</v>
      </c>
      <c r="C102">
        <v>37630</v>
      </c>
    </row>
    <row r="103" spans="1:3" x14ac:dyDescent="0.25">
      <c r="A103" s="1">
        <v>40695</v>
      </c>
      <c r="B103" t="s">
        <v>68</v>
      </c>
      <c r="C103">
        <v>37944</v>
      </c>
    </row>
    <row r="104" spans="1:3" x14ac:dyDescent="0.25">
      <c r="A104" s="1">
        <v>40787</v>
      </c>
      <c r="B104" t="s">
        <v>68</v>
      </c>
      <c r="C104">
        <v>38258</v>
      </c>
    </row>
    <row r="105" spans="1:3" x14ac:dyDescent="0.25">
      <c r="A105" s="1">
        <v>40878</v>
      </c>
      <c r="B105" t="s">
        <v>68</v>
      </c>
      <c r="C105">
        <v>38571</v>
      </c>
    </row>
    <row r="106" spans="1:3" x14ac:dyDescent="0.25">
      <c r="A106" s="1">
        <v>40969</v>
      </c>
      <c r="B106" t="s">
        <v>68</v>
      </c>
      <c r="C106">
        <v>38885</v>
      </c>
    </row>
    <row r="107" spans="1:3" x14ac:dyDescent="0.25">
      <c r="A107" s="1">
        <v>41061</v>
      </c>
      <c r="B107" t="s">
        <v>68</v>
      </c>
      <c r="C107">
        <v>38055</v>
      </c>
    </row>
    <row r="108" spans="1:3" x14ac:dyDescent="0.25">
      <c r="A108" s="1">
        <v>41153</v>
      </c>
      <c r="B108" t="s">
        <v>68</v>
      </c>
      <c r="C108">
        <v>37225</v>
      </c>
    </row>
    <row r="109" spans="1:3" x14ac:dyDescent="0.25">
      <c r="A109" s="1">
        <v>41244</v>
      </c>
      <c r="B109" t="s">
        <v>68</v>
      </c>
      <c r="C109">
        <v>36395</v>
      </c>
    </row>
    <row r="110" spans="1:3" x14ac:dyDescent="0.25">
      <c r="A110" s="1">
        <v>41334</v>
      </c>
      <c r="B110" t="s">
        <v>68</v>
      </c>
      <c r="C110">
        <v>35565</v>
      </c>
    </row>
    <row r="111" spans="1:3" x14ac:dyDescent="0.25">
      <c r="A111" s="1">
        <v>41426</v>
      </c>
      <c r="B111" t="s">
        <v>68</v>
      </c>
      <c r="C111">
        <v>35183</v>
      </c>
    </row>
    <row r="112" spans="1:3" x14ac:dyDescent="0.25">
      <c r="A112" s="1">
        <v>41518</v>
      </c>
      <c r="B112" t="s">
        <v>68</v>
      </c>
      <c r="C112">
        <v>34800</v>
      </c>
    </row>
    <row r="113" spans="1:3" x14ac:dyDescent="0.25">
      <c r="A113" s="1">
        <v>41609</v>
      </c>
      <c r="B113" t="s">
        <v>68</v>
      </c>
      <c r="C113">
        <v>34418</v>
      </c>
    </row>
    <row r="114" spans="1:3" x14ac:dyDescent="0.25">
      <c r="A114" s="1">
        <v>41699</v>
      </c>
      <c r="B114" t="s">
        <v>68</v>
      </c>
      <c r="C114">
        <v>33833</v>
      </c>
    </row>
    <row r="115" spans="1:3" x14ac:dyDescent="0.25">
      <c r="A115" s="1">
        <v>41791</v>
      </c>
      <c r="B115" t="s">
        <v>68</v>
      </c>
      <c r="C115">
        <v>33787</v>
      </c>
    </row>
    <row r="116" spans="1:3" x14ac:dyDescent="0.25">
      <c r="A116" s="1">
        <v>41883</v>
      </c>
      <c r="B116" t="s">
        <v>68</v>
      </c>
      <c r="C116">
        <v>33740</v>
      </c>
    </row>
    <row r="117" spans="1:3" x14ac:dyDescent="0.25">
      <c r="A117" s="1">
        <v>41974</v>
      </c>
      <c r="B117" t="s">
        <v>68</v>
      </c>
      <c r="C117">
        <v>33694</v>
      </c>
    </row>
    <row r="118" spans="1:3" x14ac:dyDescent="0.25">
      <c r="A118" s="1">
        <v>42064</v>
      </c>
      <c r="B118" t="s">
        <v>68</v>
      </c>
      <c r="C118">
        <v>33648</v>
      </c>
    </row>
    <row r="119" spans="1:3" x14ac:dyDescent="0.25">
      <c r="A119" s="1">
        <v>42156</v>
      </c>
      <c r="B119" t="s">
        <v>68</v>
      </c>
      <c r="C119">
        <v>33602</v>
      </c>
    </row>
    <row r="120" spans="1:3" x14ac:dyDescent="0.25">
      <c r="A120" s="1">
        <v>42248</v>
      </c>
      <c r="B120" t="s">
        <v>68</v>
      </c>
      <c r="C120">
        <v>33555</v>
      </c>
    </row>
    <row r="121" spans="1:3" x14ac:dyDescent="0.25">
      <c r="A121" s="1">
        <v>42339</v>
      </c>
      <c r="B121" t="s">
        <v>68</v>
      </c>
      <c r="C121">
        <v>33509</v>
      </c>
    </row>
    <row r="122" spans="1:3" x14ac:dyDescent="0.25">
      <c r="A122" s="1">
        <v>42430</v>
      </c>
      <c r="B122" t="s">
        <v>68</v>
      </c>
      <c r="C122">
        <v>33463</v>
      </c>
    </row>
    <row r="123" spans="1:3" x14ac:dyDescent="0.25">
      <c r="A123" s="1">
        <v>42522</v>
      </c>
      <c r="B123" t="s">
        <v>68</v>
      </c>
      <c r="C123">
        <v>40118</v>
      </c>
    </row>
    <row r="124" spans="1:3" x14ac:dyDescent="0.25">
      <c r="A124" s="1">
        <v>42614</v>
      </c>
      <c r="B124" t="s">
        <v>68</v>
      </c>
      <c r="C124">
        <v>36864</v>
      </c>
    </row>
    <row r="125" spans="1:3" x14ac:dyDescent="0.25">
      <c r="A125" s="1">
        <v>42705</v>
      </c>
      <c r="B125" t="s">
        <v>68</v>
      </c>
      <c r="C125">
        <v>37716</v>
      </c>
    </row>
    <row r="126" spans="1:3" x14ac:dyDescent="0.25">
      <c r="A126" s="1">
        <v>42795</v>
      </c>
      <c r="B126" t="s">
        <v>68</v>
      </c>
      <c r="C126">
        <v>36021</v>
      </c>
    </row>
    <row r="127" spans="1:3" x14ac:dyDescent="0.25">
      <c r="A127" s="1">
        <v>42887</v>
      </c>
      <c r="B127" t="s">
        <v>68</v>
      </c>
      <c r="C127">
        <v>36732</v>
      </c>
    </row>
    <row r="128" spans="1:3" x14ac:dyDescent="0.25">
      <c r="A128" s="1">
        <v>42979</v>
      </c>
      <c r="B128" t="s">
        <v>68</v>
      </c>
      <c r="C128">
        <v>35114</v>
      </c>
    </row>
    <row r="129" spans="1:3" x14ac:dyDescent="0.25">
      <c r="A129" s="1">
        <v>43070</v>
      </c>
      <c r="B129" t="s">
        <v>68</v>
      </c>
      <c r="C129">
        <v>44150</v>
      </c>
    </row>
    <row r="130" spans="1:3" x14ac:dyDescent="0.25">
      <c r="A130" s="1">
        <v>43160</v>
      </c>
      <c r="B130" t="s">
        <v>68</v>
      </c>
      <c r="C130">
        <v>38847</v>
      </c>
    </row>
    <row r="131" spans="1:3" x14ac:dyDescent="0.25">
      <c r="A131" s="1">
        <v>43252</v>
      </c>
      <c r="B131" t="s">
        <v>68</v>
      </c>
      <c r="C131">
        <v>42358</v>
      </c>
    </row>
    <row r="132" spans="1:3" x14ac:dyDescent="0.25">
      <c r="A132" s="1">
        <v>43344</v>
      </c>
      <c r="B132" t="s">
        <v>68</v>
      </c>
      <c r="C132">
        <v>41084</v>
      </c>
    </row>
    <row r="133" spans="1:3" x14ac:dyDescent="0.25">
      <c r="A133" s="1">
        <v>43435</v>
      </c>
      <c r="B133" t="s">
        <v>68</v>
      </c>
      <c r="C133">
        <v>42874</v>
      </c>
    </row>
    <row r="134" spans="1:3" x14ac:dyDescent="0.25">
      <c r="A134" s="1">
        <v>39508</v>
      </c>
      <c r="B134" t="s">
        <v>72</v>
      </c>
      <c r="C134">
        <v>27575</v>
      </c>
    </row>
    <row r="135" spans="1:3" x14ac:dyDescent="0.25">
      <c r="A135" s="1">
        <v>39600</v>
      </c>
      <c r="B135" t="s">
        <v>72</v>
      </c>
      <c r="C135">
        <v>27660</v>
      </c>
    </row>
    <row r="136" spans="1:3" x14ac:dyDescent="0.25">
      <c r="A136" s="1">
        <v>39692</v>
      </c>
      <c r="B136" t="s">
        <v>72</v>
      </c>
      <c r="C136">
        <v>27745</v>
      </c>
    </row>
    <row r="137" spans="1:3" x14ac:dyDescent="0.25">
      <c r="A137" s="1">
        <v>39783</v>
      </c>
      <c r="B137" t="s">
        <v>72</v>
      </c>
      <c r="C137">
        <v>27830</v>
      </c>
    </row>
    <row r="138" spans="1:3" x14ac:dyDescent="0.25">
      <c r="A138" s="1">
        <v>39873</v>
      </c>
      <c r="B138" t="s">
        <v>72</v>
      </c>
      <c r="C138">
        <v>27915</v>
      </c>
    </row>
    <row r="139" spans="1:3" x14ac:dyDescent="0.25">
      <c r="A139" s="1">
        <v>39965</v>
      </c>
      <c r="B139" t="s">
        <v>72</v>
      </c>
      <c r="C139">
        <v>27959</v>
      </c>
    </row>
    <row r="140" spans="1:3" x14ac:dyDescent="0.25">
      <c r="A140" s="1">
        <v>40057</v>
      </c>
      <c r="B140" t="s">
        <v>72</v>
      </c>
      <c r="C140">
        <v>28003</v>
      </c>
    </row>
    <row r="141" spans="1:3" x14ac:dyDescent="0.25">
      <c r="A141" s="1">
        <v>40148</v>
      </c>
      <c r="B141" t="s">
        <v>72</v>
      </c>
      <c r="C141">
        <v>28046</v>
      </c>
    </row>
    <row r="142" spans="1:3" x14ac:dyDescent="0.25">
      <c r="A142" s="1">
        <v>40238</v>
      </c>
      <c r="B142" t="s">
        <v>72</v>
      </c>
      <c r="C142">
        <v>28090</v>
      </c>
    </row>
    <row r="143" spans="1:3" x14ac:dyDescent="0.25">
      <c r="A143" s="1">
        <v>40330</v>
      </c>
      <c r="B143" t="s">
        <v>72</v>
      </c>
      <c r="C143">
        <v>28134</v>
      </c>
    </row>
    <row r="144" spans="1:3" x14ac:dyDescent="0.25">
      <c r="A144" s="1">
        <v>40422</v>
      </c>
      <c r="B144" t="s">
        <v>72</v>
      </c>
      <c r="C144">
        <v>27728</v>
      </c>
    </row>
    <row r="145" spans="1:3" x14ac:dyDescent="0.25">
      <c r="A145" s="1">
        <v>40513</v>
      </c>
      <c r="B145" t="s">
        <v>72</v>
      </c>
      <c r="C145">
        <v>27321</v>
      </c>
    </row>
    <row r="146" spans="1:3" x14ac:dyDescent="0.25">
      <c r="A146" s="1">
        <v>40603</v>
      </c>
      <c r="B146" t="s">
        <v>72</v>
      </c>
      <c r="C146">
        <v>26915</v>
      </c>
    </row>
    <row r="147" spans="1:3" x14ac:dyDescent="0.25">
      <c r="A147" s="1">
        <v>40695</v>
      </c>
      <c r="B147" t="s">
        <v>72</v>
      </c>
      <c r="C147">
        <v>26796</v>
      </c>
    </row>
    <row r="148" spans="1:3" x14ac:dyDescent="0.25">
      <c r="A148" s="1">
        <v>40787</v>
      </c>
      <c r="B148" t="s">
        <v>72</v>
      </c>
      <c r="C148">
        <v>26678</v>
      </c>
    </row>
    <row r="149" spans="1:3" x14ac:dyDescent="0.25">
      <c r="A149" s="1">
        <v>40878</v>
      </c>
      <c r="B149" t="s">
        <v>72</v>
      </c>
      <c r="C149">
        <v>26559</v>
      </c>
    </row>
    <row r="150" spans="1:3" x14ac:dyDescent="0.25">
      <c r="A150" s="1">
        <v>40969</v>
      </c>
      <c r="B150" t="s">
        <v>72</v>
      </c>
      <c r="C150">
        <v>26440</v>
      </c>
    </row>
    <row r="151" spans="1:3" x14ac:dyDescent="0.25">
      <c r="A151" s="1">
        <v>41061</v>
      </c>
      <c r="B151" t="s">
        <v>72</v>
      </c>
      <c r="C151">
        <v>26420</v>
      </c>
    </row>
    <row r="152" spans="1:3" x14ac:dyDescent="0.25">
      <c r="A152" s="1">
        <v>41153</v>
      </c>
      <c r="B152" t="s">
        <v>72</v>
      </c>
      <c r="C152">
        <v>26400</v>
      </c>
    </row>
    <row r="153" spans="1:3" x14ac:dyDescent="0.25">
      <c r="A153" s="1">
        <v>41244</v>
      </c>
      <c r="B153" t="s">
        <v>72</v>
      </c>
      <c r="C153">
        <v>26380</v>
      </c>
    </row>
    <row r="154" spans="1:3" x14ac:dyDescent="0.25">
      <c r="A154" s="1">
        <v>41334</v>
      </c>
      <c r="B154" t="s">
        <v>72</v>
      </c>
      <c r="C154">
        <v>26360</v>
      </c>
    </row>
    <row r="155" spans="1:3" x14ac:dyDescent="0.25">
      <c r="A155" s="1">
        <v>41426</v>
      </c>
      <c r="B155" t="s">
        <v>72</v>
      </c>
      <c r="C155">
        <v>26415</v>
      </c>
    </row>
    <row r="156" spans="1:3" x14ac:dyDescent="0.25">
      <c r="A156" s="1">
        <v>41518</v>
      </c>
      <c r="B156" t="s">
        <v>72</v>
      </c>
      <c r="C156">
        <v>26470</v>
      </c>
    </row>
    <row r="157" spans="1:3" x14ac:dyDescent="0.25">
      <c r="A157" s="1">
        <v>41609</v>
      </c>
      <c r="B157" t="s">
        <v>72</v>
      </c>
      <c r="C157">
        <v>26525</v>
      </c>
    </row>
    <row r="158" spans="1:3" x14ac:dyDescent="0.25">
      <c r="A158" s="1">
        <v>41699</v>
      </c>
      <c r="B158" t="s">
        <v>72</v>
      </c>
      <c r="C158">
        <v>26580</v>
      </c>
    </row>
    <row r="159" spans="1:3" x14ac:dyDescent="0.25">
      <c r="A159" s="1">
        <v>41791</v>
      </c>
      <c r="B159" t="s">
        <v>72</v>
      </c>
      <c r="C159">
        <v>26585</v>
      </c>
    </row>
    <row r="160" spans="1:3" x14ac:dyDescent="0.25">
      <c r="A160" s="1">
        <v>41883</v>
      </c>
      <c r="B160" t="s">
        <v>72</v>
      </c>
      <c r="C160">
        <v>26590</v>
      </c>
    </row>
    <row r="161" spans="1:3" x14ac:dyDescent="0.25">
      <c r="A161" s="1">
        <v>41974</v>
      </c>
      <c r="B161" t="s">
        <v>72</v>
      </c>
      <c r="C161">
        <v>26595</v>
      </c>
    </row>
    <row r="162" spans="1:3" x14ac:dyDescent="0.25">
      <c r="A162" s="1">
        <v>42064</v>
      </c>
      <c r="B162" t="s">
        <v>72</v>
      </c>
      <c r="C162">
        <v>26600</v>
      </c>
    </row>
    <row r="163" spans="1:3" x14ac:dyDescent="0.25">
      <c r="A163" s="1">
        <v>42156</v>
      </c>
      <c r="B163" t="s">
        <v>72</v>
      </c>
      <c r="C163">
        <v>26780</v>
      </c>
    </row>
    <row r="164" spans="1:3" x14ac:dyDescent="0.25">
      <c r="A164" s="1">
        <v>42248</v>
      </c>
      <c r="B164" t="s">
        <v>72</v>
      </c>
      <c r="C164">
        <v>26960</v>
      </c>
    </row>
    <row r="165" spans="1:3" x14ac:dyDescent="0.25">
      <c r="A165" s="1">
        <v>42339</v>
      </c>
      <c r="B165" t="s">
        <v>72</v>
      </c>
      <c r="C165">
        <v>27140</v>
      </c>
    </row>
    <row r="166" spans="1:3" x14ac:dyDescent="0.25">
      <c r="A166" s="1">
        <v>42430</v>
      </c>
      <c r="B166" t="s">
        <v>72</v>
      </c>
      <c r="C166">
        <v>27320</v>
      </c>
    </row>
    <row r="167" spans="1:3" x14ac:dyDescent="0.25">
      <c r="A167" s="1">
        <v>42522</v>
      </c>
      <c r="B167" t="s">
        <v>72</v>
      </c>
      <c r="C167">
        <v>23699</v>
      </c>
    </row>
    <row r="168" spans="1:3" x14ac:dyDescent="0.25">
      <c r="A168" s="1">
        <v>42614</v>
      </c>
      <c r="B168" t="s">
        <v>72</v>
      </c>
      <c r="C168">
        <v>23812</v>
      </c>
    </row>
    <row r="169" spans="1:3" x14ac:dyDescent="0.25">
      <c r="A169" s="1">
        <v>42705</v>
      </c>
      <c r="B169" t="s">
        <v>72</v>
      </c>
      <c r="C169">
        <v>22655</v>
      </c>
    </row>
    <row r="170" spans="1:3" x14ac:dyDescent="0.25">
      <c r="A170" s="1">
        <v>42795</v>
      </c>
      <c r="B170" t="s">
        <v>72</v>
      </c>
      <c r="C170">
        <v>23701</v>
      </c>
    </row>
    <row r="171" spans="1:3" x14ac:dyDescent="0.25">
      <c r="A171" s="1">
        <v>42887</v>
      </c>
      <c r="B171" t="s">
        <v>72</v>
      </c>
      <c r="C171">
        <v>22642</v>
      </c>
    </row>
    <row r="172" spans="1:3" x14ac:dyDescent="0.25">
      <c r="A172" s="1">
        <v>42979</v>
      </c>
      <c r="B172" t="s">
        <v>72</v>
      </c>
      <c r="C172">
        <v>23490</v>
      </c>
    </row>
    <row r="173" spans="1:3" x14ac:dyDescent="0.25">
      <c r="A173" s="1">
        <v>43070</v>
      </c>
      <c r="B173" t="s">
        <v>72</v>
      </c>
      <c r="C173">
        <v>23404</v>
      </c>
    </row>
    <row r="174" spans="1:3" x14ac:dyDescent="0.25">
      <c r="A174" s="1">
        <v>43160</v>
      </c>
      <c r="B174" t="s">
        <v>72</v>
      </c>
      <c r="C174">
        <v>24458</v>
      </c>
    </row>
    <row r="175" spans="1:3" x14ac:dyDescent="0.25">
      <c r="A175" s="1">
        <v>43252</v>
      </c>
      <c r="B175" t="s">
        <v>72</v>
      </c>
      <c r="C175">
        <v>22686</v>
      </c>
    </row>
    <row r="176" spans="1:3" x14ac:dyDescent="0.25">
      <c r="A176" s="1">
        <v>43344</v>
      </c>
      <c r="B176" t="s">
        <v>72</v>
      </c>
      <c r="C176">
        <v>22956</v>
      </c>
    </row>
    <row r="177" spans="1:3" x14ac:dyDescent="0.25">
      <c r="A177" s="1">
        <v>43435</v>
      </c>
      <c r="B177" t="s">
        <v>72</v>
      </c>
      <c r="C177">
        <v>23162</v>
      </c>
    </row>
    <row r="178" spans="1:3" x14ac:dyDescent="0.25">
      <c r="A178" s="1">
        <v>39508</v>
      </c>
      <c r="B178" t="s">
        <v>60</v>
      </c>
      <c r="C178">
        <v>26115</v>
      </c>
    </row>
    <row r="179" spans="1:3" x14ac:dyDescent="0.25">
      <c r="A179" s="1">
        <v>39600</v>
      </c>
      <c r="B179" t="s">
        <v>60</v>
      </c>
      <c r="C179">
        <v>26184</v>
      </c>
    </row>
    <row r="180" spans="1:3" x14ac:dyDescent="0.25">
      <c r="A180" s="1">
        <v>39692</v>
      </c>
      <c r="B180" t="s">
        <v>60</v>
      </c>
      <c r="C180">
        <v>26253</v>
      </c>
    </row>
    <row r="181" spans="1:3" x14ac:dyDescent="0.25">
      <c r="A181" s="1">
        <v>39783</v>
      </c>
      <c r="B181" t="s">
        <v>60</v>
      </c>
      <c r="C181">
        <v>26321</v>
      </c>
    </row>
    <row r="182" spans="1:3" x14ac:dyDescent="0.25">
      <c r="A182" s="1">
        <v>39873</v>
      </c>
      <c r="B182" t="s">
        <v>60</v>
      </c>
      <c r="C182">
        <v>26390</v>
      </c>
    </row>
    <row r="183" spans="1:3" x14ac:dyDescent="0.25">
      <c r="A183" s="1">
        <v>39965</v>
      </c>
      <c r="B183" t="s">
        <v>60</v>
      </c>
      <c r="C183">
        <v>25533</v>
      </c>
    </row>
    <row r="184" spans="1:3" x14ac:dyDescent="0.25">
      <c r="A184" s="1">
        <v>40057</v>
      </c>
      <c r="B184" t="s">
        <v>60</v>
      </c>
      <c r="C184">
        <v>24675</v>
      </c>
    </row>
    <row r="185" spans="1:3" x14ac:dyDescent="0.25">
      <c r="A185" s="1">
        <v>40148</v>
      </c>
      <c r="B185" t="s">
        <v>60</v>
      </c>
      <c r="C185">
        <v>23818</v>
      </c>
    </row>
    <row r="186" spans="1:3" x14ac:dyDescent="0.25">
      <c r="A186" s="1">
        <v>40238</v>
      </c>
      <c r="B186" t="s">
        <v>60</v>
      </c>
      <c r="C186">
        <v>22960</v>
      </c>
    </row>
    <row r="187" spans="1:3" x14ac:dyDescent="0.25">
      <c r="A187" s="1">
        <v>40330</v>
      </c>
      <c r="B187" t="s">
        <v>60</v>
      </c>
      <c r="C187">
        <v>22103</v>
      </c>
    </row>
    <row r="188" spans="1:3" x14ac:dyDescent="0.25">
      <c r="A188" s="1">
        <v>40422</v>
      </c>
      <c r="B188" t="s">
        <v>60</v>
      </c>
      <c r="C188">
        <v>21957</v>
      </c>
    </row>
    <row r="189" spans="1:3" x14ac:dyDescent="0.25">
      <c r="A189" s="1">
        <v>40513</v>
      </c>
      <c r="B189" t="s">
        <v>60</v>
      </c>
      <c r="C189">
        <v>21811</v>
      </c>
    </row>
    <row r="190" spans="1:3" x14ac:dyDescent="0.25">
      <c r="A190" s="1">
        <v>40603</v>
      </c>
      <c r="B190" t="s">
        <v>60</v>
      </c>
      <c r="C190">
        <v>21665</v>
      </c>
    </row>
    <row r="191" spans="1:3" x14ac:dyDescent="0.25">
      <c r="A191" s="1">
        <v>40695</v>
      </c>
      <c r="B191" t="s">
        <v>60</v>
      </c>
      <c r="C191">
        <v>21711</v>
      </c>
    </row>
    <row r="192" spans="1:3" x14ac:dyDescent="0.25">
      <c r="A192" s="1">
        <v>40787</v>
      </c>
      <c r="B192" t="s">
        <v>60</v>
      </c>
      <c r="C192">
        <v>21758</v>
      </c>
    </row>
    <row r="193" spans="1:3" x14ac:dyDescent="0.25">
      <c r="A193" s="1">
        <v>40878</v>
      </c>
      <c r="B193" t="s">
        <v>60</v>
      </c>
      <c r="C193">
        <v>21804</v>
      </c>
    </row>
    <row r="194" spans="1:3" x14ac:dyDescent="0.25">
      <c r="A194" s="1">
        <v>40969</v>
      </c>
      <c r="B194" t="s">
        <v>60</v>
      </c>
      <c r="C194">
        <v>21850</v>
      </c>
    </row>
    <row r="195" spans="1:3" x14ac:dyDescent="0.25">
      <c r="A195" s="1">
        <v>41061</v>
      </c>
      <c r="B195" t="s">
        <v>60</v>
      </c>
      <c r="C195">
        <v>21878</v>
      </c>
    </row>
    <row r="196" spans="1:3" x14ac:dyDescent="0.25">
      <c r="A196" s="1">
        <v>41153</v>
      </c>
      <c r="B196" t="s">
        <v>60</v>
      </c>
      <c r="C196">
        <v>21905</v>
      </c>
    </row>
    <row r="197" spans="1:3" x14ac:dyDescent="0.25">
      <c r="A197" s="1">
        <v>41244</v>
      </c>
      <c r="B197" t="s">
        <v>60</v>
      </c>
      <c r="C197">
        <v>21933</v>
      </c>
    </row>
    <row r="198" spans="1:3" x14ac:dyDescent="0.25">
      <c r="A198" s="1">
        <v>41334</v>
      </c>
      <c r="B198" t="s">
        <v>60</v>
      </c>
      <c r="C198">
        <v>21960</v>
      </c>
    </row>
    <row r="199" spans="1:3" x14ac:dyDescent="0.25">
      <c r="A199" s="1">
        <v>41426</v>
      </c>
      <c r="B199" t="s">
        <v>60</v>
      </c>
      <c r="C199">
        <v>22070</v>
      </c>
    </row>
    <row r="200" spans="1:3" x14ac:dyDescent="0.25">
      <c r="A200" s="1">
        <v>41518</v>
      </c>
      <c r="B200" t="s">
        <v>60</v>
      </c>
      <c r="C200">
        <v>22180</v>
      </c>
    </row>
    <row r="201" spans="1:3" x14ac:dyDescent="0.25">
      <c r="A201" s="1">
        <v>41609</v>
      </c>
      <c r="B201" t="s">
        <v>60</v>
      </c>
      <c r="C201">
        <v>22290</v>
      </c>
    </row>
    <row r="202" spans="1:3" x14ac:dyDescent="0.25">
      <c r="A202" s="1">
        <v>41699</v>
      </c>
      <c r="B202" t="s">
        <v>60</v>
      </c>
      <c r="C202">
        <v>22436</v>
      </c>
    </row>
    <row r="203" spans="1:3" x14ac:dyDescent="0.25">
      <c r="A203" s="1">
        <v>41791</v>
      </c>
      <c r="B203" t="s">
        <v>60</v>
      </c>
      <c r="C203">
        <v>22462</v>
      </c>
    </row>
    <row r="204" spans="1:3" x14ac:dyDescent="0.25">
      <c r="A204" s="1">
        <v>41883</v>
      </c>
      <c r="B204" t="s">
        <v>60</v>
      </c>
      <c r="C204">
        <v>22488</v>
      </c>
    </row>
    <row r="205" spans="1:3" x14ac:dyDescent="0.25">
      <c r="A205" s="1">
        <v>41974</v>
      </c>
      <c r="B205" t="s">
        <v>60</v>
      </c>
      <c r="C205">
        <v>22514</v>
      </c>
    </row>
    <row r="206" spans="1:3" x14ac:dyDescent="0.25">
      <c r="A206" s="1">
        <v>42064</v>
      </c>
      <c r="B206" t="s">
        <v>60</v>
      </c>
      <c r="C206">
        <v>22541</v>
      </c>
    </row>
    <row r="207" spans="1:3" x14ac:dyDescent="0.25">
      <c r="A207" s="1">
        <v>42156</v>
      </c>
      <c r="B207" t="s">
        <v>60</v>
      </c>
      <c r="C207">
        <v>22567</v>
      </c>
    </row>
    <row r="208" spans="1:3" x14ac:dyDescent="0.25">
      <c r="A208" s="1">
        <v>42248</v>
      </c>
      <c r="B208" t="s">
        <v>60</v>
      </c>
      <c r="C208">
        <v>22593</v>
      </c>
    </row>
    <row r="209" spans="1:3" x14ac:dyDescent="0.25">
      <c r="A209" s="1">
        <v>42339</v>
      </c>
      <c r="B209" t="s">
        <v>60</v>
      </c>
      <c r="C209">
        <v>22619</v>
      </c>
    </row>
    <row r="210" spans="1:3" x14ac:dyDescent="0.25">
      <c r="A210" s="1">
        <v>42430</v>
      </c>
      <c r="B210" t="s">
        <v>60</v>
      </c>
      <c r="C210">
        <v>22646</v>
      </c>
    </row>
    <row r="211" spans="1:3" x14ac:dyDescent="0.25">
      <c r="A211" s="1">
        <v>42522</v>
      </c>
      <c r="B211" t="s">
        <v>60</v>
      </c>
      <c r="C211">
        <v>23920</v>
      </c>
    </row>
    <row r="212" spans="1:3" x14ac:dyDescent="0.25">
      <c r="A212" s="1">
        <v>42614</v>
      </c>
      <c r="B212" t="s">
        <v>60</v>
      </c>
      <c r="C212">
        <v>22566</v>
      </c>
    </row>
    <row r="213" spans="1:3" x14ac:dyDescent="0.25">
      <c r="A213" s="1">
        <v>42705</v>
      </c>
      <c r="B213" t="s">
        <v>60</v>
      </c>
      <c r="C213">
        <v>23195</v>
      </c>
    </row>
    <row r="214" spans="1:3" x14ac:dyDescent="0.25">
      <c r="A214" s="1">
        <v>42795</v>
      </c>
      <c r="B214" t="s">
        <v>60</v>
      </c>
      <c r="C214">
        <v>22378</v>
      </c>
    </row>
    <row r="215" spans="1:3" x14ac:dyDescent="0.25">
      <c r="A215" s="1">
        <v>42887</v>
      </c>
      <c r="B215" t="s">
        <v>60</v>
      </c>
      <c r="C215">
        <v>24210</v>
      </c>
    </row>
    <row r="216" spans="1:3" x14ac:dyDescent="0.25">
      <c r="A216" s="1">
        <v>42979</v>
      </c>
      <c r="B216" t="s">
        <v>60</v>
      </c>
      <c r="C216">
        <v>21983</v>
      </c>
    </row>
    <row r="217" spans="1:3" x14ac:dyDescent="0.25">
      <c r="A217" s="1">
        <v>43070</v>
      </c>
      <c r="B217" t="s">
        <v>60</v>
      </c>
      <c r="C217">
        <v>24196</v>
      </c>
    </row>
    <row r="218" spans="1:3" x14ac:dyDescent="0.25">
      <c r="A218" s="1">
        <v>43160</v>
      </c>
      <c r="B218" t="s">
        <v>60</v>
      </c>
      <c r="C218">
        <v>24884</v>
      </c>
    </row>
    <row r="219" spans="1:3" x14ac:dyDescent="0.25">
      <c r="A219" s="1">
        <v>43252</v>
      </c>
      <c r="B219" t="s">
        <v>60</v>
      </c>
      <c r="C219">
        <v>22606</v>
      </c>
    </row>
    <row r="220" spans="1:3" x14ac:dyDescent="0.25">
      <c r="A220" s="1">
        <v>43344</v>
      </c>
      <c r="B220" t="s">
        <v>60</v>
      </c>
      <c r="C220">
        <v>22681</v>
      </c>
    </row>
    <row r="221" spans="1:3" x14ac:dyDescent="0.25">
      <c r="A221" s="1">
        <v>43435</v>
      </c>
      <c r="B221" t="s">
        <v>60</v>
      </c>
      <c r="C221">
        <v>23013</v>
      </c>
    </row>
    <row r="222" spans="1:3" x14ac:dyDescent="0.25">
      <c r="A222" s="1">
        <v>39508</v>
      </c>
      <c r="B222" t="s">
        <v>62</v>
      </c>
      <c r="C222">
        <v>19610</v>
      </c>
    </row>
    <row r="223" spans="1:3" x14ac:dyDescent="0.25">
      <c r="A223" s="1">
        <v>39600</v>
      </c>
      <c r="B223" t="s">
        <v>62</v>
      </c>
      <c r="C223">
        <v>19559</v>
      </c>
    </row>
    <row r="224" spans="1:3" x14ac:dyDescent="0.25">
      <c r="A224" s="1">
        <v>39692</v>
      </c>
      <c r="B224" t="s">
        <v>62</v>
      </c>
      <c r="C224">
        <v>19508</v>
      </c>
    </row>
    <row r="225" spans="1:3" x14ac:dyDescent="0.25">
      <c r="A225" s="1">
        <v>39783</v>
      </c>
      <c r="B225" t="s">
        <v>62</v>
      </c>
      <c r="C225">
        <v>19456</v>
      </c>
    </row>
    <row r="226" spans="1:3" x14ac:dyDescent="0.25">
      <c r="A226" s="1">
        <v>39873</v>
      </c>
      <c r="B226" t="s">
        <v>62</v>
      </c>
      <c r="C226">
        <v>19405</v>
      </c>
    </row>
    <row r="227" spans="1:3" x14ac:dyDescent="0.25">
      <c r="A227" s="1">
        <v>39965</v>
      </c>
      <c r="B227" t="s">
        <v>62</v>
      </c>
      <c r="C227">
        <v>19099</v>
      </c>
    </row>
    <row r="228" spans="1:3" x14ac:dyDescent="0.25">
      <c r="A228" s="1">
        <v>40057</v>
      </c>
      <c r="B228" t="s">
        <v>62</v>
      </c>
      <c r="C228">
        <v>18793</v>
      </c>
    </row>
    <row r="229" spans="1:3" x14ac:dyDescent="0.25">
      <c r="A229" s="1">
        <v>40148</v>
      </c>
      <c r="B229" t="s">
        <v>62</v>
      </c>
      <c r="C229">
        <v>18486</v>
      </c>
    </row>
    <row r="230" spans="1:3" x14ac:dyDescent="0.25">
      <c r="A230" s="1">
        <v>40238</v>
      </c>
      <c r="B230" t="s">
        <v>62</v>
      </c>
      <c r="C230">
        <v>18180</v>
      </c>
    </row>
    <row r="231" spans="1:3" x14ac:dyDescent="0.25">
      <c r="A231" s="1">
        <v>40330</v>
      </c>
      <c r="B231" t="s">
        <v>62</v>
      </c>
      <c r="C231">
        <v>17874</v>
      </c>
    </row>
    <row r="232" spans="1:3" x14ac:dyDescent="0.25">
      <c r="A232" s="1">
        <v>40422</v>
      </c>
      <c r="B232" t="s">
        <v>62</v>
      </c>
      <c r="C232">
        <v>17148</v>
      </c>
    </row>
    <row r="233" spans="1:3" x14ac:dyDescent="0.25">
      <c r="A233" s="1">
        <v>40513</v>
      </c>
      <c r="B233" t="s">
        <v>62</v>
      </c>
      <c r="C233">
        <v>16421</v>
      </c>
    </row>
    <row r="234" spans="1:3" x14ac:dyDescent="0.25">
      <c r="A234" s="1">
        <v>40603</v>
      </c>
      <c r="B234" t="s">
        <v>62</v>
      </c>
      <c r="C234">
        <v>15695</v>
      </c>
    </row>
    <row r="235" spans="1:3" x14ac:dyDescent="0.25">
      <c r="A235" s="1">
        <v>40695</v>
      </c>
      <c r="B235" t="s">
        <v>62</v>
      </c>
      <c r="C235">
        <v>15731</v>
      </c>
    </row>
    <row r="236" spans="1:3" x14ac:dyDescent="0.25">
      <c r="A236" s="1">
        <v>40787</v>
      </c>
      <c r="B236" t="s">
        <v>62</v>
      </c>
      <c r="C236">
        <v>15768</v>
      </c>
    </row>
    <row r="237" spans="1:3" x14ac:dyDescent="0.25">
      <c r="A237" s="1">
        <v>40878</v>
      </c>
      <c r="B237" t="s">
        <v>62</v>
      </c>
      <c r="C237">
        <v>15804</v>
      </c>
    </row>
    <row r="238" spans="1:3" x14ac:dyDescent="0.25">
      <c r="A238" s="1">
        <v>40969</v>
      </c>
      <c r="B238" t="s">
        <v>62</v>
      </c>
      <c r="C238">
        <v>15840</v>
      </c>
    </row>
    <row r="239" spans="1:3" x14ac:dyDescent="0.25">
      <c r="A239" s="1">
        <v>41061</v>
      </c>
      <c r="B239" t="s">
        <v>62</v>
      </c>
      <c r="C239">
        <v>15734</v>
      </c>
    </row>
    <row r="240" spans="1:3" x14ac:dyDescent="0.25">
      <c r="A240" s="1">
        <v>41153</v>
      </c>
      <c r="B240" t="s">
        <v>62</v>
      </c>
      <c r="C240">
        <v>15628</v>
      </c>
    </row>
    <row r="241" spans="1:3" x14ac:dyDescent="0.25">
      <c r="A241" s="1">
        <v>41244</v>
      </c>
      <c r="B241" t="s">
        <v>62</v>
      </c>
      <c r="C241">
        <v>15521</v>
      </c>
    </row>
    <row r="242" spans="1:3" x14ac:dyDescent="0.25">
      <c r="A242" s="1">
        <v>41334</v>
      </c>
      <c r="B242" t="s">
        <v>62</v>
      </c>
      <c r="C242">
        <v>15415</v>
      </c>
    </row>
    <row r="243" spans="1:3" x14ac:dyDescent="0.25">
      <c r="A243" s="1">
        <v>41426</v>
      </c>
      <c r="B243" t="s">
        <v>62</v>
      </c>
      <c r="C243">
        <v>15453</v>
      </c>
    </row>
    <row r="244" spans="1:3" x14ac:dyDescent="0.25">
      <c r="A244" s="1">
        <v>41518</v>
      </c>
      <c r="B244" t="s">
        <v>62</v>
      </c>
      <c r="C244">
        <v>15490</v>
      </c>
    </row>
    <row r="245" spans="1:3" x14ac:dyDescent="0.25">
      <c r="A245" s="1">
        <v>41609</v>
      </c>
      <c r="B245" t="s">
        <v>62</v>
      </c>
      <c r="C245">
        <v>15528</v>
      </c>
    </row>
    <row r="246" spans="1:3" x14ac:dyDescent="0.25">
      <c r="A246" s="1">
        <v>41699</v>
      </c>
      <c r="B246" t="s">
        <v>62</v>
      </c>
      <c r="C246">
        <v>15565</v>
      </c>
    </row>
    <row r="247" spans="1:3" x14ac:dyDescent="0.25">
      <c r="A247" s="1">
        <v>41791</v>
      </c>
      <c r="B247" t="s">
        <v>62</v>
      </c>
      <c r="C247">
        <v>15541</v>
      </c>
    </row>
    <row r="248" spans="1:3" x14ac:dyDescent="0.25">
      <c r="A248" s="1">
        <v>41883</v>
      </c>
      <c r="B248" t="s">
        <v>62</v>
      </c>
      <c r="C248">
        <v>15518</v>
      </c>
    </row>
    <row r="249" spans="1:3" x14ac:dyDescent="0.25">
      <c r="A249" s="1">
        <v>41974</v>
      </c>
      <c r="B249" t="s">
        <v>62</v>
      </c>
      <c r="C249">
        <v>15494</v>
      </c>
    </row>
    <row r="250" spans="1:3" x14ac:dyDescent="0.25">
      <c r="A250" s="1">
        <v>42064</v>
      </c>
      <c r="B250" t="s">
        <v>62</v>
      </c>
      <c r="C250">
        <v>15470</v>
      </c>
    </row>
    <row r="251" spans="1:3" x14ac:dyDescent="0.25">
      <c r="A251" s="1">
        <v>42156</v>
      </c>
      <c r="B251" t="s">
        <v>62</v>
      </c>
      <c r="C251">
        <v>13101</v>
      </c>
    </row>
    <row r="252" spans="1:3" x14ac:dyDescent="0.25">
      <c r="A252" s="1">
        <v>42248</v>
      </c>
      <c r="B252" t="s">
        <v>62</v>
      </c>
      <c r="C252">
        <v>10733</v>
      </c>
    </row>
    <row r="253" spans="1:3" x14ac:dyDescent="0.25">
      <c r="A253" s="1">
        <v>42339</v>
      </c>
      <c r="B253" t="s">
        <v>62</v>
      </c>
      <c r="C253">
        <v>8364</v>
      </c>
    </row>
    <row r="254" spans="1:3" x14ac:dyDescent="0.25">
      <c r="A254" s="1">
        <v>42430</v>
      </c>
      <c r="B254" t="s">
        <v>62</v>
      </c>
      <c r="C254">
        <v>5995</v>
      </c>
    </row>
    <row r="255" spans="1:3" x14ac:dyDescent="0.25">
      <c r="A255" s="1">
        <v>42522</v>
      </c>
      <c r="B255" t="s">
        <v>62</v>
      </c>
      <c r="C255">
        <v>16044</v>
      </c>
    </row>
    <row r="256" spans="1:3" x14ac:dyDescent="0.25">
      <c r="A256" s="1">
        <v>42614</v>
      </c>
      <c r="B256" t="s">
        <v>62</v>
      </c>
      <c r="C256">
        <v>19258</v>
      </c>
    </row>
    <row r="257" spans="1:3" x14ac:dyDescent="0.25">
      <c r="A257" s="1">
        <v>42705</v>
      </c>
      <c r="B257" t="s">
        <v>62</v>
      </c>
      <c r="C257">
        <v>14840</v>
      </c>
    </row>
    <row r="258" spans="1:3" x14ac:dyDescent="0.25">
      <c r="A258" s="1">
        <v>42795</v>
      </c>
      <c r="B258" t="s">
        <v>62</v>
      </c>
      <c r="C258">
        <v>12884</v>
      </c>
    </row>
    <row r="259" spans="1:3" x14ac:dyDescent="0.25">
      <c r="A259" s="1">
        <v>42887</v>
      </c>
      <c r="B259" t="s">
        <v>62</v>
      </c>
      <c r="C259">
        <v>16891</v>
      </c>
    </row>
    <row r="260" spans="1:3" x14ac:dyDescent="0.25">
      <c r="A260" s="1">
        <v>42979</v>
      </c>
      <c r="B260" t="s">
        <v>62</v>
      </c>
      <c r="C260">
        <v>15071</v>
      </c>
    </row>
    <row r="261" spans="1:3" x14ac:dyDescent="0.25">
      <c r="A261" s="1">
        <v>43070</v>
      </c>
      <c r="B261" t="s">
        <v>62</v>
      </c>
      <c r="C261">
        <v>14151</v>
      </c>
    </row>
    <row r="262" spans="1:3" x14ac:dyDescent="0.25">
      <c r="A262" s="1">
        <v>43160</v>
      </c>
      <c r="B262" t="s">
        <v>62</v>
      </c>
      <c r="C262">
        <v>15738</v>
      </c>
    </row>
    <row r="263" spans="1:3" x14ac:dyDescent="0.25">
      <c r="A263" s="1">
        <v>43252</v>
      </c>
      <c r="B263" t="s">
        <v>62</v>
      </c>
      <c r="C263">
        <v>17713</v>
      </c>
    </row>
    <row r="264" spans="1:3" x14ac:dyDescent="0.25">
      <c r="A264" s="1">
        <v>43344</v>
      </c>
      <c r="B264" t="s">
        <v>62</v>
      </c>
      <c r="C264">
        <v>14426</v>
      </c>
    </row>
    <row r="265" spans="1:3" x14ac:dyDescent="0.25">
      <c r="A265" s="1">
        <v>43435</v>
      </c>
      <c r="B265" t="s">
        <v>62</v>
      </c>
      <c r="C265">
        <v>14074</v>
      </c>
    </row>
    <row r="266" spans="1:3" x14ac:dyDescent="0.25">
      <c r="A266" s="1">
        <v>39508</v>
      </c>
      <c r="B266" t="s">
        <v>73</v>
      </c>
      <c r="C266">
        <v>10170</v>
      </c>
    </row>
    <row r="267" spans="1:3" x14ac:dyDescent="0.25">
      <c r="A267" s="1">
        <v>39600</v>
      </c>
      <c r="B267" t="s">
        <v>73</v>
      </c>
      <c r="C267">
        <v>10250</v>
      </c>
    </row>
    <row r="268" spans="1:3" x14ac:dyDescent="0.25">
      <c r="A268" s="1">
        <v>39692</v>
      </c>
      <c r="B268" t="s">
        <v>73</v>
      </c>
      <c r="C268">
        <v>10330</v>
      </c>
    </row>
    <row r="269" spans="1:3" x14ac:dyDescent="0.25">
      <c r="A269" s="1">
        <v>39783</v>
      </c>
      <c r="B269" t="s">
        <v>73</v>
      </c>
      <c r="C269">
        <v>10410</v>
      </c>
    </row>
    <row r="270" spans="1:3" x14ac:dyDescent="0.25">
      <c r="A270" s="1">
        <v>39873</v>
      </c>
      <c r="B270" t="s">
        <v>73</v>
      </c>
      <c r="C270">
        <v>10490</v>
      </c>
    </row>
    <row r="271" spans="1:3" x14ac:dyDescent="0.25">
      <c r="A271" s="1">
        <v>39965</v>
      </c>
      <c r="B271" t="s">
        <v>73</v>
      </c>
      <c r="C271">
        <v>10359</v>
      </c>
    </row>
    <row r="272" spans="1:3" x14ac:dyDescent="0.25">
      <c r="A272" s="1">
        <v>40057</v>
      </c>
      <c r="B272" t="s">
        <v>73</v>
      </c>
      <c r="C272">
        <v>10228</v>
      </c>
    </row>
    <row r="273" spans="1:3" x14ac:dyDescent="0.25">
      <c r="A273" s="1">
        <v>40148</v>
      </c>
      <c r="B273" t="s">
        <v>73</v>
      </c>
      <c r="C273">
        <v>10096</v>
      </c>
    </row>
    <row r="274" spans="1:3" x14ac:dyDescent="0.25">
      <c r="A274" s="1">
        <v>40238</v>
      </c>
      <c r="B274" t="s">
        <v>73</v>
      </c>
      <c r="C274">
        <v>9965</v>
      </c>
    </row>
    <row r="275" spans="1:3" x14ac:dyDescent="0.25">
      <c r="A275" s="1">
        <v>40330</v>
      </c>
      <c r="B275" t="s">
        <v>73</v>
      </c>
      <c r="C275">
        <v>9834</v>
      </c>
    </row>
    <row r="276" spans="1:3" x14ac:dyDescent="0.25">
      <c r="A276" s="1">
        <v>40422</v>
      </c>
      <c r="B276" t="s">
        <v>73</v>
      </c>
      <c r="C276">
        <v>9348</v>
      </c>
    </row>
    <row r="277" spans="1:3" x14ac:dyDescent="0.25">
      <c r="A277" s="1">
        <v>40513</v>
      </c>
      <c r="B277" t="s">
        <v>73</v>
      </c>
      <c r="C277">
        <v>8861</v>
      </c>
    </row>
    <row r="278" spans="1:3" x14ac:dyDescent="0.25">
      <c r="A278" s="1">
        <v>40603</v>
      </c>
      <c r="B278" t="s">
        <v>73</v>
      </c>
      <c r="C278">
        <v>8375</v>
      </c>
    </row>
    <row r="279" spans="1:3" x14ac:dyDescent="0.25">
      <c r="A279" s="1">
        <v>40695</v>
      </c>
      <c r="B279" t="s">
        <v>73</v>
      </c>
      <c r="C279">
        <v>8455</v>
      </c>
    </row>
    <row r="280" spans="1:3" x14ac:dyDescent="0.25">
      <c r="A280" s="1">
        <v>40787</v>
      </c>
      <c r="B280" t="s">
        <v>73</v>
      </c>
      <c r="C280">
        <v>8535</v>
      </c>
    </row>
    <row r="281" spans="1:3" x14ac:dyDescent="0.25">
      <c r="A281" s="1">
        <v>40878</v>
      </c>
      <c r="B281" t="s">
        <v>73</v>
      </c>
      <c r="C281">
        <v>8615</v>
      </c>
    </row>
    <row r="282" spans="1:3" x14ac:dyDescent="0.25">
      <c r="A282" s="1">
        <v>40969</v>
      </c>
      <c r="B282" t="s">
        <v>73</v>
      </c>
      <c r="C282">
        <v>8695</v>
      </c>
    </row>
    <row r="283" spans="1:3" x14ac:dyDescent="0.25">
      <c r="A283" s="1">
        <v>41061</v>
      </c>
      <c r="B283" t="s">
        <v>73</v>
      </c>
      <c r="C283">
        <v>8620</v>
      </c>
    </row>
    <row r="284" spans="1:3" x14ac:dyDescent="0.25">
      <c r="A284" s="1">
        <v>41153</v>
      </c>
      <c r="B284" t="s">
        <v>73</v>
      </c>
      <c r="C284">
        <v>8545</v>
      </c>
    </row>
    <row r="285" spans="1:3" x14ac:dyDescent="0.25">
      <c r="A285" s="1">
        <v>41244</v>
      </c>
      <c r="B285" t="s">
        <v>73</v>
      </c>
      <c r="C285">
        <v>8470</v>
      </c>
    </row>
    <row r="286" spans="1:3" x14ac:dyDescent="0.25">
      <c r="A286" s="1">
        <v>41334</v>
      </c>
      <c r="B286" t="s">
        <v>73</v>
      </c>
      <c r="C286">
        <v>8395</v>
      </c>
    </row>
    <row r="287" spans="1:3" x14ac:dyDescent="0.25">
      <c r="A287" s="1">
        <v>41426</v>
      </c>
      <c r="B287" t="s">
        <v>73</v>
      </c>
      <c r="C287">
        <v>8501</v>
      </c>
    </row>
    <row r="288" spans="1:3" x14ac:dyDescent="0.25">
      <c r="A288" s="1">
        <v>41518</v>
      </c>
      <c r="B288" t="s">
        <v>73</v>
      </c>
      <c r="C288">
        <v>8608</v>
      </c>
    </row>
    <row r="289" spans="1:3" x14ac:dyDescent="0.25">
      <c r="A289" s="1">
        <v>41609</v>
      </c>
      <c r="B289" t="s">
        <v>73</v>
      </c>
      <c r="C289">
        <v>8714</v>
      </c>
    </row>
    <row r="290" spans="1:3" x14ac:dyDescent="0.25">
      <c r="A290" s="1">
        <v>41699</v>
      </c>
      <c r="B290" t="s">
        <v>73</v>
      </c>
      <c r="C290">
        <v>8820</v>
      </c>
    </row>
    <row r="291" spans="1:3" x14ac:dyDescent="0.25">
      <c r="A291" s="1">
        <v>41791</v>
      </c>
      <c r="B291" t="s">
        <v>73</v>
      </c>
      <c r="C291">
        <v>9024</v>
      </c>
    </row>
    <row r="292" spans="1:3" x14ac:dyDescent="0.25">
      <c r="A292" s="1">
        <v>41883</v>
      </c>
      <c r="B292" t="s">
        <v>73</v>
      </c>
      <c r="C292">
        <v>9228</v>
      </c>
    </row>
    <row r="293" spans="1:3" x14ac:dyDescent="0.25">
      <c r="A293" s="1">
        <v>41974</v>
      </c>
      <c r="B293" t="s">
        <v>73</v>
      </c>
      <c r="C293">
        <v>9431</v>
      </c>
    </row>
    <row r="294" spans="1:3" x14ac:dyDescent="0.25">
      <c r="A294" s="1">
        <v>42064</v>
      </c>
      <c r="B294" t="s">
        <v>73</v>
      </c>
      <c r="C294">
        <v>9635</v>
      </c>
    </row>
    <row r="295" spans="1:3" x14ac:dyDescent="0.25">
      <c r="A295" s="1">
        <v>42156</v>
      </c>
      <c r="B295" t="s">
        <v>73</v>
      </c>
      <c r="C295">
        <v>9761</v>
      </c>
    </row>
    <row r="296" spans="1:3" x14ac:dyDescent="0.25">
      <c r="A296" s="1">
        <v>42248</v>
      </c>
      <c r="B296" t="s">
        <v>73</v>
      </c>
      <c r="C296">
        <v>9888</v>
      </c>
    </row>
    <row r="297" spans="1:3" x14ac:dyDescent="0.25">
      <c r="A297" s="1">
        <v>42339</v>
      </c>
      <c r="B297" t="s">
        <v>73</v>
      </c>
      <c r="C297">
        <v>10014</v>
      </c>
    </row>
    <row r="298" spans="1:3" x14ac:dyDescent="0.25">
      <c r="A298" s="1">
        <v>42430</v>
      </c>
      <c r="B298" t="s">
        <v>73</v>
      </c>
      <c r="C298">
        <v>10140</v>
      </c>
    </row>
    <row r="299" spans="1:3" x14ac:dyDescent="0.25">
      <c r="A299" s="1">
        <v>42522</v>
      </c>
      <c r="B299" t="s">
        <v>73</v>
      </c>
      <c r="C299">
        <v>9239</v>
      </c>
    </row>
    <row r="300" spans="1:3" x14ac:dyDescent="0.25">
      <c r="A300" s="1">
        <v>42614</v>
      </c>
      <c r="B300" t="s">
        <v>73</v>
      </c>
      <c r="C300">
        <v>9041</v>
      </c>
    </row>
    <row r="301" spans="1:3" x14ac:dyDescent="0.25">
      <c r="A301" s="1">
        <v>42705</v>
      </c>
      <c r="B301" t="s">
        <v>73</v>
      </c>
      <c r="C301">
        <v>9321</v>
      </c>
    </row>
    <row r="302" spans="1:3" x14ac:dyDescent="0.25">
      <c r="A302" s="1">
        <v>42795</v>
      </c>
      <c r="B302" t="s">
        <v>73</v>
      </c>
      <c r="C302">
        <v>9703</v>
      </c>
    </row>
    <row r="303" spans="1:3" x14ac:dyDescent="0.25">
      <c r="A303" s="1">
        <v>42887</v>
      </c>
      <c r="B303" t="s">
        <v>73</v>
      </c>
      <c r="C303">
        <v>9480</v>
      </c>
    </row>
    <row r="304" spans="1:3" x14ac:dyDescent="0.25">
      <c r="A304" s="1">
        <v>42979</v>
      </c>
      <c r="B304" t="s">
        <v>73</v>
      </c>
      <c r="C304">
        <v>9361</v>
      </c>
    </row>
    <row r="305" spans="1:3" x14ac:dyDescent="0.25">
      <c r="A305" s="1">
        <v>43070</v>
      </c>
      <c r="B305" t="s">
        <v>73</v>
      </c>
      <c r="C305">
        <v>9709</v>
      </c>
    </row>
    <row r="306" spans="1:3" x14ac:dyDescent="0.25">
      <c r="A306" s="1">
        <v>43160</v>
      </c>
      <c r="B306" t="s">
        <v>73</v>
      </c>
      <c r="C306">
        <v>10036</v>
      </c>
    </row>
    <row r="307" spans="1:3" x14ac:dyDescent="0.25">
      <c r="A307" s="1">
        <v>43252</v>
      </c>
      <c r="B307" t="s">
        <v>73</v>
      </c>
      <c r="C307">
        <v>9445</v>
      </c>
    </row>
    <row r="308" spans="1:3" x14ac:dyDescent="0.25">
      <c r="A308" s="1">
        <v>43344</v>
      </c>
      <c r="B308" t="s">
        <v>73</v>
      </c>
      <c r="C308">
        <v>10076</v>
      </c>
    </row>
    <row r="309" spans="1:3" x14ac:dyDescent="0.25">
      <c r="A309" s="1">
        <v>43435</v>
      </c>
      <c r="B309" t="s">
        <v>73</v>
      </c>
      <c r="C309">
        <v>9582</v>
      </c>
    </row>
    <row r="310" spans="1:3" x14ac:dyDescent="0.25">
      <c r="A310" s="1">
        <v>39508</v>
      </c>
      <c r="B310" t="s">
        <v>64</v>
      </c>
      <c r="C310">
        <v>8340</v>
      </c>
    </row>
    <row r="311" spans="1:3" x14ac:dyDescent="0.25">
      <c r="A311" s="1">
        <v>39600</v>
      </c>
      <c r="B311" t="s">
        <v>64</v>
      </c>
      <c r="C311">
        <v>8395</v>
      </c>
    </row>
    <row r="312" spans="1:3" x14ac:dyDescent="0.25">
      <c r="A312" s="1">
        <v>39692</v>
      </c>
      <c r="B312" t="s">
        <v>64</v>
      </c>
      <c r="C312">
        <v>8450</v>
      </c>
    </row>
    <row r="313" spans="1:3" x14ac:dyDescent="0.25">
      <c r="A313" s="1">
        <v>39783</v>
      </c>
      <c r="B313" t="s">
        <v>64</v>
      </c>
      <c r="C313">
        <v>8505</v>
      </c>
    </row>
    <row r="314" spans="1:3" x14ac:dyDescent="0.25">
      <c r="A314" s="1">
        <v>39873</v>
      </c>
      <c r="B314" t="s">
        <v>64</v>
      </c>
      <c r="C314">
        <v>8560</v>
      </c>
    </row>
    <row r="315" spans="1:3" x14ac:dyDescent="0.25">
      <c r="A315" s="1">
        <v>39965</v>
      </c>
      <c r="B315" t="s">
        <v>64</v>
      </c>
      <c r="C315">
        <v>8603</v>
      </c>
    </row>
    <row r="316" spans="1:3" x14ac:dyDescent="0.25">
      <c r="A316" s="1">
        <v>40057</v>
      </c>
      <c r="B316" t="s">
        <v>64</v>
      </c>
      <c r="C316">
        <v>8645</v>
      </c>
    </row>
    <row r="317" spans="1:3" x14ac:dyDescent="0.25">
      <c r="A317" s="1">
        <v>40148</v>
      </c>
      <c r="B317" t="s">
        <v>64</v>
      </c>
      <c r="C317">
        <v>8688</v>
      </c>
    </row>
    <row r="318" spans="1:3" x14ac:dyDescent="0.25">
      <c r="A318" s="1">
        <v>40238</v>
      </c>
      <c r="B318" t="s">
        <v>64</v>
      </c>
      <c r="C318">
        <v>8730</v>
      </c>
    </row>
    <row r="319" spans="1:3" x14ac:dyDescent="0.25">
      <c r="A319" s="1">
        <v>40330</v>
      </c>
      <c r="B319" t="s">
        <v>64</v>
      </c>
      <c r="C319">
        <v>8773</v>
      </c>
    </row>
    <row r="320" spans="1:3" x14ac:dyDescent="0.25">
      <c r="A320" s="1">
        <v>40422</v>
      </c>
      <c r="B320" t="s">
        <v>64</v>
      </c>
      <c r="C320">
        <v>8505</v>
      </c>
    </row>
    <row r="321" spans="1:3" x14ac:dyDescent="0.25">
      <c r="A321" s="1">
        <v>40513</v>
      </c>
      <c r="B321" t="s">
        <v>64</v>
      </c>
      <c r="C321">
        <v>8238</v>
      </c>
    </row>
    <row r="322" spans="1:3" x14ac:dyDescent="0.25">
      <c r="A322" s="1">
        <v>40603</v>
      </c>
      <c r="B322" t="s">
        <v>64</v>
      </c>
      <c r="C322">
        <v>7970</v>
      </c>
    </row>
    <row r="323" spans="1:3" x14ac:dyDescent="0.25">
      <c r="A323" s="1">
        <v>40695</v>
      </c>
      <c r="B323" t="s">
        <v>64</v>
      </c>
      <c r="C323">
        <v>7923</v>
      </c>
    </row>
    <row r="324" spans="1:3" x14ac:dyDescent="0.25">
      <c r="A324" s="1">
        <v>40787</v>
      </c>
      <c r="B324" t="s">
        <v>64</v>
      </c>
      <c r="C324">
        <v>7875</v>
      </c>
    </row>
    <row r="325" spans="1:3" x14ac:dyDescent="0.25">
      <c r="A325" s="1">
        <v>40878</v>
      </c>
      <c r="B325" t="s">
        <v>64</v>
      </c>
      <c r="C325">
        <v>7828</v>
      </c>
    </row>
    <row r="326" spans="1:3" x14ac:dyDescent="0.25">
      <c r="A326" s="1">
        <v>40969</v>
      </c>
      <c r="B326" t="s">
        <v>64</v>
      </c>
      <c r="C326">
        <v>7780</v>
      </c>
    </row>
    <row r="327" spans="1:3" x14ac:dyDescent="0.25">
      <c r="A327" s="1">
        <v>41061</v>
      </c>
      <c r="B327" t="s">
        <v>64</v>
      </c>
      <c r="C327">
        <v>7639</v>
      </c>
    </row>
    <row r="328" spans="1:3" x14ac:dyDescent="0.25">
      <c r="A328" s="1">
        <v>41153</v>
      </c>
      <c r="B328" t="s">
        <v>64</v>
      </c>
      <c r="C328">
        <v>7498</v>
      </c>
    </row>
    <row r="329" spans="1:3" x14ac:dyDescent="0.25">
      <c r="A329" s="1">
        <v>41244</v>
      </c>
      <c r="B329" t="s">
        <v>64</v>
      </c>
      <c r="C329">
        <v>7356</v>
      </c>
    </row>
    <row r="330" spans="1:3" x14ac:dyDescent="0.25">
      <c r="A330" s="1">
        <v>41334</v>
      </c>
      <c r="B330" t="s">
        <v>64</v>
      </c>
      <c r="C330">
        <v>7215</v>
      </c>
    </row>
    <row r="331" spans="1:3" x14ac:dyDescent="0.25">
      <c r="A331" s="1">
        <v>41426</v>
      </c>
      <c r="B331" t="s">
        <v>64</v>
      </c>
      <c r="C331">
        <v>7449</v>
      </c>
    </row>
    <row r="332" spans="1:3" x14ac:dyDescent="0.25">
      <c r="A332" s="1">
        <v>41518</v>
      </c>
      <c r="B332" t="s">
        <v>64</v>
      </c>
      <c r="C332">
        <v>7683</v>
      </c>
    </row>
    <row r="333" spans="1:3" x14ac:dyDescent="0.25">
      <c r="A333" s="1">
        <v>41609</v>
      </c>
      <c r="B333" t="s">
        <v>64</v>
      </c>
      <c r="C333">
        <v>7916</v>
      </c>
    </row>
    <row r="334" spans="1:3" x14ac:dyDescent="0.25">
      <c r="A334" s="1">
        <v>41699</v>
      </c>
      <c r="B334" t="s">
        <v>64</v>
      </c>
      <c r="C334">
        <v>8150</v>
      </c>
    </row>
    <row r="335" spans="1:3" x14ac:dyDescent="0.25">
      <c r="A335" s="1">
        <v>41791</v>
      </c>
      <c r="B335" t="s">
        <v>64</v>
      </c>
      <c r="C335">
        <v>7950</v>
      </c>
    </row>
    <row r="336" spans="1:3" x14ac:dyDescent="0.25">
      <c r="A336" s="1">
        <v>41883</v>
      </c>
      <c r="B336" t="s">
        <v>64</v>
      </c>
      <c r="C336">
        <v>7750</v>
      </c>
    </row>
    <row r="337" spans="1:3" x14ac:dyDescent="0.25">
      <c r="A337" s="1">
        <v>41974</v>
      </c>
      <c r="B337" t="s">
        <v>64</v>
      </c>
      <c r="C337">
        <v>7550</v>
      </c>
    </row>
    <row r="338" spans="1:3" x14ac:dyDescent="0.25">
      <c r="A338" s="1">
        <v>42064</v>
      </c>
      <c r="B338" t="s">
        <v>64</v>
      </c>
      <c r="C338">
        <v>7350</v>
      </c>
    </row>
    <row r="339" spans="1:3" x14ac:dyDescent="0.25">
      <c r="A339" s="1">
        <v>42156</v>
      </c>
      <c r="B339" t="s">
        <v>64</v>
      </c>
      <c r="C339">
        <v>7500</v>
      </c>
    </row>
    <row r="340" spans="1:3" x14ac:dyDescent="0.25">
      <c r="A340" s="1">
        <v>42248</v>
      </c>
      <c r="B340" t="s">
        <v>64</v>
      </c>
      <c r="C340">
        <v>7650</v>
      </c>
    </row>
    <row r="341" spans="1:3" x14ac:dyDescent="0.25">
      <c r="A341" s="1">
        <v>42339</v>
      </c>
      <c r="B341" t="s">
        <v>64</v>
      </c>
      <c r="C341">
        <v>7800</v>
      </c>
    </row>
    <row r="342" spans="1:3" x14ac:dyDescent="0.25">
      <c r="A342" s="1">
        <v>42430</v>
      </c>
      <c r="B342" t="s">
        <v>64</v>
      </c>
      <c r="C342">
        <v>7950</v>
      </c>
    </row>
    <row r="343" spans="1:3" x14ac:dyDescent="0.25">
      <c r="A343" s="1">
        <v>42522</v>
      </c>
      <c r="B343" t="s">
        <v>64</v>
      </c>
      <c r="C343">
        <v>8009</v>
      </c>
    </row>
    <row r="344" spans="1:3" x14ac:dyDescent="0.25">
      <c r="A344" s="1">
        <v>42614</v>
      </c>
      <c r="B344" t="s">
        <v>64</v>
      </c>
      <c r="C344">
        <v>7753</v>
      </c>
    </row>
    <row r="345" spans="1:3" x14ac:dyDescent="0.25">
      <c r="A345" s="1">
        <v>42705</v>
      </c>
      <c r="B345" t="s">
        <v>64</v>
      </c>
      <c r="C345">
        <v>8056</v>
      </c>
    </row>
    <row r="346" spans="1:3" x14ac:dyDescent="0.25">
      <c r="A346" s="1">
        <v>42795</v>
      </c>
      <c r="B346" t="s">
        <v>64</v>
      </c>
      <c r="C346">
        <v>8366</v>
      </c>
    </row>
    <row r="347" spans="1:3" x14ac:dyDescent="0.25">
      <c r="A347" s="1">
        <v>42887</v>
      </c>
      <c r="B347" t="s">
        <v>64</v>
      </c>
      <c r="C347">
        <v>8402</v>
      </c>
    </row>
    <row r="348" spans="1:3" x14ac:dyDescent="0.25">
      <c r="A348" s="1">
        <v>42979</v>
      </c>
      <c r="B348" t="s">
        <v>64</v>
      </c>
      <c r="C348">
        <v>7783</v>
      </c>
    </row>
    <row r="349" spans="1:3" x14ac:dyDescent="0.25">
      <c r="A349" s="1">
        <v>43070</v>
      </c>
      <c r="B349" t="s">
        <v>64</v>
      </c>
      <c r="C349">
        <v>8196</v>
      </c>
    </row>
    <row r="350" spans="1:3" x14ac:dyDescent="0.25">
      <c r="A350" s="1">
        <v>43160</v>
      </c>
      <c r="B350" t="s">
        <v>64</v>
      </c>
      <c r="C350">
        <v>8366</v>
      </c>
    </row>
    <row r="351" spans="1:3" x14ac:dyDescent="0.25">
      <c r="A351" s="1">
        <v>43252</v>
      </c>
      <c r="B351" t="s">
        <v>64</v>
      </c>
      <c r="C351">
        <v>8097</v>
      </c>
    </row>
    <row r="352" spans="1:3" x14ac:dyDescent="0.25">
      <c r="A352" s="1">
        <v>43344</v>
      </c>
      <c r="B352" t="s">
        <v>64</v>
      </c>
      <c r="C352">
        <v>8043</v>
      </c>
    </row>
    <row r="353" spans="1:3" x14ac:dyDescent="0.25">
      <c r="A353" s="1">
        <v>43435</v>
      </c>
      <c r="B353" t="s">
        <v>64</v>
      </c>
      <c r="C353">
        <v>7875</v>
      </c>
    </row>
    <row r="354" spans="1:3" x14ac:dyDescent="0.25">
      <c r="A354" s="1">
        <v>39508</v>
      </c>
      <c r="B354" t="s">
        <v>71</v>
      </c>
      <c r="C354">
        <v>10030</v>
      </c>
    </row>
    <row r="355" spans="1:3" x14ac:dyDescent="0.25">
      <c r="A355" s="1">
        <v>39600</v>
      </c>
      <c r="B355" t="s">
        <v>71</v>
      </c>
      <c r="C355">
        <v>9521</v>
      </c>
    </row>
    <row r="356" spans="1:3" x14ac:dyDescent="0.25">
      <c r="A356" s="1">
        <v>39692</v>
      </c>
      <c r="B356" t="s">
        <v>71</v>
      </c>
      <c r="C356">
        <v>9013</v>
      </c>
    </row>
    <row r="357" spans="1:3" x14ac:dyDescent="0.25">
      <c r="A357" s="1">
        <v>39783</v>
      </c>
      <c r="B357" t="s">
        <v>71</v>
      </c>
      <c r="C357">
        <v>8504</v>
      </c>
    </row>
    <row r="358" spans="1:3" x14ac:dyDescent="0.25">
      <c r="A358" s="1">
        <v>39873</v>
      </c>
      <c r="B358" t="s">
        <v>71</v>
      </c>
      <c r="C358">
        <v>7995</v>
      </c>
    </row>
    <row r="359" spans="1:3" x14ac:dyDescent="0.25">
      <c r="A359" s="1">
        <v>39965</v>
      </c>
      <c r="B359" t="s">
        <v>71</v>
      </c>
      <c r="C359">
        <v>7873</v>
      </c>
    </row>
    <row r="360" spans="1:3" x14ac:dyDescent="0.25">
      <c r="A360" s="1">
        <v>40057</v>
      </c>
      <c r="B360" t="s">
        <v>71</v>
      </c>
      <c r="C360">
        <v>7750</v>
      </c>
    </row>
    <row r="361" spans="1:3" x14ac:dyDescent="0.25">
      <c r="A361" s="1">
        <v>40148</v>
      </c>
      <c r="B361" t="s">
        <v>71</v>
      </c>
      <c r="C361">
        <v>7628</v>
      </c>
    </row>
    <row r="362" spans="1:3" x14ac:dyDescent="0.25">
      <c r="A362" s="1">
        <v>40238</v>
      </c>
      <c r="B362" t="s">
        <v>71</v>
      </c>
      <c r="C362">
        <v>7505</v>
      </c>
    </row>
    <row r="363" spans="1:3" x14ac:dyDescent="0.25">
      <c r="A363" s="1">
        <v>40330</v>
      </c>
      <c r="B363" t="s">
        <v>71</v>
      </c>
      <c r="C363">
        <v>7383</v>
      </c>
    </row>
    <row r="364" spans="1:3" x14ac:dyDescent="0.25">
      <c r="A364" s="1">
        <v>40422</v>
      </c>
      <c r="B364" t="s">
        <v>71</v>
      </c>
      <c r="C364">
        <v>7175</v>
      </c>
    </row>
    <row r="365" spans="1:3" x14ac:dyDescent="0.25">
      <c r="A365" s="1">
        <v>40513</v>
      </c>
      <c r="B365" t="s">
        <v>71</v>
      </c>
      <c r="C365">
        <v>6968</v>
      </c>
    </row>
    <row r="366" spans="1:3" x14ac:dyDescent="0.25">
      <c r="A366" s="1">
        <v>40603</v>
      </c>
      <c r="B366" t="s">
        <v>71</v>
      </c>
      <c r="C366">
        <v>6760</v>
      </c>
    </row>
    <row r="367" spans="1:3" x14ac:dyDescent="0.25">
      <c r="A367" s="1">
        <v>40695</v>
      </c>
      <c r="B367" t="s">
        <v>71</v>
      </c>
      <c r="C367">
        <v>6850</v>
      </c>
    </row>
    <row r="368" spans="1:3" x14ac:dyDescent="0.25">
      <c r="A368" s="1">
        <v>40787</v>
      </c>
      <c r="B368" t="s">
        <v>71</v>
      </c>
      <c r="C368">
        <v>6940</v>
      </c>
    </row>
    <row r="369" spans="1:3" x14ac:dyDescent="0.25">
      <c r="A369" s="1">
        <v>40878</v>
      </c>
      <c r="B369" t="s">
        <v>71</v>
      </c>
      <c r="C369">
        <v>7030</v>
      </c>
    </row>
    <row r="370" spans="1:3" x14ac:dyDescent="0.25">
      <c r="A370" s="1">
        <v>40969</v>
      </c>
      <c r="B370" t="s">
        <v>71</v>
      </c>
      <c r="C370">
        <v>7120</v>
      </c>
    </row>
    <row r="371" spans="1:3" x14ac:dyDescent="0.25">
      <c r="A371" s="1">
        <v>41061</v>
      </c>
      <c r="B371" t="s">
        <v>71</v>
      </c>
      <c r="C371">
        <v>6954</v>
      </c>
    </row>
    <row r="372" spans="1:3" x14ac:dyDescent="0.25">
      <c r="A372" s="1">
        <v>41153</v>
      </c>
      <c r="B372" t="s">
        <v>71</v>
      </c>
      <c r="C372">
        <v>6788</v>
      </c>
    </row>
    <row r="373" spans="1:3" x14ac:dyDescent="0.25">
      <c r="A373" s="1">
        <v>41244</v>
      </c>
      <c r="B373" t="s">
        <v>71</v>
      </c>
      <c r="C373">
        <v>6621</v>
      </c>
    </row>
    <row r="374" spans="1:3" x14ac:dyDescent="0.25">
      <c r="A374" s="1">
        <v>41334</v>
      </c>
      <c r="B374" t="s">
        <v>71</v>
      </c>
      <c r="C374">
        <v>6455</v>
      </c>
    </row>
    <row r="375" spans="1:3" x14ac:dyDescent="0.25">
      <c r="A375" s="1">
        <v>41426</v>
      </c>
      <c r="B375" t="s">
        <v>71</v>
      </c>
      <c r="C375">
        <v>6403</v>
      </c>
    </row>
    <row r="376" spans="1:3" x14ac:dyDescent="0.25">
      <c r="A376" s="1">
        <v>41518</v>
      </c>
      <c r="B376" t="s">
        <v>71</v>
      </c>
      <c r="C376">
        <v>6350</v>
      </c>
    </row>
    <row r="377" spans="1:3" x14ac:dyDescent="0.25">
      <c r="A377" s="1">
        <v>41609</v>
      </c>
      <c r="B377" t="s">
        <v>71</v>
      </c>
      <c r="C377">
        <v>6298</v>
      </c>
    </row>
    <row r="378" spans="1:3" x14ac:dyDescent="0.25">
      <c r="A378" s="1">
        <v>41699</v>
      </c>
      <c r="B378" t="s">
        <v>71</v>
      </c>
      <c r="C378">
        <v>6396</v>
      </c>
    </row>
    <row r="379" spans="1:3" x14ac:dyDescent="0.25">
      <c r="A379" s="1">
        <v>41791</v>
      </c>
      <c r="B379" t="s">
        <v>71</v>
      </c>
      <c r="C379">
        <v>6262</v>
      </c>
    </row>
    <row r="380" spans="1:3" x14ac:dyDescent="0.25">
      <c r="A380" s="1">
        <v>41883</v>
      </c>
      <c r="B380" t="s">
        <v>71</v>
      </c>
      <c r="C380">
        <v>6129</v>
      </c>
    </row>
    <row r="381" spans="1:3" x14ac:dyDescent="0.25">
      <c r="A381" s="1">
        <v>41974</v>
      </c>
      <c r="B381" t="s">
        <v>71</v>
      </c>
      <c r="C381">
        <v>5995</v>
      </c>
    </row>
    <row r="382" spans="1:3" x14ac:dyDescent="0.25">
      <c r="A382" s="1">
        <v>42064</v>
      </c>
      <c r="B382" t="s">
        <v>71</v>
      </c>
      <c r="C382">
        <v>5861</v>
      </c>
    </row>
    <row r="383" spans="1:3" x14ac:dyDescent="0.25">
      <c r="A383" s="1">
        <v>42156</v>
      </c>
      <c r="B383" t="s">
        <v>71</v>
      </c>
      <c r="C383">
        <v>5727</v>
      </c>
    </row>
    <row r="384" spans="1:3" x14ac:dyDescent="0.25">
      <c r="A384" s="1">
        <v>42248</v>
      </c>
      <c r="B384" t="s">
        <v>71</v>
      </c>
      <c r="C384">
        <v>5594</v>
      </c>
    </row>
    <row r="385" spans="1:3" x14ac:dyDescent="0.25">
      <c r="A385" s="1">
        <v>42339</v>
      </c>
      <c r="B385" t="s">
        <v>71</v>
      </c>
      <c r="C385">
        <v>5460</v>
      </c>
    </row>
    <row r="386" spans="1:3" x14ac:dyDescent="0.25">
      <c r="A386" s="1">
        <v>42430</v>
      </c>
      <c r="B386" t="s">
        <v>71</v>
      </c>
      <c r="C386">
        <v>5326</v>
      </c>
    </row>
    <row r="387" spans="1:3" x14ac:dyDescent="0.25">
      <c r="A387" s="1">
        <v>42522</v>
      </c>
      <c r="B387" t="s">
        <v>71</v>
      </c>
      <c r="C387">
        <v>5192</v>
      </c>
    </row>
    <row r="388" spans="1:3" x14ac:dyDescent="0.25">
      <c r="A388" s="1">
        <v>42614</v>
      </c>
      <c r="B388" t="s">
        <v>71</v>
      </c>
      <c r="C388">
        <v>5059</v>
      </c>
    </row>
    <row r="389" spans="1:3" x14ac:dyDescent="0.25">
      <c r="A389" s="1">
        <v>42705</v>
      </c>
      <c r="B389" t="s">
        <v>71</v>
      </c>
      <c r="C389">
        <v>4925</v>
      </c>
    </row>
    <row r="390" spans="1:3" x14ac:dyDescent="0.25">
      <c r="A390" s="1">
        <v>42795</v>
      </c>
      <c r="B390" t="s">
        <v>71</v>
      </c>
      <c r="C390">
        <v>4791</v>
      </c>
    </row>
    <row r="391" spans="1:3" x14ac:dyDescent="0.25">
      <c r="A391" s="1">
        <v>42887</v>
      </c>
      <c r="B391" t="s">
        <v>71</v>
      </c>
      <c r="C391">
        <v>4657</v>
      </c>
    </row>
    <row r="392" spans="1:3" x14ac:dyDescent="0.25">
      <c r="A392" s="1">
        <v>42979</v>
      </c>
      <c r="B392" t="s">
        <v>71</v>
      </c>
      <c r="C392">
        <v>4524</v>
      </c>
    </row>
    <row r="393" spans="1:3" x14ac:dyDescent="0.25">
      <c r="A393" s="1">
        <v>43070</v>
      </c>
      <c r="B393" t="s">
        <v>71</v>
      </c>
      <c r="C393">
        <v>4390</v>
      </c>
    </row>
    <row r="394" spans="1:3" x14ac:dyDescent="0.25">
      <c r="A394" s="1">
        <v>43160</v>
      </c>
      <c r="B394" t="s">
        <v>71</v>
      </c>
      <c r="C394">
        <v>4256</v>
      </c>
    </row>
    <row r="395" spans="1:3" x14ac:dyDescent="0.25">
      <c r="A395" s="1">
        <v>43252</v>
      </c>
      <c r="B395" t="s">
        <v>71</v>
      </c>
      <c r="C395">
        <v>4122</v>
      </c>
    </row>
    <row r="396" spans="1:3" x14ac:dyDescent="0.25">
      <c r="A396" s="1">
        <v>43344</v>
      </c>
      <c r="B396" t="s">
        <v>71</v>
      </c>
      <c r="C396">
        <v>3989</v>
      </c>
    </row>
    <row r="397" spans="1:3" x14ac:dyDescent="0.25">
      <c r="A397" s="1">
        <v>43435</v>
      </c>
      <c r="B397" t="s">
        <v>71</v>
      </c>
      <c r="C397">
        <v>3855</v>
      </c>
    </row>
    <row r="398" spans="1:3" x14ac:dyDescent="0.25">
      <c r="A398" s="1">
        <v>39508</v>
      </c>
      <c r="B398" t="s">
        <v>57</v>
      </c>
      <c r="C398">
        <v>8505</v>
      </c>
    </row>
    <row r="399" spans="1:3" x14ac:dyDescent="0.25">
      <c r="A399" s="1">
        <v>39600</v>
      </c>
      <c r="B399" t="s">
        <v>57</v>
      </c>
      <c r="C399">
        <v>8434</v>
      </c>
    </row>
    <row r="400" spans="1:3" x14ac:dyDescent="0.25">
      <c r="A400" s="1">
        <v>39692</v>
      </c>
      <c r="B400" t="s">
        <v>57</v>
      </c>
      <c r="C400">
        <v>8363</v>
      </c>
    </row>
    <row r="401" spans="1:3" x14ac:dyDescent="0.25">
      <c r="A401" s="1">
        <v>39783</v>
      </c>
      <c r="B401" t="s">
        <v>57</v>
      </c>
      <c r="C401">
        <v>8291</v>
      </c>
    </row>
    <row r="402" spans="1:3" x14ac:dyDescent="0.25">
      <c r="A402" s="1">
        <v>39873</v>
      </c>
      <c r="B402" t="s">
        <v>57</v>
      </c>
      <c r="C402">
        <v>8220</v>
      </c>
    </row>
    <row r="403" spans="1:3" x14ac:dyDescent="0.25">
      <c r="A403" s="1">
        <v>39965</v>
      </c>
      <c r="B403" t="s">
        <v>57</v>
      </c>
      <c r="C403">
        <v>7891</v>
      </c>
    </row>
    <row r="404" spans="1:3" x14ac:dyDescent="0.25">
      <c r="A404" s="1">
        <v>40057</v>
      </c>
      <c r="B404" t="s">
        <v>57</v>
      </c>
      <c r="C404">
        <v>7563</v>
      </c>
    </row>
    <row r="405" spans="1:3" x14ac:dyDescent="0.25">
      <c r="A405" s="1">
        <v>40148</v>
      </c>
      <c r="B405" t="s">
        <v>57</v>
      </c>
      <c r="C405">
        <v>7234</v>
      </c>
    </row>
    <row r="406" spans="1:3" x14ac:dyDescent="0.25">
      <c r="A406" s="1">
        <v>40238</v>
      </c>
      <c r="B406" t="s">
        <v>57</v>
      </c>
      <c r="C406">
        <v>6905</v>
      </c>
    </row>
    <row r="407" spans="1:3" x14ac:dyDescent="0.25">
      <c r="A407" s="1">
        <v>40330</v>
      </c>
      <c r="B407" t="s">
        <v>57</v>
      </c>
      <c r="C407">
        <v>6576</v>
      </c>
    </row>
    <row r="408" spans="1:3" x14ac:dyDescent="0.25">
      <c r="A408" s="1">
        <v>40422</v>
      </c>
      <c r="B408" t="s">
        <v>57</v>
      </c>
      <c r="C408">
        <v>6384</v>
      </c>
    </row>
    <row r="409" spans="1:3" x14ac:dyDescent="0.25">
      <c r="A409" s="1">
        <v>40513</v>
      </c>
      <c r="B409" t="s">
        <v>57</v>
      </c>
      <c r="C409">
        <v>6192</v>
      </c>
    </row>
    <row r="410" spans="1:3" x14ac:dyDescent="0.25">
      <c r="A410" s="1">
        <v>40603</v>
      </c>
      <c r="B410" t="s">
        <v>57</v>
      </c>
      <c r="C410">
        <v>6000</v>
      </c>
    </row>
    <row r="411" spans="1:3" x14ac:dyDescent="0.25">
      <c r="A411" s="1">
        <v>40695</v>
      </c>
      <c r="B411" t="s">
        <v>57</v>
      </c>
      <c r="C411">
        <v>5923</v>
      </c>
    </row>
    <row r="412" spans="1:3" x14ac:dyDescent="0.25">
      <c r="A412" s="1">
        <v>40787</v>
      </c>
      <c r="B412" t="s">
        <v>57</v>
      </c>
      <c r="C412">
        <v>5845</v>
      </c>
    </row>
    <row r="413" spans="1:3" x14ac:dyDescent="0.25">
      <c r="A413" s="1">
        <v>40878</v>
      </c>
      <c r="B413" t="s">
        <v>57</v>
      </c>
      <c r="C413">
        <v>5768</v>
      </c>
    </row>
    <row r="414" spans="1:3" x14ac:dyDescent="0.25">
      <c r="A414" s="1">
        <v>40969</v>
      </c>
      <c r="B414" t="s">
        <v>57</v>
      </c>
      <c r="C414">
        <v>5690</v>
      </c>
    </row>
    <row r="415" spans="1:3" x14ac:dyDescent="0.25">
      <c r="A415" s="1">
        <v>41061</v>
      </c>
      <c r="B415" t="s">
        <v>57</v>
      </c>
      <c r="C415">
        <v>5638</v>
      </c>
    </row>
    <row r="416" spans="1:3" x14ac:dyDescent="0.25">
      <c r="A416" s="1">
        <v>41153</v>
      </c>
      <c r="B416" t="s">
        <v>57</v>
      </c>
      <c r="C416">
        <v>5585</v>
      </c>
    </row>
    <row r="417" spans="1:3" x14ac:dyDescent="0.25">
      <c r="A417" s="1">
        <v>41244</v>
      </c>
      <c r="B417" t="s">
        <v>57</v>
      </c>
      <c r="C417">
        <v>5533</v>
      </c>
    </row>
    <row r="418" spans="1:3" x14ac:dyDescent="0.25">
      <c r="A418" s="1">
        <v>41334</v>
      </c>
      <c r="B418" t="s">
        <v>57</v>
      </c>
      <c r="C418">
        <v>5480</v>
      </c>
    </row>
    <row r="419" spans="1:3" x14ac:dyDescent="0.25">
      <c r="A419" s="1">
        <v>41426</v>
      </c>
      <c r="B419" t="s">
        <v>57</v>
      </c>
      <c r="C419">
        <v>5636</v>
      </c>
    </row>
    <row r="420" spans="1:3" x14ac:dyDescent="0.25">
      <c r="A420" s="1">
        <v>41518</v>
      </c>
      <c r="B420" t="s">
        <v>57</v>
      </c>
      <c r="C420">
        <v>5793</v>
      </c>
    </row>
    <row r="421" spans="1:3" x14ac:dyDescent="0.25">
      <c r="A421" s="1">
        <v>41609</v>
      </c>
      <c r="B421" t="s">
        <v>57</v>
      </c>
      <c r="C421">
        <v>5949</v>
      </c>
    </row>
    <row r="422" spans="1:3" x14ac:dyDescent="0.25">
      <c r="A422" s="1">
        <v>41699</v>
      </c>
      <c r="B422" t="s">
        <v>57</v>
      </c>
      <c r="C422">
        <v>6177</v>
      </c>
    </row>
    <row r="423" spans="1:3" x14ac:dyDescent="0.25">
      <c r="A423" s="1">
        <v>41791</v>
      </c>
      <c r="B423" t="s">
        <v>57</v>
      </c>
      <c r="C423">
        <v>6254</v>
      </c>
    </row>
    <row r="424" spans="1:3" x14ac:dyDescent="0.25">
      <c r="A424" s="1">
        <v>41883</v>
      </c>
      <c r="B424" t="s">
        <v>57</v>
      </c>
      <c r="C424">
        <v>6331</v>
      </c>
    </row>
    <row r="425" spans="1:3" x14ac:dyDescent="0.25">
      <c r="A425" s="1">
        <v>41974</v>
      </c>
      <c r="B425" t="s">
        <v>57</v>
      </c>
      <c r="C425">
        <v>6408</v>
      </c>
    </row>
    <row r="426" spans="1:3" x14ac:dyDescent="0.25">
      <c r="A426" s="1">
        <v>42064</v>
      </c>
      <c r="B426" t="s">
        <v>57</v>
      </c>
      <c r="C426">
        <v>6485</v>
      </c>
    </row>
    <row r="427" spans="1:3" x14ac:dyDescent="0.25">
      <c r="A427" s="1">
        <v>42156</v>
      </c>
      <c r="B427" t="s">
        <v>57</v>
      </c>
      <c r="C427">
        <v>6562</v>
      </c>
    </row>
    <row r="428" spans="1:3" x14ac:dyDescent="0.25">
      <c r="A428" s="1">
        <v>42248</v>
      </c>
      <c r="B428" t="s">
        <v>57</v>
      </c>
      <c r="C428">
        <v>6638</v>
      </c>
    </row>
    <row r="429" spans="1:3" x14ac:dyDescent="0.25">
      <c r="A429" s="1">
        <v>42339</v>
      </c>
      <c r="B429" t="s">
        <v>57</v>
      </c>
      <c r="C429">
        <v>6715</v>
      </c>
    </row>
    <row r="430" spans="1:3" x14ac:dyDescent="0.25">
      <c r="A430" s="1">
        <v>42430</v>
      </c>
      <c r="B430" t="s">
        <v>57</v>
      </c>
      <c r="C430">
        <v>6792</v>
      </c>
    </row>
    <row r="431" spans="1:3" x14ac:dyDescent="0.25">
      <c r="A431" s="1">
        <v>42522</v>
      </c>
      <c r="B431" t="s">
        <v>57</v>
      </c>
      <c r="C431">
        <v>6869</v>
      </c>
    </row>
    <row r="432" spans="1:3" x14ac:dyDescent="0.25">
      <c r="A432" s="1">
        <v>42614</v>
      </c>
      <c r="B432" t="s">
        <v>57</v>
      </c>
      <c r="C432">
        <v>6946</v>
      </c>
    </row>
    <row r="433" spans="1:3" x14ac:dyDescent="0.25">
      <c r="A433" s="1">
        <v>42705</v>
      </c>
      <c r="B433" t="s">
        <v>57</v>
      </c>
      <c r="C433">
        <v>7023</v>
      </c>
    </row>
    <row r="434" spans="1:3" x14ac:dyDescent="0.25">
      <c r="A434" s="1">
        <v>42795</v>
      </c>
      <c r="B434" t="s">
        <v>57</v>
      </c>
      <c r="C434">
        <v>7100</v>
      </c>
    </row>
    <row r="435" spans="1:3" x14ac:dyDescent="0.25">
      <c r="A435" s="1">
        <v>42887</v>
      </c>
      <c r="B435" t="s">
        <v>57</v>
      </c>
      <c r="C435">
        <v>7177</v>
      </c>
    </row>
    <row r="436" spans="1:3" x14ac:dyDescent="0.25">
      <c r="A436" s="1">
        <v>42979</v>
      </c>
      <c r="B436" t="s">
        <v>57</v>
      </c>
      <c r="C436">
        <v>7253</v>
      </c>
    </row>
    <row r="437" spans="1:3" x14ac:dyDescent="0.25">
      <c r="A437" s="1">
        <v>43070</v>
      </c>
      <c r="B437" t="s">
        <v>57</v>
      </c>
      <c r="C437">
        <v>7330</v>
      </c>
    </row>
    <row r="438" spans="1:3" x14ac:dyDescent="0.25">
      <c r="A438" s="1">
        <v>43160</v>
      </c>
      <c r="B438" t="s">
        <v>57</v>
      </c>
      <c r="C438">
        <v>7407</v>
      </c>
    </row>
    <row r="439" spans="1:3" x14ac:dyDescent="0.25">
      <c r="A439" s="1">
        <v>43252</v>
      </c>
      <c r="B439" t="s">
        <v>57</v>
      </c>
      <c r="C439">
        <v>7484</v>
      </c>
    </row>
    <row r="440" spans="1:3" x14ac:dyDescent="0.25">
      <c r="A440" s="1">
        <v>43344</v>
      </c>
      <c r="B440" t="s">
        <v>57</v>
      </c>
      <c r="C440">
        <v>7561</v>
      </c>
    </row>
    <row r="441" spans="1:3" x14ac:dyDescent="0.25">
      <c r="A441" s="1">
        <v>43435</v>
      </c>
      <c r="B441" t="s">
        <v>57</v>
      </c>
      <c r="C441">
        <v>7638</v>
      </c>
    </row>
    <row r="442" spans="1:3" x14ac:dyDescent="0.25">
      <c r="A442" s="1">
        <v>39508</v>
      </c>
      <c r="B442" t="s">
        <v>70</v>
      </c>
      <c r="C442">
        <v>7030</v>
      </c>
    </row>
    <row r="443" spans="1:3" x14ac:dyDescent="0.25">
      <c r="A443" s="1">
        <v>39600</v>
      </c>
      <c r="B443" t="s">
        <v>70</v>
      </c>
      <c r="C443">
        <v>7165</v>
      </c>
    </row>
    <row r="444" spans="1:3" x14ac:dyDescent="0.25">
      <c r="A444" s="1">
        <v>39692</v>
      </c>
      <c r="B444" t="s">
        <v>70</v>
      </c>
      <c r="C444">
        <v>7300</v>
      </c>
    </row>
    <row r="445" spans="1:3" x14ac:dyDescent="0.25">
      <c r="A445" s="1">
        <v>39783</v>
      </c>
      <c r="B445" t="s">
        <v>70</v>
      </c>
      <c r="C445">
        <v>7435</v>
      </c>
    </row>
    <row r="446" spans="1:3" x14ac:dyDescent="0.25">
      <c r="A446" s="1">
        <v>39873</v>
      </c>
      <c r="B446" t="s">
        <v>70</v>
      </c>
      <c r="C446">
        <v>7570</v>
      </c>
    </row>
    <row r="447" spans="1:3" x14ac:dyDescent="0.25">
      <c r="A447" s="1">
        <v>39965</v>
      </c>
      <c r="B447" t="s">
        <v>70</v>
      </c>
      <c r="C447">
        <v>7506</v>
      </c>
    </row>
    <row r="448" spans="1:3" x14ac:dyDescent="0.25">
      <c r="A448" s="1">
        <v>40057</v>
      </c>
      <c r="B448" t="s">
        <v>70</v>
      </c>
      <c r="C448">
        <v>7443</v>
      </c>
    </row>
    <row r="449" spans="1:3" x14ac:dyDescent="0.25">
      <c r="A449" s="1">
        <v>40148</v>
      </c>
      <c r="B449" t="s">
        <v>70</v>
      </c>
      <c r="C449">
        <v>7379</v>
      </c>
    </row>
    <row r="450" spans="1:3" x14ac:dyDescent="0.25">
      <c r="A450" s="1">
        <v>40238</v>
      </c>
      <c r="B450" t="s">
        <v>70</v>
      </c>
      <c r="C450">
        <v>7315</v>
      </c>
    </row>
    <row r="451" spans="1:3" x14ac:dyDescent="0.25">
      <c r="A451" s="1">
        <v>40330</v>
      </c>
      <c r="B451" t="s">
        <v>70</v>
      </c>
      <c r="C451">
        <v>7251</v>
      </c>
    </row>
    <row r="452" spans="1:3" x14ac:dyDescent="0.25">
      <c r="A452" s="1">
        <v>40422</v>
      </c>
      <c r="B452" t="s">
        <v>70</v>
      </c>
      <c r="C452">
        <v>6876</v>
      </c>
    </row>
    <row r="453" spans="1:3" x14ac:dyDescent="0.25">
      <c r="A453" s="1">
        <v>40513</v>
      </c>
      <c r="B453" t="s">
        <v>70</v>
      </c>
      <c r="C453">
        <v>6500</v>
      </c>
    </row>
    <row r="454" spans="1:3" x14ac:dyDescent="0.25">
      <c r="A454" s="1">
        <v>40603</v>
      </c>
      <c r="B454" t="s">
        <v>70</v>
      </c>
      <c r="C454">
        <v>6125</v>
      </c>
    </row>
    <row r="455" spans="1:3" x14ac:dyDescent="0.25">
      <c r="A455" s="1">
        <v>40695</v>
      </c>
      <c r="B455" t="s">
        <v>70</v>
      </c>
      <c r="C455">
        <v>6020</v>
      </c>
    </row>
    <row r="456" spans="1:3" x14ac:dyDescent="0.25">
      <c r="A456" s="1">
        <v>40787</v>
      </c>
      <c r="B456" t="s">
        <v>70</v>
      </c>
      <c r="C456">
        <v>5915</v>
      </c>
    </row>
    <row r="457" spans="1:3" x14ac:dyDescent="0.25">
      <c r="A457" s="1">
        <v>40878</v>
      </c>
      <c r="B457" t="s">
        <v>70</v>
      </c>
      <c r="C457">
        <v>5810</v>
      </c>
    </row>
    <row r="458" spans="1:3" x14ac:dyDescent="0.25">
      <c r="A458" s="1">
        <v>40969</v>
      </c>
      <c r="B458" t="s">
        <v>70</v>
      </c>
      <c r="C458">
        <v>5705</v>
      </c>
    </row>
    <row r="459" spans="1:3" x14ac:dyDescent="0.25">
      <c r="A459" s="1">
        <v>41061</v>
      </c>
      <c r="B459" t="s">
        <v>70</v>
      </c>
      <c r="C459">
        <v>5574</v>
      </c>
    </row>
    <row r="460" spans="1:3" x14ac:dyDescent="0.25">
      <c r="A460" s="1">
        <v>41153</v>
      </c>
      <c r="B460" t="s">
        <v>70</v>
      </c>
      <c r="C460">
        <v>5443</v>
      </c>
    </row>
    <row r="461" spans="1:3" x14ac:dyDescent="0.25">
      <c r="A461" s="1">
        <v>41244</v>
      </c>
      <c r="B461" t="s">
        <v>70</v>
      </c>
      <c r="C461">
        <v>5311</v>
      </c>
    </row>
    <row r="462" spans="1:3" x14ac:dyDescent="0.25">
      <c r="A462" s="1">
        <v>41334</v>
      </c>
      <c r="B462" t="s">
        <v>70</v>
      </c>
      <c r="C462">
        <v>5180</v>
      </c>
    </row>
    <row r="463" spans="1:3" x14ac:dyDescent="0.25">
      <c r="A463" s="1">
        <v>41426</v>
      </c>
      <c r="B463" t="s">
        <v>70</v>
      </c>
      <c r="C463">
        <v>5133</v>
      </c>
    </row>
    <row r="464" spans="1:3" x14ac:dyDescent="0.25">
      <c r="A464" s="1">
        <v>41518</v>
      </c>
      <c r="B464" t="s">
        <v>70</v>
      </c>
      <c r="C464">
        <v>5085</v>
      </c>
    </row>
    <row r="465" spans="1:3" x14ac:dyDescent="0.25">
      <c r="A465" s="1">
        <v>41609</v>
      </c>
      <c r="B465" t="s">
        <v>70</v>
      </c>
      <c r="C465">
        <v>5038</v>
      </c>
    </row>
    <row r="466" spans="1:3" x14ac:dyDescent="0.25">
      <c r="A466" s="1">
        <v>41699</v>
      </c>
      <c r="B466" t="s">
        <v>70</v>
      </c>
      <c r="C466">
        <v>5020</v>
      </c>
    </row>
    <row r="467" spans="1:3" x14ac:dyDescent="0.25">
      <c r="A467" s="1">
        <v>41791</v>
      </c>
      <c r="B467" t="s">
        <v>70</v>
      </c>
      <c r="C467">
        <v>5097</v>
      </c>
    </row>
    <row r="468" spans="1:3" x14ac:dyDescent="0.25">
      <c r="A468" s="1">
        <v>41883</v>
      </c>
      <c r="B468" t="s">
        <v>70</v>
      </c>
      <c r="C468">
        <v>5174</v>
      </c>
    </row>
    <row r="469" spans="1:3" x14ac:dyDescent="0.25">
      <c r="A469" s="1">
        <v>41974</v>
      </c>
      <c r="B469" t="s">
        <v>70</v>
      </c>
      <c r="C469">
        <v>5251</v>
      </c>
    </row>
    <row r="470" spans="1:3" x14ac:dyDescent="0.25">
      <c r="A470" s="1">
        <v>42064</v>
      </c>
      <c r="B470" t="s">
        <v>70</v>
      </c>
      <c r="C470">
        <v>5328</v>
      </c>
    </row>
    <row r="471" spans="1:3" x14ac:dyDescent="0.25">
      <c r="A471" s="1">
        <v>42156</v>
      </c>
      <c r="B471" t="s">
        <v>70</v>
      </c>
      <c r="C471">
        <v>5404</v>
      </c>
    </row>
    <row r="472" spans="1:3" x14ac:dyDescent="0.25">
      <c r="A472" s="1">
        <v>42248</v>
      </c>
      <c r="B472" t="s">
        <v>70</v>
      </c>
      <c r="C472">
        <v>5481</v>
      </c>
    </row>
    <row r="473" spans="1:3" x14ac:dyDescent="0.25">
      <c r="A473" s="1">
        <v>42339</v>
      </c>
      <c r="B473" t="s">
        <v>70</v>
      </c>
      <c r="C473">
        <v>5558</v>
      </c>
    </row>
    <row r="474" spans="1:3" x14ac:dyDescent="0.25">
      <c r="A474" s="1">
        <v>42430</v>
      </c>
      <c r="B474" t="s">
        <v>70</v>
      </c>
      <c r="C474">
        <v>5635</v>
      </c>
    </row>
    <row r="475" spans="1:3" x14ac:dyDescent="0.25">
      <c r="A475" s="1">
        <v>42522</v>
      </c>
      <c r="B475" t="s">
        <v>70</v>
      </c>
      <c r="C475">
        <v>5712</v>
      </c>
    </row>
    <row r="476" spans="1:3" x14ac:dyDescent="0.25">
      <c r="A476" s="1">
        <v>42614</v>
      </c>
      <c r="B476" t="s">
        <v>70</v>
      </c>
      <c r="C476">
        <v>5789</v>
      </c>
    </row>
    <row r="477" spans="1:3" x14ac:dyDescent="0.25">
      <c r="A477" s="1">
        <v>42705</v>
      </c>
      <c r="B477" t="s">
        <v>70</v>
      </c>
      <c r="C477">
        <v>5866</v>
      </c>
    </row>
    <row r="478" spans="1:3" x14ac:dyDescent="0.25">
      <c r="A478" s="1">
        <v>42795</v>
      </c>
      <c r="B478" t="s">
        <v>70</v>
      </c>
      <c r="C478">
        <v>5943</v>
      </c>
    </row>
    <row r="479" spans="1:3" x14ac:dyDescent="0.25">
      <c r="A479" s="1">
        <v>42887</v>
      </c>
      <c r="B479" t="s">
        <v>70</v>
      </c>
      <c r="C479">
        <v>6019</v>
      </c>
    </row>
    <row r="480" spans="1:3" x14ac:dyDescent="0.25">
      <c r="A480" s="1">
        <v>42979</v>
      </c>
      <c r="B480" t="s">
        <v>70</v>
      </c>
      <c r="C480">
        <v>6096</v>
      </c>
    </row>
    <row r="481" spans="1:3" x14ac:dyDescent="0.25">
      <c r="A481" s="1">
        <v>43070</v>
      </c>
      <c r="B481" t="s">
        <v>70</v>
      </c>
      <c r="C481">
        <v>6173</v>
      </c>
    </row>
    <row r="482" spans="1:3" x14ac:dyDescent="0.25">
      <c r="A482" s="1">
        <v>43160</v>
      </c>
      <c r="B482" t="s">
        <v>70</v>
      </c>
      <c r="C482">
        <v>6250</v>
      </c>
    </row>
    <row r="483" spans="1:3" x14ac:dyDescent="0.25">
      <c r="A483" s="1">
        <v>43252</v>
      </c>
      <c r="B483" t="s">
        <v>70</v>
      </c>
      <c r="C483">
        <v>6327</v>
      </c>
    </row>
    <row r="484" spans="1:3" x14ac:dyDescent="0.25">
      <c r="A484" s="1">
        <v>43344</v>
      </c>
      <c r="B484" t="s">
        <v>70</v>
      </c>
      <c r="C484">
        <v>6404</v>
      </c>
    </row>
    <row r="485" spans="1:3" x14ac:dyDescent="0.25">
      <c r="A485" s="1">
        <v>43435</v>
      </c>
      <c r="B485" t="s">
        <v>70</v>
      </c>
      <c r="C485">
        <v>6481</v>
      </c>
    </row>
    <row r="486" spans="1:3" x14ac:dyDescent="0.25">
      <c r="A486" s="1">
        <v>39508</v>
      </c>
      <c r="B486" t="s">
        <v>61</v>
      </c>
      <c r="C486">
        <v>7645</v>
      </c>
    </row>
    <row r="487" spans="1:3" x14ac:dyDescent="0.25">
      <c r="A487" s="1">
        <v>39600</v>
      </c>
      <c r="B487" t="s">
        <v>61</v>
      </c>
      <c r="C487">
        <v>7525</v>
      </c>
    </row>
    <row r="488" spans="1:3" x14ac:dyDescent="0.25">
      <c r="A488" s="1">
        <v>39692</v>
      </c>
      <c r="B488" t="s">
        <v>61</v>
      </c>
      <c r="C488">
        <v>7405</v>
      </c>
    </row>
    <row r="489" spans="1:3" x14ac:dyDescent="0.25">
      <c r="A489" s="1">
        <v>39783</v>
      </c>
      <c r="B489" t="s">
        <v>61</v>
      </c>
      <c r="C489">
        <v>7285</v>
      </c>
    </row>
    <row r="490" spans="1:3" x14ac:dyDescent="0.25">
      <c r="A490" s="1">
        <v>39873</v>
      </c>
      <c r="B490" t="s">
        <v>61</v>
      </c>
      <c r="C490">
        <v>7165</v>
      </c>
    </row>
    <row r="491" spans="1:3" x14ac:dyDescent="0.25">
      <c r="A491" s="1">
        <v>39965</v>
      </c>
      <c r="B491" t="s">
        <v>61</v>
      </c>
      <c r="C491">
        <v>6886</v>
      </c>
    </row>
    <row r="492" spans="1:3" x14ac:dyDescent="0.25">
      <c r="A492" s="1">
        <v>40057</v>
      </c>
      <c r="B492" t="s">
        <v>61</v>
      </c>
      <c r="C492">
        <v>6608</v>
      </c>
    </row>
    <row r="493" spans="1:3" x14ac:dyDescent="0.25">
      <c r="A493" s="1">
        <v>40148</v>
      </c>
      <c r="B493" t="s">
        <v>61</v>
      </c>
      <c r="C493">
        <v>6329</v>
      </c>
    </row>
    <row r="494" spans="1:3" x14ac:dyDescent="0.25">
      <c r="A494" s="1">
        <v>40238</v>
      </c>
      <c r="B494" t="s">
        <v>61</v>
      </c>
      <c r="C494">
        <v>6050</v>
      </c>
    </row>
    <row r="495" spans="1:3" x14ac:dyDescent="0.25">
      <c r="A495" s="1">
        <v>40330</v>
      </c>
      <c r="B495" t="s">
        <v>61</v>
      </c>
      <c r="C495">
        <v>5771</v>
      </c>
    </row>
    <row r="496" spans="1:3" x14ac:dyDescent="0.25">
      <c r="A496" s="1">
        <v>40422</v>
      </c>
      <c r="B496" t="s">
        <v>61</v>
      </c>
      <c r="C496">
        <v>5661</v>
      </c>
    </row>
    <row r="497" spans="1:3" x14ac:dyDescent="0.25">
      <c r="A497" s="1">
        <v>40513</v>
      </c>
      <c r="B497" t="s">
        <v>61</v>
      </c>
      <c r="C497">
        <v>5550</v>
      </c>
    </row>
    <row r="498" spans="1:3" x14ac:dyDescent="0.25">
      <c r="A498" s="1">
        <v>40603</v>
      </c>
      <c r="B498" t="s">
        <v>61</v>
      </c>
      <c r="C498">
        <v>5440</v>
      </c>
    </row>
    <row r="499" spans="1:3" x14ac:dyDescent="0.25">
      <c r="A499" s="1">
        <v>40695</v>
      </c>
      <c r="B499" t="s">
        <v>61</v>
      </c>
      <c r="C499">
        <v>5345</v>
      </c>
    </row>
    <row r="500" spans="1:3" x14ac:dyDescent="0.25">
      <c r="A500" s="1">
        <v>40787</v>
      </c>
      <c r="B500" t="s">
        <v>61</v>
      </c>
      <c r="C500">
        <v>5250</v>
      </c>
    </row>
    <row r="501" spans="1:3" x14ac:dyDescent="0.25">
      <c r="A501" s="1">
        <v>40878</v>
      </c>
      <c r="B501" t="s">
        <v>61</v>
      </c>
      <c r="C501">
        <v>5155</v>
      </c>
    </row>
    <row r="502" spans="1:3" x14ac:dyDescent="0.25">
      <c r="A502" s="1">
        <v>40969</v>
      </c>
      <c r="B502" t="s">
        <v>61</v>
      </c>
      <c r="C502">
        <v>5060</v>
      </c>
    </row>
    <row r="503" spans="1:3" x14ac:dyDescent="0.25">
      <c r="A503" s="1">
        <v>41061</v>
      </c>
      <c r="B503" t="s">
        <v>61</v>
      </c>
      <c r="C503">
        <v>5050</v>
      </c>
    </row>
    <row r="504" spans="1:3" x14ac:dyDescent="0.25">
      <c r="A504" s="1">
        <v>41153</v>
      </c>
      <c r="B504" t="s">
        <v>61</v>
      </c>
      <c r="C504">
        <v>5040</v>
      </c>
    </row>
    <row r="505" spans="1:3" x14ac:dyDescent="0.25">
      <c r="A505" s="1">
        <v>41244</v>
      </c>
      <c r="B505" t="s">
        <v>61</v>
      </c>
      <c r="C505">
        <v>5030</v>
      </c>
    </row>
    <row r="506" spans="1:3" x14ac:dyDescent="0.25">
      <c r="A506" s="1">
        <v>41334</v>
      </c>
      <c r="B506" t="s">
        <v>61</v>
      </c>
      <c r="C506">
        <v>5020</v>
      </c>
    </row>
    <row r="507" spans="1:3" x14ac:dyDescent="0.25">
      <c r="A507" s="1">
        <v>41426</v>
      </c>
      <c r="B507" t="s">
        <v>61</v>
      </c>
      <c r="C507">
        <v>5053</v>
      </c>
    </row>
    <row r="508" spans="1:3" x14ac:dyDescent="0.25">
      <c r="A508" s="1">
        <v>41518</v>
      </c>
      <c r="B508" t="s">
        <v>61</v>
      </c>
      <c r="C508">
        <v>5085</v>
      </c>
    </row>
    <row r="509" spans="1:3" x14ac:dyDescent="0.25">
      <c r="A509" s="1">
        <v>41609</v>
      </c>
      <c r="B509" t="s">
        <v>61</v>
      </c>
      <c r="C509">
        <v>5118</v>
      </c>
    </row>
    <row r="510" spans="1:3" x14ac:dyDescent="0.25">
      <c r="A510" s="1">
        <v>41699</v>
      </c>
      <c r="B510" t="s">
        <v>61</v>
      </c>
      <c r="C510">
        <v>5102</v>
      </c>
    </row>
    <row r="511" spans="1:3" x14ac:dyDescent="0.25">
      <c r="A511" s="1">
        <v>41791</v>
      </c>
      <c r="B511" t="s">
        <v>61</v>
      </c>
      <c r="C511">
        <v>5073</v>
      </c>
    </row>
    <row r="512" spans="1:3" x14ac:dyDescent="0.25">
      <c r="A512" s="1">
        <v>41883</v>
      </c>
      <c r="B512" t="s">
        <v>61</v>
      </c>
      <c r="C512">
        <v>5043</v>
      </c>
    </row>
    <row r="513" spans="1:3" x14ac:dyDescent="0.25">
      <c r="A513" s="1">
        <v>41974</v>
      </c>
      <c r="B513" t="s">
        <v>61</v>
      </c>
      <c r="C513">
        <v>5014</v>
      </c>
    </row>
    <row r="514" spans="1:3" x14ac:dyDescent="0.25">
      <c r="A514" s="1">
        <v>42064</v>
      </c>
      <c r="B514" t="s">
        <v>61</v>
      </c>
      <c r="C514">
        <v>4985</v>
      </c>
    </row>
    <row r="515" spans="1:3" x14ac:dyDescent="0.25">
      <c r="A515" s="1">
        <v>42156</v>
      </c>
      <c r="B515" t="s">
        <v>61</v>
      </c>
      <c r="C515">
        <v>4955</v>
      </c>
    </row>
    <row r="516" spans="1:3" x14ac:dyDescent="0.25">
      <c r="A516" s="1">
        <v>42248</v>
      </c>
      <c r="B516" t="s">
        <v>61</v>
      </c>
      <c r="C516">
        <v>4926</v>
      </c>
    </row>
    <row r="517" spans="1:3" x14ac:dyDescent="0.25">
      <c r="A517" s="1">
        <v>42339</v>
      </c>
      <c r="B517" t="s">
        <v>61</v>
      </c>
      <c r="C517">
        <v>4897</v>
      </c>
    </row>
    <row r="518" spans="1:3" x14ac:dyDescent="0.25">
      <c r="A518" s="1">
        <v>42430</v>
      </c>
      <c r="B518" t="s">
        <v>61</v>
      </c>
      <c r="C518">
        <v>4867</v>
      </c>
    </row>
    <row r="519" spans="1:3" x14ac:dyDescent="0.25">
      <c r="A519" s="1">
        <v>42522</v>
      </c>
      <c r="B519" t="s">
        <v>61</v>
      </c>
      <c r="C519">
        <v>4838</v>
      </c>
    </row>
    <row r="520" spans="1:3" x14ac:dyDescent="0.25">
      <c r="A520" s="1">
        <v>42614</v>
      </c>
      <c r="B520" t="s">
        <v>61</v>
      </c>
      <c r="C520">
        <v>4808</v>
      </c>
    </row>
    <row r="521" spans="1:3" x14ac:dyDescent="0.25">
      <c r="A521" s="1">
        <v>42705</v>
      </c>
      <c r="B521" t="s">
        <v>61</v>
      </c>
      <c r="C521">
        <v>4779</v>
      </c>
    </row>
    <row r="522" spans="1:3" x14ac:dyDescent="0.25">
      <c r="A522" s="1">
        <v>42795</v>
      </c>
      <c r="B522" t="s">
        <v>61</v>
      </c>
      <c r="C522">
        <v>4750</v>
      </c>
    </row>
    <row r="523" spans="1:3" x14ac:dyDescent="0.25">
      <c r="A523" s="1">
        <v>42887</v>
      </c>
      <c r="B523" t="s">
        <v>61</v>
      </c>
      <c r="C523">
        <v>4720</v>
      </c>
    </row>
    <row r="524" spans="1:3" x14ac:dyDescent="0.25">
      <c r="A524" s="1">
        <v>42979</v>
      </c>
      <c r="B524" t="s">
        <v>61</v>
      </c>
      <c r="C524">
        <v>4691</v>
      </c>
    </row>
    <row r="525" spans="1:3" x14ac:dyDescent="0.25">
      <c r="A525" s="1">
        <v>43070</v>
      </c>
      <c r="B525" t="s">
        <v>61</v>
      </c>
      <c r="C525">
        <v>4662</v>
      </c>
    </row>
    <row r="526" spans="1:3" x14ac:dyDescent="0.25">
      <c r="A526" s="1">
        <v>43160</v>
      </c>
      <c r="B526" t="s">
        <v>61</v>
      </c>
      <c r="C526">
        <v>4632</v>
      </c>
    </row>
    <row r="527" spans="1:3" x14ac:dyDescent="0.25">
      <c r="A527" s="1">
        <v>43252</v>
      </c>
      <c r="B527" t="s">
        <v>61</v>
      </c>
      <c r="C527">
        <v>4603</v>
      </c>
    </row>
    <row r="528" spans="1:3" x14ac:dyDescent="0.25">
      <c r="A528" s="1">
        <v>43344</v>
      </c>
      <c r="B528" t="s">
        <v>61</v>
      </c>
      <c r="C528">
        <v>4573</v>
      </c>
    </row>
    <row r="529" spans="1:3" x14ac:dyDescent="0.25">
      <c r="A529" s="1">
        <v>43435</v>
      </c>
      <c r="B529" t="s">
        <v>61</v>
      </c>
      <c r="C529">
        <v>4544</v>
      </c>
    </row>
    <row r="530" spans="1:3" x14ac:dyDescent="0.25">
      <c r="A530" s="1">
        <v>39508</v>
      </c>
      <c r="B530" t="s">
        <v>65</v>
      </c>
      <c r="C530">
        <v>4120</v>
      </c>
    </row>
    <row r="531" spans="1:3" x14ac:dyDescent="0.25">
      <c r="A531" s="1">
        <v>39600</v>
      </c>
      <c r="B531" t="s">
        <v>65</v>
      </c>
      <c r="C531">
        <v>4253</v>
      </c>
    </row>
    <row r="532" spans="1:3" x14ac:dyDescent="0.25">
      <c r="A532" s="1">
        <v>39692</v>
      </c>
      <c r="B532" t="s">
        <v>65</v>
      </c>
      <c r="C532">
        <v>4385</v>
      </c>
    </row>
    <row r="533" spans="1:3" x14ac:dyDescent="0.25">
      <c r="A533" s="1">
        <v>39783</v>
      </c>
      <c r="B533" t="s">
        <v>65</v>
      </c>
      <c r="C533">
        <v>4518</v>
      </c>
    </row>
    <row r="534" spans="1:3" x14ac:dyDescent="0.25">
      <c r="A534" s="1">
        <v>39873</v>
      </c>
      <c r="B534" t="s">
        <v>65</v>
      </c>
      <c r="C534">
        <v>4650</v>
      </c>
    </row>
    <row r="535" spans="1:3" x14ac:dyDescent="0.25">
      <c r="A535" s="1">
        <v>39965</v>
      </c>
      <c r="B535" t="s">
        <v>65</v>
      </c>
      <c r="C535">
        <v>4606</v>
      </c>
    </row>
    <row r="536" spans="1:3" x14ac:dyDescent="0.25">
      <c r="A536" s="1">
        <v>40057</v>
      </c>
      <c r="B536" t="s">
        <v>65</v>
      </c>
      <c r="C536">
        <v>4563</v>
      </c>
    </row>
    <row r="537" spans="1:3" x14ac:dyDescent="0.25">
      <c r="A537" s="1">
        <v>40148</v>
      </c>
      <c r="B537" t="s">
        <v>65</v>
      </c>
      <c r="C537">
        <v>4519</v>
      </c>
    </row>
    <row r="538" spans="1:3" x14ac:dyDescent="0.25">
      <c r="A538" s="1">
        <v>40238</v>
      </c>
      <c r="B538" t="s">
        <v>65</v>
      </c>
      <c r="C538">
        <v>4475</v>
      </c>
    </row>
    <row r="539" spans="1:3" x14ac:dyDescent="0.25">
      <c r="A539" s="1">
        <v>40330</v>
      </c>
      <c r="B539" t="s">
        <v>65</v>
      </c>
      <c r="C539">
        <v>4431</v>
      </c>
    </row>
    <row r="540" spans="1:3" x14ac:dyDescent="0.25">
      <c r="A540" s="1">
        <v>40422</v>
      </c>
      <c r="B540" t="s">
        <v>65</v>
      </c>
      <c r="C540">
        <v>3991</v>
      </c>
    </row>
    <row r="541" spans="1:3" x14ac:dyDescent="0.25">
      <c r="A541" s="1">
        <v>40513</v>
      </c>
      <c r="B541" t="s">
        <v>65</v>
      </c>
      <c r="C541">
        <v>3550</v>
      </c>
    </row>
    <row r="542" spans="1:3" x14ac:dyDescent="0.25">
      <c r="A542" s="1">
        <v>40603</v>
      </c>
      <c r="B542" t="s">
        <v>65</v>
      </c>
      <c r="C542">
        <v>3110</v>
      </c>
    </row>
    <row r="543" spans="1:3" x14ac:dyDescent="0.25">
      <c r="A543" s="1">
        <v>40695</v>
      </c>
      <c r="B543" t="s">
        <v>65</v>
      </c>
      <c r="C543">
        <v>3191</v>
      </c>
    </row>
    <row r="544" spans="1:3" x14ac:dyDescent="0.25">
      <c r="A544" s="1">
        <v>40787</v>
      </c>
      <c r="B544" t="s">
        <v>65</v>
      </c>
      <c r="C544">
        <v>3273</v>
      </c>
    </row>
    <row r="545" spans="1:3" x14ac:dyDescent="0.25">
      <c r="A545" s="1">
        <v>40878</v>
      </c>
      <c r="B545" t="s">
        <v>65</v>
      </c>
      <c r="C545">
        <v>3354</v>
      </c>
    </row>
    <row r="546" spans="1:3" x14ac:dyDescent="0.25">
      <c r="A546" s="1">
        <v>40969</v>
      </c>
      <c r="B546" t="s">
        <v>65</v>
      </c>
      <c r="C546">
        <v>3435</v>
      </c>
    </row>
    <row r="547" spans="1:3" x14ac:dyDescent="0.25">
      <c r="A547" s="1">
        <v>41061</v>
      </c>
      <c r="B547" t="s">
        <v>65</v>
      </c>
      <c r="C547">
        <v>3373</v>
      </c>
    </row>
    <row r="548" spans="1:3" x14ac:dyDescent="0.25">
      <c r="A548" s="1">
        <v>41153</v>
      </c>
      <c r="B548" t="s">
        <v>65</v>
      </c>
      <c r="C548">
        <v>3310</v>
      </c>
    </row>
    <row r="549" spans="1:3" x14ac:dyDescent="0.25">
      <c r="A549" s="1">
        <v>41244</v>
      </c>
      <c r="B549" t="s">
        <v>65</v>
      </c>
      <c r="C549">
        <v>3248</v>
      </c>
    </row>
    <row r="550" spans="1:3" x14ac:dyDescent="0.25">
      <c r="A550" s="1">
        <v>41334</v>
      </c>
      <c r="B550" t="s">
        <v>65</v>
      </c>
      <c r="C550">
        <v>3185</v>
      </c>
    </row>
    <row r="551" spans="1:3" x14ac:dyDescent="0.25">
      <c r="A551" s="1">
        <v>41426</v>
      </c>
      <c r="B551" t="s">
        <v>65</v>
      </c>
      <c r="C551">
        <v>3158</v>
      </c>
    </row>
    <row r="552" spans="1:3" x14ac:dyDescent="0.25">
      <c r="A552" s="1">
        <v>41518</v>
      </c>
      <c r="B552" t="s">
        <v>65</v>
      </c>
      <c r="C552">
        <v>3130</v>
      </c>
    </row>
    <row r="553" spans="1:3" x14ac:dyDescent="0.25">
      <c r="A553" s="1">
        <v>41609</v>
      </c>
      <c r="B553" t="s">
        <v>65</v>
      </c>
      <c r="C553">
        <v>3103</v>
      </c>
    </row>
    <row r="554" spans="1:3" x14ac:dyDescent="0.25">
      <c r="A554" s="1">
        <v>41699</v>
      </c>
      <c r="B554" t="s">
        <v>65</v>
      </c>
      <c r="C554">
        <v>3135</v>
      </c>
    </row>
    <row r="555" spans="1:3" x14ac:dyDescent="0.25">
      <c r="A555" s="1">
        <v>41791</v>
      </c>
      <c r="B555" t="s">
        <v>65</v>
      </c>
      <c r="C555">
        <v>3145</v>
      </c>
    </row>
    <row r="556" spans="1:3" x14ac:dyDescent="0.25">
      <c r="A556" s="1">
        <v>41883</v>
      </c>
      <c r="B556" t="s">
        <v>65</v>
      </c>
      <c r="C556">
        <v>3155</v>
      </c>
    </row>
    <row r="557" spans="1:3" x14ac:dyDescent="0.25">
      <c r="A557" s="1">
        <v>41974</v>
      </c>
      <c r="B557" t="s">
        <v>65</v>
      </c>
      <c r="C557">
        <v>3165</v>
      </c>
    </row>
    <row r="558" spans="1:3" x14ac:dyDescent="0.25">
      <c r="A558" s="1">
        <v>42064</v>
      </c>
      <c r="B558" t="s">
        <v>65</v>
      </c>
      <c r="C558">
        <v>3175</v>
      </c>
    </row>
    <row r="559" spans="1:3" x14ac:dyDescent="0.25">
      <c r="A559" s="1">
        <v>42156</v>
      </c>
      <c r="B559" t="s">
        <v>65</v>
      </c>
      <c r="C559">
        <v>3185</v>
      </c>
    </row>
    <row r="560" spans="1:3" x14ac:dyDescent="0.25">
      <c r="A560" s="1">
        <v>42248</v>
      </c>
      <c r="B560" t="s">
        <v>65</v>
      </c>
      <c r="C560">
        <v>3195</v>
      </c>
    </row>
    <row r="561" spans="1:3" x14ac:dyDescent="0.25">
      <c r="A561" s="1">
        <v>42339</v>
      </c>
      <c r="B561" t="s">
        <v>65</v>
      </c>
      <c r="C561">
        <v>3205</v>
      </c>
    </row>
    <row r="562" spans="1:3" x14ac:dyDescent="0.25">
      <c r="A562" s="1">
        <v>42430</v>
      </c>
      <c r="B562" t="s">
        <v>65</v>
      </c>
      <c r="C562">
        <v>3215</v>
      </c>
    </row>
    <row r="563" spans="1:3" x14ac:dyDescent="0.25">
      <c r="A563" s="1">
        <v>42522</v>
      </c>
      <c r="B563" t="s">
        <v>65</v>
      </c>
      <c r="C563">
        <v>3225</v>
      </c>
    </row>
    <row r="564" spans="1:3" x14ac:dyDescent="0.25">
      <c r="A564" s="1">
        <v>42614</v>
      </c>
      <c r="B564" t="s">
        <v>65</v>
      </c>
      <c r="C564">
        <v>3235</v>
      </c>
    </row>
    <row r="565" spans="1:3" x14ac:dyDescent="0.25">
      <c r="A565" s="1">
        <v>42705</v>
      </c>
      <c r="B565" t="s">
        <v>65</v>
      </c>
      <c r="C565">
        <v>3245</v>
      </c>
    </row>
    <row r="566" spans="1:3" x14ac:dyDescent="0.25">
      <c r="A566" s="1">
        <v>42795</v>
      </c>
      <c r="B566" t="s">
        <v>65</v>
      </c>
      <c r="C566">
        <v>3255</v>
      </c>
    </row>
    <row r="567" spans="1:3" x14ac:dyDescent="0.25">
      <c r="A567" s="1">
        <v>42887</v>
      </c>
      <c r="B567" t="s">
        <v>65</v>
      </c>
      <c r="C567">
        <v>3265</v>
      </c>
    </row>
    <row r="568" spans="1:3" x14ac:dyDescent="0.25">
      <c r="A568" s="1">
        <v>42979</v>
      </c>
      <c r="B568" t="s">
        <v>65</v>
      </c>
      <c r="C568">
        <v>3275</v>
      </c>
    </row>
    <row r="569" spans="1:3" x14ac:dyDescent="0.25">
      <c r="A569" s="1">
        <v>43070</v>
      </c>
      <c r="B569" t="s">
        <v>65</v>
      </c>
      <c r="C569">
        <v>3285</v>
      </c>
    </row>
    <row r="570" spans="1:3" x14ac:dyDescent="0.25">
      <c r="A570" s="1">
        <v>43160</v>
      </c>
      <c r="B570" t="s">
        <v>65</v>
      </c>
      <c r="C570">
        <v>3295</v>
      </c>
    </row>
    <row r="571" spans="1:3" x14ac:dyDescent="0.25">
      <c r="A571" s="1">
        <v>43252</v>
      </c>
      <c r="B571" t="s">
        <v>65</v>
      </c>
      <c r="C571">
        <v>3305</v>
      </c>
    </row>
    <row r="572" spans="1:3" x14ac:dyDescent="0.25">
      <c r="A572" s="1">
        <v>43344</v>
      </c>
      <c r="B572" t="s">
        <v>65</v>
      </c>
      <c r="C572">
        <v>3315</v>
      </c>
    </row>
    <row r="573" spans="1:3" x14ac:dyDescent="0.25">
      <c r="A573" s="1">
        <v>43435</v>
      </c>
      <c r="B573" t="s">
        <v>65</v>
      </c>
      <c r="C573">
        <v>3325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5"/>
  <sheetViews>
    <sheetView workbookViewId="0">
      <selection activeCell="B442" sqref="B442:B485"/>
    </sheetView>
  </sheetViews>
  <sheetFormatPr defaultRowHeight="15" x14ac:dyDescent="0.25"/>
  <cols>
    <col min="1" max="1" width="11.140625" customWidth="1"/>
    <col min="2" max="2" width="14.5703125" customWidth="1"/>
    <col min="3" max="3" width="29" customWidth="1"/>
    <col min="5" max="5" width="16.5703125" customWidth="1"/>
  </cols>
  <sheetData>
    <row r="1" spans="1:7" x14ac:dyDescent="0.25">
      <c r="A1" t="s">
        <v>75</v>
      </c>
      <c r="B1" t="s">
        <v>56</v>
      </c>
      <c r="C1" t="s">
        <v>99</v>
      </c>
      <c r="E1" t="s">
        <v>56</v>
      </c>
    </row>
    <row r="2" spans="1:7" x14ac:dyDescent="0.25">
      <c r="A2" s="1">
        <v>39508</v>
      </c>
      <c r="B2" t="s">
        <v>58</v>
      </c>
      <c r="C2">
        <v>7999</v>
      </c>
      <c r="E2" t="s">
        <v>58</v>
      </c>
      <c r="F2" t="s">
        <v>58</v>
      </c>
      <c r="G2" t="b">
        <f>IF(F2=E2, TRUE)</f>
        <v>1</v>
      </c>
    </row>
    <row r="3" spans="1:7" x14ac:dyDescent="0.25">
      <c r="A3" s="1">
        <v>39600</v>
      </c>
      <c r="B3" t="s">
        <v>58</v>
      </c>
      <c r="C3">
        <v>8327</v>
      </c>
      <c r="E3" t="s">
        <v>62</v>
      </c>
      <c r="F3" t="s">
        <v>62</v>
      </c>
      <c r="G3" t="b">
        <f t="shared" ref="G3:G17" si="0">IF(F3=E3, TRUE)</f>
        <v>1</v>
      </c>
    </row>
    <row r="4" spans="1:7" x14ac:dyDescent="0.25">
      <c r="A4" s="1">
        <v>39692</v>
      </c>
      <c r="B4" t="s">
        <v>58</v>
      </c>
      <c r="C4">
        <v>6046</v>
      </c>
      <c r="E4" t="s">
        <v>68</v>
      </c>
      <c r="F4" t="s">
        <v>68</v>
      </c>
      <c r="G4" t="b">
        <f t="shared" si="0"/>
        <v>1</v>
      </c>
    </row>
    <row r="5" spans="1:7" x14ac:dyDescent="0.25">
      <c r="A5" s="1">
        <v>39783</v>
      </c>
      <c r="B5" t="s">
        <v>58</v>
      </c>
      <c r="C5">
        <v>5577</v>
      </c>
      <c r="E5" t="s">
        <v>63</v>
      </c>
      <c r="F5" t="s">
        <v>63</v>
      </c>
      <c r="G5" t="b">
        <f t="shared" si="0"/>
        <v>1</v>
      </c>
    </row>
    <row r="6" spans="1:7" x14ac:dyDescent="0.25">
      <c r="A6" s="1">
        <v>39873</v>
      </c>
      <c r="B6" t="s">
        <v>58</v>
      </c>
      <c r="C6">
        <v>5476</v>
      </c>
      <c r="E6" t="s">
        <v>64</v>
      </c>
      <c r="F6" t="s">
        <v>64</v>
      </c>
      <c r="G6" t="b">
        <f t="shared" si="0"/>
        <v>1</v>
      </c>
    </row>
    <row r="7" spans="1:7" x14ac:dyDescent="0.25">
      <c r="A7" s="1">
        <v>39965</v>
      </c>
      <c r="B7" t="s">
        <v>58</v>
      </c>
      <c r="C7">
        <v>6141</v>
      </c>
      <c r="E7" t="s">
        <v>61</v>
      </c>
      <c r="F7" t="s">
        <v>61</v>
      </c>
      <c r="G7" t="b">
        <f t="shared" si="0"/>
        <v>1</v>
      </c>
    </row>
    <row r="8" spans="1:7" x14ac:dyDescent="0.25">
      <c r="A8" s="1">
        <v>40057</v>
      </c>
      <c r="B8" t="s">
        <v>58</v>
      </c>
      <c r="C8">
        <v>5990</v>
      </c>
      <c r="E8" t="s">
        <v>67</v>
      </c>
      <c r="F8" t="s">
        <v>67</v>
      </c>
      <c r="G8" t="b">
        <f t="shared" si="0"/>
        <v>1</v>
      </c>
    </row>
    <row r="9" spans="1:7" x14ac:dyDescent="0.25">
      <c r="A9" s="1">
        <v>40148</v>
      </c>
      <c r="B9" t="s">
        <v>58</v>
      </c>
      <c r="C9">
        <v>6428</v>
      </c>
      <c r="E9" t="s">
        <v>70</v>
      </c>
      <c r="F9" t="s">
        <v>70</v>
      </c>
      <c r="G9" t="b">
        <f t="shared" si="0"/>
        <v>1</v>
      </c>
    </row>
    <row r="10" spans="1:7" x14ac:dyDescent="0.25">
      <c r="A10" s="1">
        <v>40238</v>
      </c>
      <c r="B10" t="s">
        <v>58</v>
      </c>
      <c r="C10">
        <v>6259</v>
      </c>
      <c r="E10" t="s">
        <v>57</v>
      </c>
      <c r="F10" t="s">
        <v>57</v>
      </c>
      <c r="G10" t="b">
        <f t="shared" si="0"/>
        <v>1</v>
      </c>
    </row>
    <row r="11" spans="1:7" x14ac:dyDescent="0.25">
      <c r="A11" s="1">
        <v>40330</v>
      </c>
      <c r="B11" t="s">
        <v>58</v>
      </c>
      <c r="C11">
        <v>6532</v>
      </c>
      <c r="E11" t="s">
        <v>72</v>
      </c>
      <c r="F11" t="s">
        <v>72</v>
      </c>
      <c r="G11" t="b">
        <f t="shared" si="0"/>
        <v>1</v>
      </c>
    </row>
    <row r="12" spans="1:7" x14ac:dyDescent="0.25">
      <c r="A12" s="1">
        <v>40422</v>
      </c>
      <c r="B12" t="s">
        <v>58</v>
      </c>
      <c r="C12">
        <v>6460</v>
      </c>
      <c r="E12" t="s">
        <v>73</v>
      </c>
      <c r="F12" t="s">
        <v>100</v>
      </c>
      <c r="G12" t="b">
        <f t="shared" si="0"/>
        <v>0</v>
      </c>
    </row>
    <row r="13" spans="1:7" x14ac:dyDescent="0.25">
      <c r="A13" s="1">
        <v>40513</v>
      </c>
      <c r="B13" t="s">
        <v>58</v>
      </c>
      <c r="C13">
        <v>5862</v>
      </c>
      <c r="E13" t="s">
        <v>65</v>
      </c>
      <c r="F13" t="s">
        <v>65</v>
      </c>
      <c r="G13" t="b">
        <f t="shared" si="0"/>
        <v>1</v>
      </c>
    </row>
    <row r="14" spans="1:7" x14ac:dyDescent="0.25">
      <c r="A14" s="1">
        <v>40603</v>
      </c>
      <c r="B14" t="s">
        <v>58</v>
      </c>
      <c r="C14">
        <v>5747</v>
      </c>
      <c r="E14" t="s">
        <v>69</v>
      </c>
      <c r="F14" t="s">
        <v>69</v>
      </c>
      <c r="G14" t="b">
        <f t="shared" si="0"/>
        <v>1</v>
      </c>
    </row>
    <row r="15" spans="1:7" x14ac:dyDescent="0.25">
      <c r="A15" s="1">
        <v>40695</v>
      </c>
      <c r="B15" t="s">
        <v>58</v>
      </c>
      <c r="C15">
        <v>5799</v>
      </c>
      <c r="E15" t="s">
        <v>60</v>
      </c>
      <c r="F15" t="s">
        <v>60</v>
      </c>
      <c r="G15" t="b">
        <f t="shared" si="0"/>
        <v>1</v>
      </c>
    </row>
    <row r="16" spans="1:7" x14ac:dyDescent="0.25">
      <c r="A16" s="1">
        <v>40787</v>
      </c>
      <c r="B16" t="s">
        <v>58</v>
      </c>
      <c r="C16">
        <v>6585</v>
      </c>
      <c r="E16" t="s">
        <v>66</v>
      </c>
      <c r="F16" t="s">
        <v>66</v>
      </c>
      <c r="G16" t="b">
        <f t="shared" si="0"/>
        <v>1</v>
      </c>
    </row>
    <row r="17" spans="1:7" x14ac:dyDescent="0.25">
      <c r="A17" s="1">
        <v>40878</v>
      </c>
      <c r="B17" t="s">
        <v>58</v>
      </c>
      <c r="C17">
        <v>6980</v>
      </c>
      <c r="E17" t="s">
        <v>71</v>
      </c>
      <c r="F17" t="s">
        <v>71</v>
      </c>
      <c r="G17" t="b">
        <f t="shared" si="0"/>
        <v>1</v>
      </c>
    </row>
    <row r="18" spans="1:7" x14ac:dyDescent="0.25">
      <c r="A18" s="1">
        <v>40969</v>
      </c>
      <c r="B18" t="s">
        <v>58</v>
      </c>
      <c r="C18">
        <v>6739</v>
      </c>
    </row>
    <row r="19" spans="1:7" x14ac:dyDescent="0.25">
      <c r="A19" s="1">
        <v>41061</v>
      </c>
      <c r="B19" t="s">
        <v>58</v>
      </c>
      <c r="C19">
        <v>6718</v>
      </c>
    </row>
    <row r="20" spans="1:7" x14ac:dyDescent="0.25">
      <c r="A20" s="1">
        <v>41153</v>
      </c>
      <c r="B20" t="s">
        <v>58</v>
      </c>
      <c r="C20">
        <v>7541</v>
      </c>
    </row>
    <row r="21" spans="1:7" x14ac:dyDescent="0.25">
      <c r="A21" s="1">
        <v>41244</v>
      </c>
      <c r="B21" t="s">
        <v>58</v>
      </c>
      <c r="C21">
        <v>7764</v>
      </c>
    </row>
    <row r="22" spans="1:7" x14ac:dyDescent="0.25">
      <c r="A22" s="1">
        <v>41334</v>
      </c>
      <c r="B22" t="s">
        <v>58</v>
      </c>
      <c r="C22">
        <v>7336</v>
      </c>
    </row>
    <row r="23" spans="1:7" x14ac:dyDescent="0.25">
      <c r="A23" s="1">
        <v>41426</v>
      </c>
      <c r="B23" t="s">
        <v>58</v>
      </c>
      <c r="C23">
        <v>8949</v>
      </c>
    </row>
    <row r="24" spans="1:7" x14ac:dyDescent="0.25">
      <c r="A24" s="1">
        <v>41518</v>
      </c>
      <c r="B24" t="s">
        <v>58</v>
      </c>
      <c r="C24">
        <v>9063</v>
      </c>
    </row>
    <row r="25" spans="1:7" x14ac:dyDescent="0.25">
      <c r="A25" s="1">
        <v>41609</v>
      </c>
      <c r="B25" t="s">
        <v>58</v>
      </c>
      <c r="C25">
        <v>10401</v>
      </c>
    </row>
    <row r="26" spans="1:7" x14ac:dyDescent="0.25">
      <c r="A26" s="1">
        <v>41699</v>
      </c>
      <c r="B26" t="s">
        <v>58</v>
      </c>
      <c r="C26">
        <v>8319</v>
      </c>
    </row>
    <row r="27" spans="1:7" x14ac:dyDescent="0.25">
      <c r="A27" s="1">
        <v>41791</v>
      </c>
      <c r="B27" t="s">
        <v>58</v>
      </c>
      <c r="C27">
        <v>10644</v>
      </c>
    </row>
    <row r="28" spans="1:7" x14ac:dyDescent="0.25">
      <c r="A28" s="1">
        <v>41883</v>
      </c>
      <c r="B28" t="s">
        <v>58</v>
      </c>
      <c r="C28">
        <v>10917</v>
      </c>
    </row>
    <row r="29" spans="1:7" x14ac:dyDescent="0.25">
      <c r="A29" s="1">
        <v>41974</v>
      </c>
      <c r="B29" t="s">
        <v>58</v>
      </c>
      <c r="C29">
        <v>11456</v>
      </c>
    </row>
    <row r="30" spans="1:7" x14ac:dyDescent="0.25">
      <c r="A30" s="1">
        <v>42064</v>
      </c>
      <c r="B30" t="s">
        <v>58</v>
      </c>
      <c r="C30">
        <v>9624</v>
      </c>
    </row>
    <row r="31" spans="1:7" x14ac:dyDescent="0.25">
      <c r="A31" s="1">
        <v>42156</v>
      </c>
      <c r="B31" t="s">
        <v>58</v>
      </c>
      <c r="C31">
        <v>11404</v>
      </c>
    </row>
    <row r="32" spans="1:7" x14ac:dyDescent="0.25">
      <c r="A32" s="1">
        <v>42248</v>
      </c>
      <c r="B32" t="s">
        <v>58</v>
      </c>
      <c r="C32">
        <v>12421</v>
      </c>
    </row>
    <row r="33" spans="1:3" x14ac:dyDescent="0.25">
      <c r="A33" s="1">
        <v>42339</v>
      </c>
      <c r="B33" t="s">
        <v>58</v>
      </c>
      <c r="C33">
        <v>13121</v>
      </c>
    </row>
    <row r="34" spans="1:3" x14ac:dyDescent="0.25">
      <c r="A34" s="1">
        <v>42430</v>
      </c>
      <c r="B34" t="s">
        <v>58</v>
      </c>
      <c r="C34">
        <v>10639</v>
      </c>
    </row>
    <row r="35" spans="1:3" x14ac:dyDescent="0.25">
      <c r="A35" s="1">
        <v>42522</v>
      </c>
      <c r="B35" t="s">
        <v>58</v>
      </c>
      <c r="C35">
        <v>12019</v>
      </c>
    </row>
    <row r="36" spans="1:3" x14ac:dyDescent="0.25">
      <c r="A36" s="1">
        <v>42614</v>
      </c>
      <c r="B36" t="s">
        <v>58</v>
      </c>
      <c r="C36">
        <v>13959</v>
      </c>
    </row>
    <row r="37" spans="1:3" x14ac:dyDescent="0.25">
      <c r="A37" s="1">
        <v>42705</v>
      </c>
      <c r="B37" t="s">
        <v>58</v>
      </c>
      <c r="C37">
        <v>12888</v>
      </c>
    </row>
    <row r="38" spans="1:3" x14ac:dyDescent="0.25">
      <c r="A38" s="1">
        <v>42795</v>
      </c>
      <c r="B38" t="s">
        <v>58</v>
      </c>
      <c r="C38">
        <v>11033</v>
      </c>
    </row>
    <row r="39" spans="1:3" x14ac:dyDescent="0.25">
      <c r="A39" s="1">
        <v>42887</v>
      </c>
      <c r="B39" t="s">
        <v>58</v>
      </c>
      <c r="C39">
        <v>11465</v>
      </c>
    </row>
    <row r="40" spans="1:3" x14ac:dyDescent="0.25">
      <c r="A40" s="1">
        <v>42979</v>
      </c>
      <c r="B40" t="s">
        <v>58</v>
      </c>
      <c r="C40">
        <v>13791</v>
      </c>
    </row>
    <row r="41" spans="1:3" x14ac:dyDescent="0.25">
      <c r="A41" s="1">
        <v>43070</v>
      </c>
      <c r="B41" t="s">
        <v>58</v>
      </c>
      <c r="C41">
        <v>15050</v>
      </c>
    </row>
    <row r="42" spans="1:3" x14ac:dyDescent="0.25">
      <c r="A42" s="1">
        <v>43160</v>
      </c>
      <c r="B42" t="s">
        <v>58</v>
      </c>
      <c r="C42">
        <v>12320</v>
      </c>
    </row>
    <row r="43" spans="1:3" x14ac:dyDescent="0.25">
      <c r="A43" s="1">
        <v>43252</v>
      </c>
      <c r="B43" t="s">
        <v>58</v>
      </c>
      <c r="C43">
        <v>13975</v>
      </c>
    </row>
    <row r="44" spans="1:3" x14ac:dyDescent="0.25">
      <c r="A44" s="1">
        <v>43344</v>
      </c>
      <c r="B44" t="s">
        <v>58</v>
      </c>
      <c r="C44">
        <v>14234</v>
      </c>
    </row>
    <row r="45" spans="1:3" x14ac:dyDescent="0.25">
      <c r="A45" s="1">
        <v>43435</v>
      </c>
      <c r="B45" t="s">
        <v>58</v>
      </c>
      <c r="C45">
        <v>14490</v>
      </c>
    </row>
    <row r="46" spans="1:3" x14ac:dyDescent="0.25">
      <c r="A46" s="1">
        <v>39508</v>
      </c>
      <c r="B46" t="s">
        <v>62</v>
      </c>
      <c r="C46">
        <v>2419</v>
      </c>
    </row>
    <row r="47" spans="1:3" x14ac:dyDescent="0.25">
      <c r="A47" s="1">
        <v>39600</v>
      </c>
      <c r="B47" t="s">
        <v>62</v>
      </c>
      <c r="C47">
        <v>1989</v>
      </c>
    </row>
    <row r="48" spans="1:3" x14ac:dyDescent="0.25">
      <c r="A48" s="1">
        <v>39692</v>
      </c>
      <c r="B48" t="s">
        <v>62</v>
      </c>
      <c r="C48">
        <v>2460</v>
      </c>
    </row>
    <row r="49" spans="1:3" x14ac:dyDescent="0.25">
      <c r="A49" s="1">
        <v>39783</v>
      </c>
      <c r="B49" t="s">
        <v>62</v>
      </c>
      <c r="C49">
        <v>2062</v>
      </c>
    </row>
    <row r="50" spans="1:3" x14ac:dyDescent="0.25">
      <c r="A50" s="1">
        <v>39873</v>
      </c>
      <c r="B50" t="s">
        <v>62</v>
      </c>
      <c r="C50">
        <v>1413</v>
      </c>
    </row>
    <row r="51" spans="1:3" x14ac:dyDescent="0.25">
      <c r="A51" s="1">
        <v>39965</v>
      </c>
      <c r="B51" t="s">
        <v>62</v>
      </c>
      <c r="C51">
        <v>2068</v>
      </c>
    </row>
    <row r="52" spans="1:3" x14ac:dyDescent="0.25">
      <c r="A52" s="1">
        <v>40057</v>
      </c>
      <c r="B52" t="s">
        <v>62</v>
      </c>
      <c r="C52">
        <v>1905</v>
      </c>
    </row>
    <row r="53" spans="1:3" x14ac:dyDescent="0.25">
      <c r="A53" s="1">
        <v>40148</v>
      </c>
      <c r="B53" t="s">
        <v>62</v>
      </c>
      <c r="C53">
        <v>2080</v>
      </c>
    </row>
    <row r="54" spans="1:3" x14ac:dyDescent="0.25">
      <c r="A54" s="1">
        <v>40238</v>
      </c>
      <c r="B54" t="s">
        <v>62</v>
      </c>
      <c r="C54">
        <v>1925</v>
      </c>
    </row>
    <row r="55" spans="1:3" x14ac:dyDescent="0.25">
      <c r="A55" s="1">
        <v>40330</v>
      </c>
      <c r="B55" t="s">
        <v>62</v>
      </c>
      <c r="C55">
        <v>2331</v>
      </c>
    </row>
    <row r="56" spans="1:3" x14ac:dyDescent="0.25">
      <c r="A56" s="1">
        <v>40422</v>
      </c>
      <c r="B56" t="s">
        <v>62</v>
      </c>
      <c r="C56">
        <v>3399</v>
      </c>
    </row>
    <row r="57" spans="1:3" x14ac:dyDescent="0.25">
      <c r="A57" s="1">
        <v>40513</v>
      </c>
      <c r="B57" t="s">
        <v>62</v>
      </c>
      <c r="C57">
        <v>2326</v>
      </c>
    </row>
    <row r="58" spans="1:3" x14ac:dyDescent="0.25">
      <c r="A58" s="1">
        <v>40603</v>
      </c>
      <c r="B58" t="s">
        <v>62</v>
      </c>
      <c r="C58">
        <v>1822</v>
      </c>
    </row>
    <row r="59" spans="1:3" x14ac:dyDescent="0.25">
      <c r="A59" s="1">
        <v>40695</v>
      </c>
      <c r="B59" t="s">
        <v>62</v>
      </c>
      <c r="C59">
        <v>2457</v>
      </c>
    </row>
    <row r="60" spans="1:3" x14ac:dyDescent="0.25">
      <c r="A60" s="1">
        <v>40787</v>
      </c>
      <c r="B60" t="s">
        <v>62</v>
      </c>
      <c r="C60">
        <v>2345</v>
      </c>
    </row>
    <row r="61" spans="1:3" x14ac:dyDescent="0.25">
      <c r="A61" s="1">
        <v>40878</v>
      </c>
      <c r="B61" t="s">
        <v>62</v>
      </c>
      <c r="C61">
        <v>1869</v>
      </c>
    </row>
    <row r="62" spans="1:3" x14ac:dyDescent="0.25">
      <c r="A62" s="1">
        <v>40969</v>
      </c>
      <c r="B62" t="s">
        <v>62</v>
      </c>
      <c r="C62">
        <v>1650</v>
      </c>
    </row>
    <row r="63" spans="1:3" x14ac:dyDescent="0.25">
      <c r="A63" s="1">
        <v>41061</v>
      </c>
      <c r="B63" t="s">
        <v>62</v>
      </c>
      <c r="C63">
        <v>1664</v>
      </c>
    </row>
    <row r="64" spans="1:3" x14ac:dyDescent="0.25">
      <c r="A64" s="1">
        <v>41153</v>
      </c>
      <c r="B64" t="s">
        <v>62</v>
      </c>
      <c r="C64">
        <v>1896</v>
      </c>
    </row>
    <row r="65" spans="1:3" x14ac:dyDescent="0.25">
      <c r="A65" s="1">
        <v>41244</v>
      </c>
      <c r="B65" t="s">
        <v>62</v>
      </c>
      <c r="C65">
        <v>2018</v>
      </c>
    </row>
    <row r="66" spans="1:3" x14ac:dyDescent="0.25">
      <c r="A66" s="1">
        <v>41334</v>
      </c>
      <c r="B66" t="s">
        <v>62</v>
      </c>
      <c r="C66">
        <v>1575</v>
      </c>
    </row>
    <row r="67" spans="1:3" x14ac:dyDescent="0.25">
      <c r="A67" s="1">
        <v>41426</v>
      </c>
      <c r="B67" t="s">
        <v>62</v>
      </c>
      <c r="C67">
        <v>1914</v>
      </c>
    </row>
    <row r="68" spans="1:3" x14ac:dyDescent="0.25">
      <c r="A68" s="1">
        <v>41518</v>
      </c>
      <c r="B68" t="s">
        <v>62</v>
      </c>
      <c r="C68">
        <v>2093</v>
      </c>
    </row>
    <row r="69" spans="1:3" x14ac:dyDescent="0.25">
      <c r="A69" s="1">
        <v>41609</v>
      </c>
      <c r="B69" t="s">
        <v>62</v>
      </c>
      <c r="C69">
        <v>1972</v>
      </c>
    </row>
    <row r="70" spans="1:3" x14ac:dyDescent="0.25">
      <c r="A70" s="1">
        <v>41699</v>
      </c>
      <c r="B70" t="s">
        <v>62</v>
      </c>
      <c r="C70">
        <v>1936</v>
      </c>
    </row>
    <row r="71" spans="1:3" x14ac:dyDescent="0.25">
      <c r="A71" s="1">
        <v>41791</v>
      </c>
      <c r="B71" t="s">
        <v>62</v>
      </c>
      <c r="C71">
        <v>2062</v>
      </c>
    </row>
    <row r="72" spans="1:3" x14ac:dyDescent="0.25">
      <c r="A72" s="1">
        <v>41883</v>
      </c>
      <c r="B72" t="s">
        <v>62</v>
      </c>
      <c r="C72">
        <v>2117</v>
      </c>
    </row>
    <row r="73" spans="1:3" x14ac:dyDescent="0.25">
      <c r="A73" s="1">
        <v>41974</v>
      </c>
      <c r="B73" t="s">
        <v>62</v>
      </c>
      <c r="C73">
        <v>2069</v>
      </c>
    </row>
    <row r="74" spans="1:3" x14ac:dyDescent="0.25">
      <c r="A74" s="1">
        <v>42064</v>
      </c>
      <c r="B74" t="s">
        <v>62</v>
      </c>
      <c r="C74">
        <v>1876</v>
      </c>
    </row>
    <row r="75" spans="1:3" x14ac:dyDescent="0.25">
      <c r="A75" s="1">
        <v>42156</v>
      </c>
      <c r="B75" t="s">
        <v>62</v>
      </c>
      <c r="C75">
        <v>2219</v>
      </c>
    </row>
    <row r="76" spans="1:3" x14ac:dyDescent="0.25">
      <c r="A76" s="1">
        <v>42248</v>
      </c>
      <c r="B76" t="s">
        <v>62</v>
      </c>
      <c r="C76">
        <v>2552</v>
      </c>
    </row>
    <row r="77" spans="1:3" x14ac:dyDescent="0.25">
      <c r="A77" s="1">
        <v>42339</v>
      </c>
      <c r="B77" t="s">
        <v>62</v>
      </c>
      <c r="C77">
        <v>2965</v>
      </c>
    </row>
    <row r="78" spans="1:3" x14ac:dyDescent="0.25">
      <c r="A78" s="1">
        <v>42430</v>
      </c>
      <c r="B78" t="s">
        <v>62</v>
      </c>
      <c r="C78">
        <v>2612</v>
      </c>
    </row>
    <row r="79" spans="1:3" x14ac:dyDescent="0.25">
      <c r="A79" s="1">
        <v>42522</v>
      </c>
      <c r="B79" t="s">
        <v>62</v>
      </c>
      <c r="C79">
        <v>3213</v>
      </c>
    </row>
    <row r="80" spans="1:3" x14ac:dyDescent="0.25">
      <c r="A80" s="1">
        <v>42614</v>
      </c>
      <c r="B80" t="s">
        <v>62</v>
      </c>
      <c r="C80">
        <v>3178</v>
      </c>
    </row>
    <row r="81" spans="1:3" x14ac:dyDescent="0.25">
      <c r="A81" s="1">
        <v>42705</v>
      </c>
      <c r="B81" t="s">
        <v>62</v>
      </c>
      <c r="C81">
        <v>3008</v>
      </c>
    </row>
    <row r="82" spans="1:3" x14ac:dyDescent="0.25">
      <c r="A82" s="1">
        <v>42795</v>
      </c>
      <c r="B82" t="s">
        <v>62</v>
      </c>
      <c r="C82">
        <v>2779</v>
      </c>
    </row>
    <row r="83" spans="1:3" x14ac:dyDescent="0.25">
      <c r="A83" s="1">
        <v>42887</v>
      </c>
      <c r="B83" t="s">
        <v>62</v>
      </c>
      <c r="C83">
        <v>2926</v>
      </c>
    </row>
    <row r="84" spans="1:3" x14ac:dyDescent="0.25">
      <c r="A84" s="1">
        <v>42979</v>
      </c>
      <c r="B84" t="s">
        <v>62</v>
      </c>
      <c r="C84">
        <v>3421</v>
      </c>
    </row>
    <row r="85" spans="1:3" x14ac:dyDescent="0.25">
      <c r="A85" s="1">
        <v>43070</v>
      </c>
      <c r="B85" t="s">
        <v>62</v>
      </c>
      <c r="C85">
        <v>2814</v>
      </c>
    </row>
    <row r="86" spans="1:3" x14ac:dyDescent="0.25">
      <c r="A86" s="1">
        <v>43160</v>
      </c>
      <c r="B86" t="s">
        <v>62</v>
      </c>
      <c r="C86">
        <v>2391</v>
      </c>
    </row>
    <row r="87" spans="1:3" x14ac:dyDescent="0.25">
      <c r="A87" s="1">
        <v>43252</v>
      </c>
      <c r="B87" t="s">
        <v>62</v>
      </c>
      <c r="C87">
        <v>2764</v>
      </c>
    </row>
    <row r="88" spans="1:3" x14ac:dyDescent="0.25">
      <c r="A88" s="1">
        <v>43344</v>
      </c>
      <c r="B88" t="s">
        <v>62</v>
      </c>
      <c r="C88">
        <v>2788</v>
      </c>
    </row>
    <row r="89" spans="1:3" x14ac:dyDescent="0.25">
      <c r="A89" s="1">
        <v>43435</v>
      </c>
      <c r="B89" t="s">
        <v>62</v>
      </c>
      <c r="C89">
        <v>2813</v>
      </c>
    </row>
    <row r="90" spans="1:3" x14ac:dyDescent="0.25">
      <c r="A90" s="1">
        <v>39508</v>
      </c>
      <c r="B90" t="s">
        <v>68</v>
      </c>
      <c r="C90">
        <v>4421</v>
      </c>
    </row>
    <row r="91" spans="1:3" x14ac:dyDescent="0.25">
      <c r="A91" s="1">
        <v>39600</v>
      </c>
      <c r="B91" t="s">
        <v>68</v>
      </c>
      <c r="C91">
        <v>5138</v>
      </c>
    </row>
    <row r="92" spans="1:3" x14ac:dyDescent="0.25">
      <c r="A92" s="1">
        <v>39692</v>
      </c>
      <c r="B92" t="s">
        <v>68</v>
      </c>
      <c r="C92">
        <v>4692</v>
      </c>
    </row>
    <row r="93" spans="1:3" x14ac:dyDescent="0.25">
      <c r="A93" s="1">
        <v>39783</v>
      </c>
      <c r="B93" t="s">
        <v>68</v>
      </c>
      <c r="C93">
        <v>4266</v>
      </c>
    </row>
    <row r="94" spans="1:3" x14ac:dyDescent="0.25">
      <c r="A94" s="1">
        <v>39873</v>
      </c>
      <c r="B94" t="s">
        <v>68</v>
      </c>
      <c r="C94">
        <v>3501</v>
      </c>
    </row>
    <row r="95" spans="1:3" x14ac:dyDescent="0.25">
      <c r="A95" s="1">
        <v>39965</v>
      </c>
      <c r="B95" t="s">
        <v>68</v>
      </c>
      <c r="C95">
        <v>3882</v>
      </c>
    </row>
    <row r="96" spans="1:3" x14ac:dyDescent="0.25">
      <c r="A96" s="1">
        <v>40057</v>
      </c>
      <c r="B96" t="s">
        <v>68</v>
      </c>
      <c r="C96">
        <v>4535</v>
      </c>
    </row>
    <row r="97" spans="1:3" x14ac:dyDescent="0.25">
      <c r="A97" s="1">
        <v>40148</v>
      </c>
      <c r="B97" t="s">
        <v>68</v>
      </c>
      <c r="C97">
        <v>4484</v>
      </c>
    </row>
    <row r="98" spans="1:3" x14ac:dyDescent="0.25">
      <c r="A98" s="1">
        <v>40238</v>
      </c>
      <c r="B98" t="s">
        <v>68</v>
      </c>
      <c r="C98">
        <v>4276</v>
      </c>
    </row>
    <row r="99" spans="1:3" x14ac:dyDescent="0.25">
      <c r="A99" s="1">
        <v>40330</v>
      </c>
      <c r="B99" t="s">
        <v>68</v>
      </c>
      <c r="C99">
        <v>4576</v>
      </c>
    </row>
    <row r="100" spans="1:3" x14ac:dyDescent="0.25">
      <c r="A100" s="1">
        <v>40422</v>
      </c>
      <c r="B100" t="s">
        <v>68</v>
      </c>
      <c r="C100">
        <v>4024</v>
      </c>
    </row>
    <row r="101" spans="1:3" x14ac:dyDescent="0.25">
      <c r="A101" s="1">
        <v>40513</v>
      </c>
      <c r="B101" t="s">
        <v>68</v>
      </c>
      <c r="C101">
        <v>4018</v>
      </c>
    </row>
    <row r="102" spans="1:3" x14ac:dyDescent="0.25">
      <c r="A102" s="1">
        <v>40603</v>
      </c>
      <c r="B102" t="s">
        <v>68</v>
      </c>
      <c r="C102">
        <v>2810</v>
      </c>
    </row>
    <row r="103" spans="1:3" x14ac:dyDescent="0.25">
      <c r="A103" s="1">
        <v>40695</v>
      </c>
      <c r="B103" t="s">
        <v>68</v>
      </c>
      <c r="C103">
        <v>3342</v>
      </c>
    </row>
    <row r="104" spans="1:3" x14ac:dyDescent="0.25">
      <c r="A104" s="1">
        <v>40787</v>
      </c>
      <c r="B104" t="s">
        <v>68</v>
      </c>
      <c r="C104">
        <v>3681</v>
      </c>
    </row>
    <row r="105" spans="1:3" x14ac:dyDescent="0.25">
      <c r="A105" s="1">
        <v>40878</v>
      </c>
      <c r="B105" t="s">
        <v>68</v>
      </c>
      <c r="C105">
        <v>4245</v>
      </c>
    </row>
    <row r="106" spans="1:3" x14ac:dyDescent="0.25">
      <c r="A106" s="1">
        <v>40969</v>
      </c>
      <c r="B106" t="s">
        <v>68</v>
      </c>
      <c r="C106">
        <v>5222</v>
      </c>
    </row>
    <row r="107" spans="1:3" x14ac:dyDescent="0.25">
      <c r="A107" s="1">
        <v>41061</v>
      </c>
      <c r="B107" t="s">
        <v>68</v>
      </c>
      <c r="C107">
        <v>5977</v>
      </c>
    </row>
    <row r="108" spans="1:3" x14ac:dyDescent="0.25">
      <c r="A108" s="1">
        <v>41153</v>
      </c>
      <c r="B108" t="s">
        <v>68</v>
      </c>
      <c r="C108">
        <v>6848</v>
      </c>
    </row>
    <row r="109" spans="1:3" x14ac:dyDescent="0.25">
      <c r="A109" s="1">
        <v>41244</v>
      </c>
      <c r="B109" t="s">
        <v>68</v>
      </c>
      <c r="C109">
        <v>5498</v>
      </c>
    </row>
    <row r="110" spans="1:3" x14ac:dyDescent="0.25">
      <c r="A110" s="1">
        <v>41334</v>
      </c>
      <c r="B110" t="s">
        <v>68</v>
      </c>
      <c r="C110">
        <v>5838</v>
      </c>
    </row>
    <row r="111" spans="1:3" x14ac:dyDescent="0.25">
      <c r="A111" s="1">
        <v>41426</v>
      </c>
      <c r="B111" t="s">
        <v>68</v>
      </c>
      <c r="C111">
        <v>7379</v>
      </c>
    </row>
    <row r="112" spans="1:3" x14ac:dyDescent="0.25">
      <c r="A112" s="1">
        <v>41518</v>
      </c>
      <c r="B112" t="s">
        <v>68</v>
      </c>
      <c r="C112">
        <v>8273</v>
      </c>
    </row>
    <row r="113" spans="1:3" x14ac:dyDescent="0.25">
      <c r="A113" s="1">
        <v>41609</v>
      </c>
      <c r="B113" t="s">
        <v>68</v>
      </c>
      <c r="C113">
        <v>7898</v>
      </c>
    </row>
    <row r="114" spans="1:3" x14ac:dyDescent="0.25">
      <c r="A114" s="1">
        <v>41699</v>
      </c>
      <c r="B114" t="s">
        <v>68</v>
      </c>
      <c r="C114">
        <v>8843</v>
      </c>
    </row>
    <row r="115" spans="1:3" x14ac:dyDescent="0.25">
      <c r="A115" s="1">
        <v>41791</v>
      </c>
      <c r="B115" t="s">
        <v>68</v>
      </c>
      <c r="C115">
        <v>9728</v>
      </c>
    </row>
    <row r="116" spans="1:3" x14ac:dyDescent="0.25">
      <c r="A116" s="1">
        <v>41883</v>
      </c>
      <c r="B116" t="s">
        <v>68</v>
      </c>
      <c r="C116">
        <v>8322</v>
      </c>
    </row>
    <row r="117" spans="1:3" x14ac:dyDescent="0.25">
      <c r="A117" s="1">
        <v>41974</v>
      </c>
      <c r="B117" t="s">
        <v>68</v>
      </c>
      <c r="C117">
        <v>9560</v>
      </c>
    </row>
    <row r="118" spans="1:3" x14ac:dyDescent="0.25">
      <c r="A118" s="1">
        <v>42064</v>
      </c>
      <c r="B118" t="s">
        <v>68</v>
      </c>
      <c r="C118">
        <v>7502</v>
      </c>
    </row>
    <row r="119" spans="1:3" x14ac:dyDescent="0.25">
      <c r="A119" s="1">
        <v>42156</v>
      </c>
      <c r="B119" t="s">
        <v>68</v>
      </c>
      <c r="C119">
        <v>7867</v>
      </c>
    </row>
    <row r="120" spans="1:3" x14ac:dyDescent="0.25">
      <c r="A120" s="1">
        <v>42248</v>
      </c>
      <c r="B120" t="s">
        <v>68</v>
      </c>
      <c r="C120">
        <v>8354</v>
      </c>
    </row>
    <row r="121" spans="1:3" x14ac:dyDescent="0.25">
      <c r="A121" s="1">
        <v>42339</v>
      </c>
      <c r="B121" t="s">
        <v>68</v>
      </c>
      <c r="C121">
        <v>7443</v>
      </c>
    </row>
    <row r="122" spans="1:3" x14ac:dyDescent="0.25">
      <c r="A122" s="1">
        <v>42430</v>
      </c>
      <c r="B122" t="s">
        <v>68</v>
      </c>
      <c r="C122">
        <v>6204</v>
      </c>
    </row>
    <row r="123" spans="1:3" x14ac:dyDescent="0.25">
      <c r="A123" s="1">
        <v>42522</v>
      </c>
      <c r="B123" t="s">
        <v>68</v>
      </c>
      <c r="C123">
        <v>8336</v>
      </c>
    </row>
    <row r="124" spans="1:3" x14ac:dyDescent="0.25">
      <c r="A124" s="1">
        <v>42614</v>
      </c>
      <c r="B124" t="s">
        <v>68</v>
      </c>
      <c r="C124">
        <v>7111</v>
      </c>
    </row>
    <row r="125" spans="1:3" x14ac:dyDescent="0.25">
      <c r="A125" s="1">
        <v>42705</v>
      </c>
      <c r="B125" t="s">
        <v>68</v>
      </c>
      <c r="C125">
        <v>6051</v>
      </c>
    </row>
    <row r="126" spans="1:3" x14ac:dyDescent="0.25">
      <c r="A126" s="1">
        <v>42795</v>
      </c>
      <c r="B126" t="s">
        <v>68</v>
      </c>
      <c r="C126">
        <v>6168</v>
      </c>
    </row>
    <row r="127" spans="1:3" x14ac:dyDescent="0.25">
      <c r="A127" s="1">
        <v>42887</v>
      </c>
      <c r="B127" t="s">
        <v>68</v>
      </c>
      <c r="C127">
        <v>6988</v>
      </c>
    </row>
    <row r="128" spans="1:3" x14ac:dyDescent="0.25">
      <c r="A128" s="1">
        <v>42979</v>
      </c>
      <c r="B128" t="s">
        <v>68</v>
      </c>
      <c r="C128">
        <v>8557</v>
      </c>
    </row>
    <row r="129" spans="1:3" x14ac:dyDescent="0.25">
      <c r="A129" s="1">
        <v>43070</v>
      </c>
      <c r="B129" t="s">
        <v>68</v>
      </c>
      <c r="C129">
        <v>7739</v>
      </c>
    </row>
    <row r="130" spans="1:3" x14ac:dyDescent="0.25">
      <c r="A130" s="1">
        <v>43160</v>
      </c>
      <c r="B130" t="s">
        <v>68</v>
      </c>
      <c r="C130">
        <v>6127</v>
      </c>
    </row>
    <row r="131" spans="1:3" x14ac:dyDescent="0.25">
      <c r="A131" s="1">
        <v>43252</v>
      </c>
      <c r="B131" t="s">
        <v>68</v>
      </c>
      <c r="C131">
        <v>9796</v>
      </c>
    </row>
    <row r="132" spans="1:3" x14ac:dyDescent="0.25">
      <c r="A132" s="1">
        <v>43344</v>
      </c>
      <c r="B132" t="s">
        <v>68</v>
      </c>
      <c r="C132">
        <v>9988</v>
      </c>
    </row>
    <row r="133" spans="1:3" x14ac:dyDescent="0.25">
      <c r="A133" s="1">
        <v>43435</v>
      </c>
      <c r="B133" t="s">
        <v>68</v>
      </c>
      <c r="C133">
        <v>10177</v>
      </c>
    </row>
    <row r="134" spans="1:3" x14ac:dyDescent="0.25">
      <c r="A134" s="1">
        <v>39508</v>
      </c>
      <c r="B134" t="s">
        <v>63</v>
      </c>
      <c r="C134">
        <v>371</v>
      </c>
    </row>
    <row r="135" spans="1:3" x14ac:dyDescent="0.25">
      <c r="A135" s="1">
        <v>39600</v>
      </c>
      <c r="B135" t="s">
        <v>63</v>
      </c>
      <c r="C135">
        <v>377</v>
      </c>
    </row>
    <row r="136" spans="1:3" x14ac:dyDescent="0.25">
      <c r="A136" s="1">
        <v>39692</v>
      </c>
      <c r="B136" t="s">
        <v>63</v>
      </c>
      <c r="C136">
        <v>402</v>
      </c>
    </row>
    <row r="137" spans="1:3" x14ac:dyDescent="0.25">
      <c r="A137" s="1">
        <v>39783</v>
      </c>
      <c r="B137" t="s">
        <v>63</v>
      </c>
      <c r="C137">
        <v>351</v>
      </c>
    </row>
    <row r="138" spans="1:3" x14ac:dyDescent="0.25">
      <c r="A138" s="1">
        <v>39873</v>
      </c>
      <c r="B138" t="s">
        <v>63</v>
      </c>
      <c r="C138">
        <v>262</v>
      </c>
    </row>
    <row r="139" spans="1:3" x14ac:dyDescent="0.25">
      <c r="A139" s="1">
        <v>39965</v>
      </c>
      <c r="B139" t="s">
        <v>63</v>
      </c>
      <c r="C139">
        <v>305</v>
      </c>
    </row>
    <row r="140" spans="1:3" x14ac:dyDescent="0.25">
      <c r="A140" s="1">
        <v>40057</v>
      </c>
      <c r="B140" t="s">
        <v>63</v>
      </c>
      <c r="C140">
        <v>391</v>
      </c>
    </row>
    <row r="141" spans="1:3" x14ac:dyDescent="0.25">
      <c r="A141" s="1">
        <v>40148</v>
      </c>
      <c r="B141" t="s">
        <v>63</v>
      </c>
      <c r="C141">
        <v>348</v>
      </c>
    </row>
    <row r="142" spans="1:3" x14ac:dyDescent="0.25">
      <c r="A142" s="1">
        <v>40238</v>
      </c>
      <c r="B142" t="s">
        <v>63</v>
      </c>
      <c r="C142">
        <v>283</v>
      </c>
    </row>
    <row r="143" spans="1:3" x14ac:dyDescent="0.25">
      <c r="A143" s="1">
        <v>40330</v>
      </c>
      <c r="B143" t="s">
        <v>63</v>
      </c>
      <c r="C143">
        <v>269</v>
      </c>
    </row>
    <row r="144" spans="1:3" x14ac:dyDescent="0.25">
      <c r="A144" s="1">
        <v>40422</v>
      </c>
      <c r="B144" t="s">
        <v>63</v>
      </c>
      <c r="C144">
        <v>310</v>
      </c>
    </row>
    <row r="145" spans="1:3" x14ac:dyDescent="0.25">
      <c r="A145" s="1">
        <v>40513</v>
      </c>
      <c r="B145" t="s">
        <v>63</v>
      </c>
      <c r="C145">
        <v>312</v>
      </c>
    </row>
    <row r="146" spans="1:3" x14ac:dyDescent="0.25">
      <c r="A146" s="1">
        <v>40603</v>
      </c>
      <c r="B146" t="s">
        <v>63</v>
      </c>
      <c r="C146">
        <v>300</v>
      </c>
    </row>
    <row r="147" spans="1:3" x14ac:dyDescent="0.25">
      <c r="A147" s="1">
        <v>40695</v>
      </c>
      <c r="B147" t="s">
        <v>63</v>
      </c>
      <c r="C147">
        <v>259</v>
      </c>
    </row>
    <row r="148" spans="1:3" x14ac:dyDescent="0.25">
      <c r="A148" s="1">
        <v>40787</v>
      </c>
      <c r="B148" t="s">
        <v>63</v>
      </c>
      <c r="C148">
        <v>435</v>
      </c>
    </row>
    <row r="149" spans="1:3" x14ac:dyDescent="0.25">
      <c r="A149" s="1">
        <v>40878</v>
      </c>
      <c r="B149" t="s">
        <v>63</v>
      </c>
      <c r="C149">
        <v>268</v>
      </c>
    </row>
    <row r="150" spans="1:3" x14ac:dyDescent="0.25">
      <c r="A150" s="1">
        <v>40969</v>
      </c>
      <c r="B150" t="s">
        <v>63</v>
      </c>
      <c r="C150">
        <v>200</v>
      </c>
    </row>
    <row r="151" spans="1:3" x14ac:dyDescent="0.25">
      <c r="A151" s="1">
        <v>41061</v>
      </c>
      <c r="B151" t="s">
        <v>63</v>
      </c>
      <c r="C151">
        <v>258</v>
      </c>
    </row>
    <row r="152" spans="1:3" x14ac:dyDescent="0.25">
      <c r="A152" s="1">
        <v>41153</v>
      </c>
      <c r="B152" t="s">
        <v>63</v>
      </c>
      <c r="C152">
        <v>165</v>
      </c>
    </row>
    <row r="153" spans="1:3" x14ac:dyDescent="0.25">
      <c r="A153" s="1">
        <v>41244</v>
      </c>
      <c r="B153" t="s">
        <v>63</v>
      </c>
      <c r="C153">
        <v>211</v>
      </c>
    </row>
    <row r="154" spans="1:3" x14ac:dyDescent="0.25">
      <c r="A154" s="1">
        <v>41334</v>
      </c>
      <c r="B154" t="s">
        <v>63</v>
      </c>
      <c r="C154">
        <v>205</v>
      </c>
    </row>
    <row r="155" spans="1:3" x14ac:dyDescent="0.25">
      <c r="A155" s="1">
        <v>41426</v>
      </c>
      <c r="B155" t="s">
        <v>63</v>
      </c>
      <c r="C155">
        <v>295</v>
      </c>
    </row>
    <row r="156" spans="1:3" x14ac:dyDescent="0.25">
      <c r="A156" s="1">
        <v>41518</v>
      </c>
      <c r="B156" t="s">
        <v>63</v>
      </c>
      <c r="C156">
        <v>300</v>
      </c>
    </row>
    <row r="157" spans="1:3" x14ac:dyDescent="0.25">
      <c r="A157" s="1">
        <v>41609</v>
      </c>
      <c r="B157" t="s">
        <v>63</v>
      </c>
      <c r="C157">
        <v>220</v>
      </c>
    </row>
    <row r="158" spans="1:3" x14ac:dyDescent="0.25">
      <c r="A158" s="1">
        <v>41699</v>
      </c>
      <c r="B158" t="s">
        <v>63</v>
      </c>
      <c r="C158">
        <v>240</v>
      </c>
    </row>
    <row r="159" spans="1:3" x14ac:dyDescent="0.25">
      <c r="A159" s="1">
        <v>41791</v>
      </c>
      <c r="B159" t="s">
        <v>63</v>
      </c>
      <c r="C159">
        <v>353</v>
      </c>
    </row>
    <row r="160" spans="1:3" x14ac:dyDescent="0.25">
      <c r="A160" s="1">
        <v>41883</v>
      </c>
      <c r="B160" t="s">
        <v>63</v>
      </c>
      <c r="C160">
        <v>256</v>
      </c>
    </row>
    <row r="161" spans="1:3" x14ac:dyDescent="0.25">
      <c r="A161" s="1">
        <v>41974</v>
      </c>
      <c r="B161" t="s">
        <v>63</v>
      </c>
      <c r="C161">
        <v>183</v>
      </c>
    </row>
    <row r="162" spans="1:3" x14ac:dyDescent="0.25">
      <c r="A162" s="1">
        <v>42064</v>
      </c>
      <c r="B162" t="s">
        <v>63</v>
      </c>
      <c r="C162">
        <v>157</v>
      </c>
    </row>
    <row r="163" spans="1:3" x14ac:dyDescent="0.25">
      <c r="A163" s="1">
        <v>42156</v>
      </c>
      <c r="B163" t="s">
        <v>63</v>
      </c>
      <c r="C163">
        <v>225</v>
      </c>
    </row>
    <row r="164" spans="1:3" x14ac:dyDescent="0.25">
      <c r="A164" s="1">
        <v>42248</v>
      </c>
      <c r="B164" t="s">
        <v>63</v>
      </c>
      <c r="C164">
        <v>221</v>
      </c>
    </row>
    <row r="165" spans="1:3" x14ac:dyDescent="0.25">
      <c r="A165" s="1">
        <v>42339</v>
      </c>
      <c r="B165" t="s">
        <v>63</v>
      </c>
      <c r="C165">
        <v>243</v>
      </c>
    </row>
    <row r="166" spans="1:3" x14ac:dyDescent="0.25">
      <c r="A166" s="1">
        <v>42430</v>
      </c>
      <c r="B166" t="s">
        <v>63</v>
      </c>
      <c r="C166">
        <v>191</v>
      </c>
    </row>
    <row r="167" spans="1:3" x14ac:dyDescent="0.25">
      <c r="A167" s="1">
        <v>42522</v>
      </c>
      <c r="B167" t="s">
        <v>63</v>
      </c>
      <c r="C167">
        <v>322</v>
      </c>
    </row>
    <row r="168" spans="1:3" x14ac:dyDescent="0.25">
      <c r="A168" s="1">
        <v>42614</v>
      </c>
      <c r="B168" t="s">
        <v>63</v>
      </c>
      <c r="C168">
        <v>262</v>
      </c>
    </row>
    <row r="169" spans="1:3" x14ac:dyDescent="0.25">
      <c r="A169" s="1">
        <v>42705</v>
      </c>
      <c r="B169" t="s">
        <v>63</v>
      </c>
      <c r="C169">
        <v>190</v>
      </c>
    </row>
    <row r="170" spans="1:3" x14ac:dyDescent="0.25">
      <c r="A170" s="1">
        <v>42795</v>
      </c>
      <c r="B170" t="s">
        <v>63</v>
      </c>
      <c r="C170">
        <v>243</v>
      </c>
    </row>
    <row r="171" spans="1:3" x14ac:dyDescent="0.25">
      <c r="A171" s="1">
        <v>42887</v>
      </c>
      <c r="B171" t="s">
        <v>63</v>
      </c>
      <c r="C171">
        <v>272</v>
      </c>
    </row>
    <row r="172" spans="1:3" x14ac:dyDescent="0.25">
      <c r="A172" s="1">
        <v>42979</v>
      </c>
      <c r="B172" t="s">
        <v>63</v>
      </c>
      <c r="C172">
        <v>262</v>
      </c>
    </row>
    <row r="173" spans="1:3" x14ac:dyDescent="0.25">
      <c r="A173" s="1">
        <v>43070</v>
      </c>
      <c r="B173" t="s">
        <v>63</v>
      </c>
      <c r="C173">
        <v>255</v>
      </c>
    </row>
    <row r="174" spans="1:3" x14ac:dyDescent="0.25">
      <c r="A174" s="1">
        <v>43160</v>
      </c>
      <c r="B174" t="s">
        <v>63</v>
      </c>
      <c r="C174">
        <v>222</v>
      </c>
    </row>
    <row r="175" spans="1:3" x14ac:dyDescent="0.25">
      <c r="A175" s="1">
        <v>43252</v>
      </c>
      <c r="B175" t="s">
        <v>63</v>
      </c>
      <c r="C175">
        <v>212</v>
      </c>
    </row>
    <row r="176" spans="1:3" x14ac:dyDescent="0.25">
      <c r="A176" s="1">
        <v>43344</v>
      </c>
      <c r="B176" t="s">
        <v>63</v>
      </c>
      <c r="C176">
        <v>208</v>
      </c>
    </row>
    <row r="177" spans="1:3" x14ac:dyDescent="0.25">
      <c r="A177" s="1">
        <v>43435</v>
      </c>
      <c r="B177" t="s">
        <v>63</v>
      </c>
      <c r="C177">
        <v>205</v>
      </c>
    </row>
    <row r="178" spans="1:3" x14ac:dyDescent="0.25">
      <c r="A178" s="1">
        <v>39508</v>
      </c>
      <c r="B178" t="s">
        <v>64</v>
      </c>
      <c r="C178">
        <v>1349</v>
      </c>
    </row>
    <row r="179" spans="1:3" x14ac:dyDescent="0.25">
      <c r="A179" s="1">
        <v>39600</v>
      </c>
      <c r="B179" t="s">
        <v>64</v>
      </c>
      <c r="C179">
        <v>1282</v>
      </c>
    </row>
    <row r="180" spans="1:3" x14ac:dyDescent="0.25">
      <c r="A180" s="1">
        <v>39692</v>
      </c>
      <c r="B180" t="s">
        <v>64</v>
      </c>
      <c r="C180">
        <v>1198</v>
      </c>
    </row>
    <row r="181" spans="1:3" x14ac:dyDescent="0.25">
      <c r="A181" s="1">
        <v>39783</v>
      </c>
      <c r="B181" t="s">
        <v>64</v>
      </c>
      <c r="C181">
        <v>939</v>
      </c>
    </row>
    <row r="182" spans="1:3" x14ac:dyDescent="0.25">
      <c r="A182" s="1">
        <v>39873</v>
      </c>
      <c r="B182" t="s">
        <v>64</v>
      </c>
      <c r="C182">
        <v>889</v>
      </c>
    </row>
    <row r="183" spans="1:3" x14ac:dyDescent="0.25">
      <c r="A183" s="1">
        <v>39965</v>
      </c>
      <c r="B183" t="s">
        <v>64</v>
      </c>
      <c r="C183">
        <v>1286</v>
      </c>
    </row>
    <row r="184" spans="1:3" x14ac:dyDescent="0.25">
      <c r="A184" s="1">
        <v>40057</v>
      </c>
      <c r="B184" t="s">
        <v>64</v>
      </c>
      <c r="C184">
        <v>1205</v>
      </c>
    </row>
    <row r="185" spans="1:3" x14ac:dyDescent="0.25">
      <c r="A185" s="1">
        <v>40148</v>
      </c>
      <c r="B185" t="s">
        <v>64</v>
      </c>
      <c r="C185">
        <v>1211</v>
      </c>
    </row>
    <row r="186" spans="1:3" x14ac:dyDescent="0.25">
      <c r="A186" s="1">
        <v>40238</v>
      </c>
      <c r="B186" t="s">
        <v>64</v>
      </c>
      <c r="C186">
        <v>1092</v>
      </c>
    </row>
    <row r="187" spans="1:3" x14ac:dyDescent="0.25">
      <c r="A187" s="1">
        <v>40330</v>
      </c>
      <c r="B187" t="s">
        <v>64</v>
      </c>
      <c r="C187">
        <v>1167</v>
      </c>
    </row>
    <row r="188" spans="1:3" x14ac:dyDescent="0.25">
      <c r="A188" s="1">
        <v>40422</v>
      </c>
      <c r="B188" t="s">
        <v>64</v>
      </c>
      <c r="C188">
        <v>1100</v>
      </c>
    </row>
    <row r="189" spans="1:3" x14ac:dyDescent="0.25">
      <c r="A189" s="1">
        <v>40513</v>
      </c>
      <c r="B189" t="s">
        <v>64</v>
      </c>
      <c r="C189">
        <v>948</v>
      </c>
    </row>
    <row r="190" spans="1:3" x14ac:dyDescent="0.25">
      <c r="A190" s="1">
        <v>40603</v>
      </c>
      <c r="B190" t="s">
        <v>64</v>
      </c>
      <c r="C190">
        <v>846</v>
      </c>
    </row>
    <row r="191" spans="1:3" x14ac:dyDescent="0.25">
      <c r="A191" s="1">
        <v>40695</v>
      </c>
      <c r="B191" t="s">
        <v>64</v>
      </c>
      <c r="C191">
        <v>882</v>
      </c>
    </row>
    <row r="192" spans="1:3" x14ac:dyDescent="0.25">
      <c r="A192" s="1">
        <v>40787</v>
      </c>
      <c r="B192" t="s">
        <v>64</v>
      </c>
      <c r="C192">
        <v>856</v>
      </c>
    </row>
    <row r="193" spans="1:3" x14ac:dyDescent="0.25">
      <c r="A193" s="1">
        <v>40878</v>
      </c>
      <c r="B193" t="s">
        <v>64</v>
      </c>
      <c r="C193">
        <v>946</v>
      </c>
    </row>
    <row r="194" spans="1:3" x14ac:dyDescent="0.25">
      <c r="A194" s="1">
        <v>40969</v>
      </c>
      <c r="B194" t="s">
        <v>64</v>
      </c>
      <c r="C194">
        <v>870</v>
      </c>
    </row>
    <row r="195" spans="1:3" x14ac:dyDescent="0.25">
      <c r="A195" s="1">
        <v>41061</v>
      </c>
      <c r="B195" t="s">
        <v>64</v>
      </c>
      <c r="C195">
        <v>1050</v>
      </c>
    </row>
    <row r="196" spans="1:3" x14ac:dyDescent="0.25">
      <c r="A196" s="1">
        <v>41153</v>
      </c>
      <c r="B196" t="s">
        <v>64</v>
      </c>
      <c r="C196">
        <v>1044</v>
      </c>
    </row>
    <row r="197" spans="1:3" x14ac:dyDescent="0.25">
      <c r="A197" s="1">
        <v>41244</v>
      </c>
      <c r="B197" t="s">
        <v>64</v>
      </c>
      <c r="C197">
        <v>1081</v>
      </c>
    </row>
    <row r="198" spans="1:3" x14ac:dyDescent="0.25">
      <c r="A198" s="1">
        <v>41334</v>
      </c>
      <c r="B198" t="s">
        <v>64</v>
      </c>
      <c r="C198">
        <v>791</v>
      </c>
    </row>
    <row r="199" spans="1:3" x14ac:dyDescent="0.25">
      <c r="A199" s="1">
        <v>41426</v>
      </c>
      <c r="B199" t="s">
        <v>64</v>
      </c>
      <c r="C199">
        <v>1212</v>
      </c>
    </row>
    <row r="200" spans="1:3" x14ac:dyDescent="0.25">
      <c r="A200" s="1">
        <v>41518</v>
      </c>
      <c r="B200" t="s">
        <v>64</v>
      </c>
      <c r="C200">
        <v>1036</v>
      </c>
    </row>
    <row r="201" spans="1:3" x14ac:dyDescent="0.25">
      <c r="A201" s="1">
        <v>41609</v>
      </c>
      <c r="B201" t="s">
        <v>64</v>
      </c>
      <c r="C201">
        <v>1037</v>
      </c>
    </row>
    <row r="202" spans="1:3" x14ac:dyDescent="0.25">
      <c r="A202" s="1">
        <v>41699</v>
      </c>
      <c r="B202" t="s">
        <v>64</v>
      </c>
      <c r="C202">
        <v>1067</v>
      </c>
    </row>
    <row r="203" spans="1:3" x14ac:dyDescent="0.25">
      <c r="A203" s="1">
        <v>41791</v>
      </c>
      <c r="B203" t="s">
        <v>64</v>
      </c>
      <c r="C203">
        <v>1193</v>
      </c>
    </row>
    <row r="204" spans="1:3" x14ac:dyDescent="0.25">
      <c r="A204" s="1">
        <v>41883</v>
      </c>
      <c r="B204" t="s">
        <v>64</v>
      </c>
      <c r="C204">
        <v>964</v>
      </c>
    </row>
    <row r="205" spans="1:3" x14ac:dyDescent="0.25">
      <c r="A205" s="1">
        <v>41974</v>
      </c>
      <c r="B205" t="s">
        <v>64</v>
      </c>
      <c r="C205">
        <v>854</v>
      </c>
    </row>
    <row r="206" spans="1:3" x14ac:dyDescent="0.25">
      <c r="A206" s="1">
        <v>42064</v>
      </c>
      <c r="B206" t="s">
        <v>64</v>
      </c>
      <c r="C206">
        <v>780</v>
      </c>
    </row>
    <row r="207" spans="1:3" x14ac:dyDescent="0.25">
      <c r="A207" s="1">
        <v>42156</v>
      </c>
      <c r="B207" t="s">
        <v>64</v>
      </c>
      <c r="C207">
        <v>1075</v>
      </c>
    </row>
    <row r="208" spans="1:3" x14ac:dyDescent="0.25">
      <c r="A208" s="1">
        <v>42248</v>
      </c>
      <c r="B208" t="s">
        <v>64</v>
      </c>
      <c r="C208">
        <v>949</v>
      </c>
    </row>
    <row r="209" spans="1:3" x14ac:dyDescent="0.25">
      <c r="A209" s="1">
        <v>42339</v>
      </c>
      <c r="B209" t="s">
        <v>64</v>
      </c>
      <c r="C209">
        <v>849</v>
      </c>
    </row>
    <row r="210" spans="1:3" x14ac:dyDescent="0.25">
      <c r="A210" s="1">
        <v>42430</v>
      </c>
      <c r="B210" t="s">
        <v>64</v>
      </c>
      <c r="C210">
        <v>907</v>
      </c>
    </row>
    <row r="211" spans="1:3" x14ac:dyDescent="0.25">
      <c r="A211" s="1">
        <v>42522</v>
      </c>
      <c r="B211" t="s">
        <v>64</v>
      </c>
      <c r="C211">
        <v>1178</v>
      </c>
    </row>
    <row r="212" spans="1:3" x14ac:dyDescent="0.25">
      <c r="A212" s="1">
        <v>42614</v>
      </c>
      <c r="B212" t="s">
        <v>64</v>
      </c>
      <c r="C212">
        <v>1074</v>
      </c>
    </row>
    <row r="213" spans="1:3" x14ac:dyDescent="0.25">
      <c r="A213" s="1">
        <v>42705</v>
      </c>
      <c r="B213" t="s">
        <v>64</v>
      </c>
      <c r="C213">
        <v>1048</v>
      </c>
    </row>
    <row r="214" spans="1:3" x14ac:dyDescent="0.25">
      <c r="A214" s="1">
        <v>42795</v>
      </c>
      <c r="B214" t="s">
        <v>64</v>
      </c>
      <c r="C214">
        <v>1063</v>
      </c>
    </row>
    <row r="215" spans="1:3" x14ac:dyDescent="0.25">
      <c r="A215" s="1">
        <v>42887</v>
      </c>
      <c r="B215" t="s">
        <v>64</v>
      </c>
      <c r="C215">
        <v>1239</v>
      </c>
    </row>
    <row r="216" spans="1:3" x14ac:dyDescent="0.25">
      <c r="A216" s="1">
        <v>42979</v>
      </c>
      <c r="B216" t="s">
        <v>64</v>
      </c>
      <c r="C216">
        <v>1278</v>
      </c>
    </row>
    <row r="217" spans="1:3" x14ac:dyDescent="0.25">
      <c r="A217" s="1">
        <v>43070</v>
      </c>
      <c r="B217" t="s">
        <v>64</v>
      </c>
      <c r="C217">
        <v>1098</v>
      </c>
    </row>
    <row r="218" spans="1:3" x14ac:dyDescent="0.25">
      <c r="A218" s="1">
        <v>43160</v>
      </c>
      <c r="B218" t="s">
        <v>64</v>
      </c>
      <c r="C218">
        <v>1069</v>
      </c>
    </row>
    <row r="219" spans="1:3" x14ac:dyDescent="0.25">
      <c r="A219" s="1">
        <v>43252</v>
      </c>
      <c r="B219" t="s">
        <v>64</v>
      </c>
      <c r="C219">
        <v>1016</v>
      </c>
    </row>
    <row r="220" spans="1:3" x14ac:dyDescent="0.25">
      <c r="A220" s="1">
        <v>43344</v>
      </c>
      <c r="B220" t="s">
        <v>64</v>
      </c>
      <c r="C220">
        <v>1014</v>
      </c>
    </row>
    <row r="221" spans="1:3" x14ac:dyDescent="0.25">
      <c r="A221" s="1">
        <v>43435</v>
      </c>
      <c r="B221" t="s">
        <v>64</v>
      </c>
      <c r="C221">
        <v>1013</v>
      </c>
    </row>
    <row r="222" spans="1:3" x14ac:dyDescent="0.25">
      <c r="A222" s="1">
        <v>39508</v>
      </c>
      <c r="B222" t="s">
        <v>61</v>
      </c>
      <c r="C222">
        <v>1820</v>
      </c>
    </row>
    <row r="223" spans="1:3" x14ac:dyDescent="0.25">
      <c r="A223" s="1">
        <v>39600</v>
      </c>
      <c r="B223" t="s">
        <v>61</v>
      </c>
      <c r="C223">
        <v>2044</v>
      </c>
    </row>
    <row r="224" spans="1:3" x14ac:dyDescent="0.25">
      <c r="A224" s="1">
        <v>39692</v>
      </c>
      <c r="B224" t="s">
        <v>61</v>
      </c>
      <c r="C224">
        <v>1754</v>
      </c>
    </row>
    <row r="225" spans="1:3" x14ac:dyDescent="0.25">
      <c r="A225" s="1">
        <v>39783</v>
      </c>
      <c r="B225" t="s">
        <v>61</v>
      </c>
      <c r="C225">
        <v>1466</v>
      </c>
    </row>
    <row r="226" spans="1:3" x14ac:dyDescent="0.25">
      <c r="A226" s="1">
        <v>39873</v>
      </c>
      <c r="B226" t="s">
        <v>61</v>
      </c>
      <c r="C226">
        <v>1091</v>
      </c>
    </row>
    <row r="227" spans="1:3" x14ac:dyDescent="0.25">
      <c r="A227" s="1">
        <v>39965</v>
      </c>
      <c r="B227" t="s">
        <v>61</v>
      </c>
      <c r="C227">
        <v>1418</v>
      </c>
    </row>
    <row r="228" spans="1:3" x14ac:dyDescent="0.25">
      <c r="A228" s="1">
        <v>40057</v>
      </c>
      <c r="B228" t="s">
        <v>61</v>
      </c>
      <c r="C228">
        <v>1566</v>
      </c>
    </row>
    <row r="229" spans="1:3" x14ac:dyDescent="0.25">
      <c r="A229" s="1">
        <v>40148</v>
      </c>
      <c r="B229" t="s">
        <v>61</v>
      </c>
      <c r="C229">
        <v>1429</v>
      </c>
    </row>
    <row r="230" spans="1:3" x14ac:dyDescent="0.25">
      <c r="A230" s="1">
        <v>40238</v>
      </c>
      <c r="B230" t="s">
        <v>61</v>
      </c>
      <c r="C230">
        <v>1371</v>
      </c>
    </row>
    <row r="231" spans="1:3" x14ac:dyDescent="0.25">
      <c r="A231" s="1">
        <v>40330</v>
      </c>
      <c r="B231" t="s">
        <v>61</v>
      </c>
      <c r="C231">
        <v>1533</v>
      </c>
    </row>
    <row r="232" spans="1:3" x14ac:dyDescent="0.25">
      <c r="A232" s="1">
        <v>40422</v>
      </c>
      <c r="B232" t="s">
        <v>61</v>
      </c>
      <c r="C232">
        <v>1614</v>
      </c>
    </row>
    <row r="233" spans="1:3" x14ac:dyDescent="0.25">
      <c r="A233" s="1">
        <v>40513</v>
      </c>
      <c r="B233" t="s">
        <v>61</v>
      </c>
      <c r="C233">
        <v>1131</v>
      </c>
    </row>
    <row r="234" spans="1:3" x14ac:dyDescent="0.25">
      <c r="A234" s="1">
        <v>40603</v>
      </c>
      <c r="B234" t="s">
        <v>61</v>
      </c>
      <c r="C234">
        <v>1129</v>
      </c>
    </row>
    <row r="235" spans="1:3" x14ac:dyDescent="0.25">
      <c r="A235" s="1">
        <v>40695</v>
      </c>
      <c r="B235" t="s">
        <v>61</v>
      </c>
      <c r="C235">
        <v>1322</v>
      </c>
    </row>
    <row r="236" spans="1:3" x14ac:dyDescent="0.25">
      <c r="A236" s="1">
        <v>40787</v>
      </c>
      <c r="B236" t="s">
        <v>61</v>
      </c>
      <c r="C236">
        <v>1253</v>
      </c>
    </row>
    <row r="237" spans="1:3" x14ac:dyDescent="0.25">
      <c r="A237" s="1">
        <v>40878</v>
      </c>
      <c r="B237" t="s">
        <v>61</v>
      </c>
      <c r="C237">
        <v>1057</v>
      </c>
    </row>
    <row r="238" spans="1:3" x14ac:dyDescent="0.25">
      <c r="A238" s="1">
        <v>40969</v>
      </c>
      <c r="B238" t="s">
        <v>61</v>
      </c>
      <c r="C238">
        <v>1173</v>
      </c>
    </row>
    <row r="239" spans="1:3" x14ac:dyDescent="0.25">
      <c r="A239" s="1">
        <v>41061</v>
      </c>
      <c r="B239" t="s">
        <v>61</v>
      </c>
      <c r="C239">
        <v>1311</v>
      </c>
    </row>
    <row r="240" spans="1:3" x14ac:dyDescent="0.25">
      <c r="A240" s="1">
        <v>41153</v>
      </c>
      <c r="B240" t="s">
        <v>61</v>
      </c>
      <c r="C240">
        <v>1133</v>
      </c>
    </row>
    <row r="241" spans="1:3" x14ac:dyDescent="0.25">
      <c r="A241" s="1">
        <v>41244</v>
      </c>
      <c r="B241" t="s">
        <v>61</v>
      </c>
      <c r="C241">
        <v>1208</v>
      </c>
    </row>
    <row r="242" spans="1:3" x14ac:dyDescent="0.25">
      <c r="A242" s="1">
        <v>41334</v>
      </c>
      <c r="B242" t="s">
        <v>61</v>
      </c>
      <c r="C242">
        <v>994</v>
      </c>
    </row>
    <row r="243" spans="1:3" x14ac:dyDescent="0.25">
      <c r="A243" s="1">
        <v>41426</v>
      </c>
      <c r="B243" t="s">
        <v>61</v>
      </c>
      <c r="C243">
        <v>1370</v>
      </c>
    </row>
    <row r="244" spans="1:3" x14ac:dyDescent="0.25">
      <c r="A244" s="1">
        <v>41518</v>
      </c>
      <c r="B244" t="s">
        <v>61</v>
      </c>
      <c r="C244">
        <v>1103</v>
      </c>
    </row>
    <row r="245" spans="1:3" x14ac:dyDescent="0.25">
      <c r="A245" s="1">
        <v>41609</v>
      </c>
      <c r="B245" t="s">
        <v>61</v>
      </c>
      <c r="C245">
        <v>1144</v>
      </c>
    </row>
    <row r="246" spans="1:3" x14ac:dyDescent="0.25">
      <c r="A246" s="1">
        <v>41699</v>
      </c>
      <c r="B246" t="s">
        <v>61</v>
      </c>
      <c r="C246">
        <v>1062</v>
      </c>
    </row>
    <row r="247" spans="1:3" x14ac:dyDescent="0.25">
      <c r="A247" s="1">
        <v>41791</v>
      </c>
      <c r="B247" t="s">
        <v>61</v>
      </c>
      <c r="C247">
        <v>1393</v>
      </c>
    </row>
    <row r="248" spans="1:3" x14ac:dyDescent="0.25">
      <c r="A248" s="1">
        <v>41883</v>
      </c>
      <c r="B248" t="s">
        <v>61</v>
      </c>
      <c r="C248">
        <v>1199</v>
      </c>
    </row>
    <row r="249" spans="1:3" x14ac:dyDescent="0.25">
      <c r="A249" s="1">
        <v>41974</v>
      </c>
      <c r="B249" t="s">
        <v>61</v>
      </c>
      <c r="C249">
        <v>1028</v>
      </c>
    </row>
    <row r="250" spans="1:3" x14ac:dyDescent="0.25">
      <c r="A250" s="1">
        <v>42064</v>
      </c>
      <c r="B250" t="s">
        <v>61</v>
      </c>
      <c r="C250">
        <v>1111</v>
      </c>
    </row>
    <row r="251" spans="1:3" x14ac:dyDescent="0.25">
      <c r="A251" s="1">
        <v>42156</v>
      </c>
      <c r="B251" t="s">
        <v>61</v>
      </c>
      <c r="C251">
        <v>1357</v>
      </c>
    </row>
    <row r="252" spans="1:3" x14ac:dyDescent="0.25">
      <c r="A252" s="1">
        <v>42248</v>
      </c>
      <c r="B252" t="s">
        <v>61</v>
      </c>
      <c r="C252">
        <v>1294</v>
      </c>
    </row>
    <row r="253" spans="1:3" x14ac:dyDescent="0.25">
      <c r="A253" s="1">
        <v>42339</v>
      </c>
      <c r="B253" t="s">
        <v>61</v>
      </c>
      <c r="C253">
        <v>1307</v>
      </c>
    </row>
    <row r="254" spans="1:3" x14ac:dyDescent="0.25">
      <c r="A254" s="1">
        <v>42430</v>
      </c>
      <c r="B254" t="s">
        <v>61</v>
      </c>
      <c r="C254">
        <v>1134</v>
      </c>
    </row>
    <row r="255" spans="1:3" x14ac:dyDescent="0.25">
      <c r="A255" s="1">
        <v>42522</v>
      </c>
      <c r="B255" t="s">
        <v>61</v>
      </c>
      <c r="C255">
        <v>1811</v>
      </c>
    </row>
    <row r="256" spans="1:3" x14ac:dyDescent="0.25">
      <c r="A256" s="1">
        <v>42614</v>
      </c>
      <c r="B256" t="s">
        <v>61</v>
      </c>
      <c r="C256">
        <v>1701</v>
      </c>
    </row>
    <row r="257" spans="1:3" x14ac:dyDescent="0.25">
      <c r="A257" s="1">
        <v>42705</v>
      </c>
      <c r="B257" t="s">
        <v>61</v>
      </c>
      <c r="C257">
        <v>1477</v>
      </c>
    </row>
    <row r="258" spans="1:3" x14ac:dyDescent="0.25">
      <c r="A258" s="1">
        <v>42795</v>
      </c>
      <c r="B258" t="s">
        <v>61</v>
      </c>
      <c r="C258">
        <v>1510</v>
      </c>
    </row>
    <row r="259" spans="1:3" x14ac:dyDescent="0.25">
      <c r="A259" s="1">
        <v>42887</v>
      </c>
      <c r="B259" t="s">
        <v>61</v>
      </c>
      <c r="C259">
        <v>1860</v>
      </c>
    </row>
    <row r="260" spans="1:3" x14ac:dyDescent="0.25">
      <c r="A260" s="1">
        <v>42979</v>
      </c>
      <c r="B260" t="s">
        <v>61</v>
      </c>
      <c r="C260">
        <v>1931</v>
      </c>
    </row>
    <row r="261" spans="1:3" x14ac:dyDescent="0.25">
      <c r="A261" s="1">
        <v>43070</v>
      </c>
      <c r="B261" t="s">
        <v>61</v>
      </c>
      <c r="C261">
        <v>1404</v>
      </c>
    </row>
    <row r="262" spans="1:3" x14ac:dyDescent="0.25">
      <c r="A262" s="1">
        <v>43160</v>
      </c>
      <c r="B262" t="s">
        <v>61</v>
      </c>
      <c r="C262">
        <v>1828</v>
      </c>
    </row>
    <row r="263" spans="1:3" x14ac:dyDescent="0.25">
      <c r="A263" s="1">
        <v>43252</v>
      </c>
      <c r="B263" t="s">
        <v>61</v>
      </c>
      <c r="C263">
        <v>1401</v>
      </c>
    </row>
    <row r="264" spans="1:3" x14ac:dyDescent="0.25">
      <c r="A264" s="1">
        <v>43344</v>
      </c>
      <c r="B264" t="s">
        <v>61</v>
      </c>
      <c r="C264">
        <v>1402</v>
      </c>
    </row>
    <row r="265" spans="1:3" x14ac:dyDescent="0.25">
      <c r="A265" s="1">
        <v>43435</v>
      </c>
      <c r="B265" t="s">
        <v>61</v>
      </c>
      <c r="C265">
        <v>1403</v>
      </c>
    </row>
    <row r="266" spans="1:3" x14ac:dyDescent="0.25">
      <c r="A266" s="1">
        <v>39508</v>
      </c>
      <c r="B266" t="s">
        <v>67</v>
      </c>
      <c r="C266">
        <v>583</v>
      </c>
    </row>
    <row r="267" spans="1:3" x14ac:dyDescent="0.25">
      <c r="A267" s="1">
        <v>39600</v>
      </c>
      <c r="B267" t="s">
        <v>67</v>
      </c>
      <c r="C267">
        <v>616</v>
      </c>
    </row>
    <row r="268" spans="1:3" x14ac:dyDescent="0.25">
      <c r="A268" s="1">
        <v>39692</v>
      </c>
      <c r="B268" t="s">
        <v>67</v>
      </c>
      <c r="C268">
        <v>512</v>
      </c>
    </row>
    <row r="269" spans="1:3" x14ac:dyDescent="0.25">
      <c r="A269" s="1">
        <v>39783</v>
      </c>
      <c r="B269" t="s">
        <v>67</v>
      </c>
      <c r="C269">
        <v>472</v>
      </c>
    </row>
    <row r="270" spans="1:3" x14ac:dyDescent="0.25">
      <c r="A270" s="1">
        <v>39873</v>
      </c>
      <c r="B270" t="s">
        <v>67</v>
      </c>
      <c r="C270">
        <v>462</v>
      </c>
    </row>
    <row r="271" spans="1:3" x14ac:dyDescent="0.25">
      <c r="A271" s="1">
        <v>39965</v>
      </c>
      <c r="B271" t="s">
        <v>67</v>
      </c>
      <c r="C271">
        <v>445</v>
      </c>
    </row>
    <row r="272" spans="1:3" x14ac:dyDescent="0.25">
      <c r="A272" s="1">
        <v>40057</v>
      </c>
      <c r="B272" t="s">
        <v>67</v>
      </c>
      <c r="C272">
        <v>530</v>
      </c>
    </row>
    <row r="273" spans="1:3" x14ac:dyDescent="0.25">
      <c r="A273" s="1">
        <v>40148</v>
      </c>
      <c r="B273" t="s">
        <v>67</v>
      </c>
      <c r="C273">
        <v>510</v>
      </c>
    </row>
    <row r="274" spans="1:3" x14ac:dyDescent="0.25">
      <c r="A274" s="1">
        <v>40238</v>
      </c>
      <c r="B274" t="s">
        <v>67</v>
      </c>
      <c r="C274">
        <v>417</v>
      </c>
    </row>
    <row r="275" spans="1:3" x14ac:dyDescent="0.25">
      <c r="A275" s="1">
        <v>40330</v>
      </c>
      <c r="B275" t="s">
        <v>67</v>
      </c>
      <c r="C275">
        <v>448</v>
      </c>
    </row>
    <row r="276" spans="1:3" x14ac:dyDescent="0.25">
      <c r="A276" s="1">
        <v>40422</v>
      </c>
      <c r="B276" t="s">
        <v>67</v>
      </c>
      <c r="C276">
        <v>408</v>
      </c>
    </row>
    <row r="277" spans="1:3" x14ac:dyDescent="0.25">
      <c r="A277" s="1">
        <v>40513</v>
      </c>
      <c r="B277" t="s">
        <v>67</v>
      </c>
      <c r="C277">
        <v>338</v>
      </c>
    </row>
    <row r="278" spans="1:3" x14ac:dyDescent="0.25">
      <c r="A278" s="1">
        <v>40603</v>
      </c>
      <c r="B278" t="s">
        <v>67</v>
      </c>
      <c r="C278">
        <v>285</v>
      </c>
    </row>
    <row r="279" spans="1:3" x14ac:dyDescent="0.25">
      <c r="A279" s="1">
        <v>40695</v>
      </c>
      <c r="B279" t="s">
        <v>67</v>
      </c>
      <c r="C279">
        <v>417</v>
      </c>
    </row>
    <row r="280" spans="1:3" x14ac:dyDescent="0.25">
      <c r="A280" s="1">
        <v>40787</v>
      </c>
      <c r="B280" t="s">
        <v>67</v>
      </c>
      <c r="C280">
        <v>322</v>
      </c>
    </row>
    <row r="281" spans="1:3" x14ac:dyDescent="0.25">
      <c r="A281" s="1">
        <v>40878</v>
      </c>
      <c r="B281" t="s">
        <v>67</v>
      </c>
      <c r="C281">
        <v>376</v>
      </c>
    </row>
    <row r="282" spans="1:3" x14ac:dyDescent="0.25">
      <c r="A282" s="1">
        <v>40969</v>
      </c>
      <c r="B282" t="s">
        <v>67</v>
      </c>
      <c r="C282">
        <v>309</v>
      </c>
    </row>
    <row r="283" spans="1:3" x14ac:dyDescent="0.25">
      <c r="A283" s="1">
        <v>41061</v>
      </c>
      <c r="B283" t="s">
        <v>67</v>
      </c>
      <c r="C283">
        <v>397</v>
      </c>
    </row>
    <row r="284" spans="1:3" x14ac:dyDescent="0.25">
      <c r="A284" s="1">
        <v>41153</v>
      </c>
      <c r="B284" t="s">
        <v>67</v>
      </c>
      <c r="C284">
        <v>359</v>
      </c>
    </row>
    <row r="285" spans="1:3" x14ac:dyDescent="0.25">
      <c r="A285" s="1">
        <v>41244</v>
      </c>
      <c r="B285" t="s">
        <v>67</v>
      </c>
      <c r="C285">
        <v>332</v>
      </c>
    </row>
    <row r="286" spans="1:3" x14ac:dyDescent="0.25">
      <c r="A286" s="1">
        <v>41334</v>
      </c>
      <c r="B286" t="s">
        <v>67</v>
      </c>
      <c r="C286">
        <v>308</v>
      </c>
    </row>
    <row r="287" spans="1:3" x14ac:dyDescent="0.25">
      <c r="A287" s="1">
        <v>41426</v>
      </c>
      <c r="B287" t="s">
        <v>67</v>
      </c>
      <c r="C287">
        <v>356</v>
      </c>
    </row>
    <row r="288" spans="1:3" x14ac:dyDescent="0.25">
      <c r="A288" s="1">
        <v>41518</v>
      </c>
      <c r="B288" t="s">
        <v>67</v>
      </c>
      <c r="C288">
        <v>326</v>
      </c>
    </row>
    <row r="289" spans="1:3" x14ac:dyDescent="0.25">
      <c r="A289" s="1">
        <v>41609</v>
      </c>
      <c r="B289" t="s">
        <v>67</v>
      </c>
      <c r="C289">
        <v>327</v>
      </c>
    </row>
    <row r="290" spans="1:3" x14ac:dyDescent="0.25">
      <c r="A290" s="1">
        <v>41699</v>
      </c>
      <c r="B290" t="s">
        <v>67</v>
      </c>
      <c r="C290">
        <v>353</v>
      </c>
    </row>
    <row r="291" spans="1:3" x14ac:dyDescent="0.25">
      <c r="A291" s="1">
        <v>41791</v>
      </c>
      <c r="B291" t="s">
        <v>67</v>
      </c>
      <c r="C291">
        <v>416</v>
      </c>
    </row>
    <row r="292" spans="1:3" x14ac:dyDescent="0.25">
      <c r="A292" s="1">
        <v>41883</v>
      </c>
      <c r="B292" t="s">
        <v>67</v>
      </c>
      <c r="C292">
        <v>453</v>
      </c>
    </row>
    <row r="293" spans="1:3" x14ac:dyDescent="0.25">
      <c r="A293" s="1">
        <v>41974</v>
      </c>
      <c r="B293" t="s">
        <v>67</v>
      </c>
      <c r="C293">
        <v>386</v>
      </c>
    </row>
    <row r="294" spans="1:3" x14ac:dyDescent="0.25">
      <c r="A294" s="1">
        <v>42064</v>
      </c>
      <c r="B294" t="s">
        <v>67</v>
      </c>
      <c r="C294">
        <v>431</v>
      </c>
    </row>
    <row r="295" spans="1:3" x14ac:dyDescent="0.25">
      <c r="A295" s="1">
        <v>42156</v>
      </c>
      <c r="B295" t="s">
        <v>67</v>
      </c>
      <c r="C295">
        <v>498</v>
      </c>
    </row>
    <row r="296" spans="1:3" x14ac:dyDescent="0.25">
      <c r="A296" s="1">
        <v>42248</v>
      </c>
      <c r="B296" t="s">
        <v>67</v>
      </c>
      <c r="C296">
        <v>461</v>
      </c>
    </row>
    <row r="297" spans="1:3" x14ac:dyDescent="0.25">
      <c r="A297" s="1">
        <v>42339</v>
      </c>
      <c r="B297" t="s">
        <v>67</v>
      </c>
      <c r="C297">
        <v>368</v>
      </c>
    </row>
    <row r="298" spans="1:3" x14ac:dyDescent="0.25">
      <c r="A298" s="1">
        <v>42430</v>
      </c>
      <c r="B298" t="s">
        <v>67</v>
      </c>
      <c r="C298">
        <v>297</v>
      </c>
    </row>
    <row r="299" spans="1:3" x14ac:dyDescent="0.25">
      <c r="A299" s="1">
        <v>42522</v>
      </c>
      <c r="B299" t="s">
        <v>67</v>
      </c>
      <c r="C299">
        <v>427</v>
      </c>
    </row>
    <row r="300" spans="1:3" x14ac:dyDescent="0.25">
      <c r="A300" s="1">
        <v>42614</v>
      </c>
      <c r="B300" t="s">
        <v>67</v>
      </c>
      <c r="C300">
        <v>467</v>
      </c>
    </row>
    <row r="301" spans="1:3" x14ac:dyDescent="0.25">
      <c r="A301" s="1">
        <v>42705</v>
      </c>
      <c r="B301" t="s">
        <v>67</v>
      </c>
      <c r="C301">
        <v>402</v>
      </c>
    </row>
    <row r="302" spans="1:3" x14ac:dyDescent="0.25">
      <c r="A302" s="1">
        <v>42795</v>
      </c>
      <c r="B302" t="s">
        <v>67</v>
      </c>
      <c r="C302">
        <v>434</v>
      </c>
    </row>
    <row r="303" spans="1:3" x14ac:dyDescent="0.25">
      <c r="A303" s="1">
        <v>42887</v>
      </c>
      <c r="B303" t="s">
        <v>67</v>
      </c>
      <c r="C303">
        <v>493</v>
      </c>
    </row>
    <row r="304" spans="1:3" x14ac:dyDescent="0.25">
      <c r="A304" s="1">
        <v>42979</v>
      </c>
      <c r="B304" t="s">
        <v>67</v>
      </c>
      <c r="C304">
        <v>575</v>
      </c>
    </row>
    <row r="305" spans="1:3" x14ac:dyDescent="0.25">
      <c r="A305" s="1">
        <v>43070</v>
      </c>
      <c r="B305" t="s">
        <v>67</v>
      </c>
      <c r="C305">
        <v>625</v>
      </c>
    </row>
    <row r="306" spans="1:3" x14ac:dyDescent="0.25">
      <c r="A306" s="1">
        <v>43160</v>
      </c>
      <c r="B306" t="s">
        <v>67</v>
      </c>
      <c r="C306">
        <v>463</v>
      </c>
    </row>
    <row r="307" spans="1:3" x14ac:dyDescent="0.25">
      <c r="A307" s="1">
        <v>43252</v>
      </c>
      <c r="B307" t="s">
        <v>67</v>
      </c>
      <c r="C307">
        <v>417</v>
      </c>
    </row>
    <row r="308" spans="1:3" x14ac:dyDescent="0.25">
      <c r="A308" s="1">
        <v>43344</v>
      </c>
      <c r="B308" t="s">
        <v>67</v>
      </c>
      <c r="C308">
        <v>416</v>
      </c>
    </row>
    <row r="309" spans="1:3" x14ac:dyDescent="0.25">
      <c r="A309" s="1">
        <v>43435</v>
      </c>
      <c r="B309" t="s">
        <v>67</v>
      </c>
      <c r="C309">
        <v>416</v>
      </c>
    </row>
    <row r="310" spans="1:3" x14ac:dyDescent="0.25">
      <c r="A310" s="1">
        <v>39508</v>
      </c>
      <c r="B310" t="s">
        <v>70</v>
      </c>
      <c r="C310">
        <v>537</v>
      </c>
    </row>
    <row r="311" spans="1:3" x14ac:dyDescent="0.25">
      <c r="A311" s="1">
        <v>39600</v>
      </c>
      <c r="B311" t="s">
        <v>70</v>
      </c>
      <c r="C311">
        <v>537</v>
      </c>
    </row>
    <row r="312" spans="1:3" x14ac:dyDescent="0.25">
      <c r="A312" s="1">
        <v>39692</v>
      </c>
      <c r="B312" t="s">
        <v>70</v>
      </c>
      <c r="C312">
        <v>458</v>
      </c>
    </row>
    <row r="313" spans="1:3" x14ac:dyDescent="0.25">
      <c r="A313" s="1">
        <v>39783</v>
      </c>
      <c r="B313" t="s">
        <v>70</v>
      </c>
      <c r="C313">
        <v>553</v>
      </c>
    </row>
    <row r="314" spans="1:3" x14ac:dyDescent="0.25">
      <c r="A314" s="1">
        <v>39873</v>
      </c>
      <c r="B314" t="s">
        <v>70</v>
      </c>
      <c r="C314">
        <v>323</v>
      </c>
    </row>
    <row r="315" spans="1:3" x14ac:dyDescent="0.25">
      <c r="A315" s="1">
        <v>39965</v>
      </c>
      <c r="B315" t="s">
        <v>70</v>
      </c>
      <c r="C315">
        <v>445</v>
      </c>
    </row>
    <row r="316" spans="1:3" x14ac:dyDescent="0.25">
      <c r="A316" s="1">
        <v>40057</v>
      </c>
      <c r="B316" t="s">
        <v>70</v>
      </c>
      <c r="C316">
        <v>427</v>
      </c>
    </row>
    <row r="317" spans="1:3" x14ac:dyDescent="0.25">
      <c r="A317" s="1">
        <v>40148</v>
      </c>
      <c r="B317" t="s">
        <v>70</v>
      </c>
      <c r="C317">
        <v>440</v>
      </c>
    </row>
    <row r="318" spans="1:3" x14ac:dyDescent="0.25">
      <c r="A318" s="1">
        <v>40238</v>
      </c>
      <c r="B318" t="s">
        <v>70</v>
      </c>
      <c r="C318">
        <v>607</v>
      </c>
    </row>
    <row r="319" spans="1:3" x14ac:dyDescent="0.25">
      <c r="A319" s="1">
        <v>40330</v>
      </c>
      <c r="B319" t="s">
        <v>70</v>
      </c>
      <c r="C319">
        <v>707</v>
      </c>
    </row>
    <row r="320" spans="1:3" x14ac:dyDescent="0.25">
      <c r="A320" s="1">
        <v>40422</v>
      </c>
      <c r="B320" t="s">
        <v>70</v>
      </c>
      <c r="C320">
        <v>614</v>
      </c>
    </row>
    <row r="321" spans="1:3" x14ac:dyDescent="0.25">
      <c r="A321" s="1">
        <v>40513</v>
      </c>
      <c r="B321" t="s">
        <v>70</v>
      </c>
      <c r="C321">
        <v>505</v>
      </c>
    </row>
    <row r="322" spans="1:3" x14ac:dyDescent="0.25">
      <c r="A322" s="1">
        <v>40603</v>
      </c>
      <c r="B322" t="s">
        <v>70</v>
      </c>
      <c r="C322">
        <v>382</v>
      </c>
    </row>
    <row r="323" spans="1:3" x14ac:dyDescent="0.25">
      <c r="A323" s="1">
        <v>40695</v>
      </c>
      <c r="B323" t="s">
        <v>70</v>
      </c>
      <c r="C323">
        <v>351</v>
      </c>
    </row>
    <row r="324" spans="1:3" x14ac:dyDescent="0.25">
      <c r="A324" s="1">
        <v>40787</v>
      </c>
      <c r="B324" t="s">
        <v>70</v>
      </c>
      <c r="C324">
        <v>491</v>
      </c>
    </row>
    <row r="325" spans="1:3" x14ac:dyDescent="0.25">
      <c r="A325" s="1">
        <v>40878</v>
      </c>
      <c r="B325" t="s">
        <v>70</v>
      </c>
      <c r="C325">
        <v>407</v>
      </c>
    </row>
    <row r="326" spans="1:3" x14ac:dyDescent="0.25">
      <c r="A326" s="1">
        <v>40969</v>
      </c>
      <c r="B326" t="s">
        <v>70</v>
      </c>
      <c r="C326">
        <v>492</v>
      </c>
    </row>
    <row r="327" spans="1:3" x14ac:dyDescent="0.25">
      <c r="A327" s="1">
        <v>41061</v>
      </c>
      <c r="B327" t="s">
        <v>70</v>
      </c>
      <c r="C327">
        <v>528</v>
      </c>
    </row>
    <row r="328" spans="1:3" x14ac:dyDescent="0.25">
      <c r="A328" s="1">
        <v>41153</v>
      </c>
      <c r="B328" t="s">
        <v>70</v>
      </c>
      <c r="C328">
        <v>399</v>
      </c>
    </row>
    <row r="329" spans="1:3" x14ac:dyDescent="0.25">
      <c r="A329" s="1">
        <v>41244</v>
      </c>
      <c r="B329" t="s">
        <v>70</v>
      </c>
      <c r="C329">
        <v>357</v>
      </c>
    </row>
    <row r="330" spans="1:3" x14ac:dyDescent="0.25">
      <c r="A330" s="1">
        <v>41334</v>
      </c>
      <c r="B330" t="s">
        <v>70</v>
      </c>
      <c r="C330">
        <v>380</v>
      </c>
    </row>
    <row r="331" spans="1:3" x14ac:dyDescent="0.25">
      <c r="A331" s="1">
        <v>41426</v>
      </c>
      <c r="B331" t="s">
        <v>70</v>
      </c>
      <c r="C331">
        <v>502</v>
      </c>
    </row>
    <row r="332" spans="1:3" x14ac:dyDescent="0.25">
      <c r="A332" s="1">
        <v>41518</v>
      </c>
      <c r="B332" t="s">
        <v>70</v>
      </c>
      <c r="C332">
        <v>396</v>
      </c>
    </row>
    <row r="333" spans="1:3" x14ac:dyDescent="0.25">
      <c r="A333" s="1">
        <v>41609</v>
      </c>
      <c r="B333" t="s">
        <v>70</v>
      </c>
      <c r="C333">
        <v>376</v>
      </c>
    </row>
    <row r="334" spans="1:3" x14ac:dyDescent="0.25">
      <c r="A334" s="1">
        <v>41699</v>
      </c>
      <c r="B334" t="s">
        <v>70</v>
      </c>
      <c r="C334">
        <v>302</v>
      </c>
    </row>
    <row r="335" spans="1:3" x14ac:dyDescent="0.25">
      <c r="A335" s="1">
        <v>41791</v>
      </c>
      <c r="B335" t="s">
        <v>70</v>
      </c>
      <c r="C335">
        <v>360</v>
      </c>
    </row>
    <row r="336" spans="1:3" x14ac:dyDescent="0.25">
      <c r="A336" s="1">
        <v>41883</v>
      </c>
      <c r="B336" t="s">
        <v>70</v>
      </c>
      <c r="C336">
        <v>354</v>
      </c>
    </row>
    <row r="337" spans="1:3" x14ac:dyDescent="0.25">
      <c r="A337" s="1">
        <v>41974</v>
      </c>
      <c r="B337" t="s">
        <v>70</v>
      </c>
      <c r="C337">
        <v>288</v>
      </c>
    </row>
    <row r="338" spans="1:3" x14ac:dyDescent="0.25">
      <c r="A338" s="1">
        <v>42064</v>
      </c>
      <c r="B338" t="s">
        <v>70</v>
      </c>
      <c r="C338">
        <v>245</v>
      </c>
    </row>
    <row r="339" spans="1:3" x14ac:dyDescent="0.25">
      <c r="A339" s="1">
        <v>42156</v>
      </c>
      <c r="B339" t="s">
        <v>70</v>
      </c>
      <c r="C339">
        <v>280</v>
      </c>
    </row>
    <row r="340" spans="1:3" x14ac:dyDescent="0.25">
      <c r="A340" s="1">
        <v>42248</v>
      </c>
      <c r="B340" t="s">
        <v>70</v>
      </c>
      <c r="C340">
        <v>386</v>
      </c>
    </row>
    <row r="341" spans="1:3" x14ac:dyDescent="0.25">
      <c r="A341" s="1">
        <v>42339</v>
      </c>
      <c r="B341" t="s">
        <v>70</v>
      </c>
      <c r="C341">
        <v>263</v>
      </c>
    </row>
    <row r="342" spans="1:3" x14ac:dyDescent="0.25">
      <c r="A342" s="1">
        <v>42430</v>
      </c>
      <c r="B342" t="s">
        <v>70</v>
      </c>
      <c r="C342">
        <v>291</v>
      </c>
    </row>
    <row r="343" spans="1:3" x14ac:dyDescent="0.25">
      <c r="A343" s="1">
        <v>42522</v>
      </c>
      <c r="B343" t="s">
        <v>70</v>
      </c>
      <c r="C343">
        <v>311</v>
      </c>
    </row>
    <row r="344" spans="1:3" x14ac:dyDescent="0.25">
      <c r="A344" s="1">
        <v>42614</v>
      </c>
      <c r="B344" t="s">
        <v>70</v>
      </c>
      <c r="C344">
        <v>452</v>
      </c>
    </row>
    <row r="345" spans="1:3" x14ac:dyDescent="0.25">
      <c r="A345" s="1">
        <v>42705</v>
      </c>
      <c r="B345" t="s">
        <v>70</v>
      </c>
      <c r="C345">
        <v>572</v>
      </c>
    </row>
    <row r="346" spans="1:3" x14ac:dyDescent="0.25">
      <c r="A346" s="1">
        <v>42795</v>
      </c>
      <c r="B346" t="s">
        <v>70</v>
      </c>
      <c r="C346">
        <v>411</v>
      </c>
    </row>
    <row r="347" spans="1:3" x14ac:dyDescent="0.25">
      <c r="A347" s="1">
        <v>42887</v>
      </c>
      <c r="B347" t="s">
        <v>70</v>
      </c>
      <c r="C347">
        <v>506</v>
      </c>
    </row>
    <row r="348" spans="1:3" x14ac:dyDescent="0.25">
      <c r="A348" s="1">
        <v>42979</v>
      </c>
      <c r="B348" t="s">
        <v>70</v>
      </c>
      <c r="C348">
        <v>454</v>
      </c>
    </row>
    <row r="349" spans="1:3" x14ac:dyDescent="0.25">
      <c r="A349" s="1">
        <v>43070</v>
      </c>
      <c r="B349" t="s">
        <v>70</v>
      </c>
      <c r="C349">
        <v>405</v>
      </c>
    </row>
    <row r="350" spans="1:3" x14ac:dyDescent="0.25">
      <c r="A350" s="1">
        <v>43160</v>
      </c>
      <c r="B350" t="s">
        <v>70</v>
      </c>
      <c r="C350">
        <v>443</v>
      </c>
    </row>
    <row r="351" spans="1:3" x14ac:dyDescent="0.25">
      <c r="A351" s="1">
        <v>43252</v>
      </c>
      <c r="B351" t="s">
        <v>70</v>
      </c>
      <c r="C351">
        <v>361</v>
      </c>
    </row>
    <row r="352" spans="1:3" x14ac:dyDescent="0.25">
      <c r="A352" s="1">
        <v>43344</v>
      </c>
      <c r="B352" t="s">
        <v>70</v>
      </c>
      <c r="C352">
        <v>357</v>
      </c>
    </row>
    <row r="353" spans="1:3" x14ac:dyDescent="0.25">
      <c r="A353" s="1">
        <v>43435</v>
      </c>
      <c r="B353" t="s">
        <v>70</v>
      </c>
      <c r="C353">
        <v>354</v>
      </c>
    </row>
    <row r="354" spans="1:3" x14ac:dyDescent="0.25">
      <c r="A354" s="1">
        <v>39508</v>
      </c>
      <c r="B354" t="s">
        <v>57</v>
      </c>
      <c r="C354">
        <v>1463</v>
      </c>
    </row>
    <row r="355" spans="1:3" x14ac:dyDescent="0.25">
      <c r="A355" s="1">
        <v>39600</v>
      </c>
      <c r="B355" t="s">
        <v>57</v>
      </c>
      <c r="C355">
        <v>1777</v>
      </c>
    </row>
    <row r="356" spans="1:3" x14ac:dyDescent="0.25">
      <c r="A356" s="1">
        <v>39692</v>
      </c>
      <c r="B356" t="s">
        <v>57</v>
      </c>
      <c r="C356">
        <v>1772</v>
      </c>
    </row>
    <row r="357" spans="1:3" x14ac:dyDescent="0.25">
      <c r="A357" s="1">
        <v>39783</v>
      </c>
      <c r="B357" t="s">
        <v>57</v>
      </c>
      <c r="C357">
        <v>1299</v>
      </c>
    </row>
    <row r="358" spans="1:3" x14ac:dyDescent="0.25">
      <c r="A358" s="1">
        <v>39873</v>
      </c>
      <c r="B358" t="s">
        <v>57</v>
      </c>
      <c r="C358">
        <v>1015</v>
      </c>
    </row>
    <row r="359" spans="1:3" x14ac:dyDescent="0.25">
      <c r="A359" s="1">
        <v>39965</v>
      </c>
      <c r="B359" t="s">
        <v>57</v>
      </c>
      <c r="C359">
        <v>1182</v>
      </c>
    </row>
    <row r="360" spans="1:3" x14ac:dyDescent="0.25">
      <c r="A360" s="1">
        <v>40057</v>
      </c>
      <c r="B360" t="s">
        <v>57</v>
      </c>
      <c r="C360">
        <v>1137</v>
      </c>
    </row>
    <row r="361" spans="1:3" x14ac:dyDescent="0.25">
      <c r="A361" s="1">
        <v>40148</v>
      </c>
      <c r="B361" t="s">
        <v>57</v>
      </c>
      <c r="C361">
        <v>1457</v>
      </c>
    </row>
    <row r="362" spans="1:3" x14ac:dyDescent="0.25">
      <c r="A362" s="1">
        <v>40238</v>
      </c>
      <c r="B362" t="s">
        <v>57</v>
      </c>
      <c r="C362">
        <v>1212</v>
      </c>
    </row>
    <row r="363" spans="1:3" x14ac:dyDescent="0.25">
      <c r="A363" s="1">
        <v>40330</v>
      </c>
      <c r="B363" t="s">
        <v>57</v>
      </c>
      <c r="C363">
        <v>1264</v>
      </c>
    </row>
    <row r="364" spans="1:3" x14ac:dyDescent="0.25">
      <c r="A364" s="1">
        <v>40422</v>
      </c>
      <c r="B364" t="s">
        <v>57</v>
      </c>
      <c r="C364">
        <v>1318</v>
      </c>
    </row>
    <row r="365" spans="1:3" x14ac:dyDescent="0.25">
      <c r="A365" s="1">
        <v>40513</v>
      </c>
      <c r="B365" t="s">
        <v>57</v>
      </c>
      <c r="C365">
        <v>1030</v>
      </c>
    </row>
    <row r="366" spans="1:3" x14ac:dyDescent="0.25">
      <c r="A366" s="1">
        <v>40603</v>
      </c>
      <c r="B366" t="s">
        <v>57</v>
      </c>
      <c r="C366">
        <v>842</v>
      </c>
    </row>
    <row r="367" spans="1:3" x14ac:dyDescent="0.25">
      <c r="A367" s="1">
        <v>40695</v>
      </c>
      <c r="B367" t="s">
        <v>57</v>
      </c>
      <c r="C367">
        <v>909</v>
      </c>
    </row>
    <row r="368" spans="1:3" x14ac:dyDescent="0.25">
      <c r="A368" s="1">
        <v>40787</v>
      </c>
      <c r="B368" t="s">
        <v>57</v>
      </c>
      <c r="C368">
        <v>1080</v>
      </c>
    </row>
    <row r="369" spans="1:3" x14ac:dyDescent="0.25">
      <c r="A369" s="1">
        <v>40878</v>
      </c>
      <c r="B369" t="s">
        <v>57</v>
      </c>
      <c r="C369">
        <v>949</v>
      </c>
    </row>
    <row r="370" spans="1:3" x14ac:dyDescent="0.25">
      <c r="A370" s="1">
        <v>40969</v>
      </c>
      <c r="B370" t="s">
        <v>57</v>
      </c>
      <c r="C370">
        <v>1065</v>
      </c>
    </row>
    <row r="371" spans="1:3" x14ac:dyDescent="0.25">
      <c r="A371" s="1">
        <v>41061</v>
      </c>
      <c r="B371" t="s">
        <v>57</v>
      </c>
      <c r="C371">
        <v>828</v>
      </c>
    </row>
    <row r="372" spans="1:3" x14ac:dyDescent="0.25">
      <c r="A372" s="1">
        <v>41153</v>
      </c>
      <c r="B372" t="s">
        <v>57</v>
      </c>
      <c r="C372">
        <v>1021</v>
      </c>
    </row>
    <row r="373" spans="1:3" x14ac:dyDescent="0.25">
      <c r="A373" s="1">
        <v>41244</v>
      </c>
      <c r="B373" t="s">
        <v>57</v>
      </c>
      <c r="C373">
        <v>1048</v>
      </c>
    </row>
    <row r="374" spans="1:3" x14ac:dyDescent="0.25">
      <c r="A374" s="1">
        <v>41334</v>
      </c>
      <c r="B374" t="s">
        <v>57</v>
      </c>
      <c r="C374">
        <v>899</v>
      </c>
    </row>
    <row r="375" spans="1:3" x14ac:dyDescent="0.25">
      <c r="A375" s="1">
        <v>41426</v>
      </c>
      <c r="B375" t="s">
        <v>57</v>
      </c>
      <c r="C375">
        <v>906</v>
      </c>
    </row>
    <row r="376" spans="1:3" x14ac:dyDescent="0.25">
      <c r="A376" s="1">
        <v>41518</v>
      </c>
      <c r="B376" t="s">
        <v>57</v>
      </c>
      <c r="C376">
        <v>1099</v>
      </c>
    </row>
    <row r="377" spans="1:3" x14ac:dyDescent="0.25">
      <c r="A377" s="1">
        <v>41609</v>
      </c>
      <c r="B377" t="s">
        <v>57</v>
      </c>
      <c r="C377">
        <v>1054</v>
      </c>
    </row>
    <row r="378" spans="1:3" x14ac:dyDescent="0.25">
      <c r="A378" s="1">
        <v>41699</v>
      </c>
      <c r="B378" t="s">
        <v>57</v>
      </c>
      <c r="C378">
        <v>1079</v>
      </c>
    </row>
    <row r="379" spans="1:3" x14ac:dyDescent="0.25">
      <c r="A379" s="1">
        <v>41791</v>
      </c>
      <c r="B379" t="s">
        <v>57</v>
      </c>
      <c r="C379">
        <v>908</v>
      </c>
    </row>
    <row r="380" spans="1:3" x14ac:dyDescent="0.25">
      <c r="A380" s="1">
        <v>41883</v>
      </c>
      <c r="B380" t="s">
        <v>57</v>
      </c>
      <c r="C380">
        <v>1029</v>
      </c>
    </row>
    <row r="381" spans="1:3" x14ac:dyDescent="0.25">
      <c r="A381" s="1">
        <v>41974</v>
      </c>
      <c r="B381" t="s">
        <v>57</v>
      </c>
      <c r="C381">
        <v>1223</v>
      </c>
    </row>
    <row r="382" spans="1:3" x14ac:dyDescent="0.25">
      <c r="A382" s="1">
        <v>42064</v>
      </c>
      <c r="B382" t="s">
        <v>57</v>
      </c>
      <c r="C382">
        <v>912</v>
      </c>
    </row>
    <row r="383" spans="1:3" x14ac:dyDescent="0.25">
      <c r="A383" s="1">
        <v>42156</v>
      </c>
      <c r="B383" t="s">
        <v>57</v>
      </c>
      <c r="C383">
        <v>1024</v>
      </c>
    </row>
    <row r="384" spans="1:3" x14ac:dyDescent="0.25">
      <c r="A384" s="1">
        <v>42248</v>
      </c>
      <c r="B384" t="s">
        <v>57</v>
      </c>
      <c r="C384">
        <v>1438</v>
      </c>
    </row>
    <row r="385" spans="1:3" x14ac:dyDescent="0.25">
      <c r="A385" s="1">
        <v>42339</v>
      </c>
      <c r="B385" t="s">
        <v>57</v>
      </c>
      <c r="C385">
        <v>1385</v>
      </c>
    </row>
    <row r="386" spans="1:3" x14ac:dyDescent="0.25">
      <c r="A386" s="1">
        <v>42430</v>
      </c>
      <c r="B386" t="s">
        <v>57</v>
      </c>
      <c r="C386">
        <v>1229</v>
      </c>
    </row>
    <row r="387" spans="1:3" x14ac:dyDescent="0.25">
      <c r="A387" s="1">
        <v>42522</v>
      </c>
      <c r="B387" t="s">
        <v>57</v>
      </c>
      <c r="C387">
        <v>1601</v>
      </c>
    </row>
    <row r="388" spans="1:3" x14ac:dyDescent="0.25">
      <c r="A388" s="1">
        <v>42614</v>
      </c>
      <c r="B388" t="s">
        <v>57</v>
      </c>
      <c r="C388">
        <v>1650</v>
      </c>
    </row>
    <row r="389" spans="1:3" x14ac:dyDescent="0.25">
      <c r="A389" s="1">
        <v>42705</v>
      </c>
      <c r="B389" t="s">
        <v>57</v>
      </c>
      <c r="C389">
        <v>1728</v>
      </c>
    </row>
    <row r="390" spans="1:3" x14ac:dyDescent="0.25">
      <c r="A390" s="1">
        <v>42795</v>
      </c>
      <c r="B390" t="s">
        <v>57</v>
      </c>
      <c r="C390">
        <v>1627</v>
      </c>
    </row>
    <row r="391" spans="1:3" x14ac:dyDescent="0.25">
      <c r="A391" s="1">
        <v>42887</v>
      </c>
      <c r="B391" t="s">
        <v>57</v>
      </c>
      <c r="C391">
        <v>1682</v>
      </c>
    </row>
    <row r="392" spans="1:3" x14ac:dyDescent="0.25">
      <c r="A392" s="1">
        <v>42979</v>
      </c>
      <c r="B392" t="s">
        <v>57</v>
      </c>
      <c r="C392">
        <v>1733</v>
      </c>
    </row>
    <row r="393" spans="1:3" x14ac:dyDescent="0.25">
      <c r="A393" s="1">
        <v>43070</v>
      </c>
      <c r="B393" t="s">
        <v>57</v>
      </c>
      <c r="C393">
        <v>1457</v>
      </c>
    </row>
    <row r="394" spans="1:3" x14ac:dyDescent="0.25">
      <c r="A394" s="1">
        <v>43160</v>
      </c>
      <c r="B394" t="s">
        <v>57</v>
      </c>
      <c r="C394">
        <v>1577</v>
      </c>
    </row>
    <row r="395" spans="1:3" x14ac:dyDescent="0.25">
      <c r="A395" s="1">
        <v>43252</v>
      </c>
      <c r="B395" t="s">
        <v>57</v>
      </c>
      <c r="C395">
        <v>1366</v>
      </c>
    </row>
    <row r="396" spans="1:3" x14ac:dyDescent="0.25">
      <c r="A396" s="1">
        <v>43344</v>
      </c>
      <c r="B396" t="s">
        <v>57</v>
      </c>
      <c r="C396">
        <v>1372</v>
      </c>
    </row>
    <row r="397" spans="1:3" x14ac:dyDescent="0.25">
      <c r="A397" s="1">
        <v>43435</v>
      </c>
      <c r="B397" t="s">
        <v>57</v>
      </c>
      <c r="C397">
        <v>1379</v>
      </c>
    </row>
    <row r="398" spans="1:3" x14ac:dyDescent="0.25">
      <c r="A398" s="1">
        <v>39508</v>
      </c>
      <c r="B398" t="s">
        <v>72</v>
      </c>
      <c r="C398">
        <v>2264</v>
      </c>
    </row>
    <row r="399" spans="1:3" x14ac:dyDescent="0.25">
      <c r="A399" s="1">
        <v>39600</v>
      </c>
      <c r="B399" t="s">
        <v>72</v>
      </c>
      <c r="C399">
        <v>2350</v>
      </c>
    </row>
    <row r="400" spans="1:3" x14ac:dyDescent="0.25">
      <c r="A400" s="1">
        <v>39692</v>
      </c>
      <c r="B400" t="s">
        <v>72</v>
      </c>
      <c r="C400">
        <v>2258</v>
      </c>
    </row>
    <row r="401" spans="1:3" x14ac:dyDescent="0.25">
      <c r="A401" s="1">
        <v>39783</v>
      </c>
      <c r="B401" t="s">
        <v>72</v>
      </c>
      <c r="C401">
        <v>2077</v>
      </c>
    </row>
    <row r="402" spans="1:3" x14ac:dyDescent="0.25">
      <c r="A402" s="1">
        <v>39873</v>
      </c>
      <c r="B402" t="s">
        <v>72</v>
      </c>
      <c r="C402">
        <v>1650</v>
      </c>
    </row>
    <row r="403" spans="1:3" x14ac:dyDescent="0.25">
      <c r="A403" s="1">
        <v>39965</v>
      </c>
      <c r="B403" t="s">
        <v>72</v>
      </c>
      <c r="C403">
        <v>1927</v>
      </c>
    </row>
    <row r="404" spans="1:3" x14ac:dyDescent="0.25">
      <c r="A404" s="1">
        <v>40057</v>
      </c>
      <c r="B404" t="s">
        <v>72</v>
      </c>
      <c r="C404">
        <v>2136</v>
      </c>
    </row>
    <row r="405" spans="1:3" x14ac:dyDescent="0.25">
      <c r="A405" s="1">
        <v>40148</v>
      </c>
      <c r="B405" t="s">
        <v>72</v>
      </c>
      <c r="C405">
        <v>2270</v>
      </c>
    </row>
    <row r="406" spans="1:3" x14ac:dyDescent="0.25">
      <c r="A406" s="1">
        <v>40238</v>
      </c>
      <c r="B406" t="s">
        <v>72</v>
      </c>
      <c r="C406">
        <v>1845</v>
      </c>
    </row>
    <row r="407" spans="1:3" x14ac:dyDescent="0.25">
      <c r="A407" s="1">
        <v>40330</v>
      </c>
      <c r="B407" t="s">
        <v>72</v>
      </c>
      <c r="C407">
        <v>2188</v>
      </c>
    </row>
    <row r="408" spans="1:3" x14ac:dyDescent="0.25">
      <c r="A408" s="1">
        <v>40422</v>
      </c>
      <c r="B408" t="s">
        <v>72</v>
      </c>
      <c r="C408">
        <v>1946</v>
      </c>
    </row>
    <row r="409" spans="1:3" x14ac:dyDescent="0.25">
      <c r="A409" s="1">
        <v>40513</v>
      </c>
      <c r="B409" t="s">
        <v>72</v>
      </c>
      <c r="C409">
        <v>2001</v>
      </c>
    </row>
    <row r="410" spans="1:3" x14ac:dyDescent="0.25">
      <c r="A410" s="1">
        <v>40603</v>
      </c>
      <c r="B410" t="s">
        <v>72</v>
      </c>
      <c r="C410">
        <v>1768</v>
      </c>
    </row>
    <row r="411" spans="1:3" x14ac:dyDescent="0.25">
      <c r="A411" s="1">
        <v>40695</v>
      </c>
      <c r="B411" t="s">
        <v>72</v>
      </c>
      <c r="C411">
        <v>2127</v>
      </c>
    </row>
    <row r="412" spans="1:3" x14ac:dyDescent="0.25">
      <c r="A412" s="1">
        <v>40787</v>
      </c>
      <c r="B412" t="s">
        <v>72</v>
      </c>
      <c r="C412">
        <v>2119</v>
      </c>
    </row>
    <row r="413" spans="1:3" x14ac:dyDescent="0.25">
      <c r="A413" s="1">
        <v>40878</v>
      </c>
      <c r="B413" t="s">
        <v>72</v>
      </c>
      <c r="C413">
        <v>1889</v>
      </c>
    </row>
    <row r="414" spans="1:3" x14ac:dyDescent="0.25">
      <c r="A414" s="1">
        <v>40969</v>
      </c>
      <c r="B414" t="s">
        <v>72</v>
      </c>
      <c r="C414">
        <v>2039</v>
      </c>
    </row>
    <row r="415" spans="1:3" x14ac:dyDescent="0.25">
      <c r="A415" s="1">
        <v>41061</v>
      </c>
      <c r="B415" t="s">
        <v>72</v>
      </c>
      <c r="C415">
        <v>2560</v>
      </c>
    </row>
    <row r="416" spans="1:3" x14ac:dyDescent="0.25">
      <c r="A416" s="1">
        <v>41153</v>
      </c>
      <c r="B416" t="s">
        <v>72</v>
      </c>
      <c r="C416">
        <v>1896</v>
      </c>
    </row>
    <row r="417" spans="1:3" x14ac:dyDescent="0.25">
      <c r="A417" s="1">
        <v>41244</v>
      </c>
      <c r="B417" t="s">
        <v>72</v>
      </c>
      <c r="C417">
        <v>2171</v>
      </c>
    </row>
    <row r="418" spans="1:3" x14ac:dyDescent="0.25">
      <c r="A418" s="1">
        <v>41334</v>
      </c>
      <c r="B418" t="s">
        <v>72</v>
      </c>
      <c r="C418">
        <v>1819</v>
      </c>
    </row>
    <row r="419" spans="1:3" x14ac:dyDescent="0.25">
      <c r="A419" s="1">
        <v>41426</v>
      </c>
      <c r="B419" t="s">
        <v>72</v>
      </c>
      <c r="C419">
        <v>2669</v>
      </c>
    </row>
    <row r="420" spans="1:3" x14ac:dyDescent="0.25">
      <c r="A420" s="1">
        <v>41518</v>
      </c>
      <c r="B420" t="s">
        <v>72</v>
      </c>
      <c r="C420">
        <v>2393</v>
      </c>
    </row>
    <row r="421" spans="1:3" x14ac:dyDescent="0.25">
      <c r="A421" s="1">
        <v>41609</v>
      </c>
      <c r="B421" t="s">
        <v>72</v>
      </c>
      <c r="C421">
        <v>2203</v>
      </c>
    </row>
    <row r="422" spans="1:3" x14ac:dyDescent="0.25">
      <c r="A422" s="1">
        <v>41699</v>
      </c>
      <c r="B422" t="s">
        <v>72</v>
      </c>
      <c r="C422">
        <v>1935</v>
      </c>
    </row>
    <row r="423" spans="1:3" x14ac:dyDescent="0.25">
      <c r="A423" s="1">
        <v>41791</v>
      </c>
      <c r="B423" t="s">
        <v>72</v>
      </c>
      <c r="C423">
        <v>2655</v>
      </c>
    </row>
    <row r="424" spans="1:3" x14ac:dyDescent="0.25">
      <c r="A424" s="1">
        <v>41883</v>
      </c>
      <c r="B424" t="s">
        <v>72</v>
      </c>
      <c r="C424">
        <v>2489</v>
      </c>
    </row>
    <row r="425" spans="1:3" x14ac:dyDescent="0.25">
      <c r="A425" s="1">
        <v>41974</v>
      </c>
      <c r="B425" t="s">
        <v>72</v>
      </c>
      <c r="C425">
        <v>2303</v>
      </c>
    </row>
    <row r="426" spans="1:3" x14ac:dyDescent="0.25">
      <c r="A426" s="1">
        <v>42064</v>
      </c>
      <c r="B426" t="s">
        <v>72</v>
      </c>
      <c r="C426">
        <v>1867</v>
      </c>
    </row>
    <row r="427" spans="1:3" x14ac:dyDescent="0.25">
      <c r="A427" s="1">
        <v>42156</v>
      </c>
      <c r="B427" t="s">
        <v>72</v>
      </c>
      <c r="C427">
        <v>2573</v>
      </c>
    </row>
    <row r="428" spans="1:3" x14ac:dyDescent="0.25">
      <c r="A428" s="1">
        <v>42248</v>
      </c>
      <c r="B428" t="s">
        <v>72</v>
      </c>
      <c r="C428">
        <v>2397</v>
      </c>
    </row>
    <row r="429" spans="1:3" x14ac:dyDescent="0.25">
      <c r="A429" s="1">
        <v>42339</v>
      </c>
      <c r="B429" t="s">
        <v>72</v>
      </c>
      <c r="C429">
        <v>2561</v>
      </c>
    </row>
    <row r="430" spans="1:3" x14ac:dyDescent="0.25">
      <c r="A430" s="1">
        <v>42430</v>
      </c>
      <c r="B430" t="s">
        <v>72</v>
      </c>
      <c r="C430">
        <v>2263</v>
      </c>
    </row>
    <row r="431" spans="1:3" x14ac:dyDescent="0.25">
      <c r="A431" s="1">
        <v>42522</v>
      </c>
      <c r="B431" t="s">
        <v>72</v>
      </c>
      <c r="C431">
        <v>2962</v>
      </c>
    </row>
    <row r="432" spans="1:3" x14ac:dyDescent="0.25">
      <c r="A432" s="1">
        <v>42614</v>
      </c>
      <c r="B432" t="s">
        <v>72</v>
      </c>
      <c r="C432">
        <v>3079</v>
      </c>
    </row>
    <row r="433" spans="1:3" x14ac:dyDescent="0.25">
      <c r="A433" s="1">
        <v>42705</v>
      </c>
      <c r="B433" t="s">
        <v>72</v>
      </c>
      <c r="C433">
        <v>2670</v>
      </c>
    </row>
    <row r="434" spans="1:3" x14ac:dyDescent="0.25">
      <c r="A434" s="1">
        <v>42795</v>
      </c>
      <c r="B434" t="s">
        <v>72</v>
      </c>
      <c r="C434">
        <v>2921</v>
      </c>
    </row>
    <row r="435" spans="1:3" x14ac:dyDescent="0.25">
      <c r="A435" s="1">
        <v>42887</v>
      </c>
      <c r="B435" t="s">
        <v>72</v>
      </c>
      <c r="C435">
        <v>3045</v>
      </c>
    </row>
    <row r="436" spans="1:3" x14ac:dyDescent="0.25">
      <c r="A436" s="1">
        <v>42979</v>
      </c>
      <c r="B436" t="s">
        <v>72</v>
      </c>
      <c r="C436">
        <v>3653</v>
      </c>
    </row>
    <row r="437" spans="1:3" x14ac:dyDescent="0.25">
      <c r="A437" s="1">
        <v>43070</v>
      </c>
      <c r="B437" t="s">
        <v>72</v>
      </c>
      <c r="C437">
        <v>3087</v>
      </c>
    </row>
    <row r="438" spans="1:3" x14ac:dyDescent="0.25">
      <c r="A438" s="1">
        <v>43160</v>
      </c>
      <c r="B438" t="s">
        <v>72</v>
      </c>
      <c r="C438">
        <v>2491</v>
      </c>
    </row>
    <row r="439" spans="1:3" x14ac:dyDescent="0.25">
      <c r="A439" s="1">
        <v>43252</v>
      </c>
      <c r="B439" t="s">
        <v>72</v>
      </c>
      <c r="C439">
        <v>2840</v>
      </c>
    </row>
    <row r="440" spans="1:3" x14ac:dyDescent="0.25">
      <c r="A440" s="1">
        <v>43344</v>
      </c>
      <c r="B440" t="s">
        <v>72</v>
      </c>
      <c r="C440">
        <v>2866</v>
      </c>
    </row>
    <row r="441" spans="1:3" x14ac:dyDescent="0.25">
      <c r="A441" s="1">
        <v>43435</v>
      </c>
      <c r="B441" t="s">
        <v>72</v>
      </c>
      <c r="C441">
        <v>2893</v>
      </c>
    </row>
    <row r="442" spans="1:3" x14ac:dyDescent="0.25">
      <c r="A442" s="1">
        <v>39508</v>
      </c>
      <c r="B442" t="s">
        <v>73</v>
      </c>
      <c r="C442">
        <v>907</v>
      </c>
    </row>
    <row r="443" spans="1:3" x14ac:dyDescent="0.25">
      <c r="A443" s="1">
        <v>39600</v>
      </c>
      <c r="B443" t="s">
        <v>73</v>
      </c>
      <c r="C443">
        <v>1015</v>
      </c>
    </row>
    <row r="444" spans="1:3" x14ac:dyDescent="0.25">
      <c r="A444" s="1">
        <v>39692</v>
      </c>
      <c r="B444" t="s">
        <v>73</v>
      </c>
      <c r="C444">
        <v>999</v>
      </c>
    </row>
    <row r="445" spans="1:3" x14ac:dyDescent="0.25">
      <c r="A445" s="1">
        <v>39783</v>
      </c>
      <c r="B445" t="s">
        <v>73</v>
      </c>
      <c r="C445">
        <v>941</v>
      </c>
    </row>
    <row r="446" spans="1:3" x14ac:dyDescent="0.25">
      <c r="A446" s="1">
        <v>39873</v>
      </c>
      <c r="B446" t="s">
        <v>73</v>
      </c>
      <c r="C446">
        <v>691</v>
      </c>
    </row>
    <row r="447" spans="1:3" x14ac:dyDescent="0.25">
      <c r="A447" s="1">
        <v>39965</v>
      </c>
      <c r="B447" t="s">
        <v>73</v>
      </c>
      <c r="C447">
        <v>813</v>
      </c>
    </row>
    <row r="448" spans="1:3" x14ac:dyDescent="0.25">
      <c r="A448" s="1">
        <v>40057</v>
      </c>
      <c r="B448" t="s">
        <v>73</v>
      </c>
      <c r="C448">
        <v>828</v>
      </c>
    </row>
    <row r="449" spans="1:3" x14ac:dyDescent="0.25">
      <c r="A449" s="1">
        <v>40148</v>
      </c>
      <c r="B449" t="s">
        <v>73</v>
      </c>
      <c r="C449">
        <v>765</v>
      </c>
    </row>
    <row r="450" spans="1:3" x14ac:dyDescent="0.25">
      <c r="A450" s="1">
        <v>40238</v>
      </c>
      <c r="B450" t="s">
        <v>73</v>
      </c>
      <c r="C450">
        <v>697</v>
      </c>
    </row>
    <row r="451" spans="1:3" x14ac:dyDescent="0.25">
      <c r="A451" s="1">
        <v>40330</v>
      </c>
      <c r="B451" t="s">
        <v>73</v>
      </c>
      <c r="C451">
        <v>903</v>
      </c>
    </row>
    <row r="452" spans="1:3" x14ac:dyDescent="0.25">
      <c r="A452" s="1">
        <v>40422</v>
      </c>
      <c r="B452" t="s">
        <v>73</v>
      </c>
      <c r="C452">
        <v>806</v>
      </c>
    </row>
    <row r="453" spans="1:3" x14ac:dyDescent="0.25">
      <c r="A453" s="1">
        <v>40513</v>
      </c>
      <c r="B453" t="s">
        <v>73</v>
      </c>
      <c r="C453">
        <v>741</v>
      </c>
    </row>
    <row r="454" spans="1:3" x14ac:dyDescent="0.25">
      <c r="A454" s="1">
        <v>40603</v>
      </c>
      <c r="B454" t="s">
        <v>73</v>
      </c>
      <c r="C454">
        <v>597</v>
      </c>
    </row>
    <row r="455" spans="1:3" x14ac:dyDescent="0.25">
      <c r="A455" s="1">
        <v>40695</v>
      </c>
      <c r="B455" t="s">
        <v>73</v>
      </c>
      <c r="C455">
        <v>699</v>
      </c>
    </row>
    <row r="456" spans="1:3" x14ac:dyDescent="0.25">
      <c r="A456" s="1">
        <v>40787</v>
      </c>
      <c r="B456" t="s">
        <v>73</v>
      </c>
      <c r="C456">
        <v>698</v>
      </c>
    </row>
    <row r="457" spans="1:3" x14ac:dyDescent="0.25">
      <c r="A457" s="1">
        <v>40878</v>
      </c>
      <c r="B457" t="s">
        <v>73</v>
      </c>
      <c r="C457">
        <v>640</v>
      </c>
    </row>
    <row r="458" spans="1:3" x14ac:dyDescent="0.25">
      <c r="A458" s="1">
        <v>40969</v>
      </c>
      <c r="B458" t="s">
        <v>73</v>
      </c>
      <c r="C458">
        <v>594</v>
      </c>
    </row>
    <row r="459" spans="1:3" x14ac:dyDescent="0.25">
      <c r="A459" s="1">
        <v>41061</v>
      </c>
      <c r="B459" t="s">
        <v>73</v>
      </c>
      <c r="C459">
        <v>665</v>
      </c>
    </row>
    <row r="460" spans="1:3" x14ac:dyDescent="0.25">
      <c r="A460" s="1">
        <v>41153</v>
      </c>
      <c r="B460" t="s">
        <v>73</v>
      </c>
      <c r="C460">
        <v>830</v>
      </c>
    </row>
    <row r="461" spans="1:3" x14ac:dyDescent="0.25">
      <c r="A461" s="1">
        <v>41244</v>
      </c>
      <c r="B461" t="s">
        <v>73</v>
      </c>
      <c r="C461">
        <v>654</v>
      </c>
    </row>
    <row r="462" spans="1:3" x14ac:dyDescent="0.25">
      <c r="A462" s="1">
        <v>41334</v>
      </c>
      <c r="B462" t="s">
        <v>73</v>
      </c>
      <c r="C462">
        <v>461</v>
      </c>
    </row>
    <row r="463" spans="1:3" x14ac:dyDescent="0.25">
      <c r="A463" s="1">
        <v>41426</v>
      </c>
      <c r="B463" t="s">
        <v>73</v>
      </c>
      <c r="C463">
        <v>741</v>
      </c>
    </row>
    <row r="464" spans="1:3" x14ac:dyDescent="0.25">
      <c r="A464" s="1">
        <v>41518</v>
      </c>
      <c r="B464" t="s">
        <v>73</v>
      </c>
      <c r="C464">
        <v>537</v>
      </c>
    </row>
    <row r="465" spans="1:3" x14ac:dyDescent="0.25">
      <c r="A465" s="1">
        <v>41609</v>
      </c>
      <c r="B465" t="s">
        <v>73</v>
      </c>
      <c r="C465">
        <v>615</v>
      </c>
    </row>
    <row r="466" spans="1:3" x14ac:dyDescent="0.25">
      <c r="A466" s="1">
        <v>41699</v>
      </c>
      <c r="B466" t="s">
        <v>73</v>
      </c>
      <c r="C466">
        <v>485</v>
      </c>
    </row>
    <row r="467" spans="1:3" x14ac:dyDescent="0.25">
      <c r="A467" s="1">
        <v>41791</v>
      </c>
      <c r="B467" t="s">
        <v>73</v>
      </c>
      <c r="C467">
        <v>647</v>
      </c>
    </row>
    <row r="468" spans="1:3" x14ac:dyDescent="0.25">
      <c r="A468" s="1">
        <v>41883</v>
      </c>
      <c r="B468" t="s">
        <v>73</v>
      </c>
      <c r="C468">
        <v>639</v>
      </c>
    </row>
    <row r="469" spans="1:3" x14ac:dyDescent="0.25">
      <c r="A469" s="1">
        <v>41974</v>
      </c>
      <c r="B469" t="s">
        <v>73</v>
      </c>
      <c r="C469">
        <v>566</v>
      </c>
    </row>
    <row r="470" spans="1:3" x14ac:dyDescent="0.25">
      <c r="A470" s="1">
        <v>42064</v>
      </c>
      <c r="B470" t="s">
        <v>73</v>
      </c>
      <c r="C470">
        <v>558</v>
      </c>
    </row>
    <row r="471" spans="1:3" x14ac:dyDescent="0.25">
      <c r="A471" s="1">
        <v>42156</v>
      </c>
      <c r="B471" t="s">
        <v>73</v>
      </c>
      <c r="C471">
        <v>588</v>
      </c>
    </row>
    <row r="472" spans="1:3" x14ac:dyDescent="0.25">
      <c r="A472" s="1">
        <v>42248</v>
      </c>
      <c r="B472" t="s">
        <v>73</v>
      </c>
      <c r="C472">
        <v>827</v>
      </c>
    </row>
    <row r="473" spans="1:3" x14ac:dyDescent="0.25">
      <c r="A473" s="1">
        <v>42339</v>
      </c>
      <c r="B473" t="s">
        <v>73</v>
      </c>
      <c r="C473">
        <v>610</v>
      </c>
    </row>
    <row r="474" spans="1:3" x14ac:dyDescent="0.25">
      <c r="A474" s="1">
        <v>42430</v>
      </c>
      <c r="B474" t="s">
        <v>73</v>
      </c>
      <c r="C474">
        <v>408</v>
      </c>
    </row>
    <row r="475" spans="1:3" x14ac:dyDescent="0.25">
      <c r="A475" s="1">
        <v>42522</v>
      </c>
      <c r="B475" t="s">
        <v>73</v>
      </c>
      <c r="C475">
        <v>686</v>
      </c>
    </row>
    <row r="476" spans="1:3" x14ac:dyDescent="0.25">
      <c r="A476" s="1">
        <v>42614</v>
      </c>
      <c r="B476" t="s">
        <v>73</v>
      </c>
      <c r="C476">
        <v>633</v>
      </c>
    </row>
    <row r="477" spans="1:3" x14ac:dyDescent="0.25">
      <c r="A477" s="1">
        <v>42705</v>
      </c>
      <c r="B477" t="s">
        <v>73</v>
      </c>
      <c r="C477">
        <v>678</v>
      </c>
    </row>
    <row r="478" spans="1:3" x14ac:dyDescent="0.25">
      <c r="A478" s="1">
        <v>42795</v>
      </c>
      <c r="B478" t="s">
        <v>73</v>
      </c>
      <c r="C478">
        <v>475</v>
      </c>
    </row>
    <row r="479" spans="1:3" x14ac:dyDescent="0.25">
      <c r="A479" s="1">
        <v>42887</v>
      </c>
      <c r="B479" t="s">
        <v>73</v>
      </c>
      <c r="C479">
        <v>624</v>
      </c>
    </row>
    <row r="480" spans="1:3" x14ac:dyDescent="0.25">
      <c r="A480" s="1">
        <v>42979</v>
      </c>
      <c r="B480" t="s">
        <v>73</v>
      </c>
      <c r="C480">
        <v>611</v>
      </c>
    </row>
    <row r="481" spans="1:3" x14ac:dyDescent="0.25">
      <c r="A481" s="1">
        <v>43070</v>
      </c>
      <c r="B481" t="s">
        <v>73</v>
      </c>
      <c r="C481">
        <v>655</v>
      </c>
    </row>
    <row r="482" spans="1:3" x14ac:dyDescent="0.25">
      <c r="A482" s="1">
        <v>43160</v>
      </c>
      <c r="B482" t="s">
        <v>73</v>
      </c>
      <c r="C482">
        <v>555</v>
      </c>
    </row>
    <row r="483" spans="1:3" x14ac:dyDescent="0.25">
      <c r="A483" s="1">
        <v>43252</v>
      </c>
      <c r="B483" t="s">
        <v>73</v>
      </c>
      <c r="C483">
        <v>530</v>
      </c>
    </row>
    <row r="484" spans="1:3" x14ac:dyDescent="0.25">
      <c r="A484" s="1">
        <v>43344</v>
      </c>
      <c r="B484" t="s">
        <v>73</v>
      </c>
      <c r="C484">
        <v>522</v>
      </c>
    </row>
    <row r="485" spans="1:3" x14ac:dyDescent="0.25">
      <c r="A485" s="1">
        <v>43435</v>
      </c>
      <c r="B485" t="s">
        <v>73</v>
      </c>
      <c r="C485">
        <v>514</v>
      </c>
    </row>
    <row r="486" spans="1:3" x14ac:dyDescent="0.25">
      <c r="A486" s="1">
        <v>39508</v>
      </c>
      <c r="B486" t="s">
        <v>65</v>
      </c>
      <c r="C486">
        <v>863</v>
      </c>
    </row>
    <row r="487" spans="1:3" x14ac:dyDescent="0.25">
      <c r="A487" s="1">
        <v>39600</v>
      </c>
      <c r="B487" t="s">
        <v>65</v>
      </c>
      <c r="C487">
        <v>1279</v>
      </c>
    </row>
    <row r="488" spans="1:3" x14ac:dyDescent="0.25">
      <c r="A488" s="1">
        <v>39692</v>
      </c>
      <c r="B488" t="s">
        <v>65</v>
      </c>
      <c r="C488">
        <v>937</v>
      </c>
    </row>
    <row r="489" spans="1:3" x14ac:dyDescent="0.25">
      <c r="A489" s="1">
        <v>39783</v>
      </c>
      <c r="B489" t="s">
        <v>65</v>
      </c>
      <c r="C489">
        <v>837</v>
      </c>
    </row>
    <row r="490" spans="1:3" x14ac:dyDescent="0.25">
      <c r="A490" s="1">
        <v>39873</v>
      </c>
      <c r="B490" t="s">
        <v>65</v>
      </c>
      <c r="C490">
        <v>820</v>
      </c>
    </row>
    <row r="491" spans="1:3" x14ac:dyDescent="0.25">
      <c r="A491" s="1">
        <v>39965</v>
      </c>
      <c r="B491" t="s">
        <v>65</v>
      </c>
      <c r="C491">
        <v>1012</v>
      </c>
    </row>
    <row r="492" spans="1:3" x14ac:dyDescent="0.25">
      <c r="A492" s="1">
        <v>40057</v>
      </c>
      <c r="B492" t="s">
        <v>65</v>
      </c>
      <c r="C492">
        <v>1072</v>
      </c>
    </row>
    <row r="493" spans="1:3" x14ac:dyDescent="0.25">
      <c r="A493" s="1">
        <v>40148</v>
      </c>
      <c r="B493" t="s">
        <v>65</v>
      </c>
      <c r="C493">
        <v>1043</v>
      </c>
    </row>
    <row r="494" spans="1:3" x14ac:dyDescent="0.25">
      <c r="A494" s="1">
        <v>40238</v>
      </c>
      <c r="B494" t="s">
        <v>65</v>
      </c>
      <c r="C494">
        <v>1047</v>
      </c>
    </row>
    <row r="495" spans="1:3" x14ac:dyDescent="0.25">
      <c r="A495" s="1">
        <v>40330</v>
      </c>
      <c r="B495" t="s">
        <v>65</v>
      </c>
      <c r="C495">
        <v>1095</v>
      </c>
    </row>
    <row r="496" spans="1:3" x14ac:dyDescent="0.25">
      <c r="A496" s="1">
        <v>40422</v>
      </c>
      <c r="B496" t="s">
        <v>65</v>
      </c>
      <c r="C496">
        <v>1081</v>
      </c>
    </row>
    <row r="497" spans="1:3" x14ac:dyDescent="0.25">
      <c r="A497" s="1">
        <v>40513</v>
      </c>
      <c r="B497" t="s">
        <v>65</v>
      </c>
      <c r="C497">
        <v>958</v>
      </c>
    </row>
    <row r="498" spans="1:3" x14ac:dyDescent="0.25">
      <c r="A498" s="1">
        <v>40603</v>
      </c>
      <c r="B498" t="s">
        <v>65</v>
      </c>
      <c r="C498">
        <v>710</v>
      </c>
    </row>
    <row r="499" spans="1:3" x14ac:dyDescent="0.25">
      <c r="A499" s="1">
        <v>40695</v>
      </c>
      <c r="B499" t="s">
        <v>65</v>
      </c>
      <c r="C499">
        <v>888</v>
      </c>
    </row>
    <row r="500" spans="1:3" x14ac:dyDescent="0.25">
      <c r="A500" s="1">
        <v>40787</v>
      </c>
      <c r="B500" t="s">
        <v>65</v>
      </c>
      <c r="C500">
        <v>790</v>
      </c>
    </row>
    <row r="501" spans="1:3" x14ac:dyDescent="0.25">
      <c r="A501" s="1">
        <v>40878</v>
      </c>
      <c r="B501" t="s">
        <v>65</v>
      </c>
      <c r="C501">
        <v>723</v>
      </c>
    </row>
    <row r="502" spans="1:3" x14ac:dyDescent="0.25">
      <c r="A502" s="1">
        <v>40969</v>
      </c>
      <c r="B502" t="s">
        <v>65</v>
      </c>
      <c r="C502">
        <v>690</v>
      </c>
    </row>
    <row r="503" spans="1:3" x14ac:dyDescent="0.25">
      <c r="A503" s="1">
        <v>41061</v>
      </c>
      <c r="B503" t="s">
        <v>65</v>
      </c>
      <c r="C503">
        <v>819</v>
      </c>
    </row>
    <row r="504" spans="1:3" x14ac:dyDescent="0.25">
      <c r="A504" s="1">
        <v>41153</v>
      </c>
      <c r="B504" t="s">
        <v>65</v>
      </c>
      <c r="C504">
        <v>714</v>
      </c>
    </row>
    <row r="505" spans="1:3" x14ac:dyDescent="0.25">
      <c r="A505" s="1">
        <v>41244</v>
      </c>
      <c r="B505" t="s">
        <v>65</v>
      </c>
      <c r="C505">
        <v>769</v>
      </c>
    </row>
    <row r="506" spans="1:3" x14ac:dyDescent="0.25">
      <c r="A506" s="1">
        <v>41334</v>
      </c>
      <c r="B506" t="s">
        <v>65</v>
      </c>
      <c r="C506">
        <v>734</v>
      </c>
    </row>
    <row r="507" spans="1:3" x14ac:dyDescent="0.25">
      <c r="A507" s="1">
        <v>41426</v>
      </c>
      <c r="B507" t="s">
        <v>65</v>
      </c>
      <c r="C507">
        <v>896</v>
      </c>
    </row>
    <row r="508" spans="1:3" x14ac:dyDescent="0.25">
      <c r="A508" s="1">
        <v>41518</v>
      </c>
      <c r="B508" t="s">
        <v>65</v>
      </c>
      <c r="C508">
        <v>859</v>
      </c>
    </row>
    <row r="509" spans="1:3" x14ac:dyDescent="0.25">
      <c r="A509" s="1">
        <v>41609</v>
      </c>
      <c r="B509" t="s">
        <v>65</v>
      </c>
      <c r="C509">
        <v>808</v>
      </c>
    </row>
    <row r="510" spans="1:3" x14ac:dyDescent="0.25">
      <c r="A510" s="1">
        <v>41699</v>
      </c>
      <c r="B510" t="s">
        <v>65</v>
      </c>
      <c r="C510">
        <v>720</v>
      </c>
    </row>
    <row r="511" spans="1:3" x14ac:dyDescent="0.25">
      <c r="A511" s="1">
        <v>41791</v>
      </c>
      <c r="B511" t="s">
        <v>65</v>
      </c>
      <c r="C511">
        <v>916</v>
      </c>
    </row>
    <row r="512" spans="1:3" x14ac:dyDescent="0.25">
      <c r="A512" s="1">
        <v>41883</v>
      </c>
      <c r="B512" t="s">
        <v>65</v>
      </c>
      <c r="C512">
        <v>750</v>
      </c>
    </row>
    <row r="513" spans="1:3" x14ac:dyDescent="0.25">
      <c r="A513" s="1">
        <v>41974</v>
      </c>
      <c r="B513" t="s">
        <v>65</v>
      </c>
      <c r="C513">
        <v>901</v>
      </c>
    </row>
    <row r="514" spans="1:3" x14ac:dyDescent="0.25">
      <c r="A514" s="1">
        <v>42064</v>
      </c>
      <c r="B514" t="s">
        <v>65</v>
      </c>
      <c r="C514">
        <v>797</v>
      </c>
    </row>
    <row r="515" spans="1:3" x14ac:dyDescent="0.25">
      <c r="A515" s="1">
        <v>42156</v>
      </c>
      <c r="B515" t="s">
        <v>65</v>
      </c>
      <c r="C515">
        <v>787</v>
      </c>
    </row>
    <row r="516" spans="1:3" x14ac:dyDescent="0.25">
      <c r="A516" s="1">
        <v>42248</v>
      </c>
      <c r="B516" t="s">
        <v>65</v>
      </c>
      <c r="C516">
        <v>759</v>
      </c>
    </row>
    <row r="517" spans="1:3" x14ac:dyDescent="0.25">
      <c r="A517" s="1">
        <v>42339</v>
      </c>
      <c r="B517" t="s">
        <v>65</v>
      </c>
      <c r="C517">
        <v>890</v>
      </c>
    </row>
    <row r="518" spans="1:3" x14ac:dyDescent="0.25">
      <c r="A518" s="1">
        <v>42430</v>
      </c>
      <c r="B518" t="s">
        <v>65</v>
      </c>
      <c r="C518">
        <v>752</v>
      </c>
    </row>
    <row r="519" spans="1:3" x14ac:dyDescent="0.25">
      <c r="A519" s="1">
        <v>42522</v>
      </c>
      <c r="B519" t="s">
        <v>65</v>
      </c>
      <c r="C519">
        <v>857</v>
      </c>
    </row>
    <row r="520" spans="1:3" x14ac:dyDescent="0.25">
      <c r="A520" s="1">
        <v>42614</v>
      </c>
      <c r="B520" t="s">
        <v>65</v>
      </c>
      <c r="C520">
        <v>906</v>
      </c>
    </row>
    <row r="521" spans="1:3" x14ac:dyDescent="0.25">
      <c r="A521" s="1">
        <v>42705</v>
      </c>
      <c r="B521" t="s">
        <v>65</v>
      </c>
      <c r="C521">
        <v>917</v>
      </c>
    </row>
    <row r="522" spans="1:3" x14ac:dyDescent="0.25">
      <c r="A522" s="1">
        <v>42795</v>
      </c>
      <c r="B522" t="s">
        <v>65</v>
      </c>
      <c r="C522">
        <v>799</v>
      </c>
    </row>
    <row r="523" spans="1:3" x14ac:dyDescent="0.25">
      <c r="A523" s="1">
        <v>42887</v>
      </c>
      <c r="B523" t="s">
        <v>65</v>
      </c>
      <c r="C523">
        <v>952</v>
      </c>
    </row>
    <row r="524" spans="1:3" x14ac:dyDescent="0.25">
      <c r="A524" s="1">
        <v>42979</v>
      </c>
      <c r="B524" t="s">
        <v>65</v>
      </c>
      <c r="C524">
        <v>967</v>
      </c>
    </row>
    <row r="525" spans="1:3" x14ac:dyDescent="0.25">
      <c r="A525" s="1">
        <v>43070</v>
      </c>
      <c r="B525" t="s">
        <v>65</v>
      </c>
      <c r="C525">
        <v>796</v>
      </c>
    </row>
    <row r="526" spans="1:3" x14ac:dyDescent="0.25">
      <c r="A526" s="1">
        <v>43160</v>
      </c>
      <c r="B526" t="s">
        <v>65</v>
      </c>
      <c r="C526">
        <v>739</v>
      </c>
    </row>
    <row r="527" spans="1:3" x14ac:dyDescent="0.25">
      <c r="A527" s="1">
        <v>43252</v>
      </c>
      <c r="B527" t="s">
        <v>65</v>
      </c>
      <c r="C527">
        <v>788</v>
      </c>
    </row>
    <row r="528" spans="1:3" x14ac:dyDescent="0.25">
      <c r="A528" s="1">
        <v>43344</v>
      </c>
      <c r="B528" t="s">
        <v>65</v>
      </c>
      <c r="C528">
        <v>783</v>
      </c>
    </row>
    <row r="529" spans="1:3" x14ac:dyDescent="0.25">
      <c r="A529" s="1">
        <v>43435</v>
      </c>
      <c r="B529" t="s">
        <v>65</v>
      </c>
      <c r="C529">
        <v>779</v>
      </c>
    </row>
    <row r="530" spans="1:3" x14ac:dyDescent="0.25">
      <c r="A530" s="1">
        <v>39508</v>
      </c>
      <c r="B530" t="s">
        <v>69</v>
      </c>
      <c r="C530">
        <v>353</v>
      </c>
    </row>
    <row r="531" spans="1:3" x14ac:dyDescent="0.25">
      <c r="A531" s="1">
        <v>39600</v>
      </c>
      <c r="B531" t="s">
        <v>69</v>
      </c>
      <c r="C531">
        <v>623</v>
      </c>
    </row>
    <row r="532" spans="1:3" x14ac:dyDescent="0.25">
      <c r="A532" s="1">
        <v>39692</v>
      </c>
      <c r="B532" t="s">
        <v>69</v>
      </c>
      <c r="C532">
        <v>446</v>
      </c>
    </row>
    <row r="533" spans="1:3" x14ac:dyDescent="0.25">
      <c r="A533" s="1">
        <v>39783</v>
      </c>
      <c r="B533" t="s">
        <v>69</v>
      </c>
      <c r="C533">
        <v>517</v>
      </c>
    </row>
    <row r="534" spans="1:3" x14ac:dyDescent="0.25">
      <c r="A534" s="1">
        <v>39873</v>
      </c>
      <c r="B534" t="s">
        <v>69</v>
      </c>
      <c r="C534">
        <v>391</v>
      </c>
    </row>
    <row r="535" spans="1:3" x14ac:dyDescent="0.25">
      <c r="A535" s="1">
        <v>39965</v>
      </c>
      <c r="B535" t="s">
        <v>69</v>
      </c>
      <c r="C535">
        <v>488</v>
      </c>
    </row>
    <row r="536" spans="1:3" x14ac:dyDescent="0.25">
      <c r="A536" s="1">
        <v>40057</v>
      </c>
      <c r="B536" t="s">
        <v>69</v>
      </c>
      <c r="C536">
        <v>520</v>
      </c>
    </row>
    <row r="537" spans="1:3" x14ac:dyDescent="0.25">
      <c r="A537" s="1">
        <v>40148</v>
      </c>
      <c r="B537" t="s">
        <v>69</v>
      </c>
      <c r="C537">
        <v>502</v>
      </c>
    </row>
    <row r="538" spans="1:3" x14ac:dyDescent="0.25">
      <c r="A538" s="1">
        <v>40238</v>
      </c>
      <c r="B538" t="s">
        <v>69</v>
      </c>
      <c r="C538">
        <v>408</v>
      </c>
    </row>
    <row r="539" spans="1:3" x14ac:dyDescent="0.25">
      <c r="A539" s="1">
        <v>40330</v>
      </c>
      <c r="B539" t="s">
        <v>69</v>
      </c>
      <c r="C539">
        <v>484</v>
      </c>
    </row>
    <row r="540" spans="1:3" x14ac:dyDescent="0.25">
      <c r="A540" s="1">
        <v>40422</v>
      </c>
      <c r="B540" t="s">
        <v>69</v>
      </c>
      <c r="C540">
        <v>554</v>
      </c>
    </row>
    <row r="541" spans="1:3" x14ac:dyDescent="0.25">
      <c r="A541" s="1">
        <v>40513</v>
      </c>
      <c r="B541" t="s">
        <v>69</v>
      </c>
      <c r="C541">
        <v>528</v>
      </c>
    </row>
    <row r="542" spans="1:3" x14ac:dyDescent="0.25">
      <c r="A542" s="1">
        <v>40603</v>
      </c>
      <c r="B542" t="s">
        <v>69</v>
      </c>
      <c r="C542">
        <v>430</v>
      </c>
    </row>
    <row r="543" spans="1:3" x14ac:dyDescent="0.25">
      <c r="A543" s="1">
        <v>40695</v>
      </c>
      <c r="B543" t="s">
        <v>69</v>
      </c>
      <c r="C543">
        <v>455</v>
      </c>
    </row>
    <row r="544" spans="1:3" x14ac:dyDescent="0.25">
      <c r="A544" s="1">
        <v>40787</v>
      </c>
      <c r="B544" t="s">
        <v>69</v>
      </c>
      <c r="C544">
        <v>528</v>
      </c>
    </row>
    <row r="545" spans="1:3" x14ac:dyDescent="0.25">
      <c r="A545" s="1">
        <v>40878</v>
      </c>
      <c r="B545" t="s">
        <v>69</v>
      </c>
      <c r="C545">
        <v>412</v>
      </c>
    </row>
    <row r="546" spans="1:3" x14ac:dyDescent="0.25">
      <c r="A546" s="1">
        <v>40969</v>
      </c>
      <c r="B546" t="s">
        <v>69</v>
      </c>
      <c r="C546">
        <v>427</v>
      </c>
    </row>
    <row r="547" spans="1:3" x14ac:dyDescent="0.25">
      <c r="A547" s="1">
        <v>41061</v>
      </c>
      <c r="B547" t="s">
        <v>69</v>
      </c>
      <c r="C547">
        <v>467</v>
      </c>
    </row>
    <row r="548" spans="1:3" x14ac:dyDescent="0.25">
      <c r="A548" s="1">
        <v>41153</v>
      </c>
      <c r="B548" t="s">
        <v>69</v>
      </c>
      <c r="C548">
        <v>532</v>
      </c>
    </row>
    <row r="549" spans="1:3" x14ac:dyDescent="0.25">
      <c r="A549" s="1">
        <v>41244</v>
      </c>
      <c r="B549" t="s">
        <v>69</v>
      </c>
      <c r="C549">
        <v>495</v>
      </c>
    </row>
    <row r="550" spans="1:3" x14ac:dyDescent="0.25">
      <c r="A550" s="1">
        <v>41334</v>
      </c>
      <c r="B550" t="s">
        <v>69</v>
      </c>
      <c r="C550">
        <v>394</v>
      </c>
    </row>
    <row r="551" spans="1:3" x14ac:dyDescent="0.25">
      <c r="A551" s="1">
        <v>41426</v>
      </c>
      <c r="B551" t="s">
        <v>69</v>
      </c>
      <c r="C551">
        <v>609</v>
      </c>
    </row>
    <row r="552" spans="1:3" x14ac:dyDescent="0.25">
      <c r="A552" s="1">
        <v>41518</v>
      </c>
      <c r="B552" t="s">
        <v>69</v>
      </c>
      <c r="C552">
        <v>461</v>
      </c>
    </row>
    <row r="553" spans="1:3" x14ac:dyDescent="0.25">
      <c r="A553" s="1">
        <v>41609</v>
      </c>
      <c r="B553" t="s">
        <v>69</v>
      </c>
      <c r="C553">
        <v>480</v>
      </c>
    </row>
    <row r="554" spans="1:3" x14ac:dyDescent="0.25">
      <c r="A554" s="1">
        <v>41699</v>
      </c>
      <c r="B554" t="s">
        <v>69</v>
      </c>
      <c r="C554">
        <v>355</v>
      </c>
    </row>
    <row r="555" spans="1:3" x14ac:dyDescent="0.25">
      <c r="A555" s="1">
        <v>41791</v>
      </c>
      <c r="B555" t="s">
        <v>69</v>
      </c>
      <c r="C555">
        <v>490</v>
      </c>
    </row>
    <row r="556" spans="1:3" x14ac:dyDescent="0.25">
      <c r="A556" s="1">
        <v>41883</v>
      </c>
      <c r="B556" t="s">
        <v>69</v>
      </c>
      <c r="C556">
        <v>496</v>
      </c>
    </row>
    <row r="557" spans="1:3" x14ac:dyDescent="0.25">
      <c r="A557" s="1">
        <v>41974</v>
      </c>
      <c r="B557" t="s">
        <v>69</v>
      </c>
      <c r="C557">
        <v>398</v>
      </c>
    </row>
    <row r="558" spans="1:3" x14ac:dyDescent="0.25">
      <c r="A558" s="1">
        <v>42064</v>
      </c>
      <c r="B558" t="s">
        <v>69</v>
      </c>
      <c r="C558">
        <v>453</v>
      </c>
    </row>
    <row r="559" spans="1:3" x14ac:dyDescent="0.25">
      <c r="A559" s="1">
        <v>42156</v>
      </c>
      <c r="B559" t="s">
        <v>69</v>
      </c>
      <c r="C559">
        <v>486</v>
      </c>
    </row>
    <row r="560" spans="1:3" x14ac:dyDescent="0.25">
      <c r="A560" s="1">
        <v>42248</v>
      </c>
      <c r="B560" t="s">
        <v>69</v>
      </c>
      <c r="C560">
        <v>520</v>
      </c>
    </row>
    <row r="561" spans="1:3" x14ac:dyDescent="0.25">
      <c r="A561" s="1">
        <v>42339</v>
      </c>
      <c r="B561" t="s">
        <v>69</v>
      </c>
      <c r="C561">
        <v>472</v>
      </c>
    </row>
    <row r="562" spans="1:3" x14ac:dyDescent="0.25">
      <c r="A562" s="1">
        <v>42430</v>
      </c>
      <c r="B562" t="s">
        <v>69</v>
      </c>
      <c r="C562">
        <v>463</v>
      </c>
    </row>
    <row r="563" spans="1:3" x14ac:dyDescent="0.25">
      <c r="A563" s="1">
        <v>42522</v>
      </c>
      <c r="B563" t="s">
        <v>69</v>
      </c>
      <c r="C563">
        <v>500</v>
      </c>
    </row>
    <row r="564" spans="1:3" x14ac:dyDescent="0.25">
      <c r="A564" s="1">
        <v>42614</v>
      </c>
      <c r="B564" t="s">
        <v>69</v>
      </c>
      <c r="C564">
        <v>526</v>
      </c>
    </row>
    <row r="565" spans="1:3" x14ac:dyDescent="0.25">
      <c r="A565" s="1">
        <v>42705</v>
      </c>
      <c r="B565" t="s">
        <v>69</v>
      </c>
      <c r="C565">
        <v>508</v>
      </c>
    </row>
    <row r="566" spans="1:3" x14ac:dyDescent="0.25">
      <c r="A566" s="1">
        <v>42795</v>
      </c>
      <c r="B566" t="s">
        <v>69</v>
      </c>
      <c r="C566">
        <v>452</v>
      </c>
    </row>
    <row r="567" spans="1:3" x14ac:dyDescent="0.25">
      <c r="A567" s="1">
        <v>42887</v>
      </c>
      <c r="B567" t="s">
        <v>69</v>
      </c>
      <c r="C567">
        <v>617</v>
      </c>
    </row>
    <row r="568" spans="1:3" x14ac:dyDescent="0.25">
      <c r="A568" s="1">
        <v>42979</v>
      </c>
      <c r="B568" t="s">
        <v>69</v>
      </c>
      <c r="C568">
        <v>606</v>
      </c>
    </row>
    <row r="569" spans="1:3" x14ac:dyDescent="0.25">
      <c r="A569" s="1">
        <v>43070</v>
      </c>
      <c r="B569" t="s">
        <v>69</v>
      </c>
      <c r="C569">
        <v>459</v>
      </c>
    </row>
    <row r="570" spans="1:3" x14ac:dyDescent="0.25">
      <c r="A570" s="1">
        <v>43160</v>
      </c>
      <c r="B570" t="s">
        <v>69</v>
      </c>
      <c r="C570">
        <v>561</v>
      </c>
    </row>
    <row r="571" spans="1:3" x14ac:dyDescent="0.25">
      <c r="A571" s="1">
        <v>43252</v>
      </c>
      <c r="B571" t="s">
        <v>69</v>
      </c>
      <c r="C571">
        <v>506</v>
      </c>
    </row>
    <row r="572" spans="1:3" x14ac:dyDescent="0.25">
      <c r="A572" s="1">
        <v>43344</v>
      </c>
      <c r="B572" t="s">
        <v>69</v>
      </c>
      <c r="C572">
        <v>507</v>
      </c>
    </row>
    <row r="573" spans="1:3" x14ac:dyDescent="0.25">
      <c r="A573" s="1">
        <v>43435</v>
      </c>
      <c r="B573" t="s">
        <v>69</v>
      </c>
      <c r="C573">
        <v>509</v>
      </c>
    </row>
    <row r="574" spans="1:3" x14ac:dyDescent="0.25">
      <c r="A574" s="1">
        <v>39508</v>
      </c>
      <c r="B574" t="s">
        <v>60</v>
      </c>
      <c r="C574">
        <v>3796</v>
      </c>
    </row>
    <row r="575" spans="1:3" x14ac:dyDescent="0.25">
      <c r="A575" s="1">
        <v>39600</v>
      </c>
      <c r="B575" t="s">
        <v>60</v>
      </c>
      <c r="C575">
        <v>4231</v>
      </c>
    </row>
    <row r="576" spans="1:3" x14ac:dyDescent="0.25">
      <c r="A576" s="1">
        <v>39692</v>
      </c>
      <c r="B576" t="s">
        <v>60</v>
      </c>
      <c r="C576">
        <v>3762</v>
      </c>
    </row>
    <row r="577" spans="1:3" x14ac:dyDescent="0.25">
      <c r="A577" s="1">
        <v>39783</v>
      </c>
      <c r="B577" t="s">
        <v>60</v>
      </c>
      <c r="C577">
        <v>3388</v>
      </c>
    </row>
    <row r="578" spans="1:3" x14ac:dyDescent="0.25">
      <c r="A578" s="1">
        <v>39873</v>
      </c>
      <c r="B578" t="s">
        <v>60</v>
      </c>
      <c r="C578">
        <v>2382</v>
      </c>
    </row>
    <row r="579" spans="1:3" x14ac:dyDescent="0.25">
      <c r="A579" s="1">
        <v>39965</v>
      </c>
      <c r="B579" t="s">
        <v>60</v>
      </c>
      <c r="C579">
        <v>2861</v>
      </c>
    </row>
    <row r="580" spans="1:3" x14ac:dyDescent="0.25">
      <c r="A580" s="1">
        <v>40057</v>
      </c>
      <c r="B580" t="s">
        <v>60</v>
      </c>
      <c r="C580">
        <v>3540</v>
      </c>
    </row>
    <row r="581" spans="1:3" x14ac:dyDescent="0.25">
      <c r="A581" s="1">
        <v>40148</v>
      </c>
      <c r="B581" t="s">
        <v>60</v>
      </c>
      <c r="C581">
        <v>3432</v>
      </c>
    </row>
    <row r="582" spans="1:3" x14ac:dyDescent="0.25">
      <c r="A582" s="1">
        <v>40238</v>
      </c>
      <c r="B582" t="s">
        <v>60</v>
      </c>
      <c r="C582">
        <v>2931</v>
      </c>
    </row>
    <row r="583" spans="1:3" x14ac:dyDescent="0.25">
      <c r="A583" s="1">
        <v>40330</v>
      </c>
      <c r="B583" t="s">
        <v>60</v>
      </c>
      <c r="C583">
        <v>3328</v>
      </c>
    </row>
    <row r="584" spans="1:3" x14ac:dyDescent="0.25">
      <c r="A584" s="1">
        <v>40422</v>
      </c>
      <c r="B584" t="s">
        <v>60</v>
      </c>
      <c r="C584">
        <v>3295</v>
      </c>
    </row>
    <row r="585" spans="1:3" x14ac:dyDescent="0.25">
      <c r="A585" s="1">
        <v>40513</v>
      </c>
      <c r="B585" t="s">
        <v>60</v>
      </c>
      <c r="C585">
        <v>2949</v>
      </c>
    </row>
    <row r="586" spans="1:3" x14ac:dyDescent="0.25">
      <c r="A586" s="1">
        <v>40603</v>
      </c>
      <c r="B586" t="s">
        <v>60</v>
      </c>
      <c r="C586">
        <v>2129</v>
      </c>
    </row>
    <row r="587" spans="1:3" x14ac:dyDescent="0.25">
      <c r="A587" s="1">
        <v>40695</v>
      </c>
      <c r="B587" t="s">
        <v>60</v>
      </c>
      <c r="C587">
        <v>2785</v>
      </c>
    </row>
    <row r="588" spans="1:3" x14ac:dyDescent="0.25">
      <c r="A588" s="1">
        <v>40787</v>
      </c>
      <c r="B588" t="s">
        <v>60</v>
      </c>
      <c r="C588">
        <v>3189</v>
      </c>
    </row>
    <row r="589" spans="1:3" x14ac:dyDescent="0.25">
      <c r="A589" s="1">
        <v>40878</v>
      </c>
      <c r="B589" t="s">
        <v>60</v>
      </c>
      <c r="C589">
        <v>2736</v>
      </c>
    </row>
    <row r="590" spans="1:3" x14ac:dyDescent="0.25">
      <c r="A590" s="1">
        <v>40969</v>
      </c>
      <c r="B590" t="s">
        <v>60</v>
      </c>
      <c r="C590">
        <v>2461</v>
      </c>
    </row>
    <row r="591" spans="1:3" x14ac:dyDescent="0.25">
      <c r="A591" s="1">
        <v>41061</v>
      </c>
      <c r="B591" t="s">
        <v>60</v>
      </c>
      <c r="C591">
        <v>2817</v>
      </c>
    </row>
    <row r="592" spans="1:3" x14ac:dyDescent="0.25">
      <c r="A592" s="1">
        <v>41153</v>
      </c>
      <c r="B592" t="s">
        <v>60</v>
      </c>
      <c r="C592">
        <v>2770</v>
      </c>
    </row>
    <row r="593" spans="1:3" x14ac:dyDescent="0.25">
      <c r="A593" s="1">
        <v>41244</v>
      </c>
      <c r="B593" t="s">
        <v>60</v>
      </c>
      <c r="C593">
        <v>2881</v>
      </c>
    </row>
    <row r="594" spans="1:3" x14ac:dyDescent="0.25">
      <c r="A594" s="1">
        <v>41334</v>
      </c>
      <c r="B594" t="s">
        <v>60</v>
      </c>
      <c r="C594">
        <v>2554</v>
      </c>
    </row>
    <row r="595" spans="1:3" x14ac:dyDescent="0.25">
      <c r="A595" s="1">
        <v>41426</v>
      </c>
      <c r="B595" t="s">
        <v>60</v>
      </c>
      <c r="C595">
        <v>3320</v>
      </c>
    </row>
    <row r="596" spans="1:3" x14ac:dyDescent="0.25">
      <c r="A596" s="1">
        <v>41518</v>
      </c>
      <c r="B596" t="s">
        <v>60</v>
      </c>
      <c r="C596">
        <v>3398</v>
      </c>
    </row>
    <row r="597" spans="1:3" x14ac:dyDescent="0.25">
      <c r="A597" s="1">
        <v>41609</v>
      </c>
      <c r="B597" t="s">
        <v>60</v>
      </c>
      <c r="C597">
        <v>3393</v>
      </c>
    </row>
    <row r="598" spans="1:3" x14ac:dyDescent="0.25">
      <c r="A598" s="1">
        <v>41699</v>
      </c>
      <c r="B598" t="s">
        <v>60</v>
      </c>
      <c r="C598">
        <v>3095</v>
      </c>
    </row>
    <row r="599" spans="1:3" x14ac:dyDescent="0.25">
      <c r="A599" s="1">
        <v>41791</v>
      </c>
      <c r="B599" t="s">
        <v>60</v>
      </c>
      <c r="C599">
        <v>3972</v>
      </c>
    </row>
    <row r="600" spans="1:3" x14ac:dyDescent="0.25">
      <c r="A600" s="1">
        <v>41883</v>
      </c>
      <c r="B600" t="s">
        <v>60</v>
      </c>
      <c r="C600">
        <v>3381</v>
      </c>
    </row>
    <row r="601" spans="1:3" x14ac:dyDescent="0.25">
      <c r="A601" s="1">
        <v>41974</v>
      </c>
      <c r="B601" t="s">
        <v>60</v>
      </c>
      <c r="C601">
        <v>3214</v>
      </c>
    </row>
    <row r="602" spans="1:3" x14ac:dyDescent="0.25">
      <c r="A602" s="1">
        <v>42064</v>
      </c>
      <c r="B602" t="s">
        <v>60</v>
      </c>
      <c r="C602">
        <v>2976</v>
      </c>
    </row>
    <row r="603" spans="1:3" x14ac:dyDescent="0.25">
      <c r="A603" s="1">
        <v>42156</v>
      </c>
      <c r="B603" t="s">
        <v>60</v>
      </c>
      <c r="C603">
        <v>3878</v>
      </c>
    </row>
    <row r="604" spans="1:3" x14ac:dyDescent="0.25">
      <c r="A604" s="1">
        <v>42248</v>
      </c>
      <c r="B604" t="s">
        <v>60</v>
      </c>
      <c r="C604">
        <v>4319</v>
      </c>
    </row>
    <row r="605" spans="1:3" x14ac:dyDescent="0.25">
      <c r="A605" s="1">
        <v>42339</v>
      </c>
      <c r="B605" t="s">
        <v>60</v>
      </c>
      <c r="C605">
        <v>4225</v>
      </c>
    </row>
    <row r="606" spans="1:3" x14ac:dyDescent="0.25">
      <c r="A606" s="1">
        <v>42430</v>
      </c>
      <c r="B606" t="s">
        <v>60</v>
      </c>
      <c r="C606">
        <v>3706</v>
      </c>
    </row>
    <row r="607" spans="1:3" x14ac:dyDescent="0.25">
      <c r="A607" s="1">
        <v>42522</v>
      </c>
      <c r="B607" t="s">
        <v>60</v>
      </c>
      <c r="C607">
        <v>4743</v>
      </c>
    </row>
    <row r="608" spans="1:3" x14ac:dyDescent="0.25">
      <c r="A608" s="1">
        <v>42614</v>
      </c>
      <c r="B608" t="s">
        <v>60</v>
      </c>
      <c r="C608">
        <v>4765</v>
      </c>
    </row>
    <row r="609" spans="1:3" x14ac:dyDescent="0.25">
      <c r="A609" s="1">
        <v>42705</v>
      </c>
      <c r="B609" t="s">
        <v>60</v>
      </c>
      <c r="C609">
        <v>4189</v>
      </c>
    </row>
    <row r="610" spans="1:3" x14ac:dyDescent="0.25">
      <c r="A610" s="1">
        <v>42795</v>
      </c>
      <c r="B610" t="s">
        <v>60</v>
      </c>
      <c r="C610">
        <v>3944</v>
      </c>
    </row>
    <row r="611" spans="1:3" x14ac:dyDescent="0.25">
      <c r="A611" s="1">
        <v>42887</v>
      </c>
      <c r="B611" t="s">
        <v>60</v>
      </c>
      <c r="C611">
        <v>4904</v>
      </c>
    </row>
    <row r="612" spans="1:3" x14ac:dyDescent="0.25">
      <c r="A612" s="1">
        <v>42979</v>
      </c>
      <c r="B612" t="s">
        <v>60</v>
      </c>
      <c r="C612">
        <v>5046</v>
      </c>
    </row>
    <row r="613" spans="1:3" x14ac:dyDescent="0.25">
      <c r="A613" s="1">
        <v>43070</v>
      </c>
      <c r="B613" t="s">
        <v>60</v>
      </c>
      <c r="C613">
        <v>4016</v>
      </c>
    </row>
    <row r="614" spans="1:3" x14ac:dyDescent="0.25">
      <c r="A614" s="1">
        <v>43160</v>
      </c>
      <c r="B614" t="s">
        <v>60</v>
      </c>
      <c r="C614">
        <v>3926</v>
      </c>
    </row>
    <row r="615" spans="1:3" x14ac:dyDescent="0.25">
      <c r="A615" s="1">
        <v>43252</v>
      </c>
      <c r="B615" t="s">
        <v>60</v>
      </c>
      <c r="C615">
        <v>4316</v>
      </c>
    </row>
    <row r="616" spans="1:3" x14ac:dyDescent="0.25">
      <c r="A616" s="1">
        <v>43344</v>
      </c>
      <c r="B616" t="s">
        <v>60</v>
      </c>
      <c r="C616">
        <v>4359</v>
      </c>
    </row>
    <row r="617" spans="1:3" x14ac:dyDescent="0.25">
      <c r="A617" s="1">
        <v>43435</v>
      </c>
      <c r="B617" t="s">
        <v>60</v>
      </c>
      <c r="C617">
        <v>4402</v>
      </c>
    </row>
    <row r="618" spans="1:3" x14ac:dyDescent="0.25">
      <c r="A618" s="1">
        <v>39508</v>
      </c>
      <c r="B618" t="s">
        <v>66</v>
      </c>
      <c r="C618">
        <v>3273</v>
      </c>
    </row>
    <row r="619" spans="1:3" x14ac:dyDescent="0.25">
      <c r="A619" s="1">
        <v>39600</v>
      </c>
      <c r="B619" t="s">
        <v>66</v>
      </c>
      <c r="C619">
        <v>4908</v>
      </c>
    </row>
    <row r="620" spans="1:3" x14ac:dyDescent="0.25">
      <c r="A620" s="1">
        <v>39692</v>
      </c>
      <c r="B620" t="s">
        <v>66</v>
      </c>
      <c r="C620">
        <v>4832</v>
      </c>
    </row>
    <row r="621" spans="1:3" x14ac:dyDescent="0.25">
      <c r="A621" s="1">
        <v>39783</v>
      </c>
      <c r="B621" t="s">
        <v>66</v>
      </c>
      <c r="C621">
        <v>3019</v>
      </c>
    </row>
    <row r="622" spans="1:3" x14ac:dyDescent="0.25">
      <c r="A622" s="1">
        <v>39873</v>
      </c>
      <c r="B622" t="s">
        <v>66</v>
      </c>
      <c r="C622">
        <v>2980</v>
      </c>
    </row>
    <row r="623" spans="1:3" x14ac:dyDescent="0.25">
      <c r="A623" s="1">
        <v>39965</v>
      </c>
      <c r="B623" t="s">
        <v>66</v>
      </c>
      <c r="C623">
        <v>2872</v>
      </c>
    </row>
    <row r="624" spans="1:3" x14ac:dyDescent="0.25">
      <c r="A624" s="1">
        <v>40057</v>
      </c>
      <c r="B624" t="s">
        <v>66</v>
      </c>
      <c r="C624">
        <v>2752</v>
      </c>
    </row>
    <row r="625" spans="1:3" x14ac:dyDescent="0.25">
      <c r="A625" s="1">
        <v>40148</v>
      </c>
      <c r="B625" t="s">
        <v>66</v>
      </c>
      <c r="C625">
        <v>3428</v>
      </c>
    </row>
    <row r="626" spans="1:3" x14ac:dyDescent="0.25">
      <c r="A626" s="1">
        <v>40238</v>
      </c>
      <c r="B626" t="s">
        <v>66</v>
      </c>
      <c r="C626">
        <v>2691</v>
      </c>
    </row>
    <row r="627" spans="1:3" x14ac:dyDescent="0.25">
      <c r="A627" s="1">
        <v>40330</v>
      </c>
      <c r="B627" t="s">
        <v>66</v>
      </c>
      <c r="C627">
        <v>3449</v>
      </c>
    </row>
    <row r="628" spans="1:3" x14ac:dyDescent="0.25">
      <c r="A628" s="1">
        <v>40422</v>
      </c>
      <c r="B628" t="s">
        <v>66</v>
      </c>
      <c r="C628">
        <v>3028</v>
      </c>
    </row>
    <row r="629" spans="1:3" x14ac:dyDescent="0.25">
      <c r="A629" s="1">
        <v>40513</v>
      </c>
      <c r="B629" t="s">
        <v>66</v>
      </c>
      <c r="C629">
        <v>3088</v>
      </c>
    </row>
    <row r="630" spans="1:3" x14ac:dyDescent="0.25">
      <c r="A630" s="1">
        <v>40603</v>
      </c>
      <c r="B630" t="s">
        <v>66</v>
      </c>
      <c r="C630">
        <v>2605</v>
      </c>
    </row>
    <row r="631" spans="1:3" x14ac:dyDescent="0.25">
      <c r="A631" s="1">
        <v>40695</v>
      </c>
      <c r="B631" t="s">
        <v>66</v>
      </c>
      <c r="C631">
        <v>2523</v>
      </c>
    </row>
    <row r="632" spans="1:3" x14ac:dyDescent="0.25">
      <c r="A632" s="1">
        <v>40787</v>
      </c>
      <c r="B632" t="s">
        <v>66</v>
      </c>
      <c r="C632">
        <v>2820</v>
      </c>
    </row>
    <row r="633" spans="1:3" x14ac:dyDescent="0.25">
      <c r="A633" s="1">
        <v>40878</v>
      </c>
      <c r="B633" t="s">
        <v>66</v>
      </c>
      <c r="C633">
        <v>3297</v>
      </c>
    </row>
    <row r="634" spans="1:3" x14ac:dyDescent="0.25">
      <c r="A634" s="1">
        <v>40969</v>
      </c>
      <c r="B634" t="s">
        <v>66</v>
      </c>
      <c r="C634">
        <v>2742</v>
      </c>
    </row>
    <row r="635" spans="1:3" x14ac:dyDescent="0.25">
      <c r="A635" s="1">
        <v>41061</v>
      </c>
      <c r="B635" t="s">
        <v>66</v>
      </c>
      <c r="C635">
        <v>2950</v>
      </c>
    </row>
    <row r="636" spans="1:3" x14ac:dyDescent="0.25">
      <c r="A636" s="1">
        <v>41153</v>
      </c>
      <c r="B636" t="s">
        <v>66</v>
      </c>
      <c r="C636">
        <v>2959</v>
      </c>
    </row>
    <row r="637" spans="1:3" x14ac:dyDescent="0.25">
      <c r="A637" s="1">
        <v>41244</v>
      </c>
      <c r="B637" t="s">
        <v>66</v>
      </c>
      <c r="C637">
        <v>2827</v>
      </c>
    </row>
    <row r="638" spans="1:3" x14ac:dyDescent="0.25">
      <c r="A638" s="1">
        <v>41334</v>
      </c>
      <c r="B638" t="s">
        <v>66</v>
      </c>
      <c r="C638">
        <v>2737</v>
      </c>
    </row>
    <row r="639" spans="1:3" x14ac:dyDescent="0.25">
      <c r="A639" s="1">
        <v>41426</v>
      </c>
      <c r="B639" t="s">
        <v>66</v>
      </c>
      <c r="C639">
        <v>3767</v>
      </c>
    </row>
    <row r="640" spans="1:3" x14ac:dyDescent="0.25">
      <c r="A640" s="1">
        <v>41518</v>
      </c>
      <c r="B640" t="s">
        <v>66</v>
      </c>
      <c r="C640">
        <v>3646</v>
      </c>
    </row>
    <row r="641" spans="1:3" x14ac:dyDescent="0.25">
      <c r="A641" s="1">
        <v>41609</v>
      </c>
      <c r="B641" t="s">
        <v>66</v>
      </c>
      <c r="C641">
        <v>3801</v>
      </c>
    </row>
    <row r="642" spans="1:3" x14ac:dyDescent="0.25">
      <c r="A642" s="1">
        <v>41699</v>
      </c>
      <c r="B642" t="s">
        <v>66</v>
      </c>
      <c r="C642">
        <v>2993</v>
      </c>
    </row>
    <row r="643" spans="1:3" x14ac:dyDescent="0.25">
      <c r="A643" s="1">
        <v>41791</v>
      </c>
      <c r="B643" t="s">
        <v>66</v>
      </c>
      <c r="C643">
        <v>3355</v>
      </c>
    </row>
    <row r="644" spans="1:3" x14ac:dyDescent="0.25">
      <c r="A644" s="1">
        <v>41883</v>
      </c>
      <c r="B644" t="s">
        <v>66</v>
      </c>
      <c r="C644">
        <v>3564</v>
      </c>
    </row>
    <row r="645" spans="1:3" x14ac:dyDescent="0.25">
      <c r="A645" s="1">
        <v>41974</v>
      </c>
      <c r="B645" t="s">
        <v>66</v>
      </c>
      <c r="C645">
        <v>3200</v>
      </c>
    </row>
    <row r="646" spans="1:3" x14ac:dyDescent="0.25">
      <c r="A646" s="1">
        <v>42064</v>
      </c>
      <c r="B646" t="s">
        <v>66</v>
      </c>
      <c r="C646">
        <v>3177</v>
      </c>
    </row>
    <row r="647" spans="1:3" x14ac:dyDescent="0.25">
      <c r="A647" s="1">
        <v>42156</v>
      </c>
      <c r="B647" t="s">
        <v>66</v>
      </c>
      <c r="C647">
        <v>2969</v>
      </c>
    </row>
    <row r="648" spans="1:3" x14ac:dyDescent="0.25">
      <c r="A648" s="1">
        <v>42248</v>
      </c>
      <c r="B648" t="s">
        <v>66</v>
      </c>
      <c r="C648">
        <v>3199</v>
      </c>
    </row>
    <row r="649" spans="1:3" x14ac:dyDescent="0.25">
      <c r="A649" s="1">
        <v>42339</v>
      </c>
      <c r="B649" t="s">
        <v>66</v>
      </c>
      <c r="C649">
        <v>3555</v>
      </c>
    </row>
    <row r="650" spans="1:3" x14ac:dyDescent="0.25">
      <c r="A650" s="1">
        <v>42430</v>
      </c>
      <c r="B650" t="s">
        <v>66</v>
      </c>
      <c r="C650">
        <v>2665</v>
      </c>
    </row>
    <row r="651" spans="1:3" x14ac:dyDescent="0.25">
      <c r="A651" s="1">
        <v>42522</v>
      </c>
      <c r="B651" t="s">
        <v>66</v>
      </c>
      <c r="C651">
        <v>3828</v>
      </c>
    </row>
    <row r="652" spans="1:3" x14ac:dyDescent="0.25">
      <c r="A652" s="1">
        <v>42614</v>
      </c>
      <c r="B652" t="s">
        <v>66</v>
      </c>
      <c r="C652">
        <v>4147</v>
      </c>
    </row>
    <row r="653" spans="1:3" x14ac:dyDescent="0.25">
      <c r="A653" s="1">
        <v>42705</v>
      </c>
      <c r="B653" t="s">
        <v>66</v>
      </c>
      <c r="C653">
        <v>3898</v>
      </c>
    </row>
    <row r="654" spans="1:3" x14ac:dyDescent="0.25">
      <c r="A654" s="1">
        <v>42795</v>
      </c>
      <c r="B654" t="s">
        <v>66</v>
      </c>
      <c r="C654">
        <v>2997</v>
      </c>
    </row>
    <row r="655" spans="1:3" x14ac:dyDescent="0.25">
      <c r="A655" s="1">
        <v>42887</v>
      </c>
      <c r="B655" t="s">
        <v>66</v>
      </c>
      <c r="C655">
        <v>4331</v>
      </c>
    </row>
    <row r="656" spans="1:3" x14ac:dyDescent="0.25">
      <c r="A656" s="1">
        <v>42979</v>
      </c>
      <c r="B656" t="s">
        <v>66</v>
      </c>
      <c r="C656">
        <v>4790</v>
      </c>
    </row>
    <row r="657" spans="1:3" x14ac:dyDescent="0.25">
      <c r="A657" s="1">
        <v>43070</v>
      </c>
      <c r="B657" t="s">
        <v>66</v>
      </c>
      <c r="C657">
        <v>3672</v>
      </c>
    </row>
    <row r="658" spans="1:3" x14ac:dyDescent="0.25">
      <c r="A658" s="1">
        <v>43160</v>
      </c>
      <c r="B658" t="s">
        <v>66</v>
      </c>
      <c r="C658">
        <v>3986</v>
      </c>
    </row>
    <row r="659" spans="1:3" x14ac:dyDescent="0.25">
      <c r="A659" s="1">
        <v>43252</v>
      </c>
      <c r="B659" t="s">
        <v>66</v>
      </c>
      <c r="C659">
        <v>3696</v>
      </c>
    </row>
    <row r="660" spans="1:3" x14ac:dyDescent="0.25">
      <c r="A660" s="1">
        <v>43344</v>
      </c>
      <c r="B660" t="s">
        <v>66</v>
      </c>
      <c r="C660">
        <v>3714</v>
      </c>
    </row>
    <row r="661" spans="1:3" x14ac:dyDescent="0.25">
      <c r="A661" s="1">
        <v>43435</v>
      </c>
      <c r="B661" t="s">
        <v>66</v>
      </c>
      <c r="C661">
        <v>3732</v>
      </c>
    </row>
    <row r="662" spans="1:3" x14ac:dyDescent="0.25">
      <c r="A662" s="1">
        <v>39508</v>
      </c>
      <c r="B662" t="s">
        <v>71</v>
      </c>
      <c r="C662">
        <v>566</v>
      </c>
    </row>
    <row r="663" spans="1:3" x14ac:dyDescent="0.25">
      <c r="A663" s="1">
        <v>39600</v>
      </c>
      <c r="B663" t="s">
        <v>71</v>
      </c>
      <c r="C663">
        <v>895</v>
      </c>
    </row>
    <row r="664" spans="1:3" x14ac:dyDescent="0.25">
      <c r="A664" s="1">
        <v>39692</v>
      </c>
      <c r="B664" t="s">
        <v>71</v>
      </c>
      <c r="C664">
        <v>583</v>
      </c>
    </row>
    <row r="665" spans="1:3" x14ac:dyDescent="0.25">
      <c r="A665" s="1">
        <v>39783</v>
      </c>
      <c r="B665" t="s">
        <v>71</v>
      </c>
      <c r="C665">
        <v>458</v>
      </c>
    </row>
    <row r="666" spans="1:3" x14ac:dyDescent="0.25">
      <c r="A666" s="1">
        <v>39873</v>
      </c>
      <c r="B666" t="s">
        <v>71</v>
      </c>
      <c r="C666">
        <v>323</v>
      </c>
    </row>
    <row r="667" spans="1:3" x14ac:dyDescent="0.25">
      <c r="A667" s="1">
        <v>39965</v>
      </c>
      <c r="B667" t="s">
        <v>71</v>
      </c>
      <c r="C667">
        <v>552</v>
      </c>
    </row>
    <row r="668" spans="1:3" x14ac:dyDescent="0.25">
      <c r="A668" s="1">
        <v>40057</v>
      </c>
      <c r="B668" t="s">
        <v>71</v>
      </c>
      <c r="C668">
        <v>503</v>
      </c>
    </row>
    <row r="669" spans="1:3" x14ac:dyDescent="0.25">
      <c r="A669" s="1">
        <v>40148</v>
      </c>
      <c r="B669" t="s">
        <v>71</v>
      </c>
      <c r="C669">
        <v>419</v>
      </c>
    </row>
    <row r="670" spans="1:3" x14ac:dyDescent="0.25">
      <c r="A670" s="1">
        <v>40238</v>
      </c>
      <c r="B670" t="s">
        <v>71</v>
      </c>
      <c r="C670">
        <v>448</v>
      </c>
    </row>
    <row r="671" spans="1:3" x14ac:dyDescent="0.25">
      <c r="A671" s="1">
        <v>40330</v>
      </c>
      <c r="B671" t="s">
        <v>71</v>
      </c>
      <c r="C671">
        <v>596</v>
      </c>
    </row>
    <row r="672" spans="1:3" x14ac:dyDescent="0.25">
      <c r="A672" s="1">
        <v>40422</v>
      </c>
      <c r="B672" t="s">
        <v>71</v>
      </c>
      <c r="C672">
        <v>494</v>
      </c>
    </row>
    <row r="673" spans="1:3" x14ac:dyDescent="0.25">
      <c r="A673" s="1">
        <v>40513</v>
      </c>
      <c r="B673" t="s">
        <v>71</v>
      </c>
      <c r="C673">
        <v>384</v>
      </c>
    </row>
    <row r="674" spans="1:3" x14ac:dyDescent="0.25">
      <c r="A674" s="1">
        <v>40603</v>
      </c>
      <c r="B674" t="s">
        <v>71</v>
      </c>
      <c r="C674">
        <v>462</v>
      </c>
    </row>
    <row r="675" spans="1:3" x14ac:dyDescent="0.25">
      <c r="A675" s="1">
        <v>40695</v>
      </c>
      <c r="B675" t="s">
        <v>71</v>
      </c>
      <c r="C675">
        <v>573</v>
      </c>
    </row>
    <row r="676" spans="1:3" x14ac:dyDescent="0.25">
      <c r="A676" s="1">
        <v>40787</v>
      </c>
      <c r="B676" t="s">
        <v>71</v>
      </c>
      <c r="C676">
        <v>438</v>
      </c>
    </row>
    <row r="677" spans="1:3" x14ac:dyDescent="0.25">
      <c r="A677" s="1">
        <v>40878</v>
      </c>
      <c r="B677" t="s">
        <v>71</v>
      </c>
      <c r="C677">
        <v>321</v>
      </c>
    </row>
    <row r="678" spans="1:3" x14ac:dyDescent="0.25">
      <c r="A678" s="1">
        <v>40969</v>
      </c>
      <c r="B678" t="s">
        <v>71</v>
      </c>
      <c r="C678">
        <v>468</v>
      </c>
    </row>
    <row r="679" spans="1:3" x14ac:dyDescent="0.25">
      <c r="A679" s="1">
        <v>41061</v>
      </c>
      <c r="B679" t="s">
        <v>71</v>
      </c>
      <c r="C679">
        <v>407</v>
      </c>
    </row>
    <row r="680" spans="1:3" x14ac:dyDescent="0.25">
      <c r="A680" s="1">
        <v>41153</v>
      </c>
      <c r="B680" t="s">
        <v>71</v>
      </c>
      <c r="C680">
        <v>421</v>
      </c>
    </row>
    <row r="681" spans="1:3" x14ac:dyDescent="0.25">
      <c r="A681" s="1">
        <v>41244</v>
      </c>
      <c r="B681" t="s">
        <v>71</v>
      </c>
      <c r="C681">
        <v>231</v>
      </c>
    </row>
    <row r="682" spans="1:3" x14ac:dyDescent="0.25">
      <c r="A682" s="1">
        <v>41334</v>
      </c>
      <c r="B682" t="s">
        <v>71</v>
      </c>
      <c r="C682">
        <v>302</v>
      </c>
    </row>
    <row r="683" spans="1:3" x14ac:dyDescent="0.25">
      <c r="A683" s="1">
        <v>41426</v>
      </c>
      <c r="B683" t="s">
        <v>71</v>
      </c>
      <c r="C683">
        <v>395</v>
      </c>
    </row>
    <row r="684" spans="1:3" x14ac:dyDescent="0.25">
      <c r="A684" s="1">
        <v>41518</v>
      </c>
      <c r="B684" t="s">
        <v>71</v>
      </c>
      <c r="C684">
        <v>315</v>
      </c>
    </row>
    <row r="685" spans="1:3" x14ac:dyDescent="0.25">
      <c r="A685" s="1">
        <v>41609</v>
      </c>
      <c r="B685" t="s">
        <v>71</v>
      </c>
      <c r="C685">
        <v>318</v>
      </c>
    </row>
    <row r="686" spans="1:3" x14ac:dyDescent="0.25">
      <c r="A686" s="1">
        <v>41699</v>
      </c>
      <c r="B686" t="s">
        <v>71</v>
      </c>
      <c r="C686">
        <v>293</v>
      </c>
    </row>
    <row r="687" spans="1:3" x14ac:dyDescent="0.25">
      <c r="A687" s="1">
        <v>41791</v>
      </c>
      <c r="B687" t="s">
        <v>71</v>
      </c>
      <c r="C687">
        <v>325</v>
      </c>
    </row>
    <row r="688" spans="1:3" x14ac:dyDescent="0.25">
      <c r="A688" s="1">
        <v>41883</v>
      </c>
      <c r="B688" t="s">
        <v>71</v>
      </c>
      <c r="C688">
        <v>278</v>
      </c>
    </row>
    <row r="689" spans="1:3" x14ac:dyDescent="0.25">
      <c r="A689" s="1">
        <v>41974</v>
      </c>
      <c r="B689" t="s">
        <v>71</v>
      </c>
      <c r="C689">
        <v>200</v>
      </c>
    </row>
    <row r="690" spans="1:3" x14ac:dyDescent="0.25">
      <c r="A690" s="1">
        <v>42064</v>
      </c>
      <c r="B690" t="s">
        <v>71</v>
      </c>
      <c r="C690">
        <v>263</v>
      </c>
    </row>
    <row r="691" spans="1:3" x14ac:dyDescent="0.25">
      <c r="A691" s="1">
        <v>42156</v>
      </c>
      <c r="B691" t="s">
        <v>71</v>
      </c>
      <c r="C691">
        <v>395</v>
      </c>
    </row>
    <row r="692" spans="1:3" x14ac:dyDescent="0.25">
      <c r="A692" s="1">
        <v>42248</v>
      </c>
      <c r="B692" t="s">
        <v>71</v>
      </c>
      <c r="C692">
        <v>254</v>
      </c>
    </row>
    <row r="693" spans="1:3" x14ac:dyDescent="0.25">
      <c r="A693" s="1">
        <v>42339</v>
      </c>
      <c r="B693" t="s">
        <v>71</v>
      </c>
      <c r="C693">
        <v>204</v>
      </c>
    </row>
    <row r="694" spans="1:3" x14ac:dyDescent="0.25">
      <c r="A694" s="1">
        <v>42430</v>
      </c>
      <c r="B694" t="s">
        <v>71</v>
      </c>
      <c r="C694">
        <v>206</v>
      </c>
    </row>
    <row r="695" spans="1:3" x14ac:dyDescent="0.25">
      <c r="A695" s="1">
        <v>42522</v>
      </c>
      <c r="B695" t="s">
        <v>71</v>
      </c>
      <c r="C695">
        <v>407</v>
      </c>
    </row>
    <row r="696" spans="1:3" x14ac:dyDescent="0.25">
      <c r="A696" s="1">
        <v>42614</v>
      </c>
      <c r="B696" t="s">
        <v>71</v>
      </c>
      <c r="C696">
        <v>278</v>
      </c>
    </row>
    <row r="697" spans="1:3" x14ac:dyDescent="0.25">
      <c r="A697" s="1">
        <v>42705</v>
      </c>
      <c r="B697" t="s">
        <v>71</v>
      </c>
      <c r="C697">
        <v>223</v>
      </c>
    </row>
    <row r="698" spans="1:3" x14ac:dyDescent="0.25">
      <c r="A698" s="1">
        <v>42795</v>
      </c>
      <c r="B698" t="s">
        <v>71</v>
      </c>
      <c r="C698">
        <v>318</v>
      </c>
    </row>
    <row r="699" spans="1:3" x14ac:dyDescent="0.25">
      <c r="A699" s="1">
        <v>42887</v>
      </c>
      <c r="B699" t="s">
        <v>71</v>
      </c>
      <c r="C699">
        <v>396</v>
      </c>
    </row>
    <row r="700" spans="1:3" x14ac:dyDescent="0.25">
      <c r="A700" s="1">
        <v>42979</v>
      </c>
      <c r="B700" t="s">
        <v>71</v>
      </c>
      <c r="C700">
        <v>339</v>
      </c>
    </row>
    <row r="701" spans="1:3" x14ac:dyDescent="0.25">
      <c r="A701" s="1">
        <v>43070</v>
      </c>
      <c r="B701" t="s">
        <v>71</v>
      </c>
      <c r="C701">
        <v>224</v>
      </c>
    </row>
    <row r="702" spans="1:3" x14ac:dyDescent="0.25">
      <c r="A702" s="1">
        <v>43160</v>
      </c>
      <c r="B702" t="s">
        <v>71</v>
      </c>
      <c r="C702">
        <v>252</v>
      </c>
    </row>
    <row r="703" spans="1:3" x14ac:dyDescent="0.25">
      <c r="A703" s="1">
        <v>43252</v>
      </c>
      <c r="B703" t="s">
        <v>71</v>
      </c>
      <c r="C703">
        <v>220</v>
      </c>
    </row>
    <row r="704" spans="1:3" x14ac:dyDescent="0.25">
      <c r="A704" s="1">
        <v>43344</v>
      </c>
      <c r="B704" t="s">
        <v>71</v>
      </c>
      <c r="C704">
        <v>212</v>
      </c>
    </row>
    <row r="705" spans="1:3" x14ac:dyDescent="0.25">
      <c r="A705" s="1">
        <v>43435</v>
      </c>
      <c r="B705" t="s">
        <v>71</v>
      </c>
      <c r="C705">
        <v>203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workbookViewId="0">
      <selection activeCell="B2" sqref="B2"/>
    </sheetView>
  </sheetViews>
  <sheetFormatPr defaultRowHeight="15" x14ac:dyDescent="0.25"/>
  <cols>
    <col min="1" max="1" width="11.7109375" customWidth="1"/>
    <col min="2" max="2" width="18.7109375" customWidth="1"/>
  </cols>
  <sheetData>
    <row r="1" spans="1:2" x14ac:dyDescent="0.25">
      <c r="A1" t="s">
        <v>75</v>
      </c>
      <c r="B1" t="s">
        <v>98</v>
      </c>
    </row>
    <row r="2" spans="1:2" x14ac:dyDescent="0.25">
      <c r="A2" s="5">
        <v>39508</v>
      </c>
      <c r="B2" s="9">
        <v>594.5</v>
      </c>
    </row>
    <row r="3" spans="1:2" x14ac:dyDescent="0.25">
      <c r="A3" s="6">
        <v>39600</v>
      </c>
      <c r="B3" s="10">
        <v>550.36339672919644</v>
      </c>
    </row>
    <row r="4" spans="1:2" x14ac:dyDescent="0.25">
      <c r="A4" s="5">
        <v>39692</v>
      </c>
      <c r="B4" s="10">
        <v>553.488998953487</v>
      </c>
    </row>
    <row r="5" spans="1:2" x14ac:dyDescent="0.25">
      <c r="A5" s="6">
        <v>39783</v>
      </c>
      <c r="B5" s="10">
        <v>556.5806272405564</v>
      </c>
    </row>
    <row r="6" spans="1:2" x14ac:dyDescent="0.25">
      <c r="A6" s="5">
        <v>39873</v>
      </c>
      <c r="B6" s="10">
        <v>593</v>
      </c>
    </row>
    <row r="7" spans="1:2" x14ac:dyDescent="0.25">
      <c r="A7" s="6">
        <v>39965</v>
      </c>
      <c r="B7" s="10">
        <v>562.76388381469746</v>
      </c>
    </row>
    <row r="8" spans="1:2" x14ac:dyDescent="0.25">
      <c r="A8" s="5">
        <v>40057</v>
      </c>
      <c r="B8" s="10">
        <v>565.88948603898609</v>
      </c>
    </row>
    <row r="9" spans="1:2" x14ac:dyDescent="0.25">
      <c r="A9" s="6">
        <v>40148</v>
      </c>
      <c r="B9" s="10">
        <v>568.98111432605742</v>
      </c>
    </row>
    <row r="10" spans="1:2" x14ac:dyDescent="0.25">
      <c r="A10" s="5">
        <v>40238</v>
      </c>
      <c r="B10" s="10">
        <v>544.5</v>
      </c>
    </row>
    <row r="11" spans="1:2" x14ac:dyDescent="0.25">
      <c r="A11" s="6">
        <v>40330</v>
      </c>
      <c r="B11" s="10">
        <v>575.16437090019849</v>
      </c>
    </row>
    <row r="12" spans="1:2" x14ac:dyDescent="0.25">
      <c r="A12" s="5">
        <v>40422</v>
      </c>
      <c r="B12" s="10">
        <v>578.28997312448541</v>
      </c>
    </row>
    <row r="13" spans="1:2" x14ac:dyDescent="0.25">
      <c r="A13" s="6">
        <v>40513</v>
      </c>
      <c r="B13" s="10">
        <v>581.38160141155845</v>
      </c>
    </row>
    <row r="14" spans="1:2" x14ac:dyDescent="0.25">
      <c r="A14" s="5">
        <v>40603</v>
      </c>
      <c r="B14" s="10">
        <v>572</v>
      </c>
    </row>
    <row r="15" spans="1:2" x14ac:dyDescent="0.25">
      <c r="A15" s="6">
        <v>40695</v>
      </c>
      <c r="B15" s="10">
        <v>587.56485798569452</v>
      </c>
    </row>
    <row r="16" spans="1:2" x14ac:dyDescent="0.25">
      <c r="A16" s="5">
        <v>40787</v>
      </c>
      <c r="B16" s="10">
        <v>590.69046020998474</v>
      </c>
    </row>
    <row r="17" spans="1:2" x14ac:dyDescent="0.25">
      <c r="A17" s="6">
        <v>40878</v>
      </c>
      <c r="B17" s="10">
        <v>593.78208849705447</v>
      </c>
    </row>
    <row r="18" spans="1:2" x14ac:dyDescent="0.25">
      <c r="A18" s="5">
        <v>40969</v>
      </c>
      <c r="B18" s="10">
        <v>578</v>
      </c>
    </row>
    <row r="19" spans="1:2" x14ac:dyDescent="0.25">
      <c r="A19" s="6">
        <v>41061</v>
      </c>
      <c r="B19" s="10">
        <v>599.99931900842114</v>
      </c>
    </row>
    <row r="20" spans="1:2" x14ac:dyDescent="0.25">
      <c r="A20" s="5">
        <v>41153</v>
      </c>
      <c r="B20" s="10">
        <v>603.12492123271136</v>
      </c>
    </row>
    <row r="21" spans="1:2" x14ac:dyDescent="0.25">
      <c r="A21" s="6">
        <v>41244</v>
      </c>
      <c r="B21" s="10">
        <v>606.21654951977439</v>
      </c>
    </row>
    <row r="22" spans="1:2" x14ac:dyDescent="0.25">
      <c r="A22" s="5">
        <v>41334</v>
      </c>
      <c r="B22" s="10">
        <v>595</v>
      </c>
    </row>
    <row r="23" spans="1:2" x14ac:dyDescent="0.25">
      <c r="A23" s="6">
        <v>41426</v>
      </c>
      <c r="B23" s="10">
        <v>612.39980609391375</v>
      </c>
    </row>
    <row r="24" spans="1:2" x14ac:dyDescent="0.25">
      <c r="A24" s="5">
        <v>41518</v>
      </c>
      <c r="B24" s="10">
        <v>615.52540831820397</v>
      </c>
    </row>
    <row r="25" spans="1:2" x14ac:dyDescent="0.25">
      <c r="A25" s="6">
        <v>41609</v>
      </c>
      <c r="B25" s="10">
        <v>618.61703660527371</v>
      </c>
    </row>
    <row r="26" spans="1:2" x14ac:dyDescent="0.25">
      <c r="A26" s="5">
        <v>41699</v>
      </c>
      <c r="B26" s="10">
        <v>690.5</v>
      </c>
    </row>
    <row r="27" spans="1:2" x14ac:dyDescent="0.25">
      <c r="A27" s="6">
        <v>41791</v>
      </c>
      <c r="B27" s="10">
        <v>624.80029317941307</v>
      </c>
    </row>
    <row r="28" spans="1:2" x14ac:dyDescent="0.25">
      <c r="A28" s="5">
        <v>41883</v>
      </c>
      <c r="B28" s="10">
        <v>627.92589540370341</v>
      </c>
    </row>
    <row r="29" spans="1:2" x14ac:dyDescent="0.25">
      <c r="A29" s="6">
        <v>41974</v>
      </c>
      <c r="B29" s="10">
        <v>631.01752369078645</v>
      </c>
    </row>
    <row r="30" spans="1:2" x14ac:dyDescent="0.25">
      <c r="A30" s="5">
        <v>42064</v>
      </c>
      <c r="B30" s="10">
        <v>575</v>
      </c>
    </row>
    <row r="31" spans="1:2" x14ac:dyDescent="0.25">
      <c r="A31" s="6">
        <v>42156</v>
      </c>
      <c r="B31" s="10">
        <v>637.20078026491251</v>
      </c>
    </row>
    <row r="32" spans="1:2" x14ac:dyDescent="0.25">
      <c r="A32" s="5">
        <v>42248</v>
      </c>
      <c r="B32" s="10">
        <v>640.32638248921614</v>
      </c>
    </row>
    <row r="33" spans="1:2" x14ac:dyDescent="0.25">
      <c r="A33" s="6">
        <v>42339</v>
      </c>
      <c r="B33" s="10">
        <v>643.41801077628577</v>
      </c>
    </row>
    <row r="34" spans="1:2" x14ac:dyDescent="0.25">
      <c r="A34" s="5">
        <v>42430</v>
      </c>
      <c r="B34" s="10">
        <v>649</v>
      </c>
    </row>
    <row r="35" spans="1:2" x14ac:dyDescent="0.25">
      <c r="A35" s="6">
        <v>42522</v>
      </c>
      <c r="B35" s="10">
        <v>649.63524128764573</v>
      </c>
    </row>
    <row r="36" spans="1:2" x14ac:dyDescent="0.25">
      <c r="A36" s="5">
        <v>42614</v>
      </c>
      <c r="B36" s="10">
        <v>652.76084351192264</v>
      </c>
    </row>
    <row r="37" spans="1:2" x14ac:dyDescent="0.25">
      <c r="A37" s="6">
        <v>42705</v>
      </c>
      <c r="B37" s="10">
        <v>655.85247179899227</v>
      </c>
    </row>
    <row r="38" spans="1:2" x14ac:dyDescent="0.25">
      <c r="A38" s="5">
        <v>42795</v>
      </c>
      <c r="B38" s="10">
        <v>734</v>
      </c>
    </row>
    <row r="39" spans="1:2" x14ac:dyDescent="0.25">
      <c r="A39" s="6">
        <v>42887</v>
      </c>
      <c r="B39" s="10">
        <v>662.03572837314505</v>
      </c>
    </row>
    <row r="40" spans="1:2" x14ac:dyDescent="0.25">
      <c r="A40" s="5">
        <v>42979</v>
      </c>
      <c r="B40" s="10">
        <v>665.16133059742197</v>
      </c>
    </row>
    <row r="41" spans="1:2" x14ac:dyDescent="0.25">
      <c r="A41" s="6">
        <v>43070</v>
      </c>
      <c r="B41" s="10">
        <v>668.25295888449159</v>
      </c>
    </row>
    <row r="42" spans="1:2" x14ac:dyDescent="0.25">
      <c r="A42" s="5">
        <v>43160</v>
      </c>
      <c r="B42" s="10">
        <v>684.5</v>
      </c>
    </row>
    <row r="43" spans="1:2" x14ac:dyDescent="0.25">
      <c r="A43" s="6">
        <v>43252</v>
      </c>
      <c r="B43" s="10">
        <v>674.43621545864448</v>
      </c>
    </row>
    <row r="44" spans="1:2" x14ac:dyDescent="0.25">
      <c r="A44" s="5">
        <v>43344</v>
      </c>
      <c r="B44" s="10">
        <v>677.56181768292129</v>
      </c>
    </row>
    <row r="45" spans="1:2" x14ac:dyDescent="0.25">
      <c r="A45" s="6">
        <v>43435</v>
      </c>
      <c r="B45" s="11">
        <v>680.65344596999103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topLeftCell="B1" workbookViewId="0">
      <selection activeCell="A2" sqref="A2:B42"/>
    </sheetView>
  </sheetViews>
  <sheetFormatPr defaultRowHeight="15" x14ac:dyDescent="0.25"/>
  <cols>
    <col min="1" max="1" width="13.140625" customWidth="1"/>
  </cols>
  <sheetData>
    <row r="1" spans="1:2" x14ac:dyDescent="0.25">
      <c r="A1" t="s">
        <v>75</v>
      </c>
      <c r="B1" t="s">
        <v>97</v>
      </c>
    </row>
    <row r="2" spans="1:2" x14ac:dyDescent="0.25">
      <c r="A2" s="1">
        <v>39508</v>
      </c>
      <c r="B2" s="7">
        <v>1463519.0476190476</v>
      </c>
    </row>
    <row r="3" spans="1:2" x14ac:dyDescent="0.25">
      <c r="A3" s="1">
        <v>39600</v>
      </c>
      <c r="B3" s="7">
        <v>1462965.476190476</v>
      </c>
    </row>
    <row r="4" spans="1:2" x14ac:dyDescent="0.25">
      <c r="A4" s="1">
        <v>39692</v>
      </c>
      <c r="B4" s="7">
        <v>1462411.9047619046</v>
      </c>
    </row>
    <row r="5" spans="1:2" x14ac:dyDescent="0.25">
      <c r="A5" s="1">
        <v>39783</v>
      </c>
      <c r="B5" s="7">
        <v>1461858.3333333333</v>
      </c>
    </row>
    <row r="6" spans="1:2" x14ac:dyDescent="0.25">
      <c r="A6" s="1">
        <v>39873</v>
      </c>
      <c r="B6" s="7">
        <v>1461304.7619047619</v>
      </c>
    </row>
    <row r="7" spans="1:2" x14ac:dyDescent="0.25">
      <c r="A7" s="1">
        <v>39965</v>
      </c>
      <c r="B7" s="7">
        <v>1460751.1904761903</v>
      </c>
    </row>
    <row r="8" spans="1:2" x14ac:dyDescent="0.25">
      <c r="A8" s="1">
        <v>40057</v>
      </c>
      <c r="B8" s="7">
        <v>1460197.6190476189</v>
      </c>
    </row>
    <row r="9" spans="1:2" x14ac:dyDescent="0.25">
      <c r="A9" s="1">
        <v>40148</v>
      </c>
      <c r="B9" s="7">
        <v>1459644.0476190476</v>
      </c>
    </row>
    <row r="10" spans="1:2" x14ac:dyDescent="0.25">
      <c r="A10" s="1">
        <v>40238</v>
      </c>
      <c r="B10" s="7">
        <v>1459090.476190476</v>
      </c>
    </row>
    <row r="11" spans="1:2" x14ac:dyDescent="0.25">
      <c r="A11" s="1">
        <v>40330</v>
      </c>
      <c r="B11" s="7">
        <v>1458536.9047619046</v>
      </c>
    </row>
    <row r="12" spans="1:2" x14ac:dyDescent="0.25">
      <c r="A12" s="1">
        <v>40422</v>
      </c>
      <c r="B12" s="7">
        <v>1457983.3333333333</v>
      </c>
    </row>
    <row r="13" spans="1:2" x14ac:dyDescent="0.25">
      <c r="A13" s="1">
        <v>40513</v>
      </c>
      <c r="B13" s="7">
        <v>1457429.7619047619</v>
      </c>
    </row>
    <row r="14" spans="1:2" x14ac:dyDescent="0.25">
      <c r="A14" s="1">
        <v>40603</v>
      </c>
      <c r="B14" s="7">
        <v>1456876.1904761903</v>
      </c>
    </row>
    <row r="15" spans="1:2" x14ac:dyDescent="0.25">
      <c r="A15" s="1">
        <v>40695</v>
      </c>
      <c r="B15" s="7">
        <v>1456322.6190476189</v>
      </c>
    </row>
    <row r="16" spans="1:2" x14ac:dyDescent="0.25">
      <c r="A16" s="1">
        <v>40787</v>
      </c>
      <c r="B16" s="7">
        <v>1455769.0476190476</v>
      </c>
    </row>
    <row r="17" spans="1:2" x14ac:dyDescent="0.25">
      <c r="A17" s="1">
        <v>40878</v>
      </c>
      <c r="B17" s="7">
        <v>1455215.476190476</v>
      </c>
    </row>
    <row r="18" spans="1:2" x14ac:dyDescent="0.25">
      <c r="A18" s="1">
        <v>40969</v>
      </c>
      <c r="B18" s="7">
        <v>1454661.9047619046</v>
      </c>
    </row>
    <row r="19" spans="1:2" x14ac:dyDescent="0.25">
      <c r="A19" s="1">
        <v>41061</v>
      </c>
      <c r="B19" s="7">
        <v>1454108.3333333333</v>
      </c>
    </row>
    <row r="20" spans="1:2" x14ac:dyDescent="0.25">
      <c r="A20" s="1">
        <v>41153</v>
      </c>
      <c r="B20" s="7">
        <v>1453554.7619047619</v>
      </c>
    </row>
    <row r="21" spans="1:2" x14ac:dyDescent="0.25">
      <c r="A21" s="1">
        <v>41244</v>
      </c>
      <c r="B21" s="7">
        <v>1453001.1904761903</v>
      </c>
    </row>
    <row r="22" spans="1:2" x14ac:dyDescent="0.25">
      <c r="A22" s="1">
        <v>41334</v>
      </c>
      <c r="B22" s="7">
        <v>1452447.6190476189</v>
      </c>
    </row>
    <row r="23" spans="1:2" x14ac:dyDescent="0.25">
      <c r="A23" s="1">
        <v>41426</v>
      </c>
      <c r="B23" s="7">
        <v>1459480.7142857141</v>
      </c>
    </row>
    <row r="24" spans="1:2" x14ac:dyDescent="0.25">
      <c r="A24" s="1">
        <v>41518</v>
      </c>
      <c r="B24" s="7">
        <v>1466513.8095238095</v>
      </c>
    </row>
    <row r="25" spans="1:2" x14ac:dyDescent="0.25">
      <c r="A25" s="1">
        <v>41609</v>
      </c>
      <c r="B25" s="7">
        <v>1473546.9047619046</v>
      </c>
    </row>
    <row r="26" spans="1:2" x14ac:dyDescent="0.25">
      <c r="A26" s="1">
        <v>41699</v>
      </c>
      <c r="B26" s="7">
        <v>1480580</v>
      </c>
    </row>
    <row r="27" spans="1:2" x14ac:dyDescent="0.25">
      <c r="A27" s="1">
        <v>41791</v>
      </c>
      <c r="B27" s="7">
        <v>1493225</v>
      </c>
    </row>
    <row r="28" spans="1:2" x14ac:dyDescent="0.25">
      <c r="A28" s="1">
        <v>41883</v>
      </c>
      <c r="B28" s="7">
        <v>1505870</v>
      </c>
    </row>
    <row r="29" spans="1:2" x14ac:dyDescent="0.25">
      <c r="A29" s="1">
        <v>41974</v>
      </c>
      <c r="B29" s="7">
        <v>1518515</v>
      </c>
    </row>
    <row r="30" spans="1:2" x14ac:dyDescent="0.25">
      <c r="A30" s="1">
        <v>42064</v>
      </c>
      <c r="B30" s="7">
        <v>1531160</v>
      </c>
    </row>
    <row r="31" spans="1:2" x14ac:dyDescent="0.25">
      <c r="A31" s="1">
        <v>42156</v>
      </c>
      <c r="B31" s="7">
        <v>1543805</v>
      </c>
    </row>
    <row r="32" spans="1:2" x14ac:dyDescent="0.25">
      <c r="A32" s="1">
        <v>42248</v>
      </c>
      <c r="B32" s="7">
        <v>1556450</v>
      </c>
    </row>
    <row r="33" spans="1:2" x14ac:dyDescent="0.25">
      <c r="A33" s="1">
        <v>42339</v>
      </c>
      <c r="B33" s="7">
        <v>1569095</v>
      </c>
    </row>
    <row r="34" spans="1:2" x14ac:dyDescent="0.25">
      <c r="A34" s="1">
        <v>42430</v>
      </c>
      <c r="B34" s="7">
        <v>1581740</v>
      </c>
    </row>
    <row r="35" spans="1:2" x14ac:dyDescent="0.25">
      <c r="A35" s="1">
        <v>42522</v>
      </c>
      <c r="B35" s="7">
        <v>1594385</v>
      </c>
    </row>
    <row r="36" spans="1:2" x14ac:dyDescent="0.25">
      <c r="A36" s="1">
        <v>42614</v>
      </c>
      <c r="B36" s="7">
        <v>1607030</v>
      </c>
    </row>
    <row r="37" spans="1:2" x14ac:dyDescent="0.25">
      <c r="A37" s="1">
        <v>42705</v>
      </c>
      <c r="B37" s="7">
        <v>1619675</v>
      </c>
    </row>
    <row r="38" spans="1:2" x14ac:dyDescent="0.25">
      <c r="A38" s="1">
        <v>42795</v>
      </c>
      <c r="B38" s="7">
        <v>1632320</v>
      </c>
    </row>
    <row r="39" spans="1:2" x14ac:dyDescent="0.25">
      <c r="A39" s="1">
        <v>42887</v>
      </c>
      <c r="B39" s="7">
        <v>1644965</v>
      </c>
    </row>
    <row r="40" spans="1:2" x14ac:dyDescent="0.25">
      <c r="A40" s="1">
        <v>42979</v>
      </c>
      <c r="B40" s="7">
        <v>1657610</v>
      </c>
    </row>
    <row r="41" spans="1:2" x14ac:dyDescent="0.25">
      <c r="A41" s="1">
        <v>43070</v>
      </c>
      <c r="B41" s="7">
        <v>1670255</v>
      </c>
    </row>
    <row r="42" spans="1:2" x14ac:dyDescent="0.25">
      <c r="A42" s="1">
        <v>43160</v>
      </c>
      <c r="B42" s="7">
        <v>1682900</v>
      </c>
    </row>
    <row r="43" spans="1:2" x14ac:dyDescent="0.25">
      <c r="A43" s="1">
        <v>43252</v>
      </c>
      <c r="B43" s="7">
        <v>1695545</v>
      </c>
    </row>
    <row r="44" spans="1:2" x14ac:dyDescent="0.25">
      <c r="A44" s="1">
        <v>43344</v>
      </c>
      <c r="B44" s="7">
        <v>1708190</v>
      </c>
    </row>
    <row r="45" spans="1:2" x14ac:dyDescent="0.25">
      <c r="A45" s="1">
        <v>43435</v>
      </c>
      <c r="B45" s="7">
        <v>1720835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7"/>
  <sheetViews>
    <sheetView topLeftCell="A1155" workbookViewId="0">
      <selection activeCell="B1155" sqref="B1:B1048576"/>
    </sheetView>
  </sheetViews>
  <sheetFormatPr defaultRowHeight="15" x14ac:dyDescent="0.25"/>
  <cols>
    <col min="1" max="1" width="17.7109375" customWidth="1"/>
    <col min="2" max="2" width="16.5703125" customWidth="1"/>
    <col min="3" max="3" width="15.140625" customWidth="1"/>
  </cols>
  <sheetData>
    <row r="1" spans="1:3" x14ac:dyDescent="0.25">
      <c r="A1" t="s">
        <v>75</v>
      </c>
      <c r="B1" t="s">
        <v>56</v>
      </c>
      <c r="C1" t="s">
        <v>96</v>
      </c>
    </row>
    <row r="2" spans="1:3" x14ac:dyDescent="0.25">
      <c r="A2" s="1">
        <v>36586</v>
      </c>
      <c r="B2" t="s">
        <v>58</v>
      </c>
      <c r="C2" s="7">
        <v>39826</v>
      </c>
    </row>
    <row r="3" spans="1:3" x14ac:dyDescent="0.25">
      <c r="A3" s="1">
        <v>36678</v>
      </c>
      <c r="B3" t="s">
        <v>58</v>
      </c>
      <c r="C3" s="7">
        <v>40601</v>
      </c>
    </row>
    <row r="4" spans="1:3" x14ac:dyDescent="0.25">
      <c r="A4" s="1">
        <v>36770</v>
      </c>
      <c r="B4" t="s">
        <v>58</v>
      </c>
      <c r="C4" s="7">
        <v>41377</v>
      </c>
    </row>
    <row r="5" spans="1:3" x14ac:dyDescent="0.25">
      <c r="A5" s="1">
        <v>36861</v>
      </c>
      <c r="B5" t="s">
        <v>58</v>
      </c>
      <c r="C5" s="7">
        <v>42153</v>
      </c>
    </row>
    <row r="6" spans="1:3" x14ac:dyDescent="0.25">
      <c r="A6" s="1">
        <v>36951</v>
      </c>
      <c r="B6" t="s">
        <v>58</v>
      </c>
      <c r="C6" s="7">
        <v>42928</v>
      </c>
    </row>
    <row r="7" spans="1:3" x14ac:dyDescent="0.25">
      <c r="A7" s="1">
        <v>37043</v>
      </c>
      <c r="B7" t="s">
        <v>58</v>
      </c>
      <c r="C7" s="7">
        <v>43704</v>
      </c>
    </row>
    <row r="8" spans="1:3" x14ac:dyDescent="0.25">
      <c r="A8" s="1">
        <v>37135</v>
      </c>
      <c r="B8" t="s">
        <v>58</v>
      </c>
      <c r="C8" s="7">
        <v>44479</v>
      </c>
    </row>
    <row r="9" spans="1:3" x14ac:dyDescent="0.25">
      <c r="A9" s="1">
        <v>37226</v>
      </c>
      <c r="B9" t="s">
        <v>58</v>
      </c>
      <c r="C9" s="7">
        <v>45255</v>
      </c>
    </row>
    <row r="10" spans="1:3" x14ac:dyDescent="0.25">
      <c r="A10" s="1">
        <v>37316</v>
      </c>
      <c r="B10" t="s">
        <v>58</v>
      </c>
      <c r="C10" s="7">
        <v>46030</v>
      </c>
    </row>
    <row r="11" spans="1:3" x14ac:dyDescent="0.25">
      <c r="A11" s="1">
        <v>37408</v>
      </c>
      <c r="B11" t="s">
        <v>58</v>
      </c>
      <c r="C11" s="7">
        <v>46806</v>
      </c>
    </row>
    <row r="12" spans="1:3" x14ac:dyDescent="0.25">
      <c r="A12" s="1">
        <v>37500</v>
      </c>
      <c r="B12" t="s">
        <v>58</v>
      </c>
      <c r="C12" s="7">
        <v>47581</v>
      </c>
    </row>
    <row r="13" spans="1:3" x14ac:dyDescent="0.25">
      <c r="A13" s="1">
        <v>37591</v>
      </c>
      <c r="B13" t="s">
        <v>58</v>
      </c>
      <c r="C13" s="7">
        <v>48357</v>
      </c>
    </row>
    <row r="14" spans="1:3" x14ac:dyDescent="0.25">
      <c r="A14" s="1">
        <v>37681</v>
      </c>
      <c r="B14" t="s">
        <v>58</v>
      </c>
      <c r="C14" s="7">
        <v>49133</v>
      </c>
    </row>
    <row r="15" spans="1:3" x14ac:dyDescent="0.25">
      <c r="A15" s="1">
        <v>37773</v>
      </c>
      <c r="B15" t="s">
        <v>58</v>
      </c>
      <c r="C15" s="7">
        <v>49908</v>
      </c>
    </row>
    <row r="16" spans="1:3" x14ac:dyDescent="0.25">
      <c r="A16" s="1">
        <v>37865</v>
      </c>
      <c r="B16" t="s">
        <v>58</v>
      </c>
      <c r="C16" s="7">
        <v>50684</v>
      </c>
    </row>
    <row r="17" spans="1:3" x14ac:dyDescent="0.25">
      <c r="A17" s="1">
        <v>37956</v>
      </c>
      <c r="B17" t="s">
        <v>58</v>
      </c>
      <c r="C17" s="7">
        <v>51459</v>
      </c>
    </row>
    <row r="18" spans="1:3" x14ac:dyDescent="0.25">
      <c r="A18" s="1">
        <v>38047</v>
      </c>
      <c r="B18" t="s">
        <v>58</v>
      </c>
      <c r="C18" s="7">
        <v>52235</v>
      </c>
    </row>
    <row r="19" spans="1:3" x14ac:dyDescent="0.25">
      <c r="A19" s="1">
        <v>38139</v>
      </c>
      <c r="B19" t="s">
        <v>58</v>
      </c>
      <c r="C19" s="7">
        <v>53010</v>
      </c>
    </row>
    <row r="20" spans="1:3" x14ac:dyDescent="0.25">
      <c r="A20" s="1">
        <v>38231</v>
      </c>
      <c r="B20" t="s">
        <v>58</v>
      </c>
      <c r="C20" s="7">
        <v>53786</v>
      </c>
    </row>
    <row r="21" spans="1:3" x14ac:dyDescent="0.25">
      <c r="A21" s="1">
        <v>38322</v>
      </c>
      <c r="B21" t="s">
        <v>58</v>
      </c>
      <c r="C21" s="7">
        <v>54562</v>
      </c>
    </row>
    <row r="22" spans="1:3" x14ac:dyDescent="0.25">
      <c r="A22" s="1">
        <v>38412</v>
      </c>
      <c r="B22" t="s">
        <v>58</v>
      </c>
      <c r="C22" s="7">
        <v>55337</v>
      </c>
    </row>
    <row r="23" spans="1:3" x14ac:dyDescent="0.25">
      <c r="A23" s="1">
        <v>38504</v>
      </c>
      <c r="B23" t="s">
        <v>58</v>
      </c>
      <c r="C23" s="7">
        <v>56113</v>
      </c>
    </row>
    <row r="24" spans="1:3" x14ac:dyDescent="0.25">
      <c r="A24" s="1">
        <v>38596</v>
      </c>
      <c r="B24" t="s">
        <v>58</v>
      </c>
      <c r="C24" s="7">
        <v>56888</v>
      </c>
    </row>
    <row r="25" spans="1:3" x14ac:dyDescent="0.25">
      <c r="A25" s="1">
        <v>38687</v>
      </c>
      <c r="B25" t="s">
        <v>58</v>
      </c>
      <c r="C25" s="7">
        <v>57664</v>
      </c>
    </row>
    <row r="26" spans="1:3" x14ac:dyDescent="0.25">
      <c r="A26" s="1">
        <v>38777</v>
      </c>
      <c r="B26" t="s">
        <v>58</v>
      </c>
      <c r="C26" s="7">
        <v>58439</v>
      </c>
    </row>
    <row r="27" spans="1:3" x14ac:dyDescent="0.25">
      <c r="A27" s="1">
        <v>38869</v>
      </c>
      <c r="B27" t="s">
        <v>58</v>
      </c>
      <c r="C27" s="7">
        <v>59215</v>
      </c>
    </row>
    <row r="28" spans="1:3" x14ac:dyDescent="0.25">
      <c r="A28" s="1">
        <v>38961</v>
      </c>
      <c r="B28" t="s">
        <v>58</v>
      </c>
      <c r="C28" s="7">
        <v>59990</v>
      </c>
    </row>
    <row r="29" spans="1:3" x14ac:dyDescent="0.25">
      <c r="A29" s="1">
        <v>39052</v>
      </c>
      <c r="B29" t="s">
        <v>58</v>
      </c>
      <c r="C29" s="7">
        <v>60766</v>
      </c>
    </row>
    <row r="30" spans="1:3" x14ac:dyDescent="0.25">
      <c r="A30" s="1">
        <v>39142</v>
      </c>
      <c r="B30" t="s">
        <v>58</v>
      </c>
      <c r="C30" s="7">
        <v>61542</v>
      </c>
    </row>
    <row r="31" spans="1:3" x14ac:dyDescent="0.25">
      <c r="A31" s="1">
        <v>39234</v>
      </c>
      <c r="B31" t="s">
        <v>58</v>
      </c>
      <c r="C31" s="7">
        <v>62317</v>
      </c>
    </row>
    <row r="32" spans="1:3" x14ac:dyDescent="0.25">
      <c r="A32" s="1">
        <v>39326</v>
      </c>
      <c r="B32" t="s">
        <v>58</v>
      </c>
      <c r="C32" s="7">
        <v>63093</v>
      </c>
    </row>
    <row r="33" spans="1:3" x14ac:dyDescent="0.25">
      <c r="A33" s="1">
        <v>39417</v>
      </c>
      <c r="B33" t="s">
        <v>58</v>
      </c>
      <c r="C33" s="7">
        <v>63868</v>
      </c>
    </row>
    <row r="34" spans="1:3" x14ac:dyDescent="0.25">
      <c r="A34" s="1">
        <v>39508</v>
      </c>
      <c r="B34" t="s">
        <v>58</v>
      </c>
      <c r="C34" s="7">
        <v>64644</v>
      </c>
    </row>
    <row r="35" spans="1:3" x14ac:dyDescent="0.25">
      <c r="A35" s="1">
        <v>39600</v>
      </c>
      <c r="B35" t="s">
        <v>58</v>
      </c>
      <c r="C35" s="7">
        <v>65419</v>
      </c>
    </row>
    <row r="36" spans="1:3" x14ac:dyDescent="0.25">
      <c r="A36" s="1">
        <v>39692</v>
      </c>
      <c r="B36" t="s">
        <v>58</v>
      </c>
      <c r="C36" s="7">
        <v>66195</v>
      </c>
    </row>
    <row r="37" spans="1:3" x14ac:dyDescent="0.25">
      <c r="A37" s="1">
        <v>39783</v>
      </c>
      <c r="B37" t="s">
        <v>58</v>
      </c>
      <c r="C37" s="7">
        <v>66970</v>
      </c>
    </row>
    <row r="38" spans="1:3" x14ac:dyDescent="0.25">
      <c r="A38" s="1">
        <v>39873</v>
      </c>
      <c r="B38" t="s">
        <v>58</v>
      </c>
      <c r="C38" s="7">
        <v>67746</v>
      </c>
    </row>
    <row r="39" spans="1:3" x14ac:dyDescent="0.25">
      <c r="A39" s="1">
        <v>39965</v>
      </c>
      <c r="B39" t="s">
        <v>58</v>
      </c>
      <c r="C39" s="7">
        <v>68522</v>
      </c>
    </row>
    <row r="40" spans="1:3" x14ac:dyDescent="0.25">
      <c r="A40" s="1">
        <v>40057</v>
      </c>
      <c r="B40" t="s">
        <v>58</v>
      </c>
      <c r="C40" s="7">
        <v>69297</v>
      </c>
    </row>
    <row r="41" spans="1:3" x14ac:dyDescent="0.25">
      <c r="A41" s="1">
        <v>40148</v>
      </c>
      <c r="B41" t="s">
        <v>58</v>
      </c>
      <c r="C41" s="7">
        <v>70073</v>
      </c>
    </row>
    <row r="42" spans="1:3" x14ac:dyDescent="0.25">
      <c r="A42" s="1">
        <v>40238</v>
      </c>
      <c r="B42" t="s">
        <v>58</v>
      </c>
      <c r="C42" s="7">
        <v>70848</v>
      </c>
    </row>
    <row r="43" spans="1:3" x14ac:dyDescent="0.25">
      <c r="A43" s="1">
        <v>40330</v>
      </c>
      <c r="B43" t="s">
        <v>58</v>
      </c>
      <c r="C43" s="7">
        <v>71624</v>
      </c>
    </row>
    <row r="44" spans="1:3" x14ac:dyDescent="0.25">
      <c r="A44" s="1">
        <v>40422</v>
      </c>
      <c r="B44" t="s">
        <v>58</v>
      </c>
      <c r="C44" s="7">
        <v>72399</v>
      </c>
    </row>
    <row r="45" spans="1:3" x14ac:dyDescent="0.25">
      <c r="A45" s="1">
        <v>40513</v>
      </c>
      <c r="B45" t="s">
        <v>58</v>
      </c>
      <c r="C45" s="7">
        <v>73175</v>
      </c>
    </row>
    <row r="46" spans="1:3" x14ac:dyDescent="0.25">
      <c r="A46" s="1">
        <v>40603</v>
      </c>
      <c r="B46" t="s">
        <v>58</v>
      </c>
      <c r="C46" s="7">
        <v>73950</v>
      </c>
    </row>
    <row r="47" spans="1:3" x14ac:dyDescent="0.25">
      <c r="A47" s="1">
        <v>40695</v>
      </c>
      <c r="B47" t="s">
        <v>58</v>
      </c>
      <c r="C47" s="7">
        <v>74726</v>
      </c>
    </row>
    <row r="48" spans="1:3" x14ac:dyDescent="0.25">
      <c r="A48" s="1">
        <v>40787</v>
      </c>
      <c r="B48" t="s">
        <v>58</v>
      </c>
      <c r="C48" s="7">
        <v>75502</v>
      </c>
    </row>
    <row r="49" spans="1:3" x14ac:dyDescent="0.25">
      <c r="A49" s="1">
        <v>40878</v>
      </c>
      <c r="B49" t="s">
        <v>58</v>
      </c>
      <c r="C49" s="7">
        <v>76277</v>
      </c>
    </row>
    <row r="50" spans="1:3" x14ac:dyDescent="0.25">
      <c r="A50" s="1">
        <v>40969</v>
      </c>
      <c r="B50" t="s">
        <v>58</v>
      </c>
      <c r="C50" s="7">
        <v>77053</v>
      </c>
    </row>
    <row r="51" spans="1:3" x14ac:dyDescent="0.25">
      <c r="A51" s="1">
        <v>41061</v>
      </c>
      <c r="B51" t="s">
        <v>58</v>
      </c>
      <c r="C51" s="7">
        <v>77828</v>
      </c>
    </row>
    <row r="52" spans="1:3" x14ac:dyDescent="0.25">
      <c r="A52" s="1">
        <v>41153</v>
      </c>
      <c r="B52" t="s">
        <v>58</v>
      </c>
      <c r="C52" s="7">
        <v>78604</v>
      </c>
    </row>
    <row r="53" spans="1:3" x14ac:dyDescent="0.25">
      <c r="A53" s="1">
        <v>41244</v>
      </c>
      <c r="B53" t="s">
        <v>58</v>
      </c>
      <c r="C53" s="7">
        <v>79379</v>
      </c>
    </row>
    <row r="54" spans="1:3" x14ac:dyDescent="0.25">
      <c r="A54" s="1">
        <v>41334</v>
      </c>
      <c r="B54" t="s">
        <v>58</v>
      </c>
      <c r="C54" s="7">
        <v>80155</v>
      </c>
    </row>
    <row r="55" spans="1:3" x14ac:dyDescent="0.25">
      <c r="A55" s="1">
        <v>41426</v>
      </c>
      <c r="B55" t="s">
        <v>58</v>
      </c>
      <c r="C55" s="7">
        <v>80930</v>
      </c>
    </row>
    <row r="56" spans="1:3" x14ac:dyDescent="0.25">
      <c r="A56" s="1">
        <v>41518</v>
      </c>
      <c r="B56" t="s">
        <v>58</v>
      </c>
      <c r="C56" s="7">
        <v>81706</v>
      </c>
    </row>
    <row r="57" spans="1:3" x14ac:dyDescent="0.25">
      <c r="A57" s="1">
        <v>41609</v>
      </c>
      <c r="B57" t="s">
        <v>58</v>
      </c>
      <c r="C57" s="7">
        <v>82482</v>
      </c>
    </row>
    <row r="58" spans="1:3" x14ac:dyDescent="0.25">
      <c r="A58" s="1">
        <v>41699</v>
      </c>
      <c r="B58" t="s">
        <v>58</v>
      </c>
      <c r="C58" s="7">
        <v>83257</v>
      </c>
    </row>
    <row r="59" spans="1:3" x14ac:dyDescent="0.25">
      <c r="A59" s="1">
        <v>41791</v>
      </c>
      <c r="B59" t="s">
        <v>58</v>
      </c>
      <c r="C59" s="7">
        <v>84033</v>
      </c>
    </row>
    <row r="60" spans="1:3" x14ac:dyDescent="0.25">
      <c r="A60" s="1">
        <v>41883</v>
      </c>
      <c r="B60" t="s">
        <v>58</v>
      </c>
      <c r="C60" s="7">
        <v>84808</v>
      </c>
    </row>
    <row r="61" spans="1:3" x14ac:dyDescent="0.25">
      <c r="A61" s="1">
        <v>41974</v>
      </c>
      <c r="B61" t="s">
        <v>58</v>
      </c>
      <c r="C61" s="7">
        <v>85584</v>
      </c>
    </row>
    <row r="62" spans="1:3" x14ac:dyDescent="0.25">
      <c r="A62" s="1">
        <v>42064</v>
      </c>
      <c r="B62" t="s">
        <v>58</v>
      </c>
      <c r="C62" s="7">
        <v>86359</v>
      </c>
    </row>
    <row r="63" spans="1:3" x14ac:dyDescent="0.25">
      <c r="A63" s="1">
        <v>42156</v>
      </c>
      <c r="B63" t="s">
        <v>58</v>
      </c>
      <c r="C63" s="7">
        <v>87135</v>
      </c>
    </row>
    <row r="64" spans="1:3" x14ac:dyDescent="0.25">
      <c r="A64" s="1">
        <v>42248</v>
      </c>
      <c r="B64" t="s">
        <v>58</v>
      </c>
      <c r="C64" s="7">
        <v>87910</v>
      </c>
    </row>
    <row r="65" spans="1:3" x14ac:dyDescent="0.25">
      <c r="A65" s="1">
        <v>42339</v>
      </c>
      <c r="B65" t="s">
        <v>58</v>
      </c>
      <c r="C65" s="7">
        <v>88686</v>
      </c>
    </row>
    <row r="66" spans="1:3" x14ac:dyDescent="0.25">
      <c r="A66" s="1">
        <v>42430</v>
      </c>
      <c r="B66" t="s">
        <v>58</v>
      </c>
      <c r="C66" s="7">
        <v>89462</v>
      </c>
    </row>
    <row r="67" spans="1:3" x14ac:dyDescent="0.25">
      <c r="A67" s="1">
        <v>42522</v>
      </c>
      <c r="B67" t="s">
        <v>58</v>
      </c>
      <c r="C67" s="7">
        <v>90237</v>
      </c>
    </row>
    <row r="68" spans="1:3" x14ac:dyDescent="0.25">
      <c r="A68" s="1">
        <v>42614</v>
      </c>
      <c r="B68" t="s">
        <v>58</v>
      </c>
      <c r="C68" s="7">
        <v>91013</v>
      </c>
    </row>
    <row r="69" spans="1:3" x14ac:dyDescent="0.25">
      <c r="A69" s="1">
        <v>42705</v>
      </c>
      <c r="B69" t="s">
        <v>58</v>
      </c>
      <c r="C69" s="7">
        <v>91788</v>
      </c>
    </row>
    <row r="70" spans="1:3" x14ac:dyDescent="0.25">
      <c r="A70" s="1">
        <v>42795</v>
      </c>
      <c r="B70" t="s">
        <v>58</v>
      </c>
      <c r="C70" s="7">
        <v>92564</v>
      </c>
    </row>
    <row r="71" spans="1:3" x14ac:dyDescent="0.25">
      <c r="A71" s="1">
        <v>42887</v>
      </c>
      <c r="B71" t="s">
        <v>58</v>
      </c>
      <c r="C71" s="7">
        <v>93339</v>
      </c>
    </row>
    <row r="72" spans="1:3" x14ac:dyDescent="0.25">
      <c r="A72" s="1">
        <v>42979</v>
      </c>
      <c r="B72" t="s">
        <v>58</v>
      </c>
      <c r="C72" s="7">
        <v>94115</v>
      </c>
    </row>
    <row r="73" spans="1:3" x14ac:dyDescent="0.25">
      <c r="A73" s="1">
        <v>43070</v>
      </c>
      <c r="B73" t="s">
        <v>58</v>
      </c>
      <c r="C73" s="7">
        <v>94891</v>
      </c>
    </row>
    <row r="74" spans="1:3" x14ac:dyDescent="0.25">
      <c r="A74" s="1">
        <v>43160</v>
      </c>
      <c r="B74" t="s">
        <v>58</v>
      </c>
      <c r="C74" s="7">
        <v>95666</v>
      </c>
    </row>
    <row r="75" spans="1:3" x14ac:dyDescent="0.25">
      <c r="A75" s="1">
        <v>43252</v>
      </c>
      <c r="B75" t="s">
        <v>58</v>
      </c>
      <c r="C75" s="7">
        <v>96442</v>
      </c>
    </row>
    <row r="76" spans="1:3" x14ac:dyDescent="0.25">
      <c r="A76" s="1">
        <v>43344</v>
      </c>
      <c r="B76" t="s">
        <v>58</v>
      </c>
      <c r="C76" s="7">
        <v>97217</v>
      </c>
    </row>
    <row r="77" spans="1:3" x14ac:dyDescent="0.25">
      <c r="A77" s="1">
        <v>43435</v>
      </c>
      <c r="B77" t="s">
        <v>58</v>
      </c>
      <c r="C77" s="7">
        <v>97993</v>
      </c>
    </row>
    <row r="78" spans="1:3" x14ac:dyDescent="0.25">
      <c r="A78" s="1">
        <v>36586</v>
      </c>
      <c r="B78" t="s">
        <v>62</v>
      </c>
      <c r="C78" s="7">
        <v>5755</v>
      </c>
    </row>
    <row r="79" spans="1:3" x14ac:dyDescent="0.25">
      <c r="A79" s="1">
        <v>36678</v>
      </c>
      <c r="B79" t="s">
        <v>62</v>
      </c>
      <c r="C79" s="7">
        <v>5866</v>
      </c>
    </row>
    <row r="80" spans="1:3" x14ac:dyDescent="0.25">
      <c r="A80" s="1">
        <v>36770</v>
      </c>
      <c r="B80" t="s">
        <v>62</v>
      </c>
      <c r="C80" s="7">
        <v>5977</v>
      </c>
    </row>
    <row r="81" spans="1:3" x14ac:dyDescent="0.25">
      <c r="A81" s="1">
        <v>36861</v>
      </c>
      <c r="B81" t="s">
        <v>62</v>
      </c>
      <c r="C81" s="7">
        <v>6088</v>
      </c>
    </row>
    <row r="82" spans="1:3" x14ac:dyDescent="0.25">
      <c r="A82" s="1">
        <v>36951</v>
      </c>
      <c r="B82" t="s">
        <v>62</v>
      </c>
      <c r="C82" s="7">
        <v>6199</v>
      </c>
    </row>
    <row r="83" spans="1:3" x14ac:dyDescent="0.25">
      <c r="A83" s="1">
        <v>37043</v>
      </c>
      <c r="B83" t="s">
        <v>62</v>
      </c>
      <c r="C83" s="7">
        <v>6310</v>
      </c>
    </row>
    <row r="84" spans="1:3" x14ac:dyDescent="0.25">
      <c r="A84" s="1">
        <v>37135</v>
      </c>
      <c r="B84" t="s">
        <v>62</v>
      </c>
      <c r="C84" s="7">
        <v>6421</v>
      </c>
    </row>
    <row r="85" spans="1:3" x14ac:dyDescent="0.25">
      <c r="A85" s="1">
        <v>37226</v>
      </c>
      <c r="B85" t="s">
        <v>62</v>
      </c>
      <c r="C85" s="7">
        <v>6532</v>
      </c>
    </row>
    <row r="86" spans="1:3" x14ac:dyDescent="0.25">
      <c r="A86" s="1">
        <v>37316</v>
      </c>
      <c r="B86" t="s">
        <v>62</v>
      </c>
      <c r="C86" s="7">
        <v>6643</v>
      </c>
    </row>
    <row r="87" spans="1:3" x14ac:dyDescent="0.25">
      <c r="A87" s="1">
        <v>37408</v>
      </c>
      <c r="B87" t="s">
        <v>62</v>
      </c>
      <c r="C87" s="7">
        <v>6754</v>
      </c>
    </row>
    <row r="88" spans="1:3" x14ac:dyDescent="0.25">
      <c r="A88" s="1">
        <v>37500</v>
      </c>
      <c r="B88" t="s">
        <v>62</v>
      </c>
      <c r="C88" s="7">
        <v>6865</v>
      </c>
    </row>
    <row r="89" spans="1:3" x14ac:dyDescent="0.25">
      <c r="A89" s="1">
        <v>37591</v>
      </c>
      <c r="B89" t="s">
        <v>62</v>
      </c>
      <c r="C89" s="7">
        <v>6976</v>
      </c>
    </row>
    <row r="90" spans="1:3" x14ac:dyDescent="0.25">
      <c r="A90" s="1">
        <v>37681</v>
      </c>
      <c r="B90" t="s">
        <v>62</v>
      </c>
      <c r="C90" s="7">
        <v>7087</v>
      </c>
    </row>
    <row r="91" spans="1:3" x14ac:dyDescent="0.25">
      <c r="A91" s="1">
        <v>37773</v>
      </c>
      <c r="B91" t="s">
        <v>62</v>
      </c>
      <c r="C91" s="7">
        <v>7198</v>
      </c>
    </row>
    <row r="92" spans="1:3" x14ac:dyDescent="0.25">
      <c r="A92" s="1">
        <v>37865</v>
      </c>
      <c r="B92" t="s">
        <v>62</v>
      </c>
      <c r="C92" s="7">
        <v>7309</v>
      </c>
    </row>
    <row r="93" spans="1:3" x14ac:dyDescent="0.25">
      <c r="A93" s="1">
        <v>37956</v>
      </c>
      <c r="B93" t="s">
        <v>62</v>
      </c>
      <c r="C93" s="7">
        <v>7420</v>
      </c>
    </row>
    <row r="94" spans="1:3" x14ac:dyDescent="0.25">
      <c r="A94" s="1">
        <v>38047</v>
      </c>
      <c r="B94" t="s">
        <v>62</v>
      </c>
      <c r="C94" s="7">
        <v>7531</v>
      </c>
    </row>
    <row r="95" spans="1:3" x14ac:dyDescent="0.25">
      <c r="A95" s="1">
        <v>38139</v>
      </c>
      <c r="B95" t="s">
        <v>62</v>
      </c>
      <c r="C95" s="7">
        <v>7642</v>
      </c>
    </row>
    <row r="96" spans="1:3" x14ac:dyDescent="0.25">
      <c r="A96" s="1">
        <v>38231</v>
      </c>
      <c r="B96" t="s">
        <v>62</v>
      </c>
      <c r="C96" s="7">
        <v>7753</v>
      </c>
    </row>
    <row r="97" spans="1:3" x14ac:dyDescent="0.25">
      <c r="A97" s="1">
        <v>38322</v>
      </c>
      <c r="B97" t="s">
        <v>62</v>
      </c>
      <c r="C97" s="7">
        <v>7865</v>
      </c>
    </row>
    <row r="98" spans="1:3" x14ac:dyDescent="0.25">
      <c r="A98" s="1">
        <v>38412</v>
      </c>
      <c r="B98" t="s">
        <v>62</v>
      </c>
      <c r="C98" s="7">
        <v>7976</v>
      </c>
    </row>
    <row r="99" spans="1:3" x14ac:dyDescent="0.25">
      <c r="A99" s="1">
        <v>38504</v>
      </c>
      <c r="B99" t="s">
        <v>62</v>
      </c>
      <c r="C99" s="7">
        <v>8087</v>
      </c>
    </row>
    <row r="100" spans="1:3" x14ac:dyDescent="0.25">
      <c r="A100" s="1">
        <v>38596</v>
      </c>
      <c r="B100" t="s">
        <v>62</v>
      </c>
      <c r="C100" s="7">
        <v>8198</v>
      </c>
    </row>
    <row r="101" spans="1:3" x14ac:dyDescent="0.25">
      <c r="A101" s="1">
        <v>38687</v>
      </c>
      <c r="B101" t="s">
        <v>62</v>
      </c>
      <c r="C101" s="7">
        <v>8309</v>
      </c>
    </row>
    <row r="102" spans="1:3" x14ac:dyDescent="0.25">
      <c r="A102" s="1">
        <v>38777</v>
      </c>
      <c r="B102" t="s">
        <v>62</v>
      </c>
      <c r="C102" s="7">
        <v>8420</v>
      </c>
    </row>
    <row r="103" spans="1:3" x14ac:dyDescent="0.25">
      <c r="A103" s="1">
        <v>38869</v>
      </c>
      <c r="B103" t="s">
        <v>62</v>
      </c>
      <c r="C103" s="7">
        <v>8531</v>
      </c>
    </row>
    <row r="104" spans="1:3" x14ac:dyDescent="0.25">
      <c r="A104" s="1">
        <v>38961</v>
      </c>
      <c r="B104" t="s">
        <v>62</v>
      </c>
      <c r="C104" s="7">
        <v>8642</v>
      </c>
    </row>
    <row r="105" spans="1:3" x14ac:dyDescent="0.25">
      <c r="A105" s="1">
        <v>39052</v>
      </c>
      <c r="B105" t="s">
        <v>62</v>
      </c>
      <c r="C105" s="7">
        <v>8753</v>
      </c>
    </row>
    <row r="106" spans="1:3" x14ac:dyDescent="0.25">
      <c r="A106" s="1">
        <v>39142</v>
      </c>
      <c r="B106" t="s">
        <v>62</v>
      </c>
      <c r="C106" s="7">
        <v>8864</v>
      </c>
    </row>
    <row r="107" spans="1:3" x14ac:dyDescent="0.25">
      <c r="A107" s="1">
        <v>39234</v>
      </c>
      <c r="B107" t="s">
        <v>62</v>
      </c>
      <c r="C107" s="7">
        <v>8975</v>
      </c>
    </row>
    <row r="108" spans="1:3" x14ac:dyDescent="0.25">
      <c r="A108" s="1">
        <v>39326</v>
      </c>
      <c r="B108" t="s">
        <v>62</v>
      </c>
      <c r="C108" s="7">
        <v>9086</v>
      </c>
    </row>
    <row r="109" spans="1:3" x14ac:dyDescent="0.25">
      <c r="A109" s="1">
        <v>39417</v>
      </c>
      <c r="B109" t="s">
        <v>62</v>
      </c>
      <c r="C109" s="7">
        <v>9197</v>
      </c>
    </row>
    <row r="110" spans="1:3" x14ac:dyDescent="0.25">
      <c r="A110" s="1">
        <v>39508</v>
      </c>
      <c r="B110" t="s">
        <v>62</v>
      </c>
      <c r="C110" s="7">
        <v>9308</v>
      </c>
    </row>
    <row r="111" spans="1:3" x14ac:dyDescent="0.25">
      <c r="A111" s="1">
        <v>39600</v>
      </c>
      <c r="B111" t="s">
        <v>62</v>
      </c>
      <c r="C111" s="7">
        <v>9419</v>
      </c>
    </row>
    <row r="112" spans="1:3" x14ac:dyDescent="0.25">
      <c r="A112" s="1">
        <v>39692</v>
      </c>
      <c r="B112" t="s">
        <v>62</v>
      </c>
      <c r="C112" s="7">
        <v>9530</v>
      </c>
    </row>
    <row r="113" spans="1:3" x14ac:dyDescent="0.25">
      <c r="A113" s="1">
        <v>39783</v>
      </c>
      <c r="B113" t="s">
        <v>62</v>
      </c>
      <c r="C113" s="7">
        <v>9641</v>
      </c>
    </row>
    <row r="114" spans="1:3" x14ac:dyDescent="0.25">
      <c r="A114" s="1">
        <v>39873</v>
      </c>
      <c r="B114" t="s">
        <v>62</v>
      </c>
      <c r="C114" s="7">
        <v>9752</v>
      </c>
    </row>
    <row r="115" spans="1:3" x14ac:dyDescent="0.25">
      <c r="A115" s="1">
        <v>39965</v>
      </c>
      <c r="B115" t="s">
        <v>62</v>
      </c>
      <c r="C115" s="7">
        <v>9863</v>
      </c>
    </row>
    <row r="116" spans="1:3" x14ac:dyDescent="0.25">
      <c r="A116" s="1">
        <v>40057</v>
      </c>
      <c r="B116" t="s">
        <v>62</v>
      </c>
      <c r="C116" s="7">
        <v>9974</v>
      </c>
    </row>
    <row r="117" spans="1:3" x14ac:dyDescent="0.25">
      <c r="A117" s="1">
        <v>40148</v>
      </c>
      <c r="B117" t="s">
        <v>62</v>
      </c>
      <c r="C117" s="7">
        <v>10086</v>
      </c>
    </row>
    <row r="118" spans="1:3" x14ac:dyDescent="0.25">
      <c r="A118" s="1">
        <v>40238</v>
      </c>
      <c r="B118" t="s">
        <v>62</v>
      </c>
      <c r="C118" s="7">
        <v>10197</v>
      </c>
    </row>
    <row r="119" spans="1:3" x14ac:dyDescent="0.25">
      <c r="A119" s="1">
        <v>40330</v>
      </c>
      <c r="B119" t="s">
        <v>62</v>
      </c>
      <c r="C119" s="7">
        <v>10308</v>
      </c>
    </row>
    <row r="120" spans="1:3" x14ac:dyDescent="0.25">
      <c r="A120" s="1">
        <v>40422</v>
      </c>
      <c r="B120" t="s">
        <v>62</v>
      </c>
      <c r="C120" s="7">
        <v>10419</v>
      </c>
    </row>
    <row r="121" spans="1:3" x14ac:dyDescent="0.25">
      <c r="A121" s="1">
        <v>40513</v>
      </c>
      <c r="B121" t="s">
        <v>62</v>
      </c>
      <c r="C121" s="7">
        <v>10530</v>
      </c>
    </row>
    <row r="122" spans="1:3" x14ac:dyDescent="0.25">
      <c r="A122" s="1">
        <v>40603</v>
      </c>
      <c r="B122" t="s">
        <v>62</v>
      </c>
      <c r="C122" s="7">
        <v>10641</v>
      </c>
    </row>
    <row r="123" spans="1:3" x14ac:dyDescent="0.25">
      <c r="A123" s="1">
        <v>40695</v>
      </c>
      <c r="B123" t="s">
        <v>62</v>
      </c>
      <c r="C123" s="7">
        <v>10752</v>
      </c>
    </row>
    <row r="124" spans="1:3" x14ac:dyDescent="0.25">
      <c r="A124" s="1">
        <v>40787</v>
      </c>
      <c r="B124" t="s">
        <v>62</v>
      </c>
      <c r="C124" s="7">
        <v>10863</v>
      </c>
    </row>
    <row r="125" spans="1:3" x14ac:dyDescent="0.25">
      <c r="A125" s="1">
        <v>40878</v>
      </c>
      <c r="B125" t="s">
        <v>62</v>
      </c>
      <c r="C125" s="7">
        <v>10974</v>
      </c>
    </row>
    <row r="126" spans="1:3" x14ac:dyDescent="0.25">
      <c r="A126" s="1">
        <v>40969</v>
      </c>
      <c r="B126" t="s">
        <v>62</v>
      </c>
      <c r="C126" s="7">
        <v>11085</v>
      </c>
    </row>
    <row r="127" spans="1:3" x14ac:dyDescent="0.25">
      <c r="A127" s="1">
        <v>41061</v>
      </c>
      <c r="B127" t="s">
        <v>62</v>
      </c>
      <c r="C127" s="7">
        <v>11196</v>
      </c>
    </row>
    <row r="128" spans="1:3" x14ac:dyDescent="0.25">
      <c r="A128" s="1">
        <v>41153</v>
      </c>
      <c r="B128" t="s">
        <v>62</v>
      </c>
      <c r="C128" s="7">
        <v>11307</v>
      </c>
    </row>
    <row r="129" spans="1:3" x14ac:dyDescent="0.25">
      <c r="A129" s="1">
        <v>41244</v>
      </c>
      <c r="B129" t="s">
        <v>62</v>
      </c>
      <c r="C129" s="7">
        <v>11418</v>
      </c>
    </row>
    <row r="130" spans="1:3" x14ac:dyDescent="0.25">
      <c r="A130" s="1">
        <v>41334</v>
      </c>
      <c r="B130" t="s">
        <v>62</v>
      </c>
      <c r="C130" s="7">
        <v>11529</v>
      </c>
    </row>
    <row r="131" spans="1:3" x14ac:dyDescent="0.25">
      <c r="A131" s="1">
        <v>41426</v>
      </c>
      <c r="B131" t="s">
        <v>62</v>
      </c>
      <c r="C131" s="7">
        <v>11640</v>
      </c>
    </row>
    <row r="132" spans="1:3" x14ac:dyDescent="0.25">
      <c r="A132" s="1">
        <v>41518</v>
      </c>
      <c r="B132" t="s">
        <v>62</v>
      </c>
      <c r="C132" s="7">
        <v>11751</v>
      </c>
    </row>
    <row r="133" spans="1:3" x14ac:dyDescent="0.25">
      <c r="A133" s="1">
        <v>41609</v>
      </c>
      <c r="B133" t="s">
        <v>62</v>
      </c>
      <c r="C133" s="7">
        <v>11862</v>
      </c>
    </row>
    <row r="134" spans="1:3" x14ac:dyDescent="0.25">
      <c r="A134" s="1">
        <v>41699</v>
      </c>
      <c r="B134" t="s">
        <v>62</v>
      </c>
      <c r="C134" s="7">
        <v>11973</v>
      </c>
    </row>
    <row r="135" spans="1:3" x14ac:dyDescent="0.25">
      <c r="A135" s="1">
        <v>41791</v>
      </c>
      <c r="B135" t="s">
        <v>62</v>
      </c>
      <c r="C135" s="7">
        <v>12084</v>
      </c>
    </row>
    <row r="136" spans="1:3" x14ac:dyDescent="0.25">
      <c r="A136" s="1">
        <v>41883</v>
      </c>
      <c r="B136" t="s">
        <v>62</v>
      </c>
      <c r="C136" s="7">
        <v>12195</v>
      </c>
    </row>
    <row r="137" spans="1:3" x14ac:dyDescent="0.25">
      <c r="A137" s="1">
        <v>41974</v>
      </c>
      <c r="B137" t="s">
        <v>62</v>
      </c>
      <c r="C137" s="7">
        <v>12307</v>
      </c>
    </row>
    <row r="138" spans="1:3" x14ac:dyDescent="0.25">
      <c r="A138" s="1">
        <v>42064</v>
      </c>
      <c r="B138" t="s">
        <v>62</v>
      </c>
      <c r="C138" s="7">
        <v>12418</v>
      </c>
    </row>
    <row r="139" spans="1:3" x14ac:dyDescent="0.25">
      <c r="A139" s="1">
        <v>42156</v>
      </c>
      <c r="B139" t="s">
        <v>62</v>
      </c>
      <c r="C139" s="7">
        <v>12529</v>
      </c>
    </row>
    <row r="140" spans="1:3" x14ac:dyDescent="0.25">
      <c r="A140" s="1">
        <v>42248</v>
      </c>
      <c r="B140" t="s">
        <v>62</v>
      </c>
      <c r="C140" s="7">
        <v>12640</v>
      </c>
    </row>
    <row r="141" spans="1:3" x14ac:dyDescent="0.25">
      <c r="A141" s="1">
        <v>42339</v>
      </c>
      <c r="B141" t="s">
        <v>62</v>
      </c>
      <c r="C141" s="7">
        <v>12751</v>
      </c>
    </row>
    <row r="142" spans="1:3" x14ac:dyDescent="0.25">
      <c r="A142" s="1">
        <v>42430</v>
      </c>
      <c r="B142" t="s">
        <v>62</v>
      </c>
      <c r="C142" s="7">
        <v>12862</v>
      </c>
    </row>
    <row r="143" spans="1:3" x14ac:dyDescent="0.25">
      <c r="A143" s="1">
        <v>42522</v>
      </c>
      <c r="B143" t="s">
        <v>62</v>
      </c>
      <c r="C143" s="7">
        <v>12973</v>
      </c>
    </row>
    <row r="144" spans="1:3" x14ac:dyDescent="0.25">
      <c r="A144" s="1">
        <v>42614</v>
      </c>
      <c r="B144" t="s">
        <v>62</v>
      </c>
      <c r="C144" s="7">
        <v>13084</v>
      </c>
    </row>
    <row r="145" spans="1:3" x14ac:dyDescent="0.25">
      <c r="A145" s="1">
        <v>42705</v>
      </c>
      <c r="B145" t="s">
        <v>62</v>
      </c>
      <c r="C145" s="7">
        <v>13195</v>
      </c>
    </row>
    <row r="146" spans="1:3" x14ac:dyDescent="0.25">
      <c r="A146" s="1">
        <v>42795</v>
      </c>
      <c r="B146" t="s">
        <v>62</v>
      </c>
      <c r="C146" s="7">
        <v>13306</v>
      </c>
    </row>
    <row r="147" spans="1:3" x14ac:dyDescent="0.25">
      <c r="A147" s="1">
        <v>42887</v>
      </c>
      <c r="B147" t="s">
        <v>62</v>
      </c>
      <c r="C147" s="7">
        <v>13417</v>
      </c>
    </row>
    <row r="148" spans="1:3" x14ac:dyDescent="0.25">
      <c r="A148" s="1">
        <v>42979</v>
      </c>
      <c r="B148" t="s">
        <v>62</v>
      </c>
      <c r="C148" s="7">
        <v>13528</v>
      </c>
    </row>
    <row r="149" spans="1:3" x14ac:dyDescent="0.25">
      <c r="A149" s="1">
        <v>43070</v>
      </c>
      <c r="B149" t="s">
        <v>62</v>
      </c>
      <c r="C149" s="7">
        <v>13639</v>
      </c>
    </row>
    <row r="150" spans="1:3" x14ac:dyDescent="0.25">
      <c r="A150" s="1">
        <v>43160</v>
      </c>
      <c r="B150" t="s">
        <v>62</v>
      </c>
      <c r="C150" s="7">
        <v>13750</v>
      </c>
    </row>
    <row r="151" spans="1:3" x14ac:dyDescent="0.25">
      <c r="A151" s="1">
        <v>43252</v>
      </c>
      <c r="B151" t="s">
        <v>62</v>
      </c>
      <c r="C151" s="7">
        <v>13861</v>
      </c>
    </row>
    <row r="152" spans="1:3" x14ac:dyDescent="0.25">
      <c r="A152" s="1">
        <v>43344</v>
      </c>
      <c r="B152" t="s">
        <v>62</v>
      </c>
      <c r="C152" s="7">
        <v>13972</v>
      </c>
    </row>
    <row r="153" spans="1:3" x14ac:dyDescent="0.25">
      <c r="A153" s="1">
        <v>43435</v>
      </c>
      <c r="B153" t="s">
        <v>62</v>
      </c>
      <c r="C153" s="7">
        <v>14083</v>
      </c>
    </row>
    <row r="154" spans="1:3" x14ac:dyDescent="0.25">
      <c r="A154" s="1">
        <v>36586</v>
      </c>
      <c r="B154" t="s">
        <v>68</v>
      </c>
      <c r="C154" s="7">
        <v>12286</v>
      </c>
    </row>
    <row r="155" spans="1:3" x14ac:dyDescent="0.25">
      <c r="A155" s="1">
        <v>36678</v>
      </c>
      <c r="B155" t="s">
        <v>68</v>
      </c>
      <c r="C155" s="7">
        <v>12598</v>
      </c>
    </row>
    <row r="156" spans="1:3" x14ac:dyDescent="0.25">
      <c r="A156" s="1">
        <v>36770</v>
      </c>
      <c r="B156" t="s">
        <v>68</v>
      </c>
      <c r="C156" s="7">
        <v>12910</v>
      </c>
    </row>
    <row r="157" spans="1:3" x14ac:dyDescent="0.25">
      <c r="A157" s="1">
        <v>36861</v>
      </c>
      <c r="B157" t="s">
        <v>68</v>
      </c>
      <c r="C157" s="7">
        <v>13222</v>
      </c>
    </row>
    <row r="158" spans="1:3" x14ac:dyDescent="0.25">
      <c r="A158" s="1">
        <v>36951</v>
      </c>
      <c r="B158" t="s">
        <v>68</v>
      </c>
      <c r="C158" s="7">
        <v>13534</v>
      </c>
    </row>
    <row r="159" spans="1:3" x14ac:dyDescent="0.25">
      <c r="A159" s="1">
        <v>37043</v>
      </c>
      <c r="B159" t="s">
        <v>68</v>
      </c>
      <c r="C159" s="7">
        <v>13846</v>
      </c>
    </row>
    <row r="160" spans="1:3" x14ac:dyDescent="0.25">
      <c r="A160" s="1">
        <v>37135</v>
      </c>
      <c r="B160" t="s">
        <v>68</v>
      </c>
      <c r="C160" s="7">
        <v>14158</v>
      </c>
    </row>
    <row r="161" spans="1:3" x14ac:dyDescent="0.25">
      <c r="A161" s="1">
        <v>37226</v>
      </c>
      <c r="B161" t="s">
        <v>68</v>
      </c>
      <c r="C161" s="7">
        <v>14470</v>
      </c>
    </row>
    <row r="162" spans="1:3" x14ac:dyDescent="0.25">
      <c r="A162" s="1">
        <v>37316</v>
      </c>
      <c r="B162" t="s">
        <v>68</v>
      </c>
      <c r="C162" s="7">
        <v>14783</v>
      </c>
    </row>
    <row r="163" spans="1:3" x14ac:dyDescent="0.25">
      <c r="A163" s="1">
        <v>37408</v>
      </c>
      <c r="B163" t="s">
        <v>68</v>
      </c>
      <c r="C163" s="7">
        <v>15095</v>
      </c>
    </row>
    <row r="164" spans="1:3" x14ac:dyDescent="0.25">
      <c r="A164" s="1">
        <v>37500</v>
      </c>
      <c r="B164" t="s">
        <v>68</v>
      </c>
      <c r="C164" s="7">
        <v>15407</v>
      </c>
    </row>
    <row r="165" spans="1:3" x14ac:dyDescent="0.25">
      <c r="A165" s="1">
        <v>37591</v>
      </c>
      <c r="B165" t="s">
        <v>68</v>
      </c>
      <c r="C165" s="7">
        <v>15719</v>
      </c>
    </row>
    <row r="166" spans="1:3" x14ac:dyDescent="0.25">
      <c r="A166" s="1">
        <v>37681</v>
      </c>
      <c r="B166" t="s">
        <v>68</v>
      </c>
      <c r="C166" s="7">
        <v>16031</v>
      </c>
    </row>
    <row r="167" spans="1:3" x14ac:dyDescent="0.25">
      <c r="A167" s="1">
        <v>37773</v>
      </c>
      <c r="B167" t="s">
        <v>68</v>
      </c>
      <c r="C167" s="7">
        <v>16343</v>
      </c>
    </row>
    <row r="168" spans="1:3" x14ac:dyDescent="0.25">
      <c r="A168" s="1">
        <v>37865</v>
      </c>
      <c r="B168" t="s">
        <v>68</v>
      </c>
      <c r="C168" s="7">
        <v>16655</v>
      </c>
    </row>
    <row r="169" spans="1:3" x14ac:dyDescent="0.25">
      <c r="A169" s="1">
        <v>37956</v>
      </c>
      <c r="B169" t="s">
        <v>68</v>
      </c>
      <c r="C169" s="7">
        <v>16967</v>
      </c>
    </row>
    <row r="170" spans="1:3" x14ac:dyDescent="0.25">
      <c r="A170" s="1">
        <v>38047</v>
      </c>
      <c r="B170" t="s">
        <v>68</v>
      </c>
      <c r="C170" s="7">
        <v>17279</v>
      </c>
    </row>
    <row r="171" spans="1:3" x14ac:dyDescent="0.25">
      <c r="A171" s="1">
        <v>38139</v>
      </c>
      <c r="B171" t="s">
        <v>68</v>
      </c>
      <c r="C171" s="7">
        <v>17591</v>
      </c>
    </row>
    <row r="172" spans="1:3" x14ac:dyDescent="0.25">
      <c r="A172" s="1">
        <v>38231</v>
      </c>
      <c r="B172" t="s">
        <v>68</v>
      </c>
      <c r="C172" s="7">
        <v>17904</v>
      </c>
    </row>
    <row r="173" spans="1:3" x14ac:dyDescent="0.25">
      <c r="A173" s="1">
        <v>38322</v>
      </c>
      <c r="B173" t="s">
        <v>68</v>
      </c>
      <c r="C173" s="7">
        <v>18216</v>
      </c>
    </row>
    <row r="174" spans="1:3" x14ac:dyDescent="0.25">
      <c r="A174" s="1">
        <v>38412</v>
      </c>
      <c r="B174" t="s">
        <v>68</v>
      </c>
      <c r="C174" s="7">
        <v>18528</v>
      </c>
    </row>
    <row r="175" spans="1:3" x14ac:dyDescent="0.25">
      <c r="A175" s="1">
        <v>38504</v>
      </c>
      <c r="B175" t="s">
        <v>68</v>
      </c>
      <c r="C175" s="7">
        <v>18840</v>
      </c>
    </row>
    <row r="176" spans="1:3" x14ac:dyDescent="0.25">
      <c r="A176" s="1">
        <v>38596</v>
      </c>
      <c r="B176" t="s">
        <v>68</v>
      </c>
      <c r="C176" s="7">
        <v>19152</v>
      </c>
    </row>
    <row r="177" spans="1:3" x14ac:dyDescent="0.25">
      <c r="A177" s="1">
        <v>38687</v>
      </c>
      <c r="B177" t="s">
        <v>68</v>
      </c>
      <c r="C177" s="7">
        <v>19464</v>
      </c>
    </row>
    <row r="178" spans="1:3" x14ac:dyDescent="0.25">
      <c r="A178" s="1">
        <v>38777</v>
      </c>
      <c r="B178" t="s">
        <v>68</v>
      </c>
      <c r="C178" s="7">
        <v>19776</v>
      </c>
    </row>
    <row r="179" spans="1:3" x14ac:dyDescent="0.25">
      <c r="A179" s="1">
        <v>38869</v>
      </c>
      <c r="B179" t="s">
        <v>68</v>
      </c>
      <c r="C179" s="7">
        <v>20088</v>
      </c>
    </row>
    <row r="180" spans="1:3" x14ac:dyDescent="0.25">
      <c r="A180" s="1">
        <v>38961</v>
      </c>
      <c r="B180" t="s">
        <v>68</v>
      </c>
      <c r="C180" s="7">
        <v>20400</v>
      </c>
    </row>
    <row r="181" spans="1:3" x14ac:dyDescent="0.25">
      <c r="A181" s="1">
        <v>39052</v>
      </c>
      <c r="B181" t="s">
        <v>68</v>
      </c>
      <c r="C181" s="7">
        <v>20712</v>
      </c>
    </row>
    <row r="182" spans="1:3" x14ac:dyDescent="0.25">
      <c r="A182" s="1">
        <v>39142</v>
      </c>
      <c r="B182" t="s">
        <v>68</v>
      </c>
      <c r="C182" s="7">
        <v>21025</v>
      </c>
    </row>
    <row r="183" spans="1:3" x14ac:dyDescent="0.25">
      <c r="A183" s="1">
        <v>39234</v>
      </c>
      <c r="B183" t="s">
        <v>68</v>
      </c>
      <c r="C183" s="7">
        <v>21337</v>
      </c>
    </row>
    <row r="184" spans="1:3" x14ac:dyDescent="0.25">
      <c r="A184" s="1">
        <v>39326</v>
      </c>
      <c r="B184" t="s">
        <v>68</v>
      </c>
      <c r="C184" s="7">
        <v>21649</v>
      </c>
    </row>
    <row r="185" spans="1:3" x14ac:dyDescent="0.25">
      <c r="A185" s="1">
        <v>39417</v>
      </c>
      <c r="B185" t="s">
        <v>68</v>
      </c>
      <c r="C185" s="7">
        <v>21961</v>
      </c>
    </row>
    <row r="186" spans="1:3" x14ac:dyDescent="0.25">
      <c r="A186" s="1">
        <v>39508</v>
      </c>
      <c r="B186" t="s">
        <v>68</v>
      </c>
      <c r="C186" s="7">
        <v>22273</v>
      </c>
    </row>
    <row r="187" spans="1:3" x14ac:dyDescent="0.25">
      <c r="A187" s="1">
        <v>39600</v>
      </c>
      <c r="B187" t="s">
        <v>68</v>
      </c>
      <c r="C187" s="7">
        <v>22585</v>
      </c>
    </row>
    <row r="188" spans="1:3" x14ac:dyDescent="0.25">
      <c r="A188" s="1">
        <v>39692</v>
      </c>
      <c r="B188" t="s">
        <v>68</v>
      </c>
      <c r="C188" s="7">
        <v>22897</v>
      </c>
    </row>
    <row r="189" spans="1:3" x14ac:dyDescent="0.25">
      <c r="A189" s="1">
        <v>39783</v>
      </c>
      <c r="B189" t="s">
        <v>68</v>
      </c>
      <c r="C189" s="7">
        <v>23209</v>
      </c>
    </row>
    <row r="190" spans="1:3" x14ac:dyDescent="0.25">
      <c r="A190" s="1">
        <v>39873</v>
      </c>
      <c r="B190" t="s">
        <v>68</v>
      </c>
      <c r="C190" s="7">
        <v>23521</v>
      </c>
    </row>
    <row r="191" spans="1:3" x14ac:dyDescent="0.25">
      <c r="A191" s="1">
        <v>39965</v>
      </c>
      <c r="B191" t="s">
        <v>68</v>
      </c>
      <c r="C191" s="7">
        <v>23833</v>
      </c>
    </row>
    <row r="192" spans="1:3" x14ac:dyDescent="0.25">
      <c r="A192" s="1">
        <v>40057</v>
      </c>
      <c r="B192" t="s">
        <v>68</v>
      </c>
      <c r="C192" s="7">
        <v>24146</v>
      </c>
    </row>
    <row r="193" spans="1:3" x14ac:dyDescent="0.25">
      <c r="A193" s="1">
        <v>40148</v>
      </c>
      <c r="B193" t="s">
        <v>68</v>
      </c>
      <c r="C193" s="7">
        <v>24458</v>
      </c>
    </row>
    <row r="194" spans="1:3" x14ac:dyDescent="0.25">
      <c r="A194" s="1">
        <v>40238</v>
      </c>
      <c r="B194" t="s">
        <v>68</v>
      </c>
      <c r="C194" s="7">
        <v>24770</v>
      </c>
    </row>
    <row r="195" spans="1:3" x14ac:dyDescent="0.25">
      <c r="A195" s="1">
        <v>40330</v>
      </c>
      <c r="B195" t="s">
        <v>68</v>
      </c>
      <c r="C195" s="7">
        <v>25082</v>
      </c>
    </row>
    <row r="196" spans="1:3" x14ac:dyDescent="0.25">
      <c r="A196" s="1">
        <v>40422</v>
      </c>
      <c r="B196" t="s">
        <v>68</v>
      </c>
      <c r="C196" s="7">
        <v>25394</v>
      </c>
    </row>
    <row r="197" spans="1:3" x14ac:dyDescent="0.25">
      <c r="A197" s="1">
        <v>40513</v>
      </c>
      <c r="B197" t="s">
        <v>68</v>
      </c>
      <c r="C197" s="7">
        <v>25706</v>
      </c>
    </row>
    <row r="198" spans="1:3" x14ac:dyDescent="0.25">
      <c r="A198" s="1">
        <v>40603</v>
      </c>
      <c r="B198" t="s">
        <v>68</v>
      </c>
      <c r="C198" s="7">
        <v>26018</v>
      </c>
    </row>
    <row r="199" spans="1:3" x14ac:dyDescent="0.25">
      <c r="A199" s="1">
        <v>40695</v>
      </c>
      <c r="B199" t="s">
        <v>68</v>
      </c>
      <c r="C199" s="7">
        <v>26330</v>
      </c>
    </row>
    <row r="200" spans="1:3" x14ac:dyDescent="0.25">
      <c r="A200" s="1">
        <v>40787</v>
      </c>
      <c r="B200" t="s">
        <v>68</v>
      </c>
      <c r="C200" s="7">
        <v>26642</v>
      </c>
    </row>
    <row r="201" spans="1:3" x14ac:dyDescent="0.25">
      <c r="A201" s="1">
        <v>40878</v>
      </c>
      <c r="B201" t="s">
        <v>68</v>
      </c>
      <c r="C201" s="7">
        <v>26954</v>
      </c>
    </row>
    <row r="202" spans="1:3" x14ac:dyDescent="0.25">
      <c r="A202" s="1">
        <v>40969</v>
      </c>
      <c r="B202" t="s">
        <v>68</v>
      </c>
      <c r="C202" s="7">
        <v>27267</v>
      </c>
    </row>
    <row r="203" spans="1:3" x14ac:dyDescent="0.25">
      <c r="A203" s="1">
        <v>41061</v>
      </c>
      <c r="B203" t="s">
        <v>68</v>
      </c>
      <c r="C203" s="7">
        <v>27579</v>
      </c>
    </row>
    <row r="204" spans="1:3" x14ac:dyDescent="0.25">
      <c r="A204" s="1">
        <v>41153</v>
      </c>
      <c r="B204" t="s">
        <v>68</v>
      </c>
      <c r="C204" s="7">
        <v>27891</v>
      </c>
    </row>
    <row r="205" spans="1:3" x14ac:dyDescent="0.25">
      <c r="A205" s="1">
        <v>41244</v>
      </c>
      <c r="B205" t="s">
        <v>68</v>
      </c>
      <c r="C205" s="7">
        <v>28203</v>
      </c>
    </row>
    <row r="206" spans="1:3" x14ac:dyDescent="0.25">
      <c r="A206" s="1">
        <v>41334</v>
      </c>
      <c r="B206" t="s">
        <v>68</v>
      </c>
      <c r="C206" s="7">
        <v>28515</v>
      </c>
    </row>
    <row r="207" spans="1:3" x14ac:dyDescent="0.25">
      <c r="A207" s="1">
        <v>41426</v>
      </c>
      <c r="B207" t="s">
        <v>68</v>
      </c>
      <c r="C207" s="7">
        <v>28827</v>
      </c>
    </row>
    <row r="208" spans="1:3" x14ac:dyDescent="0.25">
      <c r="A208" s="1">
        <v>41518</v>
      </c>
      <c r="B208" t="s">
        <v>68</v>
      </c>
      <c r="C208" s="7">
        <v>29139</v>
      </c>
    </row>
    <row r="209" spans="1:3" x14ac:dyDescent="0.25">
      <c r="A209" s="1">
        <v>41609</v>
      </c>
      <c r="B209" t="s">
        <v>68</v>
      </c>
      <c r="C209" s="7">
        <v>29451</v>
      </c>
    </row>
    <row r="210" spans="1:3" x14ac:dyDescent="0.25">
      <c r="A210" s="1">
        <v>41699</v>
      </c>
      <c r="B210" t="s">
        <v>68</v>
      </c>
      <c r="C210" s="7">
        <v>29763</v>
      </c>
    </row>
    <row r="211" spans="1:3" x14ac:dyDescent="0.25">
      <c r="A211" s="1">
        <v>41791</v>
      </c>
      <c r="B211" t="s">
        <v>68</v>
      </c>
      <c r="C211" s="7">
        <v>30075</v>
      </c>
    </row>
    <row r="212" spans="1:3" x14ac:dyDescent="0.25">
      <c r="A212" s="1">
        <v>41883</v>
      </c>
      <c r="B212" t="s">
        <v>68</v>
      </c>
      <c r="C212" s="7">
        <v>30388</v>
      </c>
    </row>
    <row r="213" spans="1:3" x14ac:dyDescent="0.25">
      <c r="A213" s="1">
        <v>41974</v>
      </c>
      <c r="B213" t="s">
        <v>68</v>
      </c>
      <c r="C213" s="7">
        <v>30700</v>
      </c>
    </row>
    <row r="214" spans="1:3" x14ac:dyDescent="0.25">
      <c r="A214" s="1">
        <v>42064</v>
      </c>
      <c r="B214" t="s">
        <v>68</v>
      </c>
      <c r="C214" s="7">
        <v>31012</v>
      </c>
    </row>
    <row r="215" spans="1:3" x14ac:dyDescent="0.25">
      <c r="A215" s="1">
        <v>42156</v>
      </c>
      <c r="B215" t="s">
        <v>68</v>
      </c>
      <c r="C215" s="7">
        <v>31324</v>
      </c>
    </row>
    <row r="216" spans="1:3" x14ac:dyDescent="0.25">
      <c r="A216" s="1">
        <v>42248</v>
      </c>
      <c r="B216" t="s">
        <v>68</v>
      </c>
      <c r="C216" s="7">
        <v>31636</v>
      </c>
    </row>
    <row r="217" spans="1:3" x14ac:dyDescent="0.25">
      <c r="A217" s="1">
        <v>42339</v>
      </c>
      <c r="B217" t="s">
        <v>68</v>
      </c>
      <c r="C217" s="7">
        <v>31948</v>
      </c>
    </row>
    <row r="218" spans="1:3" x14ac:dyDescent="0.25">
      <c r="A218" s="1">
        <v>42430</v>
      </c>
      <c r="B218" t="s">
        <v>68</v>
      </c>
      <c r="C218" s="7">
        <v>32260</v>
      </c>
    </row>
    <row r="219" spans="1:3" x14ac:dyDescent="0.25">
      <c r="A219" s="1">
        <v>42522</v>
      </c>
      <c r="B219" t="s">
        <v>68</v>
      </c>
      <c r="C219" s="7">
        <v>32572</v>
      </c>
    </row>
    <row r="220" spans="1:3" x14ac:dyDescent="0.25">
      <c r="A220" s="1">
        <v>42614</v>
      </c>
      <c r="B220" t="s">
        <v>68</v>
      </c>
      <c r="C220" s="7">
        <v>32884</v>
      </c>
    </row>
    <row r="221" spans="1:3" x14ac:dyDescent="0.25">
      <c r="A221" s="1">
        <v>42705</v>
      </c>
      <c r="B221" t="s">
        <v>68</v>
      </c>
      <c r="C221" s="7">
        <v>33196</v>
      </c>
    </row>
    <row r="222" spans="1:3" x14ac:dyDescent="0.25">
      <c r="A222" s="1">
        <v>42795</v>
      </c>
      <c r="B222" t="s">
        <v>68</v>
      </c>
      <c r="C222" s="7">
        <v>33509</v>
      </c>
    </row>
    <row r="223" spans="1:3" x14ac:dyDescent="0.25">
      <c r="A223" s="1">
        <v>42887</v>
      </c>
      <c r="B223" t="s">
        <v>68</v>
      </c>
      <c r="C223" s="7">
        <v>33821</v>
      </c>
    </row>
    <row r="224" spans="1:3" x14ac:dyDescent="0.25">
      <c r="A224" s="1">
        <v>42979</v>
      </c>
      <c r="B224" t="s">
        <v>68</v>
      </c>
      <c r="C224" s="7">
        <v>34133</v>
      </c>
    </row>
    <row r="225" spans="1:3" x14ac:dyDescent="0.25">
      <c r="A225" s="1">
        <v>43070</v>
      </c>
      <c r="B225" t="s">
        <v>68</v>
      </c>
      <c r="C225" s="7">
        <v>34445</v>
      </c>
    </row>
    <row r="226" spans="1:3" x14ac:dyDescent="0.25">
      <c r="A226" s="1">
        <v>43160</v>
      </c>
      <c r="B226" t="s">
        <v>68</v>
      </c>
      <c r="C226" s="7">
        <v>34757</v>
      </c>
    </row>
    <row r="227" spans="1:3" x14ac:dyDescent="0.25">
      <c r="A227" s="1">
        <v>43252</v>
      </c>
      <c r="B227" t="s">
        <v>68</v>
      </c>
      <c r="C227" s="7">
        <v>35069</v>
      </c>
    </row>
    <row r="228" spans="1:3" x14ac:dyDescent="0.25">
      <c r="A228" s="1">
        <v>43344</v>
      </c>
      <c r="B228" t="s">
        <v>68</v>
      </c>
      <c r="C228" s="7">
        <v>35381</v>
      </c>
    </row>
    <row r="229" spans="1:3" x14ac:dyDescent="0.25">
      <c r="A229" s="1">
        <v>43435</v>
      </c>
      <c r="B229" t="s">
        <v>68</v>
      </c>
      <c r="C229" s="7">
        <v>35693</v>
      </c>
    </row>
    <row r="230" spans="1:3" x14ac:dyDescent="0.25">
      <c r="A230" s="1">
        <v>36586</v>
      </c>
      <c r="B230" t="s">
        <v>63</v>
      </c>
      <c r="C230">
        <v>932</v>
      </c>
    </row>
    <row r="231" spans="1:3" x14ac:dyDescent="0.25">
      <c r="A231" s="1">
        <v>36678</v>
      </c>
      <c r="B231" t="s">
        <v>63</v>
      </c>
      <c r="C231">
        <v>945</v>
      </c>
    </row>
    <row r="232" spans="1:3" x14ac:dyDescent="0.25">
      <c r="A232" s="1">
        <v>36770</v>
      </c>
      <c r="B232" t="s">
        <v>63</v>
      </c>
      <c r="C232">
        <v>958</v>
      </c>
    </row>
    <row r="233" spans="1:3" x14ac:dyDescent="0.25">
      <c r="A233" s="1">
        <v>36861</v>
      </c>
      <c r="B233" t="s">
        <v>63</v>
      </c>
      <c r="C233">
        <v>971</v>
      </c>
    </row>
    <row r="234" spans="1:3" x14ac:dyDescent="0.25">
      <c r="A234" s="1">
        <v>36951</v>
      </c>
      <c r="B234" t="s">
        <v>63</v>
      </c>
      <c r="C234">
        <v>984</v>
      </c>
    </row>
    <row r="235" spans="1:3" x14ac:dyDescent="0.25">
      <c r="A235" s="1">
        <v>37043</v>
      </c>
      <c r="B235" t="s">
        <v>63</v>
      </c>
      <c r="C235">
        <v>997</v>
      </c>
    </row>
    <row r="236" spans="1:3" x14ac:dyDescent="0.25">
      <c r="A236" s="1">
        <v>37135</v>
      </c>
      <c r="B236" t="s">
        <v>63</v>
      </c>
      <c r="C236" s="7">
        <v>1009</v>
      </c>
    </row>
    <row r="237" spans="1:3" x14ac:dyDescent="0.25">
      <c r="A237" s="1">
        <v>37226</v>
      </c>
      <c r="B237" t="s">
        <v>63</v>
      </c>
      <c r="C237" s="7">
        <v>1022</v>
      </c>
    </row>
    <row r="238" spans="1:3" x14ac:dyDescent="0.25">
      <c r="A238" s="1">
        <v>37316</v>
      </c>
      <c r="B238" t="s">
        <v>63</v>
      </c>
      <c r="C238" s="7">
        <v>1035</v>
      </c>
    </row>
    <row r="239" spans="1:3" x14ac:dyDescent="0.25">
      <c r="A239" s="1">
        <v>37408</v>
      </c>
      <c r="B239" t="s">
        <v>63</v>
      </c>
      <c r="C239" s="7">
        <v>1048</v>
      </c>
    </row>
    <row r="240" spans="1:3" x14ac:dyDescent="0.25">
      <c r="A240" s="1">
        <v>37500</v>
      </c>
      <c r="B240" t="s">
        <v>63</v>
      </c>
      <c r="C240" s="7">
        <v>1061</v>
      </c>
    </row>
    <row r="241" spans="1:3" x14ac:dyDescent="0.25">
      <c r="A241" s="1">
        <v>37591</v>
      </c>
      <c r="B241" t="s">
        <v>63</v>
      </c>
      <c r="C241" s="7">
        <v>1074</v>
      </c>
    </row>
    <row r="242" spans="1:3" x14ac:dyDescent="0.25">
      <c r="A242" s="1">
        <v>37681</v>
      </c>
      <c r="B242" t="s">
        <v>63</v>
      </c>
      <c r="C242" s="7">
        <v>1087</v>
      </c>
    </row>
    <row r="243" spans="1:3" x14ac:dyDescent="0.25">
      <c r="A243" s="1">
        <v>37773</v>
      </c>
      <c r="B243" t="s">
        <v>63</v>
      </c>
      <c r="C243" s="7">
        <v>1099</v>
      </c>
    </row>
    <row r="244" spans="1:3" x14ac:dyDescent="0.25">
      <c r="A244" s="1">
        <v>37865</v>
      </c>
      <c r="B244" t="s">
        <v>63</v>
      </c>
      <c r="C244" s="7">
        <v>1112</v>
      </c>
    </row>
    <row r="245" spans="1:3" x14ac:dyDescent="0.25">
      <c r="A245" s="1">
        <v>37956</v>
      </c>
      <c r="B245" t="s">
        <v>63</v>
      </c>
      <c r="C245" s="7">
        <v>1125</v>
      </c>
    </row>
    <row r="246" spans="1:3" x14ac:dyDescent="0.25">
      <c r="A246" s="1">
        <v>38047</v>
      </c>
      <c r="B246" t="s">
        <v>63</v>
      </c>
      <c r="C246" s="7">
        <v>1138</v>
      </c>
    </row>
    <row r="247" spans="1:3" x14ac:dyDescent="0.25">
      <c r="A247" s="1">
        <v>38139</v>
      </c>
      <c r="B247" t="s">
        <v>63</v>
      </c>
      <c r="C247" s="7">
        <v>1151</v>
      </c>
    </row>
    <row r="248" spans="1:3" x14ac:dyDescent="0.25">
      <c r="A248" s="1">
        <v>38231</v>
      </c>
      <c r="B248" t="s">
        <v>63</v>
      </c>
      <c r="C248" s="7">
        <v>1164</v>
      </c>
    </row>
    <row r="249" spans="1:3" x14ac:dyDescent="0.25">
      <c r="A249" s="1">
        <v>38322</v>
      </c>
      <c r="B249" t="s">
        <v>63</v>
      </c>
      <c r="C249" s="7">
        <v>1177</v>
      </c>
    </row>
    <row r="250" spans="1:3" x14ac:dyDescent="0.25">
      <c r="A250" s="1">
        <v>38412</v>
      </c>
      <c r="B250" t="s">
        <v>63</v>
      </c>
      <c r="C250" s="7">
        <v>1189</v>
      </c>
    </row>
    <row r="251" spans="1:3" x14ac:dyDescent="0.25">
      <c r="A251" s="1">
        <v>38504</v>
      </c>
      <c r="B251" t="s">
        <v>63</v>
      </c>
      <c r="C251" s="7">
        <v>1202</v>
      </c>
    </row>
    <row r="252" spans="1:3" x14ac:dyDescent="0.25">
      <c r="A252" s="1">
        <v>38596</v>
      </c>
      <c r="B252" t="s">
        <v>63</v>
      </c>
      <c r="C252" s="7">
        <v>1215</v>
      </c>
    </row>
    <row r="253" spans="1:3" x14ac:dyDescent="0.25">
      <c r="A253" s="1">
        <v>38687</v>
      </c>
      <c r="B253" t="s">
        <v>63</v>
      </c>
      <c r="C253" s="7">
        <v>1228</v>
      </c>
    </row>
    <row r="254" spans="1:3" x14ac:dyDescent="0.25">
      <c r="A254" s="1">
        <v>38777</v>
      </c>
      <c r="B254" t="s">
        <v>63</v>
      </c>
      <c r="C254" s="7">
        <v>1241</v>
      </c>
    </row>
    <row r="255" spans="1:3" x14ac:dyDescent="0.25">
      <c r="A255" s="1">
        <v>38869</v>
      </c>
      <c r="B255" t="s">
        <v>63</v>
      </c>
      <c r="C255" s="7">
        <v>1254</v>
      </c>
    </row>
    <row r="256" spans="1:3" x14ac:dyDescent="0.25">
      <c r="A256" s="1">
        <v>38961</v>
      </c>
      <c r="B256" t="s">
        <v>63</v>
      </c>
      <c r="C256" s="7">
        <v>1267</v>
      </c>
    </row>
    <row r="257" spans="1:3" x14ac:dyDescent="0.25">
      <c r="A257" s="1">
        <v>39052</v>
      </c>
      <c r="B257" t="s">
        <v>63</v>
      </c>
      <c r="C257" s="7">
        <v>1279</v>
      </c>
    </row>
    <row r="258" spans="1:3" x14ac:dyDescent="0.25">
      <c r="A258" s="1">
        <v>39142</v>
      </c>
      <c r="B258" t="s">
        <v>63</v>
      </c>
      <c r="C258" s="7">
        <v>1292</v>
      </c>
    </row>
    <row r="259" spans="1:3" x14ac:dyDescent="0.25">
      <c r="A259" s="1">
        <v>39234</v>
      </c>
      <c r="B259" t="s">
        <v>63</v>
      </c>
      <c r="C259" s="7">
        <v>1305</v>
      </c>
    </row>
    <row r="260" spans="1:3" x14ac:dyDescent="0.25">
      <c r="A260" s="1">
        <v>39326</v>
      </c>
      <c r="B260" t="s">
        <v>63</v>
      </c>
      <c r="C260" s="7">
        <v>1318</v>
      </c>
    </row>
    <row r="261" spans="1:3" x14ac:dyDescent="0.25">
      <c r="A261" s="1">
        <v>39417</v>
      </c>
      <c r="B261" t="s">
        <v>63</v>
      </c>
      <c r="C261" s="7">
        <v>1331</v>
      </c>
    </row>
    <row r="262" spans="1:3" x14ac:dyDescent="0.25">
      <c r="A262" s="1">
        <v>39508</v>
      </c>
      <c r="B262" t="s">
        <v>63</v>
      </c>
      <c r="C262" s="7">
        <v>1344</v>
      </c>
    </row>
    <row r="263" spans="1:3" x14ac:dyDescent="0.25">
      <c r="A263" s="1">
        <v>39600</v>
      </c>
      <c r="B263" t="s">
        <v>63</v>
      </c>
      <c r="C263" s="7">
        <v>1357</v>
      </c>
    </row>
    <row r="264" spans="1:3" x14ac:dyDescent="0.25">
      <c r="A264" s="1">
        <v>39692</v>
      </c>
      <c r="B264" t="s">
        <v>63</v>
      </c>
      <c r="C264" s="7">
        <v>1369</v>
      </c>
    </row>
    <row r="265" spans="1:3" x14ac:dyDescent="0.25">
      <c r="A265" s="1">
        <v>39783</v>
      </c>
      <c r="B265" t="s">
        <v>63</v>
      </c>
      <c r="C265" s="7">
        <v>1382</v>
      </c>
    </row>
    <row r="266" spans="1:3" x14ac:dyDescent="0.25">
      <c r="A266" s="1">
        <v>39873</v>
      </c>
      <c r="B266" t="s">
        <v>63</v>
      </c>
      <c r="C266" s="7">
        <v>1395</v>
      </c>
    </row>
    <row r="267" spans="1:3" x14ac:dyDescent="0.25">
      <c r="A267" s="1">
        <v>39965</v>
      </c>
      <c r="B267" t="s">
        <v>63</v>
      </c>
      <c r="C267" s="7">
        <v>1408</v>
      </c>
    </row>
    <row r="268" spans="1:3" x14ac:dyDescent="0.25">
      <c r="A268" s="1">
        <v>40057</v>
      </c>
      <c r="B268" t="s">
        <v>63</v>
      </c>
      <c r="C268" s="7">
        <v>1421</v>
      </c>
    </row>
    <row r="269" spans="1:3" x14ac:dyDescent="0.25">
      <c r="A269" s="1">
        <v>40148</v>
      </c>
      <c r="B269" t="s">
        <v>63</v>
      </c>
      <c r="C269" s="7">
        <v>1434</v>
      </c>
    </row>
    <row r="270" spans="1:3" x14ac:dyDescent="0.25">
      <c r="A270" s="1">
        <v>40238</v>
      </c>
      <c r="B270" t="s">
        <v>63</v>
      </c>
      <c r="C270" s="7">
        <v>1447</v>
      </c>
    </row>
    <row r="271" spans="1:3" x14ac:dyDescent="0.25">
      <c r="A271" s="1">
        <v>40330</v>
      </c>
      <c r="B271" t="s">
        <v>63</v>
      </c>
      <c r="C271" s="7">
        <v>1459</v>
      </c>
    </row>
    <row r="272" spans="1:3" x14ac:dyDescent="0.25">
      <c r="A272" s="1">
        <v>40422</v>
      </c>
      <c r="B272" t="s">
        <v>63</v>
      </c>
      <c r="C272" s="7">
        <v>1472</v>
      </c>
    </row>
    <row r="273" spans="1:3" x14ac:dyDescent="0.25">
      <c r="A273" s="1">
        <v>40513</v>
      </c>
      <c r="B273" t="s">
        <v>63</v>
      </c>
      <c r="C273" s="7">
        <v>1485</v>
      </c>
    </row>
    <row r="274" spans="1:3" x14ac:dyDescent="0.25">
      <c r="A274" s="1">
        <v>40603</v>
      </c>
      <c r="B274" t="s">
        <v>63</v>
      </c>
      <c r="C274" s="7">
        <v>1498</v>
      </c>
    </row>
    <row r="275" spans="1:3" x14ac:dyDescent="0.25">
      <c r="A275" s="1">
        <v>40695</v>
      </c>
      <c r="B275" t="s">
        <v>63</v>
      </c>
      <c r="C275" s="7">
        <v>1511</v>
      </c>
    </row>
    <row r="276" spans="1:3" x14ac:dyDescent="0.25">
      <c r="A276" s="1">
        <v>40787</v>
      </c>
      <c r="B276" t="s">
        <v>63</v>
      </c>
      <c r="C276" s="7">
        <v>1524</v>
      </c>
    </row>
    <row r="277" spans="1:3" x14ac:dyDescent="0.25">
      <c r="A277" s="1">
        <v>40878</v>
      </c>
      <c r="B277" t="s">
        <v>63</v>
      </c>
      <c r="C277" s="7">
        <v>1537</v>
      </c>
    </row>
    <row r="278" spans="1:3" x14ac:dyDescent="0.25">
      <c r="A278" s="1">
        <v>40969</v>
      </c>
      <c r="B278" t="s">
        <v>63</v>
      </c>
      <c r="C278" s="7">
        <v>1549</v>
      </c>
    </row>
    <row r="279" spans="1:3" x14ac:dyDescent="0.25">
      <c r="A279" s="1">
        <v>41061</v>
      </c>
      <c r="B279" t="s">
        <v>63</v>
      </c>
      <c r="C279" s="7">
        <v>1562</v>
      </c>
    </row>
    <row r="280" spans="1:3" x14ac:dyDescent="0.25">
      <c r="A280" s="1">
        <v>41153</v>
      </c>
      <c r="B280" t="s">
        <v>63</v>
      </c>
      <c r="C280" s="7">
        <v>1575</v>
      </c>
    </row>
    <row r="281" spans="1:3" x14ac:dyDescent="0.25">
      <c r="A281" s="1">
        <v>41244</v>
      </c>
      <c r="B281" t="s">
        <v>63</v>
      </c>
      <c r="C281" s="7">
        <v>1588</v>
      </c>
    </row>
    <row r="282" spans="1:3" x14ac:dyDescent="0.25">
      <c r="A282" s="1">
        <v>41334</v>
      </c>
      <c r="B282" t="s">
        <v>63</v>
      </c>
      <c r="C282" s="7">
        <v>1601</v>
      </c>
    </row>
    <row r="283" spans="1:3" x14ac:dyDescent="0.25">
      <c r="A283" s="1">
        <v>41426</v>
      </c>
      <c r="B283" t="s">
        <v>63</v>
      </c>
      <c r="C283" s="7">
        <v>1614</v>
      </c>
    </row>
    <row r="284" spans="1:3" x14ac:dyDescent="0.25">
      <c r="A284" s="1">
        <v>41518</v>
      </c>
      <c r="B284" t="s">
        <v>63</v>
      </c>
      <c r="C284" s="7">
        <v>1626</v>
      </c>
    </row>
    <row r="285" spans="1:3" x14ac:dyDescent="0.25">
      <c r="A285" s="1">
        <v>41609</v>
      </c>
      <c r="B285" t="s">
        <v>63</v>
      </c>
      <c r="C285" s="7">
        <v>1639</v>
      </c>
    </row>
    <row r="286" spans="1:3" x14ac:dyDescent="0.25">
      <c r="A286" s="1">
        <v>41699</v>
      </c>
      <c r="B286" t="s">
        <v>63</v>
      </c>
      <c r="C286" s="7">
        <v>1652</v>
      </c>
    </row>
    <row r="287" spans="1:3" x14ac:dyDescent="0.25">
      <c r="A287" s="1">
        <v>41791</v>
      </c>
      <c r="B287" t="s">
        <v>63</v>
      </c>
      <c r="C287" s="7">
        <v>1665</v>
      </c>
    </row>
    <row r="288" spans="1:3" x14ac:dyDescent="0.25">
      <c r="A288" s="1">
        <v>41883</v>
      </c>
      <c r="B288" t="s">
        <v>63</v>
      </c>
      <c r="C288" s="7">
        <v>1678</v>
      </c>
    </row>
    <row r="289" spans="1:3" x14ac:dyDescent="0.25">
      <c r="A289" s="1">
        <v>41974</v>
      </c>
      <c r="B289" t="s">
        <v>63</v>
      </c>
      <c r="C289" s="7">
        <v>1691</v>
      </c>
    </row>
    <row r="290" spans="1:3" x14ac:dyDescent="0.25">
      <c r="A290" s="1">
        <v>42064</v>
      </c>
      <c r="B290" t="s">
        <v>63</v>
      </c>
      <c r="C290" s="7">
        <v>1704</v>
      </c>
    </row>
    <row r="291" spans="1:3" x14ac:dyDescent="0.25">
      <c r="A291" s="1">
        <v>42156</v>
      </c>
      <c r="B291" t="s">
        <v>63</v>
      </c>
      <c r="C291" s="7">
        <v>1716</v>
      </c>
    </row>
    <row r="292" spans="1:3" x14ac:dyDescent="0.25">
      <c r="A292" s="1">
        <v>42248</v>
      </c>
      <c r="B292" t="s">
        <v>63</v>
      </c>
      <c r="C292" s="7">
        <v>1729</v>
      </c>
    </row>
    <row r="293" spans="1:3" x14ac:dyDescent="0.25">
      <c r="A293" s="1">
        <v>42339</v>
      </c>
      <c r="B293" t="s">
        <v>63</v>
      </c>
      <c r="C293" s="7">
        <v>1742</v>
      </c>
    </row>
    <row r="294" spans="1:3" x14ac:dyDescent="0.25">
      <c r="A294" s="1">
        <v>42430</v>
      </c>
      <c r="B294" t="s">
        <v>63</v>
      </c>
      <c r="C294" s="7">
        <v>1755</v>
      </c>
    </row>
    <row r="295" spans="1:3" x14ac:dyDescent="0.25">
      <c r="A295" s="1">
        <v>42522</v>
      </c>
      <c r="B295" t="s">
        <v>63</v>
      </c>
      <c r="C295" s="7">
        <v>1768</v>
      </c>
    </row>
    <row r="296" spans="1:3" x14ac:dyDescent="0.25">
      <c r="A296" s="1">
        <v>42614</v>
      </c>
      <c r="B296" t="s">
        <v>63</v>
      </c>
      <c r="C296" s="7">
        <v>1781</v>
      </c>
    </row>
    <row r="297" spans="1:3" x14ac:dyDescent="0.25">
      <c r="A297" s="1">
        <v>42705</v>
      </c>
      <c r="B297" t="s">
        <v>63</v>
      </c>
      <c r="C297" s="7">
        <v>1794</v>
      </c>
    </row>
    <row r="298" spans="1:3" x14ac:dyDescent="0.25">
      <c r="A298" s="1">
        <v>42795</v>
      </c>
      <c r="B298" t="s">
        <v>63</v>
      </c>
      <c r="C298" s="7">
        <v>1806</v>
      </c>
    </row>
    <row r="299" spans="1:3" x14ac:dyDescent="0.25">
      <c r="A299" s="1">
        <v>42887</v>
      </c>
      <c r="B299" t="s">
        <v>63</v>
      </c>
      <c r="C299" s="7">
        <v>1819</v>
      </c>
    </row>
    <row r="300" spans="1:3" x14ac:dyDescent="0.25">
      <c r="A300" s="1">
        <v>42979</v>
      </c>
      <c r="B300" t="s">
        <v>63</v>
      </c>
      <c r="C300" s="7">
        <v>1832</v>
      </c>
    </row>
    <row r="301" spans="1:3" x14ac:dyDescent="0.25">
      <c r="A301" s="1">
        <v>43070</v>
      </c>
      <c r="B301" t="s">
        <v>63</v>
      </c>
      <c r="C301" s="7">
        <v>1845</v>
      </c>
    </row>
    <row r="302" spans="1:3" x14ac:dyDescent="0.25">
      <c r="A302" s="1">
        <v>43160</v>
      </c>
      <c r="B302" t="s">
        <v>63</v>
      </c>
      <c r="C302" s="7">
        <v>1858</v>
      </c>
    </row>
    <row r="303" spans="1:3" x14ac:dyDescent="0.25">
      <c r="A303" s="1">
        <v>43252</v>
      </c>
      <c r="B303" t="s">
        <v>63</v>
      </c>
      <c r="C303" s="7">
        <v>1871</v>
      </c>
    </row>
    <row r="304" spans="1:3" x14ac:dyDescent="0.25">
      <c r="A304" s="1">
        <v>43344</v>
      </c>
      <c r="B304" t="s">
        <v>63</v>
      </c>
      <c r="C304" s="7">
        <v>1884</v>
      </c>
    </row>
    <row r="305" spans="1:3" x14ac:dyDescent="0.25">
      <c r="A305" s="1">
        <v>43435</v>
      </c>
      <c r="B305" t="s">
        <v>63</v>
      </c>
      <c r="C305" s="7">
        <v>1896</v>
      </c>
    </row>
    <row r="306" spans="1:3" x14ac:dyDescent="0.25">
      <c r="A306" s="1">
        <v>36586</v>
      </c>
      <c r="B306" t="s">
        <v>64</v>
      </c>
      <c r="C306" s="7">
        <v>3840</v>
      </c>
    </row>
    <row r="307" spans="1:3" x14ac:dyDescent="0.25">
      <c r="A307" s="1">
        <v>36678</v>
      </c>
      <c r="B307" t="s">
        <v>64</v>
      </c>
      <c r="C307" s="7">
        <v>3888</v>
      </c>
    </row>
    <row r="308" spans="1:3" x14ac:dyDescent="0.25">
      <c r="A308" s="1">
        <v>36770</v>
      </c>
      <c r="B308" t="s">
        <v>64</v>
      </c>
      <c r="C308" s="7">
        <v>3935</v>
      </c>
    </row>
    <row r="309" spans="1:3" x14ac:dyDescent="0.25">
      <c r="A309" s="1">
        <v>36861</v>
      </c>
      <c r="B309" t="s">
        <v>64</v>
      </c>
      <c r="C309" s="7">
        <v>3983</v>
      </c>
    </row>
    <row r="310" spans="1:3" x14ac:dyDescent="0.25">
      <c r="A310" s="1">
        <v>36951</v>
      </c>
      <c r="B310" t="s">
        <v>64</v>
      </c>
      <c r="C310" s="7">
        <v>4030</v>
      </c>
    </row>
    <row r="311" spans="1:3" x14ac:dyDescent="0.25">
      <c r="A311" s="1">
        <v>37043</v>
      </c>
      <c r="B311" t="s">
        <v>64</v>
      </c>
      <c r="C311" s="7">
        <v>4078</v>
      </c>
    </row>
    <row r="312" spans="1:3" x14ac:dyDescent="0.25">
      <c r="A312" s="1">
        <v>37135</v>
      </c>
      <c r="B312" t="s">
        <v>64</v>
      </c>
      <c r="C312" s="7">
        <v>4125</v>
      </c>
    </row>
    <row r="313" spans="1:3" x14ac:dyDescent="0.25">
      <c r="A313" s="1">
        <v>37226</v>
      </c>
      <c r="B313" t="s">
        <v>64</v>
      </c>
      <c r="C313" s="7">
        <v>4172</v>
      </c>
    </row>
    <row r="314" spans="1:3" x14ac:dyDescent="0.25">
      <c r="A314" s="1">
        <v>37316</v>
      </c>
      <c r="B314" t="s">
        <v>64</v>
      </c>
      <c r="C314" s="7">
        <v>4220</v>
      </c>
    </row>
    <row r="315" spans="1:3" x14ac:dyDescent="0.25">
      <c r="A315" s="1">
        <v>37408</v>
      </c>
      <c r="B315" t="s">
        <v>64</v>
      </c>
      <c r="C315" s="7">
        <v>4267</v>
      </c>
    </row>
    <row r="316" spans="1:3" x14ac:dyDescent="0.25">
      <c r="A316" s="1">
        <v>37500</v>
      </c>
      <c r="B316" t="s">
        <v>64</v>
      </c>
      <c r="C316" s="7">
        <v>4315</v>
      </c>
    </row>
    <row r="317" spans="1:3" x14ac:dyDescent="0.25">
      <c r="A317" s="1">
        <v>37591</v>
      </c>
      <c r="B317" t="s">
        <v>64</v>
      </c>
      <c r="C317" s="7">
        <v>4362</v>
      </c>
    </row>
    <row r="318" spans="1:3" x14ac:dyDescent="0.25">
      <c r="A318" s="1">
        <v>37681</v>
      </c>
      <c r="B318" t="s">
        <v>64</v>
      </c>
      <c r="C318" s="7">
        <v>4410</v>
      </c>
    </row>
    <row r="319" spans="1:3" x14ac:dyDescent="0.25">
      <c r="A319" s="1">
        <v>37773</v>
      </c>
      <c r="B319" t="s">
        <v>64</v>
      </c>
      <c r="C319" s="7">
        <v>4457</v>
      </c>
    </row>
    <row r="320" spans="1:3" x14ac:dyDescent="0.25">
      <c r="A320" s="1">
        <v>37865</v>
      </c>
      <c r="B320" t="s">
        <v>64</v>
      </c>
      <c r="C320" s="7">
        <v>4505</v>
      </c>
    </row>
    <row r="321" spans="1:3" x14ac:dyDescent="0.25">
      <c r="A321" s="1">
        <v>37956</v>
      </c>
      <c r="B321" t="s">
        <v>64</v>
      </c>
      <c r="C321" s="7">
        <v>4552</v>
      </c>
    </row>
    <row r="322" spans="1:3" x14ac:dyDescent="0.25">
      <c r="A322" s="1">
        <v>38047</v>
      </c>
      <c r="B322" t="s">
        <v>64</v>
      </c>
      <c r="C322" s="7">
        <v>4599</v>
      </c>
    </row>
    <row r="323" spans="1:3" x14ac:dyDescent="0.25">
      <c r="A323" s="1">
        <v>38139</v>
      </c>
      <c r="B323" t="s">
        <v>64</v>
      </c>
      <c r="C323" s="7">
        <v>4647</v>
      </c>
    </row>
    <row r="324" spans="1:3" x14ac:dyDescent="0.25">
      <c r="A324" s="1">
        <v>38231</v>
      </c>
      <c r="B324" t="s">
        <v>64</v>
      </c>
      <c r="C324" s="7">
        <v>4694</v>
      </c>
    </row>
    <row r="325" spans="1:3" x14ac:dyDescent="0.25">
      <c r="A325" s="1">
        <v>38322</v>
      </c>
      <c r="B325" t="s">
        <v>64</v>
      </c>
      <c r="C325" s="7">
        <v>4742</v>
      </c>
    </row>
    <row r="326" spans="1:3" x14ac:dyDescent="0.25">
      <c r="A326" s="1">
        <v>38412</v>
      </c>
      <c r="B326" t="s">
        <v>64</v>
      </c>
      <c r="C326" s="7">
        <v>4789</v>
      </c>
    </row>
    <row r="327" spans="1:3" x14ac:dyDescent="0.25">
      <c r="A327" s="1">
        <v>38504</v>
      </c>
      <c r="B327" t="s">
        <v>64</v>
      </c>
      <c r="C327" s="7">
        <v>4837</v>
      </c>
    </row>
    <row r="328" spans="1:3" x14ac:dyDescent="0.25">
      <c r="A328" s="1">
        <v>38596</v>
      </c>
      <c r="B328" t="s">
        <v>64</v>
      </c>
      <c r="C328" s="7">
        <v>4884</v>
      </c>
    </row>
    <row r="329" spans="1:3" x14ac:dyDescent="0.25">
      <c r="A329" s="1">
        <v>38687</v>
      </c>
      <c r="B329" t="s">
        <v>64</v>
      </c>
      <c r="C329" s="7">
        <v>4932</v>
      </c>
    </row>
    <row r="330" spans="1:3" x14ac:dyDescent="0.25">
      <c r="A330" s="1">
        <v>38777</v>
      </c>
      <c r="B330" t="s">
        <v>64</v>
      </c>
      <c r="C330" s="7">
        <v>4979</v>
      </c>
    </row>
    <row r="331" spans="1:3" x14ac:dyDescent="0.25">
      <c r="A331" s="1">
        <v>38869</v>
      </c>
      <c r="B331" t="s">
        <v>64</v>
      </c>
      <c r="C331" s="7">
        <v>5026</v>
      </c>
    </row>
    <row r="332" spans="1:3" x14ac:dyDescent="0.25">
      <c r="A332" s="1">
        <v>38961</v>
      </c>
      <c r="B332" t="s">
        <v>64</v>
      </c>
      <c r="C332" s="7">
        <v>5074</v>
      </c>
    </row>
    <row r="333" spans="1:3" x14ac:dyDescent="0.25">
      <c r="A333" s="1">
        <v>39052</v>
      </c>
      <c r="B333" t="s">
        <v>64</v>
      </c>
      <c r="C333" s="7">
        <v>5121</v>
      </c>
    </row>
    <row r="334" spans="1:3" x14ac:dyDescent="0.25">
      <c r="A334" s="1">
        <v>39142</v>
      </c>
      <c r="B334" t="s">
        <v>64</v>
      </c>
      <c r="C334" s="7">
        <v>5169</v>
      </c>
    </row>
    <row r="335" spans="1:3" x14ac:dyDescent="0.25">
      <c r="A335" s="1">
        <v>39234</v>
      </c>
      <c r="B335" t="s">
        <v>64</v>
      </c>
      <c r="C335" s="7">
        <v>5216</v>
      </c>
    </row>
    <row r="336" spans="1:3" x14ac:dyDescent="0.25">
      <c r="A336" s="1">
        <v>39326</v>
      </c>
      <c r="B336" t="s">
        <v>64</v>
      </c>
      <c r="C336" s="7">
        <v>5264</v>
      </c>
    </row>
    <row r="337" spans="1:3" x14ac:dyDescent="0.25">
      <c r="A337" s="1">
        <v>39417</v>
      </c>
      <c r="B337" t="s">
        <v>64</v>
      </c>
      <c r="C337" s="7">
        <v>5311</v>
      </c>
    </row>
    <row r="338" spans="1:3" x14ac:dyDescent="0.25">
      <c r="A338" s="1">
        <v>39508</v>
      </c>
      <c r="B338" t="s">
        <v>64</v>
      </c>
      <c r="C338" s="7">
        <v>5359</v>
      </c>
    </row>
    <row r="339" spans="1:3" x14ac:dyDescent="0.25">
      <c r="A339" s="1">
        <v>39600</v>
      </c>
      <c r="B339" t="s">
        <v>64</v>
      </c>
      <c r="C339" s="7">
        <v>5406</v>
      </c>
    </row>
    <row r="340" spans="1:3" x14ac:dyDescent="0.25">
      <c r="A340" s="1">
        <v>39692</v>
      </c>
      <c r="B340" t="s">
        <v>64</v>
      </c>
      <c r="C340" s="7">
        <v>5453</v>
      </c>
    </row>
    <row r="341" spans="1:3" x14ac:dyDescent="0.25">
      <c r="A341" s="1">
        <v>39783</v>
      </c>
      <c r="B341" t="s">
        <v>64</v>
      </c>
      <c r="C341" s="7">
        <v>5501</v>
      </c>
    </row>
    <row r="342" spans="1:3" x14ac:dyDescent="0.25">
      <c r="A342" s="1">
        <v>39873</v>
      </c>
      <c r="B342" t="s">
        <v>64</v>
      </c>
      <c r="C342" s="7">
        <v>5548</v>
      </c>
    </row>
    <row r="343" spans="1:3" x14ac:dyDescent="0.25">
      <c r="A343" s="1">
        <v>39965</v>
      </c>
      <c r="B343" t="s">
        <v>64</v>
      </c>
      <c r="C343" s="7">
        <v>5596</v>
      </c>
    </row>
    <row r="344" spans="1:3" x14ac:dyDescent="0.25">
      <c r="A344" s="1">
        <v>40057</v>
      </c>
      <c r="B344" t="s">
        <v>64</v>
      </c>
      <c r="C344" s="7">
        <v>5643</v>
      </c>
    </row>
    <row r="345" spans="1:3" x14ac:dyDescent="0.25">
      <c r="A345" s="1">
        <v>40148</v>
      </c>
      <c r="B345" t="s">
        <v>64</v>
      </c>
      <c r="C345" s="7">
        <v>5691</v>
      </c>
    </row>
    <row r="346" spans="1:3" x14ac:dyDescent="0.25">
      <c r="A346" s="1">
        <v>40238</v>
      </c>
      <c r="B346" t="s">
        <v>64</v>
      </c>
      <c r="C346" s="7">
        <v>5738</v>
      </c>
    </row>
    <row r="347" spans="1:3" x14ac:dyDescent="0.25">
      <c r="A347" s="1">
        <v>40330</v>
      </c>
      <c r="B347" t="s">
        <v>64</v>
      </c>
      <c r="C347" s="7">
        <v>5786</v>
      </c>
    </row>
    <row r="348" spans="1:3" x14ac:dyDescent="0.25">
      <c r="A348" s="1">
        <v>40422</v>
      </c>
      <c r="B348" t="s">
        <v>64</v>
      </c>
      <c r="C348" s="7">
        <v>5833</v>
      </c>
    </row>
    <row r="349" spans="1:3" x14ac:dyDescent="0.25">
      <c r="A349" s="1">
        <v>40513</v>
      </c>
      <c r="B349" t="s">
        <v>64</v>
      </c>
      <c r="C349" s="7">
        <v>5880</v>
      </c>
    </row>
    <row r="350" spans="1:3" x14ac:dyDescent="0.25">
      <c r="A350" s="1">
        <v>40603</v>
      </c>
      <c r="B350" t="s">
        <v>64</v>
      </c>
      <c r="C350" s="7">
        <v>5928</v>
      </c>
    </row>
    <row r="351" spans="1:3" x14ac:dyDescent="0.25">
      <c r="A351" s="1">
        <v>40695</v>
      </c>
      <c r="B351" t="s">
        <v>64</v>
      </c>
      <c r="C351" s="7">
        <v>5975</v>
      </c>
    </row>
    <row r="352" spans="1:3" x14ac:dyDescent="0.25">
      <c r="A352" s="1">
        <v>40787</v>
      </c>
      <c r="B352" t="s">
        <v>64</v>
      </c>
      <c r="C352" s="7">
        <v>6023</v>
      </c>
    </row>
    <row r="353" spans="1:3" x14ac:dyDescent="0.25">
      <c r="A353" s="1">
        <v>40878</v>
      </c>
      <c r="B353" t="s">
        <v>64</v>
      </c>
      <c r="C353" s="7">
        <v>6070</v>
      </c>
    </row>
    <row r="354" spans="1:3" x14ac:dyDescent="0.25">
      <c r="A354" s="1">
        <v>40969</v>
      </c>
      <c r="B354" t="s">
        <v>64</v>
      </c>
      <c r="C354" s="7">
        <v>6118</v>
      </c>
    </row>
    <row r="355" spans="1:3" x14ac:dyDescent="0.25">
      <c r="A355" s="1">
        <v>41061</v>
      </c>
      <c r="B355" t="s">
        <v>64</v>
      </c>
      <c r="C355" s="7">
        <v>6165</v>
      </c>
    </row>
    <row r="356" spans="1:3" x14ac:dyDescent="0.25">
      <c r="A356" s="1">
        <v>41153</v>
      </c>
      <c r="B356" t="s">
        <v>64</v>
      </c>
      <c r="C356" s="7">
        <v>6213</v>
      </c>
    </row>
    <row r="357" spans="1:3" x14ac:dyDescent="0.25">
      <c r="A357" s="1">
        <v>41244</v>
      </c>
      <c r="B357" t="s">
        <v>64</v>
      </c>
      <c r="C357" s="7">
        <v>6260</v>
      </c>
    </row>
    <row r="358" spans="1:3" x14ac:dyDescent="0.25">
      <c r="A358" s="1">
        <v>41334</v>
      </c>
      <c r="B358" t="s">
        <v>64</v>
      </c>
      <c r="C358" s="7">
        <v>6307</v>
      </c>
    </row>
    <row r="359" spans="1:3" x14ac:dyDescent="0.25">
      <c r="A359" s="1">
        <v>41426</v>
      </c>
      <c r="B359" t="s">
        <v>64</v>
      </c>
      <c r="C359" s="7">
        <v>6355</v>
      </c>
    </row>
    <row r="360" spans="1:3" x14ac:dyDescent="0.25">
      <c r="A360" s="1">
        <v>41518</v>
      </c>
      <c r="B360" t="s">
        <v>64</v>
      </c>
      <c r="C360" s="7">
        <v>6402</v>
      </c>
    </row>
    <row r="361" spans="1:3" x14ac:dyDescent="0.25">
      <c r="A361" s="1">
        <v>41609</v>
      </c>
      <c r="B361" t="s">
        <v>64</v>
      </c>
      <c r="C361" s="7">
        <v>6450</v>
      </c>
    </row>
    <row r="362" spans="1:3" x14ac:dyDescent="0.25">
      <c r="A362" s="1">
        <v>41699</v>
      </c>
      <c r="B362" t="s">
        <v>64</v>
      </c>
      <c r="C362" s="7">
        <v>6497</v>
      </c>
    </row>
    <row r="363" spans="1:3" x14ac:dyDescent="0.25">
      <c r="A363" s="1">
        <v>41791</v>
      </c>
      <c r="B363" t="s">
        <v>64</v>
      </c>
      <c r="C363" s="7">
        <v>6545</v>
      </c>
    </row>
    <row r="364" spans="1:3" x14ac:dyDescent="0.25">
      <c r="A364" s="1">
        <v>41883</v>
      </c>
      <c r="B364" t="s">
        <v>64</v>
      </c>
      <c r="C364" s="7">
        <v>6592</v>
      </c>
    </row>
    <row r="365" spans="1:3" x14ac:dyDescent="0.25">
      <c r="A365" s="1">
        <v>41974</v>
      </c>
      <c r="B365" t="s">
        <v>64</v>
      </c>
      <c r="C365" s="7">
        <v>6640</v>
      </c>
    </row>
    <row r="366" spans="1:3" x14ac:dyDescent="0.25">
      <c r="A366" s="1">
        <v>42064</v>
      </c>
      <c r="B366" t="s">
        <v>64</v>
      </c>
      <c r="C366" s="7">
        <v>6687</v>
      </c>
    </row>
    <row r="367" spans="1:3" x14ac:dyDescent="0.25">
      <c r="A367" s="1">
        <v>42156</v>
      </c>
      <c r="B367" t="s">
        <v>64</v>
      </c>
      <c r="C367" s="7">
        <v>6734</v>
      </c>
    </row>
    <row r="368" spans="1:3" x14ac:dyDescent="0.25">
      <c r="A368" s="1">
        <v>42248</v>
      </c>
      <c r="B368" t="s">
        <v>64</v>
      </c>
      <c r="C368" s="7">
        <v>6782</v>
      </c>
    </row>
    <row r="369" spans="1:3" x14ac:dyDescent="0.25">
      <c r="A369" s="1">
        <v>42339</v>
      </c>
      <c r="B369" t="s">
        <v>64</v>
      </c>
      <c r="C369" s="7">
        <v>6829</v>
      </c>
    </row>
    <row r="370" spans="1:3" x14ac:dyDescent="0.25">
      <c r="A370" s="1">
        <v>42430</v>
      </c>
      <c r="B370" t="s">
        <v>64</v>
      </c>
      <c r="C370" s="7">
        <v>6877</v>
      </c>
    </row>
    <row r="371" spans="1:3" x14ac:dyDescent="0.25">
      <c r="A371" s="1">
        <v>42522</v>
      </c>
      <c r="B371" t="s">
        <v>64</v>
      </c>
      <c r="C371" s="7">
        <v>6924</v>
      </c>
    </row>
    <row r="372" spans="1:3" x14ac:dyDescent="0.25">
      <c r="A372" s="1">
        <v>42614</v>
      </c>
      <c r="B372" t="s">
        <v>64</v>
      </c>
      <c r="C372" s="7">
        <v>6972</v>
      </c>
    </row>
    <row r="373" spans="1:3" x14ac:dyDescent="0.25">
      <c r="A373" s="1">
        <v>42705</v>
      </c>
      <c r="B373" t="s">
        <v>64</v>
      </c>
      <c r="C373" s="7">
        <v>7019</v>
      </c>
    </row>
    <row r="374" spans="1:3" x14ac:dyDescent="0.25">
      <c r="A374" s="1">
        <v>42795</v>
      </c>
      <c r="B374" t="s">
        <v>64</v>
      </c>
      <c r="C374" s="7">
        <v>7067</v>
      </c>
    </row>
    <row r="375" spans="1:3" x14ac:dyDescent="0.25">
      <c r="A375" s="1">
        <v>42887</v>
      </c>
      <c r="B375" t="s">
        <v>64</v>
      </c>
      <c r="C375" s="7">
        <v>7114</v>
      </c>
    </row>
    <row r="376" spans="1:3" x14ac:dyDescent="0.25">
      <c r="A376" s="1">
        <v>42979</v>
      </c>
      <c r="B376" t="s">
        <v>64</v>
      </c>
      <c r="C376" s="7">
        <v>7161</v>
      </c>
    </row>
    <row r="377" spans="1:3" x14ac:dyDescent="0.25">
      <c r="A377" s="1">
        <v>43070</v>
      </c>
      <c r="B377" t="s">
        <v>64</v>
      </c>
      <c r="C377" s="7">
        <v>7209</v>
      </c>
    </row>
    <row r="378" spans="1:3" x14ac:dyDescent="0.25">
      <c r="A378" s="1">
        <v>43160</v>
      </c>
      <c r="B378" t="s">
        <v>64</v>
      </c>
      <c r="C378" s="7">
        <v>7256</v>
      </c>
    </row>
    <row r="379" spans="1:3" x14ac:dyDescent="0.25">
      <c r="A379" s="1">
        <v>43252</v>
      </c>
      <c r="B379" t="s">
        <v>64</v>
      </c>
      <c r="C379" s="7">
        <v>7304</v>
      </c>
    </row>
    <row r="380" spans="1:3" x14ac:dyDescent="0.25">
      <c r="A380" s="1">
        <v>43344</v>
      </c>
      <c r="B380" t="s">
        <v>64</v>
      </c>
      <c r="C380" s="7">
        <v>7351</v>
      </c>
    </row>
    <row r="381" spans="1:3" x14ac:dyDescent="0.25">
      <c r="A381" s="1">
        <v>43435</v>
      </c>
      <c r="B381" t="s">
        <v>64</v>
      </c>
      <c r="C381" s="7">
        <v>7399</v>
      </c>
    </row>
    <row r="382" spans="1:3" x14ac:dyDescent="0.25">
      <c r="A382" s="1">
        <v>36586</v>
      </c>
      <c r="B382" t="s">
        <v>61</v>
      </c>
      <c r="C382" s="7">
        <v>5220</v>
      </c>
    </row>
    <row r="383" spans="1:3" x14ac:dyDescent="0.25">
      <c r="A383" s="1">
        <v>36678</v>
      </c>
      <c r="B383" t="s">
        <v>61</v>
      </c>
      <c r="C383" s="7">
        <v>5290</v>
      </c>
    </row>
    <row r="384" spans="1:3" x14ac:dyDescent="0.25">
      <c r="A384" s="1">
        <v>36770</v>
      </c>
      <c r="B384" t="s">
        <v>61</v>
      </c>
      <c r="C384" s="7">
        <v>5360</v>
      </c>
    </row>
    <row r="385" spans="1:3" x14ac:dyDescent="0.25">
      <c r="A385" s="1">
        <v>36861</v>
      </c>
      <c r="B385" t="s">
        <v>61</v>
      </c>
      <c r="C385" s="7">
        <v>5431</v>
      </c>
    </row>
    <row r="386" spans="1:3" x14ac:dyDescent="0.25">
      <c r="A386" s="1">
        <v>36951</v>
      </c>
      <c r="B386" t="s">
        <v>61</v>
      </c>
      <c r="C386" s="7">
        <v>5501</v>
      </c>
    </row>
    <row r="387" spans="1:3" x14ac:dyDescent="0.25">
      <c r="A387" s="1">
        <v>37043</v>
      </c>
      <c r="B387" t="s">
        <v>61</v>
      </c>
      <c r="C387" s="7">
        <v>5572</v>
      </c>
    </row>
    <row r="388" spans="1:3" x14ac:dyDescent="0.25">
      <c r="A388" s="1">
        <v>37135</v>
      </c>
      <c r="B388" t="s">
        <v>61</v>
      </c>
      <c r="C388" s="7">
        <v>5642</v>
      </c>
    </row>
    <row r="389" spans="1:3" x14ac:dyDescent="0.25">
      <c r="A389" s="1">
        <v>37226</v>
      </c>
      <c r="B389" t="s">
        <v>61</v>
      </c>
      <c r="C389" s="7">
        <v>5713</v>
      </c>
    </row>
    <row r="390" spans="1:3" x14ac:dyDescent="0.25">
      <c r="A390" s="1">
        <v>37316</v>
      </c>
      <c r="B390" t="s">
        <v>61</v>
      </c>
      <c r="C390" s="7">
        <v>5783</v>
      </c>
    </row>
    <row r="391" spans="1:3" x14ac:dyDescent="0.25">
      <c r="A391" s="1">
        <v>37408</v>
      </c>
      <c r="B391" t="s">
        <v>61</v>
      </c>
      <c r="C391" s="7">
        <v>5854</v>
      </c>
    </row>
    <row r="392" spans="1:3" x14ac:dyDescent="0.25">
      <c r="A392" s="1">
        <v>37500</v>
      </c>
      <c r="B392" t="s">
        <v>61</v>
      </c>
      <c r="C392" s="7">
        <v>5924</v>
      </c>
    </row>
    <row r="393" spans="1:3" x14ac:dyDescent="0.25">
      <c r="A393" s="1">
        <v>37591</v>
      </c>
      <c r="B393" t="s">
        <v>61</v>
      </c>
      <c r="C393" s="7">
        <v>5994</v>
      </c>
    </row>
    <row r="394" spans="1:3" x14ac:dyDescent="0.25">
      <c r="A394" s="1">
        <v>37681</v>
      </c>
      <c r="B394" t="s">
        <v>61</v>
      </c>
      <c r="C394" s="7">
        <v>6065</v>
      </c>
    </row>
    <row r="395" spans="1:3" x14ac:dyDescent="0.25">
      <c r="A395" s="1">
        <v>37773</v>
      </c>
      <c r="B395" t="s">
        <v>61</v>
      </c>
      <c r="C395" s="7">
        <v>6135</v>
      </c>
    </row>
    <row r="396" spans="1:3" x14ac:dyDescent="0.25">
      <c r="A396" s="1">
        <v>37865</v>
      </c>
      <c r="B396" t="s">
        <v>61</v>
      </c>
      <c r="C396" s="7">
        <v>6206</v>
      </c>
    </row>
    <row r="397" spans="1:3" x14ac:dyDescent="0.25">
      <c r="A397" s="1">
        <v>37956</v>
      </c>
      <c r="B397" t="s">
        <v>61</v>
      </c>
      <c r="C397" s="7">
        <v>6276</v>
      </c>
    </row>
    <row r="398" spans="1:3" x14ac:dyDescent="0.25">
      <c r="A398" s="1">
        <v>38047</v>
      </c>
      <c r="B398" t="s">
        <v>61</v>
      </c>
      <c r="C398" s="7">
        <v>6347</v>
      </c>
    </row>
    <row r="399" spans="1:3" x14ac:dyDescent="0.25">
      <c r="A399" s="1">
        <v>38139</v>
      </c>
      <c r="B399" t="s">
        <v>61</v>
      </c>
      <c r="C399" s="7">
        <v>6417</v>
      </c>
    </row>
    <row r="400" spans="1:3" x14ac:dyDescent="0.25">
      <c r="A400" s="1">
        <v>38231</v>
      </c>
      <c r="B400" t="s">
        <v>61</v>
      </c>
      <c r="C400" s="7">
        <v>6488</v>
      </c>
    </row>
    <row r="401" spans="1:3" x14ac:dyDescent="0.25">
      <c r="A401" s="1">
        <v>38322</v>
      </c>
      <c r="B401" t="s">
        <v>61</v>
      </c>
      <c r="C401" s="7">
        <v>6558</v>
      </c>
    </row>
    <row r="402" spans="1:3" x14ac:dyDescent="0.25">
      <c r="A402" s="1">
        <v>38412</v>
      </c>
      <c r="B402" t="s">
        <v>61</v>
      </c>
      <c r="C402" s="7">
        <v>6629</v>
      </c>
    </row>
    <row r="403" spans="1:3" x14ac:dyDescent="0.25">
      <c r="A403" s="1">
        <v>38504</v>
      </c>
      <c r="B403" t="s">
        <v>61</v>
      </c>
      <c r="C403" s="7">
        <v>6699</v>
      </c>
    </row>
    <row r="404" spans="1:3" x14ac:dyDescent="0.25">
      <c r="A404" s="1">
        <v>38596</v>
      </c>
      <c r="B404" t="s">
        <v>61</v>
      </c>
      <c r="C404" s="7">
        <v>6769</v>
      </c>
    </row>
    <row r="405" spans="1:3" x14ac:dyDescent="0.25">
      <c r="A405" s="1">
        <v>38687</v>
      </c>
      <c r="B405" t="s">
        <v>61</v>
      </c>
      <c r="C405" s="7">
        <v>6840</v>
      </c>
    </row>
    <row r="406" spans="1:3" x14ac:dyDescent="0.25">
      <c r="A406" s="1">
        <v>38777</v>
      </c>
      <c r="B406" t="s">
        <v>61</v>
      </c>
      <c r="C406" s="7">
        <v>6910</v>
      </c>
    </row>
    <row r="407" spans="1:3" x14ac:dyDescent="0.25">
      <c r="A407" s="1">
        <v>38869</v>
      </c>
      <c r="B407" t="s">
        <v>61</v>
      </c>
      <c r="C407" s="7">
        <v>6981</v>
      </c>
    </row>
    <row r="408" spans="1:3" x14ac:dyDescent="0.25">
      <c r="A408" s="1">
        <v>38961</v>
      </c>
      <c r="B408" t="s">
        <v>61</v>
      </c>
      <c r="C408" s="7">
        <v>7051</v>
      </c>
    </row>
    <row r="409" spans="1:3" x14ac:dyDescent="0.25">
      <c r="A409" s="1">
        <v>39052</v>
      </c>
      <c r="B409" t="s">
        <v>61</v>
      </c>
      <c r="C409" s="7">
        <v>7122</v>
      </c>
    </row>
    <row r="410" spans="1:3" x14ac:dyDescent="0.25">
      <c r="A410" s="1">
        <v>39142</v>
      </c>
      <c r="B410" t="s">
        <v>61</v>
      </c>
      <c r="C410" s="7">
        <v>7192</v>
      </c>
    </row>
    <row r="411" spans="1:3" x14ac:dyDescent="0.25">
      <c r="A411" s="1">
        <v>39234</v>
      </c>
      <c r="B411" t="s">
        <v>61</v>
      </c>
      <c r="C411" s="7">
        <v>7263</v>
      </c>
    </row>
    <row r="412" spans="1:3" x14ac:dyDescent="0.25">
      <c r="A412" s="1">
        <v>39326</v>
      </c>
      <c r="B412" t="s">
        <v>61</v>
      </c>
      <c r="C412" s="7">
        <v>7333</v>
      </c>
    </row>
    <row r="413" spans="1:3" x14ac:dyDescent="0.25">
      <c r="A413" s="1">
        <v>39417</v>
      </c>
      <c r="B413" t="s">
        <v>61</v>
      </c>
      <c r="C413" s="7">
        <v>7403</v>
      </c>
    </row>
    <row r="414" spans="1:3" x14ac:dyDescent="0.25">
      <c r="A414" s="1">
        <v>39508</v>
      </c>
      <c r="B414" t="s">
        <v>61</v>
      </c>
      <c r="C414" s="7">
        <v>7474</v>
      </c>
    </row>
    <row r="415" spans="1:3" x14ac:dyDescent="0.25">
      <c r="A415" s="1">
        <v>39600</v>
      </c>
      <c r="B415" t="s">
        <v>61</v>
      </c>
      <c r="C415" s="7">
        <v>7544</v>
      </c>
    </row>
    <row r="416" spans="1:3" x14ac:dyDescent="0.25">
      <c r="A416" s="1">
        <v>39692</v>
      </c>
      <c r="B416" t="s">
        <v>61</v>
      </c>
      <c r="C416" s="7">
        <v>7615</v>
      </c>
    </row>
    <row r="417" spans="1:3" x14ac:dyDescent="0.25">
      <c r="A417" s="1">
        <v>39783</v>
      </c>
      <c r="B417" t="s">
        <v>61</v>
      </c>
      <c r="C417" s="7">
        <v>7685</v>
      </c>
    </row>
    <row r="418" spans="1:3" x14ac:dyDescent="0.25">
      <c r="A418" s="1">
        <v>39873</v>
      </c>
      <c r="B418" t="s">
        <v>61</v>
      </c>
      <c r="C418" s="7">
        <v>7756</v>
      </c>
    </row>
    <row r="419" spans="1:3" x14ac:dyDescent="0.25">
      <c r="A419" s="1">
        <v>39965</v>
      </c>
      <c r="B419" t="s">
        <v>61</v>
      </c>
      <c r="C419" s="7">
        <v>7826</v>
      </c>
    </row>
    <row r="420" spans="1:3" x14ac:dyDescent="0.25">
      <c r="A420" s="1">
        <v>40057</v>
      </c>
      <c r="B420" t="s">
        <v>61</v>
      </c>
      <c r="C420" s="7">
        <v>7897</v>
      </c>
    </row>
    <row r="421" spans="1:3" x14ac:dyDescent="0.25">
      <c r="A421" s="1">
        <v>40148</v>
      </c>
      <c r="B421" t="s">
        <v>61</v>
      </c>
      <c r="C421" s="7">
        <v>7967</v>
      </c>
    </row>
    <row r="422" spans="1:3" x14ac:dyDescent="0.25">
      <c r="A422" s="1">
        <v>40238</v>
      </c>
      <c r="B422" t="s">
        <v>61</v>
      </c>
      <c r="C422" s="7">
        <v>8037</v>
      </c>
    </row>
    <row r="423" spans="1:3" x14ac:dyDescent="0.25">
      <c r="A423" s="1">
        <v>40330</v>
      </c>
      <c r="B423" t="s">
        <v>61</v>
      </c>
      <c r="C423" s="7">
        <v>8108</v>
      </c>
    </row>
    <row r="424" spans="1:3" x14ac:dyDescent="0.25">
      <c r="A424" s="1">
        <v>40422</v>
      </c>
      <c r="B424" t="s">
        <v>61</v>
      </c>
      <c r="C424" s="7">
        <v>8178</v>
      </c>
    </row>
    <row r="425" spans="1:3" x14ac:dyDescent="0.25">
      <c r="A425" s="1">
        <v>40513</v>
      </c>
      <c r="B425" t="s">
        <v>61</v>
      </c>
      <c r="C425" s="7">
        <v>8249</v>
      </c>
    </row>
    <row r="426" spans="1:3" x14ac:dyDescent="0.25">
      <c r="A426" s="1">
        <v>40603</v>
      </c>
      <c r="B426" t="s">
        <v>61</v>
      </c>
      <c r="C426" s="7">
        <v>8319</v>
      </c>
    </row>
    <row r="427" spans="1:3" x14ac:dyDescent="0.25">
      <c r="A427" s="1">
        <v>40695</v>
      </c>
      <c r="B427" t="s">
        <v>61</v>
      </c>
      <c r="C427" s="7">
        <v>8390</v>
      </c>
    </row>
    <row r="428" spans="1:3" x14ac:dyDescent="0.25">
      <c r="A428" s="1">
        <v>40787</v>
      </c>
      <c r="B428" t="s">
        <v>61</v>
      </c>
      <c r="C428" s="7">
        <v>8460</v>
      </c>
    </row>
    <row r="429" spans="1:3" x14ac:dyDescent="0.25">
      <c r="A429" s="1">
        <v>40878</v>
      </c>
      <c r="B429" t="s">
        <v>61</v>
      </c>
      <c r="C429" s="7">
        <v>8531</v>
      </c>
    </row>
    <row r="430" spans="1:3" x14ac:dyDescent="0.25">
      <c r="A430" s="1">
        <v>40969</v>
      </c>
      <c r="B430" t="s">
        <v>61</v>
      </c>
      <c r="C430" s="7">
        <v>8601</v>
      </c>
    </row>
    <row r="431" spans="1:3" x14ac:dyDescent="0.25">
      <c r="A431" s="1">
        <v>41061</v>
      </c>
      <c r="B431" t="s">
        <v>61</v>
      </c>
      <c r="C431" s="7">
        <v>8671</v>
      </c>
    </row>
    <row r="432" spans="1:3" x14ac:dyDescent="0.25">
      <c r="A432" s="1">
        <v>41153</v>
      </c>
      <c r="B432" t="s">
        <v>61</v>
      </c>
      <c r="C432" s="7">
        <v>8742</v>
      </c>
    </row>
    <row r="433" spans="1:3" x14ac:dyDescent="0.25">
      <c r="A433" s="1">
        <v>41244</v>
      </c>
      <c r="B433" t="s">
        <v>61</v>
      </c>
      <c r="C433" s="7">
        <v>8812</v>
      </c>
    </row>
    <row r="434" spans="1:3" x14ac:dyDescent="0.25">
      <c r="A434" s="1">
        <v>41334</v>
      </c>
      <c r="B434" t="s">
        <v>61</v>
      </c>
      <c r="C434" s="7">
        <v>8883</v>
      </c>
    </row>
    <row r="435" spans="1:3" x14ac:dyDescent="0.25">
      <c r="A435" s="1">
        <v>41426</v>
      </c>
      <c r="B435" t="s">
        <v>61</v>
      </c>
      <c r="C435" s="7">
        <v>8953</v>
      </c>
    </row>
    <row r="436" spans="1:3" x14ac:dyDescent="0.25">
      <c r="A436" s="1">
        <v>41518</v>
      </c>
      <c r="B436" t="s">
        <v>61</v>
      </c>
      <c r="C436" s="7">
        <v>9024</v>
      </c>
    </row>
    <row r="437" spans="1:3" x14ac:dyDescent="0.25">
      <c r="A437" s="1">
        <v>41609</v>
      </c>
      <c r="B437" t="s">
        <v>61</v>
      </c>
      <c r="C437" s="7">
        <v>9094</v>
      </c>
    </row>
    <row r="438" spans="1:3" x14ac:dyDescent="0.25">
      <c r="A438" s="1">
        <v>41699</v>
      </c>
      <c r="B438" t="s">
        <v>61</v>
      </c>
      <c r="C438" s="7">
        <v>9165</v>
      </c>
    </row>
    <row r="439" spans="1:3" x14ac:dyDescent="0.25">
      <c r="A439" s="1">
        <v>41791</v>
      </c>
      <c r="B439" t="s">
        <v>61</v>
      </c>
      <c r="C439" s="7">
        <v>9235</v>
      </c>
    </row>
    <row r="440" spans="1:3" x14ac:dyDescent="0.25">
      <c r="A440" s="1">
        <v>41883</v>
      </c>
      <c r="B440" t="s">
        <v>61</v>
      </c>
      <c r="C440" s="7">
        <v>9306</v>
      </c>
    </row>
    <row r="441" spans="1:3" x14ac:dyDescent="0.25">
      <c r="A441" s="1">
        <v>41974</v>
      </c>
      <c r="B441" t="s">
        <v>61</v>
      </c>
      <c r="C441" s="7">
        <v>9376</v>
      </c>
    </row>
    <row r="442" spans="1:3" x14ac:dyDescent="0.25">
      <c r="A442" s="1">
        <v>42064</v>
      </c>
      <c r="B442" t="s">
        <v>61</v>
      </c>
      <c r="C442" s="7">
        <v>9446</v>
      </c>
    </row>
    <row r="443" spans="1:3" x14ac:dyDescent="0.25">
      <c r="A443" s="1">
        <v>42156</v>
      </c>
      <c r="B443" t="s">
        <v>61</v>
      </c>
      <c r="C443" s="7">
        <v>9517</v>
      </c>
    </row>
    <row r="444" spans="1:3" x14ac:dyDescent="0.25">
      <c r="A444" s="1">
        <v>42248</v>
      </c>
      <c r="B444" t="s">
        <v>61</v>
      </c>
      <c r="C444" s="7">
        <v>9587</v>
      </c>
    </row>
    <row r="445" spans="1:3" x14ac:dyDescent="0.25">
      <c r="A445" s="1">
        <v>42339</v>
      </c>
      <c r="B445" t="s">
        <v>61</v>
      </c>
      <c r="C445" s="7">
        <v>9658</v>
      </c>
    </row>
    <row r="446" spans="1:3" x14ac:dyDescent="0.25">
      <c r="A446" s="1">
        <v>42430</v>
      </c>
      <c r="B446" t="s">
        <v>61</v>
      </c>
      <c r="C446" s="7">
        <v>9728</v>
      </c>
    </row>
    <row r="447" spans="1:3" x14ac:dyDescent="0.25">
      <c r="A447" s="1">
        <v>42522</v>
      </c>
      <c r="B447" t="s">
        <v>61</v>
      </c>
      <c r="C447" s="7">
        <v>9799</v>
      </c>
    </row>
    <row r="448" spans="1:3" x14ac:dyDescent="0.25">
      <c r="A448" s="1">
        <v>42614</v>
      </c>
      <c r="B448" t="s">
        <v>61</v>
      </c>
      <c r="C448" s="7">
        <v>9869</v>
      </c>
    </row>
    <row r="449" spans="1:3" x14ac:dyDescent="0.25">
      <c r="A449" s="1">
        <v>42705</v>
      </c>
      <c r="B449" t="s">
        <v>61</v>
      </c>
      <c r="C449" s="7">
        <v>9940</v>
      </c>
    </row>
    <row r="450" spans="1:3" x14ac:dyDescent="0.25">
      <c r="A450" s="1">
        <v>42795</v>
      </c>
      <c r="B450" t="s">
        <v>61</v>
      </c>
      <c r="C450" s="7">
        <v>10010</v>
      </c>
    </row>
    <row r="451" spans="1:3" x14ac:dyDescent="0.25">
      <c r="A451" s="1">
        <v>42887</v>
      </c>
      <c r="B451" t="s">
        <v>61</v>
      </c>
      <c r="C451" s="7">
        <v>10080</v>
      </c>
    </row>
    <row r="452" spans="1:3" x14ac:dyDescent="0.25">
      <c r="A452" s="1">
        <v>42979</v>
      </c>
      <c r="B452" t="s">
        <v>61</v>
      </c>
      <c r="C452" s="7">
        <v>10151</v>
      </c>
    </row>
    <row r="453" spans="1:3" x14ac:dyDescent="0.25">
      <c r="A453" s="1">
        <v>43070</v>
      </c>
      <c r="B453" t="s">
        <v>61</v>
      </c>
      <c r="C453" s="7">
        <v>10221</v>
      </c>
    </row>
    <row r="454" spans="1:3" x14ac:dyDescent="0.25">
      <c r="A454" s="1">
        <v>43160</v>
      </c>
      <c r="B454" t="s">
        <v>61</v>
      </c>
      <c r="C454" s="7">
        <v>10292</v>
      </c>
    </row>
    <row r="455" spans="1:3" x14ac:dyDescent="0.25">
      <c r="A455" s="1">
        <v>43252</v>
      </c>
      <c r="B455" t="s">
        <v>61</v>
      </c>
      <c r="C455" s="7">
        <v>10362</v>
      </c>
    </row>
    <row r="456" spans="1:3" x14ac:dyDescent="0.25">
      <c r="A456" s="1">
        <v>43344</v>
      </c>
      <c r="B456" t="s">
        <v>61</v>
      </c>
      <c r="C456" s="7">
        <v>10433</v>
      </c>
    </row>
    <row r="457" spans="1:3" x14ac:dyDescent="0.25">
      <c r="A457" s="1">
        <v>43435</v>
      </c>
      <c r="B457" t="s">
        <v>61</v>
      </c>
      <c r="C457" s="7">
        <v>10503</v>
      </c>
    </row>
    <row r="458" spans="1:3" x14ac:dyDescent="0.25">
      <c r="A458" s="1">
        <v>36586</v>
      </c>
      <c r="B458" t="s">
        <v>67</v>
      </c>
      <c r="C458">
        <v>993</v>
      </c>
    </row>
    <row r="459" spans="1:3" x14ac:dyDescent="0.25">
      <c r="A459" s="1">
        <v>36678</v>
      </c>
      <c r="B459" t="s">
        <v>67</v>
      </c>
      <c r="C459" s="7">
        <v>1018</v>
      </c>
    </row>
    <row r="460" spans="1:3" x14ac:dyDescent="0.25">
      <c r="A460" s="1">
        <v>36770</v>
      </c>
      <c r="B460" t="s">
        <v>67</v>
      </c>
      <c r="C460" s="7">
        <v>1042</v>
      </c>
    </row>
    <row r="461" spans="1:3" x14ac:dyDescent="0.25">
      <c r="A461" s="1">
        <v>36861</v>
      </c>
      <c r="B461" t="s">
        <v>67</v>
      </c>
      <c r="C461" s="7">
        <v>1067</v>
      </c>
    </row>
    <row r="462" spans="1:3" x14ac:dyDescent="0.25">
      <c r="A462" s="1">
        <v>36951</v>
      </c>
      <c r="B462" t="s">
        <v>67</v>
      </c>
      <c r="C462" s="7">
        <v>1092</v>
      </c>
    </row>
    <row r="463" spans="1:3" x14ac:dyDescent="0.25">
      <c r="A463" s="1">
        <v>37043</v>
      </c>
      <c r="B463" t="s">
        <v>67</v>
      </c>
      <c r="C463" s="7">
        <v>1116</v>
      </c>
    </row>
    <row r="464" spans="1:3" x14ac:dyDescent="0.25">
      <c r="A464" s="1">
        <v>37135</v>
      </c>
      <c r="B464" t="s">
        <v>67</v>
      </c>
      <c r="C464" s="7">
        <v>1141</v>
      </c>
    </row>
    <row r="465" spans="1:3" x14ac:dyDescent="0.25">
      <c r="A465" s="1">
        <v>37226</v>
      </c>
      <c r="B465" t="s">
        <v>67</v>
      </c>
      <c r="C465" s="7">
        <v>1166</v>
      </c>
    </row>
    <row r="466" spans="1:3" x14ac:dyDescent="0.25">
      <c r="A466" s="1">
        <v>37316</v>
      </c>
      <c r="B466" t="s">
        <v>67</v>
      </c>
      <c r="C466" s="7">
        <v>1190</v>
      </c>
    </row>
    <row r="467" spans="1:3" x14ac:dyDescent="0.25">
      <c r="A467" s="1">
        <v>37408</v>
      </c>
      <c r="B467" t="s">
        <v>67</v>
      </c>
      <c r="C467" s="7">
        <v>1215</v>
      </c>
    </row>
    <row r="468" spans="1:3" x14ac:dyDescent="0.25">
      <c r="A468" s="1">
        <v>37500</v>
      </c>
      <c r="B468" t="s">
        <v>67</v>
      </c>
      <c r="C468" s="7">
        <v>1240</v>
      </c>
    </row>
    <row r="469" spans="1:3" x14ac:dyDescent="0.25">
      <c r="A469" s="1">
        <v>37591</v>
      </c>
      <c r="B469" t="s">
        <v>67</v>
      </c>
      <c r="C469" s="7">
        <v>1264</v>
      </c>
    </row>
    <row r="470" spans="1:3" x14ac:dyDescent="0.25">
      <c r="A470" s="1">
        <v>37681</v>
      </c>
      <c r="B470" t="s">
        <v>67</v>
      </c>
      <c r="C470" s="7">
        <v>1289</v>
      </c>
    </row>
    <row r="471" spans="1:3" x14ac:dyDescent="0.25">
      <c r="A471" s="1">
        <v>37773</v>
      </c>
      <c r="B471" t="s">
        <v>67</v>
      </c>
      <c r="C471" s="7">
        <v>1314</v>
      </c>
    </row>
    <row r="472" spans="1:3" x14ac:dyDescent="0.25">
      <c r="A472" s="1">
        <v>37865</v>
      </c>
      <c r="B472" t="s">
        <v>67</v>
      </c>
      <c r="C472" s="7">
        <v>1338</v>
      </c>
    </row>
    <row r="473" spans="1:3" x14ac:dyDescent="0.25">
      <c r="A473" s="1">
        <v>37956</v>
      </c>
      <c r="B473" t="s">
        <v>67</v>
      </c>
      <c r="C473" s="7">
        <v>1363</v>
      </c>
    </row>
    <row r="474" spans="1:3" x14ac:dyDescent="0.25">
      <c r="A474" s="1">
        <v>38047</v>
      </c>
      <c r="B474" t="s">
        <v>67</v>
      </c>
      <c r="C474" s="7">
        <v>1388</v>
      </c>
    </row>
    <row r="475" spans="1:3" x14ac:dyDescent="0.25">
      <c r="A475" s="1">
        <v>38139</v>
      </c>
      <c r="B475" t="s">
        <v>67</v>
      </c>
      <c r="C475" s="7">
        <v>1412</v>
      </c>
    </row>
    <row r="476" spans="1:3" x14ac:dyDescent="0.25">
      <c r="A476" s="1">
        <v>38231</v>
      </c>
      <c r="B476" t="s">
        <v>67</v>
      </c>
      <c r="C476" s="7">
        <v>1437</v>
      </c>
    </row>
    <row r="477" spans="1:3" x14ac:dyDescent="0.25">
      <c r="A477" s="1">
        <v>38322</v>
      </c>
      <c r="B477" t="s">
        <v>67</v>
      </c>
      <c r="C477" s="7">
        <v>1462</v>
      </c>
    </row>
    <row r="478" spans="1:3" x14ac:dyDescent="0.25">
      <c r="A478" s="1">
        <v>38412</v>
      </c>
      <c r="B478" t="s">
        <v>67</v>
      </c>
      <c r="C478" s="7">
        <v>1486</v>
      </c>
    </row>
    <row r="479" spans="1:3" x14ac:dyDescent="0.25">
      <c r="A479" s="1">
        <v>38504</v>
      </c>
      <c r="B479" t="s">
        <v>67</v>
      </c>
      <c r="C479" s="7">
        <v>1511</v>
      </c>
    </row>
    <row r="480" spans="1:3" x14ac:dyDescent="0.25">
      <c r="A480" s="1">
        <v>38596</v>
      </c>
      <c r="B480" t="s">
        <v>67</v>
      </c>
      <c r="C480" s="7">
        <v>1536</v>
      </c>
    </row>
    <row r="481" spans="1:3" x14ac:dyDescent="0.25">
      <c r="A481" s="1">
        <v>38687</v>
      </c>
      <c r="B481" t="s">
        <v>67</v>
      </c>
      <c r="C481" s="7">
        <v>1560</v>
      </c>
    </row>
    <row r="482" spans="1:3" x14ac:dyDescent="0.25">
      <c r="A482" s="1">
        <v>38777</v>
      </c>
      <c r="B482" t="s">
        <v>67</v>
      </c>
      <c r="C482" s="7">
        <v>1585</v>
      </c>
    </row>
    <row r="483" spans="1:3" x14ac:dyDescent="0.25">
      <c r="A483" s="1">
        <v>38869</v>
      </c>
      <c r="B483" t="s">
        <v>67</v>
      </c>
      <c r="C483" s="7">
        <v>1610</v>
      </c>
    </row>
    <row r="484" spans="1:3" x14ac:dyDescent="0.25">
      <c r="A484" s="1">
        <v>38961</v>
      </c>
      <c r="B484" t="s">
        <v>67</v>
      </c>
      <c r="C484" s="7">
        <v>1634</v>
      </c>
    </row>
    <row r="485" spans="1:3" x14ac:dyDescent="0.25">
      <c r="A485" s="1">
        <v>39052</v>
      </c>
      <c r="B485" t="s">
        <v>67</v>
      </c>
      <c r="C485" s="7">
        <v>1659</v>
      </c>
    </row>
    <row r="486" spans="1:3" x14ac:dyDescent="0.25">
      <c r="A486" s="1">
        <v>39142</v>
      </c>
      <c r="B486" t="s">
        <v>67</v>
      </c>
      <c r="C486" s="7">
        <v>1684</v>
      </c>
    </row>
    <row r="487" spans="1:3" x14ac:dyDescent="0.25">
      <c r="A487" s="1">
        <v>39234</v>
      </c>
      <c r="B487" t="s">
        <v>67</v>
      </c>
      <c r="C487" s="7">
        <v>1708</v>
      </c>
    </row>
    <row r="488" spans="1:3" x14ac:dyDescent="0.25">
      <c r="A488" s="1">
        <v>39326</v>
      </c>
      <c r="B488" t="s">
        <v>67</v>
      </c>
      <c r="C488" s="7">
        <v>1733</v>
      </c>
    </row>
    <row r="489" spans="1:3" x14ac:dyDescent="0.25">
      <c r="A489" s="1">
        <v>39417</v>
      </c>
      <c r="B489" t="s">
        <v>67</v>
      </c>
      <c r="C489" s="7">
        <v>1758</v>
      </c>
    </row>
    <row r="490" spans="1:3" x14ac:dyDescent="0.25">
      <c r="A490" s="1">
        <v>39508</v>
      </c>
      <c r="B490" t="s">
        <v>67</v>
      </c>
      <c r="C490" s="7">
        <v>1782</v>
      </c>
    </row>
    <row r="491" spans="1:3" x14ac:dyDescent="0.25">
      <c r="A491" s="1">
        <v>39600</v>
      </c>
      <c r="B491" t="s">
        <v>67</v>
      </c>
      <c r="C491" s="7">
        <v>1807</v>
      </c>
    </row>
    <row r="492" spans="1:3" x14ac:dyDescent="0.25">
      <c r="A492" s="1">
        <v>39692</v>
      </c>
      <c r="B492" t="s">
        <v>67</v>
      </c>
      <c r="C492" s="7">
        <v>1832</v>
      </c>
    </row>
    <row r="493" spans="1:3" x14ac:dyDescent="0.25">
      <c r="A493" s="1">
        <v>39783</v>
      </c>
      <c r="B493" t="s">
        <v>67</v>
      </c>
      <c r="C493" s="7">
        <v>1856</v>
      </c>
    </row>
    <row r="494" spans="1:3" x14ac:dyDescent="0.25">
      <c r="A494" s="1">
        <v>39873</v>
      </c>
      <c r="B494" t="s">
        <v>67</v>
      </c>
      <c r="C494" s="7">
        <v>1881</v>
      </c>
    </row>
    <row r="495" spans="1:3" x14ac:dyDescent="0.25">
      <c r="A495" s="1">
        <v>39965</v>
      </c>
      <c r="B495" t="s">
        <v>67</v>
      </c>
      <c r="C495" s="7">
        <v>1906</v>
      </c>
    </row>
    <row r="496" spans="1:3" x14ac:dyDescent="0.25">
      <c r="A496" s="1">
        <v>40057</v>
      </c>
      <c r="B496" t="s">
        <v>67</v>
      </c>
      <c r="C496" s="7">
        <v>1930</v>
      </c>
    </row>
    <row r="497" spans="1:3" x14ac:dyDescent="0.25">
      <c r="A497" s="1">
        <v>40148</v>
      </c>
      <c r="B497" t="s">
        <v>67</v>
      </c>
      <c r="C497" s="7">
        <v>1955</v>
      </c>
    </row>
    <row r="498" spans="1:3" x14ac:dyDescent="0.25">
      <c r="A498" s="1">
        <v>40238</v>
      </c>
      <c r="B498" t="s">
        <v>67</v>
      </c>
      <c r="C498" s="7">
        <v>1980</v>
      </c>
    </row>
    <row r="499" spans="1:3" x14ac:dyDescent="0.25">
      <c r="A499" s="1">
        <v>40330</v>
      </c>
      <c r="B499" t="s">
        <v>67</v>
      </c>
      <c r="C499" s="7">
        <v>2004</v>
      </c>
    </row>
    <row r="500" spans="1:3" x14ac:dyDescent="0.25">
      <c r="A500" s="1">
        <v>40422</v>
      </c>
      <c r="B500" t="s">
        <v>67</v>
      </c>
      <c r="C500" s="7">
        <v>2029</v>
      </c>
    </row>
    <row r="501" spans="1:3" x14ac:dyDescent="0.25">
      <c r="A501" s="1">
        <v>40513</v>
      </c>
      <c r="B501" t="s">
        <v>67</v>
      </c>
      <c r="C501" s="7">
        <v>2054</v>
      </c>
    </row>
    <row r="502" spans="1:3" x14ac:dyDescent="0.25">
      <c r="A502" s="1">
        <v>40603</v>
      </c>
      <c r="B502" t="s">
        <v>67</v>
      </c>
      <c r="C502" s="7">
        <v>2078</v>
      </c>
    </row>
    <row r="503" spans="1:3" x14ac:dyDescent="0.25">
      <c r="A503" s="1">
        <v>40695</v>
      </c>
      <c r="B503" t="s">
        <v>67</v>
      </c>
      <c r="C503" s="7">
        <v>2103</v>
      </c>
    </row>
    <row r="504" spans="1:3" x14ac:dyDescent="0.25">
      <c r="A504" s="1">
        <v>40787</v>
      </c>
      <c r="B504" t="s">
        <v>67</v>
      </c>
      <c r="C504" s="7">
        <v>2128</v>
      </c>
    </row>
    <row r="505" spans="1:3" x14ac:dyDescent="0.25">
      <c r="A505" s="1">
        <v>40878</v>
      </c>
      <c r="B505" t="s">
        <v>67</v>
      </c>
      <c r="C505" s="7">
        <v>2152</v>
      </c>
    </row>
    <row r="506" spans="1:3" x14ac:dyDescent="0.25">
      <c r="A506" s="1">
        <v>40969</v>
      </c>
      <c r="B506" t="s">
        <v>67</v>
      </c>
      <c r="C506" s="7">
        <v>2177</v>
      </c>
    </row>
    <row r="507" spans="1:3" x14ac:dyDescent="0.25">
      <c r="A507" s="1">
        <v>41061</v>
      </c>
      <c r="B507" t="s">
        <v>67</v>
      </c>
      <c r="C507" s="7">
        <v>2202</v>
      </c>
    </row>
    <row r="508" spans="1:3" x14ac:dyDescent="0.25">
      <c r="A508" s="1">
        <v>41153</v>
      </c>
      <c r="B508" t="s">
        <v>67</v>
      </c>
      <c r="C508" s="7">
        <v>2226</v>
      </c>
    </row>
    <row r="509" spans="1:3" x14ac:dyDescent="0.25">
      <c r="A509" s="1">
        <v>41244</v>
      </c>
      <c r="B509" t="s">
        <v>67</v>
      </c>
      <c r="C509" s="7">
        <v>2251</v>
      </c>
    </row>
    <row r="510" spans="1:3" x14ac:dyDescent="0.25">
      <c r="A510" s="1">
        <v>41334</v>
      </c>
      <c r="B510" t="s">
        <v>67</v>
      </c>
      <c r="C510" s="7">
        <v>2276</v>
      </c>
    </row>
    <row r="511" spans="1:3" x14ac:dyDescent="0.25">
      <c r="A511" s="1">
        <v>41426</v>
      </c>
      <c r="B511" t="s">
        <v>67</v>
      </c>
      <c r="C511" s="7">
        <v>2300</v>
      </c>
    </row>
    <row r="512" spans="1:3" x14ac:dyDescent="0.25">
      <c r="A512" s="1">
        <v>41518</v>
      </c>
      <c r="B512" t="s">
        <v>67</v>
      </c>
      <c r="C512" s="7">
        <v>2325</v>
      </c>
    </row>
    <row r="513" spans="1:3" x14ac:dyDescent="0.25">
      <c r="A513" s="1">
        <v>41609</v>
      </c>
      <c r="B513" t="s">
        <v>67</v>
      </c>
      <c r="C513" s="7">
        <v>2350</v>
      </c>
    </row>
    <row r="514" spans="1:3" x14ac:dyDescent="0.25">
      <c r="A514" s="1">
        <v>41699</v>
      </c>
      <c r="B514" t="s">
        <v>67</v>
      </c>
      <c r="C514" s="7">
        <v>2374</v>
      </c>
    </row>
    <row r="515" spans="1:3" x14ac:dyDescent="0.25">
      <c r="A515" s="1">
        <v>41791</v>
      </c>
      <c r="B515" t="s">
        <v>67</v>
      </c>
      <c r="C515" s="7">
        <v>2399</v>
      </c>
    </row>
    <row r="516" spans="1:3" x14ac:dyDescent="0.25">
      <c r="A516" s="1">
        <v>41883</v>
      </c>
      <c r="B516" t="s">
        <v>67</v>
      </c>
      <c r="C516" s="7">
        <v>2424</v>
      </c>
    </row>
    <row r="517" spans="1:3" x14ac:dyDescent="0.25">
      <c r="A517" s="1">
        <v>41974</v>
      </c>
      <c r="B517" t="s">
        <v>67</v>
      </c>
      <c r="C517" s="7">
        <v>2448</v>
      </c>
    </row>
    <row r="518" spans="1:3" x14ac:dyDescent="0.25">
      <c r="A518" s="1">
        <v>42064</v>
      </c>
      <c r="B518" t="s">
        <v>67</v>
      </c>
      <c r="C518" s="7">
        <v>2473</v>
      </c>
    </row>
    <row r="519" spans="1:3" x14ac:dyDescent="0.25">
      <c r="A519" s="1">
        <v>42156</v>
      </c>
      <c r="B519" t="s">
        <v>67</v>
      </c>
      <c r="C519" s="7">
        <v>2498</v>
      </c>
    </row>
    <row r="520" spans="1:3" x14ac:dyDescent="0.25">
      <c r="A520" s="1">
        <v>42248</v>
      </c>
      <c r="B520" t="s">
        <v>67</v>
      </c>
      <c r="C520" s="7">
        <v>2522</v>
      </c>
    </row>
    <row r="521" spans="1:3" x14ac:dyDescent="0.25">
      <c r="A521" s="1">
        <v>42339</v>
      </c>
      <c r="B521" t="s">
        <v>67</v>
      </c>
      <c r="C521" s="7">
        <v>2547</v>
      </c>
    </row>
    <row r="522" spans="1:3" x14ac:dyDescent="0.25">
      <c r="A522" s="1">
        <v>42430</v>
      </c>
      <c r="B522" t="s">
        <v>67</v>
      </c>
      <c r="C522" s="7">
        <v>2572</v>
      </c>
    </row>
    <row r="523" spans="1:3" x14ac:dyDescent="0.25">
      <c r="A523" s="1">
        <v>42522</v>
      </c>
      <c r="B523" t="s">
        <v>67</v>
      </c>
      <c r="C523" s="7">
        <v>2596</v>
      </c>
    </row>
    <row r="524" spans="1:3" x14ac:dyDescent="0.25">
      <c r="A524" s="1">
        <v>42614</v>
      </c>
      <c r="B524" t="s">
        <v>67</v>
      </c>
      <c r="C524" s="7">
        <v>2621</v>
      </c>
    </row>
    <row r="525" spans="1:3" x14ac:dyDescent="0.25">
      <c r="A525" s="1">
        <v>42705</v>
      </c>
      <c r="B525" t="s">
        <v>67</v>
      </c>
      <c r="C525" s="7">
        <v>2646</v>
      </c>
    </row>
    <row r="526" spans="1:3" x14ac:dyDescent="0.25">
      <c r="A526" s="1">
        <v>42795</v>
      </c>
      <c r="B526" t="s">
        <v>67</v>
      </c>
      <c r="C526" s="7">
        <v>2670</v>
      </c>
    </row>
    <row r="527" spans="1:3" x14ac:dyDescent="0.25">
      <c r="A527" s="1">
        <v>42887</v>
      </c>
      <c r="B527" t="s">
        <v>67</v>
      </c>
      <c r="C527" s="7">
        <v>2695</v>
      </c>
    </row>
    <row r="528" spans="1:3" x14ac:dyDescent="0.25">
      <c r="A528" s="1">
        <v>42979</v>
      </c>
      <c r="B528" t="s">
        <v>67</v>
      </c>
      <c r="C528" s="7">
        <v>2720</v>
      </c>
    </row>
    <row r="529" spans="1:3" x14ac:dyDescent="0.25">
      <c r="A529" s="1">
        <v>43070</v>
      </c>
      <c r="B529" t="s">
        <v>67</v>
      </c>
      <c r="C529" s="7">
        <v>2744</v>
      </c>
    </row>
    <row r="530" spans="1:3" x14ac:dyDescent="0.25">
      <c r="A530" s="1">
        <v>43160</v>
      </c>
      <c r="B530" t="s">
        <v>67</v>
      </c>
      <c r="C530" s="7">
        <v>2769</v>
      </c>
    </row>
    <row r="531" spans="1:3" x14ac:dyDescent="0.25">
      <c r="A531" s="1">
        <v>43252</v>
      </c>
      <c r="B531" t="s">
        <v>67</v>
      </c>
      <c r="C531" s="7">
        <v>2794</v>
      </c>
    </row>
    <row r="532" spans="1:3" x14ac:dyDescent="0.25">
      <c r="A532" s="1">
        <v>43344</v>
      </c>
      <c r="B532" t="s">
        <v>67</v>
      </c>
      <c r="C532" s="7">
        <v>2818</v>
      </c>
    </row>
    <row r="533" spans="1:3" x14ac:dyDescent="0.25">
      <c r="A533" s="1">
        <v>43435</v>
      </c>
      <c r="B533" t="s">
        <v>67</v>
      </c>
      <c r="C533" s="7">
        <v>2843</v>
      </c>
    </row>
    <row r="534" spans="1:3" x14ac:dyDescent="0.25">
      <c r="A534" s="1">
        <v>36586</v>
      </c>
      <c r="B534" t="s">
        <v>70</v>
      </c>
      <c r="C534" s="7">
        <v>2062</v>
      </c>
    </row>
    <row r="535" spans="1:3" x14ac:dyDescent="0.25">
      <c r="A535" s="1">
        <v>36678</v>
      </c>
      <c r="B535" t="s">
        <v>70</v>
      </c>
      <c r="C535" s="7">
        <v>2099</v>
      </c>
    </row>
    <row r="536" spans="1:3" x14ac:dyDescent="0.25">
      <c r="A536" s="1">
        <v>36770</v>
      </c>
      <c r="B536" t="s">
        <v>70</v>
      </c>
      <c r="C536" s="7">
        <v>2135</v>
      </c>
    </row>
    <row r="537" spans="1:3" x14ac:dyDescent="0.25">
      <c r="A537" s="1">
        <v>36861</v>
      </c>
      <c r="B537" t="s">
        <v>70</v>
      </c>
      <c r="C537" s="7">
        <v>2172</v>
      </c>
    </row>
    <row r="538" spans="1:3" x14ac:dyDescent="0.25">
      <c r="A538" s="1">
        <v>36951</v>
      </c>
      <c r="B538" t="s">
        <v>70</v>
      </c>
      <c r="C538" s="7">
        <v>2209</v>
      </c>
    </row>
    <row r="539" spans="1:3" x14ac:dyDescent="0.25">
      <c r="A539" s="1">
        <v>37043</v>
      </c>
      <c r="B539" t="s">
        <v>70</v>
      </c>
      <c r="C539" s="7">
        <v>2246</v>
      </c>
    </row>
    <row r="540" spans="1:3" x14ac:dyDescent="0.25">
      <c r="A540" s="1">
        <v>37135</v>
      </c>
      <c r="B540" t="s">
        <v>70</v>
      </c>
      <c r="C540" s="7">
        <v>2282</v>
      </c>
    </row>
    <row r="541" spans="1:3" x14ac:dyDescent="0.25">
      <c r="A541" s="1">
        <v>37226</v>
      </c>
      <c r="B541" t="s">
        <v>70</v>
      </c>
      <c r="C541" s="7">
        <v>2319</v>
      </c>
    </row>
    <row r="542" spans="1:3" x14ac:dyDescent="0.25">
      <c r="A542" s="1">
        <v>37316</v>
      </c>
      <c r="B542" t="s">
        <v>70</v>
      </c>
      <c r="C542" s="7">
        <v>2356</v>
      </c>
    </row>
    <row r="543" spans="1:3" x14ac:dyDescent="0.25">
      <c r="A543" s="1">
        <v>37408</v>
      </c>
      <c r="B543" t="s">
        <v>70</v>
      </c>
      <c r="C543" s="7">
        <v>2393</v>
      </c>
    </row>
    <row r="544" spans="1:3" x14ac:dyDescent="0.25">
      <c r="A544" s="1">
        <v>37500</v>
      </c>
      <c r="B544" t="s">
        <v>70</v>
      </c>
      <c r="C544" s="7">
        <v>2429</v>
      </c>
    </row>
    <row r="545" spans="1:3" x14ac:dyDescent="0.25">
      <c r="A545" s="1">
        <v>37591</v>
      </c>
      <c r="B545" t="s">
        <v>70</v>
      </c>
      <c r="C545" s="7">
        <v>2466</v>
      </c>
    </row>
    <row r="546" spans="1:3" x14ac:dyDescent="0.25">
      <c r="A546" s="1">
        <v>37681</v>
      </c>
      <c r="B546" t="s">
        <v>70</v>
      </c>
      <c r="C546" s="7">
        <v>2503</v>
      </c>
    </row>
    <row r="547" spans="1:3" x14ac:dyDescent="0.25">
      <c r="A547" s="1">
        <v>37773</v>
      </c>
      <c r="B547" t="s">
        <v>70</v>
      </c>
      <c r="C547" s="7">
        <v>2540</v>
      </c>
    </row>
    <row r="548" spans="1:3" x14ac:dyDescent="0.25">
      <c r="A548" s="1">
        <v>37865</v>
      </c>
      <c r="B548" t="s">
        <v>70</v>
      </c>
      <c r="C548" s="7">
        <v>2576</v>
      </c>
    </row>
    <row r="549" spans="1:3" x14ac:dyDescent="0.25">
      <c r="A549" s="1">
        <v>37956</v>
      </c>
      <c r="B549" t="s">
        <v>70</v>
      </c>
      <c r="C549" s="7">
        <v>2613</v>
      </c>
    </row>
    <row r="550" spans="1:3" x14ac:dyDescent="0.25">
      <c r="A550" s="1">
        <v>38047</v>
      </c>
      <c r="B550" t="s">
        <v>70</v>
      </c>
      <c r="C550" s="7">
        <v>2650</v>
      </c>
    </row>
    <row r="551" spans="1:3" x14ac:dyDescent="0.25">
      <c r="A551" s="1">
        <v>38139</v>
      </c>
      <c r="B551" t="s">
        <v>70</v>
      </c>
      <c r="C551" s="7">
        <v>2687</v>
      </c>
    </row>
    <row r="552" spans="1:3" x14ac:dyDescent="0.25">
      <c r="A552" s="1">
        <v>38231</v>
      </c>
      <c r="B552" t="s">
        <v>70</v>
      </c>
      <c r="C552" s="7">
        <v>2723</v>
      </c>
    </row>
    <row r="553" spans="1:3" x14ac:dyDescent="0.25">
      <c r="A553" s="1">
        <v>38322</v>
      </c>
      <c r="B553" t="s">
        <v>70</v>
      </c>
      <c r="C553" s="7">
        <v>2760</v>
      </c>
    </row>
    <row r="554" spans="1:3" x14ac:dyDescent="0.25">
      <c r="A554" s="1">
        <v>38412</v>
      </c>
      <c r="B554" t="s">
        <v>70</v>
      </c>
      <c r="C554" s="7">
        <v>2797</v>
      </c>
    </row>
    <row r="555" spans="1:3" x14ac:dyDescent="0.25">
      <c r="A555" s="1">
        <v>38504</v>
      </c>
      <c r="B555" t="s">
        <v>70</v>
      </c>
      <c r="C555" s="7">
        <v>2833</v>
      </c>
    </row>
    <row r="556" spans="1:3" x14ac:dyDescent="0.25">
      <c r="A556" s="1">
        <v>38596</v>
      </c>
      <c r="B556" t="s">
        <v>70</v>
      </c>
      <c r="C556" s="7">
        <v>2870</v>
      </c>
    </row>
    <row r="557" spans="1:3" x14ac:dyDescent="0.25">
      <c r="A557" s="1">
        <v>38687</v>
      </c>
      <c r="B557" t="s">
        <v>70</v>
      </c>
      <c r="C557" s="7">
        <v>2907</v>
      </c>
    </row>
    <row r="558" spans="1:3" x14ac:dyDescent="0.25">
      <c r="A558" s="1">
        <v>38777</v>
      </c>
      <c r="B558" t="s">
        <v>70</v>
      </c>
      <c r="C558" s="7">
        <v>2944</v>
      </c>
    </row>
    <row r="559" spans="1:3" x14ac:dyDescent="0.25">
      <c r="A559" s="1">
        <v>38869</v>
      </c>
      <c r="B559" t="s">
        <v>70</v>
      </c>
      <c r="C559" s="7">
        <v>2980</v>
      </c>
    </row>
    <row r="560" spans="1:3" x14ac:dyDescent="0.25">
      <c r="A560" s="1">
        <v>38961</v>
      </c>
      <c r="B560" t="s">
        <v>70</v>
      </c>
      <c r="C560" s="7">
        <v>3017</v>
      </c>
    </row>
    <row r="561" spans="1:3" x14ac:dyDescent="0.25">
      <c r="A561" s="1">
        <v>39052</v>
      </c>
      <c r="B561" t="s">
        <v>70</v>
      </c>
      <c r="C561" s="7">
        <v>3054</v>
      </c>
    </row>
    <row r="562" spans="1:3" x14ac:dyDescent="0.25">
      <c r="A562" s="1">
        <v>39142</v>
      </c>
      <c r="B562" t="s">
        <v>70</v>
      </c>
      <c r="C562" s="7">
        <v>3091</v>
      </c>
    </row>
    <row r="563" spans="1:3" x14ac:dyDescent="0.25">
      <c r="A563" s="1">
        <v>39234</v>
      </c>
      <c r="B563" t="s">
        <v>70</v>
      </c>
      <c r="C563" s="7">
        <v>3127</v>
      </c>
    </row>
    <row r="564" spans="1:3" x14ac:dyDescent="0.25">
      <c r="A564" s="1">
        <v>39326</v>
      </c>
      <c r="B564" t="s">
        <v>70</v>
      </c>
      <c r="C564" s="7">
        <v>3164</v>
      </c>
    </row>
    <row r="565" spans="1:3" x14ac:dyDescent="0.25">
      <c r="A565" s="1">
        <v>39417</v>
      </c>
      <c r="B565" t="s">
        <v>70</v>
      </c>
      <c r="C565" s="7">
        <v>3201</v>
      </c>
    </row>
    <row r="566" spans="1:3" x14ac:dyDescent="0.25">
      <c r="A566" s="1">
        <v>39508</v>
      </c>
      <c r="B566" t="s">
        <v>70</v>
      </c>
      <c r="C566" s="7">
        <v>3238</v>
      </c>
    </row>
    <row r="567" spans="1:3" x14ac:dyDescent="0.25">
      <c r="A567" s="1">
        <v>39600</v>
      </c>
      <c r="B567" t="s">
        <v>70</v>
      </c>
      <c r="C567" s="7">
        <v>3274</v>
      </c>
    </row>
    <row r="568" spans="1:3" x14ac:dyDescent="0.25">
      <c r="A568" s="1">
        <v>39692</v>
      </c>
      <c r="B568" t="s">
        <v>70</v>
      </c>
      <c r="C568" s="7">
        <v>3311</v>
      </c>
    </row>
    <row r="569" spans="1:3" x14ac:dyDescent="0.25">
      <c r="A569" s="1">
        <v>39783</v>
      </c>
      <c r="B569" t="s">
        <v>70</v>
      </c>
      <c r="C569" s="7">
        <v>3348</v>
      </c>
    </row>
    <row r="570" spans="1:3" x14ac:dyDescent="0.25">
      <c r="A570" s="1">
        <v>39873</v>
      </c>
      <c r="B570" t="s">
        <v>70</v>
      </c>
      <c r="C570" s="7">
        <v>3385</v>
      </c>
    </row>
    <row r="571" spans="1:3" x14ac:dyDescent="0.25">
      <c r="A571" s="1">
        <v>39965</v>
      </c>
      <c r="B571" t="s">
        <v>70</v>
      </c>
      <c r="C571" s="7">
        <v>3421</v>
      </c>
    </row>
    <row r="572" spans="1:3" x14ac:dyDescent="0.25">
      <c r="A572" s="1">
        <v>40057</v>
      </c>
      <c r="B572" t="s">
        <v>70</v>
      </c>
      <c r="C572" s="7">
        <v>3458</v>
      </c>
    </row>
    <row r="573" spans="1:3" x14ac:dyDescent="0.25">
      <c r="A573" s="1">
        <v>40148</v>
      </c>
      <c r="B573" t="s">
        <v>70</v>
      </c>
      <c r="C573" s="7">
        <v>3495</v>
      </c>
    </row>
    <row r="574" spans="1:3" x14ac:dyDescent="0.25">
      <c r="A574" s="1">
        <v>40238</v>
      </c>
      <c r="B574" t="s">
        <v>70</v>
      </c>
      <c r="C574" s="7">
        <v>3532</v>
      </c>
    </row>
    <row r="575" spans="1:3" x14ac:dyDescent="0.25">
      <c r="A575" s="1">
        <v>40330</v>
      </c>
      <c r="B575" t="s">
        <v>70</v>
      </c>
      <c r="C575" s="7">
        <v>3568</v>
      </c>
    </row>
    <row r="576" spans="1:3" x14ac:dyDescent="0.25">
      <c r="A576" s="1">
        <v>40422</v>
      </c>
      <c r="B576" t="s">
        <v>70</v>
      </c>
      <c r="C576" s="7">
        <v>3605</v>
      </c>
    </row>
    <row r="577" spans="1:3" x14ac:dyDescent="0.25">
      <c r="A577" s="1">
        <v>40513</v>
      </c>
      <c r="B577" t="s">
        <v>70</v>
      </c>
      <c r="C577" s="7">
        <v>3642</v>
      </c>
    </row>
    <row r="578" spans="1:3" x14ac:dyDescent="0.25">
      <c r="A578" s="1">
        <v>40603</v>
      </c>
      <c r="B578" t="s">
        <v>70</v>
      </c>
      <c r="C578" s="7">
        <v>3679</v>
      </c>
    </row>
    <row r="579" spans="1:3" x14ac:dyDescent="0.25">
      <c r="A579" s="1">
        <v>40695</v>
      </c>
      <c r="B579" t="s">
        <v>70</v>
      </c>
      <c r="C579" s="7">
        <v>3715</v>
      </c>
    </row>
    <row r="580" spans="1:3" x14ac:dyDescent="0.25">
      <c r="A580" s="1">
        <v>40787</v>
      </c>
      <c r="B580" t="s">
        <v>70</v>
      </c>
      <c r="C580" s="7">
        <v>3752</v>
      </c>
    </row>
    <row r="581" spans="1:3" x14ac:dyDescent="0.25">
      <c r="A581" s="1">
        <v>40878</v>
      </c>
      <c r="B581" t="s">
        <v>70</v>
      </c>
      <c r="C581" s="7">
        <v>3789</v>
      </c>
    </row>
    <row r="582" spans="1:3" x14ac:dyDescent="0.25">
      <c r="A582" s="1">
        <v>40969</v>
      </c>
      <c r="B582" t="s">
        <v>70</v>
      </c>
      <c r="C582" s="7">
        <v>3826</v>
      </c>
    </row>
    <row r="583" spans="1:3" x14ac:dyDescent="0.25">
      <c r="A583" s="1">
        <v>41061</v>
      </c>
      <c r="B583" t="s">
        <v>70</v>
      </c>
      <c r="C583" s="7">
        <v>3862</v>
      </c>
    </row>
    <row r="584" spans="1:3" x14ac:dyDescent="0.25">
      <c r="A584" s="1">
        <v>41153</v>
      </c>
      <c r="B584" t="s">
        <v>70</v>
      </c>
      <c r="C584" s="7">
        <v>3899</v>
      </c>
    </row>
    <row r="585" spans="1:3" x14ac:dyDescent="0.25">
      <c r="A585" s="1">
        <v>41244</v>
      </c>
      <c r="B585" t="s">
        <v>70</v>
      </c>
      <c r="C585" s="7">
        <v>3936</v>
      </c>
    </row>
    <row r="586" spans="1:3" x14ac:dyDescent="0.25">
      <c r="A586" s="1">
        <v>41334</v>
      </c>
      <c r="B586" t="s">
        <v>70</v>
      </c>
      <c r="C586" s="7">
        <v>3972</v>
      </c>
    </row>
    <row r="587" spans="1:3" x14ac:dyDescent="0.25">
      <c r="A587" s="1">
        <v>41426</v>
      </c>
      <c r="B587" t="s">
        <v>70</v>
      </c>
      <c r="C587" s="7">
        <v>4009</v>
      </c>
    </row>
    <row r="588" spans="1:3" x14ac:dyDescent="0.25">
      <c r="A588" s="1">
        <v>41518</v>
      </c>
      <c r="B588" t="s">
        <v>70</v>
      </c>
      <c r="C588" s="7">
        <v>4046</v>
      </c>
    </row>
    <row r="589" spans="1:3" x14ac:dyDescent="0.25">
      <c r="A589" s="1">
        <v>41609</v>
      </c>
      <c r="B589" t="s">
        <v>70</v>
      </c>
      <c r="C589" s="7">
        <v>4083</v>
      </c>
    </row>
    <row r="590" spans="1:3" x14ac:dyDescent="0.25">
      <c r="A590" s="1">
        <v>41699</v>
      </c>
      <c r="B590" t="s">
        <v>70</v>
      </c>
      <c r="C590" s="7">
        <v>4119</v>
      </c>
    </row>
    <row r="591" spans="1:3" x14ac:dyDescent="0.25">
      <c r="A591" s="1">
        <v>41791</v>
      </c>
      <c r="B591" t="s">
        <v>70</v>
      </c>
      <c r="C591" s="7">
        <v>4156</v>
      </c>
    </row>
    <row r="592" spans="1:3" x14ac:dyDescent="0.25">
      <c r="A592" s="1">
        <v>41883</v>
      </c>
      <c r="B592" t="s">
        <v>70</v>
      </c>
      <c r="C592" s="7">
        <v>4193</v>
      </c>
    </row>
    <row r="593" spans="1:3" x14ac:dyDescent="0.25">
      <c r="A593" s="1">
        <v>41974</v>
      </c>
      <c r="B593" t="s">
        <v>70</v>
      </c>
      <c r="C593" s="7">
        <v>4230</v>
      </c>
    </row>
    <row r="594" spans="1:3" x14ac:dyDescent="0.25">
      <c r="A594" s="1">
        <v>42064</v>
      </c>
      <c r="B594" t="s">
        <v>70</v>
      </c>
      <c r="C594" s="7">
        <v>4266</v>
      </c>
    </row>
    <row r="595" spans="1:3" x14ac:dyDescent="0.25">
      <c r="A595" s="1">
        <v>42156</v>
      </c>
      <c r="B595" t="s">
        <v>70</v>
      </c>
      <c r="C595" s="7">
        <v>4303</v>
      </c>
    </row>
    <row r="596" spans="1:3" x14ac:dyDescent="0.25">
      <c r="A596" s="1">
        <v>42248</v>
      </c>
      <c r="B596" t="s">
        <v>70</v>
      </c>
      <c r="C596" s="7">
        <v>4340</v>
      </c>
    </row>
    <row r="597" spans="1:3" x14ac:dyDescent="0.25">
      <c r="A597" s="1">
        <v>42339</v>
      </c>
      <c r="B597" t="s">
        <v>70</v>
      </c>
      <c r="C597" s="7">
        <v>4377</v>
      </c>
    </row>
    <row r="598" spans="1:3" x14ac:dyDescent="0.25">
      <c r="A598" s="1">
        <v>42430</v>
      </c>
      <c r="B598" t="s">
        <v>70</v>
      </c>
      <c r="C598" s="7">
        <v>4413</v>
      </c>
    </row>
    <row r="599" spans="1:3" x14ac:dyDescent="0.25">
      <c r="A599" s="1">
        <v>42522</v>
      </c>
      <c r="B599" t="s">
        <v>70</v>
      </c>
      <c r="C599" s="7">
        <v>4450</v>
      </c>
    </row>
    <row r="600" spans="1:3" x14ac:dyDescent="0.25">
      <c r="A600" s="1">
        <v>42614</v>
      </c>
      <c r="B600" t="s">
        <v>70</v>
      </c>
      <c r="C600" s="7">
        <v>4487</v>
      </c>
    </row>
    <row r="601" spans="1:3" x14ac:dyDescent="0.25">
      <c r="A601" s="1">
        <v>42705</v>
      </c>
      <c r="B601" t="s">
        <v>70</v>
      </c>
      <c r="C601" s="7">
        <v>4524</v>
      </c>
    </row>
    <row r="602" spans="1:3" x14ac:dyDescent="0.25">
      <c r="A602" s="1">
        <v>42795</v>
      </c>
      <c r="B602" t="s">
        <v>70</v>
      </c>
      <c r="C602" s="7">
        <v>4560</v>
      </c>
    </row>
    <row r="603" spans="1:3" x14ac:dyDescent="0.25">
      <c r="A603" s="1">
        <v>42887</v>
      </c>
      <c r="B603" t="s">
        <v>70</v>
      </c>
      <c r="C603" s="7">
        <v>4597</v>
      </c>
    </row>
    <row r="604" spans="1:3" x14ac:dyDescent="0.25">
      <c r="A604" s="1">
        <v>42979</v>
      </c>
      <c r="B604" t="s">
        <v>70</v>
      </c>
      <c r="C604" s="7">
        <v>4634</v>
      </c>
    </row>
    <row r="605" spans="1:3" x14ac:dyDescent="0.25">
      <c r="A605" s="1">
        <v>43070</v>
      </c>
      <c r="B605" t="s">
        <v>70</v>
      </c>
      <c r="C605" s="7">
        <v>4671</v>
      </c>
    </row>
    <row r="606" spans="1:3" x14ac:dyDescent="0.25">
      <c r="A606" s="1">
        <v>43160</v>
      </c>
      <c r="B606" t="s">
        <v>70</v>
      </c>
      <c r="C606" s="7">
        <v>4707</v>
      </c>
    </row>
    <row r="607" spans="1:3" x14ac:dyDescent="0.25">
      <c r="A607" s="1">
        <v>43252</v>
      </c>
      <c r="B607" t="s">
        <v>70</v>
      </c>
      <c r="C607" s="7">
        <v>4744</v>
      </c>
    </row>
    <row r="608" spans="1:3" x14ac:dyDescent="0.25">
      <c r="A608" s="1">
        <v>43344</v>
      </c>
      <c r="B608" t="s">
        <v>70</v>
      </c>
      <c r="C608" s="7">
        <v>4781</v>
      </c>
    </row>
    <row r="609" spans="1:3" x14ac:dyDescent="0.25">
      <c r="A609" s="1">
        <v>43435</v>
      </c>
      <c r="B609" t="s">
        <v>70</v>
      </c>
      <c r="C609" s="7">
        <v>4818</v>
      </c>
    </row>
    <row r="610" spans="1:3" x14ac:dyDescent="0.25">
      <c r="A610" s="1">
        <v>36586</v>
      </c>
      <c r="B610" t="s">
        <v>57</v>
      </c>
      <c r="C610" s="7">
        <v>2961</v>
      </c>
    </row>
    <row r="611" spans="1:3" x14ac:dyDescent="0.25">
      <c r="A611" s="1">
        <v>36678</v>
      </c>
      <c r="B611" t="s">
        <v>57</v>
      </c>
      <c r="C611" s="7">
        <v>3012</v>
      </c>
    </row>
    <row r="612" spans="1:3" x14ac:dyDescent="0.25">
      <c r="A612" s="1">
        <v>36770</v>
      </c>
      <c r="B612" t="s">
        <v>57</v>
      </c>
      <c r="C612" s="7">
        <v>3064</v>
      </c>
    </row>
    <row r="613" spans="1:3" x14ac:dyDescent="0.25">
      <c r="A613" s="1">
        <v>36861</v>
      </c>
      <c r="B613" t="s">
        <v>57</v>
      </c>
      <c r="C613" s="7">
        <v>3115</v>
      </c>
    </row>
    <row r="614" spans="1:3" x14ac:dyDescent="0.25">
      <c r="A614" s="1">
        <v>36951</v>
      </c>
      <c r="B614" t="s">
        <v>57</v>
      </c>
      <c r="C614" s="7">
        <v>3166</v>
      </c>
    </row>
    <row r="615" spans="1:3" x14ac:dyDescent="0.25">
      <c r="A615" s="1">
        <v>37043</v>
      </c>
      <c r="B615" t="s">
        <v>57</v>
      </c>
      <c r="C615" s="7">
        <v>3217</v>
      </c>
    </row>
    <row r="616" spans="1:3" x14ac:dyDescent="0.25">
      <c r="A616" s="1">
        <v>37135</v>
      </c>
      <c r="B616" t="s">
        <v>57</v>
      </c>
      <c r="C616" s="7">
        <v>3268</v>
      </c>
    </row>
    <row r="617" spans="1:3" x14ac:dyDescent="0.25">
      <c r="A617" s="1">
        <v>37226</v>
      </c>
      <c r="B617" t="s">
        <v>57</v>
      </c>
      <c r="C617" s="7">
        <v>3319</v>
      </c>
    </row>
    <row r="618" spans="1:3" x14ac:dyDescent="0.25">
      <c r="A618" s="1">
        <v>37316</v>
      </c>
      <c r="B618" t="s">
        <v>57</v>
      </c>
      <c r="C618" s="7">
        <v>3370</v>
      </c>
    </row>
    <row r="619" spans="1:3" x14ac:dyDescent="0.25">
      <c r="A619" s="1">
        <v>37408</v>
      </c>
      <c r="B619" t="s">
        <v>57</v>
      </c>
      <c r="C619" s="7">
        <v>3422</v>
      </c>
    </row>
    <row r="620" spans="1:3" x14ac:dyDescent="0.25">
      <c r="A620" s="1">
        <v>37500</v>
      </c>
      <c r="B620" t="s">
        <v>57</v>
      </c>
      <c r="C620" s="7">
        <v>3473</v>
      </c>
    </row>
    <row r="621" spans="1:3" x14ac:dyDescent="0.25">
      <c r="A621" s="1">
        <v>37591</v>
      </c>
      <c r="B621" t="s">
        <v>57</v>
      </c>
      <c r="C621" s="7">
        <v>3524</v>
      </c>
    </row>
    <row r="622" spans="1:3" x14ac:dyDescent="0.25">
      <c r="A622" s="1">
        <v>37681</v>
      </c>
      <c r="B622" t="s">
        <v>57</v>
      </c>
      <c r="C622" s="7">
        <v>3575</v>
      </c>
    </row>
    <row r="623" spans="1:3" x14ac:dyDescent="0.25">
      <c r="A623" s="1">
        <v>37773</v>
      </c>
      <c r="B623" t="s">
        <v>57</v>
      </c>
      <c r="C623" s="7">
        <v>3626</v>
      </c>
    </row>
    <row r="624" spans="1:3" x14ac:dyDescent="0.25">
      <c r="A624" s="1">
        <v>37865</v>
      </c>
      <c r="B624" t="s">
        <v>57</v>
      </c>
      <c r="C624" s="7">
        <v>3677</v>
      </c>
    </row>
    <row r="625" spans="1:3" x14ac:dyDescent="0.25">
      <c r="A625" s="1">
        <v>37956</v>
      </c>
      <c r="B625" t="s">
        <v>57</v>
      </c>
      <c r="C625" s="7">
        <v>3729</v>
      </c>
    </row>
    <row r="626" spans="1:3" x14ac:dyDescent="0.25">
      <c r="A626" s="1">
        <v>38047</v>
      </c>
      <c r="B626" t="s">
        <v>57</v>
      </c>
      <c r="C626" s="7">
        <v>3780</v>
      </c>
    </row>
    <row r="627" spans="1:3" x14ac:dyDescent="0.25">
      <c r="A627" s="1">
        <v>38139</v>
      </c>
      <c r="B627" t="s">
        <v>57</v>
      </c>
      <c r="C627" s="7">
        <v>3831</v>
      </c>
    </row>
    <row r="628" spans="1:3" x14ac:dyDescent="0.25">
      <c r="A628" s="1">
        <v>38231</v>
      </c>
      <c r="B628" t="s">
        <v>57</v>
      </c>
      <c r="C628" s="7">
        <v>3882</v>
      </c>
    </row>
    <row r="629" spans="1:3" x14ac:dyDescent="0.25">
      <c r="A629" s="1">
        <v>38322</v>
      </c>
      <c r="B629" t="s">
        <v>57</v>
      </c>
      <c r="C629" s="7">
        <v>3933</v>
      </c>
    </row>
    <row r="630" spans="1:3" x14ac:dyDescent="0.25">
      <c r="A630" s="1">
        <v>38412</v>
      </c>
      <c r="B630" t="s">
        <v>57</v>
      </c>
      <c r="C630" s="7">
        <v>3984</v>
      </c>
    </row>
    <row r="631" spans="1:3" x14ac:dyDescent="0.25">
      <c r="A631" s="1">
        <v>38504</v>
      </c>
      <c r="B631" t="s">
        <v>57</v>
      </c>
      <c r="C631" s="7">
        <v>4036</v>
      </c>
    </row>
    <row r="632" spans="1:3" x14ac:dyDescent="0.25">
      <c r="A632" s="1">
        <v>38596</v>
      </c>
      <c r="B632" t="s">
        <v>57</v>
      </c>
      <c r="C632" s="7">
        <v>4087</v>
      </c>
    </row>
    <row r="633" spans="1:3" x14ac:dyDescent="0.25">
      <c r="A633" s="1">
        <v>38687</v>
      </c>
      <c r="B633" t="s">
        <v>57</v>
      </c>
      <c r="C633" s="7">
        <v>4138</v>
      </c>
    </row>
    <row r="634" spans="1:3" x14ac:dyDescent="0.25">
      <c r="A634" s="1">
        <v>38777</v>
      </c>
      <c r="B634" t="s">
        <v>57</v>
      </c>
      <c r="C634" s="7">
        <v>4189</v>
      </c>
    </row>
    <row r="635" spans="1:3" x14ac:dyDescent="0.25">
      <c r="A635" s="1">
        <v>38869</v>
      </c>
      <c r="B635" t="s">
        <v>57</v>
      </c>
      <c r="C635" s="7">
        <v>4240</v>
      </c>
    </row>
    <row r="636" spans="1:3" x14ac:dyDescent="0.25">
      <c r="A636" s="1">
        <v>38961</v>
      </c>
      <c r="B636" t="s">
        <v>57</v>
      </c>
      <c r="C636" s="7">
        <v>4291</v>
      </c>
    </row>
    <row r="637" spans="1:3" x14ac:dyDescent="0.25">
      <c r="A637" s="1">
        <v>39052</v>
      </c>
      <c r="B637" t="s">
        <v>57</v>
      </c>
      <c r="C637" s="7">
        <v>4342</v>
      </c>
    </row>
    <row r="638" spans="1:3" x14ac:dyDescent="0.25">
      <c r="A638" s="1">
        <v>39142</v>
      </c>
      <c r="B638" t="s">
        <v>57</v>
      </c>
      <c r="C638" s="7">
        <v>4394</v>
      </c>
    </row>
    <row r="639" spans="1:3" x14ac:dyDescent="0.25">
      <c r="A639" s="1">
        <v>39234</v>
      </c>
      <c r="B639" t="s">
        <v>57</v>
      </c>
      <c r="C639" s="7">
        <v>4445</v>
      </c>
    </row>
    <row r="640" spans="1:3" x14ac:dyDescent="0.25">
      <c r="A640" s="1">
        <v>39326</v>
      </c>
      <c r="B640" t="s">
        <v>57</v>
      </c>
      <c r="C640" s="7">
        <v>4496</v>
      </c>
    </row>
    <row r="641" spans="1:3" x14ac:dyDescent="0.25">
      <c r="A641" s="1">
        <v>39417</v>
      </c>
      <c r="B641" t="s">
        <v>57</v>
      </c>
      <c r="C641" s="7">
        <v>4547</v>
      </c>
    </row>
    <row r="642" spans="1:3" x14ac:dyDescent="0.25">
      <c r="A642" s="1">
        <v>39508</v>
      </c>
      <c r="B642" t="s">
        <v>57</v>
      </c>
      <c r="C642" s="7">
        <v>4598</v>
      </c>
    </row>
    <row r="643" spans="1:3" x14ac:dyDescent="0.25">
      <c r="A643" s="1">
        <v>39600</v>
      </c>
      <c r="B643" t="s">
        <v>57</v>
      </c>
      <c r="C643" s="7">
        <v>4649</v>
      </c>
    </row>
    <row r="644" spans="1:3" x14ac:dyDescent="0.25">
      <c r="A644" s="1">
        <v>39692</v>
      </c>
      <c r="B644" t="s">
        <v>57</v>
      </c>
      <c r="C644" s="7">
        <v>4701</v>
      </c>
    </row>
    <row r="645" spans="1:3" x14ac:dyDescent="0.25">
      <c r="A645" s="1">
        <v>39783</v>
      </c>
      <c r="B645" t="s">
        <v>57</v>
      </c>
      <c r="C645" s="7">
        <v>4752</v>
      </c>
    </row>
    <row r="646" spans="1:3" x14ac:dyDescent="0.25">
      <c r="A646" s="1">
        <v>39873</v>
      </c>
      <c r="B646" t="s">
        <v>57</v>
      </c>
      <c r="C646" s="7">
        <v>4803</v>
      </c>
    </row>
    <row r="647" spans="1:3" x14ac:dyDescent="0.25">
      <c r="A647" s="1">
        <v>39965</v>
      </c>
      <c r="B647" t="s">
        <v>57</v>
      </c>
      <c r="C647" s="7">
        <v>4854</v>
      </c>
    </row>
    <row r="648" spans="1:3" x14ac:dyDescent="0.25">
      <c r="A648" s="1">
        <v>40057</v>
      </c>
      <c r="B648" t="s">
        <v>57</v>
      </c>
      <c r="C648" s="7">
        <v>4905</v>
      </c>
    </row>
    <row r="649" spans="1:3" x14ac:dyDescent="0.25">
      <c r="A649" s="1">
        <v>40148</v>
      </c>
      <c r="B649" t="s">
        <v>57</v>
      </c>
      <c r="C649" s="7">
        <v>4956</v>
      </c>
    </row>
    <row r="650" spans="1:3" x14ac:dyDescent="0.25">
      <c r="A650" s="1">
        <v>40238</v>
      </c>
      <c r="B650" t="s">
        <v>57</v>
      </c>
      <c r="C650" s="7">
        <v>5007</v>
      </c>
    </row>
    <row r="651" spans="1:3" x14ac:dyDescent="0.25">
      <c r="A651" s="1">
        <v>40330</v>
      </c>
      <c r="B651" t="s">
        <v>57</v>
      </c>
      <c r="C651" s="7">
        <v>5059</v>
      </c>
    </row>
    <row r="652" spans="1:3" x14ac:dyDescent="0.25">
      <c r="A652" s="1">
        <v>40422</v>
      </c>
      <c r="B652" t="s">
        <v>57</v>
      </c>
      <c r="C652" s="7">
        <v>5110</v>
      </c>
    </row>
    <row r="653" spans="1:3" x14ac:dyDescent="0.25">
      <c r="A653" s="1">
        <v>40513</v>
      </c>
      <c r="B653" t="s">
        <v>57</v>
      </c>
      <c r="C653" s="7">
        <v>5161</v>
      </c>
    </row>
    <row r="654" spans="1:3" x14ac:dyDescent="0.25">
      <c r="A654" s="1">
        <v>40603</v>
      </c>
      <c r="B654" t="s">
        <v>57</v>
      </c>
      <c r="C654" s="7">
        <v>5212</v>
      </c>
    </row>
    <row r="655" spans="1:3" x14ac:dyDescent="0.25">
      <c r="A655" s="1">
        <v>40695</v>
      </c>
      <c r="B655" t="s">
        <v>57</v>
      </c>
      <c r="C655" s="7">
        <v>5263</v>
      </c>
    </row>
    <row r="656" spans="1:3" x14ac:dyDescent="0.25">
      <c r="A656" s="1">
        <v>40787</v>
      </c>
      <c r="B656" t="s">
        <v>57</v>
      </c>
      <c r="C656" s="7">
        <v>5314</v>
      </c>
    </row>
    <row r="657" spans="1:3" x14ac:dyDescent="0.25">
      <c r="A657" s="1">
        <v>40878</v>
      </c>
      <c r="B657" t="s">
        <v>57</v>
      </c>
      <c r="C657" s="7">
        <v>5366</v>
      </c>
    </row>
    <row r="658" spans="1:3" x14ac:dyDescent="0.25">
      <c r="A658" s="1">
        <v>40969</v>
      </c>
      <c r="B658" t="s">
        <v>57</v>
      </c>
      <c r="C658" s="7">
        <v>5417</v>
      </c>
    </row>
    <row r="659" spans="1:3" x14ac:dyDescent="0.25">
      <c r="A659" s="1">
        <v>41061</v>
      </c>
      <c r="B659" t="s">
        <v>57</v>
      </c>
      <c r="C659" s="7">
        <v>5468</v>
      </c>
    </row>
    <row r="660" spans="1:3" x14ac:dyDescent="0.25">
      <c r="A660" s="1">
        <v>41153</v>
      </c>
      <c r="B660" t="s">
        <v>57</v>
      </c>
      <c r="C660" s="7">
        <v>5519</v>
      </c>
    </row>
    <row r="661" spans="1:3" x14ac:dyDescent="0.25">
      <c r="A661" s="1">
        <v>41244</v>
      </c>
      <c r="B661" t="s">
        <v>57</v>
      </c>
      <c r="C661" s="7">
        <v>5570</v>
      </c>
    </row>
    <row r="662" spans="1:3" x14ac:dyDescent="0.25">
      <c r="A662" s="1">
        <v>41334</v>
      </c>
      <c r="B662" t="s">
        <v>57</v>
      </c>
      <c r="C662" s="7">
        <v>5621</v>
      </c>
    </row>
    <row r="663" spans="1:3" x14ac:dyDescent="0.25">
      <c r="A663" s="1">
        <v>41426</v>
      </c>
      <c r="B663" t="s">
        <v>57</v>
      </c>
      <c r="C663" s="7">
        <v>5673</v>
      </c>
    </row>
    <row r="664" spans="1:3" x14ac:dyDescent="0.25">
      <c r="A664" s="1">
        <v>41518</v>
      </c>
      <c r="B664" t="s">
        <v>57</v>
      </c>
      <c r="C664" s="7">
        <v>5724</v>
      </c>
    </row>
    <row r="665" spans="1:3" x14ac:dyDescent="0.25">
      <c r="A665" s="1">
        <v>41609</v>
      </c>
      <c r="B665" t="s">
        <v>57</v>
      </c>
      <c r="C665" s="7">
        <v>5775</v>
      </c>
    </row>
    <row r="666" spans="1:3" x14ac:dyDescent="0.25">
      <c r="A666" s="1">
        <v>41699</v>
      </c>
      <c r="B666" t="s">
        <v>57</v>
      </c>
      <c r="C666" s="7">
        <v>5826</v>
      </c>
    </row>
    <row r="667" spans="1:3" x14ac:dyDescent="0.25">
      <c r="A667" s="1">
        <v>41791</v>
      </c>
      <c r="B667" t="s">
        <v>57</v>
      </c>
      <c r="C667" s="7">
        <v>5877</v>
      </c>
    </row>
    <row r="668" spans="1:3" x14ac:dyDescent="0.25">
      <c r="A668" s="1">
        <v>41883</v>
      </c>
      <c r="B668" t="s">
        <v>57</v>
      </c>
      <c r="C668" s="7">
        <v>5928</v>
      </c>
    </row>
    <row r="669" spans="1:3" x14ac:dyDescent="0.25">
      <c r="A669" s="1">
        <v>41974</v>
      </c>
      <c r="B669" t="s">
        <v>57</v>
      </c>
      <c r="C669" s="7">
        <v>5979</v>
      </c>
    </row>
    <row r="670" spans="1:3" x14ac:dyDescent="0.25">
      <c r="A670" s="1">
        <v>42064</v>
      </c>
      <c r="B670" t="s">
        <v>57</v>
      </c>
      <c r="C670" s="7">
        <v>6031</v>
      </c>
    </row>
    <row r="671" spans="1:3" x14ac:dyDescent="0.25">
      <c r="A671" s="1">
        <v>42156</v>
      </c>
      <c r="B671" t="s">
        <v>57</v>
      </c>
      <c r="C671" s="7">
        <v>6082</v>
      </c>
    </row>
    <row r="672" spans="1:3" x14ac:dyDescent="0.25">
      <c r="A672" s="1">
        <v>42248</v>
      </c>
      <c r="B672" t="s">
        <v>57</v>
      </c>
      <c r="C672" s="7">
        <v>6133</v>
      </c>
    </row>
    <row r="673" spans="1:3" x14ac:dyDescent="0.25">
      <c r="A673" s="1">
        <v>42339</v>
      </c>
      <c r="B673" t="s">
        <v>57</v>
      </c>
      <c r="C673" s="7">
        <v>6184</v>
      </c>
    </row>
    <row r="674" spans="1:3" x14ac:dyDescent="0.25">
      <c r="A674" s="1">
        <v>42430</v>
      </c>
      <c r="B674" t="s">
        <v>57</v>
      </c>
      <c r="C674" s="7">
        <v>6235</v>
      </c>
    </row>
    <row r="675" spans="1:3" x14ac:dyDescent="0.25">
      <c r="A675" s="1">
        <v>42522</v>
      </c>
      <c r="B675" t="s">
        <v>57</v>
      </c>
      <c r="C675" s="7">
        <v>6286</v>
      </c>
    </row>
    <row r="676" spans="1:3" x14ac:dyDescent="0.25">
      <c r="A676" s="1">
        <v>42614</v>
      </c>
      <c r="B676" t="s">
        <v>57</v>
      </c>
      <c r="C676" s="7">
        <v>6338</v>
      </c>
    </row>
    <row r="677" spans="1:3" x14ac:dyDescent="0.25">
      <c r="A677" s="1">
        <v>42705</v>
      </c>
      <c r="B677" t="s">
        <v>57</v>
      </c>
      <c r="C677" s="7">
        <v>6389</v>
      </c>
    </row>
    <row r="678" spans="1:3" x14ac:dyDescent="0.25">
      <c r="A678" s="1">
        <v>42795</v>
      </c>
      <c r="B678" t="s">
        <v>57</v>
      </c>
      <c r="C678" s="7">
        <v>6440</v>
      </c>
    </row>
    <row r="679" spans="1:3" x14ac:dyDescent="0.25">
      <c r="A679" s="1">
        <v>42887</v>
      </c>
      <c r="B679" t="s">
        <v>57</v>
      </c>
      <c r="C679" s="7">
        <v>6491</v>
      </c>
    </row>
    <row r="680" spans="1:3" x14ac:dyDescent="0.25">
      <c r="A680" s="1">
        <v>42979</v>
      </c>
      <c r="B680" t="s">
        <v>57</v>
      </c>
      <c r="C680" s="7">
        <v>6542</v>
      </c>
    </row>
    <row r="681" spans="1:3" x14ac:dyDescent="0.25">
      <c r="A681" s="1">
        <v>43070</v>
      </c>
      <c r="B681" t="s">
        <v>57</v>
      </c>
      <c r="C681" s="7">
        <v>6593</v>
      </c>
    </row>
    <row r="682" spans="1:3" x14ac:dyDescent="0.25">
      <c r="A682" s="1">
        <v>43160</v>
      </c>
      <c r="B682" t="s">
        <v>57</v>
      </c>
      <c r="C682" s="7">
        <v>6645</v>
      </c>
    </row>
    <row r="683" spans="1:3" x14ac:dyDescent="0.25">
      <c r="A683" s="1">
        <v>43252</v>
      </c>
      <c r="B683" t="s">
        <v>57</v>
      </c>
      <c r="C683" s="7">
        <v>6696</v>
      </c>
    </row>
    <row r="684" spans="1:3" x14ac:dyDescent="0.25">
      <c r="A684" s="1">
        <v>43344</v>
      </c>
      <c r="B684" t="s">
        <v>57</v>
      </c>
      <c r="C684" s="7">
        <v>6747</v>
      </c>
    </row>
    <row r="685" spans="1:3" x14ac:dyDescent="0.25">
      <c r="A685" s="1">
        <v>43435</v>
      </c>
      <c r="B685" t="s">
        <v>57</v>
      </c>
      <c r="C685" s="7">
        <v>6798</v>
      </c>
    </row>
    <row r="686" spans="1:3" x14ac:dyDescent="0.25">
      <c r="A686" s="1">
        <v>36586</v>
      </c>
      <c r="B686" t="s">
        <v>72</v>
      </c>
      <c r="C686" s="7">
        <v>4661</v>
      </c>
    </row>
    <row r="687" spans="1:3" x14ac:dyDescent="0.25">
      <c r="A687" s="1">
        <v>36678</v>
      </c>
      <c r="B687" t="s">
        <v>72</v>
      </c>
      <c r="C687" s="7">
        <v>4755</v>
      </c>
    </row>
    <row r="688" spans="1:3" x14ac:dyDescent="0.25">
      <c r="A688" s="1">
        <v>36770</v>
      </c>
      <c r="B688" t="s">
        <v>72</v>
      </c>
      <c r="C688" s="7">
        <v>4849</v>
      </c>
    </row>
    <row r="689" spans="1:3" x14ac:dyDescent="0.25">
      <c r="A689" s="1">
        <v>36861</v>
      </c>
      <c r="B689" t="s">
        <v>72</v>
      </c>
      <c r="C689" s="7">
        <v>4943</v>
      </c>
    </row>
    <row r="690" spans="1:3" x14ac:dyDescent="0.25">
      <c r="A690" s="1">
        <v>36951</v>
      </c>
      <c r="B690" t="s">
        <v>72</v>
      </c>
      <c r="C690" s="7">
        <v>5037</v>
      </c>
    </row>
    <row r="691" spans="1:3" x14ac:dyDescent="0.25">
      <c r="A691" s="1">
        <v>37043</v>
      </c>
      <c r="B691" t="s">
        <v>72</v>
      </c>
      <c r="C691" s="7">
        <v>5131</v>
      </c>
    </row>
    <row r="692" spans="1:3" x14ac:dyDescent="0.25">
      <c r="A692" s="1">
        <v>37135</v>
      </c>
      <c r="B692" t="s">
        <v>72</v>
      </c>
      <c r="C692" s="7">
        <v>5225</v>
      </c>
    </row>
    <row r="693" spans="1:3" x14ac:dyDescent="0.25">
      <c r="A693" s="1">
        <v>37226</v>
      </c>
      <c r="B693" t="s">
        <v>72</v>
      </c>
      <c r="C693" s="7">
        <v>5319</v>
      </c>
    </row>
    <row r="694" spans="1:3" x14ac:dyDescent="0.25">
      <c r="A694" s="1">
        <v>37316</v>
      </c>
      <c r="B694" t="s">
        <v>72</v>
      </c>
      <c r="C694" s="7">
        <v>5413</v>
      </c>
    </row>
    <row r="695" spans="1:3" x14ac:dyDescent="0.25">
      <c r="A695" s="1">
        <v>37408</v>
      </c>
      <c r="B695" t="s">
        <v>72</v>
      </c>
      <c r="C695" s="7">
        <v>5507</v>
      </c>
    </row>
    <row r="696" spans="1:3" x14ac:dyDescent="0.25">
      <c r="A696" s="1">
        <v>37500</v>
      </c>
      <c r="B696" t="s">
        <v>72</v>
      </c>
      <c r="C696" s="7">
        <v>5601</v>
      </c>
    </row>
    <row r="697" spans="1:3" x14ac:dyDescent="0.25">
      <c r="A697" s="1">
        <v>37591</v>
      </c>
      <c r="B697" t="s">
        <v>72</v>
      </c>
      <c r="C697" s="7">
        <v>5695</v>
      </c>
    </row>
    <row r="698" spans="1:3" x14ac:dyDescent="0.25">
      <c r="A698" s="1">
        <v>37681</v>
      </c>
      <c r="B698" t="s">
        <v>72</v>
      </c>
      <c r="C698" s="7">
        <v>5789</v>
      </c>
    </row>
    <row r="699" spans="1:3" x14ac:dyDescent="0.25">
      <c r="A699" s="1">
        <v>37773</v>
      </c>
      <c r="B699" t="s">
        <v>72</v>
      </c>
      <c r="C699" s="7">
        <v>5883</v>
      </c>
    </row>
    <row r="700" spans="1:3" x14ac:dyDescent="0.25">
      <c r="A700" s="1">
        <v>37865</v>
      </c>
      <c r="B700" t="s">
        <v>72</v>
      </c>
      <c r="C700" s="7">
        <v>5976</v>
      </c>
    </row>
    <row r="701" spans="1:3" x14ac:dyDescent="0.25">
      <c r="A701" s="1">
        <v>37956</v>
      </c>
      <c r="B701" t="s">
        <v>72</v>
      </c>
      <c r="C701" s="7">
        <v>6070</v>
      </c>
    </row>
    <row r="702" spans="1:3" x14ac:dyDescent="0.25">
      <c r="A702" s="1">
        <v>38047</v>
      </c>
      <c r="B702" t="s">
        <v>72</v>
      </c>
      <c r="C702" s="7">
        <v>6164</v>
      </c>
    </row>
    <row r="703" spans="1:3" x14ac:dyDescent="0.25">
      <c r="A703" s="1">
        <v>38139</v>
      </c>
      <c r="B703" t="s">
        <v>72</v>
      </c>
      <c r="C703" s="7">
        <v>6258</v>
      </c>
    </row>
    <row r="704" spans="1:3" x14ac:dyDescent="0.25">
      <c r="A704" s="1">
        <v>38231</v>
      </c>
      <c r="B704" t="s">
        <v>72</v>
      </c>
      <c r="C704" s="7">
        <v>6352</v>
      </c>
    </row>
    <row r="705" spans="1:3" x14ac:dyDescent="0.25">
      <c r="A705" s="1">
        <v>38322</v>
      </c>
      <c r="B705" t="s">
        <v>72</v>
      </c>
      <c r="C705" s="7">
        <v>6446</v>
      </c>
    </row>
    <row r="706" spans="1:3" x14ac:dyDescent="0.25">
      <c r="A706" s="1">
        <v>38412</v>
      </c>
      <c r="B706" t="s">
        <v>72</v>
      </c>
      <c r="C706" s="7">
        <v>6540</v>
      </c>
    </row>
    <row r="707" spans="1:3" x14ac:dyDescent="0.25">
      <c r="A707" s="1">
        <v>38504</v>
      </c>
      <c r="B707" t="s">
        <v>72</v>
      </c>
      <c r="C707" s="7">
        <v>6634</v>
      </c>
    </row>
    <row r="708" spans="1:3" x14ac:dyDescent="0.25">
      <c r="A708" s="1">
        <v>38596</v>
      </c>
      <c r="B708" t="s">
        <v>72</v>
      </c>
      <c r="C708" s="7">
        <v>6728</v>
      </c>
    </row>
    <row r="709" spans="1:3" x14ac:dyDescent="0.25">
      <c r="A709" s="1">
        <v>38687</v>
      </c>
      <c r="B709" t="s">
        <v>72</v>
      </c>
      <c r="C709" s="7">
        <v>6822</v>
      </c>
    </row>
    <row r="710" spans="1:3" x14ac:dyDescent="0.25">
      <c r="A710" s="1">
        <v>38777</v>
      </c>
      <c r="B710" t="s">
        <v>72</v>
      </c>
      <c r="C710" s="7">
        <v>6916</v>
      </c>
    </row>
    <row r="711" spans="1:3" x14ac:dyDescent="0.25">
      <c r="A711" s="1">
        <v>38869</v>
      </c>
      <c r="B711" t="s">
        <v>72</v>
      </c>
      <c r="C711" s="7">
        <v>7010</v>
      </c>
    </row>
    <row r="712" spans="1:3" x14ac:dyDescent="0.25">
      <c r="A712" s="1">
        <v>38961</v>
      </c>
      <c r="B712" t="s">
        <v>72</v>
      </c>
      <c r="C712" s="7">
        <v>7104</v>
      </c>
    </row>
    <row r="713" spans="1:3" x14ac:dyDescent="0.25">
      <c r="A713" s="1">
        <v>39052</v>
      </c>
      <c r="B713" t="s">
        <v>72</v>
      </c>
      <c r="C713" s="7">
        <v>7198</v>
      </c>
    </row>
    <row r="714" spans="1:3" x14ac:dyDescent="0.25">
      <c r="A714" s="1">
        <v>39142</v>
      </c>
      <c r="B714" t="s">
        <v>72</v>
      </c>
      <c r="C714" s="7">
        <v>7292</v>
      </c>
    </row>
    <row r="715" spans="1:3" x14ac:dyDescent="0.25">
      <c r="A715" s="1">
        <v>39234</v>
      </c>
      <c r="B715" t="s">
        <v>72</v>
      </c>
      <c r="C715" s="7">
        <v>7386</v>
      </c>
    </row>
    <row r="716" spans="1:3" x14ac:dyDescent="0.25">
      <c r="A716" s="1">
        <v>39326</v>
      </c>
      <c r="B716" t="s">
        <v>72</v>
      </c>
      <c r="C716" s="7">
        <v>7480</v>
      </c>
    </row>
    <row r="717" spans="1:3" x14ac:dyDescent="0.25">
      <c r="A717" s="1">
        <v>39417</v>
      </c>
      <c r="B717" t="s">
        <v>72</v>
      </c>
      <c r="C717" s="7">
        <v>7574</v>
      </c>
    </row>
    <row r="718" spans="1:3" x14ac:dyDescent="0.25">
      <c r="A718" s="1">
        <v>39508</v>
      </c>
      <c r="B718" t="s">
        <v>72</v>
      </c>
      <c r="C718" s="7">
        <v>7668</v>
      </c>
    </row>
    <row r="719" spans="1:3" x14ac:dyDescent="0.25">
      <c r="A719" s="1">
        <v>39600</v>
      </c>
      <c r="B719" t="s">
        <v>72</v>
      </c>
      <c r="C719" s="7">
        <v>7762</v>
      </c>
    </row>
    <row r="720" spans="1:3" x14ac:dyDescent="0.25">
      <c r="A720" s="1">
        <v>39692</v>
      </c>
      <c r="B720" t="s">
        <v>72</v>
      </c>
      <c r="C720" s="7">
        <v>7856</v>
      </c>
    </row>
    <row r="721" spans="1:3" x14ac:dyDescent="0.25">
      <c r="A721" s="1">
        <v>39783</v>
      </c>
      <c r="B721" t="s">
        <v>72</v>
      </c>
      <c r="C721" s="7">
        <v>7950</v>
      </c>
    </row>
    <row r="722" spans="1:3" x14ac:dyDescent="0.25">
      <c r="A722" s="1">
        <v>39873</v>
      </c>
      <c r="B722" t="s">
        <v>72</v>
      </c>
      <c r="C722" s="7">
        <v>8044</v>
      </c>
    </row>
    <row r="723" spans="1:3" x14ac:dyDescent="0.25">
      <c r="A723" s="1">
        <v>39965</v>
      </c>
      <c r="B723" t="s">
        <v>72</v>
      </c>
      <c r="C723" s="7">
        <v>8138</v>
      </c>
    </row>
    <row r="724" spans="1:3" x14ac:dyDescent="0.25">
      <c r="A724" s="1">
        <v>40057</v>
      </c>
      <c r="B724" t="s">
        <v>72</v>
      </c>
      <c r="C724" s="7">
        <v>8232</v>
      </c>
    </row>
    <row r="725" spans="1:3" x14ac:dyDescent="0.25">
      <c r="A725" s="1">
        <v>40148</v>
      </c>
      <c r="B725" t="s">
        <v>72</v>
      </c>
      <c r="C725" s="7">
        <v>8326</v>
      </c>
    </row>
    <row r="726" spans="1:3" x14ac:dyDescent="0.25">
      <c r="A726" s="1">
        <v>40238</v>
      </c>
      <c r="B726" t="s">
        <v>72</v>
      </c>
      <c r="C726" s="7">
        <v>8420</v>
      </c>
    </row>
    <row r="727" spans="1:3" x14ac:dyDescent="0.25">
      <c r="A727" s="1">
        <v>40330</v>
      </c>
      <c r="B727" t="s">
        <v>72</v>
      </c>
      <c r="C727" s="7">
        <v>8513</v>
      </c>
    </row>
    <row r="728" spans="1:3" x14ac:dyDescent="0.25">
      <c r="A728" s="1">
        <v>40422</v>
      </c>
      <c r="B728" t="s">
        <v>72</v>
      </c>
      <c r="C728" s="7">
        <v>8607</v>
      </c>
    </row>
    <row r="729" spans="1:3" x14ac:dyDescent="0.25">
      <c r="A729" s="1">
        <v>40513</v>
      </c>
      <c r="B729" t="s">
        <v>72</v>
      </c>
      <c r="C729" s="7">
        <v>8701</v>
      </c>
    </row>
    <row r="730" spans="1:3" x14ac:dyDescent="0.25">
      <c r="A730" s="1">
        <v>40603</v>
      </c>
      <c r="B730" t="s">
        <v>72</v>
      </c>
      <c r="C730" s="7">
        <v>8795</v>
      </c>
    </row>
    <row r="731" spans="1:3" x14ac:dyDescent="0.25">
      <c r="A731" s="1">
        <v>40695</v>
      </c>
      <c r="B731" t="s">
        <v>72</v>
      </c>
      <c r="C731" s="7">
        <v>8889</v>
      </c>
    </row>
    <row r="732" spans="1:3" x14ac:dyDescent="0.25">
      <c r="A732" s="1">
        <v>40787</v>
      </c>
      <c r="B732" t="s">
        <v>72</v>
      </c>
      <c r="C732" s="7">
        <v>8983</v>
      </c>
    </row>
    <row r="733" spans="1:3" x14ac:dyDescent="0.25">
      <c r="A733" s="1">
        <v>40878</v>
      </c>
      <c r="B733" t="s">
        <v>72</v>
      </c>
      <c r="C733" s="7">
        <v>9077</v>
      </c>
    </row>
    <row r="734" spans="1:3" x14ac:dyDescent="0.25">
      <c r="A734" s="1">
        <v>40969</v>
      </c>
      <c r="B734" t="s">
        <v>72</v>
      </c>
      <c r="C734" s="7">
        <v>9171</v>
      </c>
    </row>
    <row r="735" spans="1:3" x14ac:dyDescent="0.25">
      <c r="A735" s="1">
        <v>41061</v>
      </c>
      <c r="B735" t="s">
        <v>72</v>
      </c>
      <c r="C735" s="7">
        <v>9265</v>
      </c>
    </row>
    <row r="736" spans="1:3" x14ac:dyDescent="0.25">
      <c r="A736" s="1">
        <v>41153</v>
      </c>
      <c r="B736" t="s">
        <v>72</v>
      </c>
      <c r="C736" s="7">
        <v>9359</v>
      </c>
    </row>
    <row r="737" spans="1:3" x14ac:dyDescent="0.25">
      <c r="A737" s="1">
        <v>41244</v>
      </c>
      <c r="B737" t="s">
        <v>72</v>
      </c>
      <c r="C737" s="7">
        <v>9453</v>
      </c>
    </row>
    <row r="738" spans="1:3" x14ac:dyDescent="0.25">
      <c r="A738" s="1">
        <v>41334</v>
      </c>
      <c r="B738" t="s">
        <v>72</v>
      </c>
      <c r="C738" s="7">
        <v>9547</v>
      </c>
    </row>
    <row r="739" spans="1:3" x14ac:dyDescent="0.25">
      <c r="A739" s="1">
        <v>41426</v>
      </c>
      <c r="B739" t="s">
        <v>72</v>
      </c>
      <c r="C739" s="7">
        <v>9641</v>
      </c>
    </row>
    <row r="740" spans="1:3" x14ac:dyDescent="0.25">
      <c r="A740" s="1">
        <v>41518</v>
      </c>
      <c r="B740" t="s">
        <v>72</v>
      </c>
      <c r="C740" s="7">
        <v>9735</v>
      </c>
    </row>
    <row r="741" spans="1:3" x14ac:dyDescent="0.25">
      <c r="A741" s="1">
        <v>41609</v>
      </c>
      <c r="B741" t="s">
        <v>72</v>
      </c>
      <c r="C741" s="7">
        <v>9829</v>
      </c>
    </row>
    <row r="742" spans="1:3" x14ac:dyDescent="0.25">
      <c r="A742" s="1">
        <v>41699</v>
      </c>
      <c r="B742" t="s">
        <v>72</v>
      </c>
      <c r="C742" s="7">
        <v>9923</v>
      </c>
    </row>
    <row r="743" spans="1:3" x14ac:dyDescent="0.25">
      <c r="A743" s="1">
        <v>41791</v>
      </c>
      <c r="B743" t="s">
        <v>72</v>
      </c>
      <c r="C743" s="7">
        <v>10017</v>
      </c>
    </row>
    <row r="744" spans="1:3" x14ac:dyDescent="0.25">
      <c r="A744" s="1">
        <v>41883</v>
      </c>
      <c r="B744" t="s">
        <v>72</v>
      </c>
      <c r="C744" s="7">
        <v>10111</v>
      </c>
    </row>
    <row r="745" spans="1:3" x14ac:dyDescent="0.25">
      <c r="A745" s="1">
        <v>41974</v>
      </c>
      <c r="B745" t="s">
        <v>72</v>
      </c>
      <c r="C745" s="7">
        <v>10205</v>
      </c>
    </row>
    <row r="746" spans="1:3" x14ac:dyDescent="0.25">
      <c r="A746" s="1">
        <v>42064</v>
      </c>
      <c r="B746" t="s">
        <v>72</v>
      </c>
      <c r="C746" s="7">
        <v>10299</v>
      </c>
    </row>
    <row r="747" spans="1:3" x14ac:dyDescent="0.25">
      <c r="A747" s="1">
        <v>42156</v>
      </c>
      <c r="B747" t="s">
        <v>72</v>
      </c>
      <c r="C747" s="7">
        <v>10393</v>
      </c>
    </row>
    <row r="748" spans="1:3" x14ac:dyDescent="0.25">
      <c r="A748" s="1">
        <v>42248</v>
      </c>
      <c r="B748" t="s">
        <v>72</v>
      </c>
      <c r="C748" s="7">
        <v>10487</v>
      </c>
    </row>
    <row r="749" spans="1:3" x14ac:dyDescent="0.25">
      <c r="A749" s="1">
        <v>42339</v>
      </c>
      <c r="B749" t="s">
        <v>72</v>
      </c>
      <c r="C749" s="7">
        <v>10581</v>
      </c>
    </row>
    <row r="750" spans="1:3" x14ac:dyDescent="0.25">
      <c r="A750" s="1">
        <v>42430</v>
      </c>
      <c r="B750" t="s">
        <v>72</v>
      </c>
      <c r="C750" s="7">
        <v>10675</v>
      </c>
    </row>
    <row r="751" spans="1:3" x14ac:dyDescent="0.25">
      <c r="A751" s="1">
        <v>42522</v>
      </c>
      <c r="B751" t="s">
        <v>72</v>
      </c>
      <c r="C751" s="7">
        <v>10769</v>
      </c>
    </row>
    <row r="752" spans="1:3" x14ac:dyDescent="0.25">
      <c r="A752" s="1">
        <v>42614</v>
      </c>
      <c r="B752" t="s">
        <v>72</v>
      </c>
      <c r="C752" s="7">
        <v>10863</v>
      </c>
    </row>
    <row r="753" spans="1:3" x14ac:dyDescent="0.25">
      <c r="A753" s="1">
        <v>42705</v>
      </c>
      <c r="B753" t="s">
        <v>72</v>
      </c>
      <c r="C753" s="7">
        <v>10957</v>
      </c>
    </row>
    <row r="754" spans="1:3" x14ac:dyDescent="0.25">
      <c r="A754" s="1">
        <v>42795</v>
      </c>
      <c r="B754" t="s">
        <v>72</v>
      </c>
      <c r="C754" s="7">
        <v>11051</v>
      </c>
    </row>
    <row r="755" spans="1:3" x14ac:dyDescent="0.25">
      <c r="A755" s="1">
        <v>42887</v>
      </c>
      <c r="B755" t="s">
        <v>72</v>
      </c>
      <c r="C755" s="7">
        <v>11144</v>
      </c>
    </row>
    <row r="756" spans="1:3" x14ac:dyDescent="0.25">
      <c r="A756" s="1">
        <v>42979</v>
      </c>
      <c r="B756" t="s">
        <v>72</v>
      </c>
      <c r="C756" s="7">
        <v>11238</v>
      </c>
    </row>
    <row r="757" spans="1:3" x14ac:dyDescent="0.25">
      <c r="A757" s="1">
        <v>43070</v>
      </c>
      <c r="B757" t="s">
        <v>72</v>
      </c>
      <c r="C757" s="7">
        <v>11332</v>
      </c>
    </row>
    <row r="758" spans="1:3" x14ac:dyDescent="0.25">
      <c r="A758" s="1">
        <v>43160</v>
      </c>
      <c r="B758" t="s">
        <v>72</v>
      </c>
      <c r="C758" s="7">
        <v>11426</v>
      </c>
    </row>
    <row r="759" spans="1:3" x14ac:dyDescent="0.25">
      <c r="A759" s="1">
        <v>43252</v>
      </c>
      <c r="B759" t="s">
        <v>72</v>
      </c>
      <c r="C759" s="7">
        <v>11520</v>
      </c>
    </row>
    <row r="760" spans="1:3" x14ac:dyDescent="0.25">
      <c r="A760" s="1">
        <v>43344</v>
      </c>
      <c r="B760" t="s">
        <v>72</v>
      </c>
      <c r="C760" s="7">
        <v>11614</v>
      </c>
    </row>
    <row r="761" spans="1:3" x14ac:dyDescent="0.25">
      <c r="A761" s="1">
        <v>43435</v>
      </c>
      <c r="B761" t="s">
        <v>72</v>
      </c>
      <c r="C761" s="7">
        <v>11708</v>
      </c>
    </row>
    <row r="762" spans="1:3" x14ac:dyDescent="0.25">
      <c r="A762" s="1">
        <v>36586</v>
      </c>
      <c r="B762" t="s">
        <v>73</v>
      </c>
      <c r="C762" s="7">
        <v>2598</v>
      </c>
    </row>
    <row r="763" spans="1:3" x14ac:dyDescent="0.25">
      <c r="A763" s="1">
        <v>36678</v>
      </c>
      <c r="B763" t="s">
        <v>73</v>
      </c>
      <c r="C763" s="7">
        <v>2644</v>
      </c>
    </row>
    <row r="764" spans="1:3" x14ac:dyDescent="0.25">
      <c r="A764" s="1">
        <v>36770</v>
      </c>
      <c r="B764" t="s">
        <v>73</v>
      </c>
      <c r="C764" s="7">
        <v>2690</v>
      </c>
    </row>
    <row r="765" spans="1:3" x14ac:dyDescent="0.25">
      <c r="A765" s="1">
        <v>36861</v>
      </c>
      <c r="B765" t="s">
        <v>73</v>
      </c>
      <c r="C765" s="7">
        <v>2735</v>
      </c>
    </row>
    <row r="766" spans="1:3" x14ac:dyDescent="0.25">
      <c r="A766" s="1">
        <v>36951</v>
      </c>
      <c r="B766" t="s">
        <v>73</v>
      </c>
      <c r="C766" s="7">
        <v>2781</v>
      </c>
    </row>
    <row r="767" spans="1:3" x14ac:dyDescent="0.25">
      <c r="A767" s="1">
        <v>37043</v>
      </c>
      <c r="B767" t="s">
        <v>73</v>
      </c>
      <c r="C767" s="7">
        <v>2827</v>
      </c>
    </row>
    <row r="768" spans="1:3" x14ac:dyDescent="0.25">
      <c r="A768" s="1">
        <v>37135</v>
      </c>
      <c r="B768" t="s">
        <v>73</v>
      </c>
      <c r="C768" s="7">
        <v>2873</v>
      </c>
    </row>
    <row r="769" spans="1:3" x14ac:dyDescent="0.25">
      <c r="A769" s="1">
        <v>37226</v>
      </c>
      <c r="B769" t="s">
        <v>73</v>
      </c>
      <c r="C769" s="7">
        <v>2918</v>
      </c>
    </row>
    <row r="770" spans="1:3" x14ac:dyDescent="0.25">
      <c r="A770" s="1">
        <v>37316</v>
      </c>
      <c r="B770" t="s">
        <v>73</v>
      </c>
      <c r="C770" s="7">
        <v>2964</v>
      </c>
    </row>
    <row r="771" spans="1:3" x14ac:dyDescent="0.25">
      <c r="A771" s="1">
        <v>37408</v>
      </c>
      <c r="B771" t="s">
        <v>73</v>
      </c>
      <c r="C771" s="7">
        <v>3010</v>
      </c>
    </row>
    <row r="772" spans="1:3" x14ac:dyDescent="0.25">
      <c r="A772" s="1">
        <v>37500</v>
      </c>
      <c r="B772" t="s">
        <v>73</v>
      </c>
      <c r="C772" s="7">
        <v>3055</v>
      </c>
    </row>
    <row r="773" spans="1:3" x14ac:dyDescent="0.25">
      <c r="A773" s="1">
        <v>37591</v>
      </c>
      <c r="B773" t="s">
        <v>73</v>
      </c>
      <c r="C773" s="7">
        <v>3101</v>
      </c>
    </row>
    <row r="774" spans="1:3" x14ac:dyDescent="0.25">
      <c r="A774" s="1">
        <v>37681</v>
      </c>
      <c r="B774" t="s">
        <v>73</v>
      </c>
      <c r="C774" s="7">
        <v>3147</v>
      </c>
    </row>
    <row r="775" spans="1:3" x14ac:dyDescent="0.25">
      <c r="A775" s="1">
        <v>37773</v>
      </c>
      <c r="B775" t="s">
        <v>73</v>
      </c>
      <c r="C775" s="7">
        <v>3192</v>
      </c>
    </row>
    <row r="776" spans="1:3" x14ac:dyDescent="0.25">
      <c r="A776" s="1">
        <v>37865</v>
      </c>
      <c r="B776" t="s">
        <v>73</v>
      </c>
      <c r="C776" s="7">
        <v>3238</v>
      </c>
    </row>
    <row r="777" spans="1:3" x14ac:dyDescent="0.25">
      <c r="A777" s="1">
        <v>37956</v>
      </c>
      <c r="B777" t="s">
        <v>73</v>
      </c>
      <c r="C777" s="7">
        <v>3284</v>
      </c>
    </row>
    <row r="778" spans="1:3" x14ac:dyDescent="0.25">
      <c r="A778" s="1">
        <v>38047</v>
      </c>
      <c r="B778" t="s">
        <v>73</v>
      </c>
      <c r="C778" s="7">
        <v>3329</v>
      </c>
    </row>
    <row r="779" spans="1:3" x14ac:dyDescent="0.25">
      <c r="A779" s="1">
        <v>38139</v>
      </c>
      <c r="B779" t="s">
        <v>73</v>
      </c>
      <c r="C779" s="7">
        <v>3375</v>
      </c>
    </row>
    <row r="780" spans="1:3" x14ac:dyDescent="0.25">
      <c r="A780" s="1">
        <v>38231</v>
      </c>
      <c r="B780" t="s">
        <v>73</v>
      </c>
      <c r="C780" s="7">
        <v>3421</v>
      </c>
    </row>
    <row r="781" spans="1:3" x14ac:dyDescent="0.25">
      <c r="A781" s="1">
        <v>38322</v>
      </c>
      <c r="B781" t="s">
        <v>73</v>
      </c>
      <c r="C781" s="7">
        <v>3467</v>
      </c>
    </row>
    <row r="782" spans="1:3" x14ac:dyDescent="0.25">
      <c r="A782" s="1">
        <v>38412</v>
      </c>
      <c r="B782" t="s">
        <v>73</v>
      </c>
      <c r="C782" s="7">
        <v>3512</v>
      </c>
    </row>
    <row r="783" spans="1:3" x14ac:dyDescent="0.25">
      <c r="A783" s="1">
        <v>38504</v>
      </c>
      <c r="B783" t="s">
        <v>73</v>
      </c>
      <c r="C783" s="7">
        <v>3558</v>
      </c>
    </row>
    <row r="784" spans="1:3" x14ac:dyDescent="0.25">
      <c r="A784" s="1">
        <v>38596</v>
      </c>
      <c r="B784" t="s">
        <v>73</v>
      </c>
      <c r="C784" s="7">
        <v>3604</v>
      </c>
    </row>
    <row r="785" spans="1:3" x14ac:dyDescent="0.25">
      <c r="A785" s="1">
        <v>38687</v>
      </c>
      <c r="B785" t="s">
        <v>73</v>
      </c>
      <c r="C785" s="7">
        <v>3649</v>
      </c>
    </row>
    <row r="786" spans="1:3" x14ac:dyDescent="0.25">
      <c r="A786" s="1">
        <v>38777</v>
      </c>
      <c r="B786" t="s">
        <v>73</v>
      </c>
      <c r="C786" s="7">
        <v>3695</v>
      </c>
    </row>
    <row r="787" spans="1:3" x14ac:dyDescent="0.25">
      <c r="A787" s="1">
        <v>38869</v>
      </c>
      <c r="B787" t="s">
        <v>73</v>
      </c>
      <c r="C787" s="7">
        <v>3741</v>
      </c>
    </row>
    <row r="788" spans="1:3" x14ac:dyDescent="0.25">
      <c r="A788" s="1">
        <v>38961</v>
      </c>
      <c r="B788" t="s">
        <v>73</v>
      </c>
      <c r="C788" s="7">
        <v>3786</v>
      </c>
    </row>
    <row r="789" spans="1:3" x14ac:dyDescent="0.25">
      <c r="A789" s="1">
        <v>39052</v>
      </c>
      <c r="B789" t="s">
        <v>73</v>
      </c>
      <c r="C789" s="7">
        <v>3832</v>
      </c>
    </row>
    <row r="790" spans="1:3" x14ac:dyDescent="0.25">
      <c r="A790" s="1">
        <v>39142</v>
      </c>
      <c r="B790" t="s">
        <v>73</v>
      </c>
      <c r="C790" s="7">
        <v>3878</v>
      </c>
    </row>
    <row r="791" spans="1:3" x14ac:dyDescent="0.25">
      <c r="A791" s="1">
        <v>39234</v>
      </c>
      <c r="B791" t="s">
        <v>73</v>
      </c>
      <c r="C791" s="7">
        <v>3923</v>
      </c>
    </row>
    <row r="792" spans="1:3" x14ac:dyDescent="0.25">
      <c r="A792" s="1">
        <v>39326</v>
      </c>
      <c r="B792" t="s">
        <v>73</v>
      </c>
      <c r="C792" s="7">
        <v>3969</v>
      </c>
    </row>
    <row r="793" spans="1:3" x14ac:dyDescent="0.25">
      <c r="A793" s="1">
        <v>39417</v>
      </c>
      <c r="B793" t="s">
        <v>73</v>
      </c>
      <c r="C793" s="7">
        <v>4015</v>
      </c>
    </row>
    <row r="794" spans="1:3" x14ac:dyDescent="0.25">
      <c r="A794" s="1">
        <v>39508</v>
      </c>
      <c r="B794" t="s">
        <v>73</v>
      </c>
      <c r="C794" s="7">
        <v>4060</v>
      </c>
    </row>
    <row r="795" spans="1:3" x14ac:dyDescent="0.25">
      <c r="A795" s="1">
        <v>39600</v>
      </c>
      <c r="B795" t="s">
        <v>73</v>
      </c>
      <c r="C795" s="7">
        <v>4106</v>
      </c>
    </row>
    <row r="796" spans="1:3" x14ac:dyDescent="0.25">
      <c r="A796" s="1">
        <v>39692</v>
      </c>
      <c r="B796" t="s">
        <v>73</v>
      </c>
      <c r="C796" s="7">
        <v>4152</v>
      </c>
    </row>
    <row r="797" spans="1:3" x14ac:dyDescent="0.25">
      <c r="A797" s="1">
        <v>39783</v>
      </c>
      <c r="B797" t="s">
        <v>73</v>
      </c>
      <c r="C797" s="7">
        <v>4198</v>
      </c>
    </row>
    <row r="798" spans="1:3" x14ac:dyDescent="0.25">
      <c r="A798" s="1">
        <v>39873</v>
      </c>
      <c r="B798" t="s">
        <v>73</v>
      </c>
      <c r="C798" s="7">
        <v>4243</v>
      </c>
    </row>
    <row r="799" spans="1:3" x14ac:dyDescent="0.25">
      <c r="A799" s="1">
        <v>39965</v>
      </c>
      <c r="B799" t="s">
        <v>73</v>
      </c>
      <c r="C799" s="7">
        <v>4289</v>
      </c>
    </row>
    <row r="800" spans="1:3" x14ac:dyDescent="0.25">
      <c r="A800" s="1">
        <v>40057</v>
      </c>
      <c r="B800" t="s">
        <v>73</v>
      </c>
      <c r="C800" s="7">
        <v>4335</v>
      </c>
    </row>
    <row r="801" spans="1:3" x14ac:dyDescent="0.25">
      <c r="A801" s="1">
        <v>40148</v>
      </c>
      <c r="B801" t="s">
        <v>73</v>
      </c>
      <c r="C801" s="7">
        <v>4380</v>
      </c>
    </row>
    <row r="802" spans="1:3" x14ac:dyDescent="0.25">
      <c r="A802" s="1">
        <v>40238</v>
      </c>
      <c r="B802" t="s">
        <v>73</v>
      </c>
      <c r="C802" s="7">
        <v>4426</v>
      </c>
    </row>
    <row r="803" spans="1:3" x14ac:dyDescent="0.25">
      <c r="A803" s="1">
        <v>40330</v>
      </c>
      <c r="B803" t="s">
        <v>73</v>
      </c>
      <c r="C803" s="7">
        <v>4472</v>
      </c>
    </row>
    <row r="804" spans="1:3" x14ac:dyDescent="0.25">
      <c r="A804" s="1">
        <v>40422</v>
      </c>
      <c r="B804" t="s">
        <v>73</v>
      </c>
      <c r="C804" s="7">
        <v>4517</v>
      </c>
    </row>
    <row r="805" spans="1:3" x14ac:dyDescent="0.25">
      <c r="A805" s="1">
        <v>40513</v>
      </c>
      <c r="B805" t="s">
        <v>73</v>
      </c>
      <c r="C805" s="7">
        <v>4563</v>
      </c>
    </row>
    <row r="806" spans="1:3" x14ac:dyDescent="0.25">
      <c r="A806" s="1">
        <v>40603</v>
      </c>
      <c r="B806" t="s">
        <v>73</v>
      </c>
      <c r="C806" s="7">
        <v>4609</v>
      </c>
    </row>
    <row r="807" spans="1:3" x14ac:dyDescent="0.25">
      <c r="A807" s="1">
        <v>40695</v>
      </c>
      <c r="B807" t="s">
        <v>73</v>
      </c>
      <c r="C807" s="7">
        <v>4654</v>
      </c>
    </row>
    <row r="808" spans="1:3" x14ac:dyDescent="0.25">
      <c r="A808" s="1">
        <v>40787</v>
      </c>
      <c r="B808" t="s">
        <v>73</v>
      </c>
      <c r="C808" s="7">
        <v>4700</v>
      </c>
    </row>
    <row r="809" spans="1:3" x14ac:dyDescent="0.25">
      <c r="A809" s="1">
        <v>40878</v>
      </c>
      <c r="B809" t="s">
        <v>73</v>
      </c>
      <c r="C809" s="7">
        <v>4746</v>
      </c>
    </row>
    <row r="810" spans="1:3" x14ac:dyDescent="0.25">
      <c r="A810" s="1">
        <v>40969</v>
      </c>
      <c r="B810" t="s">
        <v>73</v>
      </c>
      <c r="C810" s="7">
        <v>4792</v>
      </c>
    </row>
    <row r="811" spans="1:3" x14ac:dyDescent="0.25">
      <c r="A811" s="1">
        <v>41061</v>
      </c>
      <c r="B811" t="s">
        <v>73</v>
      </c>
      <c r="C811" s="7">
        <v>4837</v>
      </c>
    </row>
    <row r="812" spans="1:3" x14ac:dyDescent="0.25">
      <c r="A812" s="1">
        <v>41153</v>
      </c>
      <c r="B812" t="s">
        <v>73</v>
      </c>
      <c r="C812" s="7">
        <v>4883</v>
      </c>
    </row>
    <row r="813" spans="1:3" x14ac:dyDescent="0.25">
      <c r="A813" s="1">
        <v>41244</v>
      </c>
      <c r="B813" t="s">
        <v>73</v>
      </c>
      <c r="C813" s="7">
        <v>4929</v>
      </c>
    </row>
    <row r="814" spans="1:3" x14ac:dyDescent="0.25">
      <c r="A814" s="1">
        <v>41334</v>
      </c>
      <c r="B814" t="s">
        <v>73</v>
      </c>
      <c r="C814" s="7">
        <v>4974</v>
      </c>
    </row>
    <row r="815" spans="1:3" x14ac:dyDescent="0.25">
      <c r="A815" s="1">
        <v>41426</v>
      </c>
      <c r="B815" t="s">
        <v>73</v>
      </c>
      <c r="C815" s="7">
        <v>5020</v>
      </c>
    </row>
    <row r="816" spans="1:3" x14ac:dyDescent="0.25">
      <c r="A816" s="1">
        <v>41518</v>
      </c>
      <c r="B816" t="s">
        <v>73</v>
      </c>
      <c r="C816" s="7">
        <v>5066</v>
      </c>
    </row>
    <row r="817" spans="1:3" x14ac:dyDescent="0.25">
      <c r="A817" s="1">
        <v>41609</v>
      </c>
      <c r="B817" t="s">
        <v>73</v>
      </c>
      <c r="C817" s="7">
        <v>5111</v>
      </c>
    </row>
    <row r="818" spans="1:3" x14ac:dyDescent="0.25">
      <c r="A818" s="1">
        <v>41699</v>
      </c>
      <c r="B818" t="s">
        <v>73</v>
      </c>
      <c r="C818" s="7">
        <v>5157</v>
      </c>
    </row>
    <row r="819" spans="1:3" x14ac:dyDescent="0.25">
      <c r="A819" s="1">
        <v>41791</v>
      </c>
      <c r="B819" t="s">
        <v>73</v>
      </c>
      <c r="C819" s="7">
        <v>5203</v>
      </c>
    </row>
    <row r="820" spans="1:3" x14ac:dyDescent="0.25">
      <c r="A820" s="1">
        <v>41883</v>
      </c>
      <c r="B820" t="s">
        <v>73</v>
      </c>
      <c r="C820" s="7">
        <v>5248</v>
      </c>
    </row>
    <row r="821" spans="1:3" x14ac:dyDescent="0.25">
      <c r="A821" s="1">
        <v>41974</v>
      </c>
      <c r="B821" t="s">
        <v>73</v>
      </c>
      <c r="C821" s="7">
        <v>5294</v>
      </c>
    </row>
    <row r="822" spans="1:3" x14ac:dyDescent="0.25">
      <c r="A822" s="1">
        <v>42064</v>
      </c>
      <c r="B822" t="s">
        <v>73</v>
      </c>
      <c r="C822" s="7">
        <v>5340</v>
      </c>
    </row>
    <row r="823" spans="1:3" x14ac:dyDescent="0.25">
      <c r="A823" s="1">
        <v>42156</v>
      </c>
      <c r="B823" t="s">
        <v>73</v>
      </c>
      <c r="C823" s="7">
        <v>5385</v>
      </c>
    </row>
    <row r="824" spans="1:3" x14ac:dyDescent="0.25">
      <c r="A824" s="1">
        <v>42248</v>
      </c>
      <c r="B824" t="s">
        <v>73</v>
      </c>
      <c r="C824" s="7">
        <v>5431</v>
      </c>
    </row>
    <row r="825" spans="1:3" x14ac:dyDescent="0.25">
      <c r="A825" s="1">
        <v>42339</v>
      </c>
      <c r="B825" t="s">
        <v>73</v>
      </c>
      <c r="C825" s="7">
        <v>5477</v>
      </c>
    </row>
    <row r="826" spans="1:3" x14ac:dyDescent="0.25">
      <c r="A826" s="1">
        <v>42430</v>
      </c>
      <c r="B826" t="s">
        <v>73</v>
      </c>
      <c r="C826" s="7">
        <v>5523</v>
      </c>
    </row>
    <row r="827" spans="1:3" x14ac:dyDescent="0.25">
      <c r="A827" s="1">
        <v>42522</v>
      </c>
      <c r="B827" t="s">
        <v>73</v>
      </c>
      <c r="C827" s="7">
        <v>5568</v>
      </c>
    </row>
    <row r="828" spans="1:3" x14ac:dyDescent="0.25">
      <c r="A828" s="1">
        <v>42614</v>
      </c>
      <c r="B828" t="s">
        <v>73</v>
      </c>
      <c r="C828" s="7">
        <v>5614</v>
      </c>
    </row>
    <row r="829" spans="1:3" x14ac:dyDescent="0.25">
      <c r="A829" s="1">
        <v>42705</v>
      </c>
      <c r="B829" t="s">
        <v>73</v>
      </c>
      <c r="C829" s="7">
        <v>5660</v>
      </c>
    </row>
    <row r="830" spans="1:3" x14ac:dyDescent="0.25">
      <c r="A830" s="1">
        <v>42795</v>
      </c>
      <c r="B830" t="s">
        <v>73</v>
      </c>
      <c r="C830" s="7">
        <v>5705</v>
      </c>
    </row>
    <row r="831" spans="1:3" x14ac:dyDescent="0.25">
      <c r="A831" s="1">
        <v>42887</v>
      </c>
      <c r="B831" t="s">
        <v>73</v>
      </c>
      <c r="C831" s="7">
        <v>5751</v>
      </c>
    </row>
    <row r="832" spans="1:3" x14ac:dyDescent="0.25">
      <c r="A832" s="1">
        <v>42979</v>
      </c>
      <c r="B832" t="s">
        <v>73</v>
      </c>
      <c r="C832" s="7">
        <v>5797</v>
      </c>
    </row>
    <row r="833" spans="1:3" x14ac:dyDescent="0.25">
      <c r="A833" s="1">
        <v>43070</v>
      </c>
      <c r="B833" t="s">
        <v>73</v>
      </c>
      <c r="C833" s="7">
        <v>5842</v>
      </c>
    </row>
    <row r="834" spans="1:3" x14ac:dyDescent="0.25">
      <c r="A834" s="1">
        <v>43160</v>
      </c>
      <c r="B834" t="s">
        <v>73</v>
      </c>
      <c r="C834" s="7">
        <v>5888</v>
      </c>
    </row>
    <row r="835" spans="1:3" x14ac:dyDescent="0.25">
      <c r="A835" s="1">
        <v>43252</v>
      </c>
      <c r="B835" t="s">
        <v>73</v>
      </c>
      <c r="C835" s="7">
        <v>5934</v>
      </c>
    </row>
    <row r="836" spans="1:3" x14ac:dyDescent="0.25">
      <c r="A836" s="1">
        <v>43344</v>
      </c>
      <c r="B836" t="s">
        <v>73</v>
      </c>
      <c r="C836" s="7">
        <v>5979</v>
      </c>
    </row>
    <row r="837" spans="1:3" x14ac:dyDescent="0.25">
      <c r="A837" s="1">
        <v>43435</v>
      </c>
      <c r="B837" t="s">
        <v>73</v>
      </c>
      <c r="C837" s="7">
        <v>6025</v>
      </c>
    </row>
    <row r="838" spans="1:3" x14ac:dyDescent="0.25">
      <c r="A838" s="1">
        <v>36586</v>
      </c>
      <c r="B838" t="s">
        <v>65</v>
      </c>
      <c r="C838" s="7">
        <v>3861</v>
      </c>
    </row>
    <row r="839" spans="1:3" x14ac:dyDescent="0.25">
      <c r="A839" s="1">
        <v>36678</v>
      </c>
      <c r="B839" t="s">
        <v>65</v>
      </c>
      <c r="C839" s="7">
        <v>3953</v>
      </c>
    </row>
    <row r="840" spans="1:3" x14ac:dyDescent="0.25">
      <c r="A840" s="1">
        <v>36770</v>
      </c>
      <c r="B840" t="s">
        <v>65</v>
      </c>
      <c r="C840" s="7">
        <v>4045</v>
      </c>
    </row>
    <row r="841" spans="1:3" x14ac:dyDescent="0.25">
      <c r="A841" s="1">
        <v>36861</v>
      </c>
      <c r="B841" t="s">
        <v>65</v>
      </c>
      <c r="C841" s="7">
        <v>4137</v>
      </c>
    </row>
    <row r="842" spans="1:3" x14ac:dyDescent="0.25">
      <c r="A842" s="1">
        <v>36951</v>
      </c>
      <c r="B842" t="s">
        <v>65</v>
      </c>
      <c r="C842" s="7">
        <v>4229</v>
      </c>
    </row>
    <row r="843" spans="1:3" x14ac:dyDescent="0.25">
      <c r="A843" s="1">
        <v>37043</v>
      </c>
      <c r="B843" t="s">
        <v>65</v>
      </c>
      <c r="C843" s="7">
        <v>4321</v>
      </c>
    </row>
    <row r="844" spans="1:3" x14ac:dyDescent="0.25">
      <c r="A844" s="1">
        <v>37135</v>
      </c>
      <c r="B844" t="s">
        <v>65</v>
      </c>
      <c r="C844" s="7">
        <v>4413</v>
      </c>
    </row>
    <row r="845" spans="1:3" x14ac:dyDescent="0.25">
      <c r="A845" s="1">
        <v>37226</v>
      </c>
      <c r="B845" t="s">
        <v>65</v>
      </c>
      <c r="C845" s="7">
        <v>4505</v>
      </c>
    </row>
    <row r="846" spans="1:3" x14ac:dyDescent="0.25">
      <c r="A846" s="1">
        <v>37316</v>
      </c>
      <c r="B846" t="s">
        <v>65</v>
      </c>
      <c r="C846" s="7">
        <v>4597</v>
      </c>
    </row>
    <row r="847" spans="1:3" x14ac:dyDescent="0.25">
      <c r="A847" s="1">
        <v>37408</v>
      </c>
      <c r="B847" t="s">
        <v>65</v>
      </c>
      <c r="C847" s="7">
        <v>4689</v>
      </c>
    </row>
    <row r="848" spans="1:3" x14ac:dyDescent="0.25">
      <c r="A848" s="1">
        <v>37500</v>
      </c>
      <c r="B848" t="s">
        <v>65</v>
      </c>
      <c r="C848" s="7">
        <v>4782</v>
      </c>
    </row>
    <row r="849" spans="1:3" x14ac:dyDescent="0.25">
      <c r="A849" s="1">
        <v>37591</v>
      </c>
      <c r="B849" t="s">
        <v>65</v>
      </c>
      <c r="C849" s="7">
        <v>4874</v>
      </c>
    </row>
    <row r="850" spans="1:3" x14ac:dyDescent="0.25">
      <c r="A850" s="1">
        <v>37681</v>
      </c>
      <c r="B850" t="s">
        <v>65</v>
      </c>
      <c r="C850" s="7">
        <v>4966</v>
      </c>
    </row>
    <row r="851" spans="1:3" x14ac:dyDescent="0.25">
      <c r="A851" s="1">
        <v>37773</v>
      </c>
      <c r="B851" t="s">
        <v>65</v>
      </c>
      <c r="C851" s="7">
        <v>5058</v>
      </c>
    </row>
    <row r="852" spans="1:3" x14ac:dyDescent="0.25">
      <c r="A852" s="1">
        <v>37865</v>
      </c>
      <c r="B852" t="s">
        <v>65</v>
      </c>
      <c r="C852" s="7">
        <v>5150</v>
      </c>
    </row>
    <row r="853" spans="1:3" x14ac:dyDescent="0.25">
      <c r="A853" s="1">
        <v>37956</v>
      </c>
      <c r="B853" t="s">
        <v>65</v>
      </c>
      <c r="C853" s="7">
        <v>5242</v>
      </c>
    </row>
    <row r="854" spans="1:3" x14ac:dyDescent="0.25">
      <c r="A854" s="1">
        <v>38047</v>
      </c>
      <c r="B854" t="s">
        <v>65</v>
      </c>
      <c r="C854" s="7">
        <v>5334</v>
      </c>
    </row>
    <row r="855" spans="1:3" x14ac:dyDescent="0.25">
      <c r="A855" s="1">
        <v>38139</v>
      </c>
      <c r="B855" t="s">
        <v>65</v>
      </c>
      <c r="C855" s="7">
        <v>5426</v>
      </c>
    </row>
    <row r="856" spans="1:3" x14ac:dyDescent="0.25">
      <c r="A856" s="1">
        <v>38231</v>
      </c>
      <c r="B856" t="s">
        <v>65</v>
      </c>
      <c r="C856" s="7">
        <v>5518</v>
      </c>
    </row>
    <row r="857" spans="1:3" x14ac:dyDescent="0.25">
      <c r="A857" s="1">
        <v>38322</v>
      </c>
      <c r="B857" t="s">
        <v>65</v>
      </c>
      <c r="C857" s="7">
        <v>5610</v>
      </c>
    </row>
    <row r="858" spans="1:3" x14ac:dyDescent="0.25">
      <c r="A858" s="1">
        <v>38412</v>
      </c>
      <c r="B858" t="s">
        <v>65</v>
      </c>
      <c r="C858" s="7">
        <v>5702</v>
      </c>
    </row>
    <row r="859" spans="1:3" x14ac:dyDescent="0.25">
      <c r="A859" s="1">
        <v>38504</v>
      </c>
      <c r="B859" t="s">
        <v>65</v>
      </c>
      <c r="C859" s="7">
        <v>5794</v>
      </c>
    </row>
    <row r="860" spans="1:3" x14ac:dyDescent="0.25">
      <c r="A860" s="1">
        <v>38596</v>
      </c>
      <c r="B860" t="s">
        <v>65</v>
      </c>
      <c r="C860" s="7">
        <v>5886</v>
      </c>
    </row>
    <row r="861" spans="1:3" x14ac:dyDescent="0.25">
      <c r="A861" s="1">
        <v>38687</v>
      </c>
      <c r="B861" t="s">
        <v>65</v>
      </c>
      <c r="C861" s="7">
        <v>5978</v>
      </c>
    </row>
    <row r="862" spans="1:3" x14ac:dyDescent="0.25">
      <c r="A862" s="1">
        <v>38777</v>
      </c>
      <c r="B862" t="s">
        <v>65</v>
      </c>
      <c r="C862" s="7">
        <v>6070</v>
      </c>
    </row>
    <row r="863" spans="1:3" x14ac:dyDescent="0.25">
      <c r="A863" s="1">
        <v>38869</v>
      </c>
      <c r="B863" t="s">
        <v>65</v>
      </c>
      <c r="C863" s="7">
        <v>6162</v>
      </c>
    </row>
    <row r="864" spans="1:3" x14ac:dyDescent="0.25">
      <c r="A864" s="1">
        <v>38961</v>
      </c>
      <c r="B864" t="s">
        <v>65</v>
      </c>
      <c r="C864" s="7">
        <v>6254</v>
      </c>
    </row>
    <row r="865" spans="1:3" x14ac:dyDescent="0.25">
      <c r="A865" s="1">
        <v>39052</v>
      </c>
      <c r="B865" t="s">
        <v>65</v>
      </c>
      <c r="C865" s="7">
        <v>6346</v>
      </c>
    </row>
    <row r="866" spans="1:3" x14ac:dyDescent="0.25">
      <c r="A866" s="1">
        <v>39142</v>
      </c>
      <c r="B866" t="s">
        <v>65</v>
      </c>
      <c r="C866" s="7">
        <v>6438</v>
      </c>
    </row>
    <row r="867" spans="1:3" x14ac:dyDescent="0.25">
      <c r="A867" s="1">
        <v>39234</v>
      </c>
      <c r="B867" t="s">
        <v>65</v>
      </c>
      <c r="C867" s="7">
        <v>6530</v>
      </c>
    </row>
    <row r="868" spans="1:3" x14ac:dyDescent="0.25">
      <c r="A868" s="1">
        <v>39326</v>
      </c>
      <c r="B868" t="s">
        <v>65</v>
      </c>
      <c r="C868" s="7">
        <v>6622</v>
      </c>
    </row>
    <row r="869" spans="1:3" x14ac:dyDescent="0.25">
      <c r="A869" s="1">
        <v>39417</v>
      </c>
      <c r="B869" t="s">
        <v>65</v>
      </c>
      <c r="C869" s="7">
        <v>6714</v>
      </c>
    </row>
    <row r="870" spans="1:3" x14ac:dyDescent="0.25">
      <c r="A870" s="1">
        <v>39508</v>
      </c>
      <c r="B870" t="s">
        <v>65</v>
      </c>
      <c r="C870" s="7">
        <v>6806</v>
      </c>
    </row>
    <row r="871" spans="1:3" x14ac:dyDescent="0.25">
      <c r="A871" s="1">
        <v>39600</v>
      </c>
      <c r="B871" t="s">
        <v>65</v>
      </c>
      <c r="C871" s="7">
        <v>6899</v>
      </c>
    </row>
    <row r="872" spans="1:3" x14ac:dyDescent="0.25">
      <c r="A872" s="1">
        <v>39692</v>
      </c>
      <c r="B872" t="s">
        <v>65</v>
      </c>
      <c r="C872" s="7">
        <v>6991</v>
      </c>
    </row>
    <row r="873" spans="1:3" x14ac:dyDescent="0.25">
      <c r="A873" s="1">
        <v>39783</v>
      </c>
      <c r="B873" t="s">
        <v>65</v>
      </c>
      <c r="C873" s="7">
        <v>7083</v>
      </c>
    </row>
    <row r="874" spans="1:3" x14ac:dyDescent="0.25">
      <c r="A874" s="1">
        <v>39873</v>
      </c>
      <c r="B874" t="s">
        <v>65</v>
      </c>
      <c r="C874" s="7">
        <v>7175</v>
      </c>
    </row>
    <row r="875" spans="1:3" x14ac:dyDescent="0.25">
      <c r="A875" s="1">
        <v>39965</v>
      </c>
      <c r="B875" t="s">
        <v>65</v>
      </c>
      <c r="C875" s="7">
        <v>7267</v>
      </c>
    </row>
    <row r="876" spans="1:3" x14ac:dyDescent="0.25">
      <c r="A876" s="1">
        <v>40057</v>
      </c>
      <c r="B876" t="s">
        <v>65</v>
      </c>
      <c r="C876" s="7">
        <v>7359</v>
      </c>
    </row>
    <row r="877" spans="1:3" x14ac:dyDescent="0.25">
      <c r="A877" s="1">
        <v>40148</v>
      </c>
      <c r="B877" t="s">
        <v>65</v>
      </c>
      <c r="C877" s="7">
        <v>7451</v>
      </c>
    </row>
    <row r="878" spans="1:3" x14ac:dyDescent="0.25">
      <c r="A878" s="1">
        <v>40238</v>
      </c>
      <c r="B878" t="s">
        <v>65</v>
      </c>
      <c r="C878" s="7">
        <v>7543</v>
      </c>
    </row>
    <row r="879" spans="1:3" x14ac:dyDescent="0.25">
      <c r="A879" s="1">
        <v>40330</v>
      </c>
      <c r="B879" t="s">
        <v>65</v>
      </c>
      <c r="C879" s="7">
        <v>7635</v>
      </c>
    </row>
    <row r="880" spans="1:3" x14ac:dyDescent="0.25">
      <c r="A880" s="1">
        <v>40422</v>
      </c>
      <c r="B880" t="s">
        <v>65</v>
      </c>
      <c r="C880" s="7">
        <v>7727</v>
      </c>
    </row>
    <row r="881" spans="1:3" x14ac:dyDescent="0.25">
      <c r="A881" s="1">
        <v>40513</v>
      </c>
      <c r="B881" t="s">
        <v>65</v>
      </c>
      <c r="C881" s="7">
        <v>7819</v>
      </c>
    </row>
    <row r="882" spans="1:3" x14ac:dyDescent="0.25">
      <c r="A882" s="1">
        <v>40603</v>
      </c>
      <c r="B882" t="s">
        <v>65</v>
      </c>
      <c r="C882" s="7">
        <v>7911</v>
      </c>
    </row>
    <row r="883" spans="1:3" x14ac:dyDescent="0.25">
      <c r="A883" s="1">
        <v>40695</v>
      </c>
      <c r="B883" t="s">
        <v>65</v>
      </c>
      <c r="C883" s="7">
        <v>8003</v>
      </c>
    </row>
    <row r="884" spans="1:3" x14ac:dyDescent="0.25">
      <c r="A884" s="1">
        <v>40787</v>
      </c>
      <c r="B884" t="s">
        <v>65</v>
      </c>
      <c r="C884" s="7">
        <v>8095</v>
      </c>
    </row>
    <row r="885" spans="1:3" x14ac:dyDescent="0.25">
      <c r="A885" s="1">
        <v>40878</v>
      </c>
      <c r="B885" t="s">
        <v>65</v>
      </c>
      <c r="C885" s="7">
        <v>8187</v>
      </c>
    </row>
    <row r="886" spans="1:3" x14ac:dyDescent="0.25">
      <c r="A886" s="1">
        <v>40969</v>
      </c>
      <c r="B886" t="s">
        <v>65</v>
      </c>
      <c r="C886" s="7">
        <v>8279</v>
      </c>
    </row>
    <row r="887" spans="1:3" x14ac:dyDescent="0.25">
      <c r="A887" s="1">
        <v>41061</v>
      </c>
      <c r="B887" t="s">
        <v>65</v>
      </c>
      <c r="C887" s="7">
        <v>8371</v>
      </c>
    </row>
    <row r="888" spans="1:3" x14ac:dyDescent="0.25">
      <c r="A888" s="1">
        <v>41153</v>
      </c>
      <c r="B888" t="s">
        <v>65</v>
      </c>
      <c r="C888" s="7">
        <v>8463</v>
      </c>
    </row>
    <row r="889" spans="1:3" x14ac:dyDescent="0.25">
      <c r="A889" s="1">
        <v>41244</v>
      </c>
      <c r="B889" t="s">
        <v>65</v>
      </c>
      <c r="C889" s="7">
        <v>8555</v>
      </c>
    </row>
    <row r="890" spans="1:3" x14ac:dyDescent="0.25">
      <c r="A890" s="1">
        <v>41334</v>
      </c>
      <c r="B890" t="s">
        <v>65</v>
      </c>
      <c r="C890" s="7">
        <v>8647</v>
      </c>
    </row>
    <row r="891" spans="1:3" x14ac:dyDescent="0.25">
      <c r="A891" s="1">
        <v>41426</v>
      </c>
      <c r="B891" t="s">
        <v>65</v>
      </c>
      <c r="C891" s="7">
        <v>8739</v>
      </c>
    </row>
    <row r="892" spans="1:3" x14ac:dyDescent="0.25">
      <c r="A892" s="1">
        <v>41518</v>
      </c>
      <c r="B892" t="s">
        <v>65</v>
      </c>
      <c r="C892" s="7">
        <v>8831</v>
      </c>
    </row>
    <row r="893" spans="1:3" x14ac:dyDescent="0.25">
      <c r="A893" s="1">
        <v>41609</v>
      </c>
      <c r="B893" t="s">
        <v>65</v>
      </c>
      <c r="C893" s="7">
        <v>8923</v>
      </c>
    </row>
    <row r="894" spans="1:3" x14ac:dyDescent="0.25">
      <c r="A894" s="1">
        <v>41699</v>
      </c>
      <c r="B894" t="s">
        <v>65</v>
      </c>
      <c r="C894" s="7">
        <v>9015</v>
      </c>
    </row>
    <row r="895" spans="1:3" x14ac:dyDescent="0.25">
      <c r="A895" s="1">
        <v>41791</v>
      </c>
      <c r="B895" t="s">
        <v>65</v>
      </c>
      <c r="C895" s="7">
        <v>9108</v>
      </c>
    </row>
    <row r="896" spans="1:3" x14ac:dyDescent="0.25">
      <c r="A896" s="1">
        <v>41883</v>
      </c>
      <c r="B896" t="s">
        <v>65</v>
      </c>
      <c r="C896" s="7">
        <v>9200</v>
      </c>
    </row>
    <row r="897" spans="1:3" x14ac:dyDescent="0.25">
      <c r="A897" s="1">
        <v>41974</v>
      </c>
      <c r="B897" t="s">
        <v>65</v>
      </c>
      <c r="C897" s="7">
        <v>9292</v>
      </c>
    </row>
    <row r="898" spans="1:3" x14ac:dyDescent="0.25">
      <c r="A898" s="1">
        <v>42064</v>
      </c>
      <c r="B898" t="s">
        <v>65</v>
      </c>
      <c r="C898" s="7">
        <v>9384</v>
      </c>
    </row>
    <row r="899" spans="1:3" x14ac:dyDescent="0.25">
      <c r="A899" s="1">
        <v>42156</v>
      </c>
      <c r="B899" t="s">
        <v>65</v>
      </c>
      <c r="C899" s="7">
        <v>9476</v>
      </c>
    </row>
    <row r="900" spans="1:3" x14ac:dyDescent="0.25">
      <c r="A900" s="1">
        <v>42248</v>
      </c>
      <c r="B900" t="s">
        <v>65</v>
      </c>
      <c r="C900" s="7">
        <v>9568</v>
      </c>
    </row>
    <row r="901" spans="1:3" x14ac:dyDescent="0.25">
      <c r="A901" s="1">
        <v>42339</v>
      </c>
      <c r="B901" t="s">
        <v>65</v>
      </c>
      <c r="C901" s="7">
        <v>9660</v>
      </c>
    </row>
    <row r="902" spans="1:3" x14ac:dyDescent="0.25">
      <c r="A902" s="1">
        <v>42430</v>
      </c>
      <c r="B902" t="s">
        <v>65</v>
      </c>
      <c r="C902" s="7">
        <v>9752</v>
      </c>
    </row>
    <row r="903" spans="1:3" x14ac:dyDescent="0.25">
      <c r="A903" s="1">
        <v>42522</v>
      </c>
      <c r="B903" t="s">
        <v>65</v>
      </c>
      <c r="C903" s="7">
        <v>9844</v>
      </c>
    </row>
    <row r="904" spans="1:3" x14ac:dyDescent="0.25">
      <c r="A904" s="1">
        <v>42614</v>
      </c>
      <c r="B904" t="s">
        <v>65</v>
      </c>
      <c r="C904" s="7">
        <v>9936</v>
      </c>
    </row>
    <row r="905" spans="1:3" x14ac:dyDescent="0.25">
      <c r="A905" s="1">
        <v>42705</v>
      </c>
      <c r="B905" t="s">
        <v>65</v>
      </c>
      <c r="C905" s="7">
        <v>10028</v>
      </c>
    </row>
    <row r="906" spans="1:3" x14ac:dyDescent="0.25">
      <c r="A906" s="1">
        <v>42795</v>
      </c>
      <c r="B906" t="s">
        <v>65</v>
      </c>
      <c r="C906" s="7">
        <v>10120</v>
      </c>
    </row>
    <row r="907" spans="1:3" x14ac:dyDescent="0.25">
      <c r="A907" s="1">
        <v>42887</v>
      </c>
      <c r="B907" t="s">
        <v>65</v>
      </c>
      <c r="C907" s="7">
        <v>10212</v>
      </c>
    </row>
    <row r="908" spans="1:3" x14ac:dyDescent="0.25">
      <c r="A908" s="1">
        <v>42979</v>
      </c>
      <c r="B908" t="s">
        <v>65</v>
      </c>
      <c r="C908" s="7">
        <v>10304</v>
      </c>
    </row>
    <row r="909" spans="1:3" x14ac:dyDescent="0.25">
      <c r="A909" s="1">
        <v>43070</v>
      </c>
      <c r="B909" t="s">
        <v>65</v>
      </c>
      <c r="C909" s="7">
        <v>10396</v>
      </c>
    </row>
    <row r="910" spans="1:3" x14ac:dyDescent="0.25">
      <c r="A910" s="1">
        <v>43160</v>
      </c>
      <c r="B910" t="s">
        <v>65</v>
      </c>
      <c r="C910" s="7">
        <v>10488</v>
      </c>
    </row>
    <row r="911" spans="1:3" x14ac:dyDescent="0.25">
      <c r="A911" s="1">
        <v>43252</v>
      </c>
      <c r="B911" t="s">
        <v>65</v>
      </c>
      <c r="C911" s="7">
        <v>10580</v>
      </c>
    </row>
    <row r="912" spans="1:3" x14ac:dyDescent="0.25">
      <c r="A912" s="1">
        <v>43344</v>
      </c>
      <c r="B912" t="s">
        <v>65</v>
      </c>
      <c r="C912" s="7">
        <v>10672</v>
      </c>
    </row>
    <row r="913" spans="1:3" x14ac:dyDescent="0.25">
      <c r="A913" s="1">
        <v>43435</v>
      </c>
      <c r="B913" t="s">
        <v>65</v>
      </c>
      <c r="C913" s="7">
        <v>10764</v>
      </c>
    </row>
    <row r="914" spans="1:3" x14ac:dyDescent="0.25">
      <c r="A914" s="1">
        <v>36586</v>
      </c>
      <c r="B914" t="s">
        <v>69</v>
      </c>
      <c r="C914" s="7">
        <v>2062</v>
      </c>
    </row>
    <row r="915" spans="1:3" x14ac:dyDescent="0.25">
      <c r="A915" s="1">
        <v>36678</v>
      </c>
      <c r="B915" t="s">
        <v>69</v>
      </c>
      <c r="C915" s="7">
        <v>2099</v>
      </c>
    </row>
    <row r="916" spans="1:3" x14ac:dyDescent="0.25">
      <c r="A916" s="1">
        <v>36770</v>
      </c>
      <c r="B916" t="s">
        <v>69</v>
      </c>
      <c r="C916" s="7">
        <v>2135</v>
      </c>
    </row>
    <row r="917" spans="1:3" x14ac:dyDescent="0.25">
      <c r="A917" s="1">
        <v>36861</v>
      </c>
      <c r="B917" t="s">
        <v>69</v>
      </c>
      <c r="C917" s="7">
        <v>2172</v>
      </c>
    </row>
    <row r="918" spans="1:3" x14ac:dyDescent="0.25">
      <c r="A918" s="1">
        <v>36951</v>
      </c>
      <c r="B918" t="s">
        <v>69</v>
      </c>
      <c r="C918" s="7">
        <v>2209</v>
      </c>
    </row>
    <row r="919" spans="1:3" x14ac:dyDescent="0.25">
      <c r="A919" s="1">
        <v>37043</v>
      </c>
      <c r="B919" t="s">
        <v>69</v>
      </c>
      <c r="C919" s="7">
        <v>2246</v>
      </c>
    </row>
    <row r="920" spans="1:3" x14ac:dyDescent="0.25">
      <c r="A920" s="1">
        <v>37135</v>
      </c>
      <c r="B920" t="s">
        <v>69</v>
      </c>
      <c r="C920" s="7">
        <v>2282</v>
      </c>
    </row>
    <row r="921" spans="1:3" x14ac:dyDescent="0.25">
      <c r="A921" s="1">
        <v>37226</v>
      </c>
      <c r="B921" t="s">
        <v>69</v>
      </c>
      <c r="C921" s="7">
        <v>2319</v>
      </c>
    </row>
    <row r="922" spans="1:3" x14ac:dyDescent="0.25">
      <c r="A922" s="1">
        <v>37316</v>
      </c>
      <c r="B922" t="s">
        <v>69</v>
      </c>
      <c r="C922" s="7">
        <v>2356</v>
      </c>
    </row>
    <row r="923" spans="1:3" x14ac:dyDescent="0.25">
      <c r="A923" s="1">
        <v>37408</v>
      </c>
      <c r="B923" t="s">
        <v>69</v>
      </c>
      <c r="C923" s="7">
        <v>2393</v>
      </c>
    </row>
    <row r="924" spans="1:3" x14ac:dyDescent="0.25">
      <c r="A924" s="1">
        <v>37500</v>
      </c>
      <c r="B924" t="s">
        <v>69</v>
      </c>
      <c r="C924" s="7">
        <v>2429</v>
      </c>
    </row>
    <row r="925" spans="1:3" x14ac:dyDescent="0.25">
      <c r="A925" s="1">
        <v>37591</v>
      </c>
      <c r="B925" t="s">
        <v>69</v>
      </c>
      <c r="C925" s="7">
        <v>2466</v>
      </c>
    </row>
    <row r="926" spans="1:3" x14ac:dyDescent="0.25">
      <c r="A926" s="1">
        <v>37681</v>
      </c>
      <c r="B926" t="s">
        <v>69</v>
      </c>
      <c r="C926" s="7">
        <v>2503</v>
      </c>
    </row>
    <row r="927" spans="1:3" x14ac:dyDescent="0.25">
      <c r="A927" s="1">
        <v>37773</v>
      </c>
      <c r="B927" t="s">
        <v>69</v>
      </c>
      <c r="C927" s="7">
        <v>2540</v>
      </c>
    </row>
    <row r="928" spans="1:3" x14ac:dyDescent="0.25">
      <c r="A928" s="1">
        <v>37865</v>
      </c>
      <c r="B928" t="s">
        <v>69</v>
      </c>
      <c r="C928" s="7">
        <v>2576</v>
      </c>
    </row>
    <row r="929" spans="1:3" x14ac:dyDescent="0.25">
      <c r="A929" s="1">
        <v>37956</v>
      </c>
      <c r="B929" t="s">
        <v>69</v>
      </c>
      <c r="C929" s="7">
        <v>2613</v>
      </c>
    </row>
    <row r="930" spans="1:3" x14ac:dyDescent="0.25">
      <c r="A930" s="1">
        <v>38047</v>
      </c>
      <c r="B930" t="s">
        <v>69</v>
      </c>
      <c r="C930" s="7">
        <v>2650</v>
      </c>
    </row>
    <row r="931" spans="1:3" x14ac:dyDescent="0.25">
      <c r="A931" s="1">
        <v>38139</v>
      </c>
      <c r="B931" t="s">
        <v>69</v>
      </c>
      <c r="C931" s="7">
        <v>2687</v>
      </c>
    </row>
    <row r="932" spans="1:3" x14ac:dyDescent="0.25">
      <c r="A932" s="1">
        <v>38231</v>
      </c>
      <c r="B932" t="s">
        <v>69</v>
      </c>
      <c r="C932" s="7">
        <v>2723</v>
      </c>
    </row>
    <row r="933" spans="1:3" x14ac:dyDescent="0.25">
      <c r="A933" s="1">
        <v>38322</v>
      </c>
      <c r="B933" t="s">
        <v>69</v>
      </c>
      <c r="C933" s="7">
        <v>2760</v>
      </c>
    </row>
    <row r="934" spans="1:3" x14ac:dyDescent="0.25">
      <c r="A934" s="1">
        <v>38412</v>
      </c>
      <c r="B934" t="s">
        <v>69</v>
      </c>
      <c r="C934" s="7">
        <v>2797</v>
      </c>
    </row>
    <row r="935" spans="1:3" x14ac:dyDescent="0.25">
      <c r="A935" s="1">
        <v>38504</v>
      </c>
      <c r="B935" t="s">
        <v>69</v>
      </c>
      <c r="C935" s="7">
        <v>2833</v>
      </c>
    </row>
    <row r="936" spans="1:3" x14ac:dyDescent="0.25">
      <c r="A936" s="1">
        <v>38596</v>
      </c>
      <c r="B936" t="s">
        <v>69</v>
      </c>
      <c r="C936" s="7">
        <v>2870</v>
      </c>
    </row>
    <row r="937" spans="1:3" x14ac:dyDescent="0.25">
      <c r="A937" s="1">
        <v>38687</v>
      </c>
      <c r="B937" t="s">
        <v>69</v>
      </c>
      <c r="C937" s="7">
        <v>2907</v>
      </c>
    </row>
    <row r="938" spans="1:3" x14ac:dyDescent="0.25">
      <c r="A938" s="1">
        <v>38777</v>
      </c>
      <c r="B938" t="s">
        <v>69</v>
      </c>
      <c r="C938" s="7">
        <v>2944</v>
      </c>
    </row>
    <row r="939" spans="1:3" x14ac:dyDescent="0.25">
      <c r="A939" s="1">
        <v>38869</v>
      </c>
      <c r="B939" t="s">
        <v>69</v>
      </c>
      <c r="C939" s="7">
        <v>2980</v>
      </c>
    </row>
    <row r="940" spans="1:3" x14ac:dyDescent="0.25">
      <c r="A940" s="1">
        <v>38961</v>
      </c>
      <c r="B940" t="s">
        <v>69</v>
      </c>
      <c r="C940" s="7">
        <v>3017</v>
      </c>
    </row>
    <row r="941" spans="1:3" x14ac:dyDescent="0.25">
      <c r="A941" s="1">
        <v>39052</v>
      </c>
      <c r="B941" t="s">
        <v>69</v>
      </c>
      <c r="C941" s="7">
        <v>3054</v>
      </c>
    </row>
    <row r="942" spans="1:3" x14ac:dyDescent="0.25">
      <c r="A942" s="1">
        <v>39142</v>
      </c>
      <c r="B942" t="s">
        <v>69</v>
      </c>
      <c r="C942" s="7">
        <v>3091</v>
      </c>
    </row>
    <row r="943" spans="1:3" x14ac:dyDescent="0.25">
      <c r="A943" s="1">
        <v>39234</v>
      </c>
      <c r="B943" t="s">
        <v>69</v>
      </c>
      <c r="C943" s="7">
        <v>3127</v>
      </c>
    </row>
    <row r="944" spans="1:3" x14ac:dyDescent="0.25">
      <c r="A944" s="1">
        <v>39326</v>
      </c>
      <c r="B944" t="s">
        <v>69</v>
      </c>
      <c r="C944" s="7">
        <v>3164</v>
      </c>
    </row>
    <row r="945" spans="1:3" x14ac:dyDescent="0.25">
      <c r="A945" s="1">
        <v>39417</v>
      </c>
      <c r="B945" t="s">
        <v>69</v>
      </c>
      <c r="C945" s="7">
        <v>3201</v>
      </c>
    </row>
    <row r="946" spans="1:3" x14ac:dyDescent="0.25">
      <c r="A946" s="1">
        <v>39508</v>
      </c>
      <c r="B946" t="s">
        <v>69</v>
      </c>
      <c r="C946" s="7">
        <v>3238</v>
      </c>
    </row>
    <row r="947" spans="1:3" x14ac:dyDescent="0.25">
      <c r="A947" s="1">
        <v>39600</v>
      </c>
      <c r="B947" t="s">
        <v>69</v>
      </c>
      <c r="C947" s="7">
        <v>3274</v>
      </c>
    </row>
    <row r="948" spans="1:3" x14ac:dyDescent="0.25">
      <c r="A948" s="1">
        <v>39692</v>
      </c>
      <c r="B948" t="s">
        <v>69</v>
      </c>
      <c r="C948" s="7">
        <v>3311</v>
      </c>
    </row>
    <row r="949" spans="1:3" x14ac:dyDescent="0.25">
      <c r="A949" s="1">
        <v>39783</v>
      </c>
      <c r="B949" t="s">
        <v>69</v>
      </c>
      <c r="C949" s="7">
        <v>3348</v>
      </c>
    </row>
    <row r="950" spans="1:3" x14ac:dyDescent="0.25">
      <c r="A950" s="1">
        <v>39873</v>
      </c>
      <c r="B950" t="s">
        <v>69</v>
      </c>
      <c r="C950" s="7">
        <v>3385</v>
      </c>
    </row>
    <row r="951" spans="1:3" x14ac:dyDescent="0.25">
      <c r="A951" s="1">
        <v>39965</v>
      </c>
      <c r="B951" t="s">
        <v>69</v>
      </c>
      <c r="C951" s="7">
        <v>3421</v>
      </c>
    </row>
    <row r="952" spans="1:3" x14ac:dyDescent="0.25">
      <c r="A952" s="1">
        <v>40057</v>
      </c>
      <c r="B952" t="s">
        <v>69</v>
      </c>
      <c r="C952" s="7">
        <v>3458</v>
      </c>
    </row>
    <row r="953" spans="1:3" x14ac:dyDescent="0.25">
      <c r="A953" s="1">
        <v>40148</v>
      </c>
      <c r="B953" t="s">
        <v>69</v>
      </c>
      <c r="C953" s="7">
        <v>3495</v>
      </c>
    </row>
    <row r="954" spans="1:3" x14ac:dyDescent="0.25">
      <c r="A954" s="1">
        <v>40238</v>
      </c>
      <c r="B954" t="s">
        <v>69</v>
      </c>
      <c r="C954" s="7">
        <v>3532</v>
      </c>
    </row>
    <row r="955" spans="1:3" x14ac:dyDescent="0.25">
      <c r="A955" s="1">
        <v>40330</v>
      </c>
      <c r="B955" t="s">
        <v>69</v>
      </c>
      <c r="C955" s="7">
        <v>3568</v>
      </c>
    </row>
    <row r="956" spans="1:3" x14ac:dyDescent="0.25">
      <c r="A956" s="1">
        <v>40422</v>
      </c>
      <c r="B956" t="s">
        <v>69</v>
      </c>
      <c r="C956" s="7">
        <v>3605</v>
      </c>
    </row>
    <row r="957" spans="1:3" x14ac:dyDescent="0.25">
      <c r="A957" s="1">
        <v>40513</v>
      </c>
      <c r="B957" t="s">
        <v>69</v>
      </c>
      <c r="C957" s="7">
        <v>3642</v>
      </c>
    </row>
    <row r="958" spans="1:3" x14ac:dyDescent="0.25">
      <c r="A958" s="1">
        <v>40603</v>
      </c>
      <c r="B958" t="s">
        <v>69</v>
      </c>
      <c r="C958" s="7">
        <v>3679</v>
      </c>
    </row>
    <row r="959" spans="1:3" x14ac:dyDescent="0.25">
      <c r="A959" s="1">
        <v>40695</v>
      </c>
      <c r="B959" t="s">
        <v>69</v>
      </c>
      <c r="C959" s="7">
        <v>3715</v>
      </c>
    </row>
    <row r="960" spans="1:3" x14ac:dyDescent="0.25">
      <c r="A960" s="1">
        <v>40787</v>
      </c>
      <c r="B960" t="s">
        <v>69</v>
      </c>
      <c r="C960" s="7">
        <v>3752</v>
      </c>
    </row>
    <row r="961" spans="1:3" x14ac:dyDescent="0.25">
      <c r="A961" s="1">
        <v>40878</v>
      </c>
      <c r="B961" t="s">
        <v>69</v>
      </c>
      <c r="C961" s="7">
        <v>3789</v>
      </c>
    </row>
    <row r="962" spans="1:3" x14ac:dyDescent="0.25">
      <c r="A962" s="1">
        <v>40969</v>
      </c>
      <c r="B962" t="s">
        <v>69</v>
      </c>
      <c r="C962" s="7">
        <v>3826</v>
      </c>
    </row>
    <row r="963" spans="1:3" x14ac:dyDescent="0.25">
      <c r="A963" s="1">
        <v>41061</v>
      </c>
      <c r="B963" t="s">
        <v>69</v>
      </c>
      <c r="C963" s="7">
        <v>3862</v>
      </c>
    </row>
    <row r="964" spans="1:3" x14ac:dyDescent="0.25">
      <c r="A964" s="1">
        <v>41153</v>
      </c>
      <c r="B964" t="s">
        <v>69</v>
      </c>
      <c r="C964" s="7">
        <v>3899</v>
      </c>
    </row>
    <row r="965" spans="1:3" x14ac:dyDescent="0.25">
      <c r="A965" s="1">
        <v>41244</v>
      </c>
      <c r="B965" t="s">
        <v>69</v>
      </c>
      <c r="C965" s="7">
        <v>3936</v>
      </c>
    </row>
    <row r="966" spans="1:3" x14ac:dyDescent="0.25">
      <c r="A966" s="1">
        <v>41334</v>
      </c>
      <c r="B966" t="s">
        <v>69</v>
      </c>
      <c r="C966" s="7">
        <v>3972</v>
      </c>
    </row>
    <row r="967" spans="1:3" x14ac:dyDescent="0.25">
      <c r="A967" s="1">
        <v>41426</v>
      </c>
      <c r="B967" t="s">
        <v>69</v>
      </c>
      <c r="C967" s="7">
        <v>4009</v>
      </c>
    </row>
    <row r="968" spans="1:3" x14ac:dyDescent="0.25">
      <c r="A968" s="1">
        <v>41518</v>
      </c>
      <c r="B968" t="s">
        <v>69</v>
      </c>
      <c r="C968" s="7">
        <v>4046</v>
      </c>
    </row>
    <row r="969" spans="1:3" x14ac:dyDescent="0.25">
      <c r="A969" s="1">
        <v>41609</v>
      </c>
      <c r="B969" t="s">
        <v>69</v>
      </c>
      <c r="C969" s="7">
        <v>4083</v>
      </c>
    </row>
    <row r="970" spans="1:3" x14ac:dyDescent="0.25">
      <c r="A970" s="1">
        <v>41699</v>
      </c>
      <c r="B970" t="s">
        <v>69</v>
      </c>
      <c r="C970" s="7">
        <v>4119</v>
      </c>
    </row>
    <row r="971" spans="1:3" x14ac:dyDescent="0.25">
      <c r="A971" s="1">
        <v>41791</v>
      </c>
      <c r="B971" t="s">
        <v>69</v>
      </c>
      <c r="C971" s="7">
        <v>4156</v>
      </c>
    </row>
    <row r="972" spans="1:3" x14ac:dyDescent="0.25">
      <c r="A972" s="1">
        <v>41883</v>
      </c>
      <c r="B972" t="s">
        <v>69</v>
      </c>
      <c r="C972" s="7">
        <v>4193</v>
      </c>
    </row>
    <row r="973" spans="1:3" x14ac:dyDescent="0.25">
      <c r="A973" s="1">
        <v>41974</v>
      </c>
      <c r="B973" t="s">
        <v>69</v>
      </c>
      <c r="C973" s="7">
        <v>4230</v>
      </c>
    </row>
    <row r="974" spans="1:3" x14ac:dyDescent="0.25">
      <c r="A974" s="1">
        <v>42064</v>
      </c>
      <c r="B974" t="s">
        <v>69</v>
      </c>
      <c r="C974" s="7">
        <v>4266</v>
      </c>
    </row>
    <row r="975" spans="1:3" x14ac:dyDescent="0.25">
      <c r="A975" s="1">
        <v>42156</v>
      </c>
      <c r="B975" t="s">
        <v>69</v>
      </c>
      <c r="C975" s="7">
        <v>4303</v>
      </c>
    </row>
    <row r="976" spans="1:3" x14ac:dyDescent="0.25">
      <c r="A976" s="1">
        <v>42248</v>
      </c>
      <c r="B976" t="s">
        <v>69</v>
      </c>
      <c r="C976" s="7">
        <v>4340</v>
      </c>
    </row>
    <row r="977" spans="1:3" x14ac:dyDescent="0.25">
      <c r="A977" s="1">
        <v>42339</v>
      </c>
      <c r="B977" t="s">
        <v>69</v>
      </c>
      <c r="C977" s="7">
        <v>4377</v>
      </c>
    </row>
    <row r="978" spans="1:3" x14ac:dyDescent="0.25">
      <c r="A978" s="1">
        <v>42430</v>
      </c>
      <c r="B978" t="s">
        <v>69</v>
      </c>
      <c r="C978" s="7">
        <v>4413</v>
      </c>
    </row>
    <row r="979" spans="1:3" x14ac:dyDescent="0.25">
      <c r="A979" s="1">
        <v>42522</v>
      </c>
      <c r="B979" t="s">
        <v>69</v>
      </c>
      <c r="C979" s="7">
        <v>4450</v>
      </c>
    </row>
    <row r="980" spans="1:3" x14ac:dyDescent="0.25">
      <c r="A980" s="1">
        <v>42614</v>
      </c>
      <c r="B980" t="s">
        <v>69</v>
      </c>
      <c r="C980" s="7">
        <v>4487</v>
      </c>
    </row>
    <row r="981" spans="1:3" x14ac:dyDescent="0.25">
      <c r="A981" s="1">
        <v>42705</v>
      </c>
      <c r="B981" t="s">
        <v>69</v>
      </c>
      <c r="C981" s="7">
        <v>4524</v>
      </c>
    </row>
    <row r="982" spans="1:3" x14ac:dyDescent="0.25">
      <c r="A982" s="1">
        <v>42795</v>
      </c>
      <c r="B982" t="s">
        <v>69</v>
      </c>
      <c r="C982" s="7">
        <v>4560</v>
      </c>
    </row>
    <row r="983" spans="1:3" x14ac:dyDescent="0.25">
      <c r="A983" s="1">
        <v>42887</v>
      </c>
      <c r="B983" t="s">
        <v>69</v>
      </c>
      <c r="C983" s="7">
        <v>4597</v>
      </c>
    </row>
    <row r="984" spans="1:3" x14ac:dyDescent="0.25">
      <c r="A984" s="1">
        <v>42979</v>
      </c>
      <c r="B984" t="s">
        <v>69</v>
      </c>
      <c r="C984" s="7">
        <v>4634</v>
      </c>
    </row>
    <row r="985" spans="1:3" x14ac:dyDescent="0.25">
      <c r="A985" s="1">
        <v>43070</v>
      </c>
      <c r="B985" t="s">
        <v>69</v>
      </c>
      <c r="C985" s="7">
        <v>4671</v>
      </c>
    </row>
    <row r="986" spans="1:3" x14ac:dyDescent="0.25">
      <c r="A986" s="1">
        <v>43160</v>
      </c>
      <c r="B986" t="s">
        <v>69</v>
      </c>
      <c r="C986" s="7">
        <v>4707</v>
      </c>
    </row>
    <row r="987" spans="1:3" x14ac:dyDescent="0.25">
      <c r="A987" s="1">
        <v>43252</v>
      </c>
      <c r="B987" t="s">
        <v>69</v>
      </c>
      <c r="C987" s="7">
        <v>4744</v>
      </c>
    </row>
    <row r="988" spans="1:3" x14ac:dyDescent="0.25">
      <c r="A988" s="1">
        <v>43344</v>
      </c>
      <c r="B988" t="s">
        <v>69</v>
      </c>
      <c r="C988" s="7">
        <v>4781</v>
      </c>
    </row>
    <row r="989" spans="1:3" x14ac:dyDescent="0.25">
      <c r="A989" s="1">
        <v>43435</v>
      </c>
      <c r="B989" t="s">
        <v>69</v>
      </c>
      <c r="C989" s="7">
        <v>4818</v>
      </c>
    </row>
    <row r="990" spans="1:3" x14ac:dyDescent="0.25">
      <c r="A990" s="1">
        <v>36586</v>
      </c>
      <c r="B990" t="s">
        <v>60</v>
      </c>
      <c r="C990" s="7">
        <v>9384</v>
      </c>
    </row>
    <row r="991" spans="1:3" x14ac:dyDescent="0.25">
      <c r="A991" s="1">
        <v>36678</v>
      </c>
      <c r="B991" t="s">
        <v>60</v>
      </c>
      <c r="C991" s="7">
        <v>9567</v>
      </c>
    </row>
    <row r="992" spans="1:3" x14ac:dyDescent="0.25">
      <c r="A992" s="1">
        <v>36770</v>
      </c>
      <c r="B992" t="s">
        <v>60</v>
      </c>
      <c r="C992" s="7">
        <v>9750</v>
      </c>
    </row>
    <row r="993" spans="1:3" x14ac:dyDescent="0.25">
      <c r="A993" s="1">
        <v>36861</v>
      </c>
      <c r="B993" t="s">
        <v>60</v>
      </c>
      <c r="C993" s="7">
        <v>9933</v>
      </c>
    </row>
    <row r="994" spans="1:3" x14ac:dyDescent="0.25">
      <c r="A994" s="1">
        <v>36951</v>
      </c>
      <c r="B994" t="s">
        <v>60</v>
      </c>
      <c r="C994" s="7">
        <v>10116</v>
      </c>
    </row>
    <row r="995" spans="1:3" x14ac:dyDescent="0.25">
      <c r="A995" s="1">
        <v>37043</v>
      </c>
      <c r="B995" t="s">
        <v>60</v>
      </c>
      <c r="C995" s="7">
        <v>10299</v>
      </c>
    </row>
    <row r="996" spans="1:3" x14ac:dyDescent="0.25">
      <c r="A996" s="1">
        <v>37135</v>
      </c>
      <c r="B996" t="s">
        <v>60</v>
      </c>
      <c r="C996" s="7">
        <v>10482</v>
      </c>
    </row>
    <row r="997" spans="1:3" x14ac:dyDescent="0.25">
      <c r="A997" s="1">
        <v>37226</v>
      </c>
      <c r="B997" t="s">
        <v>60</v>
      </c>
      <c r="C997" s="7">
        <v>10665</v>
      </c>
    </row>
    <row r="998" spans="1:3" x14ac:dyDescent="0.25">
      <c r="A998" s="1">
        <v>37316</v>
      </c>
      <c r="B998" t="s">
        <v>60</v>
      </c>
      <c r="C998" s="7">
        <v>10848</v>
      </c>
    </row>
    <row r="999" spans="1:3" x14ac:dyDescent="0.25">
      <c r="A999" s="1">
        <v>37408</v>
      </c>
      <c r="B999" t="s">
        <v>60</v>
      </c>
      <c r="C999" s="7">
        <v>11031</v>
      </c>
    </row>
    <row r="1000" spans="1:3" x14ac:dyDescent="0.25">
      <c r="A1000" s="1">
        <v>37500</v>
      </c>
      <c r="B1000" t="s">
        <v>60</v>
      </c>
      <c r="C1000" s="7">
        <v>11214</v>
      </c>
    </row>
    <row r="1001" spans="1:3" x14ac:dyDescent="0.25">
      <c r="A1001" s="1">
        <v>37591</v>
      </c>
      <c r="B1001" t="s">
        <v>60</v>
      </c>
      <c r="C1001" s="7">
        <v>11397</v>
      </c>
    </row>
    <row r="1002" spans="1:3" x14ac:dyDescent="0.25">
      <c r="A1002" s="1">
        <v>37681</v>
      </c>
      <c r="B1002" t="s">
        <v>60</v>
      </c>
      <c r="C1002" s="7">
        <v>11580</v>
      </c>
    </row>
    <row r="1003" spans="1:3" x14ac:dyDescent="0.25">
      <c r="A1003" s="1">
        <v>37773</v>
      </c>
      <c r="B1003" t="s">
        <v>60</v>
      </c>
      <c r="C1003" s="7">
        <v>11763</v>
      </c>
    </row>
    <row r="1004" spans="1:3" x14ac:dyDescent="0.25">
      <c r="A1004" s="1">
        <v>37865</v>
      </c>
      <c r="B1004" t="s">
        <v>60</v>
      </c>
      <c r="C1004" s="7">
        <v>11946</v>
      </c>
    </row>
    <row r="1005" spans="1:3" x14ac:dyDescent="0.25">
      <c r="A1005" s="1">
        <v>37956</v>
      </c>
      <c r="B1005" t="s">
        <v>60</v>
      </c>
      <c r="C1005" s="7">
        <v>12129</v>
      </c>
    </row>
    <row r="1006" spans="1:3" x14ac:dyDescent="0.25">
      <c r="A1006" s="1">
        <v>38047</v>
      </c>
      <c r="B1006" t="s">
        <v>60</v>
      </c>
      <c r="C1006" s="7">
        <v>12312</v>
      </c>
    </row>
    <row r="1007" spans="1:3" x14ac:dyDescent="0.25">
      <c r="A1007" s="1">
        <v>38139</v>
      </c>
      <c r="B1007" t="s">
        <v>60</v>
      </c>
      <c r="C1007" s="7">
        <v>12495</v>
      </c>
    </row>
    <row r="1008" spans="1:3" x14ac:dyDescent="0.25">
      <c r="A1008" s="1">
        <v>38231</v>
      </c>
      <c r="B1008" t="s">
        <v>60</v>
      </c>
      <c r="C1008" s="7">
        <v>12678</v>
      </c>
    </row>
    <row r="1009" spans="1:3" x14ac:dyDescent="0.25">
      <c r="A1009" s="1">
        <v>38322</v>
      </c>
      <c r="B1009" t="s">
        <v>60</v>
      </c>
      <c r="C1009" s="7">
        <v>12861</v>
      </c>
    </row>
    <row r="1010" spans="1:3" x14ac:dyDescent="0.25">
      <c r="A1010" s="1">
        <v>38412</v>
      </c>
      <c r="B1010" t="s">
        <v>60</v>
      </c>
      <c r="C1010" s="7">
        <v>13045</v>
      </c>
    </row>
    <row r="1011" spans="1:3" x14ac:dyDescent="0.25">
      <c r="A1011" s="1">
        <v>38504</v>
      </c>
      <c r="B1011" t="s">
        <v>60</v>
      </c>
      <c r="C1011" s="7">
        <v>13228</v>
      </c>
    </row>
    <row r="1012" spans="1:3" x14ac:dyDescent="0.25">
      <c r="A1012" s="1">
        <v>38596</v>
      </c>
      <c r="B1012" t="s">
        <v>60</v>
      </c>
      <c r="C1012" s="7">
        <v>13411</v>
      </c>
    </row>
    <row r="1013" spans="1:3" x14ac:dyDescent="0.25">
      <c r="A1013" s="1">
        <v>38687</v>
      </c>
      <c r="B1013" t="s">
        <v>60</v>
      </c>
      <c r="C1013" s="7">
        <v>13594</v>
      </c>
    </row>
    <row r="1014" spans="1:3" x14ac:dyDescent="0.25">
      <c r="A1014" s="1">
        <v>38777</v>
      </c>
      <c r="B1014" t="s">
        <v>60</v>
      </c>
      <c r="C1014" s="7">
        <v>13777</v>
      </c>
    </row>
    <row r="1015" spans="1:3" x14ac:dyDescent="0.25">
      <c r="A1015" s="1">
        <v>38869</v>
      </c>
      <c r="B1015" t="s">
        <v>60</v>
      </c>
      <c r="C1015" s="7">
        <v>13960</v>
      </c>
    </row>
    <row r="1016" spans="1:3" x14ac:dyDescent="0.25">
      <c r="A1016" s="1">
        <v>38961</v>
      </c>
      <c r="B1016" t="s">
        <v>60</v>
      </c>
      <c r="C1016" s="7">
        <v>14143</v>
      </c>
    </row>
    <row r="1017" spans="1:3" x14ac:dyDescent="0.25">
      <c r="A1017" s="1">
        <v>39052</v>
      </c>
      <c r="B1017" t="s">
        <v>60</v>
      </c>
      <c r="C1017" s="7">
        <v>14326</v>
      </c>
    </row>
    <row r="1018" spans="1:3" x14ac:dyDescent="0.25">
      <c r="A1018" s="1">
        <v>39142</v>
      </c>
      <c r="B1018" t="s">
        <v>60</v>
      </c>
      <c r="C1018" s="7">
        <v>14509</v>
      </c>
    </row>
    <row r="1019" spans="1:3" x14ac:dyDescent="0.25">
      <c r="A1019" s="1">
        <v>39234</v>
      </c>
      <c r="B1019" t="s">
        <v>60</v>
      </c>
      <c r="C1019" s="7">
        <v>14692</v>
      </c>
    </row>
    <row r="1020" spans="1:3" x14ac:dyDescent="0.25">
      <c r="A1020" s="1">
        <v>39326</v>
      </c>
      <c r="B1020" t="s">
        <v>60</v>
      </c>
      <c r="C1020" s="7">
        <v>14875</v>
      </c>
    </row>
    <row r="1021" spans="1:3" x14ac:dyDescent="0.25">
      <c r="A1021" s="1">
        <v>39417</v>
      </c>
      <c r="B1021" t="s">
        <v>60</v>
      </c>
      <c r="C1021" s="7">
        <v>15058</v>
      </c>
    </row>
    <row r="1022" spans="1:3" x14ac:dyDescent="0.25">
      <c r="A1022" s="1">
        <v>39508</v>
      </c>
      <c r="B1022" t="s">
        <v>60</v>
      </c>
      <c r="C1022" s="7">
        <v>15241</v>
      </c>
    </row>
    <row r="1023" spans="1:3" x14ac:dyDescent="0.25">
      <c r="A1023" s="1">
        <v>39600</v>
      </c>
      <c r="B1023" t="s">
        <v>60</v>
      </c>
      <c r="C1023" s="7">
        <v>15424</v>
      </c>
    </row>
    <row r="1024" spans="1:3" x14ac:dyDescent="0.25">
      <c r="A1024" s="1">
        <v>39692</v>
      </c>
      <c r="B1024" t="s">
        <v>60</v>
      </c>
      <c r="C1024" s="7">
        <v>15607</v>
      </c>
    </row>
    <row r="1025" spans="1:3" x14ac:dyDescent="0.25">
      <c r="A1025" s="1">
        <v>39783</v>
      </c>
      <c r="B1025" t="s">
        <v>60</v>
      </c>
      <c r="C1025" s="7">
        <v>15790</v>
      </c>
    </row>
    <row r="1026" spans="1:3" x14ac:dyDescent="0.25">
      <c r="A1026" s="1">
        <v>39873</v>
      </c>
      <c r="B1026" t="s">
        <v>60</v>
      </c>
      <c r="C1026" s="7">
        <v>15973</v>
      </c>
    </row>
    <row r="1027" spans="1:3" x14ac:dyDescent="0.25">
      <c r="A1027" s="1">
        <v>39965</v>
      </c>
      <c r="B1027" t="s">
        <v>60</v>
      </c>
      <c r="C1027" s="7">
        <v>16156</v>
      </c>
    </row>
    <row r="1028" spans="1:3" x14ac:dyDescent="0.25">
      <c r="A1028" s="1">
        <v>40057</v>
      </c>
      <c r="B1028" t="s">
        <v>60</v>
      </c>
      <c r="C1028" s="7">
        <v>16339</v>
      </c>
    </row>
    <row r="1029" spans="1:3" x14ac:dyDescent="0.25">
      <c r="A1029" s="1">
        <v>40148</v>
      </c>
      <c r="B1029" t="s">
        <v>60</v>
      </c>
      <c r="C1029" s="7">
        <v>16522</v>
      </c>
    </row>
    <row r="1030" spans="1:3" x14ac:dyDescent="0.25">
      <c r="A1030" s="1">
        <v>40238</v>
      </c>
      <c r="B1030" t="s">
        <v>60</v>
      </c>
      <c r="C1030" s="7">
        <v>16705</v>
      </c>
    </row>
    <row r="1031" spans="1:3" x14ac:dyDescent="0.25">
      <c r="A1031" s="1">
        <v>40330</v>
      </c>
      <c r="B1031" t="s">
        <v>60</v>
      </c>
      <c r="C1031" s="7">
        <v>16888</v>
      </c>
    </row>
    <row r="1032" spans="1:3" x14ac:dyDescent="0.25">
      <c r="A1032" s="1">
        <v>40422</v>
      </c>
      <c r="B1032" t="s">
        <v>60</v>
      </c>
      <c r="C1032" s="7">
        <v>17071</v>
      </c>
    </row>
    <row r="1033" spans="1:3" x14ac:dyDescent="0.25">
      <c r="A1033" s="1">
        <v>40513</v>
      </c>
      <c r="B1033" t="s">
        <v>60</v>
      </c>
      <c r="C1033" s="7">
        <v>17254</v>
      </c>
    </row>
    <row r="1034" spans="1:3" x14ac:dyDescent="0.25">
      <c r="A1034" s="1">
        <v>40603</v>
      </c>
      <c r="B1034" t="s">
        <v>60</v>
      </c>
      <c r="C1034" s="7">
        <v>17437</v>
      </c>
    </row>
    <row r="1035" spans="1:3" x14ac:dyDescent="0.25">
      <c r="A1035" s="1">
        <v>40695</v>
      </c>
      <c r="B1035" t="s">
        <v>60</v>
      </c>
      <c r="C1035" s="7">
        <v>17621</v>
      </c>
    </row>
    <row r="1036" spans="1:3" x14ac:dyDescent="0.25">
      <c r="A1036" s="1">
        <v>40787</v>
      </c>
      <c r="B1036" t="s">
        <v>60</v>
      </c>
      <c r="C1036" s="7">
        <v>17804</v>
      </c>
    </row>
    <row r="1037" spans="1:3" x14ac:dyDescent="0.25">
      <c r="A1037" s="1">
        <v>40878</v>
      </c>
      <c r="B1037" t="s">
        <v>60</v>
      </c>
      <c r="C1037" s="7">
        <v>17987</v>
      </c>
    </row>
    <row r="1038" spans="1:3" x14ac:dyDescent="0.25">
      <c r="A1038" s="1">
        <v>40969</v>
      </c>
      <c r="B1038" t="s">
        <v>60</v>
      </c>
      <c r="C1038" s="7">
        <v>18170</v>
      </c>
    </row>
    <row r="1039" spans="1:3" x14ac:dyDescent="0.25">
      <c r="A1039" s="1">
        <v>41061</v>
      </c>
      <c r="B1039" t="s">
        <v>60</v>
      </c>
      <c r="C1039" s="7">
        <v>18353</v>
      </c>
    </row>
    <row r="1040" spans="1:3" x14ac:dyDescent="0.25">
      <c r="A1040" s="1">
        <v>41153</v>
      </c>
      <c r="B1040" t="s">
        <v>60</v>
      </c>
      <c r="C1040" s="7">
        <v>18536</v>
      </c>
    </row>
    <row r="1041" spans="1:3" x14ac:dyDescent="0.25">
      <c r="A1041" s="1">
        <v>41244</v>
      </c>
      <c r="B1041" t="s">
        <v>60</v>
      </c>
      <c r="C1041" s="7">
        <v>18719</v>
      </c>
    </row>
    <row r="1042" spans="1:3" x14ac:dyDescent="0.25">
      <c r="A1042" s="1">
        <v>41334</v>
      </c>
      <c r="B1042" t="s">
        <v>60</v>
      </c>
      <c r="C1042" s="7">
        <v>18902</v>
      </c>
    </row>
    <row r="1043" spans="1:3" x14ac:dyDescent="0.25">
      <c r="A1043" s="1">
        <v>41426</v>
      </c>
      <c r="B1043" t="s">
        <v>60</v>
      </c>
      <c r="C1043" s="7">
        <v>19085</v>
      </c>
    </row>
    <row r="1044" spans="1:3" x14ac:dyDescent="0.25">
      <c r="A1044" s="1">
        <v>41518</v>
      </c>
      <c r="B1044" t="s">
        <v>60</v>
      </c>
      <c r="C1044" s="7">
        <v>19268</v>
      </c>
    </row>
    <row r="1045" spans="1:3" x14ac:dyDescent="0.25">
      <c r="A1045" s="1">
        <v>41609</v>
      </c>
      <c r="B1045" t="s">
        <v>60</v>
      </c>
      <c r="C1045" s="7">
        <v>19451</v>
      </c>
    </row>
    <row r="1046" spans="1:3" x14ac:dyDescent="0.25">
      <c r="A1046" s="1">
        <v>41699</v>
      </c>
      <c r="B1046" t="s">
        <v>60</v>
      </c>
      <c r="C1046" s="7">
        <v>19634</v>
      </c>
    </row>
    <row r="1047" spans="1:3" x14ac:dyDescent="0.25">
      <c r="A1047" s="1">
        <v>41791</v>
      </c>
      <c r="B1047" t="s">
        <v>60</v>
      </c>
      <c r="C1047" s="7">
        <v>19817</v>
      </c>
    </row>
    <row r="1048" spans="1:3" x14ac:dyDescent="0.25">
      <c r="A1048" s="1">
        <v>41883</v>
      </c>
      <c r="B1048" t="s">
        <v>60</v>
      </c>
      <c r="C1048" s="7">
        <v>20000</v>
      </c>
    </row>
    <row r="1049" spans="1:3" x14ac:dyDescent="0.25">
      <c r="A1049" s="1">
        <v>41974</v>
      </c>
      <c r="B1049" t="s">
        <v>60</v>
      </c>
      <c r="C1049" s="7">
        <v>20183</v>
      </c>
    </row>
    <row r="1050" spans="1:3" x14ac:dyDescent="0.25">
      <c r="A1050" s="1">
        <v>42064</v>
      </c>
      <c r="B1050" t="s">
        <v>60</v>
      </c>
      <c r="C1050" s="7">
        <v>20366</v>
      </c>
    </row>
    <row r="1051" spans="1:3" x14ac:dyDescent="0.25">
      <c r="A1051" s="1">
        <v>42156</v>
      </c>
      <c r="B1051" t="s">
        <v>60</v>
      </c>
      <c r="C1051" s="7">
        <v>20549</v>
      </c>
    </row>
    <row r="1052" spans="1:3" x14ac:dyDescent="0.25">
      <c r="A1052" s="1">
        <v>42248</v>
      </c>
      <c r="B1052" t="s">
        <v>60</v>
      </c>
      <c r="C1052" s="7">
        <v>20732</v>
      </c>
    </row>
    <row r="1053" spans="1:3" x14ac:dyDescent="0.25">
      <c r="A1053" s="1">
        <v>42339</v>
      </c>
      <c r="B1053" t="s">
        <v>60</v>
      </c>
      <c r="C1053" s="7">
        <v>20915</v>
      </c>
    </row>
    <row r="1054" spans="1:3" x14ac:dyDescent="0.25">
      <c r="A1054" s="1">
        <v>42430</v>
      </c>
      <c r="B1054" t="s">
        <v>60</v>
      </c>
      <c r="C1054" s="7">
        <v>21098</v>
      </c>
    </row>
    <row r="1055" spans="1:3" x14ac:dyDescent="0.25">
      <c r="A1055" s="1">
        <v>42522</v>
      </c>
      <c r="B1055" t="s">
        <v>60</v>
      </c>
      <c r="C1055" s="7">
        <v>21281</v>
      </c>
    </row>
    <row r="1056" spans="1:3" x14ac:dyDescent="0.25">
      <c r="A1056" s="1">
        <v>42614</v>
      </c>
      <c r="B1056" t="s">
        <v>60</v>
      </c>
      <c r="C1056" s="7">
        <v>21464</v>
      </c>
    </row>
    <row r="1057" spans="1:3" x14ac:dyDescent="0.25">
      <c r="A1057" s="1">
        <v>42705</v>
      </c>
      <c r="B1057" t="s">
        <v>60</v>
      </c>
      <c r="C1057" s="7">
        <v>21647</v>
      </c>
    </row>
    <row r="1058" spans="1:3" x14ac:dyDescent="0.25">
      <c r="A1058" s="1">
        <v>42795</v>
      </c>
      <c r="B1058" t="s">
        <v>60</v>
      </c>
      <c r="C1058" s="7">
        <v>21830</v>
      </c>
    </row>
    <row r="1059" spans="1:3" x14ac:dyDescent="0.25">
      <c r="A1059" s="1">
        <v>42887</v>
      </c>
      <c r="B1059" t="s">
        <v>60</v>
      </c>
      <c r="C1059" s="7">
        <v>22014</v>
      </c>
    </row>
    <row r="1060" spans="1:3" x14ac:dyDescent="0.25">
      <c r="A1060" s="1">
        <v>42979</v>
      </c>
      <c r="B1060" t="s">
        <v>60</v>
      </c>
      <c r="C1060" s="7">
        <v>22197</v>
      </c>
    </row>
    <row r="1061" spans="1:3" x14ac:dyDescent="0.25">
      <c r="A1061" s="1">
        <v>43070</v>
      </c>
      <c r="B1061" t="s">
        <v>60</v>
      </c>
      <c r="C1061" s="7">
        <v>22380</v>
      </c>
    </row>
    <row r="1062" spans="1:3" x14ac:dyDescent="0.25">
      <c r="A1062" s="1">
        <v>43160</v>
      </c>
      <c r="B1062" t="s">
        <v>60</v>
      </c>
      <c r="C1062" s="7">
        <v>22563</v>
      </c>
    </row>
    <row r="1063" spans="1:3" x14ac:dyDescent="0.25">
      <c r="A1063" s="1">
        <v>43252</v>
      </c>
      <c r="B1063" t="s">
        <v>60</v>
      </c>
      <c r="C1063" s="7">
        <v>22746</v>
      </c>
    </row>
    <row r="1064" spans="1:3" x14ac:dyDescent="0.25">
      <c r="A1064" s="1">
        <v>43344</v>
      </c>
      <c r="B1064" t="s">
        <v>60</v>
      </c>
      <c r="C1064" s="7">
        <v>22929</v>
      </c>
    </row>
    <row r="1065" spans="1:3" x14ac:dyDescent="0.25">
      <c r="A1065" s="1">
        <v>43435</v>
      </c>
      <c r="B1065" t="s">
        <v>60</v>
      </c>
      <c r="C1065" s="7">
        <v>23112</v>
      </c>
    </row>
    <row r="1066" spans="1:3" x14ac:dyDescent="0.25">
      <c r="A1066" s="1">
        <v>36586</v>
      </c>
      <c r="B1066" t="s">
        <v>66</v>
      </c>
      <c r="C1066" s="7">
        <v>16457</v>
      </c>
    </row>
    <row r="1067" spans="1:3" x14ac:dyDescent="0.25">
      <c r="A1067" s="1">
        <v>36678</v>
      </c>
      <c r="B1067" t="s">
        <v>66</v>
      </c>
      <c r="C1067" s="7">
        <v>16727</v>
      </c>
    </row>
    <row r="1068" spans="1:3" x14ac:dyDescent="0.25">
      <c r="A1068" s="1">
        <v>36770</v>
      </c>
      <c r="B1068" t="s">
        <v>66</v>
      </c>
      <c r="C1068" s="7">
        <v>16996</v>
      </c>
    </row>
    <row r="1069" spans="1:3" x14ac:dyDescent="0.25">
      <c r="A1069" s="1">
        <v>36861</v>
      </c>
      <c r="B1069" t="s">
        <v>66</v>
      </c>
      <c r="C1069" s="7">
        <v>17265</v>
      </c>
    </row>
    <row r="1070" spans="1:3" x14ac:dyDescent="0.25">
      <c r="A1070" s="1">
        <v>36951</v>
      </c>
      <c r="B1070" t="s">
        <v>66</v>
      </c>
      <c r="C1070" s="7">
        <v>17534</v>
      </c>
    </row>
    <row r="1071" spans="1:3" x14ac:dyDescent="0.25">
      <c r="A1071" s="1">
        <v>37043</v>
      </c>
      <c r="B1071" t="s">
        <v>66</v>
      </c>
      <c r="C1071" s="7">
        <v>17804</v>
      </c>
    </row>
    <row r="1072" spans="1:3" x14ac:dyDescent="0.25">
      <c r="A1072" s="1">
        <v>37135</v>
      </c>
      <c r="B1072" t="s">
        <v>66</v>
      </c>
      <c r="C1072" s="7">
        <v>18073</v>
      </c>
    </row>
    <row r="1073" spans="1:3" x14ac:dyDescent="0.25">
      <c r="A1073" s="1">
        <v>37226</v>
      </c>
      <c r="B1073" t="s">
        <v>66</v>
      </c>
      <c r="C1073" s="7">
        <v>18342</v>
      </c>
    </row>
    <row r="1074" spans="1:3" x14ac:dyDescent="0.25">
      <c r="A1074" s="1">
        <v>37316</v>
      </c>
      <c r="B1074" t="s">
        <v>66</v>
      </c>
      <c r="C1074" s="7">
        <v>18612</v>
      </c>
    </row>
    <row r="1075" spans="1:3" x14ac:dyDescent="0.25">
      <c r="A1075" s="1">
        <v>37408</v>
      </c>
      <c r="B1075" t="s">
        <v>66</v>
      </c>
      <c r="C1075" s="7">
        <v>18881</v>
      </c>
    </row>
    <row r="1076" spans="1:3" x14ac:dyDescent="0.25">
      <c r="A1076" s="1">
        <v>37500</v>
      </c>
      <c r="B1076" t="s">
        <v>66</v>
      </c>
      <c r="C1076" s="7">
        <v>19150</v>
      </c>
    </row>
    <row r="1077" spans="1:3" x14ac:dyDescent="0.25">
      <c r="A1077" s="1">
        <v>37591</v>
      </c>
      <c r="B1077" t="s">
        <v>66</v>
      </c>
      <c r="C1077" s="7">
        <v>19419</v>
      </c>
    </row>
    <row r="1078" spans="1:3" x14ac:dyDescent="0.25">
      <c r="A1078" s="1">
        <v>37681</v>
      </c>
      <c r="B1078" t="s">
        <v>66</v>
      </c>
      <c r="C1078" s="7">
        <v>19689</v>
      </c>
    </row>
    <row r="1079" spans="1:3" x14ac:dyDescent="0.25">
      <c r="A1079" s="1">
        <v>37773</v>
      </c>
      <c r="B1079" t="s">
        <v>66</v>
      </c>
      <c r="C1079" s="7">
        <v>19958</v>
      </c>
    </row>
    <row r="1080" spans="1:3" x14ac:dyDescent="0.25">
      <c r="A1080" s="1">
        <v>37865</v>
      </c>
      <c r="B1080" t="s">
        <v>66</v>
      </c>
      <c r="C1080" s="7">
        <v>20227</v>
      </c>
    </row>
    <row r="1081" spans="1:3" x14ac:dyDescent="0.25">
      <c r="A1081" s="1">
        <v>37956</v>
      </c>
      <c r="B1081" t="s">
        <v>66</v>
      </c>
      <c r="C1081" s="7">
        <v>20497</v>
      </c>
    </row>
    <row r="1082" spans="1:3" x14ac:dyDescent="0.25">
      <c r="A1082" s="1">
        <v>38047</v>
      </c>
      <c r="B1082" t="s">
        <v>66</v>
      </c>
      <c r="C1082" s="7">
        <v>20766</v>
      </c>
    </row>
    <row r="1083" spans="1:3" x14ac:dyDescent="0.25">
      <c r="A1083" s="1">
        <v>38139</v>
      </c>
      <c r="B1083" t="s">
        <v>66</v>
      </c>
      <c r="C1083" s="7">
        <v>21035</v>
      </c>
    </row>
    <row r="1084" spans="1:3" x14ac:dyDescent="0.25">
      <c r="A1084" s="1">
        <v>38231</v>
      </c>
      <c r="B1084" t="s">
        <v>66</v>
      </c>
      <c r="C1084" s="7">
        <v>21304</v>
      </c>
    </row>
    <row r="1085" spans="1:3" x14ac:dyDescent="0.25">
      <c r="A1085" s="1">
        <v>38322</v>
      </c>
      <c r="B1085" t="s">
        <v>66</v>
      </c>
      <c r="C1085" s="7">
        <v>21574</v>
      </c>
    </row>
    <row r="1086" spans="1:3" x14ac:dyDescent="0.25">
      <c r="A1086" s="1">
        <v>38412</v>
      </c>
      <c r="B1086" t="s">
        <v>66</v>
      </c>
      <c r="C1086" s="7">
        <v>21843</v>
      </c>
    </row>
    <row r="1087" spans="1:3" x14ac:dyDescent="0.25">
      <c r="A1087" s="1">
        <v>38504</v>
      </c>
      <c r="B1087" t="s">
        <v>66</v>
      </c>
      <c r="C1087" s="7">
        <v>22112</v>
      </c>
    </row>
    <row r="1088" spans="1:3" x14ac:dyDescent="0.25">
      <c r="A1088" s="1">
        <v>38596</v>
      </c>
      <c r="B1088" t="s">
        <v>66</v>
      </c>
      <c r="C1088" s="7">
        <v>22382</v>
      </c>
    </row>
    <row r="1089" spans="1:3" x14ac:dyDescent="0.25">
      <c r="A1089" s="1">
        <v>38687</v>
      </c>
      <c r="B1089" t="s">
        <v>66</v>
      </c>
      <c r="C1089" s="7">
        <v>22651</v>
      </c>
    </row>
    <row r="1090" spans="1:3" x14ac:dyDescent="0.25">
      <c r="A1090" s="1">
        <v>38777</v>
      </c>
      <c r="B1090" t="s">
        <v>66</v>
      </c>
      <c r="C1090" s="7">
        <v>22920</v>
      </c>
    </row>
    <row r="1091" spans="1:3" x14ac:dyDescent="0.25">
      <c r="A1091" s="1">
        <v>38869</v>
      </c>
      <c r="B1091" t="s">
        <v>66</v>
      </c>
      <c r="C1091" s="7">
        <v>23189</v>
      </c>
    </row>
    <row r="1092" spans="1:3" x14ac:dyDescent="0.25">
      <c r="A1092" s="1">
        <v>38961</v>
      </c>
      <c r="B1092" t="s">
        <v>66</v>
      </c>
      <c r="C1092" s="7">
        <v>23459</v>
      </c>
    </row>
    <row r="1093" spans="1:3" x14ac:dyDescent="0.25">
      <c r="A1093" s="1">
        <v>39052</v>
      </c>
      <c r="B1093" t="s">
        <v>66</v>
      </c>
      <c r="C1093" s="7">
        <v>23728</v>
      </c>
    </row>
    <row r="1094" spans="1:3" x14ac:dyDescent="0.25">
      <c r="A1094" s="1">
        <v>39142</v>
      </c>
      <c r="B1094" t="s">
        <v>66</v>
      </c>
      <c r="C1094" s="7">
        <v>23997</v>
      </c>
    </row>
    <row r="1095" spans="1:3" x14ac:dyDescent="0.25">
      <c r="A1095" s="1">
        <v>39234</v>
      </c>
      <c r="B1095" t="s">
        <v>66</v>
      </c>
      <c r="C1095" s="7">
        <v>24267</v>
      </c>
    </row>
    <row r="1096" spans="1:3" x14ac:dyDescent="0.25">
      <c r="A1096" s="1">
        <v>39326</v>
      </c>
      <c r="B1096" t="s">
        <v>66</v>
      </c>
      <c r="C1096" s="7">
        <v>24536</v>
      </c>
    </row>
    <row r="1097" spans="1:3" x14ac:dyDescent="0.25">
      <c r="A1097" s="1">
        <v>39417</v>
      </c>
      <c r="B1097" t="s">
        <v>66</v>
      </c>
      <c r="C1097" s="7">
        <v>24805</v>
      </c>
    </row>
    <row r="1098" spans="1:3" x14ac:dyDescent="0.25">
      <c r="A1098" s="1">
        <v>39508</v>
      </c>
      <c r="B1098" t="s">
        <v>66</v>
      </c>
      <c r="C1098" s="7">
        <v>25074</v>
      </c>
    </row>
    <row r="1099" spans="1:3" x14ac:dyDescent="0.25">
      <c r="A1099" s="1">
        <v>39600</v>
      </c>
      <c r="B1099" t="s">
        <v>66</v>
      </c>
      <c r="C1099" s="7">
        <v>25344</v>
      </c>
    </row>
    <row r="1100" spans="1:3" x14ac:dyDescent="0.25">
      <c r="A1100" s="1">
        <v>39692</v>
      </c>
      <c r="B1100" t="s">
        <v>66</v>
      </c>
      <c r="C1100" s="7">
        <v>25613</v>
      </c>
    </row>
    <row r="1101" spans="1:3" x14ac:dyDescent="0.25">
      <c r="A1101" s="1">
        <v>39783</v>
      </c>
      <c r="B1101" t="s">
        <v>66</v>
      </c>
      <c r="C1101" s="7">
        <v>25882</v>
      </c>
    </row>
    <row r="1102" spans="1:3" x14ac:dyDescent="0.25">
      <c r="A1102" s="1">
        <v>39873</v>
      </c>
      <c r="B1102" t="s">
        <v>66</v>
      </c>
      <c r="C1102" s="7">
        <v>26152</v>
      </c>
    </row>
    <row r="1103" spans="1:3" x14ac:dyDescent="0.25">
      <c r="A1103" s="1">
        <v>39965</v>
      </c>
      <c r="B1103" t="s">
        <v>66</v>
      </c>
      <c r="C1103" s="7">
        <v>26421</v>
      </c>
    </row>
    <row r="1104" spans="1:3" x14ac:dyDescent="0.25">
      <c r="A1104" s="1">
        <v>40057</v>
      </c>
      <c r="B1104" t="s">
        <v>66</v>
      </c>
      <c r="C1104" s="7">
        <v>26690</v>
      </c>
    </row>
    <row r="1105" spans="1:3" x14ac:dyDescent="0.25">
      <c r="A1105" s="1">
        <v>40148</v>
      </c>
      <c r="B1105" t="s">
        <v>66</v>
      </c>
      <c r="C1105" s="7">
        <v>26959</v>
      </c>
    </row>
    <row r="1106" spans="1:3" x14ac:dyDescent="0.25">
      <c r="A1106" s="1">
        <v>40238</v>
      </c>
      <c r="B1106" t="s">
        <v>66</v>
      </c>
      <c r="C1106" s="7">
        <v>27229</v>
      </c>
    </row>
    <row r="1107" spans="1:3" x14ac:dyDescent="0.25">
      <c r="A1107" s="1">
        <v>40330</v>
      </c>
      <c r="B1107" t="s">
        <v>66</v>
      </c>
      <c r="C1107" s="7">
        <v>27498</v>
      </c>
    </row>
    <row r="1108" spans="1:3" x14ac:dyDescent="0.25">
      <c r="A1108" s="1">
        <v>40422</v>
      </c>
      <c r="B1108" t="s">
        <v>66</v>
      </c>
      <c r="C1108" s="7">
        <v>27767</v>
      </c>
    </row>
    <row r="1109" spans="1:3" x14ac:dyDescent="0.25">
      <c r="A1109" s="1">
        <v>40513</v>
      </c>
      <c r="B1109" t="s">
        <v>66</v>
      </c>
      <c r="C1109" s="7">
        <v>28037</v>
      </c>
    </row>
    <row r="1110" spans="1:3" x14ac:dyDescent="0.25">
      <c r="A1110" s="1">
        <v>40603</v>
      </c>
      <c r="B1110" t="s">
        <v>66</v>
      </c>
      <c r="C1110" s="7">
        <v>28306</v>
      </c>
    </row>
    <row r="1111" spans="1:3" x14ac:dyDescent="0.25">
      <c r="A1111" s="1">
        <v>40695</v>
      </c>
      <c r="B1111" t="s">
        <v>66</v>
      </c>
      <c r="C1111" s="7">
        <v>28575</v>
      </c>
    </row>
    <row r="1112" spans="1:3" x14ac:dyDescent="0.25">
      <c r="A1112" s="1">
        <v>40787</v>
      </c>
      <c r="B1112" t="s">
        <v>66</v>
      </c>
      <c r="C1112" s="7">
        <v>28844</v>
      </c>
    </row>
    <row r="1113" spans="1:3" x14ac:dyDescent="0.25">
      <c r="A1113" s="1">
        <v>40878</v>
      </c>
      <c r="B1113" t="s">
        <v>66</v>
      </c>
      <c r="C1113" s="7">
        <v>29114</v>
      </c>
    </row>
    <row r="1114" spans="1:3" x14ac:dyDescent="0.25">
      <c r="A1114" s="1">
        <v>40969</v>
      </c>
      <c r="B1114" t="s">
        <v>66</v>
      </c>
      <c r="C1114" s="7">
        <v>29383</v>
      </c>
    </row>
    <row r="1115" spans="1:3" x14ac:dyDescent="0.25">
      <c r="A1115" s="1">
        <v>41061</v>
      </c>
      <c r="B1115" t="s">
        <v>66</v>
      </c>
      <c r="C1115" s="7">
        <v>29652</v>
      </c>
    </row>
    <row r="1116" spans="1:3" x14ac:dyDescent="0.25">
      <c r="A1116" s="1">
        <v>41153</v>
      </c>
      <c r="B1116" t="s">
        <v>66</v>
      </c>
      <c r="C1116" s="7">
        <v>29922</v>
      </c>
    </row>
    <row r="1117" spans="1:3" x14ac:dyDescent="0.25">
      <c r="A1117" s="1">
        <v>41244</v>
      </c>
      <c r="B1117" t="s">
        <v>66</v>
      </c>
      <c r="C1117" s="7">
        <v>30191</v>
      </c>
    </row>
    <row r="1118" spans="1:3" x14ac:dyDescent="0.25">
      <c r="A1118" s="1">
        <v>41334</v>
      </c>
      <c r="B1118" t="s">
        <v>66</v>
      </c>
      <c r="C1118" s="7">
        <v>30460</v>
      </c>
    </row>
    <row r="1119" spans="1:3" x14ac:dyDescent="0.25">
      <c r="A1119" s="1">
        <v>41426</v>
      </c>
      <c r="B1119" t="s">
        <v>66</v>
      </c>
      <c r="C1119" s="7">
        <v>30729</v>
      </c>
    </row>
    <row r="1120" spans="1:3" x14ac:dyDescent="0.25">
      <c r="A1120" s="1">
        <v>41518</v>
      </c>
      <c r="B1120" t="s">
        <v>66</v>
      </c>
      <c r="C1120" s="7">
        <v>30999</v>
      </c>
    </row>
    <row r="1121" spans="1:3" x14ac:dyDescent="0.25">
      <c r="A1121" s="1">
        <v>41609</v>
      </c>
      <c r="B1121" t="s">
        <v>66</v>
      </c>
      <c r="C1121" s="7">
        <v>31268</v>
      </c>
    </row>
    <row r="1122" spans="1:3" x14ac:dyDescent="0.25">
      <c r="A1122" s="1">
        <v>41699</v>
      </c>
      <c r="B1122" t="s">
        <v>66</v>
      </c>
      <c r="C1122" s="7">
        <v>31537</v>
      </c>
    </row>
    <row r="1123" spans="1:3" x14ac:dyDescent="0.25">
      <c r="A1123" s="1">
        <v>41791</v>
      </c>
      <c r="B1123" t="s">
        <v>66</v>
      </c>
      <c r="C1123" s="7">
        <v>31807</v>
      </c>
    </row>
    <row r="1124" spans="1:3" x14ac:dyDescent="0.25">
      <c r="A1124" s="1">
        <v>41883</v>
      </c>
      <c r="B1124" t="s">
        <v>66</v>
      </c>
      <c r="C1124" s="7">
        <v>32076</v>
      </c>
    </row>
    <row r="1125" spans="1:3" x14ac:dyDescent="0.25">
      <c r="A1125" s="1">
        <v>41974</v>
      </c>
      <c r="B1125" t="s">
        <v>66</v>
      </c>
      <c r="C1125" s="7">
        <v>32345</v>
      </c>
    </row>
    <row r="1126" spans="1:3" x14ac:dyDescent="0.25">
      <c r="A1126" s="1">
        <v>42064</v>
      </c>
      <c r="B1126" t="s">
        <v>66</v>
      </c>
      <c r="C1126" s="7">
        <v>32614</v>
      </c>
    </row>
    <row r="1127" spans="1:3" x14ac:dyDescent="0.25">
      <c r="A1127" s="1">
        <v>42156</v>
      </c>
      <c r="B1127" t="s">
        <v>66</v>
      </c>
      <c r="C1127" s="7">
        <v>32884</v>
      </c>
    </row>
    <row r="1128" spans="1:3" x14ac:dyDescent="0.25">
      <c r="A1128" s="1">
        <v>42248</v>
      </c>
      <c r="B1128" t="s">
        <v>66</v>
      </c>
      <c r="C1128" s="7">
        <v>33153</v>
      </c>
    </row>
    <row r="1129" spans="1:3" x14ac:dyDescent="0.25">
      <c r="A1129" s="1">
        <v>42339</v>
      </c>
      <c r="B1129" t="s">
        <v>66</v>
      </c>
      <c r="C1129" s="7">
        <v>33422</v>
      </c>
    </row>
    <row r="1130" spans="1:3" x14ac:dyDescent="0.25">
      <c r="A1130" s="1">
        <v>42430</v>
      </c>
      <c r="B1130" t="s">
        <v>66</v>
      </c>
      <c r="C1130" s="7">
        <v>33692</v>
      </c>
    </row>
    <row r="1131" spans="1:3" x14ac:dyDescent="0.25">
      <c r="A1131" s="1">
        <v>42522</v>
      </c>
      <c r="B1131" t="s">
        <v>66</v>
      </c>
      <c r="C1131" s="7">
        <v>33961</v>
      </c>
    </row>
    <row r="1132" spans="1:3" x14ac:dyDescent="0.25">
      <c r="A1132" s="1">
        <v>42614</v>
      </c>
      <c r="B1132" t="s">
        <v>66</v>
      </c>
      <c r="C1132" s="7">
        <v>34230</v>
      </c>
    </row>
    <row r="1133" spans="1:3" x14ac:dyDescent="0.25">
      <c r="A1133" s="1">
        <v>42705</v>
      </c>
      <c r="B1133" t="s">
        <v>66</v>
      </c>
      <c r="C1133" s="7">
        <v>34499</v>
      </c>
    </row>
    <row r="1134" spans="1:3" x14ac:dyDescent="0.25">
      <c r="A1134" s="1">
        <v>42795</v>
      </c>
      <c r="B1134" t="s">
        <v>66</v>
      </c>
      <c r="C1134" s="7">
        <v>34769</v>
      </c>
    </row>
    <row r="1135" spans="1:3" x14ac:dyDescent="0.25">
      <c r="A1135" s="1">
        <v>42887</v>
      </c>
      <c r="B1135" t="s">
        <v>66</v>
      </c>
      <c r="C1135" s="7">
        <v>35038</v>
      </c>
    </row>
    <row r="1136" spans="1:3" x14ac:dyDescent="0.25">
      <c r="A1136" s="1">
        <v>42979</v>
      </c>
      <c r="B1136" t="s">
        <v>66</v>
      </c>
      <c r="C1136" s="7">
        <v>35307</v>
      </c>
    </row>
    <row r="1137" spans="1:3" x14ac:dyDescent="0.25">
      <c r="A1137" s="1">
        <v>43070</v>
      </c>
      <c r="B1137" t="s">
        <v>66</v>
      </c>
      <c r="C1137" s="7">
        <v>35577</v>
      </c>
    </row>
    <row r="1138" spans="1:3" x14ac:dyDescent="0.25">
      <c r="A1138" s="1">
        <v>43160</v>
      </c>
      <c r="B1138" t="s">
        <v>66</v>
      </c>
      <c r="C1138" s="7">
        <v>35846</v>
      </c>
    </row>
    <row r="1139" spans="1:3" x14ac:dyDescent="0.25">
      <c r="A1139" s="1">
        <v>43252</v>
      </c>
      <c r="B1139" t="s">
        <v>66</v>
      </c>
      <c r="C1139" s="7">
        <v>36115</v>
      </c>
    </row>
    <row r="1140" spans="1:3" x14ac:dyDescent="0.25">
      <c r="A1140" s="1">
        <v>43344</v>
      </c>
      <c r="B1140" t="s">
        <v>66</v>
      </c>
      <c r="C1140" s="7">
        <v>36384</v>
      </c>
    </row>
    <row r="1141" spans="1:3" x14ac:dyDescent="0.25">
      <c r="A1141" s="1">
        <v>43435</v>
      </c>
      <c r="B1141" t="s">
        <v>66</v>
      </c>
      <c r="C1141" s="7">
        <v>36654</v>
      </c>
    </row>
    <row r="1142" spans="1:3" x14ac:dyDescent="0.25">
      <c r="A1142" s="1">
        <v>36586</v>
      </c>
      <c r="B1142" t="s">
        <v>71</v>
      </c>
      <c r="C1142">
        <v>695</v>
      </c>
    </row>
    <row r="1143" spans="1:3" x14ac:dyDescent="0.25">
      <c r="A1143" s="1">
        <v>36678</v>
      </c>
      <c r="B1143" t="s">
        <v>71</v>
      </c>
      <c r="C1143">
        <v>713</v>
      </c>
    </row>
    <row r="1144" spans="1:3" x14ac:dyDescent="0.25">
      <c r="A1144" s="1">
        <v>36770</v>
      </c>
      <c r="B1144" t="s">
        <v>71</v>
      </c>
      <c r="C1144">
        <v>730</v>
      </c>
    </row>
    <row r="1145" spans="1:3" x14ac:dyDescent="0.25">
      <c r="A1145" s="1">
        <v>36861</v>
      </c>
      <c r="B1145" t="s">
        <v>71</v>
      </c>
      <c r="C1145">
        <v>747</v>
      </c>
    </row>
    <row r="1146" spans="1:3" x14ac:dyDescent="0.25">
      <c r="A1146" s="1">
        <v>36951</v>
      </c>
      <c r="B1146" t="s">
        <v>71</v>
      </c>
      <c r="C1146">
        <v>764</v>
      </c>
    </row>
    <row r="1147" spans="1:3" x14ac:dyDescent="0.25">
      <c r="A1147" s="1">
        <v>37043</v>
      </c>
      <c r="B1147" t="s">
        <v>71</v>
      </c>
      <c r="C1147">
        <v>781</v>
      </c>
    </row>
    <row r="1148" spans="1:3" x14ac:dyDescent="0.25">
      <c r="A1148" s="1">
        <v>37135</v>
      </c>
      <c r="B1148" t="s">
        <v>71</v>
      </c>
      <c r="C1148">
        <v>799</v>
      </c>
    </row>
    <row r="1149" spans="1:3" x14ac:dyDescent="0.25">
      <c r="A1149" s="1">
        <v>37226</v>
      </c>
      <c r="B1149" t="s">
        <v>71</v>
      </c>
      <c r="C1149">
        <v>816</v>
      </c>
    </row>
    <row r="1150" spans="1:3" x14ac:dyDescent="0.25">
      <c r="A1150" s="1">
        <v>37316</v>
      </c>
      <c r="B1150" t="s">
        <v>71</v>
      </c>
      <c r="C1150">
        <v>833</v>
      </c>
    </row>
    <row r="1151" spans="1:3" x14ac:dyDescent="0.25">
      <c r="A1151" s="1">
        <v>37408</v>
      </c>
      <c r="B1151" t="s">
        <v>71</v>
      </c>
      <c r="C1151">
        <v>850</v>
      </c>
    </row>
    <row r="1152" spans="1:3" x14ac:dyDescent="0.25">
      <c r="A1152" s="1">
        <v>37500</v>
      </c>
      <c r="B1152" t="s">
        <v>71</v>
      </c>
      <c r="C1152">
        <v>867</v>
      </c>
    </row>
    <row r="1153" spans="1:3" x14ac:dyDescent="0.25">
      <c r="A1153" s="1">
        <v>37591</v>
      </c>
      <c r="B1153" t="s">
        <v>71</v>
      </c>
      <c r="C1153">
        <v>885</v>
      </c>
    </row>
    <row r="1154" spans="1:3" x14ac:dyDescent="0.25">
      <c r="A1154" s="1">
        <v>37681</v>
      </c>
      <c r="B1154" t="s">
        <v>71</v>
      </c>
      <c r="C1154">
        <v>902</v>
      </c>
    </row>
    <row r="1155" spans="1:3" x14ac:dyDescent="0.25">
      <c r="A1155" s="1">
        <v>37773</v>
      </c>
      <c r="B1155" t="s">
        <v>71</v>
      </c>
      <c r="C1155">
        <v>919</v>
      </c>
    </row>
    <row r="1156" spans="1:3" x14ac:dyDescent="0.25">
      <c r="A1156" s="1">
        <v>37865</v>
      </c>
      <c r="B1156" t="s">
        <v>71</v>
      </c>
      <c r="C1156">
        <v>936</v>
      </c>
    </row>
    <row r="1157" spans="1:3" x14ac:dyDescent="0.25">
      <c r="A1157" s="1">
        <v>37956</v>
      </c>
      <c r="B1157" t="s">
        <v>71</v>
      </c>
      <c r="C1157">
        <v>953</v>
      </c>
    </row>
    <row r="1158" spans="1:3" x14ac:dyDescent="0.25">
      <c r="A1158" s="1">
        <v>38047</v>
      </c>
      <c r="B1158" t="s">
        <v>71</v>
      </c>
      <c r="C1158">
        <v>971</v>
      </c>
    </row>
    <row r="1159" spans="1:3" x14ac:dyDescent="0.25">
      <c r="A1159" s="1">
        <v>38139</v>
      </c>
      <c r="B1159" t="s">
        <v>71</v>
      </c>
      <c r="C1159">
        <v>988</v>
      </c>
    </row>
    <row r="1160" spans="1:3" x14ac:dyDescent="0.25">
      <c r="A1160" s="1">
        <v>38231</v>
      </c>
      <c r="B1160" t="s">
        <v>71</v>
      </c>
      <c r="C1160" s="7">
        <v>1005</v>
      </c>
    </row>
    <row r="1161" spans="1:3" x14ac:dyDescent="0.25">
      <c r="A1161" s="1">
        <v>38322</v>
      </c>
      <c r="B1161" t="s">
        <v>71</v>
      </c>
      <c r="C1161" s="7">
        <v>1022</v>
      </c>
    </row>
    <row r="1162" spans="1:3" x14ac:dyDescent="0.25">
      <c r="A1162" s="1">
        <v>38412</v>
      </c>
      <c r="B1162" t="s">
        <v>71</v>
      </c>
      <c r="C1162" s="7">
        <v>1039</v>
      </c>
    </row>
    <row r="1163" spans="1:3" x14ac:dyDescent="0.25">
      <c r="A1163" s="1">
        <v>38504</v>
      </c>
      <c r="B1163" t="s">
        <v>71</v>
      </c>
      <c r="C1163" s="7">
        <v>1056</v>
      </c>
    </row>
    <row r="1164" spans="1:3" x14ac:dyDescent="0.25">
      <c r="A1164" s="1">
        <v>38596</v>
      </c>
      <c r="B1164" t="s">
        <v>71</v>
      </c>
      <c r="C1164" s="7">
        <v>1074</v>
      </c>
    </row>
    <row r="1165" spans="1:3" x14ac:dyDescent="0.25">
      <c r="A1165" s="1">
        <v>38687</v>
      </c>
      <c r="B1165" t="s">
        <v>71</v>
      </c>
      <c r="C1165" s="7">
        <v>1091</v>
      </c>
    </row>
    <row r="1166" spans="1:3" x14ac:dyDescent="0.25">
      <c r="A1166" s="1">
        <v>38777</v>
      </c>
      <c r="B1166" t="s">
        <v>71</v>
      </c>
      <c r="C1166" s="7">
        <v>1108</v>
      </c>
    </row>
    <row r="1167" spans="1:3" x14ac:dyDescent="0.25">
      <c r="A1167" s="1">
        <v>38869</v>
      </c>
      <c r="B1167" t="s">
        <v>71</v>
      </c>
      <c r="C1167" s="7">
        <v>1125</v>
      </c>
    </row>
    <row r="1168" spans="1:3" x14ac:dyDescent="0.25">
      <c r="A1168" s="1">
        <v>38961</v>
      </c>
      <c r="B1168" t="s">
        <v>71</v>
      </c>
      <c r="C1168" s="7">
        <v>1142</v>
      </c>
    </row>
    <row r="1169" spans="1:3" x14ac:dyDescent="0.25">
      <c r="A1169" s="1">
        <v>39052</v>
      </c>
      <c r="B1169" t="s">
        <v>71</v>
      </c>
      <c r="C1169" s="7">
        <v>1160</v>
      </c>
    </row>
    <row r="1170" spans="1:3" x14ac:dyDescent="0.25">
      <c r="A1170" s="1">
        <v>39142</v>
      </c>
      <c r="B1170" t="s">
        <v>71</v>
      </c>
      <c r="C1170" s="7">
        <v>1177</v>
      </c>
    </row>
    <row r="1171" spans="1:3" x14ac:dyDescent="0.25">
      <c r="A1171" s="1">
        <v>39234</v>
      </c>
      <c r="B1171" t="s">
        <v>71</v>
      </c>
      <c r="C1171" s="7">
        <v>1194</v>
      </c>
    </row>
    <row r="1172" spans="1:3" x14ac:dyDescent="0.25">
      <c r="A1172" s="1">
        <v>39326</v>
      </c>
      <c r="B1172" t="s">
        <v>71</v>
      </c>
      <c r="C1172" s="7">
        <v>1211</v>
      </c>
    </row>
    <row r="1173" spans="1:3" x14ac:dyDescent="0.25">
      <c r="A1173" s="1">
        <v>39417</v>
      </c>
      <c r="B1173" t="s">
        <v>71</v>
      </c>
      <c r="C1173" s="7">
        <v>1228</v>
      </c>
    </row>
    <row r="1174" spans="1:3" x14ac:dyDescent="0.25">
      <c r="A1174" s="1">
        <v>39508</v>
      </c>
      <c r="B1174" t="s">
        <v>71</v>
      </c>
      <c r="C1174" s="7">
        <v>1246</v>
      </c>
    </row>
    <row r="1175" spans="1:3" x14ac:dyDescent="0.25">
      <c r="A1175" s="1">
        <v>39600</v>
      </c>
      <c r="B1175" t="s">
        <v>71</v>
      </c>
      <c r="C1175" s="7">
        <v>1263</v>
      </c>
    </row>
    <row r="1176" spans="1:3" x14ac:dyDescent="0.25">
      <c r="A1176" s="1">
        <v>39692</v>
      </c>
      <c r="B1176" t="s">
        <v>71</v>
      </c>
      <c r="C1176" s="7">
        <v>1280</v>
      </c>
    </row>
    <row r="1177" spans="1:3" x14ac:dyDescent="0.25">
      <c r="A1177" s="1">
        <v>39783</v>
      </c>
      <c r="B1177" t="s">
        <v>71</v>
      </c>
      <c r="C1177" s="7">
        <v>1297</v>
      </c>
    </row>
    <row r="1178" spans="1:3" x14ac:dyDescent="0.25">
      <c r="A1178" s="1">
        <v>39873</v>
      </c>
      <c r="B1178" t="s">
        <v>71</v>
      </c>
      <c r="C1178" s="7">
        <v>1314</v>
      </c>
    </row>
    <row r="1179" spans="1:3" x14ac:dyDescent="0.25">
      <c r="A1179" s="1">
        <v>39965</v>
      </c>
      <c r="B1179" t="s">
        <v>71</v>
      </c>
      <c r="C1179" s="7">
        <v>1332</v>
      </c>
    </row>
    <row r="1180" spans="1:3" x14ac:dyDescent="0.25">
      <c r="A1180" s="1">
        <v>40057</v>
      </c>
      <c r="B1180" t="s">
        <v>71</v>
      </c>
      <c r="C1180" s="7">
        <v>1349</v>
      </c>
    </row>
    <row r="1181" spans="1:3" x14ac:dyDescent="0.25">
      <c r="A1181" s="1">
        <v>40148</v>
      </c>
      <c r="B1181" t="s">
        <v>71</v>
      </c>
      <c r="C1181" s="7">
        <v>1366</v>
      </c>
    </row>
    <row r="1182" spans="1:3" x14ac:dyDescent="0.25">
      <c r="A1182" s="1">
        <v>40238</v>
      </c>
      <c r="B1182" t="s">
        <v>71</v>
      </c>
      <c r="C1182" s="7">
        <v>1383</v>
      </c>
    </row>
    <row r="1183" spans="1:3" x14ac:dyDescent="0.25">
      <c r="A1183" s="1">
        <v>40330</v>
      </c>
      <c r="B1183" t="s">
        <v>71</v>
      </c>
      <c r="C1183" s="7">
        <v>1400</v>
      </c>
    </row>
    <row r="1184" spans="1:3" x14ac:dyDescent="0.25">
      <c r="A1184" s="1">
        <v>40422</v>
      </c>
      <c r="B1184" t="s">
        <v>71</v>
      </c>
      <c r="C1184" s="7">
        <v>1418</v>
      </c>
    </row>
    <row r="1185" spans="1:3" x14ac:dyDescent="0.25">
      <c r="A1185" s="1">
        <v>40513</v>
      </c>
      <c r="B1185" t="s">
        <v>71</v>
      </c>
      <c r="C1185" s="7">
        <v>1435</v>
      </c>
    </row>
    <row r="1186" spans="1:3" x14ac:dyDescent="0.25">
      <c r="A1186" s="1">
        <v>40603</v>
      </c>
      <c r="B1186" t="s">
        <v>71</v>
      </c>
      <c r="C1186" s="7">
        <v>1452</v>
      </c>
    </row>
    <row r="1187" spans="1:3" x14ac:dyDescent="0.25">
      <c r="A1187" s="1">
        <v>40695</v>
      </c>
      <c r="B1187" t="s">
        <v>71</v>
      </c>
      <c r="C1187" s="7">
        <v>1469</v>
      </c>
    </row>
    <row r="1188" spans="1:3" x14ac:dyDescent="0.25">
      <c r="A1188" s="1">
        <v>40787</v>
      </c>
      <c r="B1188" t="s">
        <v>71</v>
      </c>
      <c r="C1188" s="7">
        <v>1486</v>
      </c>
    </row>
    <row r="1189" spans="1:3" x14ac:dyDescent="0.25">
      <c r="A1189" s="1">
        <v>40878</v>
      </c>
      <c r="B1189" t="s">
        <v>71</v>
      </c>
      <c r="C1189" s="7">
        <v>1504</v>
      </c>
    </row>
    <row r="1190" spans="1:3" x14ac:dyDescent="0.25">
      <c r="A1190" s="1">
        <v>40969</v>
      </c>
      <c r="B1190" t="s">
        <v>71</v>
      </c>
      <c r="C1190" s="7">
        <v>1521</v>
      </c>
    </row>
    <row r="1191" spans="1:3" x14ac:dyDescent="0.25">
      <c r="A1191" s="1">
        <v>41061</v>
      </c>
      <c r="B1191" t="s">
        <v>71</v>
      </c>
      <c r="C1191" s="7">
        <v>1538</v>
      </c>
    </row>
    <row r="1192" spans="1:3" x14ac:dyDescent="0.25">
      <c r="A1192" s="1">
        <v>41153</v>
      </c>
      <c r="B1192" t="s">
        <v>71</v>
      </c>
      <c r="C1192" s="7">
        <v>1555</v>
      </c>
    </row>
    <row r="1193" spans="1:3" x14ac:dyDescent="0.25">
      <c r="A1193" s="1">
        <v>41244</v>
      </c>
      <c r="B1193" t="s">
        <v>71</v>
      </c>
      <c r="C1193" s="7">
        <v>1572</v>
      </c>
    </row>
    <row r="1194" spans="1:3" x14ac:dyDescent="0.25">
      <c r="A1194" s="1">
        <v>41334</v>
      </c>
      <c r="B1194" t="s">
        <v>71</v>
      </c>
      <c r="C1194" s="7">
        <v>1590</v>
      </c>
    </row>
    <row r="1195" spans="1:3" x14ac:dyDescent="0.25">
      <c r="A1195" s="1">
        <v>41426</v>
      </c>
      <c r="B1195" t="s">
        <v>71</v>
      </c>
      <c r="C1195" s="7">
        <v>1607</v>
      </c>
    </row>
    <row r="1196" spans="1:3" x14ac:dyDescent="0.25">
      <c r="A1196" s="1">
        <v>41518</v>
      </c>
      <c r="B1196" t="s">
        <v>71</v>
      </c>
      <c r="C1196" s="7">
        <v>1624</v>
      </c>
    </row>
    <row r="1197" spans="1:3" x14ac:dyDescent="0.25">
      <c r="A1197" s="1">
        <v>41609</v>
      </c>
      <c r="B1197" t="s">
        <v>71</v>
      </c>
      <c r="C1197" s="7">
        <v>1641</v>
      </c>
    </row>
    <row r="1198" spans="1:3" x14ac:dyDescent="0.25">
      <c r="A1198" s="1">
        <v>41699</v>
      </c>
      <c r="B1198" t="s">
        <v>71</v>
      </c>
      <c r="C1198" s="7">
        <v>1658</v>
      </c>
    </row>
    <row r="1199" spans="1:3" x14ac:dyDescent="0.25">
      <c r="A1199" s="1">
        <v>41791</v>
      </c>
      <c r="B1199" t="s">
        <v>71</v>
      </c>
      <c r="C1199" s="7">
        <v>1676</v>
      </c>
    </row>
    <row r="1200" spans="1:3" x14ac:dyDescent="0.25">
      <c r="A1200" s="1">
        <v>41883</v>
      </c>
      <c r="B1200" t="s">
        <v>71</v>
      </c>
      <c r="C1200" s="7">
        <v>1693</v>
      </c>
    </row>
    <row r="1201" spans="1:3" x14ac:dyDescent="0.25">
      <c r="A1201" s="1">
        <v>41974</v>
      </c>
      <c r="B1201" t="s">
        <v>71</v>
      </c>
      <c r="C1201" s="7">
        <v>1710</v>
      </c>
    </row>
    <row r="1202" spans="1:3" x14ac:dyDescent="0.25">
      <c r="A1202" s="1">
        <v>42064</v>
      </c>
      <c r="B1202" t="s">
        <v>71</v>
      </c>
      <c r="C1202" s="7">
        <v>1727</v>
      </c>
    </row>
    <row r="1203" spans="1:3" x14ac:dyDescent="0.25">
      <c r="A1203" s="1">
        <v>42156</v>
      </c>
      <c r="B1203" t="s">
        <v>71</v>
      </c>
      <c r="C1203" s="7">
        <v>1744</v>
      </c>
    </row>
    <row r="1204" spans="1:3" x14ac:dyDescent="0.25">
      <c r="A1204" s="1">
        <v>42248</v>
      </c>
      <c r="B1204" t="s">
        <v>71</v>
      </c>
      <c r="C1204" s="7">
        <v>1762</v>
      </c>
    </row>
    <row r="1205" spans="1:3" x14ac:dyDescent="0.25">
      <c r="A1205" s="1">
        <v>42339</v>
      </c>
      <c r="B1205" t="s">
        <v>71</v>
      </c>
      <c r="C1205" s="7">
        <v>1779</v>
      </c>
    </row>
    <row r="1206" spans="1:3" x14ac:dyDescent="0.25">
      <c r="A1206" s="1">
        <v>42430</v>
      </c>
      <c r="B1206" t="s">
        <v>71</v>
      </c>
      <c r="C1206" s="7">
        <v>1796</v>
      </c>
    </row>
    <row r="1207" spans="1:3" x14ac:dyDescent="0.25">
      <c r="A1207" s="1">
        <v>42522</v>
      </c>
      <c r="B1207" t="s">
        <v>71</v>
      </c>
      <c r="C1207" s="7">
        <v>1813</v>
      </c>
    </row>
    <row r="1208" spans="1:3" x14ac:dyDescent="0.25">
      <c r="A1208" s="1">
        <v>42614</v>
      </c>
      <c r="B1208" t="s">
        <v>71</v>
      </c>
      <c r="C1208" s="7">
        <v>1830</v>
      </c>
    </row>
    <row r="1209" spans="1:3" x14ac:dyDescent="0.25">
      <c r="A1209" s="1">
        <v>42705</v>
      </c>
      <c r="B1209" t="s">
        <v>71</v>
      </c>
      <c r="C1209" s="7">
        <v>1848</v>
      </c>
    </row>
    <row r="1210" spans="1:3" x14ac:dyDescent="0.25">
      <c r="A1210" s="1">
        <v>42795</v>
      </c>
      <c r="B1210" t="s">
        <v>71</v>
      </c>
      <c r="C1210" s="7">
        <v>1865</v>
      </c>
    </row>
    <row r="1211" spans="1:3" x14ac:dyDescent="0.25">
      <c r="A1211" s="1">
        <v>42887</v>
      </c>
      <c r="B1211" t="s">
        <v>71</v>
      </c>
      <c r="C1211" s="7">
        <v>1882</v>
      </c>
    </row>
    <row r="1212" spans="1:3" x14ac:dyDescent="0.25">
      <c r="A1212" s="1">
        <v>42979</v>
      </c>
      <c r="B1212" t="s">
        <v>71</v>
      </c>
      <c r="C1212" s="7">
        <v>1899</v>
      </c>
    </row>
    <row r="1213" spans="1:3" x14ac:dyDescent="0.25">
      <c r="A1213" s="1">
        <v>43070</v>
      </c>
      <c r="B1213" t="s">
        <v>71</v>
      </c>
      <c r="C1213" s="7">
        <v>1916</v>
      </c>
    </row>
    <row r="1214" spans="1:3" x14ac:dyDescent="0.25">
      <c r="A1214" s="1">
        <v>43160</v>
      </c>
      <c r="B1214" t="s">
        <v>71</v>
      </c>
      <c r="C1214" s="7">
        <v>1933</v>
      </c>
    </row>
    <row r="1215" spans="1:3" x14ac:dyDescent="0.25">
      <c r="A1215" s="1">
        <v>43252</v>
      </c>
      <c r="B1215" t="s">
        <v>71</v>
      </c>
      <c r="C1215" s="7">
        <v>1951</v>
      </c>
    </row>
    <row r="1216" spans="1:3" x14ac:dyDescent="0.25">
      <c r="A1216" s="1">
        <v>43344</v>
      </c>
      <c r="B1216" t="s">
        <v>71</v>
      </c>
      <c r="C1216" s="7">
        <v>1968</v>
      </c>
    </row>
    <row r="1217" spans="1:3" x14ac:dyDescent="0.25">
      <c r="A1217" s="1">
        <v>43435</v>
      </c>
      <c r="B1217" t="s">
        <v>71</v>
      </c>
      <c r="C1217" s="7">
        <v>1985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50"/>
  <sheetViews>
    <sheetView topLeftCell="F1" workbookViewId="0">
      <selection activeCell="C6" sqref="C6"/>
    </sheetView>
  </sheetViews>
  <sheetFormatPr defaultColWidth="10.7109375" defaultRowHeight="15" x14ac:dyDescent="0.25"/>
  <cols>
    <col min="1" max="1" width="16" customWidth="1"/>
    <col min="2" max="2" width="13.5703125" customWidth="1"/>
    <col min="3" max="3" width="17.42578125" customWidth="1"/>
    <col min="4" max="11" width="10.7109375" customWidth="1"/>
  </cols>
  <sheetData>
    <row r="1" spans="1:11" x14ac:dyDescent="0.25">
      <c r="A1" s="3" t="s">
        <v>75</v>
      </c>
      <c r="B1" s="3" t="s">
        <v>56</v>
      </c>
      <c r="C1" s="3" t="s">
        <v>74</v>
      </c>
      <c r="D1" s="3" t="s">
        <v>76</v>
      </c>
      <c r="E1" s="3" t="s">
        <v>77</v>
      </c>
      <c r="F1" s="3" t="s">
        <v>78</v>
      </c>
      <c r="G1" s="3" t="s">
        <v>79</v>
      </c>
      <c r="H1" s="3" t="s">
        <v>80</v>
      </c>
      <c r="I1" s="3" t="s">
        <v>81</v>
      </c>
      <c r="J1" s="3" t="s">
        <v>94</v>
      </c>
      <c r="K1" s="3" t="s">
        <v>95</v>
      </c>
    </row>
    <row r="2" spans="1:11" x14ac:dyDescent="0.25">
      <c r="A2" s="4">
        <v>39508</v>
      </c>
      <c r="B2" s="3" t="s">
        <v>58</v>
      </c>
      <c r="C2" s="3" t="s">
        <v>58</v>
      </c>
      <c r="D2" s="3">
        <v>371</v>
      </c>
      <c r="E2" s="3">
        <v>383</v>
      </c>
      <c r="F2" s="3">
        <v>347</v>
      </c>
      <c r="G2" s="3">
        <v>356</v>
      </c>
      <c r="H2" s="3">
        <v>273</v>
      </c>
      <c r="I2" s="3">
        <v>277</v>
      </c>
      <c r="J2" s="3">
        <v>4950</v>
      </c>
      <c r="K2" s="3">
        <v>2477</v>
      </c>
    </row>
    <row r="3" spans="1:11" x14ac:dyDescent="0.25">
      <c r="A3" s="4">
        <v>39508</v>
      </c>
      <c r="B3" s="3" t="s">
        <v>58</v>
      </c>
      <c r="C3" s="3" t="s">
        <v>4</v>
      </c>
      <c r="D3" s="3">
        <v>371</v>
      </c>
      <c r="E3" s="3">
        <v>302</v>
      </c>
      <c r="F3" s="3">
        <v>347</v>
      </c>
      <c r="G3" s="3">
        <v>294</v>
      </c>
      <c r="H3" s="3">
        <v>273</v>
      </c>
      <c r="I3" s="3">
        <v>250</v>
      </c>
      <c r="J3" s="3">
        <v>4950</v>
      </c>
      <c r="K3" s="3">
        <v>136</v>
      </c>
    </row>
    <row r="4" spans="1:11" x14ac:dyDescent="0.25">
      <c r="A4" s="4">
        <v>39508</v>
      </c>
      <c r="B4" s="3" t="s">
        <v>58</v>
      </c>
      <c r="C4" s="3" t="s">
        <v>88</v>
      </c>
      <c r="D4" s="3">
        <v>371</v>
      </c>
      <c r="E4" s="3">
        <v>358</v>
      </c>
      <c r="F4" s="3">
        <v>347</v>
      </c>
      <c r="G4" s="3">
        <v>345</v>
      </c>
      <c r="H4" s="3">
        <v>273</v>
      </c>
      <c r="I4" s="3">
        <v>288</v>
      </c>
      <c r="J4" s="3">
        <v>4950</v>
      </c>
      <c r="K4" s="3">
        <v>722</v>
      </c>
    </row>
    <row r="5" spans="1:11" x14ac:dyDescent="0.25">
      <c r="A5" s="4">
        <v>39508</v>
      </c>
      <c r="B5" s="3" t="s">
        <v>58</v>
      </c>
      <c r="C5" s="3" t="s">
        <v>90</v>
      </c>
      <c r="D5" s="3">
        <v>371</v>
      </c>
      <c r="E5" s="3">
        <v>379</v>
      </c>
      <c r="F5" s="3">
        <v>347</v>
      </c>
      <c r="G5" s="3">
        <v>344</v>
      </c>
      <c r="H5" s="3">
        <v>273</v>
      </c>
      <c r="I5" s="3">
        <v>253</v>
      </c>
      <c r="J5" s="3">
        <v>4950</v>
      </c>
      <c r="K5" s="3">
        <v>792</v>
      </c>
    </row>
    <row r="6" spans="1:11" x14ac:dyDescent="0.25">
      <c r="A6" s="4">
        <v>39508</v>
      </c>
      <c r="B6" s="3" t="s">
        <v>58</v>
      </c>
      <c r="C6" s="3" t="s">
        <v>5</v>
      </c>
      <c r="D6" s="3">
        <v>371</v>
      </c>
      <c r="E6" s="3">
        <v>336</v>
      </c>
      <c r="F6" s="3">
        <v>347</v>
      </c>
      <c r="G6" s="3">
        <v>323</v>
      </c>
      <c r="H6" s="3">
        <v>273</v>
      </c>
      <c r="I6" s="3">
        <v>265</v>
      </c>
      <c r="J6" s="3">
        <v>4950</v>
      </c>
      <c r="K6" s="3">
        <v>118</v>
      </c>
    </row>
    <row r="7" spans="1:11" x14ac:dyDescent="0.25">
      <c r="A7" s="4">
        <v>39508</v>
      </c>
      <c r="B7" s="3" t="s">
        <v>58</v>
      </c>
      <c r="C7" s="3" t="s">
        <v>3</v>
      </c>
      <c r="D7" s="3">
        <v>371</v>
      </c>
      <c r="E7" s="3">
        <v>368</v>
      </c>
      <c r="F7" s="3">
        <v>347</v>
      </c>
      <c r="G7" s="3">
        <v>356</v>
      </c>
      <c r="H7" s="3">
        <v>273</v>
      </c>
      <c r="I7" s="3">
        <v>298</v>
      </c>
      <c r="J7" s="3">
        <v>4950</v>
      </c>
      <c r="K7" s="3">
        <v>244</v>
      </c>
    </row>
    <row r="8" spans="1:11" x14ac:dyDescent="0.25">
      <c r="A8" s="4">
        <v>39508</v>
      </c>
      <c r="B8" s="3" t="s">
        <v>58</v>
      </c>
      <c r="C8" s="3" t="s">
        <v>59</v>
      </c>
      <c r="D8" s="3">
        <v>371</v>
      </c>
      <c r="E8" s="3">
        <v>338</v>
      </c>
      <c r="F8" s="3">
        <v>347</v>
      </c>
      <c r="G8" s="3">
        <v>327</v>
      </c>
      <c r="H8" s="3">
        <v>273</v>
      </c>
      <c r="I8" s="3">
        <v>273</v>
      </c>
      <c r="J8" s="3">
        <v>4950</v>
      </c>
      <c r="K8" s="3">
        <v>461</v>
      </c>
    </row>
    <row r="9" spans="1:11" x14ac:dyDescent="0.25">
      <c r="A9" s="4">
        <v>39600</v>
      </c>
      <c r="B9" s="3" t="s">
        <v>58</v>
      </c>
      <c r="C9" s="3" t="s">
        <v>58</v>
      </c>
      <c r="D9" s="3">
        <v>384</v>
      </c>
      <c r="E9" s="3">
        <v>394</v>
      </c>
      <c r="F9" s="3">
        <v>363</v>
      </c>
      <c r="G9" s="3">
        <v>367</v>
      </c>
      <c r="H9" s="3">
        <v>290</v>
      </c>
      <c r="I9" s="3">
        <v>286</v>
      </c>
      <c r="J9" s="3">
        <v>5132</v>
      </c>
      <c r="K9" s="3">
        <v>2303</v>
      </c>
    </row>
    <row r="10" spans="1:11" x14ac:dyDescent="0.25">
      <c r="A10" s="4">
        <v>39600</v>
      </c>
      <c r="B10" s="3" t="s">
        <v>58</v>
      </c>
      <c r="C10" s="3" t="s">
        <v>4</v>
      </c>
      <c r="D10" s="3">
        <v>384</v>
      </c>
      <c r="E10" s="3">
        <v>317</v>
      </c>
      <c r="F10" s="3">
        <v>363</v>
      </c>
      <c r="G10" s="3">
        <v>306</v>
      </c>
      <c r="H10" s="3">
        <v>290</v>
      </c>
      <c r="I10" s="3">
        <v>255</v>
      </c>
      <c r="J10" s="3">
        <v>5132</v>
      </c>
      <c r="K10" s="3">
        <v>153</v>
      </c>
    </row>
    <row r="11" spans="1:11" x14ac:dyDescent="0.25">
      <c r="A11" s="4">
        <v>39600</v>
      </c>
      <c r="B11" s="3" t="s">
        <v>58</v>
      </c>
      <c r="C11" s="3" t="s">
        <v>88</v>
      </c>
      <c r="D11" s="3">
        <v>384</v>
      </c>
      <c r="E11" s="3">
        <v>373</v>
      </c>
      <c r="F11" s="3">
        <v>363</v>
      </c>
      <c r="G11" s="3">
        <v>359</v>
      </c>
      <c r="H11" s="3">
        <v>290</v>
      </c>
      <c r="I11" s="3">
        <v>298</v>
      </c>
      <c r="J11" s="3">
        <v>5132</v>
      </c>
      <c r="K11" s="3">
        <v>835</v>
      </c>
    </row>
    <row r="12" spans="1:11" x14ac:dyDescent="0.25">
      <c r="A12" s="4">
        <v>39600</v>
      </c>
      <c r="B12" s="3" t="s">
        <v>58</v>
      </c>
      <c r="C12" s="3" t="s">
        <v>90</v>
      </c>
      <c r="D12" s="3">
        <v>384</v>
      </c>
      <c r="E12" s="3">
        <v>422</v>
      </c>
      <c r="F12" s="3">
        <v>363</v>
      </c>
      <c r="G12" s="3">
        <v>400</v>
      </c>
      <c r="H12" s="3">
        <v>290</v>
      </c>
      <c r="I12" s="3">
        <v>321</v>
      </c>
      <c r="J12" s="3">
        <v>5132</v>
      </c>
      <c r="K12" s="3">
        <v>818</v>
      </c>
    </row>
    <row r="13" spans="1:11" x14ac:dyDescent="0.25">
      <c r="A13" s="4">
        <v>39600</v>
      </c>
      <c r="B13" s="3" t="s">
        <v>58</v>
      </c>
      <c r="C13" s="3" t="s">
        <v>5</v>
      </c>
      <c r="D13" s="3">
        <v>384</v>
      </c>
      <c r="E13" s="3">
        <v>324</v>
      </c>
      <c r="F13" s="3">
        <v>363</v>
      </c>
      <c r="G13" s="3">
        <v>315</v>
      </c>
      <c r="H13" s="3">
        <v>290</v>
      </c>
      <c r="I13" s="3">
        <v>267</v>
      </c>
      <c r="J13" s="3">
        <v>5132</v>
      </c>
      <c r="K13" s="3">
        <v>139</v>
      </c>
    </row>
    <row r="14" spans="1:11" x14ac:dyDescent="0.25">
      <c r="A14" s="4">
        <v>39600</v>
      </c>
      <c r="B14" s="3" t="s">
        <v>58</v>
      </c>
      <c r="C14" s="3" t="s">
        <v>3</v>
      </c>
      <c r="D14" s="3">
        <v>384</v>
      </c>
      <c r="E14" s="3">
        <v>377</v>
      </c>
      <c r="F14" s="3">
        <v>363</v>
      </c>
      <c r="G14" s="3">
        <v>364</v>
      </c>
      <c r="H14" s="3">
        <v>290</v>
      </c>
      <c r="I14" s="3">
        <v>304</v>
      </c>
      <c r="J14" s="3">
        <v>5132</v>
      </c>
      <c r="K14" s="3">
        <v>314</v>
      </c>
    </row>
    <row r="15" spans="1:11" x14ac:dyDescent="0.25">
      <c r="A15" s="4">
        <v>39600</v>
      </c>
      <c r="B15" s="3" t="s">
        <v>58</v>
      </c>
      <c r="C15" s="3" t="s">
        <v>59</v>
      </c>
      <c r="D15" s="3">
        <v>384</v>
      </c>
      <c r="E15" s="3">
        <v>343</v>
      </c>
      <c r="F15" s="3">
        <v>363</v>
      </c>
      <c r="G15" s="3">
        <v>331</v>
      </c>
      <c r="H15" s="3">
        <v>290</v>
      </c>
      <c r="I15" s="3">
        <v>274</v>
      </c>
      <c r="J15" s="3">
        <v>5132</v>
      </c>
      <c r="K15" s="3">
        <v>570</v>
      </c>
    </row>
    <row r="16" spans="1:11" x14ac:dyDescent="0.25">
      <c r="A16" s="4">
        <v>39692</v>
      </c>
      <c r="B16" s="3" t="s">
        <v>58</v>
      </c>
      <c r="C16" s="3" t="s">
        <v>58</v>
      </c>
      <c r="D16" s="3">
        <v>382</v>
      </c>
      <c r="E16" s="3">
        <v>397</v>
      </c>
      <c r="F16" s="3">
        <v>360</v>
      </c>
      <c r="G16" s="3">
        <v>369</v>
      </c>
      <c r="H16" s="3">
        <v>287</v>
      </c>
      <c r="I16" s="3">
        <v>287</v>
      </c>
      <c r="J16" s="3">
        <v>5198</v>
      </c>
      <c r="K16" s="3">
        <v>2287</v>
      </c>
    </row>
    <row r="17" spans="1:11" x14ac:dyDescent="0.25">
      <c r="A17" s="4">
        <v>39692</v>
      </c>
      <c r="B17" s="3" t="s">
        <v>58</v>
      </c>
      <c r="C17" s="3" t="s">
        <v>4</v>
      </c>
      <c r="D17" s="3">
        <v>382</v>
      </c>
      <c r="E17" s="3">
        <v>313</v>
      </c>
      <c r="F17" s="3">
        <v>360</v>
      </c>
      <c r="G17" s="3">
        <v>303</v>
      </c>
      <c r="H17" s="3">
        <v>287</v>
      </c>
      <c r="I17" s="3">
        <v>254</v>
      </c>
      <c r="J17" s="3">
        <v>5198</v>
      </c>
      <c r="K17" s="3">
        <v>176</v>
      </c>
    </row>
    <row r="18" spans="1:11" x14ac:dyDescent="0.25">
      <c r="A18" s="4">
        <v>39692</v>
      </c>
      <c r="B18" s="3" t="s">
        <v>58</v>
      </c>
      <c r="C18" s="3" t="s">
        <v>88</v>
      </c>
      <c r="D18" s="3">
        <v>382</v>
      </c>
      <c r="E18" s="3">
        <v>369</v>
      </c>
      <c r="F18" s="3">
        <v>360</v>
      </c>
      <c r="G18" s="3">
        <v>354</v>
      </c>
      <c r="H18" s="3">
        <v>287</v>
      </c>
      <c r="I18" s="3">
        <v>292</v>
      </c>
      <c r="J18" s="3">
        <v>5198</v>
      </c>
      <c r="K18" s="3">
        <v>897</v>
      </c>
    </row>
    <row r="19" spans="1:11" x14ac:dyDescent="0.25">
      <c r="A19" s="4">
        <v>39692</v>
      </c>
      <c r="B19" s="3" t="s">
        <v>58</v>
      </c>
      <c r="C19" s="3" t="s">
        <v>90</v>
      </c>
      <c r="D19" s="3">
        <v>382</v>
      </c>
      <c r="E19" s="3">
        <v>417</v>
      </c>
      <c r="F19" s="3">
        <v>360</v>
      </c>
      <c r="G19" s="3">
        <v>396</v>
      </c>
      <c r="H19" s="3">
        <v>287</v>
      </c>
      <c r="I19" s="3">
        <v>317</v>
      </c>
      <c r="J19" s="3">
        <v>5198</v>
      </c>
      <c r="K19" s="3">
        <v>828</v>
      </c>
    </row>
    <row r="20" spans="1:11" x14ac:dyDescent="0.25">
      <c r="A20" s="4">
        <v>39692</v>
      </c>
      <c r="B20" s="3" t="s">
        <v>58</v>
      </c>
      <c r="C20" s="3" t="s">
        <v>5</v>
      </c>
      <c r="D20" s="3">
        <v>382</v>
      </c>
      <c r="E20" s="3">
        <v>329</v>
      </c>
      <c r="F20" s="3">
        <v>360</v>
      </c>
      <c r="G20" s="3">
        <v>320</v>
      </c>
      <c r="H20" s="3">
        <v>287</v>
      </c>
      <c r="I20" s="3">
        <v>271</v>
      </c>
      <c r="J20" s="3">
        <v>5198</v>
      </c>
      <c r="K20" s="3">
        <v>136</v>
      </c>
    </row>
    <row r="21" spans="1:11" x14ac:dyDescent="0.25">
      <c r="A21" s="4">
        <v>39692</v>
      </c>
      <c r="B21" s="3" t="s">
        <v>58</v>
      </c>
      <c r="C21" s="3" t="s">
        <v>3</v>
      </c>
      <c r="D21" s="3">
        <v>382</v>
      </c>
      <c r="E21" s="3">
        <v>360</v>
      </c>
      <c r="F21" s="3">
        <v>360</v>
      </c>
      <c r="G21" s="3">
        <v>343</v>
      </c>
      <c r="H21" s="3">
        <v>287</v>
      </c>
      <c r="I21" s="3">
        <v>279</v>
      </c>
      <c r="J21" s="3">
        <v>5198</v>
      </c>
      <c r="K21" s="3">
        <v>299</v>
      </c>
    </row>
    <row r="22" spans="1:11" x14ac:dyDescent="0.25">
      <c r="A22" s="4">
        <v>39692</v>
      </c>
      <c r="B22" s="3" t="s">
        <v>58</v>
      </c>
      <c r="C22" s="3" t="s">
        <v>59</v>
      </c>
      <c r="D22" s="3">
        <v>382</v>
      </c>
      <c r="E22" s="3">
        <v>342</v>
      </c>
      <c r="F22" s="3">
        <v>360</v>
      </c>
      <c r="G22" s="3">
        <v>328</v>
      </c>
      <c r="H22" s="3">
        <v>287</v>
      </c>
      <c r="I22" s="3">
        <v>268</v>
      </c>
      <c r="J22" s="3">
        <v>5198</v>
      </c>
      <c r="K22" s="3">
        <v>575</v>
      </c>
    </row>
    <row r="23" spans="1:11" x14ac:dyDescent="0.25">
      <c r="A23" s="4">
        <v>39783</v>
      </c>
      <c r="B23" s="3" t="s">
        <v>58</v>
      </c>
      <c r="C23" s="3" t="s">
        <v>58</v>
      </c>
      <c r="D23" s="3">
        <v>378</v>
      </c>
      <c r="E23" s="3">
        <v>387</v>
      </c>
      <c r="F23" s="3">
        <v>355</v>
      </c>
      <c r="G23" s="3">
        <v>359</v>
      </c>
      <c r="H23" s="3">
        <v>282</v>
      </c>
      <c r="I23" s="3">
        <v>279</v>
      </c>
      <c r="J23" s="3">
        <v>4784</v>
      </c>
      <c r="K23" s="3">
        <v>2033</v>
      </c>
    </row>
    <row r="24" spans="1:11" x14ac:dyDescent="0.25">
      <c r="A24" s="4">
        <v>39783</v>
      </c>
      <c r="B24" s="3" t="s">
        <v>58</v>
      </c>
      <c r="C24" s="3" t="s">
        <v>4</v>
      </c>
      <c r="D24" s="3">
        <v>378</v>
      </c>
      <c r="E24" s="3">
        <v>307</v>
      </c>
      <c r="F24" s="3">
        <v>355</v>
      </c>
      <c r="G24" s="3">
        <v>295</v>
      </c>
      <c r="H24" s="3">
        <v>282</v>
      </c>
      <c r="I24" s="3">
        <v>245</v>
      </c>
      <c r="J24" s="3">
        <v>4784</v>
      </c>
      <c r="K24" s="3">
        <v>158</v>
      </c>
    </row>
    <row r="25" spans="1:11" x14ac:dyDescent="0.25">
      <c r="A25" s="4">
        <v>39783</v>
      </c>
      <c r="B25" s="3" t="s">
        <v>58</v>
      </c>
      <c r="C25" s="3" t="s">
        <v>88</v>
      </c>
      <c r="D25" s="3">
        <v>378</v>
      </c>
      <c r="E25" s="3">
        <v>368</v>
      </c>
      <c r="F25" s="3">
        <v>355</v>
      </c>
      <c r="G25" s="3">
        <v>353</v>
      </c>
      <c r="H25" s="3">
        <v>282</v>
      </c>
      <c r="I25" s="3">
        <v>288</v>
      </c>
      <c r="J25" s="3">
        <v>4784</v>
      </c>
      <c r="K25" s="3">
        <v>812</v>
      </c>
    </row>
    <row r="26" spans="1:11" x14ac:dyDescent="0.25">
      <c r="A26" s="4">
        <v>39783</v>
      </c>
      <c r="B26" s="3" t="s">
        <v>58</v>
      </c>
      <c r="C26" s="3" t="s">
        <v>90</v>
      </c>
      <c r="D26" s="3">
        <v>378</v>
      </c>
      <c r="E26" s="3">
        <v>421</v>
      </c>
      <c r="F26" s="3">
        <v>355</v>
      </c>
      <c r="G26" s="3">
        <v>396</v>
      </c>
      <c r="H26" s="3">
        <v>282</v>
      </c>
      <c r="I26" s="3">
        <v>312</v>
      </c>
      <c r="J26" s="3">
        <v>4784</v>
      </c>
      <c r="K26" s="3">
        <v>788</v>
      </c>
    </row>
    <row r="27" spans="1:11" x14ac:dyDescent="0.25">
      <c r="A27" s="4">
        <v>39783</v>
      </c>
      <c r="B27" s="3" t="s">
        <v>58</v>
      </c>
      <c r="C27" s="3" t="s">
        <v>5</v>
      </c>
      <c r="D27" s="3">
        <v>378</v>
      </c>
      <c r="E27" s="3">
        <v>317</v>
      </c>
      <c r="F27" s="3">
        <v>355</v>
      </c>
      <c r="G27" s="3">
        <v>307</v>
      </c>
      <c r="H27" s="3">
        <v>282</v>
      </c>
      <c r="I27" s="3">
        <v>257</v>
      </c>
      <c r="J27" s="3">
        <v>4784</v>
      </c>
      <c r="K27" s="3">
        <v>161</v>
      </c>
    </row>
    <row r="28" spans="1:11" x14ac:dyDescent="0.25">
      <c r="A28" s="4">
        <v>39783</v>
      </c>
      <c r="B28" s="3" t="s">
        <v>58</v>
      </c>
      <c r="C28" s="3" t="s">
        <v>3</v>
      </c>
      <c r="D28" s="3">
        <v>378</v>
      </c>
      <c r="E28" s="3">
        <v>361</v>
      </c>
      <c r="F28" s="3">
        <v>355</v>
      </c>
      <c r="G28" s="3">
        <v>346</v>
      </c>
      <c r="H28" s="3">
        <v>282</v>
      </c>
      <c r="I28" s="3">
        <v>285</v>
      </c>
      <c r="J28" s="3">
        <v>4784</v>
      </c>
      <c r="K28" s="3">
        <v>309</v>
      </c>
    </row>
    <row r="29" spans="1:11" x14ac:dyDescent="0.25">
      <c r="A29" s="4">
        <v>39783</v>
      </c>
      <c r="B29" s="3" t="s">
        <v>58</v>
      </c>
      <c r="C29" s="3" t="s">
        <v>59</v>
      </c>
      <c r="D29" s="3">
        <v>378</v>
      </c>
      <c r="E29" s="3">
        <v>342</v>
      </c>
      <c r="F29" s="3">
        <v>355</v>
      </c>
      <c r="G29" s="3">
        <v>331</v>
      </c>
      <c r="H29" s="3">
        <v>282</v>
      </c>
      <c r="I29" s="3">
        <v>278</v>
      </c>
      <c r="J29" s="3">
        <v>4784</v>
      </c>
      <c r="K29" s="3">
        <v>523</v>
      </c>
    </row>
    <row r="30" spans="1:11" x14ac:dyDescent="0.25">
      <c r="A30" s="4">
        <v>39873</v>
      </c>
      <c r="B30" s="3" t="s">
        <v>58</v>
      </c>
      <c r="C30" s="3" t="s">
        <v>58</v>
      </c>
      <c r="D30" s="3">
        <v>382</v>
      </c>
      <c r="E30" s="3">
        <v>391</v>
      </c>
      <c r="F30" s="3">
        <v>360</v>
      </c>
      <c r="G30" s="3">
        <v>365</v>
      </c>
      <c r="H30" s="3">
        <v>287</v>
      </c>
      <c r="I30" s="3">
        <v>286</v>
      </c>
      <c r="J30" s="3">
        <v>6648</v>
      </c>
      <c r="K30" s="3">
        <v>3430</v>
      </c>
    </row>
    <row r="31" spans="1:11" x14ac:dyDescent="0.25">
      <c r="A31" s="4">
        <v>39873</v>
      </c>
      <c r="B31" s="3" t="s">
        <v>58</v>
      </c>
      <c r="C31" s="3" t="s">
        <v>4</v>
      </c>
      <c r="D31" s="3">
        <v>382</v>
      </c>
      <c r="E31" s="3">
        <v>314</v>
      </c>
      <c r="F31" s="3">
        <v>360</v>
      </c>
      <c r="G31" s="3">
        <v>299</v>
      </c>
      <c r="H31" s="3">
        <v>287</v>
      </c>
      <c r="I31" s="3">
        <v>243</v>
      </c>
      <c r="J31" s="3">
        <v>6648</v>
      </c>
      <c r="K31" s="3">
        <v>197</v>
      </c>
    </row>
    <row r="32" spans="1:11" x14ac:dyDescent="0.25">
      <c r="A32" s="4">
        <v>39873</v>
      </c>
      <c r="B32" s="3" t="s">
        <v>58</v>
      </c>
      <c r="C32" s="3" t="s">
        <v>88</v>
      </c>
      <c r="D32" s="3">
        <v>382</v>
      </c>
      <c r="E32" s="3">
        <v>369</v>
      </c>
      <c r="F32" s="3">
        <v>360</v>
      </c>
      <c r="G32" s="3">
        <v>355</v>
      </c>
      <c r="H32" s="3">
        <v>287</v>
      </c>
      <c r="I32" s="3">
        <v>295</v>
      </c>
      <c r="J32" s="3">
        <v>6648</v>
      </c>
      <c r="K32" s="3">
        <v>929</v>
      </c>
    </row>
    <row r="33" spans="1:11" x14ac:dyDescent="0.25">
      <c r="A33" s="4">
        <v>39873</v>
      </c>
      <c r="B33" s="3" t="s">
        <v>58</v>
      </c>
      <c r="C33" s="3" t="s">
        <v>90</v>
      </c>
      <c r="D33" s="3">
        <v>382</v>
      </c>
      <c r="E33" s="3">
        <v>418</v>
      </c>
      <c r="F33" s="3">
        <v>360</v>
      </c>
      <c r="G33" s="3">
        <v>395</v>
      </c>
      <c r="H33" s="3">
        <v>287</v>
      </c>
      <c r="I33" s="3">
        <v>313</v>
      </c>
      <c r="J33" s="3">
        <v>6648</v>
      </c>
      <c r="K33" s="3">
        <v>924</v>
      </c>
    </row>
    <row r="34" spans="1:11" x14ac:dyDescent="0.25">
      <c r="A34" s="4">
        <v>39873</v>
      </c>
      <c r="B34" s="3" t="s">
        <v>58</v>
      </c>
      <c r="C34" s="3" t="s">
        <v>5</v>
      </c>
      <c r="D34" s="3">
        <v>382</v>
      </c>
      <c r="E34" s="3">
        <v>333</v>
      </c>
      <c r="F34" s="3">
        <v>360</v>
      </c>
      <c r="G34" s="3">
        <v>325</v>
      </c>
      <c r="H34" s="3">
        <v>287</v>
      </c>
      <c r="I34" s="3">
        <v>279</v>
      </c>
      <c r="J34" s="3">
        <v>6648</v>
      </c>
      <c r="K34" s="3">
        <v>144</v>
      </c>
    </row>
    <row r="35" spans="1:11" x14ac:dyDescent="0.25">
      <c r="A35" s="4">
        <v>39873</v>
      </c>
      <c r="B35" s="3" t="s">
        <v>58</v>
      </c>
      <c r="C35" s="3" t="s">
        <v>3</v>
      </c>
      <c r="D35" s="3">
        <v>382</v>
      </c>
      <c r="E35" s="3">
        <v>359</v>
      </c>
      <c r="F35" s="3">
        <v>360</v>
      </c>
      <c r="G35" s="3">
        <v>343</v>
      </c>
      <c r="H35" s="3">
        <v>287</v>
      </c>
      <c r="I35" s="3">
        <v>280</v>
      </c>
      <c r="J35" s="3">
        <v>6648</v>
      </c>
      <c r="K35" s="3">
        <v>386</v>
      </c>
    </row>
    <row r="36" spans="1:11" x14ac:dyDescent="0.25">
      <c r="A36" s="4">
        <v>39873</v>
      </c>
      <c r="B36" s="3" t="s">
        <v>58</v>
      </c>
      <c r="C36" s="3" t="s">
        <v>59</v>
      </c>
      <c r="D36" s="3">
        <v>382</v>
      </c>
      <c r="E36" s="3">
        <v>343</v>
      </c>
      <c r="F36" s="3">
        <v>360</v>
      </c>
      <c r="G36" s="3">
        <v>331</v>
      </c>
      <c r="H36" s="3">
        <v>287</v>
      </c>
      <c r="I36" s="3">
        <v>274</v>
      </c>
      <c r="J36" s="3">
        <v>6648</v>
      </c>
      <c r="K36" s="3">
        <v>638</v>
      </c>
    </row>
    <row r="37" spans="1:11" x14ac:dyDescent="0.25">
      <c r="A37" s="4">
        <v>39965</v>
      </c>
      <c r="B37" s="3" t="s">
        <v>58</v>
      </c>
      <c r="C37" s="3" t="s">
        <v>58</v>
      </c>
      <c r="D37" s="3">
        <v>383</v>
      </c>
      <c r="E37" s="3">
        <v>402</v>
      </c>
      <c r="F37" s="3">
        <v>361</v>
      </c>
      <c r="G37" s="3">
        <v>374</v>
      </c>
      <c r="H37" s="3">
        <v>287</v>
      </c>
      <c r="I37" s="3">
        <v>291</v>
      </c>
      <c r="J37" s="3">
        <v>4644</v>
      </c>
      <c r="K37" s="3">
        <v>1945</v>
      </c>
    </row>
    <row r="38" spans="1:11" x14ac:dyDescent="0.25">
      <c r="A38" s="4">
        <v>39965</v>
      </c>
      <c r="B38" s="3" t="s">
        <v>58</v>
      </c>
      <c r="C38" s="3" t="s">
        <v>4</v>
      </c>
      <c r="D38" s="3">
        <v>383</v>
      </c>
      <c r="E38" s="3">
        <v>312</v>
      </c>
      <c r="F38" s="3">
        <v>361</v>
      </c>
      <c r="G38" s="3">
        <v>301</v>
      </c>
      <c r="H38" s="3">
        <v>287</v>
      </c>
      <c r="I38" s="3">
        <v>250</v>
      </c>
      <c r="J38" s="3">
        <v>4644</v>
      </c>
      <c r="K38" s="3">
        <v>154</v>
      </c>
    </row>
    <row r="39" spans="1:11" x14ac:dyDescent="0.25">
      <c r="A39" s="4">
        <v>39965</v>
      </c>
      <c r="B39" s="3" t="s">
        <v>58</v>
      </c>
      <c r="C39" s="3" t="s">
        <v>88</v>
      </c>
      <c r="D39" s="3">
        <v>383</v>
      </c>
      <c r="E39" s="3">
        <v>363</v>
      </c>
      <c r="F39" s="3">
        <v>361</v>
      </c>
      <c r="G39" s="3">
        <v>348</v>
      </c>
      <c r="H39" s="3">
        <v>287</v>
      </c>
      <c r="I39" s="3">
        <v>284</v>
      </c>
      <c r="J39" s="3">
        <v>4644</v>
      </c>
      <c r="K39" s="3">
        <v>767</v>
      </c>
    </row>
    <row r="40" spans="1:11" x14ac:dyDescent="0.25">
      <c r="A40" s="4">
        <v>39965</v>
      </c>
      <c r="B40" s="3" t="s">
        <v>58</v>
      </c>
      <c r="C40" s="3" t="s">
        <v>90</v>
      </c>
      <c r="D40" s="3">
        <v>383</v>
      </c>
      <c r="E40" s="3">
        <v>423</v>
      </c>
      <c r="F40" s="3">
        <v>361</v>
      </c>
      <c r="G40" s="3">
        <v>400</v>
      </c>
      <c r="H40" s="3">
        <v>287</v>
      </c>
      <c r="I40" s="3">
        <v>320</v>
      </c>
      <c r="J40" s="3">
        <v>4644</v>
      </c>
      <c r="K40" s="3">
        <v>729</v>
      </c>
    </row>
    <row r="41" spans="1:11" x14ac:dyDescent="0.25">
      <c r="A41" s="4">
        <v>39965</v>
      </c>
      <c r="B41" s="3" t="s">
        <v>58</v>
      </c>
      <c r="C41" s="3" t="s">
        <v>5</v>
      </c>
      <c r="D41" s="3">
        <v>383</v>
      </c>
      <c r="E41" s="3">
        <v>335</v>
      </c>
      <c r="F41" s="3">
        <v>361</v>
      </c>
      <c r="G41" s="3">
        <v>328</v>
      </c>
      <c r="H41" s="3">
        <v>287</v>
      </c>
      <c r="I41" s="3">
        <v>284</v>
      </c>
      <c r="J41" s="3">
        <v>4644</v>
      </c>
      <c r="K41" s="3">
        <v>144</v>
      </c>
    </row>
    <row r="42" spans="1:11" x14ac:dyDescent="0.25">
      <c r="A42" s="4">
        <v>39965</v>
      </c>
      <c r="B42" s="3" t="s">
        <v>58</v>
      </c>
      <c r="C42" s="3" t="s">
        <v>3</v>
      </c>
      <c r="D42" s="3">
        <v>383</v>
      </c>
      <c r="E42" s="3">
        <v>354</v>
      </c>
      <c r="F42" s="3">
        <v>361</v>
      </c>
      <c r="G42" s="3">
        <v>340</v>
      </c>
      <c r="H42" s="3">
        <v>287</v>
      </c>
      <c r="I42" s="3">
        <v>279</v>
      </c>
      <c r="J42" s="3">
        <v>4644</v>
      </c>
      <c r="K42" s="3">
        <v>314</v>
      </c>
    </row>
    <row r="43" spans="1:11" x14ac:dyDescent="0.25">
      <c r="A43" s="4">
        <v>39965</v>
      </c>
      <c r="B43" s="3" t="s">
        <v>58</v>
      </c>
      <c r="C43" s="3" t="s">
        <v>59</v>
      </c>
      <c r="D43" s="3">
        <v>383</v>
      </c>
      <c r="E43" s="3">
        <v>344</v>
      </c>
      <c r="F43" s="3">
        <v>361</v>
      </c>
      <c r="G43" s="3">
        <v>331</v>
      </c>
      <c r="H43" s="3">
        <v>287</v>
      </c>
      <c r="I43" s="3">
        <v>273</v>
      </c>
      <c r="J43" s="3">
        <v>4644</v>
      </c>
      <c r="K43" s="3">
        <v>591</v>
      </c>
    </row>
    <row r="44" spans="1:11" x14ac:dyDescent="0.25">
      <c r="A44" s="4">
        <v>40057</v>
      </c>
      <c r="B44" s="3" t="s">
        <v>58</v>
      </c>
      <c r="C44" s="3" t="s">
        <v>58</v>
      </c>
      <c r="D44" s="3">
        <v>382</v>
      </c>
      <c r="E44" s="3">
        <v>394</v>
      </c>
      <c r="F44" s="3">
        <v>359</v>
      </c>
      <c r="G44" s="3">
        <v>366</v>
      </c>
      <c r="H44" s="3">
        <v>283</v>
      </c>
      <c r="I44" s="3">
        <v>284</v>
      </c>
      <c r="J44" s="3">
        <v>4486</v>
      </c>
      <c r="K44" s="3">
        <v>2041</v>
      </c>
    </row>
    <row r="45" spans="1:11" x14ac:dyDescent="0.25">
      <c r="A45" s="4">
        <v>40057</v>
      </c>
      <c r="B45" s="3" t="s">
        <v>58</v>
      </c>
      <c r="C45" s="3" t="s">
        <v>4</v>
      </c>
      <c r="D45" s="3">
        <v>382</v>
      </c>
      <c r="E45" s="3">
        <v>319</v>
      </c>
      <c r="F45" s="3">
        <v>359</v>
      </c>
      <c r="G45" s="3">
        <v>303</v>
      </c>
      <c r="H45" s="3">
        <v>283</v>
      </c>
      <c r="I45" s="3">
        <v>242</v>
      </c>
      <c r="J45" s="3">
        <v>4486</v>
      </c>
      <c r="K45" s="3">
        <v>140</v>
      </c>
    </row>
    <row r="46" spans="1:11" x14ac:dyDescent="0.25">
      <c r="A46" s="4">
        <v>40057</v>
      </c>
      <c r="B46" s="3" t="s">
        <v>58</v>
      </c>
      <c r="C46" s="3" t="s">
        <v>88</v>
      </c>
      <c r="D46" s="3">
        <v>382</v>
      </c>
      <c r="E46" s="3">
        <v>375</v>
      </c>
      <c r="F46" s="3">
        <v>359</v>
      </c>
      <c r="G46" s="3">
        <v>361</v>
      </c>
      <c r="H46" s="3">
        <v>283</v>
      </c>
      <c r="I46" s="3">
        <v>298</v>
      </c>
      <c r="J46" s="3">
        <v>4486</v>
      </c>
      <c r="K46" s="3">
        <v>690</v>
      </c>
    </row>
    <row r="47" spans="1:11" x14ac:dyDescent="0.25">
      <c r="A47" s="4">
        <v>40057</v>
      </c>
      <c r="B47" s="3" t="s">
        <v>58</v>
      </c>
      <c r="C47" s="3" t="s">
        <v>90</v>
      </c>
      <c r="D47" s="3">
        <v>382</v>
      </c>
      <c r="E47" s="3">
        <v>415</v>
      </c>
      <c r="F47" s="3">
        <v>359</v>
      </c>
      <c r="G47" s="3">
        <v>387</v>
      </c>
      <c r="H47" s="3">
        <v>283</v>
      </c>
      <c r="I47" s="3">
        <v>299</v>
      </c>
      <c r="J47" s="3">
        <v>4486</v>
      </c>
      <c r="K47" s="3">
        <v>686</v>
      </c>
    </row>
    <row r="48" spans="1:11" x14ac:dyDescent="0.25">
      <c r="A48" s="4">
        <v>40057</v>
      </c>
      <c r="B48" s="3" t="s">
        <v>58</v>
      </c>
      <c r="C48" s="3" t="s">
        <v>5</v>
      </c>
      <c r="D48" s="3">
        <v>382</v>
      </c>
      <c r="E48" s="3">
        <v>313</v>
      </c>
      <c r="F48" s="3">
        <v>359</v>
      </c>
      <c r="G48" s="3">
        <v>302</v>
      </c>
      <c r="H48" s="3">
        <v>283</v>
      </c>
      <c r="I48" s="3">
        <v>249</v>
      </c>
      <c r="J48" s="3">
        <v>4486</v>
      </c>
      <c r="K48" s="3">
        <v>130</v>
      </c>
    </row>
    <row r="49" spans="1:11" x14ac:dyDescent="0.25">
      <c r="A49" s="4">
        <v>40057</v>
      </c>
      <c r="B49" s="3" t="s">
        <v>58</v>
      </c>
      <c r="C49" s="3" t="s">
        <v>3</v>
      </c>
      <c r="D49" s="3">
        <v>382</v>
      </c>
      <c r="E49" s="3">
        <v>370</v>
      </c>
      <c r="F49" s="3">
        <v>359</v>
      </c>
      <c r="G49" s="3">
        <v>352</v>
      </c>
      <c r="H49" s="3">
        <v>283</v>
      </c>
      <c r="I49" s="3">
        <v>285</v>
      </c>
      <c r="J49" s="3">
        <v>4486</v>
      </c>
      <c r="K49" s="3">
        <v>281</v>
      </c>
    </row>
    <row r="50" spans="1:11" x14ac:dyDescent="0.25">
      <c r="A50" s="4">
        <v>40057</v>
      </c>
      <c r="B50" s="3" t="s">
        <v>58</v>
      </c>
      <c r="C50" s="3" t="s">
        <v>59</v>
      </c>
      <c r="D50" s="3">
        <v>382</v>
      </c>
      <c r="E50" s="3">
        <v>340</v>
      </c>
      <c r="F50" s="3">
        <v>359</v>
      </c>
      <c r="G50" s="3">
        <v>327</v>
      </c>
      <c r="H50" s="3">
        <v>283</v>
      </c>
      <c r="I50" s="3">
        <v>271</v>
      </c>
      <c r="J50" s="3">
        <v>4486</v>
      </c>
      <c r="K50" s="3">
        <v>518</v>
      </c>
    </row>
    <row r="51" spans="1:11" x14ac:dyDescent="0.25">
      <c r="A51" s="4">
        <v>40148</v>
      </c>
      <c r="B51" s="3" t="s">
        <v>58</v>
      </c>
      <c r="C51" s="3" t="s">
        <v>58</v>
      </c>
      <c r="D51" s="3">
        <v>387</v>
      </c>
      <c r="E51" s="3">
        <v>402</v>
      </c>
      <c r="F51" s="3">
        <v>364</v>
      </c>
      <c r="G51" s="3">
        <v>373</v>
      </c>
      <c r="H51" s="3">
        <v>288</v>
      </c>
      <c r="I51" s="3">
        <v>290</v>
      </c>
      <c r="J51" s="3">
        <v>4559</v>
      </c>
      <c r="K51" s="3">
        <v>2086</v>
      </c>
    </row>
    <row r="52" spans="1:11" x14ac:dyDescent="0.25">
      <c r="A52" s="4">
        <v>40148</v>
      </c>
      <c r="B52" s="3" t="s">
        <v>58</v>
      </c>
      <c r="C52" s="3" t="s">
        <v>4</v>
      </c>
      <c r="D52" s="3">
        <v>387</v>
      </c>
      <c r="E52" s="3">
        <v>306</v>
      </c>
      <c r="F52" s="3">
        <v>364</v>
      </c>
      <c r="G52" s="3">
        <v>295</v>
      </c>
      <c r="H52" s="3">
        <v>288</v>
      </c>
      <c r="I52" s="3">
        <v>245</v>
      </c>
      <c r="J52" s="3">
        <v>4559</v>
      </c>
      <c r="K52" s="3">
        <v>146</v>
      </c>
    </row>
    <row r="53" spans="1:11" x14ac:dyDescent="0.25">
      <c r="A53" s="4">
        <v>40148</v>
      </c>
      <c r="B53" s="3" t="s">
        <v>58</v>
      </c>
      <c r="C53" s="3" t="s">
        <v>88</v>
      </c>
      <c r="D53" s="3">
        <v>387</v>
      </c>
      <c r="E53" s="3">
        <v>375</v>
      </c>
      <c r="F53" s="3">
        <v>364</v>
      </c>
      <c r="G53" s="3">
        <v>360</v>
      </c>
      <c r="H53" s="3">
        <v>288</v>
      </c>
      <c r="I53" s="3">
        <v>296</v>
      </c>
      <c r="J53" s="3">
        <v>4559</v>
      </c>
      <c r="K53" s="3">
        <v>745</v>
      </c>
    </row>
    <row r="54" spans="1:11" x14ac:dyDescent="0.25">
      <c r="A54" s="4">
        <v>40148</v>
      </c>
      <c r="B54" s="3" t="s">
        <v>58</v>
      </c>
      <c r="C54" s="3" t="s">
        <v>90</v>
      </c>
      <c r="D54" s="3">
        <v>387</v>
      </c>
      <c r="E54" s="3">
        <v>428</v>
      </c>
      <c r="F54" s="3">
        <v>364</v>
      </c>
      <c r="G54" s="3">
        <v>403</v>
      </c>
      <c r="H54" s="3">
        <v>288</v>
      </c>
      <c r="I54" s="3">
        <v>318</v>
      </c>
      <c r="J54" s="3">
        <v>4559</v>
      </c>
      <c r="K54" s="3">
        <v>702</v>
      </c>
    </row>
    <row r="55" spans="1:11" x14ac:dyDescent="0.25">
      <c r="A55" s="4">
        <v>40148</v>
      </c>
      <c r="B55" s="3" t="s">
        <v>58</v>
      </c>
      <c r="C55" s="3" t="s">
        <v>5</v>
      </c>
      <c r="D55" s="3">
        <v>387</v>
      </c>
      <c r="E55" s="3">
        <v>336</v>
      </c>
      <c r="F55" s="3">
        <v>364</v>
      </c>
      <c r="G55" s="3">
        <v>320</v>
      </c>
      <c r="H55" s="3">
        <v>288</v>
      </c>
      <c r="I55" s="3">
        <v>259</v>
      </c>
      <c r="J55" s="3">
        <v>4559</v>
      </c>
      <c r="K55" s="3">
        <v>118</v>
      </c>
    </row>
    <row r="56" spans="1:11" x14ac:dyDescent="0.25">
      <c r="A56" s="4">
        <v>40148</v>
      </c>
      <c r="B56" s="3" t="s">
        <v>58</v>
      </c>
      <c r="C56" s="3" t="s">
        <v>3</v>
      </c>
      <c r="D56" s="3">
        <v>387</v>
      </c>
      <c r="E56" s="3">
        <v>359</v>
      </c>
      <c r="F56" s="3">
        <v>364</v>
      </c>
      <c r="G56" s="3">
        <v>343</v>
      </c>
      <c r="H56" s="3">
        <v>288</v>
      </c>
      <c r="I56" s="3">
        <v>277</v>
      </c>
      <c r="J56" s="3">
        <v>4559</v>
      </c>
      <c r="K56" s="3">
        <v>270</v>
      </c>
    </row>
    <row r="57" spans="1:11" x14ac:dyDescent="0.25">
      <c r="A57" s="4">
        <v>40148</v>
      </c>
      <c r="B57" s="3" t="s">
        <v>58</v>
      </c>
      <c r="C57" s="3" t="s">
        <v>59</v>
      </c>
      <c r="D57" s="3">
        <v>387</v>
      </c>
      <c r="E57" s="3">
        <v>340</v>
      </c>
      <c r="F57" s="3">
        <v>364</v>
      </c>
      <c r="G57" s="3">
        <v>329</v>
      </c>
      <c r="H57" s="3">
        <v>288</v>
      </c>
      <c r="I57" s="3">
        <v>275</v>
      </c>
      <c r="J57" s="3">
        <v>4559</v>
      </c>
      <c r="K57" s="3">
        <v>492</v>
      </c>
    </row>
    <row r="58" spans="1:11" x14ac:dyDescent="0.25">
      <c r="A58" s="4">
        <v>40238</v>
      </c>
      <c r="B58" s="3" t="s">
        <v>58</v>
      </c>
      <c r="C58" s="3" t="s">
        <v>58</v>
      </c>
      <c r="D58" s="3">
        <v>382</v>
      </c>
      <c r="E58" s="3">
        <v>394</v>
      </c>
      <c r="F58" s="3">
        <v>358</v>
      </c>
      <c r="G58" s="3">
        <v>366</v>
      </c>
      <c r="H58" s="3">
        <v>281</v>
      </c>
      <c r="I58" s="3">
        <v>283</v>
      </c>
      <c r="J58" s="3">
        <v>7091</v>
      </c>
      <c r="K58" s="3">
        <v>3567</v>
      </c>
    </row>
    <row r="59" spans="1:11" x14ac:dyDescent="0.25">
      <c r="A59" s="4">
        <v>40238</v>
      </c>
      <c r="B59" s="3" t="s">
        <v>58</v>
      </c>
      <c r="C59" s="3" t="s">
        <v>4</v>
      </c>
      <c r="D59" s="3">
        <v>382</v>
      </c>
      <c r="E59" s="3">
        <v>322</v>
      </c>
      <c r="F59" s="3">
        <v>358</v>
      </c>
      <c r="G59" s="3">
        <v>312</v>
      </c>
      <c r="H59" s="3">
        <v>281</v>
      </c>
      <c r="I59" s="3">
        <v>263</v>
      </c>
      <c r="J59" s="3">
        <v>7091</v>
      </c>
      <c r="K59" s="3">
        <v>175</v>
      </c>
    </row>
    <row r="60" spans="1:11" x14ac:dyDescent="0.25">
      <c r="A60" s="4">
        <v>40238</v>
      </c>
      <c r="B60" s="3" t="s">
        <v>58</v>
      </c>
      <c r="C60" s="3" t="s">
        <v>88</v>
      </c>
      <c r="D60" s="3">
        <v>382</v>
      </c>
      <c r="E60" s="3">
        <v>376</v>
      </c>
      <c r="F60" s="3">
        <v>358</v>
      </c>
      <c r="G60" s="3">
        <v>361</v>
      </c>
      <c r="H60" s="3">
        <v>281</v>
      </c>
      <c r="I60" s="3">
        <v>299</v>
      </c>
      <c r="J60" s="3">
        <v>7091</v>
      </c>
      <c r="K60" s="3">
        <v>1090</v>
      </c>
    </row>
    <row r="61" spans="1:11" x14ac:dyDescent="0.25">
      <c r="A61" s="4">
        <v>40238</v>
      </c>
      <c r="B61" s="3" t="s">
        <v>58</v>
      </c>
      <c r="C61" s="3" t="s">
        <v>90</v>
      </c>
      <c r="D61" s="3">
        <v>382</v>
      </c>
      <c r="E61" s="3">
        <v>389</v>
      </c>
      <c r="F61" s="3">
        <v>358</v>
      </c>
      <c r="G61" s="3">
        <v>356</v>
      </c>
      <c r="H61" s="3">
        <v>281</v>
      </c>
      <c r="I61" s="3">
        <v>265</v>
      </c>
      <c r="J61" s="3">
        <v>7091</v>
      </c>
      <c r="K61" s="3">
        <v>1065</v>
      </c>
    </row>
    <row r="62" spans="1:11" x14ac:dyDescent="0.25">
      <c r="A62" s="4">
        <v>40238</v>
      </c>
      <c r="B62" s="3" t="s">
        <v>58</v>
      </c>
      <c r="C62" s="3" t="s">
        <v>5</v>
      </c>
      <c r="D62" s="3">
        <v>382</v>
      </c>
      <c r="E62" s="3">
        <v>346</v>
      </c>
      <c r="F62" s="3">
        <v>358</v>
      </c>
      <c r="G62" s="3">
        <v>336</v>
      </c>
      <c r="H62" s="3">
        <v>281</v>
      </c>
      <c r="I62" s="3">
        <v>285</v>
      </c>
      <c r="J62" s="3">
        <v>7091</v>
      </c>
      <c r="K62" s="3">
        <v>182</v>
      </c>
    </row>
    <row r="63" spans="1:11" x14ac:dyDescent="0.25">
      <c r="A63" s="4">
        <v>40238</v>
      </c>
      <c r="B63" s="3" t="s">
        <v>58</v>
      </c>
      <c r="C63" s="3" t="s">
        <v>3</v>
      </c>
      <c r="D63" s="3">
        <v>382</v>
      </c>
      <c r="E63" s="3">
        <v>369</v>
      </c>
      <c r="F63" s="3">
        <v>358</v>
      </c>
      <c r="G63" s="3">
        <v>350</v>
      </c>
      <c r="H63" s="3">
        <v>281</v>
      </c>
      <c r="I63" s="3">
        <v>283</v>
      </c>
      <c r="J63" s="3">
        <v>7091</v>
      </c>
      <c r="K63" s="3">
        <v>331</v>
      </c>
    </row>
    <row r="64" spans="1:11" x14ac:dyDescent="0.25">
      <c r="A64" s="4">
        <v>40238</v>
      </c>
      <c r="B64" s="3" t="s">
        <v>58</v>
      </c>
      <c r="C64" s="3" t="s">
        <v>59</v>
      </c>
      <c r="D64" s="3">
        <v>382</v>
      </c>
      <c r="E64" s="3">
        <v>351</v>
      </c>
      <c r="F64" s="3">
        <v>358</v>
      </c>
      <c r="G64" s="3">
        <v>339</v>
      </c>
      <c r="H64" s="3">
        <v>281</v>
      </c>
      <c r="I64" s="3">
        <v>282</v>
      </c>
      <c r="J64" s="3">
        <v>7091</v>
      </c>
      <c r="K64" s="3">
        <v>681</v>
      </c>
    </row>
    <row r="65" spans="1:11" x14ac:dyDescent="0.25">
      <c r="A65" s="4">
        <v>40330</v>
      </c>
      <c r="B65" s="3" t="s">
        <v>58</v>
      </c>
      <c r="C65" s="3" t="s">
        <v>58</v>
      </c>
      <c r="D65" s="3">
        <v>399</v>
      </c>
      <c r="E65" s="3">
        <v>422</v>
      </c>
      <c r="F65" s="3">
        <v>375</v>
      </c>
      <c r="G65" s="3">
        <v>391</v>
      </c>
      <c r="H65" s="3">
        <v>297</v>
      </c>
      <c r="I65" s="3">
        <v>303</v>
      </c>
      <c r="J65" s="3">
        <v>4426</v>
      </c>
      <c r="K65" s="3">
        <v>1972</v>
      </c>
    </row>
    <row r="66" spans="1:11" x14ac:dyDescent="0.25">
      <c r="A66" s="4">
        <v>40330</v>
      </c>
      <c r="B66" s="3" t="s">
        <v>58</v>
      </c>
      <c r="C66" s="3" t="s">
        <v>4</v>
      </c>
      <c r="D66" s="3">
        <v>399</v>
      </c>
      <c r="E66" s="3">
        <v>324</v>
      </c>
      <c r="F66" s="3">
        <v>375</v>
      </c>
      <c r="G66" s="3">
        <v>314</v>
      </c>
      <c r="H66" s="3">
        <v>297</v>
      </c>
      <c r="I66" s="3">
        <v>265</v>
      </c>
      <c r="J66" s="3">
        <v>4426</v>
      </c>
      <c r="K66" s="3">
        <v>140</v>
      </c>
    </row>
    <row r="67" spans="1:11" x14ac:dyDescent="0.25">
      <c r="A67" s="4">
        <v>40330</v>
      </c>
      <c r="B67" s="3" t="s">
        <v>58</v>
      </c>
      <c r="C67" s="3" t="s">
        <v>88</v>
      </c>
      <c r="D67" s="3">
        <v>399</v>
      </c>
      <c r="E67" s="3">
        <v>385</v>
      </c>
      <c r="F67" s="3">
        <v>375</v>
      </c>
      <c r="G67" s="3">
        <v>370</v>
      </c>
      <c r="H67" s="3">
        <v>297</v>
      </c>
      <c r="I67" s="3">
        <v>305</v>
      </c>
      <c r="J67" s="3">
        <v>4426</v>
      </c>
      <c r="K67" s="3">
        <v>697</v>
      </c>
    </row>
    <row r="68" spans="1:11" x14ac:dyDescent="0.25">
      <c r="A68" s="4">
        <v>40330</v>
      </c>
      <c r="B68" s="3" t="s">
        <v>58</v>
      </c>
      <c r="C68" s="3" t="s">
        <v>90</v>
      </c>
      <c r="D68" s="3">
        <v>399</v>
      </c>
      <c r="E68" s="3">
        <v>422</v>
      </c>
      <c r="F68" s="3">
        <v>375</v>
      </c>
      <c r="G68" s="3">
        <v>394</v>
      </c>
      <c r="H68" s="3">
        <v>297</v>
      </c>
      <c r="I68" s="3">
        <v>306</v>
      </c>
      <c r="J68" s="3">
        <v>4426</v>
      </c>
      <c r="K68" s="3">
        <v>661</v>
      </c>
    </row>
    <row r="69" spans="1:11" x14ac:dyDescent="0.25">
      <c r="A69" s="4">
        <v>40330</v>
      </c>
      <c r="B69" s="3" t="s">
        <v>58</v>
      </c>
      <c r="C69" s="3" t="s">
        <v>5</v>
      </c>
      <c r="D69" s="3">
        <v>399</v>
      </c>
      <c r="E69" s="3">
        <v>343</v>
      </c>
      <c r="F69" s="3">
        <v>375</v>
      </c>
      <c r="G69" s="3">
        <v>331</v>
      </c>
      <c r="H69" s="3">
        <v>297</v>
      </c>
      <c r="I69" s="3">
        <v>275</v>
      </c>
      <c r="J69" s="3">
        <v>4426</v>
      </c>
      <c r="K69" s="3">
        <v>150</v>
      </c>
    </row>
    <row r="70" spans="1:11" x14ac:dyDescent="0.25">
      <c r="A70" s="4">
        <v>40330</v>
      </c>
      <c r="B70" s="3" t="s">
        <v>58</v>
      </c>
      <c r="C70" s="3" t="s">
        <v>3</v>
      </c>
      <c r="D70" s="3">
        <v>399</v>
      </c>
      <c r="E70" s="3">
        <v>369</v>
      </c>
      <c r="F70" s="3">
        <v>375</v>
      </c>
      <c r="G70" s="3">
        <v>353</v>
      </c>
      <c r="H70" s="3">
        <v>297</v>
      </c>
      <c r="I70" s="3">
        <v>286</v>
      </c>
      <c r="J70" s="3">
        <v>4426</v>
      </c>
      <c r="K70" s="3">
        <v>283</v>
      </c>
    </row>
    <row r="71" spans="1:11" x14ac:dyDescent="0.25">
      <c r="A71" s="4">
        <v>40330</v>
      </c>
      <c r="B71" s="3" t="s">
        <v>58</v>
      </c>
      <c r="C71" s="3" t="s">
        <v>59</v>
      </c>
      <c r="D71" s="3">
        <v>399</v>
      </c>
      <c r="E71" s="3">
        <v>358</v>
      </c>
      <c r="F71" s="3">
        <v>375</v>
      </c>
      <c r="G71" s="3">
        <v>345</v>
      </c>
      <c r="H71" s="3">
        <v>297</v>
      </c>
      <c r="I71" s="3">
        <v>288</v>
      </c>
      <c r="J71" s="3">
        <v>4426</v>
      </c>
      <c r="K71" s="3">
        <v>523</v>
      </c>
    </row>
    <row r="72" spans="1:11" x14ac:dyDescent="0.25">
      <c r="A72" s="4">
        <v>40422</v>
      </c>
      <c r="B72" s="3" t="s">
        <v>58</v>
      </c>
      <c r="C72" s="3" t="s">
        <v>58</v>
      </c>
      <c r="D72" s="3">
        <v>396</v>
      </c>
      <c r="E72" s="3">
        <v>412</v>
      </c>
      <c r="F72" s="3">
        <v>373</v>
      </c>
      <c r="G72" s="3">
        <v>383</v>
      </c>
      <c r="H72" s="3">
        <v>297</v>
      </c>
      <c r="I72" s="3">
        <v>298</v>
      </c>
      <c r="J72" s="3">
        <v>5199</v>
      </c>
      <c r="K72" s="3">
        <v>2421</v>
      </c>
    </row>
    <row r="73" spans="1:11" x14ac:dyDescent="0.25">
      <c r="A73" s="4">
        <v>40422</v>
      </c>
      <c r="B73" s="3" t="s">
        <v>58</v>
      </c>
      <c r="C73" s="3" t="s">
        <v>4</v>
      </c>
      <c r="D73" s="3">
        <v>396</v>
      </c>
      <c r="E73" s="3">
        <v>316</v>
      </c>
      <c r="F73" s="3">
        <v>373</v>
      </c>
      <c r="G73" s="3">
        <v>306</v>
      </c>
      <c r="H73" s="3">
        <v>297</v>
      </c>
      <c r="I73" s="3">
        <v>257</v>
      </c>
      <c r="J73" s="3">
        <v>5199</v>
      </c>
      <c r="K73" s="3">
        <v>169</v>
      </c>
    </row>
    <row r="74" spans="1:11" x14ac:dyDescent="0.25">
      <c r="A74" s="4">
        <v>40422</v>
      </c>
      <c r="B74" s="3" t="s">
        <v>58</v>
      </c>
      <c r="C74" s="3" t="s">
        <v>88</v>
      </c>
      <c r="D74" s="3">
        <v>396</v>
      </c>
      <c r="E74" s="3">
        <v>382</v>
      </c>
      <c r="F74" s="3">
        <v>373</v>
      </c>
      <c r="G74" s="3">
        <v>367</v>
      </c>
      <c r="H74" s="3">
        <v>297</v>
      </c>
      <c r="I74" s="3">
        <v>304</v>
      </c>
      <c r="J74" s="3">
        <v>5199</v>
      </c>
      <c r="K74" s="3">
        <v>855</v>
      </c>
    </row>
    <row r="75" spans="1:11" x14ac:dyDescent="0.25">
      <c r="A75" s="4">
        <v>40422</v>
      </c>
      <c r="B75" s="3" t="s">
        <v>58</v>
      </c>
      <c r="C75" s="3" t="s">
        <v>90</v>
      </c>
      <c r="D75" s="3">
        <v>396</v>
      </c>
      <c r="E75" s="3">
        <v>426</v>
      </c>
      <c r="F75" s="3">
        <v>373</v>
      </c>
      <c r="G75" s="3">
        <v>403</v>
      </c>
      <c r="H75" s="3">
        <v>297</v>
      </c>
      <c r="I75" s="3">
        <v>320</v>
      </c>
      <c r="J75" s="3">
        <v>5199</v>
      </c>
      <c r="K75" s="3">
        <v>765</v>
      </c>
    </row>
    <row r="76" spans="1:11" x14ac:dyDescent="0.25">
      <c r="A76" s="4">
        <v>40422</v>
      </c>
      <c r="B76" s="3" t="s">
        <v>58</v>
      </c>
      <c r="C76" s="3" t="s">
        <v>5</v>
      </c>
      <c r="D76" s="3">
        <v>396</v>
      </c>
      <c r="E76" s="3">
        <v>340</v>
      </c>
      <c r="F76" s="3">
        <v>373</v>
      </c>
      <c r="G76" s="3">
        <v>332</v>
      </c>
      <c r="H76" s="3">
        <v>297</v>
      </c>
      <c r="I76" s="3">
        <v>286</v>
      </c>
      <c r="J76" s="3">
        <v>5199</v>
      </c>
      <c r="K76" s="3">
        <v>146</v>
      </c>
    </row>
    <row r="77" spans="1:11" x14ac:dyDescent="0.25">
      <c r="A77" s="4">
        <v>40422</v>
      </c>
      <c r="B77" s="3" t="s">
        <v>58</v>
      </c>
      <c r="C77" s="3" t="s">
        <v>3</v>
      </c>
      <c r="D77" s="3">
        <v>396</v>
      </c>
      <c r="E77" s="3">
        <v>385</v>
      </c>
      <c r="F77" s="3">
        <v>373</v>
      </c>
      <c r="G77" s="3">
        <v>367</v>
      </c>
      <c r="H77" s="3">
        <v>297</v>
      </c>
      <c r="I77" s="3">
        <v>298</v>
      </c>
      <c r="J77" s="3">
        <v>5199</v>
      </c>
      <c r="K77" s="3">
        <v>307</v>
      </c>
    </row>
    <row r="78" spans="1:11" x14ac:dyDescent="0.25">
      <c r="A78" s="4">
        <v>40422</v>
      </c>
      <c r="B78" s="3" t="s">
        <v>58</v>
      </c>
      <c r="C78" s="3" t="s">
        <v>59</v>
      </c>
      <c r="D78" s="3">
        <v>396</v>
      </c>
      <c r="E78" s="3">
        <v>354</v>
      </c>
      <c r="F78" s="3">
        <v>373</v>
      </c>
      <c r="G78" s="3">
        <v>342</v>
      </c>
      <c r="H78" s="3">
        <v>297</v>
      </c>
      <c r="I78" s="3">
        <v>283</v>
      </c>
      <c r="J78" s="3">
        <v>5199</v>
      </c>
      <c r="K78" s="3">
        <v>536</v>
      </c>
    </row>
    <row r="79" spans="1:11" x14ac:dyDescent="0.25">
      <c r="A79" s="4">
        <v>40513</v>
      </c>
      <c r="B79" s="3" t="s">
        <v>58</v>
      </c>
      <c r="C79" s="3" t="s">
        <v>58</v>
      </c>
      <c r="D79" s="3">
        <v>403</v>
      </c>
      <c r="E79" s="3">
        <v>419</v>
      </c>
      <c r="F79" s="3">
        <v>375</v>
      </c>
      <c r="G79" s="3">
        <v>385</v>
      </c>
      <c r="H79" s="3">
        <v>292</v>
      </c>
      <c r="I79" s="3">
        <v>294</v>
      </c>
      <c r="J79" s="3">
        <v>4646</v>
      </c>
      <c r="K79" s="3">
        <v>2199</v>
      </c>
    </row>
    <row r="80" spans="1:11" x14ac:dyDescent="0.25">
      <c r="A80" s="4">
        <v>40513</v>
      </c>
      <c r="B80" s="3" t="s">
        <v>58</v>
      </c>
      <c r="C80" s="3" t="s">
        <v>4</v>
      </c>
      <c r="D80" s="3">
        <v>403</v>
      </c>
      <c r="E80" s="3">
        <v>319</v>
      </c>
      <c r="F80" s="3">
        <v>375</v>
      </c>
      <c r="G80" s="3">
        <v>308</v>
      </c>
      <c r="H80" s="3">
        <v>292</v>
      </c>
      <c r="I80" s="3">
        <v>257</v>
      </c>
      <c r="J80" s="3">
        <v>4646</v>
      </c>
      <c r="K80" s="3">
        <v>131</v>
      </c>
    </row>
    <row r="81" spans="1:11" x14ac:dyDescent="0.25">
      <c r="A81" s="4">
        <v>40513</v>
      </c>
      <c r="B81" s="3" t="s">
        <v>58</v>
      </c>
      <c r="C81" s="3" t="s">
        <v>88</v>
      </c>
      <c r="D81" s="3">
        <v>403</v>
      </c>
      <c r="E81" s="3">
        <v>389</v>
      </c>
      <c r="F81" s="3">
        <v>375</v>
      </c>
      <c r="G81" s="3">
        <v>374</v>
      </c>
      <c r="H81" s="3">
        <v>292</v>
      </c>
      <c r="I81" s="3">
        <v>310</v>
      </c>
      <c r="J81" s="3">
        <v>4646</v>
      </c>
      <c r="K81" s="3">
        <v>793</v>
      </c>
    </row>
    <row r="82" spans="1:11" x14ac:dyDescent="0.25">
      <c r="A82" s="4">
        <v>40513</v>
      </c>
      <c r="B82" s="3" t="s">
        <v>58</v>
      </c>
      <c r="C82" s="3" t="s">
        <v>90</v>
      </c>
      <c r="D82" s="3">
        <v>403</v>
      </c>
      <c r="E82" s="3">
        <v>443</v>
      </c>
      <c r="F82" s="3">
        <v>375</v>
      </c>
      <c r="G82" s="3">
        <v>411</v>
      </c>
      <c r="H82" s="3">
        <v>292</v>
      </c>
      <c r="I82" s="3">
        <v>315</v>
      </c>
      <c r="J82" s="3">
        <v>4646</v>
      </c>
      <c r="K82" s="3">
        <v>689</v>
      </c>
    </row>
    <row r="83" spans="1:11" x14ac:dyDescent="0.25">
      <c r="A83" s="4">
        <v>40513</v>
      </c>
      <c r="B83" s="3" t="s">
        <v>58</v>
      </c>
      <c r="C83" s="3" t="s">
        <v>5</v>
      </c>
      <c r="D83" s="3">
        <v>403</v>
      </c>
      <c r="E83" s="3">
        <v>340</v>
      </c>
      <c r="F83" s="3">
        <v>375</v>
      </c>
      <c r="G83" s="3">
        <v>328</v>
      </c>
      <c r="H83" s="3">
        <v>292</v>
      </c>
      <c r="I83" s="3">
        <v>268</v>
      </c>
      <c r="J83" s="3">
        <v>4646</v>
      </c>
      <c r="K83" s="3">
        <v>120</v>
      </c>
    </row>
    <row r="84" spans="1:11" x14ac:dyDescent="0.25">
      <c r="A84" s="4">
        <v>40513</v>
      </c>
      <c r="B84" s="3" t="s">
        <v>58</v>
      </c>
      <c r="C84" s="3" t="s">
        <v>3</v>
      </c>
      <c r="D84" s="3">
        <v>403</v>
      </c>
      <c r="E84" s="3">
        <v>363</v>
      </c>
      <c r="F84" s="3">
        <v>375</v>
      </c>
      <c r="G84" s="3">
        <v>345</v>
      </c>
      <c r="H84" s="3">
        <v>292</v>
      </c>
      <c r="I84" s="3">
        <v>278</v>
      </c>
      <c r="J84" s="3">
        <v>4646</v>
      </c>
      <c r="K84" s="3">
        <v>237</v>
      </c>
    </row>
    <row r="85" spans="1:11" x14ac:dyDescent="0.25">
      <c r="A85" s="4">
        <v>40513</v>
      </c>
      <c r="B85" s="3" t="s">
        <v>58</v>
      </c>
      <c r="C85" s="3" t="s">
        <v>59</v>
      </c>
      <c r="D85" s="3">
        <v>403</v>
      </c>
      <c r="E85" s="3">
        <v>351</v>
      </c>
      <c r="F85" s="3">
        <v>375</v>
      </c>
      <c r="G85" s="3">
        <v>335</v>
      </c>
      <c r="H85" s="3">
        <v>292</v>
      </c>
      <c r="I85" s="3">
        <v>269</v>
      </c>
      <c r="J85" s="3">
        <v>4646</v>
      </c>
      <c r="K85" s="3">
        <v>477</v>
      </c>
    </row>
    <row r="86" spans="1:11" x14ac:dyDescent="0.25">
      <c r="A86" s="4">
        <v>40603</v>
      </c>
      <c r="B86" s="3" t="s">
        <v>58</v>
      </c>
      <c r="C86" s="3" t="s">
        <v>58</v>
      </c>
      <c r="D86" s="3">
        <v>405</v>
      </c>
      <c r="E86" s="3">
        <v>420</v>
      </c>
      <c r="F86" s="3">
        <v>377</v>
      </c>
      <c r="G86" s="3">
        <v>388</v>
      </c>
      <c r="H86" s="3">
        <v>293</v>
      </c>
      <c r="I86" s="3">
        <v>297</v>
      </c>
      <c r="J86" s="3">
        <v>6789</v>
      </c>
      <c r="K86" s="3">
        <v>3319</v>
      </c>
    </row>
    <row r="87" spans="1:11" x14ac:dyDescent="0.25">
      <c r="A87" s="4">
        <v>40603</v>
      </c>
      <c r="B87" s="3" t="s">
        <v>58</v>
      </c>
      <c r="C87" s="3" t="s">
        <v>4</v>
      </c>
      <c r="D87" s="3">
        <v>405</v>
      </c>
      <c r="E87" s="3">
        <v>341</v>
      </c>
      <c r="F87" s="3">
        <v>377</v>
      </c>
      <c r="G87" s="3">
        <v>331</v>
      </c>
      <c r="H87" s="3">
        <v>293</v>
      </c>
      <c r="I87" s="3">
        <v>278</v>
      </c>
      <c r="J87" s="3">
        <v>6789</v>
      </c>
      <c r="K87" s="3">
        <v>224</v>
      </c>
    </row>
    <row r="88" spans="1:11" x14ac:dyDescent="0.25">
      <c r="A88" s="4">
        <v>40603</v>
      </c>
      <c r="B88" s="3" t="s">
        <v>58</v>
      </c>
      <c r="C88" s="3" t="s">
        <v>88</v>
      </c>
      <c r="D88" s="3">
        <v>405</v>
      </c>
      <c r="E88" s="3">
        <v>394</v>
      </c>
      <c r="F88" s="3">
        <v>377</v>
      </c>
      <c r="G88" s="3">
        <v>378</v>
      </c>
      <c r="H88" s="3">
        <v>293</v>
      </c>
      <c r="I88" s="3">
        <v>312</v>
      </c>
      <c r="J88" s="3">
        <v>6789</v>
      </c>
      <c r="K88" s="3">
        <v>996</v>
      </c>
    </row>
    <row r="89" spans="1:11" x14ac:dyDescent="0.25">
      <c r="A89" s="4">
        <v>40603</v>
      </c>
      <c r="B89" s="3" t="s">
        <v>58</v>
      </c>
      <c r="C89" s="3" t="s">
        <v>90</v>
      </c>
      <c r="D89" s="3">
        <v>405</v>
      </c>
      <c r="E89" s="3">
        <v>421</v>
      </c>
      <c r="F89" s="3">
        <v>377</v>
      </c>
      <c r="G89" s="3">
        <v>381</v>
      </c>
      <c r="H89" s="3">
        <v>293</v>
      </c>
      <c r="I89" s="3">
        <v>279</v>
      </c>
      <c r="J89" s="3">
        <v>6789</v>
      </c>
      <c r="K89" s="3">
        <v>1034</v>
      </c>
    </row>
    <row r="90" spans="1:11" x14ac:dyDescent="0.25">
      <c r="A90" s="4">
        <v>40603</v>
      </c>
      <c r="B90" s="3" t="s">
        <v>58</v>
      </c>
      <c r="C90" s="3" t="s">
        <v>5</v>
      </c>
      <c r="D90" s="3">
        <v>405</v>
      </c>
      <c r="E90" s="3">
        <v>359</v>
      </c>
      <c r="F90" s="3">
        <v>377</v>
      </c>
      <c r="G90" s="3">
        <v>344</v>
      </c>
      <c r="H90" s="3">
        <v>293</v>
      </c>
      <c r="I90" s="3">
        <v>285</v>
      </c>
      <c r="J90" s="3">
        <v>6789</v>
      </c>
      <c r="K90" s="3">
        <v>163</v>
      </c>
    </row>
    <row r="91" spans="1:11" x14ac:dyDescent="0.25">
      <c r="A91" s="4">
        <v>40603</v>
      </c>
      <c r="B91" s="3" t="s">
        <v>58</v>
      </c>
      <c r="C91" s="3" t="s">
        <v>3</v>
      </c>
      <c r="D91" s="3">
        <v>405</v>
      </c>
      <c r="E91" s="3">
        <v>384</v>
      </c>
      <c r="F91" s="3">
        <v>377</v>
      </c>
      <c r="G91" s="3">
        <v>365</v>
      </c>
      <c r="H91" s="3">
        <v>293</v>
      </c>
      <c r="I91" s="3">
        <v>297</v>
      </c>
      <c r="J91" s="3">
        <v>6789</v>
      </c>
      <c r="K91" s="3">
        <v>355</v>
      </c>
    </row>
    <row r="92" spans="1:11" x14ac:dyDescent="0.25">
      <c r="A92" s="4">
        <v>40603</v>
      </c>
      <c r="B92" s="3" t="s">
        <v>58</v>
      </c>
      <c r="C92" s="3" t="s">
        <v>59</v>
      </c>
      <c r="D92" s="3">
        <v>405</v>
      </c>
      <c r="E92" s="3">
        <v>367</v>
      </c>
      <c r="F92" s="3">
        <v>377</v>
      </c>
      <c r="G92" s="3">
        <v>354</v>
      </c>
      <c r="H92" s="3">
        <v>293</v>
      </c>
      <c r="I92" s="3">
        <v>292</v>
      </c>
      <c r="J92" s="3">
        <v>6789</v>
      </c>
      <c r="K92" s="3">
        <v>698</v>
      </c>
    </row>
    <row r="93" spans="1:11" x14ac:dyDescent="0.25">
      <c r="A93" s="4">
        <v>40695</v>
      </c>
      <c r="B93" s="3" t="s">
        <v>58</v>
      </c>
      <c r="C93" s="3" t="s">
        <v>58</v>
      </c>
      <c r="D93" s="3">
        <v>415</v>
      </c>
      <c r="E93" s="3">
        <v>429</v>
      </c>
      <c r="F93" s="3">
        <v>387</v>
      </c>
      <c r="G93" s="3">
        <v>392</v>
      </c>
      <c r="H93" s="3">
        <v>302</v>
      </c>
      <c r="I93" s="3">
        <v>296</v>
      </c>
      <c r="J93" s="3">
        <v>4422</v>
      </c>
      <c r="K93" s="3">
        <v>2100</v>
      </c>
    </row>
    <row r="94" spans="1:11" x14ac:dyDescent="0.25">
      <c r="A94" s="4">
        <v>40695</v>
      </c>
      <c r="B94" s="3" t="s">
        <v>58</v>
      </c>
      <c r="C94" s="3" t="s">
        <v>4</v>
      </c>
      <c r="D94" s="3">
        <v>415</v>
      </c>
      <c r="E94" s="3">
        <v>326</v>
      </c>
      <c r="F94" s="3">
        <v>387</v>
      </c>
      <c r="G94" s="3">
        <v>314</v>
      </c>
      <c r="H94" s="3">
        <v>302</v>
      </c>
      <c r="I94" s="3">
        <v>262</v>
      </c>
      <c r="J94" s="3">
        <v>4422</v>
      </c>
      <c r="K94" s="3">
        <v>141</v>
      </c>
    </row>
    <row r="95" spans="1:11" x14ac:dyDescent="0.25">
      <c r="A95" s="4">
        <v>40695</v>
      </c>
      <c r="B95" s="3" t="s">
        <v>58</v>
      </c>
      <c r="C95" s="3" t="s">
        <v>88</v>
      </c>
      <c r="D95" s="3">
        <v>415</v>
      </c>
      <c r="E95" s="3">
        <v>396</v>
      </c>
      <c r="F95" s="3">
        <v>387</v>
      </c>
      <c r="G95" s="3">
        <v>381</v>
      </c>
      <c r="H95" s="3">
        <v>302</v>
      </c>
      <c r="I95" s="3">
        <v>315</v>
      </c>
      <c r="J95" s="3">
        <v>4422</v>
      </c>
      <c r="K95" s="3">
        <v>672</v>
      </c>
    </row>
    <row r="96" spans="1:11" x14ac:dyDescent="0.25">
      <c r="A96" s="4">
        <v>40695</v>
      </c>
      <c r="B96" s="3" t="s">
        <v>58</v>
      </c>
      <c r="C96" s="3" t="s">
        <v>90</v>
      </c>
      <c r="D96" s="3">
        <v>415</v>
      </c>
      <c r="E96" s="3">
        <v>455</v>
      </c>
      <c r="F96" s="3">
        <v>387</v>
      </c>
      <c r="G96" s="3">
        <v>429</v>
      </c>
      <c r="H96" s="3">
        <v>302</v>
      </c>
      <c r="I96" s="3">
        <v>340</v>
      </c>
      <c r="J96" s="3">
        <v>4422</v>
      </c>
      <c r="K96" s="3">
        <v>619</v>
      </c>
    </row>
    <row r="97" spans="1:11" x14ac:dyDescent="0.25">
      <c r="A97" s="4">
        <v>40695</v>
      </c>
      <c r="B97" s="3" t="s">
        <v>58</v>
      </c>
      <c r="C97" s="3" t="s">
        <v>5</v>
      </c>
      <c r="D97" s="3">
        <v>415</v>
      </c>
      <c r="E97" s="3">
        <v>370</v>
      </c>
      <c r="F97" s="3">
        <v>387</v>
      </c>
      <c r="G97" s="3">
        <v>354</v>
      </c>
      <c r="H97" s="3">
        <v>302</v>
      </c>
      <c r="I97" s="3">
        <v>291</v>
      </c>
      <c r="J97" s="3">
        <v>4422</v>
      </c>
      <c r="K97" s="3">
        <v>133</v>
      </c>
    </row>
    <row r="98" spans="1:11" x14ac:dyDescent="0.25">
      <c r="A98" s="4">
        <v>40695</v>
      </c>
      <c r="B98" s="3" t="s">
        <v>58</v>
      </c>
      <c r="C98" s="3" t="s">
        <v>3</v>
      </c>
      <c r="D98" s="3">
        <v>415</v>
      </c>
      <c r="E98" s="3">
        <v>394</v>
      </c>
      <c r="F98" s="3">
        <v>387</v>
      </c>
      <c r="G98" s="3">
        <v>378</v>
      </c>
      <c r="H98" s="3">
        <v>302</v>
      </c>
      <c r="I98" s="3">
        <v>311</v>
      </c>
      <c r="J98" s="3">
        <v>4422</v>
      </c>
      <c r="K98" s="3">
        <v>284</v>
      </c>
    </row>
    <row r="99" spans="1:11" x14ac:dyDescent="0.25">
      <c r="A99" s="4">
        <v>40695</v>
      </c>
      <c r="B99" s="3" t="s">
        <v>58</v>
      </c>
      <c r="C99" s="3" t="s">
        <v>59</v>
      </c>
      <c r="D99" s="3">
        <v>415</v>
      </c>
      <c r="E99" s="3">
        <v>379</v>
      </c>
      <c r="F99" s="3">
        <v>387</v>
      </c>
      <c r="G99" s="3">
        <v>364</v>
      </c>
      <c r="H99" s="3">
        <v>302</v>
      </c>
      <c r="I99" s="3">
        <v>300</v>
      </c>
      <c r="J99" s="3">
        <v>4422</v>
      </c>
      <c r="K99" s="3">
        <v>473</v>
      </c>
    </row>
    <row r="100" spans="1:11" x14ac:dyDescent="0.25">
      <c r="A100" s="4">
        <v>40787</v>
      </c>
      <c r="B100" s="3" t="s">
        <v>58</v>
      </c>
      <c r="C100" s="3" t="s">
        <v>58</v>
      </c>
      <c r="D100" s="3">
        <v>417</v>
      </c>
      <c r="E100" s="3">
        <v>432</v>
      </c>
      <c r="F100" s="3">
        <v>391</v>
      </c>
      <c r="G100" s="3">
        <v>400</v>
      </c>
      <c r="H100" s="3">
        <v>309</v>
      </c>
      <c r="I100" s="3">
        <v>309</v>
      </c>
      <c r="J100" s="3">
        <v>4691</v>
      </c>
      <c r="K100" s="3">
        <v>1990</v>
      </c>
    </row>
    <row r="101" spans="1:11" x14ac:dyDescent="0.25">
      <c r="A101" s="4">
        <v>40787</v>
      </c>
      <c r="B101" s="3" t="s">
        <v>58</v>
      </c>
      <c r="C101" s="3" t="s">
        <v>4</v>
      </c>
      <c r="D101" s="3">
        <v>417</v>
      </c>
      <c r="E101" s="3">
        <v>333</v>
      </c>
      <c r="F101" s="3">
        <v>391</v>
      </c>
      <c r="G101" s="3">
        <v>324</v>
      </c>
      <c r="H101" s="3">
        <v>309</v>
      </c>
      <c r="I101" s="3">
        <v>276</v>
      </c>
      <c r="J101" s="3">
        <v>4691</v>
      </c>
      <c r="K101" s="3">
        <v>196</v>
      </c>
    </row>
    <row r="102" spans="1:11" x14ac:dyDescent="0.25">
      <c r="A102" s="4">
        <v>40787</v>
      </c>
      <c r="B102" s="3" t="s">
        <v>58</v>
      </c>
      <c r="C102" s="3" t="s">
        <v>88</v>
      </c>
      <c r="D102" s="3">
        <v>417</v>
      </c>
      <c r="E102" s="3">
        <v>404</v>
      </c>
      <c r="F102" s="3">
        <v>391</v>
      </c>
      <c r="G102" s="3">
        <v>387</v>
      </c>
      <c r="H102" s="3">
        <v>309</v>
      </c>
      <c r="I102" s="3">
        <v>315</v>
      </c>
      <c r="J102" s="3">
        <v>4691</v>
      </c>
      <c r="K102" s="3">
        <v>787</v>
      </c>
    </row>
    <row r="103" spans="1:11" x14ac:dyDescent="0.25">
      <c r="A103" s="4">
        <v>40787</v>
      </c>
      <c r="B103" s="3" t="s">
        <v>58</v>
      </c>
      <c r="C103" s="3" t="s">
        <v>90</v>
      </c>
      <c r="D103" s="3">
        <v>417</v>
      </c>
      <c r="E103" s="3">
        <v>466</v>
      </c>
      <c r="F103" s="3">
        <v>391</v>
      </c>
      <c r="G103" s="3">
        <v>436</v>
      </c>
      <c r="H103" s="3">
        <v>309</v>
      </c>
      <c r="I103" s="3">
        <v>340</v>
      </c>
      <c r="J103" s="3">
        <v>4691</v>
      </c>
      <c r="K103" s="3">
        <v>741</v>
      </c>
    </row>
    <row r="104" spans="1:11" x14ac:dyDescent="0.25">
      <c r="A104" s="4">
        <v>40787</v>
      </c>
      <c r="B104" s="3" t="s">
        <v>58</v>
      </c>
      <c r="C104" s="3" t="s">
        <v>5</v>
      </c>
      <c r="D104" s="3">
        <v>417</v>
      </c>
      <c r="E104" s="3">
        <v>354</v>
      </c>
      <c r="F104" s="3">
        <v>391</v>
      </c>
      <c r="G104" s="3">
        <v>344</v>
      </c>
      <c r="H104" s="3">
        <v>309</v>
      </c>
      <c r="I104" s="3">
        <v>293</v>
      </c>
      <c r="J104" s="3">
        <v>4691</v>
      </c>
      <c r="K104" s="3">
        <v>154</v>
      </c>
    </row>
    <row r="105" spans="1:11" x14ac:dyDescent="0.25">
      <c r="A105" s="4">
        <v>40787</v>
      </c>
      <c r="B105" s="3" t="s">
        <v>58</v>
      </c>
      <c r="C105" s="3" t="s">
        <v>3</v>
      </c>
      <c r="D105" s="3">
        <v>417</v>
      </c>
      <c r="E105" s="3">
        <v>396</v>
      </c>
      <c r="F105" s="3">
        <v>391</v>
      </c>
      <c r="G105" s="3">
        <v>375</v>
      </c>
      <c r="H105" s="3">
        <v>309</v>
      </c>
      <c r="I105" s="3">
        <v>300</v>
      </c>
      <c r="J105" s="3">
        <v>4691</v>
      </c>
      <c r="K105" s="3">
        <v>316</v>
      </c>
    </row>
    <row r="106" spans="1:11" x14ac:dyDescent="0.25">
      <c r="A106" s="4">
        <v>40787</v>
      </c>
      <c r="B106" s="3" t="s">
        <v>58</v>
      </c>
      <c r="C106" s="3" t="s">
        <v>59</v>
      </c>
      <c r="D106" s="3">
        <v>417</v>
      </c>
      <c r="E106" s="3">
        <v>369</v>
      </c>
      <c r="F106" s="3">
        <v>391</v>
      </c>
      <c r="G106" s="3">
        <v>356</v>
      </c>
      <c r="H106" s="3">
        <v>309</v>
      </c>
      <c r="I106" s="3">
        <v>297</v>
      </c>
      <c r="J106" s="3">
        <v>4691</v>
      </c>
      <c r="K106" s="3">
        <v>507</v>
      </c>
    </row>
    <row r="107" spans="1:11" x14ac:dyDescent="0.25">
      <c r="A107" s="4">
        <v>40878</v>
      </c>
      <c r="B107" s="3" t="s">
        <v>58</v>
      </c>
      <c r="C107" s="3" t="s">
        <v>58</v>
      </c>
      <c r="D107" s="3">
        <v>424</v>
      </c>
      <c r="E107" s="3">
        <v>440</v>
      </c>
      <c r="F107" s="3">
        <v>396</v>
      </c>
      <c r="G107" s="3">
        <v>405</v>
      </c>
      <c r="H107" s="3">
        <v>310</v>
      </c>
      <c r="I107" s="3">
        <v>311</v>
      </c>
      <c r="J107" s="3">
        <v>3621</v>
      </c>
      <c r="K107" s="3">
        <v>1769</v>
      </c>
    </row>
    <row r="108" spans="1:11" x14ac:dyDescent="0.25">
      <c r="A108" s="4">
        <v>40878</v>
      </c>
      <c r="B108" s="3" t="s">
        <v>58</v>
      </c>
      <c r="C108" s="3" t="s">
        <v>4</v>
      </c>
      <c r="D108" s="3">
        <v>424</v>
      </c>
      <c r="E108" s="3">
        <v>326</v>
      </c>
      <c r="F108" s="3">
        <v>396</v>
      </c>
      <c r="G108" s="3">
        <v>313</v>
      </c>
      <c r="H108" s="3">
        <v>310</v>
      </c>
      <c r="I108" s="3">
        <v>256</v>
      </c>
      <c r="J108" s="3">
        <v>3621</v>
      </c>
      <c r="K108" s="3">
        <v>123</v>
      </c>
    </row>
    <row r="109" spans="1:11" x14ac:dyDescent="0.25">
      <c r="A109" s="4">
        <v>40878</v>
      </c>
      <c r="B109" s="3" t="s">
        <v>58</v>
      </c>
      <c r="C109" s="3" t="s">
        <v>88</v>
      </c>
      <c r="D109" s="3">
        <v>424</v>
      </c>
      <c r="E109" s="3">
        <v>406</v>
      </c>
      <c r="F109" s="3">
        <v>396</v>
      </c>
      <c r="G109" s="3">
        <v>388</v>
      </c>
      <c r="H109" s="3">
        <v>310</v>
      </c>
      <c r="I109" s="3">
        <v>316</v>
      </c>
      <c r="J109" s="3">
        <v>3621</v>
      </c>
      <c r="K109" s="3">
        <v>555</v>
      </c>
    </row>
    <row r="110" spans="1:11" x14ac:dyDescent="0.25">
      <c r="A110" s="4">
        <v>40878</v>
      </c>
      <c r="B110" s="3" t="s">
        <v>58</v>
      </c>
      <c r="C110" s="3" t="s">
        <v>90</v>
      </c>
      <c r="D110" s="3">
        <v>424</v>
      </c>
      <c r="E110" s="3">
        <v>470</v>
      </c>
      <c r="F110" s="3">
        <v>396</v>
      </c>
      <c r="G110" s="3">
        <v>439</v>
      </c>
      <c r="H110" s="3">
        <v>310</v>
      </c>
      <c r="I110" s="3">
        <v>339</v>
      </c>
      <c r="J110" s="3">
        <v>3621</v>
      </c>
      <c r="K110" s="3">
        <v>521</v>
      </c>
    </row>
    <row r="111" spans="1:11" x14ac:dyDescent="0.25">
      <c r="A111" s="4">
        <v>40878</v>
      </c>
      <c r="B111" s="3" t="s">
        <v>58</v>
      </c>
      <c r="C111" s="3" t="s">
        <v>5</v>
      </c>
      <c r="D111" s="3">
        <v>424</v>
      </c>
      <c r="E111" s="3">
        <v>343</v>
      </c>
      <c r="F111" s="3">
        <v>396</v>
      </c>
      <c r="G111" s="3">
        <v>333</v>
      </c>
      <c r="H111" s="3">
        <v>310</v>
      </c>
      <c r="I111" s="3">
        <v>283</v>
      </c>
      <c r="J111" s="3">
        <v>3621</v>
      </c>
      <c r="K111" s="3">
        <v>83</v>
      </c>
    </row>
    <row r="112" spans="1:11" x14ac:dyDescent="0.25">
      <c r="A112" s="4">
        <v>40878</v>
      </c>
      <c r="B112" s="3" t="s">
        <v>58</v>
      </c>
      <c r="C112" s="3" t="s">
        <v>3</v>
      </c>
      <c r="D112" s="3">
        <v>424</v>
      </c>
      <c r="E112" s="3">
        <v>382</v>
      </c>
      <c r="F112" s="3">
        <v>396</v>
      </c>
      <c r="G112" s="3">
        <v>362</v>
      </c>
      <c r="H112" s="3">
        <v>310</v>
      </c>
      <c r="I112" s="3">
        <v>288</v>
      </c>
      <c r="J112" s="3">
        <v>3621</v>
      </c>
      <c r="K112" s="3">
        <v>206</v>
      </c>
    </row>
    <row r="113" spans="1:11" x14ac:dyDescent="0.25">
      <c r="A113" s="4">
        <v>40878</v>
      </c>
      <c r="B113" s="3" t="s">
        <v>58</v>
      </c>
      <c r="C113" s="3" t="s">
        <v>59</v>
      </c>
      <c r="D113" s="3">
        <v>424</v>
      </c>
      <c r="E113" s="3">
        <v>387</v>
      </c>
      <c r="F113" s="3">
        <v>396</v>
      </c>
      <c r="G113" s="3">
        <v>372</v>
      </c>
      <c r="H113" s="3">
        <v>310</v>
      </c>
      <c r="I113" s="3">
        <v>310</v>
      </c>
      <c r="J113" s="3">
        <v>3621</v>
      </c>
      <c r="K113" s="3">
        <v>364</v>
      </c>
    </row>
    <row r="114" spans="1:11" x14ac:dyDescent="0.25">
      <c r="A114" s="4">
        <v>40969</v>
      </c>
      <c r="B114" s="3" t="s">
        <v>58</v>
      </c>
      <c r="C114" s="3" t="s">
        <v>58</v>
      </c>
      <c r="D114" s="3">
        <v>425</v>
      </c>
      <c r="E114" s="3">
        <v>434</v>
      </c>
      <c r="F114" s="3">
        <v>398</v>
      </c>
      <c r="G114" s="3">
        <v>402</v>
      </c>
      <c r="H114" s="3">
        <v>311</v>
      </c>
      <c r="I114" s="3">
        <v>309</v>
      </c>
      <c r="J114" s="3">
        <v>5359</v>
      </c>
      <c r="K114" s="3">
        <v>2791</v>
      </c>
    </row>
    <row r="115" spans="1:11" x14ac:dyDescent="0.25">
      <c r="A115" s="4">
        <v>40969</v>
      </c>
      <c r="B115" s="3" t="s">
        <v>58</v>
      </c>
      <c r="C115" s="3" t="s">
        <v>4</v>
      </c>
      <c r="D115" s="3">
        <v>425</v>
      </c>
      <c r="E115" s="3">
        <v>344</v>
      </c>
      <c r="F115" s="3">
        <v>398</v>
      </c>
      <c r="G115" s="3">
        <v>331</v>
      </c>
      <c r="H115" s="3">
        <v>311</v>
      </c>
      <c r="I115" s="3">
        <v>276</v>
      </c>
      <c r="J115" s="3">
        <v>5359</v>
      </c>
      <c r="K115" s="3">
        <v>134</v>
      </c>
    </row>
    <row r="116" spans="1:11" x14ac:dyDescent="0.25">
      <c r="A116" s="4">
        <v>40969</v>
      </c>
      <c r="B116" s="3" t="s">
        <v>58</v>
      </c>
      <c r="C116" s="3" t="s">
        <v>88</v>
      </c>
      <c r="D116" s="3">
        <v>425</v>
      </c>
      <c r="E116" s="3">
        <v>412</v>
      </c>
      <c r="F116" s="3">
        <v>398</v>
      </c>
      <c r="G116" s="3">
        <v>395</v>
      </c>
      <c r="H116" s="3">
        <v>311</v>
      </c>
      <c r="I116" s="3">
        <v>326</v>
      </c>
      <c r="J116" s="3">
        <v>5359</v>
      </c>
      <c r="K116" s="3">
        <v>805</v>
      </c>
    </row>
    <row r="117" spans="1:11" x14ac:dyDescent="0.25">
      <c r="A117" s="4">
        <v>40969</v>
      </c>
      <c r="B117" s="3" t="s">
        <v>58</v>
      </c>
      <c r="C117" s="3" t="s">
        <v>90</v>
      </c>
      <c r="D117" s="3">
        <v>425</v>
      </c>
      <c r="E117" s="3">
        <v>473</v>
      </c>
      <c r="F117" s="3">
        <v>398</v>
      </c>
      <c r="G117" s="3">
        <v>443</v>
      </c>
      <c r="H117" s="3">
        <v>311</v>
      </c>
      <c r="I117" s="3">
        <v>343</v>
      </c>
      <c r="J117" s="3">
        <v>5359</v>
      </c>
      <c r="K117" s="3">
        <v>753</v>
      </c>
    </row>
    <row r="118" spans="1:11" x14ac:dyDescent="0.25">
      <c r="A118" s="4">
        <v>40969</v>
      </c>
      <c r="B118" s="3" t="s">
        <v>58</v>
      </c>
      <c r="C118" s="3" t="s">
        <v>5</v>
      </c>
      <c r="D118" s="3">
        <v>425</v>
      </c>
      <c r="E118" s="3">
        <v>355</v>
      </c>
      <c r="F118" s="3">
        <v>398</v>
      </c>
      <c r="G118" s="3">
        <v>340</v>
      </c>
      <c r="H118" s="3">
        <v>311</v>
      </c>
      <c r="I118" s="3">
        <v>277</v>
      </c>
      <c r="J118" s="3">
        <v>5359</v>
      </c>
      <c r="K118" s="3">
        <v>109</v>
      </c>
    </row>
    <row r="119" spans="1:11" x14ac:dyDescent="0.25">
      <c r="A119" s="4">
        <v>40969</v>
      </c>
      <c r="B119" s="3" t="s">
        <v>58</v>
      </c>
      <c r="C119" s="3" t="s">
        <v>3</v>
      </c>
      <c r="D119" s="3">
        <v>425</v>
      </c>
      <c r="E119" s="3">
        <v>399</v>
      </c>
      <c r="F119" s="3">
        <v>398</v>
      </c>
      <c r="G119" s="3">
        <v>374</v>
      </c>
      <c r="H119" s="3">
        <v>311</v>
      </c>
      <c r="I119" s="3">
        <v>295</v>
      </c>
      <c r="J119" s="3">
        <v>5359</v>
      </c>
      <c r="K119" s="3">
        <v>260</v>
      </c>
    </row>
    <row r="120" spans="1:11" x14ac:dyDescent="0.25">
      <c r="A120" s="4">
        <v>40969</v>
      </c>
      <c r="B120" s="3" t="s">
        <v>58</v>
      </c>
      <c r="C120" s="3" t="s">
        <v>59</v>
      </c>
      <c r="D120" s="3">
        <v>425</v>
      </c>
      <c r="E120" s="3">
        <v>379</v>
      </c>
      <c r="F120" s="3">
        <v>398</v>
      </c>
      <c r="G120" s="3">
        <v>365</v>
      </c>
      <c r="H120" s="3">
        <v>311</v>
      </c>
      <c r="I120" s="3">
        <v>300</v>
      </c>
      <c r="J120" s="3">
        <v>5359</v>
      </c>
      <c r="K120" s="3">
        <v>507</v>
      </c>
    </row>
    <row r="121" spans="1:11" x14ac:dyDescent="0.25">
      <c r="A121" s="4">
        <v>41061</v>
      </c>
      <c r="B121" s="3" t="s">
        <v>58</v>
      </c>
      <c r="C121" s="3" t="s">
        <v>58</v>
      </c>
      <c r="D121" s="3">
        <v>427</v>
      </c>
      <c r="E121" s="3">
        <v>444</v>
      </c>
      <c r="F121" s="3">
        <v>401</v>
      </c>
      <c r="G121" s="3">
        <v>411</v>
      </c>
      <c r="H121" s="3">
        <v>316</v>
      </c>
      <c r="I121" s="3">
        <v>316</v>
      </c>
      <c r="J121" s="3">
        <v>4012</v>
      </c>
      <c r="K121" s="3">
        <v>1798</v>
      </c>
    </row>
    <row r="122" spans="1:11" x14ac:dyDescent="0.25">
      <c r="A122" s="4">
        <v>41061</v>
      </c>
      <c r="B122" s="3" t="s">
        <v>58</v>
      </c>
      <c r="C122" s="3" t="s">
        <v>4</v>
      </c>
      <c r="D122" s="3">
        <v>427</v>
      </c>
      <c r="E122" s="3">
        <v>341</v>
      </c>
      <c r="F122" s="3">
        <v>401</v>
      </c>
      <c r="G122" s="3">
        <v>329</v>
      </c>
      <c r="H122" s="3">
        <v>316</v>
      </c>
      <c r="I122" s="3">
        <v>273</v>
      </c>
      <c r="J122" s="3">
        <v>4012</v>
      </c>
      <c r="K122" s="3">
        <v>152</v>
      </c>
    </row>
    <row r="123" spans="1:11" x14ac:dyDescent="0.25">
      <c r="A123" s="4">
        <v>41061</v>
      </c>
      <c r="B123" s="3" t="s">
        <v>58</v>
      </c>
      <c r="C123" s="3" t="s">
        <v>88</v>
      </c>
      <c r="D123" s="3">
        <v>427</v>
      </c>
      <c r="E123" s="3">
        <v>417</v>
      </c>
      <c r="F123" s="3">
        <v>401</v>
      </c>
      <c r="G123" s="3">
        <v>401</v>
      </c>
      <c r="H123" s="3">
        <v>316</v>
      </c>
      <c r="I123" s="3">
        <v>329</v>
      </c>
      <c r="J123" s="3">
        <v>4012</v>
      </c>
      <c r="K123" s="3">
        <v>696</v>
      </c>
    </row>
    <row r="124" spans="1:11" x14ac:dyDescent="0.25">
      <c r="A124" s="4">
        <v>41061</v>
      </c>
      <c r="B124" s="3" t="s">
        <v>58</v>
      </c>
      <c r="C124" s="3" t="s">
        <v>90</v>
      </c>
      <c r="D124" s="3">
        <v>427</v>
      </c>
      <c r="E124" s="3">
        <v>464</v>
      </c>
      <c r="F124" s="3">
        <v>401</v>
      </c>
      <c r="G124" s="3">
        <v>437</v>
      </c>
      <c r="H124" s="3">
        <v>316</v>
      </c>
      <c r="I124" s="3">
        <v>339</v>
      </c>
      <c r="J124" s="3">
        <v>4012</v>
      </c>
      <c r="K124" s="3">
        <v>561</v>
      </c>
    </row>
    <row r="125" spans="1:11" x14ac:dyDescent="0.25">
      <c r="A125" s="4">
        <v>41061</v>
      </c>
      <c r="B125" s="3" t="s">
        <v>58</v>
      </c>
      <c r="C125" s="3" t="s">
        <v>5</v>
      </c>
      <c r="D125" s="3">
        <v>427</v>
      </c>
      <c r="E125" s="3">
        <v>365</v>
      </c>
      <c r="F125" s="3">
        <v>401</v>
      </c>
      <c r="G125" s="3">
        <v>351</v>
      </c>
      <c r="H125" s="3">
        <v>316</v>
      </c>
      <c r="I125" s="3">
        <v>288</v>
      </c>
      <c r="J125" s="3">
        <v>4012</v>
      </c>
      <c r="K125" s="3">
        <v>109</v>
      </c>
    </row>
    <row r="126" spans="1:11" x14ac:dyDescent="0.25">
      <c r="A126" s="4">
        <v>41061</v>
      </c>
      <c r="B126" s="3" t="s">
        <v>58</v>
      </c>
      <c r="C126" s="3" t="s">
        <v>3</v>
      </c>
      <c r="D126" s="3">
        <v>427</v>
      </c>
      <c r="E126" s="3">
        <v>390</v>
      </c>
      <c r="F126" s="3">
        <v>401</v>
      </c>
      <c r="G126" s="3">
        <v>369</v>
      </c>
      <c r="H126" s="3">
        <v>316</v>
      </c>
      <c r="I126" s="3">
        <v>294</v>
      </c>
      <c r="J126" s="3">
        <v>4012</v>
      </c>
      <c r="K126" s="3">
        <v>260</v>
      </c>
    </row>
    <row r="127" spans="1:11" x14ac:dyDescent="0.25">
      <c r="A127" s="4">
        <v>41061</v>
      </c>
      <c r="B127" s="3" t="s">
        <v>58</v>
      </c>
      <c r="C127" s="3" t="s">
        <v>59</v>
      </c>
      <c r="D127" s="3">
        <v>427</v>
      </c>
      <c r="E127" s="3">
        <v>392</v>
      </c>
      <c r="F127" s="3">
        <v>401</v>
      </c>
      <c r="G127" s="3">
        <v>380</v>
      </c>
      <c r="H127" s="3">
        <v>316</v>
      </c>
      <c r="I127" s="3">
        <v>319</v>
      </c>
      <c r="J127" s="3">
        <v>4012</v>
      </c>
      <c r="K127" s="3">
        <v>436</v>
      </c>
    </row>
    <row r="128" spans="1:11" x14ac:dyDescent="0.25">
      <c r="A128" s="4">
        <v>41153</v>
      </c>
      <c r="B128" s="3" t="s">
        <v>58</v>
      </c>
      <c r="C128" s="3" t="s">
        <v>58</v>
      </c>
      <c r="D128" s="3">
        <v>434</v>
      </c>
      <c r="E128" s="3">
        <v>447</v>
      </c>
      <c r="F128" s="3">
        <v>408</v>
      </c>
      <c r="G128" s="3">
        <v>415</v>
      </c>
      <c r="H128" s="3">
        <v>323</v>
      </c>
      <c r="I128" s="3">
        <v>321</v>
      </c>
      <c r="J128" s="3">
        <v>4379</v>
      </c>
      <c r="K128" s="3">
        <v>2029</v>
      </c>
    </row>
    <row r="129" spans="1:11" x14ac:dyDescent="0.25">
      <c r="A129" s="4">
        <v>41153</v>
      </c>
      <c r="B129" s="3" t="s">
        <v>58</v>
      </c>
      <c r="C129" s="3" t="s">
        <v>4</v>
      </c>
      <c r="D129" s="3">
        <v>434</v>
      </c>
      <c r="E129" s="3">
        <v>347</v>
      </c>
      <c r="F129" s="3">
        <v>408</v>
      </c>
      <c r="G129" s="3">
        <v>338</v>
      </c>
      <c r="H129" s="3">
        <v>323</v>
      </c>
      <c r="I129" s="3">
        <v>289</v>
      </c>
      <c r="J129" s="3">
        <v>4379</v>
      </c>
      <c r="K129" s="3">
        <v>118</v>
      </c>
    </row>
    <row r="130" spans="1:11" x14ac:dyDescent="0.25">
      <c r="A130" s="4">
        <v>41153</v>
      </c>
      <c r="B130" s="3" t="s">
        <v>58</v>
      </c>
      <c r="C130" s="3" t="s">
        <v>88</v>
      </c>
      <c r="D130" s="3">
        <v>434</v>
      </c>
      <c r="E130" s="3">
        <v>419</v>
      </c>
      <c r="F130" s="3">
        <v>408</v>
      </c>
      <c r="G130" s="3">
        <v>403</v>
      </c>
      <c r="H130" s="3">
        <v>323</v>
      </c>
      <c r="I130" s="3">
        <v>333</v>
      </c>
      <c r="J130" s="3">
        <v>4379</v>
      </c>
      <c r="K130" s="3">
        <v>725</v>
      </c>
    </row>
    <row r="131" spans="1:11" x14ac:dyDescent="0.25">
      <c r="A131" s="4">
        <v>41153</v>
      </c>
      <c r="B131" s="3" t="s">
        <v>58</v>
      </c>
      <c r="C131" s="3" t="s">
        <v>90</v>
      </c>
      <c r="D131" s="3">
        <v>434</v>
      </c>
      <c r="E131" s="3">
        <v>471</v>
      </c>
      <c r="F131" s="3">
        <v>408</v>
      </c>
      <c r="G131" s="3">
        <v>442</v>
      </c>
      <c r="H131" s="3">
        <v>323</v>
      </c>
      <c r="I131" s="3">
        <v>346</v>
      </c>
      <c r="J131" s="3">
        <v>4379</v>
      </c>
      <c r="K131" s="3">
        <v>668</v>
      </c>
    </row>
    <row r="132" spans="1:11" x14ac:dyDescent="0.25">
      <c r="A132" s="4">
        <v>41153</v>
      </c>
      <c r="B132" s="3" t="s">
        <v>58</v>
      </c>
      <c r="C132" s="3" t="s">
        <v>5</v>
      </c>
      <c r="D132" s="3">
        <v>434</v>
      </c>
      <c r="E132" s="3">
        <v>377</v>
      </c>
      <c r="F132" s="3">
        <v>408</v>
      </c>
      <c r="G132" s="3">
        <v>366</v>
      </c>
      <c r="H132" s="3">
        <v>323</v>
      </c>
      <c r="I132" s="3">
        <v>307</v>
      </c>
      <c r="J132" s="3">
        <v>4379</v>
      </c>
      <c r="K132" s="3">
        <v>114</v>
      </c>
    </row>
    <row r="133" spans="1:11" x14ac:dyDescent="0.25">
      <c r="A133" s="4">
        <v>41153</v>
      </c>
      <c r="B133" s="3" t="s">
        <v>58</v>
      </c>
      <c r="C133" s="3" t="s">
        <v>3</v>
      </c>
      <c r="D133" s="3">
        <v>434</v>
      </c>
      <c r="E133" s="3">
        <v>409</v>
      </c>
      <c r="F133" s="3">
        <v>408</v>
      </c>
      <c r="G133" s="3">
        <v>385</v>
      </c>
      <c r="H133" s="3">
        <v>323</v>
      </c>
      <c r="I133" s="3">
        <v>304</v>
      </c>
      <c r="J133" s="3">
        <v>4379</v>
      </c>
      <c r="K133" s="3">
        <v>263</v>
      </c>
    </row>
    <row r="134" spans="1:11" x14ac:dyDescent="0.25">
      <c r="A134" s="4">
        <v>41153</v>
      </c>
      <c r="B134" s="3" t="s">
        <v>58</v>
      </c>
      <c r="C134" s="3" t="s">
        <v>59</v>
      </c>
      <c r="D134" s="3">
        <v>434</v>
      </c>
      <c r="E134" s="3">
        <v>395</v>
      </c>
      <c r="F134" s="3">
        <v>408</v>
      </c>
      <c r="G134" s="3">
        <v>383</v>
      </c>
      <c r="H134" s="3">
        <v>323</v>
      </c>
      <c r="I134" s="3">
        <v>325</v>
      </c>
      <c r="J134" s="3">
        <v>4379</v>
      </c>
      <c r="K134" s="3">
        <v>462</v>
      </c>
    </row>
    <row r="135" spans="1:11" x14ac:dyDescent="0.25">
      <c r="A135" s="4">
        <v>41244</v>
      </c>
      <c r="B135" s="3" t="s">
        <v>58</v>
      </c>
      <c r="C135" s="3" t="s">
        <v>58</v>
      </c>
      <c r="D135" s="3">
        <v>437</v>
      </c>
      <c r="E135" s="3">
        <v>441</v>
      </c>
      <c r="F135" s="3">
        <v>410</v>
      </c>
      <c r="G135" s="3">
        <v>406</v>
      </c>
      <c r="H135" s="3">
        <v>323</v>
      </c>
      <c r="I135" s="3">
        <v>310</v>
      </c>
      <c r="J135" s="3">
        <v>2906</v>
      </c>
      <c r="K135" s="3">
        <v>1366</v>
      </c>
    </row>
    <row r="136" spans="1:11" x14ac:dyDescent="0.25">
      <c r="A136" s="4">
        <v>41244</v>
      </c>
      <c r="B136" s="3" t="s">
        <v>58</v>
      </c>
      <c r="C136" s="3" t="s">
        <v>4</v>
      </c>
      <c r="D136" s="3">
        <v>437</v>
      </c>
      <c r="E136" s="3">
        <v>350</v>
      </c>
      <c r="F136" s="3">
        <v>410</v>
      </c>
      <c r="G136" s="3">
        <v>339</v>
      </c>
      <c r="H136" s="3">
        <v>323</v>
      </c>
      <c r="I136" s="3">
        <v>286</v>
      </c>
      <c r="J136" s="3">
        <v>2906</v>
      </c>
      <c r="K136" s="3">
        <v>77</v>
      </c>
    </row>
    <row r="137" spans="1:11" x14ac:dyDescent="0.25">
      <c r="A137" s="4">
        <v>41244</v>
      </c>
      <c r="B137" s="3" t="s">
        <v>58</v>
      </c>
      <c r="C137" s="3" t="s">
        <v>88</v>
      </c>
      <c r="D137" s="3">
        <v>437</v>
      </c>
      <c r="E137" s="3">
        <v>427</v>
      </c>
      <c r="F137" s="3">
        <v>410</v>
      </c>
      <c r="G137" s="3">
        <v>411</v>
      </c>
      <c r="H137" s="3">
        <v>323</v>
      </c>
      <c r="I137" s="3">
        <v>339</v>
      </c>
      <c r="J137" s="3">
        <v>2906</v>
      </c>
      <c r="K137" s="3">
        <v>525</v>
      </c>
    </row>
    <row r="138" spans="1:11" x14ac:dyDescent="0.25">
      <c r="A138" s="4">
        <v>41244</v>
      </c>
      <c r="B138" s="3" t="s">
        <v>58</v>
      </c>
      <c r="C138" s="3" t="s">
        <v>90</v>
      </c>
      <c r="D138" s="3">
        <v>437</v>
      </c>
      <c r="E138" s="3">
        <v>500</v>
      </c>
      <c r="F138" s="3">
        <v>410</v>
      </c>
      <c r="G138" s="3">
        <v>471</v>
      </c>
      <c r="H138" s="3">
        <v>323</v>
      </c>
      <c r="I138" s="3">
        <v>374</v>
      </c>
      <c r="J138" s="3">
        <v>2906</v>
      </c>
      <c r="K138" s="3">
        <v>382</v>
      </c>
    </row>
    <row r="139" spans="1:11" x14ac:dyDescent="0.25">
      <c r="A139" s="4">
        <v>41244</v>
      </c>
      <c r="B139" s="3" t="s">
        <v>58</v>
      </c>
      <c r="C139" s="3" t="s">
        <v>5</v>
      </c>
      <c r="D139" s="3">
        <v>437</v>
      </c>
      <c r="E139" s="3">
        <v>382</v>
      </c>
      <c r="F139" s="3">
        <v>410</v>
      </c>
      <c r="G139" s="3">
        <v>366</v>
      </c>
      <c r="H139" s="3">
        <v>323</v>
      </c>
      <c r="I139" s="3">
        <v>300</v>
      </c>
      <c r="J139" s="3">
        <v>2906</v>
      </c>
      <c r="K139" s="3">
        <v>59</v>
      </c>
    </row>
    <row r="140" spans="1:11" x14ac:dyDescent="0.25">
      <c r="A140" s="4">
        <v>41244</v>
      </c>
      <c r="B140" s="3" t="s">
        <v>58</v>
      </c>
      <c r="C140" s="3" t="s">
        <v>3</v>
      </c>
      <c r="D140" s="3">
        <v>437</v>
      </c>
      <c r="E140" s="3">
        <v>422</v>
      </c>
      <c r="F140" s="3">
        <v>410</v>
      </c>
      <c r="G140" s="3">
        <v>404</v>
      </c>
      <c r="H140" s="3">
        <v>323</v>
      </c>
      <c r="I140" s="3">
        <v>331</v>
      </c>
      <c r="J140" s="3">
        <v>2906</v>
      </c>
      <c r="K140" s="3">
        <v>158</v>
      </c>
    </row>
    <row r="141" spans="1:11" x14ac:dyDescent="0.25">
      <c r="A141" s="4">
        <v>41244</v>
      </c>
      <c r="B141" s="3" t="s">
        <v>58</v>
      </c>
      <c r="C141" s="3" t="s">
        <v>59</v>
      </c>
      <c r="D141" s="3">
        <v>437</v>
      </c>
      <c r="E141" s="3">
        <v>400</v>
      </c>
      <c r="F141" s="3">
        <v>410</v>
      </c>
      <c r="G141" s="3">
        <v>386</v>
      </c>
      <c r="H141" s="3">
        <v>323</v>
      </c>
      <c r="I141" s="3">
        <v>321</v>
      </c>
      <c r="J141" s="3">
        <v>2906</v>
      </c>
      <c r="K141" s="3">
        <v>339</v>
      </c>
    </row>
    <row r="142" spans="1:11" x14ac:dyDescent="0.25">
      <c r="A142" s="4">
        <v>41334</v>
      </c>
      <c r="B142" s="3" t="s">
        <v>58</v>
      </c>
      <c r="C142" s="3" t="s">
        <v>58</v>
      </c>
      <c r="D142" s="3">
        <v>439</v>
      </c>
      <c r="E142" s="3">
        <v>446</v>
      </c>
      <c r="F142" s="3">
        <v>411</v>
      </c>
      <c r="G142" s="3">
        <v>414</v>
      </c>
      <c r="H142" s="3">
        <v>323</v>
      </c>
      <c r="I142" s="3">
        <v>321</v>
      </c>
      <c r="J142" s="3">
        <v>4610</v>
      </c>
      <c r="K142" s="3">
        <v>2516</v>
      </c>
    </row>
    <row r="143" spans="1:11" x14ac:dyDescent="0.25">
      <c r="A143" s="4">
        <v>41334</v>
      </c>
      <c r="B143" s="3" t="s">
        <v>58</v>
      </c>
      <c r="C143" s="3" t="s">
        <v>4</v>
      </c>
      <c r="D143" s="3">
        <v>439</v>
      </c>
      <c r="E143" s="3">
        <v>348</v>
      </c>
      <c r="F143" s="3">
        <v>411</v>
      </c>
      <c r="G143" s="3">
        <v>336</v>
      </c>
      <c r="H143" s="3">
        <v>323</v>
      </c>
      <c r="I143" s="3">
        <v>282</v>
      </c>
      <c r="J143" s="3">
        <v>4610</v>
      </c>
      <c r="K143" s="3">
        <v>128</v>
      </c>
    </row>
    <row r="144" spans="1:11" x14ac:dyDescent="0.25">
      <c r="A144" s="4">
        <v>41334</v>
      </c>
      <c r="B144" s="3" t="s">
        <v>58</v>
      </c>
      <c r="C144" s="3" t="s">
        <v>88</v>
      </c>
      <c r="D144" s="3">
        <v>439</v>
      </c>
      <c r="E144" s="3">
        <v>425</v>
      </c>
      <c r="F144" s="3">
        <v>411</v>
      </c>
      <c r="G144" s="3">
        <v>408</v>
      </c>
      <c r="H144" s="3">
        <v>323</v>
      </c>
      <c r="I144" s="3">
        <v>336</v>
      </c>
      <c r="J144" s="3">
        <v>4610</v>
      </c>
      <c r="K144" s="3">
        <v>625</v>
      </c>
    </row>
    <row r="145" spans="1:11" x14ac:dyDescent="0.25">
      <c r="A145" s="4">
        <v>41334</v>
      </c>
      <c r="B145" s="3" t="s">
        <v>58</v>
      </c>
      <c r="C145" s="3" t="s">
        <v>90</v>
      </c>
      <c r="D145" s="3">
        <v>439</v>
      </c>
      <c r="E145" s="3">
        <v>481</v>
      </c>
      <c r="F145" s="3">
        <v>411</v>
      </c>
      <c r="G145" s="3">
        <v>452</v>
      </c>
      <c r="H145" s="3">
        <v>323</v>
      </c>
      <c r="I145" s="3">
        <v>353</v>
      </c>
      <c r="J145" s="3">
        <v>4610</v>
      </c>
      <c r="K145" s="3">
        <v>626</v>
      </c>
    </row>
    <row r="146" spans="1:11" x14ac:dyDescent="0.25">
      <c r="A146" s="4">
        <v>41334</v>
      </c>
      <c r="B146" s="3" t="s">
        <v>58</v>
      </c>
      <c r="C146" s="3" t="s">
        <v>5</v>
      </c>
      <c r="D146" s="3">
        <v>439</v>
      </c>
      <c r="E146" s="3">
        <v>374</v>
      </c>
      <c r="F146" s="3">
        <v>411</v>
      </c>
      <c r="G146" s="3">
        <v>357</v>
      </c>
      <c r="H146" s="3">
        <v>323</v>
      </c>
      <c r="I146" s="3">
        <v>290</v>
      </c>
      <c r="J146" s="3">
        <v>4610</v>
      </c>
      <c r="K146" s="3">
        <v>98</v>
      </c>
    </row>
    <row r="147" spans="1:11" x14ac:dyDescent="0.25">
      <c r="A147" s="4">
        <v>41334</v>
      </c>
      <c r="B147" s="3" t="s">
        <v>58</v>
      </c>
      <c r="C147" s="3" t="s">
        <v>3</v>
      </c>
      <c r="D147" s="3">
        <v>439</v>
      </c>
      <c r="E147" s="3">
        <v>427</v>
      </c>
      <c r="F147" s="3">
        <v>411</v>
      </c>
      <c r="G147" s="3">
        <v>404</v>
      </c>
      <c r="H147" s="3">
        <v>323</v>
      </c>
      <c r="I147" s="3">
        <v>325</v>
      </c>
      <c r="J147" s="3">
        <v>4610</v>
      </c>
      <c r="K147" s="3">
        <v>196</v>
      </c>
    </row>
    <row r="148" spans="1:11" x14ac:dyDescent="0.25">
      <c r="A148" s="4">
        <v>41334</v>
      </c>
      <c r="B148" s="3" t="s">
        <v>58</v>
      </c>
      <c r="C148" s="3" t="s">
        <v>59</v>
      </c>
      <c r="D148" s="3">
        <v>439</v>
      </c>
      <c r="E148" s="3">
        <v>399</v>
      </c>
      <c r="F148" s="3">
        <v>411</v>
      </c>
      <c r="G148" s="3">
        <v>384</v>
      </c>
      <c r="H148" s="3">
        <v>323</v>
      </c>
      <c r="I148" s="3">
        <v>314</v>
      </c>
      <c r="J148" s="3">
        <v>4610</v>
      </c>
      <c r="K148" s="3">
        <v>421</v>
      </c>
    </row>
    <row r="149" spans="1:11" x14ac:dyDescent="0.25">
      <c r="A149" s="4">
        <v>41426</v>
      </c>
      <c r="B149" s="3" t="s">
        <v>58</v>
      </c>
      <c r="C149" s="3" t="s">
        <v>58</v>
      </c>
      <c r="D149" s="3">
        <v>449</v>
      </c>
      <c r="E149" s="3">
        <v>459</v>
      </c>
      <c r="F149" s="3">
        <v>424</v>
      </c>
      <c r="G149" s="3">
        <v>426</v>
      </c>
      <c r="H149" s="3">
        <v>337</v>
      </c>
      <c r="I149" s="3">
        <v>330</v>
      </c>
      <c r="J149" s="3">
        <v>4002</v>
      </c>
      <c r="K149" s="3">
        <v>1750</v>
      </c>
    </row>
    <row r="150" spans="1:11" x14ac:dyDescent="0.25">
      <c r="A150" s="4">
        <v>41426</v>
      </c>
      <c r="B150" s="3" t="s">
        <v>58</v>
      </c>
      <c r="C150" s="3" t="s">
        <v>4</v>
      </c>
      <c r="D150" s="3">
        <v>449</v>
      </c>
      <c r="E150" s="3">
        <v>362</v>
      </c>
      <c r="F150" s="3">
        <v>424</v>
      </c>
      <c r="G150" s="3">
        <v>348</v>
      </c>
      <c r="H150" s="3">
        <v>337</v>
      </c>
      <c r="I150" s="3">
        <v>290</v>
      </c>
      <c r="J150" s="3">
        <v>4002</v>
      </c>
      <c r="K150" s="3">
        <v>122</v>
      </c>
    </row>
    <row r="151" spans="1:11" x14ac:dyDescent="0.25">
      <c r="A151" s="4">
        <v>41426</v>
      </c>
      <c r="B151" s="3" t="s">
        <v>58</v>
      </c>
      <c r="C151" s="3" t="s">
        <v>88</v>
      </c>
      <c r="D151" s="3">
        <v>449</v>
      </c>
      <c r="E151" s="3">
        <v>438</v>
      </c>
      <c r="F151" s="3">
        <v>424</v>
      </c>
      <c r="G151" s="3">
        <v>422</v>
      </c>
      <c r="H151" s="3">
        <v>337</v>
      </c>
      <c r="I151" s="3">
        <v>353</v>
      </c>
      <c r="J151" s="3">
        <v>4002</v>
      </c>
      <c r="K151" s="3">
        <v>770</v>
      </c>
    </row>
    <row r="152" spans="1:11" x14ac:dyDescent="0.25">
      <c r="A152" s="4">
        <v>41426</v>
      </c>
      <c r="B152" s="3" t="s">
        <v>58</v>
      </c>
      <c r="C152" s="3" t="s">
        <v>90</v>
      </c>
      <c r="D152" s="3">
        <v>449</v>
      </c>
      <c r="E152" s="3">
        <v>499</v>
      </c>
      <c r="F152" s="3">
        <v>424</v>
      </c>
      <c r="G152" s="3">
        <v>471</v>
      </c>
      <c r="H152" s="3">
        <v>337</v>
      </c>
      <c r="I152" s="3">
        <v>373</v>
      </c>
      <c r="J152" s="3">
        <v>4002</v>
      </c>
      <c r="K152" s="3">
        <v>609</v>
      </c>
    </row>
    <row r="153" spans="1:11" x14ac:dyDescent="0.25">
      <c r="A153" s="4">
        <v>41426</v>
      </c>
      <c r="B153" s="3" t="s">
        <v>58</v>
      </c>
      <c r="C153" s="3" t="s">
        <v>5</v>
      </c>
      <c r="D153" s="3">
        <v>449</v>
      </c>
      <c r="E153" s="3">
        <v>407</v>
      </c>
      <c r="F153" s="3">
        <v>424</v>
      </c>
      <c r="G153" s="3">
        <v>396</v>
      </c>
      <c r="H153" s="3">
        <v>337</v>
      </c>
      <c r="I153" s="3">
        <v>340</v>
      </c>
      <c r="J153" s="3">
        <v>4002</v>
      </c>
      <c r="K153" s="3">
        <v>116</v>
      </c>
    </row>
    <row r="154" spans="1:11" x14ac:dyDescent="0.25">
      <c r="A154" s="4">
        <v>41426</v>
      </c>
      <c r="B154" s="3" t="s">
        <v>58</v>
      </c>
      <c r="C154" s="3" t="s">
        <v>3</v>
      </c>
      <c r="D154" s="3">
        <v>449</v>
      </c>
      <c r="E154" s="3">
        <v>436</v>
      </c>
      <c r="F154" s="3">
        <v>424</v>
      </c>
      <c r="G154" s="3">
        <v>413</v>
      </c>
      <c r="H154" s="3">
        <v>337</v>
      </c>
      <c r="I154" s="3">
        <v>335</v>
      </c>
      <c r="J154" s="3">
        <v>4002</v>
      </c>
      <c r="K154" s="3">
        <v>193</v>
      </c>
    </row>
    <row r="155" spans="1:11" x14ac:dyDescent="0.25">
      <c r="A155" s="4">
        <v>41426</v>
      </c>
      <c r="B155" s="3" t="s">
        <v>58</v>
      </c>
      <c r="C155" s="3" t="s">
        <v>59</v>
      </c>
      <c r="D155" s="3">
        <v>449</v>
      </c>
      <c r="E155" s="3">
        <v>404</v>
      </c>
      <c r="F155" s="3">
        <v>424</v>
      </c>
      <c r="G155" s="3">
        <v>390</v>
      </c>
      <c r="H155" s="3">
        <v>337</v>
      </c>
      <c r="I155" s="3">
        <v>325</v>
      </c>
      <c r="J155" s="3">
        <v>4002</v>
      </c>
      <c r="K155" s="3">
        <v>442</v>
      </c>
    </row>
    <row r="156" spans="1:11" x14ac:dyDescent="0.25">
      <c r="A156" s="4">
        <v>41518</v>
      </c>
      <c r="B156" s="3" t="s">
        <v>58</v>
      </c>
      <c r="C156" s="3" t="s">
        <v>58</v>
      </c>
      <c r="D156" s="3">
        <v>449</v>
      </c>
      <c r="E156" s="3">
        <v>465</v>
      </c>
      <c r="F156" s="3">
        <v>422</v>
      </c>
      <c r="G156" s="3">
        <v>433</v>
      </c>
      <c r="H156" s="3">
        <v>335</v>
      </c>
      <c r="I156" s="3">
        <v>338</v>
      </c>
      <c r="J156" s="3">
        <v>4716</v>
      </c>
      <c r="K156" s="3">
        <v>2114</v>
      </c>
    </row>
    <row r="157" spans="1:11" x14ac:dyDescent="0.25">
      <c r="A157" s="4">
        <v>41518</v>
      </c>
      <c r="B157" s="3" t="s">
        <v>58</v>
      </c>
      <c r="C157" s="3" t="s">
        <v>4</v>
      </c>
      <c r="D157" s="3">
        <v>449</v>
      </c>
      <c r="E157" s="3">
        <v>390</v>
      </c>
      <c r="F157" s="3">
        <v>422</v>
      </c>
      <c r="G157" s="3">
        <v>372</v>
      </c>
      <c r="H157" s="3">
        <v>335</v>
      </c>
      <c r="I157" s="3">
        <v>307</v>
      </c>
      <c r="J157" s="3">
        <v>4716</v>
      </c>
      <c r="K157" s="3">
        <v>160</v>
      </c>
    </row>
    <row r="158" spans="1:11" x14ac:dyDescent="0.25">
      <c r="A158" s="4">
        <v>41518</v>
      </c>
      <c r="B158" s="3" t="s">
        <v>58</v>
      </c>
      <c r="C158" s="3" t="s">
        <v>88</v>
      </c>
      <c r="D158" s="3">
        <v>449</v>
      </c>
      <c r="E158" s="3">
        <v>432</v>
      </c>
      <c r="F158" s="3">
        <v>422</v>
      </c>
      <c r="G158" s="3">
        <v>418</v>
      </c>
      <c r="H158" s="3">
        <v>335</v>
      </c>
      <c r="I158" s="3">
        <v>351</v>
      </c>
      <c r="J158" s="3">
        <v>4716</v>
      </c>
      <c r="K158" s="3">
        <v>849</v>
      </c>
    </row>
    <row r="159" spans="1:11" x14ac:dyDescent="0.25">
      <c r="A159" s="4">
        <v>41518</v>
      </c>
      <c r="B159" s="3" t="s">
        <v>58</v>
      </c>
      <c r="C159" s="3" t="s">
        <v>90</v>
      </c>
      <c r="D159" s="3">
        <v>449</v>
      </c>
      <c r="E159" s="3">
        <v>486</v>
      </c>
      <c r="F159" s="3">
        <v>422</v>
      </c>
      <c r="G159" s="3">
        <v>453</v>
      </c>
      <c r="H159" s="3">
        <v>335</v>
      </c>
      <c r="I159" s="3">
        <v>349</v>
      </c>
      <c r="J159" s="3">
        <v>4716</v>
      </c>
      <c r="K159" s="3">
        <v>715</v>
      </c>
    </row>
    <row r="160" spans="1:11" x14ac:dyDescent="0.25">
      <c r="A160" s="4">
        <v>41518</v>
      </c>
      <c r="B160" s="3" t="s">
        <v>58</v>
      </c>
      <c r="C160" s="3" t="s">
        <v>5</v>
      </c>
      <c r="D160" s="3">
        <v>449</v>
      </c>
      <c r="E160" s="3">
        <v>394</v>
      </c>
      <c r="F160" s="3">
        <v>422</v>
      </c>
      <c r="G160" s="3">
        <v>384</v>
      </c>
      <c r="H160" s="3">
        <v>335</v>
      </c>
      <c r="I160" s="3">
        <v>327</v>
      </c>
      <c r="J160" s="3">
        <v>4716</v>
      </c>
      <c r="K160" s="3">
        <v>137</v>
      </c>
    </row>
    <row r="161" spans="1:11" x14ac:dyDescent="0.25">
      <c r="A161" s="4">
        <v>41518</v>
      </c>
      <c r="B161" s="3" t="s">
        <v>58</v>
      </c>
      <c r="C161" s="3" t="s">
        <v>3</v>
      </c>
      <c r="D161" s="3">
        <v>449</v>
      </c>
      <c r="E161" s="3">
        <v>426</v>
      </c>
      <c r="F161" s="3">
        <v>422</v>
      </c>
      <c r="G161" s="3">
        <v>397</v>
      </c>
      <c r="H161" s="3">
        <v>335</v>
      </c>
      <c r="I161" s="3">
        <v>313</v>
      </c>
      <c r="J161" s="3">
        <v>4716</v>
      </c>
      <c r="K161" s="3">
        <v>268</v>
      </c>
    </row>
    <row r="162" spans="1:11" x14ac:dyDescent="0.25">
      <c r="A162" s="4">
        <v>41518</v>
      </c>
      <c r="B162" s="3" t="s">
        <v>58</v>
      </c>
      <c r="C162" s="3" t="s">
        <v>59</v>
      </c>
      <c r="D162" s="3">
        <v>449</v>
      </c>
      <c r="E162" s="3">
        <v>401</v>
      </c>
      <c r="F162" s="3">
        <v>422</v>
      </c>
      <c r="G162" s="3">
        <v>385</v>
      </c>
      <c r="H162" s="3">
        <v>335</v>
      </c>
      <c r="I162" s="3">
        <v>315</v>
      </c>
      <c r="J162" s="3">
        <v>4716</v>
      </c>
      <c r="K162" s="3">
        <v>473</v>
      </c>
    </row>
    <row r="163" spans="1:11" x14ac:dyDescent="0.25">
      <c r="A163" s="4">
        <v>41609</v>
      </c>
      <c r="B163" s="3" t="s">
        <v>58</v>
      </c>
      <c r="C163" s="3" t="s">
        <v>58</v>
      </c>
      <c r="D163" s="3">
        <v>452</v>
      </c>
      <c r="E163" s="3">
        <v>467</v>
      </c>
      <c r="F163" s="3">
        <v>426</v>
      </c>
      <c r="G163" s="3">
        <v>433</v>
      </c>
      <c r="H163" s="3">
        <v>339</v>
      </c>
      <c r="I163" s="3">
        <v>335</v>
      </c>
      <c r="J163" s="3">
        <v>3701</v>
      </c>
      <c r="K163" s="3">
        <v>1625</v>
      </c>
    </row>
    <row r="164" spans="1:11" x14ac:dyDescent="0.25">
      <c r="A164" s="4">
        <v>41609</v>
      </c>
      <c r="B164" s="3" t="s">
        <v>58</v>
      </c>
      <c r="C164" s="3" t="s">
        <v>4</v>
      </c>
      <c r="D164" s="3">
        <v>452</v>
      </c>
      <c r="E164" s="3">
        <v>357</v>
      </c>
      <c r="F164" s="3">
        <v>426</v>
      </c>
      <c r="G164" s="3">
        <v>345</v>
      </c>
      <c r="H164" s="3">
        <v>339</v>
      </c>
      <c r="I164" s="3">
        <v>289</v>
      </c>
      <c r="J164" s="3">
        <v>3701</v>
      </c>
      <c r="K164" s="3">
        <v>120</v>
      </c>
    </row>
    <row r="165" spans="1:11" x14ac:dyDescent="0.25">
      <c r="A165" s="4">
        <v>41609</v>
      </c>
      <c r="B165" s="3" t="s">
        <v>58</v>
      </c>
      <c r="C165" s="3" t="s">
        <v>88</v>
      </c>
      <c r="D165" s="3">
        <v>452</v>
      </c>
      <c r="E165" s="3">
        <v>433</v>
      </c>
      <c r="F165" s="3">
        <v>426</v>
      </c>
      <c r="G165" s="3">
        <v>420</v>
      </c>
      <c r="H165" s="3">
        <v>339</v>
      </c>
      <c r="I165" s="3">
        <v>356</v>
      </c>
      <c r="J165" s="3">
        <v>3701</v>
      </c>
      <c r="K165" s="3">
        <v>684</v>
      </c>
    </row>
    <row r="166" spans="1:11" x14ac:dyDescent="0.25">
      <c r="A166" s="4">
        <v>41609</v>
      </c>
      <c r="B166" s="3" t="s">
        <v>58</v>
      </c>
      <c r="C166" s="3" t="s">
        <v>90</v>
      </c>
      <c r="D166" s="3">
        <v>452</v>
      </c>
      <c r="E166" s="3">
        <v>510</v>
      </c>
      <c r="F166" s="3">
        <v>426</v>
      </c>
      <c r="G166" s="3">
        <v>483</v>
      </c>
      <c r="H166" s="3">
        <v>339</v>
      </c>
      <c r="I166" s="3">
        <v>386</v>
      </c>
      <c r="J166" s="3">
        <v>3701</v>
      </c>
      <c r="K166" s="3">
        <v>594</v>
      </c>
    </row>
    <row r="167" spans="1:11" x14ac:dyDescent="0.25">
      <c r="A167" s="4">
        <v>41609</v>
      </c>
      <c r="B167" s="3" t="s">
        <v>58</v>
      </c>
      <c r="C167" s="3" t="s">
        <v>5</v>
      </c>
      <c r="D167" s="3">
        <v>452</v>
      </c>
      <c r="E167" s="3">
        <v>383</v>
      </c>
      <c r="F167" s="3">
        <v>426</v>
      </c>
      <c r="G167" s="3">
        <v>371</v>
      </c>
      <c r="H167" s="3">
        <v>339</v>
      </c>
      <c r="I167" s="3">
        <v>315</v>
      </c>
      <c r="J167" s="3">
        <v>3701</v>
      </c>
      <c r="K167" s="3">
        <v>88</v>
      </c>
    </row>
    <row r="168" spans="1:11" x14ac:dyDescent="0.25">
      <c r="A168" s="4">
        <v>41609</v>
      </c>
      <c r="B168" s="3" t="s">
        <v>58</v>
      </c>
      <c r="C168" s="3" t="s">
        <v>3</v>
      </c>
      <c r="D168" s="3">
        <v>452</v>
      </c>
      <c r="E168" s="3">
        <v>422</v>
      </c>
      <c r="F168" s="3">
        <v>426</v>
      </c>
      <c r="G168" s="3">
        <v>401</v>
      </c>
      <c r="H168" s="3">
        <v>339</v>
      </c>
      <c r="I168" s="3">
        <v>325</v>
      </c>
      <c r="J168" s="3">
        <v>3701</v>
      </c>
      <c r="K168" s="3">
        <v>222</v>
      </c>
    </row>
    <row r="169" spans="1:11" x14ac:dyDescent="0.25">
      <c r="A169" s="4">
        <v>41609</v>
      </c>
      <c r="B169" s="3" t="s">
        <v>58</v>
      </c>
      <c r="C169" s="3" t="s">
        <v>59</v>
      </c>
      <c r="D169" s="3">
        <v>452</v>
      </c>
      <c r="E169" s="3">
        <v>398</v>
      </c>
      <c r="F169" s="3">
        <v>426</v>
      </c>
      <c r="G169" s="3">
        <v>385</v>
      </c>
      <c r="H169" s="3">
        <v>339</v>
      </c>
      <c r="I169" s="3">
        <v>320</v>
      </c>
      <c r="J169" s="3">
        <v>3701</v>
      </c>
      <c r="K169" s="3">
        <v>368</v>
      </c>
    </row>
    <row r="170" spans="1:11" x14ac:dyDescent="0.25">
      <c r="A170" s="4">
        <v>41699</v>
      </c>
      <c r="B170" s="3" t="s">
        <v>58</v>
      </c>
      <c r="C170" s="3" t="s">
        <v>58</v>
      </c>
      <c r="D170" s="3">
        <v>455</v>
      </c>
      <c r="E170" s="3">
        <v>469</v>
      </c>
      <c r="F170" s="3">
        <v>426</v>
      </c>
      <c r="G170" s="3">
        <v>433</v>
      </c>
      <c r="H170" s="3">
        <v>333</v>
      </c>
      <c r="I170" s="3">
        <v>331</v>
      </c>
      <c r="J170" s="3">
        <v>5831</v>
      </c>
      <c r="K170" s="3">
        <v>2954</v>
      </c>
    </row>
    <row r="171" spans="1:11" x14ac:dyDescent="0.25">
      <c r="A171" s="4">
        <v>41699</v>
      </c>
      <c r="B171" s="3" t="s">
        <v>58</v>
      </c>
      <c r="C171" s="3" t="s">
        <v>4</v>
      </c>
      <c r="D171" s="3">
        <v>455</v>
      </c>
      <c r="E171" s="3">
        <v>373</v>
      </c>
      <c r="F171" s="3">
        <v>426</v>
      </c>
      <c r="G171" s="3">
        <v>361</v>
      </c>
      <c r="H171" s="3">
        <v>333</v>
      </c>
      <c r="I171" s="3">
        <v>303</v>
      </c>
      <c r="J171" s="3">
        <v>5831</v>
      </c>
      <c r="K171" s="3">
        <v>166</v>
      </c>
    </row>
    <row r="172" spans="1:11" x14ac:dyDescent="0.25">
      <c r="A172" s="4">
        <v>41699</v>
      </c>
      <c r="B172" s="3" t="s">
        <v>58</v>
      </c>
      <c r="C172" s="3" t="s">
        <v>88</v>
      </c>
      <c r="D172" s="3">
        <v>455</v>
      </c>
      <c r="E172" s="3">
        <v>442</v>
      </c>
      <c r="F172" s="3">
        <v>426</v>
      </c>
      <c r="G172" s="3">
        <v>428</v>
      </c>
      <c r="H172" s="3">
        <v>333</v>
      </c>
      <c r="I172" s="3">
        <v>359</v>
      </c>
      <c r="J172" s="3">
        <v>5831</v>
      </c>
      <c r="K172" s="3">
        <v>870</v>
      </c>
    </row>
    <row r="173" spans="1:11" x14ac:dyDescent="0.25">
      <c r="A173" s="4">
        <v>41699</v>
      </c>
      <c r="B173" s="3" t="s">
        <v>58</v>
      </c>
      <c r="C173" s="3" t="s">
        <v>90</v>
      </c>
      <c r="D173" s="3">
        <v>455</v>
      </c>
      <c r="E173" s="3">
        <v>481</v>
      </c>
      <c r="F173" s="3">
        <v>426</v>
      </c>
      <c r="G173" s="3">
        <v>443</v>
      </c>
      <c r="H173" s="3">
        <v>333</v>
      </c>
      <c r="I173" s="3">
        <v>337</v>
      </c>
      <c r="J173" s="3">
        <v>5831</v>
      </c>
      <c r="K173" s="3">
        <v>887</v>
      </c>
    </row>
    <row r="174" spans="1:11" x14ac:dyDescent="0.25">
      <c r="A174" s="4">
        <v>41699</v>
      </c>
      <c r="B174" s="3" t="s">
        <v>58</v>
      </c>
      <c r="C174" s="3" t="s">
        <v>5</v>
      </c>
      <c r="D174" s="3">
        <v>455</v>
      </c>
      <c r="E174" s="3">
        <v>397</v>
      </c>
      <c r="F174" s="3">
        <v>426</v>
      </c>
      <c r="G174" s="3">
        <v>388</v>
      </c>
      <c r="H174" s="3">
        <v>333</v>
      </c>
      <c r="I174" s="3">
        <v>335</v>
      </c>
      <c r="J174" s="3">
        <v>5831</v>
      </c>
      <c r="K174" s="3">
        <v>146</v>
      </c>
    </row>
    <row r="175" spans="1:11" x14ac:dyDescent="0.25">
      <c r="A175" s="4">
        <v>41699</v>
      </c>
      <c r="B175" s="3" t="s">
        <v>58</v>
      </c>
      <c r="C175" s="3" t="s">
        <v>3</v>
      </c>
      <c r="D175" s="3">
        <v>455</v>
      </c>
      <c r="E175" s="3">
        <v>441</v>
      </c>
      <c r="F175" s="3">
        <v>426</v>
      </c>
      <c r="G175" s="3">
        <v>417</v>
      </c>
      <c r="H175" s="3">
        <v>333</v>
      </c>
      <c r="I175" s="3">
        <v>332</v>
      </c>
      <c r="J175" s="3">
        <v>5831</v>
      </c>
      <c r="K175" s="3">
        <v>261</v>
      </c>
    </row>
    <row r="176" spans="1:11" x14ac:dyDescent="0.25">
      <c r="A176" s="4">
        <v>41699</v>
      </c>
      <c r="B176" s="3" t="s">
        <v>58</v>
      </c>
      <c r="C176" s="3" t="s">
        <v>59</v>
      </c>
      <c r="D176" s="3">
        <v>455</v>
      </c>
      <c r="E176" s="3">
        <v>410</v>
      </c>
      <c r="F176" s="3">
        <v>426</v>
      </c>
      <c r="G176" s="3">
        <v>397</v>
      </c>
      <c r="H176" s="3">
        <v>333</v>
      </c>
      <c r="I176" s="3">
        <v>330</v>
      </c>
      <c r="J176" s="3">
        <v>5831</v>
      </c>
      <c r="K176" s="3">
        <v>547</v>
      </c>
    </row>
    <row r="177" spans="1:11" x14ac:dyDescent="0.25">
      <c r="A177" s="4">
        <v>41699</v>
      </c>
      <c r="B177" s="3" t="s">
        <v>58</v>
      </c>
      <c r="C177" s="3" t="s">
        <v>58</v>
      </c>
      <c r="D177" s="3">
        <v>455</v>
      </c>
      <c r="E177" s="3">
        <v>469</v>
      </c>
      <c r="F177" s="3">
        <v>426</v>
      </c>
      <c r="G177" s="3">
        <v>433</v>
      </c>
      <c r="H177" s="3">
        <v>333</v>
      </c>
      <c r="I177" s="3">
        <v>331</v>
      </c>
      <c r="J177" s="3">
        <v>5831</v>
      </c>
      <c r="K177" s="3">
        <v>2954</v>
      </c>
    </row>
    <row r="178" spans="1:11" x14ac:dyDescent="0.25">
      <c r="A178" s="4">
        <v>41699</v>
      </c>
      <c r="B178" s="3" t="s">
        <v>58</v>
      </c>
      <c r="C178" s="3" t="s">
        <v>4</v>
      </c>
      <c r="D178" s="3">
        <v>455</v>
      </c>
      <c r="E178" s="3">
        <v>373</v>
      </c>
      <c r="F178" s="3">
        <v>426</v>
      </c>
      <c r="G178" s="3">
        <v>361</v>
      </c>
      <c r="H178" s="3">
        <v>333</v>
      </c>
      <c r="I178" s="3">
        <v>303</v>
      </c>
      <c r="J178" s="3">
        <v>5831</v>
      </c>
      <c r="K178" s="3">
        <v>166</v>
      </c>
    </row>
    <row r="179" spans="1:11" x14ac:dyDescent="0.25">
      <c r="A179" s="4">
        <v>41699</v>
      </c>
      <c r="B179" s="3" t="s">
        <v>58</v>
      </c>
      <c r="C179" s="3" t="s">
        <v>88</v>
      </c>
      <c r="D179" s="3">
        <v>455</v>
      </c>
      <c r="E179" s="3">
        <v>442</v>
      </c>
      <c r="F179" s="3">
        <v>426</v>
      </c>
      <c r="G179" s="3">
        <v>428</v>
      </c>
      <c r="H179" s="3">
        <v>333</v>
      </c>
      <c r="I179" s="3">
        <v>359</v>
      </c>
      <c r="J179" s="3">
        <v>5831</v>
      </c>
      <c r="K179" s="3">
        <v>870</v>
      </c>
    </row>
    <row r="180" spans="1:11" x14ac:dyDescent="0.25">
      <c r="A180" s="4">
        <v>41699</v>
      </c>
      <c r="B180" s="3" t="s">
        <v>58</v>
      </c>
      <c r="C180" s="3" t="s">
        <v>90</v>
      </c>
      <c r="D180" s="3">
        <v>455</v>
      </c>
      <c r="E180" s="3">
        <v>481</v>
      </c>
      <c r="F180" s="3">
        <v>426</v>
      </c>
      <c r="G180" s="3">
        <v>443</v>
      </c>
      <c r="H180" s="3">
        <v>333</v>
      </c>
      <c r="I180" s="3">
        <v>337</v>
      </c>
      <c r="J180" s="3">
        <v>5831</v>
      </c>
      <c r="K180" s="3">
        <v>887</v>
      </c>
    </row>
    <row r="181" spans="1:11" x14ac:dyDescent="0.25">
      <c r="A181" s="4">
        <v>41699</v>
      </c>
      <c r="B181" s="3" t="s">
        <v>58</v>
      </c>
      <c r="C181" s="3" t="s">
        <v>5</v>
      </c>
      <c r="D181" s="3">
        <v>455</v>
      </c>
      <c r="E181" s="3">
        <v>397</v>
      </c>
      <c r="F181" s="3">
        <v>426</v>
      </c>
      <c r="G181" s="3">
        <v>388</v>
      </c>
      <c r="H181" s="3">
        <v>333</v>
      </c>
      <c r="I181" s="3">
        <v>335</v>
      </c>
      <c r="J181" s="3">
        <v>5831</v>
      </c>
      <c r="K181" s="3">
        <v>146</v>
      </c>
    </row>
    <row r="182" spans="1:11" x14ac:dyDescent="0.25">
      <c r="A182" s="4">
        <v>41699</v>
      </c>
      <c r="B182" s="3" t="s">
        <v>58</v>
      </c>
      <c r="C182" s="3" t="s">
        <v>3</v>
      </c>
      <c r="D182" s="3">
        <v>455</v>
      </c>
      <c r="E182" s="3">
        <v>441</v>
      </c>
      <c r="F182" s="3">
        <v>426</v>
      </c>
      <c r="G182" s="3">
        <v>417</v>
      </c>
      <c r="H182" s="3">
        <v>333</v>
      </c>
      <c r="I182" s="3">
        <v>332</v>
      </c>
      <c r="J182" s="3">
        <v>5831</v>
      </c>
      <c r="K182" s="3">
        <v>261</v>
      </c>
    </row>
    <row r="183" spans="1:11" x14ac:dyDescent="0.25">
      <c r="A183" s="4">
        <v>41699</v>
      </c>
      <c r="B183" s="3" t="s">
        <v>58</v>
      </c>
      <c r="C183" s="3" t="s">
        <v>59</v>
      </c>
      <c r="D183" s="3">
        <v>455</v>
      </c>
      <c r="E183" s="3">
        <v>410</v>
      </c>
      <c r="F183" s="3">
        <v>426</v>
      </c>
      <c r="G183" s="3">
        <v>397</v>
      </c>
      <c r="H183" s="3">
        <v>333</v>
      </c>
      <c r="I183" s="3">
        <v>330</v>
      </c>
      <c r="J183" s="3">
        <v>5831</v>
      </c>
      <c r="K183" s="3">
        <v>547</v>
      </c>
    </row>
    <row r="184" spans="1:11" x14ac:dyDescent="0.25">
      <c r="A184" s="4">
        <v>41791</v>
      </c>
      <c r="B184" s="3" t="s">
        <v>58</v>
      </c>
      <c r="C184" s="3" t="s">
        <v>58</v>
      </c>
      <c r="D184" s="3">
        <v>469</v>
      </c>
      <c r="E184" s="3">
        <v>491</v>
      </c>
      <c r="F184" s="3">
        <v>442</v>
      </c>
      <c r="G184" s="3">
        <v>456</v>
      </c>
      <c r="H184" s="3">
        <v>353</v>
      </c>
      <c r="I184" s="3">
        <v>354</v>
      </c>
      <c r="J184" s="3">
        <v>4170</v>
      </c>
      <c r="K184" s="3">
        <v>1900</v>
      </c>
    </row>
    <row r="185" spans="1:11" x14ac:dyDescent="0.25">
      <c r="A185" s="4">
        <v>41791</v>
      </c>
      <c r="B185" s="3" t="s">
        <v>58</v>
      </c>
      <c r="C185" s="3" t="s">
        <v>4</v>
      </c>
      <c r="D185" s="3">
        <v>469</v>
      </c>
      <c r="E185" s="3">
        <v>400</v>
      </c>
      <c r="F185" s="3">
        <v>442</v>
      </c>
      <c r="G185" s="3">
        <v>390</v>
      </c>
      <c r="H185" s="3">
        <v>353</v>
      </c>
      <c r="I185" s="3">
        <v>334</v>
      </c>
      <c r="J185" s="3">
        <v>4170</v>
      </c>
      <c r="K185" s="3">
        <v>136</v>
      </c>
    </row>
    <row r="186" spans="1:11" x14ac:dyDescent="0.25">
      <c r="A186" s="4">
        <v>41791</v>
      </c>
      <c r="B186" s="3" t="s">
        <v>58</v>
      </c>
      <c r="C186" s="3" t="s">
        <v>88</v>
      </c>
      <c r="D186" s="3">
        <v>469</v>
      </c>
      <c r="E186" s="3">
        <v>448</v>
      </c>
      <c r="F186" s="3">
        <v>442</v>
      </c>
      <c r="G186" s="3">
        <v>433</v>
      </c>
      <c r="H186" s="3">
        <v>353</v>
      </c>
      <c r="I186" s="3">
        <v>365</v>
      </c>
      <c r="J186" s="3">
        <v>4170</v>
      </c>
      <c r="K186" s="3">
        <v>744</v>
      </c>
    </row>
    <row r="187" spans="1:11" x14ac:dyDescent="0.25">
      <c r="A187" s="4">
        <v>41791</v>
      </c>
      <c r="B187" s="3" t="s">
        <v>58</v>
      </c>
      <c r="C187" s="3" t="s">
        <v>90</v>
      </c>
      <c r="D187" s="3">
        <v>469</v>
      </c>
      <c r="E187" s="3">
        <v>506</v>
      </c>
      <c r="F187" s="3">
        <v>442</v>
      </c>
      <c r="G187" s="3">
        <v>481</v>
      </c>
      <c r="H187" s="3">
        <v>353</v>
      </c>
      <c r="I187" s="3">
        <v>386</v>
      </c>
      <c r="J187" s="3">
        <v>4170</v>
      </c>
      <c r="K187" s="3">
        <v>562</v>
      </c>
    </row>
    <row r="188" spans="1:11" x14ac:dyDescent="0.25">
      <c r="A188" s="4">
        <v>41791</v>
      </c>
      <c r="B188" s="3" t="s">
        <v>58</v>
      </c>
      <c r="C188" s="3" t="s">
        <v>5</v>
      </c>
      <c r="D188" s="3">
        <v>469</v>
      </c>
      <c r="E188" s="3">
        <v>414</v>
      </c>
      <c r="F188" s="3">
        <v>442</v>
      </c>
      <c r="G188" s="3">
        <v>398</v>
      </c>
      <c r="H188" s="3">
        <v>353</v>
      </c>
      <c r="I188" s="3">
        <v>327</v>
      </c>
      <c r="J188" s="3">
        <v>4170</v>
      </c>
      <c r="K188" s="3">
        <v>110</v>
      </c>
    </row>
    <row r="189" spans="1:11" x14ac:dyDescent="0.25">
      <c r="A189" s="4">
        <v>41791</v>
      </c>
      <c r="B189" s="3" t="s">
        <v>58</v>
      </c>
      <c r="C189" s="3" t="s">
        <v>3</v>
      </c>
      <c r="D189" s="3">
        <v>469</v>
      </c>
      <c r="E189" s="3">
        <v>439</v>
      </c>
      <c r="F189" s="3">
        <v>442</v>
      </c>
      <c r="G189" s="3">
        <v>418</v>
      </c>
      <c r="H189" s="3">
        <v>353</v>
      </c>
      <c r="I189" s="3">
        <v>340</v>
      </c>
      <c r="J189" s="3">
        <v>4170</v>
      </c>
      <c r="K189" s="3">
        <v>269</v>
      </c>
    </row>
    <row r="190" spans="1:11" x14ac:dyDescent="0.25">
      <c r="A190" s="4">
        <v>41791</v>
      </c>
      <c r="B190" s="3" t="s">
        <v>58</v>
      </c>
      <c r="C190" s="3" t="s">
        <v>59</v>
      </c>
      <c r="D190" s="3">
        <v>469</v>
      </c>
      <c r="E190" s="3">
        <v>416</v>
      </c>
      <c r="F190" s="3">
        <v>442</v>
      </c>
      <c r="G190" s="3">
        <v>399</v>
      </c>
      <c r="H190" s="3">
        <v>353</v>
      </c>
      <c r="I190" s="3">
        <v>327</v>
      </c>
      <c r="J190" s="3">
        <v>4170</v>
      </c>
      <c r="K190" s="3">
        <v>449</v>
      </c>
    </row>
    <row r="191" spans="1:11" x14ac:dyDescent="0.25">
      <c r="A191" s="4">
        <v>41791</v>
      </c>
      <c r="B191" s="3" t="s">
        <v>58</v>
      </c>
      <c r="C191" s="3" t="s">
        <v>58</v>
      </c>
      <c r="D191" s="3">
        <v>469</v>
      </c>
      <c r="E191" s="3">
        <v>491</v>
      </c>
      <c r="F191" s="3">
        <v>442</v>
      </c>
      <c r="G191" s="3">
        <v>456</v>
      </c>
      <c r="H191" s="3">
        <v>353</v>
      </c>
      <c r="I191" s="3">
        <v>354</v>
      </c>
      <c r="J191" s="3">
        <v>4170</v>
      </c>
      <c r="K191" s="3">
        <v>1900</v>
      </c>
    </row>
    <row r="192" spans="1:11" x14ac:dyDescent="0.25">
      <c r="A192" s="4">
        <v>41791</v>
      </c>
      <c r="B192" s="3" t="s">
        <v>58</v>
      </c>
      <c r="C192" s="3" t="s">
        <v>4</v>
      </c>
      <c r="D192" s="3">
        <v>469</v>
      </c>
      <c r="E192" s="3">
        <v>400</v>
      </c>
      <c r="F192" s="3">
        <v>442</v>
      </c>
      <c r="G192" s="3">
        <v>390</v>
      </c>
      <c r="H192" s="3">
        <v>353</v>
      </c>
      <c r="I192" s="3">
        <v>334</v>
      </c>
      <c r="J192" s="3">
        <v>4170</v>
      </c>
      <c r="K192" s="3">
        <v>136</v>
      </c>
    </row>
    <row r="193" spans="1:11" x14ac:dyDescent="0.25">
      <c r="A193" s="4">
        <v>41791</v>
      </c>
      <c r="B193" s="3" t="s">
        <v>58</v>
      </c>
      <c r="C193" s="3" t="s">
        <v>88</v>
      </c>
      <c r="D193" s="3">
        <v>469</v>
      </c>
      <c r="E193" s="3">
        <v>448</v>
      </c>
      <c r="F193" s="3">
        <v>442</v>
      </c>
      <c r="G193" s="3">
        <v>433</v>
      </c>
      <c r="H193" s="3">
        <v>353</v>
      </c>
      <c r="I193" s="3">
        <v>365</v>
      </c>
      <c r="J193" s="3">
        <v>4170</v>
      </c>
      <c r="K193" s="3">
        <v>744</v>
      </c>
    </row>
    <row r="194" spans="1:11" x14ac:dyDescent="0.25">
      <c r="A194" s="4">
        <v>41791</v>
      </c>
      <c r="B194" s="3" t="s">
        <v>58</v>
      </c>
      <c r="C194" s="3" t="s">
        <v>90</v>
      </c>
      <c r="D194" s="3">
        <v>469</v>
      </c>
      <c r="E194" s="3">
        <v>506</v>
      </c>
      <c r="F194" s="3">
        <v>442</v>
      </c>
      <c r="G194" s="3">
        <v>481</v>
      </c>
      <c r="H194" s="3">
        <v>353</v>
      </c>
      <c r="I194" s="3">
        <v>386</v>
      </c>
      <c r="J194" s="3">
        <v>4170</v>
      </c>
      <c r="K194" s="3">
        <v>562</v>
      </c>
    </row>
    <row r="195" spans="1:11" x14ac:dyDescent="0.25">
      <c r="A195" s="4">
        <v>41791</v>
      </c>
      <c r="B195" s="3" t="s">
        <v>58</v>
      </c>
      <c r="C195" s="3" t="s">
        <v>5</v>
      </c>
      <c r="D195" s="3">
        <v>469</v>
      </c>
      <c r="E195" s="3">
        <v>414</v>
      </c>
      <c r="F195" s="3">
        <v>442</v>
      </c>
      <c r="G195" s="3">
        <v>398</v>
      </c>
      <c r="H195" s="3">
        <v>353</v>
      </c>
      <c r="I195" s="3">
        <v>327</v>
      </c>
      <c r="J195" s="3">
        <v>4170</v>
      </c>
      <c r="K195" s="3">
        <v>110</v>
      </c>
    </row>
    <row r="196" spans="1:11" x14ac:dyDescent="0.25">
      <c r="A196" s="4">
        <v>41791</v>
      </c>
      <c r="B196" s="3" t="s">
        <v>58</v>
      </c>
      <c r="C196" s="3" t="s">
        <v>3</v>
      </c>
      <c r="D196" s="3">
        <v>469</v>
      </c>
      <c r="E196" s="3">
        <v>439</v>
      </c>
      <c r="F196" s="3">
        <v>442</v>
      </c>
      <c r="G196" s="3">
        <v>418</v>
      </c>
      <c r="H196" s="3">
        <v>353</v>
      </c>
      <c r="I196" s="3">
        <v>340</v>
      </c>
      <c r="J196" s="3">
        <v>4170</v>
      </c>
      <c r="K196" s="3">
        <v>269</v>
      </c>
    </row>
    <row r="197" spans="1:11" x14ac:dyDescent="0.25">
      <c r="A197" s="4">
        <v>41791</v>
      </c>
      <c r="B197" s="3" t="s">
        <v>58</v>
      </c>
      <c r="C197" s="3" t="s">
        <v>59</v>
      </c>
      <c r="D197" s="3">
        <v>469</v>
      </c>
      <c r="E197" s="3">
        <v>416</v>
      </c>
      <c r="F197" s="3">
        <v>442</v>
      </c>
      <c r="G197" s="3">
        <v>399</v>
      </c>
      <c r="H197" s="3">
        <v>353</v>
      </c>
      <c r="I197" s="3">
        <v>327</v>
      </c>
      <c r="J197" s="3">
        <v>4170</v>
      </c>
      <c r="K197" s="3">
        <v>449</v>
      </c>
    </row>
    <row r="198" spans="1:11" x14ac:dyDescent="0.25">
      <c r="A198" s="4">
        <v>41883</v>
      </c>
      <c r="B198" s="3" t="s">
        <v>58</v>
      </c>
      <c r="C198" s="3" t="s">
        <v>58</v>
      </c>
      <c r="D198" s="3">
        <v>463</v>
      </c>
      <c r="E198" s="3">
        <v>472</v>
      </c>
      <c r="F198" s="3">
        <v>435</v>
      </c>
      <c r="G198" s="3">
        <v>435</v>
      </c>
      <c r="H198" s="3">
        <v>342</v>
      </c>
      <c r="I198" s="3">
        <v>331</v>
      </c>
      <c r="J198" s="3">
        <v>5523</v>
      </c>
      <c r="K198" s="3">
        <v>2367</v>
      </c>
    </row>
    <row r="199" spans="1:11" x14ac:dyDescent="0.25">
      <c r="A199" s="4">
        <v>41883</v>
      </c>
      <c r="B199" s="3" t="s">
        <v>58</v>
      </c>
      <c r="C199" s="3" t="s">
        <v>4</v>
      </c>
      <c r="D199" s="3">
        <v>463</v>
      </c>
      <c r="E199" s="3">
        <v>406</v>
      </c>
      <c r="F199" s="3">
        <v>435</v>
      </c>
      <c r="G199" s="3">
        <v>388</v>
      </c>
      <c r="H199" s="3">
        <v>342</v>
      </c>
      <c r="I199" s="3">
        <v>317</v>
      </c>
      <c r="J199" s="3">
        <v>5523</v>
      </c>
      <c r="K199" s="3">
        <v>187</v>
      </c>
    </row>
    <row r="200" spans="1:11" x14ac:dyDescent="0.25">
      <c r="A200" s="4">
        <v>41883</v>
      </c>
      <c r="B200" s="3" t="s">
        <v>58</v>
      </c>
      <c r="C200" s="3" t="s">
        <v>88</v>
      </c>
      <c r="D200" s="3">
        <v>463</v>
      </c>
      <c r="E200" s="3">
        <v>452</v>
      </c>
      <c r="F200" s="3">
        <v>435</v>
      </c>
      <c r="G200" s="3">
        <v>435</v>
      </c>
      <c r="H200" s="3">
        <v>342</v>
      </c>
      <c r="I200" s="3">
        <v>360</v>
      </c>
      <c r="J200" s="3">
        <v>5523</v>
      </c>
      <c r="K200" s="3">
        <v>972</v>
      </c>
    </row>
    <row r="201" spans="1:11" x14ac:dyDescent="0.25">
      <c r="A201" s="4">
        <v>41883</v>
      </c>
      <c r="B201" s="3" t="s">
        <v>58</v>
      </c>
      <c r="C201" s="3" t="s">
        <v>90</v>
      </c>
      <c r="D201" s="3">
        <v>463</v>
      </c>
      <c r="E201" s="3">
        <v>504</v>
      </c>
      <c r="F201" s="3">
        <v>435</v>
      </c>
      <c r="G201" s="3">
        <v>474</v>
      </c>
      <c r="H201" s="3">
        <v>342</v>
      </c>
      <c r="I201" s="3">
        <v>372</v>
      </c>
      <c r="J201" s="3">
        <v>5523</v>
      </c>
      <c r="K201" s="3">
        <v>848</v>
      </c>
    </row>
    <row r="202" spans="1:11" x14ac:dyDescent="0.25">
      <c r="A202" s="4">
        <v>41883</v>
      </c>
      <c r="B202" s="3" t="s">
        <v>58</v>
      </c>
      <c r="C202" s="3" t="s">
        <v>5</v>
      </c>
      <c r="D202" s="3">
        <v>463</v>
      </c>
      <c r="E202" s="3">
        <v>388</v>
      </c>
      <c r="F202" s="3">
        <v>435</v>
      </c>
      <c r="G202" s="3">
        <v>371</v>
      </c>
      <c r="H202" s="3">
        <v>342</v>
      </c>
      <c r="I202" s="3">
        <v>297</v>
      </c>
      <c r="J202" s="3">
        <v>5523</v>
      </c>
      <c r="K202" s="3">
        <v>174</v>
      </c>
    </row>
    <row r="203" spans="1:11" x14ac:dyDescent="0.25">
      <c r="A203" s="4">
        <v>41883</v>
      </c>
      <c r="B203" s="3" t="s">
        <v>58</v>
      </c>
      <c r="C203" s="3" t="s">
        <v>3</v>
      </c>
      <c r="D203" s="3">
        <v>463</v>
      </c>
      <c r="E203" s="3">
        <v>474</v>
      </c>
      <c r="F203" s="3">
        <v>435</v>
      </c>
      <c r="G203" s="3">
        <v>446</v>
      </c>
      <c r="H203" s="3">
        <v>342</v>
      </c>
      <c r="I203" s="3">
        <v>355</v>
      </c>
      <c r="J203" s="3">
        <v>5523</v>
      </c>
      <c r="K203" s="3">
        <v>305</v>
      </c>
    </row>
    <row r="204" spans="1:11" x14ac:dyDescent="0.25">
      <c r="A204" s="4">
        <v>41883</v>
      </c>
      <c r="B204" s="3" t="s">
        <v>58</v>
      </c>
      <c r="C204" s="3" t="s">
        <v>59</v>
      </c>
      <c r="D204" s="3">
        <v>463</v>
      </c>
      <c r="E204" s="3">
        <v>425</v>
      </c>
      <c r="F204" s="3">
        <v>435</v>
      </c>
      <c r="G204" s="3">
        <v>412</v>
      </c>
      <c r="H204" s="3">
        <v>342</v>
      </c>
      <c r="I204" s="3">
        <v>345</v>
      </c>
      <c r="J204" s="3">
        <v>5523</v>
      </c>
      <c r="K204" s="3">
        <v>670</v>
      </c>
    </row>
    <row r="205" spans="1:11" x14ac:dyDescent="0.25">
      <c r="A205" s="4">
        <v>41883</v>
      </c>
      <c r="B205" s="3" t="s">
        <v>58</v>
      </c>
      <c r="C205" s="3" t="s">
        <v>58</v>
      </c>
      <c r="D205" s="3">
        <v>463</v>
      </c>
      <c r="E205" s="3">
        <v>472</v>
      </c>
      <c r="F205" s="3">
        <v>435</v>
      </c>
      <c r="G205" s="3">
        <v>435</v>
      </c>
      <c r="H205" s="3">
        <v>342</v>
      </c>
      <c r="I205" s="3">
        <v>331</v>
      </c>
      <c r="J205" s="3">
        <v>5523</v>
      </c>
      <c r="K205" s="3">
        <v>2367</v>
      </c>
    </row>
    <row r="206" spans="1:11" x14ac:dyDescent="0.25">
      <c r="A206" s="4">
        <v>41883</v>
      </c>
      <c r="B206" s="3" t="s">
        <v>58</v>
      </c>
      <c r="C206" s="3" t="s">
        <v>4</v>
      </c>
      <c r="D206" s="3">
        <v>463</v>
      </c>
      <c r="E206" s="3">
        <v>406</v>
      </c>
      <c r="F206" s="3">
        <v>435</v>
      </c>
      <c r="G206" s="3">
        <v>388</v>
      </c>
      <c r="H206" s="3">
        <v>342</v>
      </c>
      <c r="I206" s="3">
        <v>317</v>
      </c>
      <c r="J206" s="3">
        <v>5523</v>
      </c>
      <c r="K206" s="3">
        <v>187</v>
      </c>
    </row>
    <row r="207" spans="1:11" x14ac:dyDescent="0.25">
      <c r="A207" s="4">
        <v>41883</v>
      </c>
      <c r="B207" s="3" t="s">
        <v>58</v>
      </c>
      <c r="C207" s="3" t="s">
        <v>88</v>
      </c>
      <c r="D207" s="3">
        <v>463</v>
      </c>
      <c r="E207" s="3">
        <v>452</v>
      </c>
      <c r="F207" s="3">
        <v>435</v>
      </c>
      <c r="G207" s="3">
        <v>435</v>
      </c>
      <c r="H207" s="3">
        <v>342</v>
      </c>
      <c r="I207" s="3">
        <v>360</v>
      </c>
      <c r="J207" s="3">
        <v>5523</v>
      </c>
      <c r="K207" s="3">
        <v>972</v>
      </c>
    </row>
    <row r="208" spans="1:11" x14ac:dyDescent="0.25">
      <c r="A208" s="4">
        <v>41883</v>
      </c>
      <c r="B208" s="3" t="s">
        <v>58</v>
      </c>
      <c r="C208" s="3" t="s">
        <v>90</v>
      </c>
      <c r="D208" s="3">
        <v>463</v>
      </c>
      <c r="E208" s="3">
        <v>504</v>
      </c>
      <c r="F208" s="3">
        <v>435</v>
      </c>
      <c r="G208" s="3">
        <v>474</v>
      </c>
      <c r="H208" s="3">
        <v>342</v>
      </c>
      <c r="I208" s="3">
        <v>372</v>
      </c>
      <c r="J208" s="3">
        <v>5523</v>
      </c>
      <c r="K208" s="3">
        <v>848</v>
      </c>
    </row>
    <row r="209" spans="1:11" x14ac:dyDescent="0.25">
      <c r="A209" s="4">
        <v>41883</v>
      </c>
      <c r="B209" s="3" t="s">
        <v>58</v>
      </c>
      <c r="C209" s="3" t="s">
        <v>5</v>
      </c>
      <c r="D209" s="3">
        <v>463</v>
      </c>
      <c r="E209" s="3">
        <v>388</v>
      </c>
      <c r="F209" s="3">
        <v>435</v>
      </c>
      <c r="G209" s="3">
        <v>371</v>
      </c>
      <c r="H209" s="3">
        <v>342</v>
      </c>
      <c r="I209" s="3">
        <v>297</v>
      </c>
      <c r="J209" s="3">
        <v>5523</v>
      </c>
      <c r="K209" s="3">
        <v>174</v>
      </c>
    </row>
    <row r="210" spans="1:11" x14ac:dyDescent="0.25">
      <c r="A210" s="4">
        <v>41883</v>
      </c>
      <c r="B210" s="3" t="s">
        <v>58</v>
      </c>
      <c r="C210" s="3" t="s">
        <v>3</v>
      </c>
      <c r="D210" s="3">
        <v>463</v>
      </c>
      <c r="E210" s="3">
        <v>474</v>
      </c>
      <c r="F210" s="3">
        <v>435</v>
      </c>
      <c r="G210" s="3">
        <v>446</v>
      </c>
      <c r="H210" s="3">
        <v>342</v>
      </c>
      <c r="I210" s="3">
        <v>355</v>
      </c>
      <c r="J210" s="3">
        <v>5523</v>
      </c>
      <c r="K210" s="3">
        <v>305</v>
      </c>
    </row>
    <row r="211" spans="1:11" x14ac:dyDescent="0.25">
      <c r="A211" s="4">
        <v>41883</v>
      </c>
      <c r="B211" s="3" t="s">
        <v>58</v>
      </c>
      <c r="C211" s="3" t="s">
        <v>59</v>
      </c>
      <c r="D211" s="3">
        <v>463</v>
      </c>
      <c r="E211" s="3">
        <v>425</v>
      </c>
      <c r="F211" s="3">
        <v>435</v>
      </c>
      <c r="G211" s="3">
        <v>412</v>
      </c>
      <c r="H211" s="3">
        <v>342</v>
      </c>
      <c r="I211" s="3">
        <v>345</v>
      </c>
      <c r="J211" s="3">
        <v>5523</v>
      </c>
      <c r="K211" s="3">
        <v>670</v>
      </c>
    </row>
    <row r="212" spans="1:11" x14ac:dyDescent="0.25">
      <c r="A212" s="4">
        <v>41974</v>
      </c>
      <c r="B212" s="3" t="s">
        <v>58</v>
      </c>
      <c r="C212" s="3" t="s">
        <v>58</v>
      </c>
      <c r="D212" s="3">
        <v>483</v>
      </c>
      <c r="E212" s="3">
        <v>495</v>
      </c>
      <c r="F212" s="3">
        <v>453</v>
      </c>
      <c r="G212" s="3">
        <v>455</v>
      </c>
      <c r="H212" s="3">
        <v>357</v>
      </c>
      <c r="I212" s="3">
        <v>348</v>
      </c>
      <c r="J212" s="3">
        <v>3619</v>
      </c>
      <c r="K212" s="3">
        <v>1617</v>
      </c>
    </row>
    <row r="213" spans="1:11" x14ac:dyDescent="0.25">
      <c r="A213" s="4">
        <v>41974</v>
      </c>
      <c r="B213" s="3" t="s">
        <v>58</v>
      </c>
      <c r="C213" s="3" t="s">
        <v>4</v>
      </c>
      <c r="D213" s="3">
        <v>483</v>
      </c>
      <c r="E213" s="3">
        <v>384</v>
      </c>
      <c r="F213" s="3">
        <v>453</v>
      </c>
      <c r="G213" s="3">
        <v>373</v>
      </c>
      <c r="H213" s="3">
        <v>357</v>
      </c>
      <c r="I213" s="3">
        <v>314</v>
      </c>
      <c r="J213" s="3">
        <v>3619</v>
      </c>
      <c r="K213" s="3">
        <v>95</v>
      </c>
    </row>
    <row r="214" spans="1:11" x14ac:dyDescent="0.25">
      <c r="A214" s="4">
        <v>41974</v>
      </c>
      <c r="B214" s="3" t="s">
        <v>58</v>
      </c>
      <c r="C214" s="3" t="s">
        <v>88</v>
      </c>
      <c r="D214" s="3">
        <v>483</v>
      </c>
      <c r="E214" s="3">
        <v>466</v>
      </c>
      <c r="F214" s="3">
        <v>453</v>
      </c>
      <c r="G214" s="3">
        <v>450</v>
      </c>
      <c r="H214" s="3">
        <v>357</v>
      </c>
      <c r="I214" s="3">
        <v>373</v>
      </c>
      <c r="J214" s="3">
        <v>3619</v>
      </c>
      <c r="K214" s="3">
        <v>643</v>
      </c>
    </row>
    <row r="215" spans="1:11" x14ac:dyDescent="0.25">
      <c r="A215" s="4">
        <v>41974</v>
      </c>
      <c r="B215" s="3" t="s">
        <v>58</v>
      </c>
      <c r="C215" s="3" t="s">
        <v>90</v>
      </c>
      <c r="D215" s="3">
        <v>483</v>
      </c>
      <c r="E215" s="3">
        <v>528</v>
      </c>
      <c r="F215" s="3">
        <v>453</v>
      </c>
      <c r="G215" s="3">
        <v>496</v>
      </c>
      <c r="H215" s="3">
        <v>357</v>
      </c>
      <c r="I215" s="3">
        <v>389</v>
      </c>
      <c r="J215" s="3">
        <v>3619</v>
      </c>
      <c r="K215" s="3">
        <v>585</v>
      </c>
    </row>
    <row r="216" spans="1:11" x14ac:dyDescent="0.25">
      <c r="A216" s="4">
        <v>41974</v>
      </c>
      <c r="B216" s="3" t="s">
        <v>58</v>
      </c>
      <c r="C216" s="3" t="s">
        <v>5</v>
      </c>
      <c r="D216" s="3">
        <v>483</v>
      </c>
      <c r="E216" s="3">
        <v>412</v>
      </c>
      <c r="F216" s="3">
        <v>453</v>
      </c>
      <c r="G216" s="3">
        <v>394</v>
      </c>
      <c r="H216" s="3">
        <v>357</v>
      </c>
      <c r="I216" s="3">
        <v>324</v>
      </c>
      <c r="J216" s="3">
        <v>3619</v>
      </c>
      <c r="K216" s="3">
        <v>105</v>
      </c>
    </row>
    <row r="217" spans="1:11" x14ac:dyDescent="0.25">
      <c r="A217" s="4">
        <v>41974</v>
      </c>
      <c r="B217" s="3" t="s">
        <v>58</v>
      </c>
      <c r="C217" s="3" t="s">
        <v>3</v>
      </c>
      <c r="D217" s="3">
        <v>483</v>
      </c>
      <c r="E217" s="3">
        <v>464</v>
      </c>
      <c r="F217" s="3">
        <v>453</v>
      </c>
      <c r="G217" s="3">
        <v>441</v>
      </c>
      <c r="H217" s="3">
        <v>357</v>
      </c>
      <c r="I217" s="3">
        <v>358</v>
      </c>
      <c r="J217" s="3">
        <v>3619</v>
      </c>
      <c r="K217" s="3">
        <v>216</v>
      </c>
    </row>
    <row r="218" spans="1:11" x14ac:dyDescent="0.25">
      <c r="A218" s="4">
        <v>41974</v>
      </c>
      <c r="B218" s="3" t="s">
        <v>58</v>
      </c>
      <c r="C218" s="3" t="s">
        <v>59</v>
      </c>
      <c r="D218" s="3">
        <v>483</v>
      </c>
      <c r="E218" s="3">
        <v>446</v>
      </c>
      <c r="F218" s="3">
        <v>453</v>
      </c>
      <c r="G218" s="3">
        <v>434</v>
      </c>
      <c r="H218" s="3">
        <v>357</v>
      </c>
      <c r="I218" s="3">
        <v>370</v>
      </c>
      <c r="J218" s="3">
        <v>3619</v>
      </c>
      <c r="K218" s="3">
        <v>358</v>
      </c>
    </row>
    <row r="219" spans="1:11" x14ac:dyDescent="0.25">
      <c r="A219" s="4">
        <v>41974</v>
      </c>
      <c r="B219" s="3" t="s">
        <v>58</v>
      </c>
      <c r="C219" s="3" t="s">
        <v>58</v>
      </c>
      <c r="D219" s="3">
        <v>483</v>
      </c>
      <c r="E219" s="3">
        <v>495</v>
      </c>
      <c r="F219" s="3">
        <v>453</v>
      </c>
      <c r="G219" s="3">
        <v>455</v>
      </c>
      <c r="H219" s="3">
        <v>357</v>
      </c>
      <c r="I219" s="3">
        <v>348</v>
      </c>
      <c r="J219" s="3">
        <v>3619</v>
      </c>
      <c r="K219" s="3">
        <v>1617</v>
      </c>
    </row>
    <row r="220" spans="1:11" x14ac:dyDescent="0.25">
      <c r="A220" s="4">
        <v>41974</v>
      </c>
      <c r="B220" s="3" t="s">
        <v>58</v>
      </c>
      <c r="C220" s="3" t="s">
        <v>4</v>
      </c>
      <c r="D220" s="3">
        <v>483</v>
      </c>
      <c r="E220" s="3">
        <v>384</v>
      </c>
      <c r="F220" s="3">
        <v>453</v>
      </c>
      <c r="G220" s="3">
        <v>373</v>
      </c>
      <c r="H220" s="3">
        <v>357</v>
      </c>
      <c r="I220" s="3">
        <v>314</v>
      </c>
      <c r="J220" s="3">
        <v>3619</v>
      </c>
      <c r="K220" s="3">
        <v>95</v>
      </c>
    </row>
    <row r="221" spans="1:11" x14ac:dyDescent="0.25">
      <c r="A221" s="4">
        <v>41974</v>
      </c>
      <c r="B221" s="3" t="s">
        <v>58</v>
      </c>
      <c r="C221" s="3" t="s">
        <v>88</v>
      </c>
      <c r="D221" s="3">
        <v>483</v>
      </c>
      <c r="E221" s="3">
        <v>466</v>
      </c>
      <c r="F221" s="3">
        <v>453</v>
      </c>
      <c r="G221" s="3">
        <v>450</v>
      </c>
      <c r="H221" s="3">
        <v>357</v>
      </c>
      <c r="I221" s="3">
        <v>373</v>
      </c>
      <c r="J221" s="3">
        <v>3619</v>
      </c>
      <c r="K221" s="3">
        <v>643</v>
      </c>
    </row>
    <row r="222" spans="1:11" x14ac:dyDescent="0.25">
      <c r="A222" s="4">
        <v>41974</v>
      </c>
      <c r="B222" s="3" t="s">
        <v>58</v>
      </c>
      <c r="C222" s="3" t="s">
        <v>90</v>
      </c>
      <c r="D222" s="3">
        <v>483</v>
      </c>
      <c r="E222" s="3">
        <v>528</v>
      </c>
      <c r="F222" s="3">
        <v>453</v>
      </c>
      <c r="G222" s="3">
        <v>496</v>
      </c>
      <c r="H222" s="3">
        <v>357</v>
      </c>
      <c r="I222" s="3">
        <v>389</v>
      </c>
      <c r="J222" s="3">
        <v>3619</v>
      </c>
      <c r="K222" s="3">
        <v>585</v>
      </c>
    </row>
    <row r="223" spans="1:11" x14ac:dyDescent="0.25">
      <c r="A223" s="4">
        <v>41974</v>
      </c>
      <c r="B223" s="3" t="s">
        <v>58</v>
      </c>
      <c r="C223" s="3" t="s">
        <v>5</v>
      </c>
      <c r="D223" s="3">
        <v>483</v>
      </c>
      <c r="E223" s="3">
        <v>412</v>
      </c>
      <c r="F223" s="3">
        <v>453</v>
      </c>
      <c r="G223" s="3">
        <v>394</v>
      </c>
      <c r="H223" s="3">
        <v>357</v>
      </c>
      <c r="I223" s="3">
        <v>324</v>
      </c>
      <c r="J223" s="3">
        <v>3619</v>
      </c>
      <c r="K223" s="3">
        <v>105</v>
      </c>
    </row>
    <row r="224" spans="1:11" x14ac:dyDescent="0.25">
      <c r="A224" s="4">
        <v>41974</v>
      </c>
      <c r="B224" s="3" t="s">
        <v>58</v>
      </c>
      <c r="C224" s="3" t="s">
        <v>3</v>
      </c>
      <c r="D224" s="3">
        <v>483</v>
      </c>
      <c r="E224" s="3">
        <v>464</v>
      </c>
      <c r="F224" s="3">
        <v>453</v>
      </c>
      <c r="G224" s="3">
        <v>441</v>
      </c>
      <c r="H224" s="3">
        <v>357</v>
      </c>
      <c r="I224" s="3">
        <v>358</v>
      </c>
      <c r="J224" s="3">
        <v>3619</v>
      </c>
      <c r="K224" s="3">
        <v>216</v>
      </c>
    </row>
    <row r="225" spans="1:11" x14ac:dyDescent="0.25">
      <c r="A225" s="4">
        <v>41974</v>
      </c>
      <c r="B225" s="3" t="s">
        <v>58</v>
      </c>
      <c r="C225" s="3" t="s">
        <v>59</v>
      </c>
      <c r="D225" s="3">
        <v>483</v>
      </c>
      <c r="E225" s="3">
        <v>446</v>
      </c>
      <c r="F225" s="3">
        <v>453</v>
      </c>
      <c r="G225" s="3">
        <v>434</v>
      </c>
      <c r="H225" s="3">
        <v>357</v>
      </c>
      <c r="I225" s="3">
        <v>370</v>
      </c>
      <c r="J225" s="3">
        <v>3619</v>
      </c>
      <c r="K225" s="3">
        <v>358</v>
      </c>
    </row>
    <row r="226" spans="1:11" x14ac:dyDescent="0.25">
      <c r="A226" s="4">
        <v>42064</v>
      </c>
      <c r="B226" s="3" t="s">
        <v>58</v>
      </c>
      <c r="C226" s="3" t="s">
        <v>58</v>
      </c>
      <c r="D226" s="3">
        <v>488</v>
      </c>
      <c r="E226" s="3">
        <v>496</v>
      </c>
      <c r="F226" s="3">
        <v>455</v>
      </c>
      <c r="G226" s="3">
        <v>454</v>
      </c>
      <c r="H226" s="3">
        <v>353</v>
      </c>
      <c r="I226" s="3">
        <v>341</v>
      </c>
      <c r="J226" s="3">
        <v>5882</v>
      </c>
      <c r="K226" s="3">
        <v>2960</v>
      </c>
    </row>
    <row r="227" spans="1:11" x14ac:dyDescent="0.25">
      <c r="A227" s="4">
        <v>42064</v>
      </c>
      <c r="B227" s="3" t="s">
        <v>58</v>
      </c>
      <c r="C227" s="3" t="s">
        <v>4</v>
      </c>
      <c r="D227" s="3">
        <v>488</v>
      </c>
      <c r="E227" s="3">
        <v>421</v>
      </c>
      <c r="F227" s="3">
        <v>455</v>
      </c>
      <c r="G227" s="3">
        <v>394</v>
      </c>
      <c r="H227" s="3">
        <v>353</v>
      </c>
      <c r="I227" s="3">
        <v>314</v>
      </c>
      <c r="J227" s="3">
        <v>5882</v>
      </c>
      <c r="K227" s="3">
        <v>152</v>
      </c>
    </row>
    <row r="228" spans="1:11" x14ac:dyDescent="0.25">
      <c r="A228" s="4">
        <v>42064</v>
      </c>
      <c r="B228" s="3" t="s">
        <v>58</v>
      </c>
      <c r="C228" s="3" t="s">
        <v>88</v>
      </c>
      <c r="D228" s="3">
        <v>488</v>
      </c>
      <c r="E228" s="3">
        <v>471</v>
      </c>
      <c r="F228" s="3">
        <v>455</v>
      </c>
      <c r="G228" s="3">
        <v>454</v>
      </c>
      <c r="H228" s="3">
        <v>353</v>
      </c>
      <c r="I228" s="3">
        <v>376</v>
      </c>
      <c r="J228" s="3">
        <v>5882</v>
      </c>
      <c r="K228" s="3">
        <v>883</v>
      </c>
    </row>
    <row r="229" spans="1:11" x14ac:dyDescent="0.25">
      <c r="A229" s="4">
        <v>42064</v>
      </c>
      <c r="B229" s="3" t="s">
        <v>58</v>
      </c>
      <c r="C229" s="3" t="s">
        <v>90</v>
      </c>
      <c r="D229" s="3">
        <v>488</v>
      </c>
      <c r="E229" s="3">
        <v>530</v>
      </c>
      <c r="F229" s="3">
        <v>455</v>
      </c>
      <c r="G229" s="3">
        <v>499</v>
      </c>
      <c r="H229" s="3">
        <v>353</v>
      </c>
      <c r="I229" s="3">
        <v>393</v>
      </c>
      <c r="J229" s="3">
        <v>5882</v>
      </c>
      <c r="K229" s="3">
        <v>866</v>
      </c>
    </row>
    <row r="230" spans="1:11" x14ac:dyDescent="0.25">
      <c r="A230" s="4">
        <v>42064</v>
      </c>
      <c r="B230" s="3" t="s">
        <v>58</v>
      </c>
      <c r="C230" s="3" t="s">
        <v>5</v>
      </c>
      <c r="D230" s="3">
        <v>488</v>
      </c>
      <c r="E230" s="3">
        <v>441</v>
      </c>
      <c r="F230" s="3">
        <v>455</v>
      </c>
      <c r="G230" s="3">
        <v>425</v>
      </c>
      <c r="H230" s="3">
        <v>353</v>
      </c>
      <c r="I230" s="3">
        <v>350</v>
      </c>
      <c r="J230" s="3">
        <v>5882</v>
      </c>
      <c r="K230" s="3">
        <v>176</v>
      </c>
    </row>
    <row r="231" spans="1:11" x14ac:dyDescent="0.25">
      <c r="A231" s="4">
        <v>42064</v>
      </c>
      <c r="B231" s="3" t="s">
        <v>58</v>
      </c>
      <c r="C231" s="3" t="s">
        <v>3</v>
      </c>
      <c r="D231" s="3">
        <v>488</v>
      </c>
      <c r="E231" s="3">
        <v>482</v>
      </c>
      <c r="F231" s="3">
        <v>455</v>
      </c>
      <c r="G231" s="3">
        <v>455</v>
      </c>
      <c r="H231" s="3">
        <v>353</v>
      </c>
      <c r="I231" s="3">
        <v>361</v>
      </c>
      <c r="J231" s="3">
        <v>5882</v>
      </c>
      <c r="K231" s="3">
        <v>242</v>
      </c>
    </row>
    <row r="232" spans="1:11" x14ac:dyDescent="0.25">
      <c r="A232" s="4">
        <v>42064</v>
      </c>
      <c r="B232" s="3" t="s">
        <v>58</v>
      </c>
      <c r="C232" s="3" t="s">
        <v>59</v>
      </c>
      <c r="D232" s="3">
        <v>488</v>
      </c>
      <c r="E232" s="3">
        <v>444</v>
      </c>
      <c r="F232" s="3">
        <v>455</v>
      </c>
      <c r="G232" s="3">
        <v>429</v>
      </c>
      <c r="H232" s="3">
        <v>353</v>
      </c>
      <c r="I232" s="3">
        <v>358</v>
      </c>
      <c r="J232" s="3">
        <v>5882</v>
      </c>
      <c r="K232" s="3">
        <v>603</v>
      </c>
    </row>
    <row r="233" spans="1:11" x14ac:dyDescent="0.25">
      <c r="A233" s="4">
        <v>42156</v>
      </c>
      <c r="B233" s="3" t="s">
        <v>58</v>
      </c>
      <c r="C233" s="3" t="s">
        <v>58</v>
      </c>
      <c r="D233" s="3">
        <v>492</v>
      </c>
      <c r="E233" s="3">
        <v>509</v>
      </c>
      <c r="F233" s="3">
        <v>463</v>
      </c>
      <c r="G233" s="3">
        <v>471</v>
      </c>
      <c r="H233" s="3">
        <v>366</v>
      </c>
      <c r="I233" s="3">
        <v>361</v>
      </c>
      <c r="J233" s="3">
        <v>5525</v>
      </c>
      <c r="K233" s="3">
        <v>2274</v>
      </c>
    </row>
    <row r="234" spans="1:11" x14ac:dyDescent="0.25">
      <c r="A234" s="4">
        <v>42156</v>
      </c>
      <c r="B234" s="3" t="s">
        <v>58</v>
      </c>
      <c r="C234" s="3" t="s">
        <v>4</v>
      </c>
      <c r="D234" s="3">
        <v>492</v>
      </c>
      <c r="E234" s="3">
        <v>416</v>
      </c>
      <c r="F234" s="3">
        <v>463</v>
      </c>
      <c r="G234" s="3">
        <v>399</v>
      </c>
      <c r="H234" s="3">
        <v>366</v>
      </c>
      <c r="I234" s="3">
        <v>327</v>
      </c>
      <c r="J234" s="3">
        <v>5525</v>
      </c>
      <c r="K234" s="3">
        <v>158</v>
      </c>
    </row>
    <row r="235" spans="1:11" x14ac:dyDescent="0.25">
      <c r="A235" s="4">
        <v>42156</v>
      </c>
      <c r="B235" s="3" t="s">
        <v>58</v>
      </c>
      <c r="C235" s="3" t="s">
        <v>88</v>
      </c>
      <c r="D235" s="3">
        <v>492</v>
      </c>
      <c r="E235" s="3">
        <v>471</v>
      </c>
      <c r="F235" s="3">
        <v>463</v>
      </c>
      <c r="G235" s="3">
        <v>455</v>
      </c>
      <c r="H235" s="3">
        <v>366</v>
      </c>
      <c r="I235" s="3">
        <v>379</v>
      </c>
      <c r="J235" s="3">
        <v>5525</v>
      </c>
      <c r="K235" s="3">
        <v>1020</v>
      </c>
    </row>
    <row r="236" spans="1:11" x14ac:dyDescent="0.25">
      <c r="A236" s="4">
        <v>42156</v>
      </c>
      <c r="B236" s="3" t="s">
        <v>58</v>
      </c>
      <c r="C236" s="3" t="s">
        <v>90</v>
      </c>
      <c r="D236" s="3">
        <v>492</v>
      </c>
      <c r="E236" s="3">
        <v>531</v>
      </c>
      <c r="F236" s="3">
        <v>463</v>
      </c>
      <c r="G236" s="3">
        <v>499</v>
      </c>
      <c r="H236" s="3">
        <v>366</v>
      </c>
      <c r="I236" s="3">
        <v>390</v>
      </c>
      <c r="J236" s="3">
        <v>5525</v>
      </c>
      <c r="K236" s="3">
        <v>876</v>
      </c>
    </row>
    <row r="237" spans="1:11" x14ac:dyDescent="0.25">
      <c r="A237" s="4">
        <v>42156</v>
      </c>
      <c r="B237" s="3" t="s">
        <v>58</v>
      </c>
      <c r="C237" s="3" t="s">
        <v>5</v>
      </c>
      <c r="D237" s="3">
        <v>492</v>
      </c>
      <c r="E237" s="3">
        <v>457</v>
      </c>
      <c r="F237" s="3">
        <v>463</v>
      </c>
      <c r="G237" s="3">
        <v>434</v>
      </c>
      <c r="H237" s="3">
        <v>366</v>
      </c>
      <c r="I237" s="3">
        <v>347</v>
      </c>
      <c r="J237" s="3">
        <v>5525</v>
      </c>
      <c r="K237" s="3">
        <v>204</v>
      </c>
    </row>
    <row r="238" spans="1:11" x14ac:dyDescent="0.25">
      <c r="A238" s="4">
        <v>42156</v>
      </c>
      <c r="B238" s="3" t="s">
        <v>58</v>
      </c>
      <c r="C238" s="3" t="s">
        <v>3</v>
      </c>
      <c r="D238" s="3">
        <v>492</v>
      </c>
      <c r="E238" s="3">
        <v>489</v>
      </c>
      <c r="F238" s="3">
        <v>463</v>
      </c>
      <c r="G238" s="3">
        <v>460</v>
      </c>
      <c r="H238" s="3">
        <v>366</v>
      </c>
      <c r="I238" s="3">
        <v>366</v>
      </c>
      <c r="J238" s="3">
        <v>5525</v>
      </c>
      <c r="K238" s="3">
        <v>337</v>
      </c>
    </row>
    <row r="239" spans="1:11" x14ac:dyDescent="0.25">
      <c r="A239" s="4">
        <v>42156</v>
      </c>
      <c r="B239" s="3" t="s">
        <v>58</v>
      </c>
      <c r="C239" s="3" t="s">
        <v>59</v>
      </c>
      <c r="D239" s="3">
        <v>492</v>
      </c>
      <c r="E239" s="3">
        <v>444</v>
      </c>
      <c r="F239" s="3">
        <v>463</v>
      </c>
      <c r="G239" s="3">
        <v>432</v>
      </c>
      <c r="H239" s="3">
        <v>366</v>
      </c>
      <c r="I239" s="3">
        <v>366</v>
      </c>
      <c r="J239" s="3">
        <v>5525</v>
      </c>
      <c r="K239" s="3">
        <v>656</v>
      </c>
    </row>
    <row r="240" spans="1:11" x14ac:dyDescent="0.25">
      <c r="A240" s="4">
        <v>42248</v>
      </c>
      <c r="B240" s="3" t="s">
        <v>58</v>
      </c>
      <c r="C240" s="3" t="s">
        <v>58</v>
      </c>
      <c r="D240" s="3">
        <v>497</v>
      </c>
      <c r="E240" s="3">
        <v>509</v>
      </c>
      <c r="F240" s="3">
        <v>468</v>
      </c>
      <c r="G240" s="3">
        <v>472</v>
      </c>
      <c r="H240" s="3">
        <v>370</v>
      </c>
      <c r="I240" s="3">
        <v>364</v>
      </c>
      <c r="J240" s="3">
        <v>4953</v>
      </c>
      <c r="K240" s="3">
        <v>2070</v>
      </c>
    </row>
    <row r="241" spans="1:11" x14ac:dyDescent="0.25">
      <c r="A241" s="4">
        <v>42248</v>
      </c>
      <c r="B241" s="3" t="s">
        <v>58</v>
      </c>
      <c r="C241" s="3" t="s">
        <v>4</v>
      </c>
      <c r="D241" s="3">
        <v>497</v>
      </c>
      <c r="E241" s="3">
        <v>411</v>
      </c>
      <c r="F241" s="3">
        <v>468</v>
      </c>
      <c r="G241" s="3">
        <v>396</v>
      </c>
      <c r="H241" s="3">
        <v>370</v>
      </c>
      <c r="I241" s="3">
        <v>328</v>
      </c>
      <c r="J241" s="3">
        <v>4953</v>
      </c>
      <c r="K241" s="3">
        <v>175</v>
      </c>
    </row>
    <row r="242" spans="1:11" x14ac:dyDescent="0.25">
      <c r="A242" s="4">
        <v>42248</v>
      </c>
      <c r="B242" s="3" t="s">
        <v>58</v>
      </c>
      <c r="C242" s="3" t="s">
        <v>88</v>
      </c>
      <c r="D242" s="3">
        <v>497</v>
      </c>
      <c r="E242" s="3">
        <v>491</v>
      </c>
      <c r="F242" s="3">
        <v>468</v>
      </c>
      <c r="G242" s="3">
        <v>474</v>
      </c>
      <c r="H242" s="3">
        <v>370</v>
      </c>
      <c r="I242" s="3">
        <v>392</v>
      </c>
      <c r="J242" s="3">
        <v>4953</v>
      </c>
      <c r="K242" s="3">
        <v>925</v>
      </c>
    </row>
    <row r="243" spans="1:11" x14ac:dyDescent="0.25">
      <c r="A243" s="4">
        <v>42248</v>
      </c>
      <c r="B243" s="3" t="s">
        <v>58</v>
      </c>
      <c r="C243" s="3" t="s">
        <v>90</v>
      </c>
      <c r="D243" s="3">
        <v>497</v>
      </c>
      <c r="E243" s="3">
        <v>530</v>
      </c>
      <c r="F243" s="3">
        <v>468</v>
      </c>
      <c r="G243" s="3">
        <v>493</v>
      </c>
      <c r="H243" s="3">
        <v>370</v>
      </c>
      <c r="I243" s="3">
        <v>380</v>
      </c>
      <c r="J243" s="3">
        <v>4953</v>
      </c>
      <c r="K243" s="3">
        <v>766</v>
      </c>
    </row>
    <row r="244" spans="1:11" x14ac:dyDescent="0.25">
      <c r="A244" s="4">
        <v>42248</v>
      </c>
      <c r="B244" s="3" t="s">
        <v>58</v>
      </c>
      <c r="C244" s="3" t="s">
        <v>5</v>
      </c>
      <c r="D244" s="3">
        <v>497</v>
      </c>
      <c r="E244" s="3">
        <v>470</v>
      </c>
      <c r="F244" s="3">
        <v>468</v>
      </c>
      <c r="G244" s="3">
        <v>455</v>
      </c>
      <c r="H244" s="3">
        <v>370</v>
      </c>
      <c r="I244" s="3">
        <v>380</v>
      </c>
      <c r="J244" s="3">
        <v>4953</v>
      </c>
      <c r="K244" s="3">
        <v>178</v>
      </c>
    </row>
    <row r="245" spans="1:11" x14ac:dyDescent="0.25">
      <c r="A245" s="4">
        <v>42248</v>
      </c>
      <c r="B245" s="3" t="s">
        <v>58</v>
      </c>
      <c r="C245" s="3" t="s">
        <v>3</v>
      </c>
      <c r="D245" s="3">
        <v>497</v>
      </c>
      <c r="E245" s="3">
        <v>481</v>
      </c>
      <c r="F245" s="3">
        <v>468</v>
      </c>
      <c r="G245" s="3">
        <v>458</v>
      </c>
      <c r="H245" s="3">
        <v>370</v>
      </c>
      <c r="I245" s="3">
        <v>369</v>
      </c>
      <c r="J245" s="3">
        <v>4953</v>
      </c>
      <c r="K245" s="3">
        <v>285</v>
      </c>
    </row>
    <row r="246" spans="1:11" x14ac:dyDescent="0.25">
      <c r="A246" s="4">
        <v>42248</v>
      </c>
      <c r="B246" s="3" t="s">
        <v>58</v>
      </c>
      <c r="C246" s="3" t="s">
        <v>59</v>
      </c>
      <c r="D246" s="3">
        <v>497</v>
      </c>
      <c r="E246" s="3">
        <v>461</v>
      </c>
      <c r="F246" s="3">
        <v>468</v>
      </c>
      <c r="G246" s="3">
        <v>446</v>
      </c>
      <c r="H246" s="3">
        <v>370</v>
      </c>
      <c r="I246" s="3">
        <v>373</v>
      </c>
      <c r="J246" s="3">
        <v>4953</v>
      </c>
      <c r="K246" s="3">
        <v>554</v>
      </c>
    </row>
    <row r="247" spans="1:11" x14ac:dyDescent="0.25">
      <c r="A247" s="4">
        <v>42339</v>
      </c>
      <c r="B247" s="3" t="s">
        <v>58</v>
      </c>
      <c r="C247" s="3" t="s">
        <v>58</v>
      </c>
      <c r="D247" s="3">
        <v>501</v>
      </c>
      <c r="E247" s="3">
        <v>514</v>
      </c>
      <c r="F247" s="3">
        <v>470</v>
      </c>
      <c r="G247" s="3">
        <v>471</v>
      </c>
      <c r="H247" s="3">
        <v>368</v>
      </c>
      <c r="I247" s="3">
        <v>354</v>
      </c>
      <c r="J247" s="3">
        <v>4215</v>
      </c>
      <c r="K247" s="3">
        <v>1847</v>
      </c>
    </row>
    <row r="248" spans="1:11" x14ac:dyDescent="0.25">
      <c r="A248" s="4">
        <v>42339</v>
      </c>
      <c r="B248" s="3" t="s">
        <v>58</v>
      </c>
      <c r="C248" s="3" t="s">
        <v>4</v>
      </c>
      <c r="D248" s="3">
        <v>501</v>
      </c>
      <c r="E248" s="3">
        <v>429</v>
      </c>
      <c r="F248" s="3">
        <v>470</v>
      </c>
      <c r="G248" s="3">
        <v>417</v>
      </c>
      <c r="H248" s="3">
        <v>368</v>
      </c>
      <c r="I248" s="3">
        <v>354</v>
      </c>
      <c r="J248" s="3">
        <v>4215</v>
      </c>
      <c r="K248" s="3">
        <v>160</v>
      </c>
    </row>
    <row r="249" spans="1:11" x14ac:dyDescent="0.25">
      <c r="A249" s="4">
        <v>42339</v>
      </c>
      <c r="B249" s="3" t="s">
        <v>58</v>
      </c>
      <c r="C249" s="3" t="s">
        <v>88</v>
      </c>
      <c r="D249" s="3">
        <v>501</v>
      </c>
      <c r="E249" s="3">
        <v>485</v>
      </c>
      <c r="F249" s="3">
        <v>470</v>
      </c>
      <c r="G249" s="3">
        <v>469</v>
      </c>
      <c r="H249" s="3">
        <v>368</v>
      </c>
      <c r="I249" s="3">
        <v>391</v>
      </c>
      <c r="J249" s="3">
        <v>4215</v>
      </c>
      <c r="K249" s="3">
        <v>689</v>
      </c>
    </row>
    <row r="250" spans="1:11" x14ac:dyDescent="0.25">
      <c r="A250" s="4">
        <v>42339</v>
      </c>
      <c r="B250" s="3" t="s">
        <v>58</v>
      </c>
      <c r="C250" s="3" t="s">
        <v>90</v>
      </c>
      <c r="D250" s="3">
        <v>501</v>
      </c>
      <c r="E250" s="3">
        <v>544</v>
      </c>
      <c r="F250" s="3">
        <v>470</v>
      </c>
      <c r="G250" s="3">
        <v>509</v>
      </c>
      <c r="H250" s="3">
        <v>368</v>
      </c>
      <c r="I250" s="3">
        <v>399</v>
      </c>
      <c r="J250" s="3">
        <v>4215</v>
      </c>
      <c r="K250" s="3">
        <v>689</v>
      </c>
    </row>
    <row r="251" spans="1:11" x14ac:dyDescent="0.25">
      <c r="A251" s="4">
        <v>42339</v>
      </c>
      <c r="B251" s="3" t="s">
        <v>58</v>
      </c>
      <c r="C251" s="3" t="s">
        <v>5</v>
      </c>
      <c r="D251" s="3">
        <v>501</v>
      </c>
      <c r="E251" s="3">
        <v>440</v>
      </c>
      <c r="F251" s="3">
        <v>470</v>
      </c>
      <c r="G251" s="3">
        <v>422</v>
      </c>
      <c r="H251" s="3">
        <v>368</v>
      </c>
      <c r="I251" s="3">
        <v>343</v>
      </c>
      <c r="J251" s="3">
        <v>4215</v>
      </c>
      <c r="K251" s="3">
        <v>108</v>
      </c>
    </row>
    <row r="252" spans="1:11" x14ac:dyDescent="0.25">
      <c r="A252" s="4">
        <v>42339</v>
      </c>
      <c r="B252" s="3" t="s">
        <v>58</v>
      </c>
      <c r="C252" s="3" t="s">
        <v>3</v>
      </c>
      <c r="D252" s="3">
        <v>501</v>
      </c>
      <c r="E252" s="3">
        <v>485</v>
      </c>
      <c r="F252" s="3">
        <v>470</v>
      </c>
      <c r="G252" s="3">
        <v>464</v>
      </c>
      <c r="H252" s="3">
        <v>368</v>
      </c>
      <c r="I252" s="3">
        <v>378</v>
      </c>
      <c r="J252" s="3">
        <v>4215</v>
      </c>
      <c r="K252" s="3">
        <v>247</v>
      </c>
    </row>
    <row r="253" spans="1:11" x14ac:dyDescent="0.25">
      <c r="A253" s="4">
        <v>42339</v>
      </c>
      <c r="B253" s="3" t="s">
        <v>58</v>
      </c>
      <c r="C253" s="3" t="s">
        <v>59</v>
      </c>
      <c r="D253" s="3">
        <v>501</v>
      </c>
      <c r="E253" s="3">
        <v>459</v>
      </c>
      <c r="F253" s="3">
        <v>470</v>
      </c>
      <c r="G253" s="3">
        <v>445</v>
      </c>
      <c r="H253" s="3">
        <v>368</v>
      </c>
      <c r="I253" s="3">
        <v>375</v>
      </c>
      <c r="J253" s="3">
        <v>4215</v>
      </c>
      <c r="K253" s="3">
        <v>475</v>
      </c>
    </row>
    <row r="254" spans="1:11" x14ac:dyDescent="0.25">
      <c r="A254" s="4">
        <v>42430</v>
      </c>
      <c r="B254" s="3" t="s">
        <v>58</v>
      </c>
      <c r="C254" s="3" t="s">
        <v>58</v>
      </c>
      <c r="D254" s="3">
        <v>511</v>
      </c>
      <c r="E254" s="3">
        <v>522</v>
      </c>
      <c r="F254" s="3">
        <v>480</v>
      </c>
      <c r="G254" s="3">
        <v>480</v>
      </c>
      <c r="H254" s="3">
        <v>376</v>
      </c>
      <c r="I254" s="3">
        <v>364</v>
      </c>
      <c r="J254" s="3">
        <v>6741</v>
      </c>
      <c r="K254" s="3">
        <v>3320</v>
      </c>
    </row>
    <row r="255" spans="1:11" x14ac:dyDescent="0.25">
      <c r="A255" s="4">
        <v>42430</v>
      </c>
      <c r="B255" s="3" t="s">
        <v>58</v>
      </c>
      <c r="C255" s="3" t="s">
        <v>4</v>
      </c>
      <c r="D255" s="3">
        <v>511</v>
      </c>
      <c r="E255" s="3">
        <v>437</v>
      </c>
      <c r="F255" s="3">
        <v>480</v>
      </c>
      <c r="G255" s="3">
        <v>423</v>
      </c>
      <c r="H255" s="3">
        <v>376</v>
      </c>
      <c r="I255" s="3">
        <v>353</v>
      </c>
      <c r="J255" s="3">
        <v>6741</v>
      </c>
      <c r="K255" s="3">
        <v>175</v>
      </c>
    </row>
    <row r="256" spans="1:11" x14ac:dyDescent="0.25">
      <c r="A256" s="4">
        <v>42430</v>
      </c>
      <c r="B256" s="3" t="s">
        <v>58</v>
      </c>
      <c r="C256" s="3" t="s">
        <v>88</v>
      </c>
      <c r="D256" s="3">
        <v>511</v>
      </c>
      <c r="E256" s="3">
        <v>488</v>
      </c>
      <c r="F256" s="3">
        <v>480</v>
      </c>
      <c r="G256" s="3">
        <v>472</v>
      </c>
      <c r="H256" s="3">
        <v>376</v>
      </c>
      <c r="I256" s="3">
        <v>396</v>
      </c>
      <c r="J256" s="3">
        <v>6741</v>
      </c>
      <c r="K256" s="3">
        <v>995</v>
      </c>
    </row>
    <row r="257" spans="1:11" x14ac:dyDescent="0.25">
      <c r="A257" s="4">
        <v>42430</v>
      </c>
      <c r="B257" s="3" t="s">
        <v>58</v>
      </c>
      <c r="C257" s="3" t="s">
        <v>90</v>
      </c>
      <c r="D257" s="3">
        <v>511</v>
      </c>
      <c r="E257" s="3">
        <v>560</v>
      </c>
      <c r="F257" s="3">
        <v>480</v>
      </c>
      <c r="G257" s="3">
        <v>530</v>
      </c>
      <c r="H257" s="3">
        <v>376</v>
      </c>
      <c r="I257" s="3">
        <v>422</v>
      </c>
      <c r="J257" s="3">
        <v>6741</v>
      </c>
      <c r="K257" s="3">
        <v>1038</v>
      </c>
    </row>
    <row r="258" spans="1:11" x14ac:dyDescent="0.25">
      <c r="A258" s="4">
        <v>42430</v>
      </c>
      <c r="B258" s="3" t="s">
        <v>58</v>
      </c>
      <c r="C258" s="3" t="s">
        <v>5</v>
      </c>
      <c r="D258" s="3">
        <v>511</v>
      </c>
      <c r="E258" s="3">
        <v>461</v>
      </c>
      <c r="F258" s="3">
        <v>480</v>
      </c>
      <c r="G258" s="3">
        <v>442</v>
      </c>
      <c r="H258" s="3">
        <v>376</v>
      </c>
      <c r="I258" s="3">
        <v>360</v>
      </c>
      <c r="J258" s="3">
        <v>6741</v>
      </c>
      <c r="K258" s="3">
        <v>186</v>
      </c>
    </row>
    <row r="259" spans="1:11" x14ac:dyDescent="0.25">
      <c r="A259" s="4">
        <v>42430</v>
      </c>
      <c r="B259" s="3" t="s">
        <v>58</v>
      </c>
      <c r="C259" s="3" t="s">
        <v>3</v>
      </c>
      <c r="D259" s="3">
        <v>511</v>
      </c>
      <c r="E259" s="3">
        <v>487</v>
      </c>
      <c r="F259" s="3">
        <v>480</v>
      </c>
      <c r="G259" s="3">
        <v>465</v>
      </c>
      <c r="H259" s="3">
        <v>376</v>
      </c>
      <c r="I259" s="3">
        <v>378</v>
      </c>
      <c r="J259" s="3">
        <v>6741</v>
      </c>
      <c r="K259" s="3">
        <v>303</v>
      </c>
    </row>
    <row r="260" spans="1:11" x14ac:dyDescent="0.25">
      <c r="A260" s="4">
        <v>42430</v>
      </c>
      <c r="B260" s="3" t="s">
        <v>58</v>
      </c>
      <c r="C260" s="3" t="s">
        <v>59</v>
      </c>
      <c r="D260" s="3">
        <v>511</v>
      </c>
      <c r="E260" s="3">
        <v>464</v>
      </c>
      <c r="F260" s="3">
        <v>480</v>
      </c>
      <c r="G260" s="3">
        <v>449</v>
      </c>
      <c r="H260" s="3">
        <v>376</v>
      </c>
      <c r="I260" s="3">
        <v>376</v>
      </c>
      <c r="J260" s="3">
        <v>6741</v>
      </c>
      <c r="K260" s="3">
        <v>724</v>
      </c>
    </row>
    <row r="261" spans="1:11" x14ac:dyDescent="0.25">
      <c r="A261" s="4">
        <v>42522</v>
      </c>
      <c r="B261" s="3" t="s">
        <v>58</v>
      </c>
      <c r="C261" s="3" t="s">
        <v>58</v>
      </c>
      <c r="D261" s="3">
        <v>512</v>
      </c>
      <c r="E261" s="3">
        <v>519</v>
      </c>
      <c r="F261" s="3">
        <v>481</v>
      </c>
      <c r="G261" s="3">
        <v>479</v>
      </c>
      <c r="H261" s="3">
        <v>377</v>
      </c>
      <c r="I261" s="3">
        <v>365</v>
      </c>
      <c r="J261" s="3">
        <v>4376</v>
      </c>
      <c r="K261" s="3">
        <v>1837</v>
      </c>
    </row>
    <row r="262" spans="1:11" x14ac:dyDescent="0.25">
      <c r="A262" s="4">
        <v>42522</v>
      </c>
      <c r="B262" s="3" t="s">
        <v>58</v>
      </c>
      <c r="C262" s="3" t="s">
        <v>4</v>
      </c>
      <c r="D262" s="3">
        <v>512</v>
      </c>
      <c r="E262" s="3">
        <v>450</v>
      </c>
      <c r="F262" s="3">
        <v>481</v>
      </c>
      <c r="G262" s="3">
        <v>432</v>
      </c>
      <c r="H262" s="3">
        <v>377</v>
      </c>
      <c r="I262" s="3">
        <v>358</v>
      </c>
      <c r="J262" s="3">
        <v>4376</v>
      </c>
      <c r="K262" s="3">
        <v>132</v>
      </c>
    </row>
    <row r="263" spans="1:11" x14ac:dyDescent="0.25">
      <c r="A263" s="4">
        <v>42522</v>
      </c>
      <c r="B263" s="3" t="s">
        <v>58</v>
      </c>
      <c r="C263" s="3" t="s">
        <v>88</v>
      </c>
      <c r="D263" s="3">
        <v>512</v>
      </c>
      <c r="E263" s="3">
        <v>497</v>
      </c>
      <c r="F263" s="3">
        <v>481</v>
      </c>
      <c r="G263" s="3">
        <v>478</v>
      </c>
      <c r="H263" s="3">
        <v>377</v>
      </c>
      <c r="I263" s="3">
        <v>396</v>
      </c>
      <c r="J263" s="3">
        <v>4376</v>
      </c>
      <c r="K263" s="3">
        <v>827</v>
      </c>
    </row>
    <row r="264" spans="1:11" x14ac:dyDescent="0.25">
      <c r="A264" s="4">
        <v>42522</v>
      </c>
      <c r="B264" s="3" t="s">
        <v>58</v>
      </c>
      <c r="C264" s="3" t="s">
        <v>90</v>
      </c>
      <c r="D264" s="3">
        <v>512</v>
      </c>
      <c r="E264" s="3">
        <v>551</v>
      </c>
      <c r="F264" s="3">
        <v>481</v>
      </c>
      <c r="G264" s="3">
        <v>517</v>
      </c>
      <c r="H264" s="3">
        <v>377</v>
      </c>
      <c r="I264" s="3">
        <v>404</v>
      </c>
      <c r="J264" s="3">
        <v>4376</v>
      </c>
      <c r="K264" s="3">
        <v>617</v>
      </c>
    </row>
    <row r="265" spans="1:11" x14ac:dyDescent="0.25">
      <c r="A265" s="4">
        <v>42522</v>
      </c>
      <c r="B265" s="3" t="s">
        <v>58</v>
      </c>
      <c r="C265" s="3" t="s">
        <v>5</v>
      </c>
      <c r="D265" s="3">
        <v>512</v>
      </c>
      <c r="E265" s="3">
        <v>468</v>
      </c>
      <c r="F265" s="3">
        <v>481</v>
      </c>
      <c r="G265" s="3">
        <v>438</v>
      </c>
      <c r="H265" s="3">
        <v>377</v>
      </c>
      <c r="I265" s="3">
        <v>333</v>
      </c>
      <c r="J265" s="3">
        <v>4376</v>
      </c>
      <c r="K265" s="3">
        <v>158</v>
      </c>
    </row>
    <row r="266" spans="1:11" x14ac:dyDescent="0.25">
      <c r="A266" s="4">
        <v>42522</v>
      </c>
      <c r="B266" s="3" t="s">
        <v>58</v>
      </c>
      <c r="C266" s="3" t="s">
        <v>3</v>
      </c>
      <c r="D266" s="3">
        <v>512</v>
      </c>
      <c r="E266" s="3">
        <v>536</v>
      </c>
      <c r="F266" s="3">
        <v>481</v>
      </c>
      <c r="G266" s="3">
        <v>503</v>
      </c>
      <c r="H266" s="3">
        <v>377</v>
      </c>
      <c r="I266" s="3">
        <v>400</v>
      </c>
      <c r="J266" s="3">
        <v>4376</v>
      </c>
      <c r="K266" s="3">
        <v>265</v>
      </c>
    </row>
    <row r="267" spans="1:11" x14ac:dyDescent="0.25">
      <c r="A267" s="4">
        <v>42522</v>
      </c>
      <c r="B267" s="3" t="s">
        <v>58</v>
      </c>
      <c r="C267" s="3" t="s">
        <v>59</v>
      </c>
      <c r="D267" s="3">
        <v>512</v>
      </c>
      <c r="E267" s="3">
        <v>484</v>
      </c>
      <c r="F267" s="3">
        <v>481</v>
      </c>
      <c r="G267" s="3">
        <v>464</v>
      </c>
      <c r="H267" s="3">
        <v>377</v>
      </c>
      <c r="I267" s="3">
        <v>378</v>
      </c>
      <c r="J267" s="3">
        <v>4376</v>
      </c>
      <c r="K267" s="3">
        <v>540</v>
      </c>
    </row>
    <row r="268" spans="1:11" x14ac:dyDescent="0.25">
      <c r="A268" s="4">
        <v>42614</v>
      </c>
      <c r="B268" s="3" t="s">
        <v>58</v>
      </c>
      <c r="C268" s="3" t="s">
        <v>58</v>
      </c>
      <c r="D268" s="3">
        <v>514</v>
      </c>
      <c r="E268" s="3">
        <v>517</v>
      </c>
      <c r="F268" s="3">
        <v>484</v>
      </c>
      <c r="G268" s="3">
        <v>479</v>
      </c>
      <c r="H268" s="3">
        <v>383</v>
      </c>
      <c r="I268" s="3">
        <v>369</v>
      </c>
      <c r="J268" s="3">
        <v>6519</v>
      </c>
      <c r="K268" s="3">
        <v>2869</v>
      </c>
    </row>
    <row r="269" spans="1:11" x14ac:dyDescent="0.25">
      <c r="A269" s="4">
        <v>42614</v>
      </c>
      <c r="B269" s="3" t="s">
        <v>58</v>
      </c>
      <c r="C269" s="3" t="s">
        <v>4</v>
      </c>
      <c r="D269" s="3">
        <v>514</v>
      </c>
      <c r="E269" s="3">
        <v>435</v>
      </c>
      <c r="F269" s="3">
        <v>484</v>
      </c>
      <c r="G269" s="3">
        <v>415</v>
      </c>
      <c r="H269" s="3">
        <v>383</v>
      </c>
      <c r="I269" s="3">
        <v>334</v>
      </c>
      <c r="J269" s="3">
        <v>6519</v>
      </c>
      <c r="K269" s="3">
        <v>216</v>
      </c>
    </row>
    <row r="270" spans="1:11" x14ac:dyDescent="0.25">
      <c r="A270" s="4">
        <v>42614</v>
      </c>
      <c r="B270" s="3" t="s">
        <v>58</v>
      </c>
      <c r="C270" s="3" t="s">
        <v>88</v>
      </c>
      <c r="D270" s="3">
        <v>514</v>
      </c>
      <c r="E270" s="3">
        <v>498</v>
      </c>
      <c r="F270" s="3">
        <v>484</v>
      </c>
      <c r="G270" s="3">
        <v>480</v>
      </c>
      <c r="H270" s="3">
        <v>383</v>
      </c>
      <c r="I270" s="3">
        <v>396</v>
      </c>
      <c r="J270" s="3">
        <v>6519</v>
      </c>
      <c r="K270" s="3">
        <v>1212</v>
      </c>
    </row>
    <row r="271" spans="1:11" x14ac:dyDescent="0.25">
      <c r="A271" s="4">
        <v>42614</v>
      </c>
      <c r="B271" s="3" t="s">
        <v>58</v>
      </c>
      <c r="C271" s="3" t="s">
        <v>90</v>
      </c>
      <c r="D271" s="3">
        <v>514</v>
      </c>
      <c r="E271" s="3">
        <v>565</v>
      </c>
      <c r="F271" s="3">
        <v>484</v>
      </c>
      <c r="G271" s="3">
        <v>538</v>
      </c>
      <c r="H271" s="3">
        <v>383</v>
      </c>
      <c r="I271" s="3">
        <v>432</v>
      </c>
      <c r="J271" s="3">
        <v>6519</v>
      </c>
      <c r="K271" s="3">
        <v>919</v>
      </c>
    </row>
    <row r="272" spans="1:11" x14ac:dyDescent="0.25">
      <c r="A272" s="4">
        <v>42614</v>
      </c>
      <c r="B272" s="3" t="s">
        <v>58</v>
      </c>
      <c r="C272" s="3" t="s">
        <v>5</v>
      </c>
      <c r="D272" s="3">
        <v>514</v>
      </c>
      <c r="E272" s="3">
        <v>494</v>
      </c>
      <c r="F272" s="3">
        <v>484</v>
      </c>
      <c r="G272" s="3">
        <v>464</v>
      </c>
      <c r="H272" s="3">
        <v>383</v>
      </c>
      <c r="I272" s="3">
        <v>359</v>
      </c>
      <c r="J272" s="3">
        <v>6519</v>
      </c>
      <c r="K272" s="3">
        <v>213</v>
      </c>
    </row>
    <row r="273" spans="1:11" x14ac:dyDescent="0.25">
      <c r="A273" s="4">
        <v>42614</v>
      </c>
      <c r="B273" s="3" t="s">
        <v>58</v>
      </c>
      <c r="C273" s="3" t="s">
        <v>3</v>
      </c>
      <c r="D273" s="3">
        <v>514</v>
      </c>
      <c r="E273" s="3">
        <v>526</v>
      </c>
      <c r="F273" s="3">
        <v>484</v>
      </c>
      <c r="G273" s="3">
        <v>499</v>
      </c>
      <c r="H273" s="3">
        <v>383</v>
      </c>
      <c r="I273" s="3">
        <v>401</v>
      </c>
      <c r="J273" s="3">
        <v>6519</v>
      </c>
      <c r="K273" s="3">
        <v>378</v>
      </c>
    </row>
    <row r="274" spans="1:11" x14ac:dyDescent="0.25">
      <c r="A274" s="4">
        <v>42614</v>
      </c>
      <c r="B274" s="3" t="s">
        <v>58</v>
      </c>
      <c r="C274" s="3" t="s">
        <v>59</v>
      </c>
      <c r="D274" s="3">
        <v>514</v>
      </c>
      <c r="E274" s="3">
        <v>484</v>
      </c>
      <c r="F274" s="3">
        <v>484</v>
      </c>
      <c r="G274" s="3">
        <v>468</v>
      </c>
      <c r="H274" s="3">
        <v>383</v>
      </c>
      <c r="I274" s="3">
        <v>390</v>
      </c>
      <c r="J274" s="3">
        <v>6519</v>
      </c>
      <c r="K274" s="3">
        <v>712</v>
      </c>
    </row>
    <row r="275" spans="1:11" x14ac:dyDescent="0.25">
      <c r="A275" s="4">
        <v>42705</v>
      </c>
      <c r="B275" s="3" t="s">
        <v>58</v>
      </c>
      <c r="C275" s="3" t="s">
        <v>58</v>
      </c>
      <c r="D275" s="3">
        <v>523</v>
      </c>
      <c r="E275" s="3">
        <v>545</v>
      </c>
      <c r="F275" s="3">
        <v>494</v>
      </c>
      <c r="G275" s="3">
        <v>507</v>
      </c>
      <c r="H275" s="3">
        <v>392</v>
      </c>
      <c r="I275" s="3">
        <v>391</v>
      </c>
      <c r="J275" s="3">
        <v>3364</v>
      </c>
      <c r="K275" s="3">
        <v>1448</v>
      </c>
    </row>
    <row r="276" spans="1:11" x14ac:dyDescent="0.25">
      <c r="A276" s="4">
        <v>42705</v>
      </c>
      <c r="B276" s="3" t="s">
        <v>58</v>
      </c>
      <c r="C276" s="3" t="s">
        <v>4</v>
      </c>
      <c r="D276" s="3">
        <v>523</v>
      </c>
      <c r="E276" s="3">
        <v>480</v>
      </c>
      <c r="F276" s="3">
        <v>494</v>
      </c>
      <c r="G276" s="3">
        <v>465</v>
      </c>
      <c r="H276" s="3">
        <v>392</v>
      </c>
      <c r="I276" s="3">
        <v>391</v>
      </c>
      <c r="J276" s="3">
        <v>3364</v>
      </c>
      <c r="K276" s="3">
        <v>134</v>
      </c>
    </row>
    <row r="277" spans="1:11" x14ac:dyDescent="0.25">
      <c r="A277" s="4">
        <v>42705</v>
      </c>
      <c r="B277" s="3" t="s">
        <v>58</v>
      </c>
      <c r="C277" s="3" t="s">
        <v>88</v>
      </c>
      <c r="D277" s="3">
        <v>523</v>
      </c>
      <c r="E277" s="3">
        <v>492</v>
      </c>
      <c r="F277" s="3">
        <v>494</v>
      </c>
      <c r="G277" s="3">
        <v>474</v>
      </c>
      <c r="H277" s="3">
        <v>392</v>
      </c>
      <c r="I277" s="3">
        <v>392</v>
      </c>
      <c r="J277" s="3">
        <v>3364</v>
      </c>
      <c r="K277" s="3">
        <v>608</v>
      </c>
    </row>
    <row r="278" spans="1:11" x14ac:dyDescent="0.25">
      <c r="A278" s="4">
        <v>42705</v>
      </c>
      <c r="B278" s="3" t="s">
        <v>58</v>
      </c>
      <c r="C278" s="3" t="s">
        <v>90</v>
      </c>
      <c r="D278" s="3">
        <v>523</v>
      </c>
      <c r="E278" s="3">
        <v>557</v>
      </c>
      <c r="F278" s="3">
        <v>494</v>
      </c>
      <c r="G278" s="3">
        <v>527</v>
      </c>
      <c r="H278" s="3">
        <v>392</v>
      </c>
      <c r="I278" s="3">
        <v>418</v>
      </c>
      <c r="J278" s="3">
        <v>3364</v>
      </c>
      <c r="K278" s="3">
        <v>479</v>
      </c>
    </row>
    <row r="279" spans="1:11" x14ac:dyDescent="0.25">
      <c r="A279" s="4">
        <v>42705</v>
      </c>
      <c r="B279" s="3" t="s">
        <v>58</v>
      </c>
      <c r="C279" s="3" t="s">
        <v>5</v>
      </c>
      <c r="D279" s="3">
        <v>523</v>
      </c>
      <c r="E279" s="3">
        <v>478</v>
      </c>
      <c r="F279" s="3">
        <v>494</v>
      </c>
      <c r="G279" s="3">
        <v>460</v>
      </c>
      <c r="H279" s="3">
        <v>392</v>
      </c>
      <c r="I279" s="3">
        <v>379</v>
      </c>
      <c r="J279" s="3">
        <v>3364</v>
      </c>
      <c r="K279" s="3">
        <v>122</v>
      </c>
    </row>
    <row r="280" spans="1:11" x14ac:dyDescent="0.25">
      <c r="A280" s="4">
        <v>42705</v>
      </c>
      <c r="B280" s="3" t="s">
        <v>58</v>
      </c>
      <c r="C280" s="3" t="s">
        <v>3</v>
      </c>
      <c r="D280" s="3">
        <v>523</v>
      </c>
      <c r="E280" s="3">
        <v>532</v>
      </c>
      <c r="F280" s="3">
        <v>494</v>
      </c>
      <c r="G280" s="3">
        <v>509</v>
      </c>
      <c r="H280" s="3">
        <v>392</v>
      </c>
      <c r="I280" s="3">
        <v>417</v>
      </c>
      <c r="J280" s="3">
        <v>3364</v>
      </c>
      <c r="K280" s="3">
        <v>181</v>
      </c>
    </row>
    <row r="281" spans="1:11" x14ac:dyDescent="0.25">
      <c r="A281" s="4">
        <v>42705</v>
      </c>
      <c r="B281" s="3" t="s">
        <v>58</v>
      </c>
      <c r="C281" s="3" t="s">
        <v>59</v>
      </c>
      <c r="D281" s="3">
        <v>523</v>
      </c>
      <c r="E281" s="3">
        <v>476</v>
      </c>
      <c r="F281" s="3">
        <v>494</v>
      </c>
      <c r="G281" s="3">
        <v>457</v>
      </c>
      <c r="H281" s="3">
        <v>392</v>
      </c>
      <c r="I281" s="3">
        <v>370</v>
      </c>
      <c r="J281" s="3">
        <v>3364</v>
      </c>
      <c r="K281" s="3">
        <v>392</v>
      </c>
    </row>
    <row r="282" spans="1:11" x14ac:dyDescent="0.25">
      <c r="A282" s="4">
        <v>42795</v>
      </c>
      <c r="B282" s="3" t="s">
        <v>58</v>
      </c>
      <c r="C282" s="3" t="s">
        <v>58</v>
      </c>
      <c r="D282" s="3">
        <v>530</v>
      </c>
      <c r="E282" s="3">
        <v>537</v>
      </c>
      <c r="F282" s="3">
        <v>495</v>
      </c>
      <c r="G282" s="3">
        <v>492</v>
      </c>
      <c r="H282" s="3">
        <v>386</v>
      </c>
      <c r="I282" s="3">
        <v>372</v>
      </c>
      <c r="J282" s="3">
        <v>6974</v>
      </c>
      <c r="K282" s="3">
        <v>3419</v>
      </c>
    </row>
    <row r="283" spans="1:11" x14ac:dyDescent="0.25">
      <c r="A283" s="4">
        <v>42795</v>
      </c>
      <c r="B283" s="3" t="s">
        <v>58</v>
      </c>
      <c r="C283" s="3" t="s">
        <v>4</v>
      </c>
      <c r="D283" s="3">
        <v>530</v>
      </c>
      <c r="E283" s="3">
        <v>456</v>
      </c>
      <c r="F283" s="3">
        <v>495</v>
      </c>
      <c r="G283" s="3">
        <v>435</v>
      </c>
      <c r="H283" s="3">
        <v>386</v>
      </c>
      <c r="I283" s="3">
        <v>353</v>
      </c>
      <c r="J283" s="3">
        <v>6974</v>
      </c>
      <c r="K283" s="3">
        <v>178</v>
      </c>
    </row>
    <row r="284" spans="1:11" x14ac:dyDescent="0.25">
      <c r="A284" s="4">
        <v>42795</v>
      </c>
      <c r="B284" s="3" t="s">
        <v>58</v>
      </c>
      <c r="C284" s="3" t="s">
        <v>88</v>
      </c>
      <c r="D284" s="3">
        <v>530</v>
      </c>
      <c r="E284" s="3">
        <v>511</v>
      </c>
      <c r="F284" s="3">
        <v>495</v>
      </c>
      <c r="G284" s="3">
        <v>492</v>
      </c>
      <c r="H284" s="3">
        <v>386</v>
      </c>
      <c r="I284" s="3">
        <v>405</v>
      </c>
      <c r="J284" s="3">
        <v>6974</v>
      </c>
      <c r="K284" s="3">
        <v>1125</v>
      </c>
    </row>
    <row r="285" spans="1:11" x14ac:dyDescent="0.25">
      <c r="A285" s="4">
        <v>42795</v>
      </c>
      <c r="B285" s="3" t="s">
        <v>58</v>
      </c>
      <c r="C285" s="3" t="s">
        <v>90</v>
      </c>
      <c r="D285" s="3">
        <v>530</v>
      </c>
      <c r="E285" s="3">
        <v>566</v>
      </c>
      <c r="F285" s="3">
        <v>495</v>
      </c>
      <c r="G285" s="3">
        <v>532</v>
      </c>
      <c r="H285" s="3">
        <v>386</v>
      </c>
      <c r="I285" s="3">
        <v>413</v>
      </c>
      <c r="J285" s="3">
        <v>6974</v>
      </c>
      <c r="K285" s="3">
        <v>1041</v>
      </c>
    </row>
    <row r="286" spans="1:11" x14ac:dyDescent="0.25">
      <c r="A286" s="4">
        <v>42795</v>
      </c>
      <c r="B286" s="3" t="s">
        <v>58</v>
      </c>
      <c r="C286" s="3" t="s">
        <v>5</v>
      </c>
      <c r="D286" s="3">
        <v>530</v>
      </c>
      <c r="E286" s="3">
        <v>491</v>
      </c>
      <c r="F286" s="3">
        <v>495</v>
      </c>
      <c r="G286" s="3">
        <v>472</v>
      </c>
      <c r="H286" s="3">
        <v>386</v>
      </c>
      <c r="I286" s="3">
        <v>389</v>
      </c>
      <c r="J286" s="3">
        <v>6974</v>
      </c>
      <c r="K286" s="3">
        <v>217</v>
      </c>
    </row>
    <row r="287" spans="1:11" x14ac:dyDescent="0.25">
      <c r="A287" s="4">
        <v>42795</v>
      </c>
      <c r="B287" s="3" t="s">
        <v>58</v>
      </c>
      <c r="C287" s="3" t="s">
        <v>3</v>
      </c>
      <c r="D287" s="3">
        <v>530</v>
      </c>
      <c r="E287" s="3">
        <v>547</v>
      </c>
      <c r="F287" s="3">
        <v>495</v>
      </c>
      <c r="G287" s="3">
        <v>517</v>
      </c>
      <c r="H287" s="3">
        <v>386</v>
      </c>
      <c r="I287" s="3">
        <v>418</v>
      </c>
      <c r="J287" s="3">
        <v>6974</v>
      </c>
      <c r="K287" s="3">
        <v>342</v>
      </c>
    </row>
    <row r="288" spans="1:11" x14ac:dyDescent="0.25">
      <c r="A288" s="4">
        <v>42795</v>
      </c>
      <c r="B288" s="3" t="s">
        <v>58</v>
      </c>
      <c r="C288" s="3" t="s">
        <v>59</v>
      </c>
      <c r="D288" s="3">
        <v>530</v>
      </c>
      <c r="E288" s="3">
        <v>498</v>
      </c>
      <c r="F288" s="3">
        <v>495</v>
      </c>
      <c r="G288" s="3">
        <v>479</v>
      </c>
      <c r="H288" s="3">
        <v>386</v>
      </c>
      <c r="I288" s="3">
        <v>392</v>
      </c>
      <c r="J288" s="3">
        <v>6974</v>
      </c>
      <c r="K288" s="3">
        <v>652</v>
      </c>
    </row>
    <row r="289" spans="1:11" x14ac:dyDescent="0.25">
      <c r="A289" s="4">
        <v>42887</v>
      </c>
      <c r="B289" s="3" t="s">
        <v>58</v>
      </c>
      <c r="C289" s="3" t="s">
        <v>58</v>
      </c>
      <c r="D289" s="3">
        <v>534</v>
      </c>
      <c r="E289" s="3">
        <v>548</v>
      </c>
      <c r="F289" s="3">
        <v>501</v>
      </c>
      <c r="G289" s="3">
        <v>502</v>
      </c>
      <c r="H289" s="3">
        <v>392</v>
      </c>
      <c r="I289" s="3">
        <v>377</v>
      </c>
      <c r="J289" s="3">
        <v>4402</v>
      </c>
      <c r="K289" s="3">
        <v>1755</v>
      </c>
    </row>
    <row r="290" spans="1:11" x14ac:dyDescent="0.25">
      <c r="A290" s="4">
        <v>42887</v>
      </c>
      <c r="B290" s="3" t="s">
        <v>58</v>
      </c>
      <c r="C290" s="3" t="s">
        <v>4</v>
      </c>
      <c r="D290" s="3">
        <v>534</v>
      </c>
      <c r="E290" s="3">
        <v>449</v>
      </c>
      <c r="F290" s="3">
        <v>501</v>
      </c>
      <c r="G290" s="3">
        <v>437</v>
      </c>
      <c r="H290" s="3">
        <v>392</v>
      </c>
      <c r="I290" s="3">
        <v>371</v>
      </c>
      <c r="J290" s="3">
        <v>4402</v>
      </c>
      <c r="K290" s="3">
        <v>218</v>
      </c>
    </row>
    <row r="291" spans="1:11" x14ac:dyDescent="0.25">
      <c r="A291" s="4">
        <v>42887</v>
      </c>
      <c r="B291" s="3" t="s">
        <v>58</v>
      </c>
      <c r="C291" s="3" t="s">
        <v>88</v>
      </c>
      <c r="D291" s="3">
        <v>534</v>
      </c>
      <c r="E291" s="3">
        <v>515</v>
      </c>
      <c r="F291" s="3">
        <v>501</v>
      </c>
      <c r="G291" s="3">
        <v>491</v>
      </c>
      <c r="H291" s="3">
        <v>392</v>
      </c>
      <c r="I291" s="3">
        <v>388</v>
      </c>
      <c r="J291" s="3">
        <v>4402</v>
      </c>
      <c r="K291" s="3">
        <v>815</v>
      </c>
    </row>
    <row r="292" spans="1:11" x14ac:dyDescent="0.25">
      <c r="A292" s="4">
        <v>42887</v>
      </c>
      <c r="B292" s="3" t="s">
        <v>58</v>
      </c>
      <c r="C292" s="3" t="s">
        <v>90</v>
      </c>
      <c r="D292" s="3">
        <v>534</v>
      </c>
      <c r="E292" s="3">
        <v>572</v>
      </c>
      <c r="F292" s="3">
        <v>501</v>
      </c>
      <c r="G292" s="3">
        <v>541</v>
      </c>
      <c r="H292" s="3">
        <v>392</v>
      </c>
      <c r="I292" s="3">
        <v>428</v>
      </c>
      <c r="J292" s="3">
        <v>4402</v>
      </c>
      <c r="K292" s="3">
        <v>695</v>
      </c>
    </row>
    <row r="293" spans="1:11" x14ac:dyDescent="0.25">
      <c r="A293" s="4">
        <v>42887</v>
      </c>
      <c r="B293" s="3" t="s">
        <v>58</v>
      </c>
      <c r="C293" s="3" t="s">
        <v>5</v>
      </c>
      <c r="D293" s="3">
        <v>534</v>
      </c>
      <c r="E293" s="3">
        <v>514</v>
      </c>
      <c r="F293" s="3">
        <v>501</v>
      </c>
      <c r="G293" s="3">
        <v>499</v>
      </c>
      <c r="H293" s="3">
        <v>392</v>
      </c>
      <c r="I293" s="3">
        <v>423</v>
      </c>
      <c r="J293" s="3">
        <v>4402</v>
      </c>
      <c r="K293" s="3">
        <v>155</v>
      </c>
    </row>
    <row r="294" spans="1:11" x14ac:dyDescent="0.25">
      <c r="A294" s="4">
        <v>42887</v>
      </c>
      <c r="B294" s="3" t="s">
        <v>58</v>
      </c>
      <c r="C294" s="3" t="s">
        <v>3</v>
      </c>
      <c r="D294" s="3">
        <v>534</v>
      </c>
      <c r="E294" s="3">
        <v>549</v>
      </c>
      <c r="F294" s="3">
        <v>501</v>
      </c>
      <c r="G294" s="3">
        <v>517</v>
      </c>
      <c r="H294" s="3">
        <v>392</v>
      </c>
      <c r="I294" s="3">
        <v>409</v>
      </c>
      <c r="J294" s="3">
        <v>4402</v>
      </c>
      <c r="K294" s="3">
        <v>282</v>
      </c>
    </row>
    <row r="295" spans="1:11" x14ac:dyDescent="0.25">
      <c r="A295" s="4">
        <v>42887</v>
      </c>
      <c r="B295" s="3" t="s">
        <v>58</v>
      </c>
      <c r="C295" s="3" t="s">
        <v>59</v>
      </c>
      <c r="D295" s="3">
        <v>534</v>
      </c>
      <c r="E295" s="3">
        <v>501</v>
      </c>
      <c r="F295" s="3">
        <v>501</v>
      </c>
      <c r="G295" s="3">
        <v>487</v>
      </c>
      <c r="H295" s="3">
        <v>392</v>
      </c>
      <c r="I295" s="3">
        <v>413</v>
      </c>
      <c r="J295" s="3">
        <v>4402</v>
      </c>
      <c r="K295" s="3">
        <v>482</v>
      </c>
    </row>
    <row r="296" spans="1:11" x14ac:dyDescent="0.25">
      <c r="A296" s="4">
        <v>42979</v>
      </c>
      <c r="B296" s="3" t="s">
        <v>58</v>
      </c>
      <c r="C296" s="3" t="s">
        <v>58</v>
      </c>
      <c r="D296" s="3">
        <v>526</v>
      </c>
      <c r="E296" s="3">
        <v>525</v>
      </c>
      <c r="F296" s="3">
        <v>494</v>
      </c>
      <c r="G296" s="3">
        <v>484</v>
      </c>
      <c r="H296" s="3">
        <v>388</v>
      </c>
      <c r="I296" s="3">
        <v>367</v>
      </c>
      <c r="J296" s="3">
        <v>5037</v>
      </c>
      <c r="K296" s="3">
        <v>2198</v>
      </c>
    </row>
    <row r="297" spans="1:11" x14ac:dyDescent="0.25">
      <c r="A297" s="4">
        <v>42979</v>
      </c>
      <c r="B297" s="3" t="s">
        <v>58</v>
      </c>
      <c r="C297" s="3" t="s">
        <v>4</v>
      </c>
      <c r="D297" s="3">
        <v>526</v>
      </c>
      <c r="E297" s="3">
        <v>471</v>
      </c>
      <c r="F297" s="3">
        <v>494</v>
      </c>
      <c r="G297" s="3">
        <v>455</v>
      </c>
      <c r="H297" s="3">
        <v>388</v>
      </c>
      <c r="I297" s="3">
        <v>378</v>
      </c>
      <c r="J297" s="3">
        <v>5037</v>
      </c>
      <c r="K297" s="3">
        <v>153</v>
      </c>
    </row>
    <row r="298" spans="1:11" x14ac:dyDescent="0.25">
      <c r="A298" s="4">
        <v>42979</v>
      </c>
      <c r="B298" s="3" t="s">
        <v>58</v>
      </c>
      <c r="C298" s="3" t="s">
        <v>88</v>
      </c>
      <c r="D298" s="3">
        <v>526</v>
      </c>
      <c r="E298" s="3">
        <v>515</v>
      </c>
      <c r="F298" s="3">
        <v>494</v>
      </c>
      <c r="G298" s="3">
        <v>494</v>
      </c>
      <c r="H298" s="3">
        <v>388</v>
      </c>
      <c r="I298" s="3">
        <v>401</v>
      </c>
      <c r="J298" s="3">
        <v>5037</v>
      </c>
      <c r="K298" s="3">
        <v>901</v>
      </c>
    </row>
    <row r="299" spans="1:11" x14ac:dyDescent="0.25">
      <c r="A299" s="4">
        <v>42979</v>
      </c>
      <c r="B299" s="3" t="s">
        <v>58</v>
      </c>
      <c r="C299" s="3" t="s">
        <v>90</v>
      </c>
      <c r="D299" s="3">
        <v>526</v>
      </c>
      <c r="E299" s="3">
        <v>583</v>
      </c>
      <c r="F299" s="3">
        <v>494</v>
      </c>
      <c r="G299" s="3">
        <v>547</v>
      </c>
      <c r="H299" s="3">
        <v>388</v>
      </c>
      <c r="I299" s="3">
        <v>430</v>
      </c>
      <c r="J299" s="3">
        <v>5037</v>
      </c>
      <c r="K299" s="3">
        <v>755</v>
      </c>
    </row>
    <row r="300" spans="1:11" x14ac:dyDescent="0.25">
      <c r="A300" s="4">
        <v>42979</v>
      </c>
      <c r="B300" s="3" t="s">
        <v>58</v>
      </c>
      <c r="C300" s="3" t="s">
        <v>5</v>
      </c>
      <c r="D300" s="3">
        <v>526</v>
      </c>
      <c r="E300" s="3">
        <v>491</v>
      </c>
      <c r="F300" s="3">
        <v>494</v>
      </c>
      <c r="G300" s="3">
        <v>479</v>
      </c>
      <c r="H300" s="3">
        <v>388</v>
      </c>
      <c r="I300" s="3">
        <v>408</v>
      </c>
      <c r="J300" s="3">
        <v>5037</v>
      </c>
      <c r="K300" s="3">
        <v>171</v>
      </c>
    </row>
    <row r="301" spans="1:11" x14ac:dyDescent="0.25">
      <c r="A301" s="4">
        <v>42979</v>
      </c>
      <c r="B301" s="3" t="s">
        <v>58</v>
      </c>
      <c r="C301" s="3" t="s">
        <v>3</v>
      </c>
      <c r="D301" s="3">
        <v>526</v>
      </c>
      <c r="E301" s="3">
        <v>523</v>
      </c>
      <c r="F301" s="3">
        <v>494</v>
      </c>
      <c r="G301" s="3">
        <v>499</v>
      </c>
      <c r="H301" s="3">
        <v>388</v>
      </c>
      <c r="I301" s="3">
        <v>405</v>
      </c>
      <c r="J301" s="3">
        <v>5037</v>
      </c>
      <c r="K301" s="3">
        <v>285</v>
      </c>
    </row>
    <row r="302" spans="1:11" x14ac:dyDescent="0.25">
      <c r="A302" s="4">
        <v>42979</v>
      </c>
      <c r="B302" s="3" t="s">
        <v>58</v>
      </c>
      <c r="C302" s="3" t="s">
        <v>59</v>
      </c>
      <c r="D302" s="3">
        <v>526</v>
      </c>
      <c r="E302" s="3">
        <v>502</v>
      </c>
      <c r="F302" s="3">
        <v>494</v>
      </c>
      <c r="G302" s="3">
        <v>484</v>
      </c>
      <c r="H302" s="3">
        <v>388</v>
      </c>
      <c r="I302" s="3">
        <v>401</v>
      </c>
      <c r="J302" s="3">
        <v>5037</v>
      </c>
      <c r="K302" s="3">
        <v>574</v>
      </c>
    </row>
    <row r="303" spans="1:11" x14ac:dyDescent="0.25">
      <c r="A303" s="4">
        <v>43070</v>
      </c>
      <c r="B303" s="3" t="s">
        <v>58</v>
      </c>
      <c r="C303" s="3" t="s">
        <v>58</v>
      </c>
      <c r="D303" s="3">
        <v>554</v>
      </c>
      <c r="E303" s="3">
        <v>563</v>
      </c>
      <c r="F303" s="3">
        <v>519</v>
      </c>
      <c r="G303" s="3">
        <v>517</v>
      </c>
      <c r="H303" s="3">
        <v>407</v>
      </c>
      <c r="I303" s="3">
        <v>392</v>
      </c>
      <c r="J303" s="3">
        <v>3258</v>
      </c>
      <c r="K303" s="3">
        <v>1415</v>
      </c>
    </row>
    <row r="304" spans="1:11" x14ac:dyDescent="0.25">
      <c r="A304" s="4">
        <v>43070</v>
      </c>
      <c r="B304" s="3" t="s">
        <v>58</v>
      </c>
      <c r="C304" s="3" t="s">
        <v>4</v>
      </c>
      <c r="D304" s="3">
        <v>554</v>
      </c>
      <c r="E304" s="3">
        <v>472</v>
      </c>
      <c r="F304" s="3">
        <v>519</v>
      </c>
      <c r="G304" s="3">
        <v>458</v>
      </c>
      <c r="H304" s="3">
        <v>407</v>
      </c>
      <c r="I304" s="3">
        <v>386</v>
      </c>
      <c r="J304" s="3">
        <v>3258</v>
      </c>
      <c r="K304" s="3">
        <v>104</v>
      </c>
    </row>
    <row r="305" spans="1:11" x14ac:dyDescent="0.25">
      <c r="A305" s="4">
        <v>43070</v>
      </c>
      <c r="B305" s="3" t="s">
        <v>58</v>
      </c>
      <c r="C305" s="3" t="s">
        <v>88</v>
      </c>
      <c r="D305" s="3">
        <v>554</v>
      </c>
      <c r="E305" s="3">
        <v>534</v>
      </c>
      <c r="F305" s="3">
        <v>519</v>
      </c>
      <c r="G305" s="3">
        <v>511</v>
      </c>
      <c r="H305" s="3">
        <v>407</v>
      </c>
      <c r="I305" s="3">
        <v>414</v>
      </c>
      <c r="J305" s="3">
        <v>3258</v>
      </c>
      <c r="K305" s="3">
        <v>583</v>
      </c>
    </row>
    <row r="306" spans="1:11" x14ac:dyDescent="0.25">
      <c r="A306" s="4">
        <v>43070</v>
      </c>
      <c r="B306" s="3" t="s">
        <v>58</v>
      </c>
      <c r="C306" s="3" t="s">
        <v>90</v>
      </c>
      <c r="D306" s="3">
        <v>554</v>
      </c>
      <c r="E306" s="3">
        <v>609</v>
      </c>
      <c r="F306" s="3">
        <v>519</v>
      </c>
      <c r="G306" s="3">
        <v>580</v>
      </c>
      <c r="H306" s="3">
        <v>407</v>
      </c>
      <c r="I306" s="3">
        <v>468</v>
      </c>
      <c r="J306" s="3">
        <v>3258</v>
      </c>
      <c r="K306" s="3">
        <v>491</v>
      </c>
    </row>
    <row r="307" spans="1:11" x14ac:dyDescent="0.25">
      <c r="A307" s="4">
        <v>43070</v>
      </c>
      <c r="B307" s="3" t="s">
        <v>58</v>
      </c>
      <c r="C307" s="3" t="s">
        <v>5</v>
      </c>
      <c r="D307" s="3">
        <v>554</v>
      </c>
      <c r="E307" s="3">
        <v>511</v>
      </c>
      <c r="F307" s="3">
        <v>519</v>
      </c>
      <c r="G307" s="3">
        <v>483</v>
      </c>
      <c r="H307" s="3">
        <v>407</v>
      </c>
      <c r="I307" s="3">
        <v>381</v>
      </c>
      <c r="J307" s="3">
        <v>3258</v>
      </c>
      <c r="K307" s="3">
        <v>126</v>
      </c>
    </row>
    <row r="308" spans="1:11" x14ac:dyDescent="0.25">
      <c r="A308" s="4">
        <v>43070</v>
      </c>
      <c r="B308" s="3" t="s">
        <v>58</v>
      </c>
      <c r="C308" s="3" t="s">
        <v>3</v>
      </c>
      <c r="D308" s="3">
        <v>554</v>
      </c>
      <c r="E308" s="3">
        <v>571</v>
      </c>
      <c r="F308" s="3">
        <v>519</v>
      </c>
      <c r="G308" s="3">
        <v>541</v>
      </c>
      <c r="H308" s="3">
        <v>407</v>
      </c>
      <c r="I308" s="3">
        <v>434</v>
      </c>
      <c r="J308" s="3">
        <v>3258</v>
      </c>
      <c r="K308" s="3">
        <v>180</v>
      </c>
    </row>
    <row r="309" spans="1:11" x14ac:dyDescent="0.25">
      <c r="A309" s="4">
        <v>43070</v>
      </c>
      <c r="B309" s="3" t="s">
        <v>58</v>
      </c>
      <c r="C309" s="3" t="s">
        <v>59</v>
      </c>
      <c r="D309" s="3">
        <v>554</v>
      </c>
      <c r="E309" s="3">
        <v>504</v>
      </c>
      <c r="F309" s="3">
        <v>519</v>
      </c>
      <c r="G309" s="3">
        <v>487</v>
      </c>
      <c r="H309" s="3">
        <v>407</v>
      </c>
      <c r="I309" s="3">
        <v>406</v>
      </c>
      <c r="J309" s="3">
        <v>3258</v>
      </c>
      <c r="K309" s="3">
        <v>359</v>
      </c>
    </row>
    <row r="310" spans="1:11" x14ac:dyDescent="0.25">
      <c r="A310" s="4">
        <v>43160</v>
      </c>
      <c r="B310" s="3" t="s">
        <v>58</v>
      </c>
      <c r="C310" s="3" t="s">
        <v>58</v>
      </c>
      <c r="D310" s="3">
        <v>552</v>
      </c>
      <c r="E310" s="3">
        <v>556</v>
      </c>
      <c r="F310" s="3">
        <v>516</v>
      </c>
      <c r="G310" s="3">
        <v>511</v>
      </c>
      <c r="H310" s="3">
        <v>403</v>
      </c>
      <c r="I310" s="3">
        <v>387</v>
      </c>
      <c r="J310" s="3">
        <v>6252</v>
      </c>
      <c r="K310" s="3">
        <v>3084</v>
      </c>
    </row>
    <row r="311" spans="1:11" x14ac:dyDescent="0.25">
      <c r="A311" s="4">
        <v>43160</v>
      </c>
      <c r="B311" s="3" t="s">
        <v>58</v>
      </c>
      <c r="C311" s="3" t="s">
        <v>4</v>
      </c>
      <c r="D311" s="3">
        <v>552</v>
      </c>
      <c r="E311" s="3">
        <v>481</v>
      </c>
      <c r="F311" s="3">
        <v>516</v>
      </c>
      <c r="G311" s="3">
        <v>465</v>
      </c>
      <c r="H311" s="3">
        <v>403</v>
      </c>
      <c r="I311" s="3">
        <v>390</v>
      </c>
      <c r="J311" s="3">
        <v>6252</v>
      </c>
      <c r="K311" s="3">
        <v>192</v>
      </c>
    </row>
    <row r="312" spans="1:11" x14ac:dyDescent="0.25">
      <c r="A312" s="4">
        <v>43160</v>
      </c>
      <c r="B312" s="3" t="s">
        <v>58</v>
      </c>
      <c r="C312" s="3" t="s">
        <v>88</v>
      </c>
      <c r="D312" s="3">
        <v>552</v>
      </c>
      <c r="E312" s="3">
        <v>539</v>
      </c>
      <c r="F312" s="3">
        <v>516</v>
      </c>
      <c r="G312" s="3">
        <v>515</v>
      </c>
      <c r="H312" s="3">
        <v>403</v>
      </c>
      <c r="I312" s="3">
        <v>418</v>
      </c>
      <c r="J312" s="3">
        <v>6252</v>
      </c>
      <c r="K312" s="3">
        <v>1053</v>
      </c>
    </row>
    <row r="313" spans="1:11" x14ac:dyDescent="0.25">
      <c r="A313" s="4">
        <v>43160</v>
      </c>
      <c r="B313" s="3" t="s">
        <v>58</v>
      </c>
      <c r="C313" s="3" t="s">
        <v>90</v>
      </c>
      <c r="D313" s="3">
        <v>552</v>
      </c>
      <c r="E313" s="3">
        <v>591</v>
      </c>
      <c r="F313" s="3">
        <v>516</v>
      </c>
      <c r="G313" s="3">
        <v>557</v>
      </c>
      <c r="H313" s="3">
        <v>403</v>
      </c>
      <c r="I313" s="3">
        <v>437</v>
      </c>
      <c r="J313" s="3">
        <v>6252</v>
      </c>
      <c r="K313" s="3">
        <v>838</v>
      </c>
    </row>
    <row r="314" spans="1:11" x14ac:dyDescent="0.25">
      <c r="A314" s="4">
        <v>43160</v>
      </c>
      <c r="B314" s="3" t="s">
        <v>58</v>
      </c>
      <c r="C314" s="3" t="s">
        <v>5</v>
      </c>
      <c r="D314" s="3">
        <v>552</v>
      </c>
      <c r="E314" s="3">
        <v>505</v>
      </c>
      <c r="F314" s="3">
        <v>516</v>
      </c>
      <c r="G314" s="3">
        <v>484</v>
      </c>
      <c r="H314" s="3">
        <v>403</v>
      </c>
      <c r="I314" s="3">
        <v>396</v>
      </c>
      <c r="J314" s="3">
        <v>6252</v>
      </c>
      <c r="K314" s="3">
        <v>192</v>
      </c>
    </row>
    <row r="315" spans="1:11" x14ac:dyDescent="0.25">
      <c r="A315" s="4">
        <v>43160</v>
      </c>
      <c r="B315" s="3" t="s">
        <v>58</v>
      </c>
      <c r="C315" s="3" t="s">
        <v>3</v>
      </c>
      <c r="D315" s="3">
        <v>552</v>
      </c>
      <c r="E315" s="3">
        <v>573</v>
      </c>
      <c r="F315" s="3">
        <v>516</v>
      </c>
      <c r="G315" s="3">
        <v>544</v>
      </c>
      <c r="H315" s="3">
        <v>403</v>
      </c>
      <c r="I315" s="3">
        <v>441</v>
      </c>
      <c r="J315" s="3">
        <v>6252</v>
      </c>
      <c r="K315" s="3">
        <v>312</v>
      </c>
    </row>
    <row r="316" spans="1:11" x14ac:dyDescent="0.25">
      <c r="A316" s="4">
        <v>43160</v>
      </c>
      <c r="B316" s="3" t="s">
        <v>58</v>
      </c>
      <c r="C316" s="3" t="s">
        <v>59</v>
      </c>
      <c r="D316" s="3">
        <v>552</v>
      </c>
      <c r="E316" s="3">
        <v>522</v>
      </c>
      <c r="F316" s="3">
        <v>516</v>
      </c>
      <c r="G316" s="3">
        <v>504</v>
      </c>
      <c r="H316" s="3">
        <v>403</v>
      </c>
      <c r="I316" s="3">
        <v>418</v>
      </c>
      <c r="J316" s="3">
        <v>6252</v>
      </c>
      <c r="K316" s="3">
        <v>581</v>
      </c>
    </row>
    <row r="317" spans="1:11" x14ac:dyDescent="0.25">
      <c r="A317" s="4">
        <v>43252</v>
      </c>
      <c r="B317" s="3" t="s">
        <v>58</v>
      </c>
      <c r="C317" s="3" t="s">
        <v>58</v>
      </c>
      <c r="D317" s="3">
        <v>548</v>
      </c>
      <c r="E317" s="3">
        <v>556</v>
      </c>
      <c r="F317" s="3">
        <v>513</v>
      </c>
      <c r="G317" s="3">
        <v>510</v>
      </c>
      <c r="H317" s="3">
        <v>397</v>
      </c>
      <c r="I317" s="3">
        <v>380</v>
      </c>
      <c r="J317" s="3">
        <v>4842</v>
      </c>
      <c r="K317" s="3">
        <v>2090</v>
      </c>
    </row>
    <row r="318" spans="1:11" x14ac:dyDescent="0.25">
      <c r="A318" s="4">
        <v>43252</v>
      </c>
      <c r="B318" s="3" t="s">
        <v>58</v>
      </c>
      <c r="C318" s="3" t="s">
        <v>4</v>
      </c>
      <c r="D318" s="3">
        <v>548</v>
      </c>
      <c r="E318" s="3">
        <v>481</v>
      </c>
      <c r="F318" s="3">
        <v>513</v>
      </c>
      <c r="G318" s="3">
        <v>466</v>
      </c>
      <c r="H318" s="3">
        <v>397</v>
      </c>
      <c r="I318" s="3">
        <v>390</v>
      </c>
      <c r="J318" s="3">
        <v>4842</v>
      </c>
      <c r="K318" s="3">
        <v>163</v>
      </c>
    </row>
    <row r="319" spans="1:11" x14ac:dyDescent="0.25">
      <c r="A319" s="4">
        <v>43252</v>
      </c>
      <c r="B319" s="3" t="s">
        <v>58</v>
      </c>
      <c r="C319" s="3" t="s">
        <v>88</v>
      </c>
      <c r="D319" s="3">
        <v>548</v>
      </c>
      <c r="E319" s="3">
        <v>524</v>
      </c>
      <c r="F319" s="3">
        <v>513</v>
      </c>
      <c r="G319" s="3">
        <v>498</v>
      </c>
      <c r="H319" s="3">
        <v>397</v>
      </c>
      <c r="I319" s="3">
        <v>392</v>
      </c>
      <c r="J319" s="3">
        <v>4842</v>
      </c>
      <c r="K319" s="3">
        <v>828</v>
      </c>
    </row>
    <row r="320" spans="1:11" x14ac:dyDescent="0.25">
      <c r="A320" s="4">
        <v>43252</v>
      </c>
      <c r="B320" s="3" t="s">
        <v>58</v>
      </c>
      <c r="C320" s="3" t="s">
        <v>90</v>
      </c>
      <c r="D320" s="3">
        <v>548</v>
      </c>
      <c r="E320" s="3">
        <v>601</v>
      </c>
      <c r="F320" s="3">
        <v>513</v>
      </c>
      <c r="G320" s="3">
        <v>568</v>
      </c>
      <c r="H320" s="3">
        <v>397</v>
      </c>
      <c r="I320" s="3">
        <v>451</v>
      </c>
      <c r="J320" s="3">
        <v>4842</v>
      </c>
      <c r="K320" s="3">
        <v>751</v>
      </c>
    </row>
    <row r="321" spans="1:11" x14ac:dyDescent="0.25">
      <c r="A321" s="4">
        <v>43252</v>
      </c>
      <c r="B321" s="3" t="s">
        <v>58</v>
      </c>
      <c r="C321" s="3" t="s">
        <v>5</v>
      </c>
      <c r="D321" s="3">
        <v>548</v>
      </c>
      <c r="E321" s="3">
        <v>515</v>
      </c>
      <c r="F321" s="3">
        <v>513</v>
      </c>
      <c r="G321" s="3">
        <v>494</v>
      </c>
      <c r="H321" s="3">
        <v>397</v>
      </c>
      <c r="I321" s="3">
        <v>402</v>
      </c>
      <c r="J321" s="3">
        <v>4842</v>
      </c>
      <c r="K321" s="3">
        <v>166</v>
      </c>
    </row>
    <row r="322" spans="1:11" x14ac:dyDescent="0.25">
      <c r="A322" s="4">
        <v>43252</v>
      </c>
      <c r="B322" s="3" t="s">
        <v>58</v>
      </c>
      <c r="C322" s="3" t="s">
        <v>3</v>
      </c>
      <c r="D322" s="3">
        <v>548</v>
      </c>
      <c r="E322" s="3">
        <v>543</v>
      </c>
      <c r="F322" s="3">
        <v>513</v>
      </c>
      <c r="G322" s="3">
        <v>520</v>
      </c>
      <c r="H322" s="3">
        <v>397</v>
      </c>
      <c r="I322" s="3">
        <v>425</v>
      </c>
      <c r="J322" s="3">
        <v>4842</v>
      </c>
      <c r="K322" s="3">
        <v>298</v>
      </c>
    </row>
    <row r="323" spans="1:11" x14ac:dyDescent="0.25">
      <c r="A323" s="4">
        <v>43252</v>
      </c>
      <c r="B323" s="3" t="s">
        <v>58</v>
      </c>
      <c r="C323" s="3" t="s">
        <v>59</v>
      </c>
      <c r="D323" s="3">
        <v>548</v>
      </c>
      <c r="E323" s="3">
        <v>516</v>
      </c>
      <c r="F323" s="3">
        <v>513</v>
      </c>
      <c r="G323" s="3">
        <v>495</v>
      </c>
      <c r="H323" s="3">
        <v>397</v>
      </c>
      <c r="I323" s="3">
        <v>404</v>
      </c>
      <c r="J323" s="3">
        <v>4842</v>
      </c>
      <c r="K323" s="3">
        <v>546</v>
      </c>
    </row>
    <row r="324" spans="1:11" x14ac:dyDescent="0.25">
      <c r="A324" s="4">
        <v>39508</v>
      </c>
      <c r="B324" s="3" t="s">
        <v>62</v>
      </c>
      <c r="C324" s="3" t="s">
        <v>20</v>
      </c>
      <c r="D324" s="3">
        <v>275</v>
      </c>
      <c r="E324" s="3">
        <v>177</v>
      </c>
      <c r="F324" s="3">
        <v>261</v>
      </c>
      <c r="G324" s="3">
        <v>172</v>
      </c>
      <c r="H324" s="3">
        <v>207</v>
      </c>
      <c r="I324" s="3">
        <v>144</v>
      </c>
      <c r="J324" s="3">
        <v>984</v>
      </c>
      <c r="K324" s="3">
        <v>22</v>
      </c>
    </row>
    <row r="325" spans="1:11" x14ac:dyDescent="0.25">
      <c r="A325" s="4">
        <v>39508</v>
      </c>
      <c r="B325" s="3" t="s">
        <v>62</v>
      </c>
      <c r="C325" s="3" t="s">
        <v>21</v>
      </c>
      <c r="D325" s="3">
        <v>275</v>
      </c>
      <c r="E325" s="3">
        <v>152</v>
      </c>
      <c r="F325" s="3">
        <v>261</v>
      </c>
      <c r="G325" s="3">
        <v>146</v>
      </c>
      <c r="H325" s="3">
        <v>207</v>
      </c>
      <c r="I325" s="3">
        <v>118</v>
      </c>
      <c r="J325" s="3">
        <v>984</v>
      </c>
      <c r="K325" s="3">
        <v>24</v>
      </c>
    </row>
    <row r="326" spans="1:11" x14ac:dyDescent="0.25">
      <c r="A326" s="4">
        <v>39508</v>
      </c>
      <c r="B326" s="3" t="s">
        <v>62</v>
      </c>
      <c r="C326" s="3" t="s">
        <v>18</v>
      </c>
      <c r="D326" s="3">
        <v>275</v>
      </c>
      <c r="E326" s="3">
        <v>224</v>
      </c>
      <c r="F326" s="3">
        <v>261</v>
      </c>
      <c r="G326" s="3">
        <v>215</v>
      </c>
      <c r="H326" s="3">
        <v>207</v>
      </c>
      <c r="I326" s="3">
        <v>177</v>
      </c>
      <c r="J326" s="3">
        <v>984</v>
      </c>
      <c r="K326" s="3">
        <v>258</v>
      </c>
    </row>
    <row r="327" spans="1:11" x14ac:dyDescent="0.25">
      <c r="A327" s="4">
        <v>39508</v>
      </c>
      <c r="B327" s="3" t="s">
        <v>62</v>
      </c>
      <c r="C327" s="3" t="s">
        <v>17</v>
      </c>
      <c r="D327" s="3">
        <v>275</v>
      </c>
      <c r="E327" s="3">
        <v>317</v>
      </c>
      <c r="F327" s="3">
        <v>261</v>
      </c>
      <c r="G327" s="3">
        <v>307</v>
      </c>
      <c r="H327" s="3">
        <v>207</v>
      </c>
      <c r="I327" s="3">
        <v>257</v>
      </c>
      <c r="J327" s="3">
        <v>984</v>
      </c>
      <c r="K327" s="3">
        <v>481</v>
      </c>
    </row>
    <row r="328" spans="1:11" x14ac:dyDescent="0.25">
      <c r="A328" s="4">
        <v>39508</v>
      </c>
      <c r="B328" s="3" t="s">
        <v>62</v>
      </c>
      <c r="C328" s="3" t="s">
        <v>14</v>
      </c>
      <c r="D328" s="3">
        <v>275</v>
      </c>
      <c r="E328" s="3">
        <v>276</v>
      </c>
      <c r="F328" s="3">
        <v>261</v>
      </c>
      <c r="G328" s="3">
        <v>266</v>
      </c>
      <c r="H328" s="3">
        <v>207</v>
      </c>
      <c r="I328" s="3">
        <v>220</v>
      </c>
      <c r="J328" s="3">
        <v>984</v>
      </c>
      <c r="K328" s="3">
        <v>99</v>
      </c>
    </row>
    <row r="329" spans="1:11" x14ac:dyDescent="0.25">
      <c r="A329" s="4">
        <v>39508</v>
      </c>
      <c r="B329" s="3" t="s">
        <v>62</v>
      </c>
      <c r="C329" s="3" t="s">
        <v>19</v>
      </c>
      <c r="D329" s="3">
        <v>275</v>
      </c>
      <c r="E329" s="3">
        <v>253</v>
      </c>
      <c r="F329" s="3">
        <v>261</v>
      </c>
      <c r="G329" s="3">
        <v>240</v>
      </c>
      <c r="H329" s="3">
        <v>207</v>
      </c>
      <c r="I329" s="3">
        <v>189</v>
      </c>
      <c r="J329" s="3">
        <v>984</v>
      </c>
      <c r="K329" s="3">
        <v>100</v>
      </c>
    </row>
    <row r="330" spans="1:11" x14ac:dyDescent="0.25">
      <c r="A330" s="4">
        <v>39600</v>
      </c>
      <c r="B330" s="3" t="s">
        <v>62</v>
      </c>
      <c r="C330" s="3" t="s">
        <v>20</v>
      </c>
      <c r="D330" s="3">
        <v>271</v>
      </c>
      <c r="E330" s="3">
        <v>182</v>
      </c>
      <c r="F330" s="3">
        <v>258</v>
      </c>
      <c r="G330" s="3">
        <v>177</v>
      </c>
      <c r="H330" s="3">
        <v>209</v>
      </c>
      <c r="I330" s="3">
        <v>150</v>
      </c>
      <c r="J330" s="3">
        <v>1095</v>
      </c>
      <c r="K330" s="3">
        <v>21</v>
      </c>
    </row>
    <row r="331" spans="1:11" x14ac:dyDescent="0.25">
      <c r="A331" s="4">
        <v>39600</v>
      </c>
      <c r="B331" s="3" t="s">
        <v>62</v>
      </c>
      <c r="C331" s="3" t="s">
        <v>21</v>
      </c>
      <c r="D331" s="3">
        <v>271</v>
      </c>
      <c r="E331" s="3">
        <v>183</v>
      </c>
      <c r="F331" s="3">
        <v>258</v>
      </c>
      <c r="G331" s="3">
        <v>179</v>
      </c>
      <c r="H331" s="3">
        <v>209</v>
      </c>
      <c r="I331" s="3">
        <v>152</v>
      </c>
      <c r="J331" s="3">
        <v>1095</v>
      </c>
      <c r="K331" s="3">
        <v>20</v>
      </c>
    </row>
    <row r="332" spans="1:11" x14ac:dyDescent="0.25">
      <c r="A332" s="4">
        <v>39600</v>
      </c>
      <c r="B332" s="3" t="s">
        <v>62</v>
      </c>
      <c r="C332" s="3" t="s">
        <v>18</v>
      </c>
      <c r="D332" s="3">
        <v>271</v>
      </c>
      <c r="E332" s="3">
        <v>227</v>
      </c>
      <c r="F332" s="3">
        <v>258</v>
      </c>
      <c r="G332" s="3">
        <v>217</v>
      </c>
      <c r="H332" s="3">
        <v>209</v>
      </c>
      <c r="I332" s="3">
        <v>177</v>
      </c>
      <c r="J332" s="3">
        <v>1095</v>
      </c>
      <c r="K332" s="3">
        <v>322</v>
      </c>
    </row>
    <row r="333" spans="1:11" x14ac:dyDescent="0.25">
      <c r="A333" s="4">
        <v>39600</v>
      </c>
      <c r="B333" s="3" t="s">
        <v>62</v>
      </c>
      <c r="C333" s="3" t="s">
        <v>17</v>
      </c>
      <c r="D333" s="3">
        <v>271</v>
      </c>
      <c r="E333" s="3">
        <v>306</v>
      </c>
      <c r="F333" s="3">
        <v>258</v>
      </c>
      <c r="G333" s="3">
        <v>296</v>
      </c>
      <c r="H333" s="3">
        <v>209</v>
      </c>
      <c r="I333" s="3">
        <v>249</v>
      </c>
      <c r="J333" s="3">
        <v>1095</v>
      </c>
      <c r="K333" s="3">
        <v>523</v>
      </c>
    </row>
    <row r="334" spans="1:11" x14ac:dyDescent="0.25">
      <c r="A334" s="4">
        <v>39600</v>
      </c>
      <c r="B334" s="3" t="s">
        <v>62</v>
      </c>
      <c r="C334" s="3" t="s">
        <v>14</v>
      </c>
      <c r="D334" s="3">
        <v>271</v>
      </c>
      <c r="E334" s="3">
        <v>282</v>
      </c>
      <c r="F334" s="3">
        <v>258</v>
      </c>
      <c r="G334" s="3">
        <v>272</v>
      </c>
      <c r="H334" s="3">
        <v>209</v>
      </c>
      <c r="I334" s="3">
        <v>225</v>
      </c>
      <c r="J334" s="3">
        <v>1095</v>
      </c>
      <c r="K334" s="3">
        <v>114</v>
      </c>
    </row>
    <row r="335" spans="1:11" x14ac:dyDescent="0.25">
      <c r="A335" s="4">
        <v>39600</v>
      </c>
      <c r="B335" s="3" t="s">
        <v>62</v>
      </c>
      <c r="C335" s="3" t="s">
        <v>19</v>
      </c>
      <c r="D335" s="3">
        <v>271</v>
      </c>
      <c r="E335" s="3">
        <v>251</v>
      </c>
      <c r="F335" s="3">
        <v>258</v>
      </c>
      <c r="G335" s="3">
        <v>241</v>
      </c>
      <c r="H335" s="3">
        <v>209</v>
      </c>
      <c r="I335" s="3">
        <v>197</v>
      </c>
      <c r="J335" s="3">
        <v>1095</v>
      </c>
      <c r="K335" s="3">
        <v>95</v>
      </c>
    </row>
    <row r="336" spans="1:11" x14ac:dyDescent="0.25">
      <c r="A336" s="4">
        <v>39692</v>
      </c>
      <c r="B336" s="3" t="s">
        <v>62</v>
      </c>
      <c r="C336" s="3" t="s">
        <v>20</v>
      </c>
      <c r="D336" s="3">
        <v>270</v>
      </c>
      <c r="E336" s="3">
        <v>198</v>
      </c>
      <c r="F336" s="3">
        <v>256</v>
      </c>
      <c r="G336" s="3">
        <v>194</v>
      </c>
      <c r="H336" s="3">
        <v>206</v>
      </c>
      <c r="I336" s="3">
        <v>169</v>
      </c>
      <c r="J336" s="3">
        <v>1233</v>
      </c>
      <c r="K336" s="3">
        <v>19</v>
      </c>
    </row>
    <row r="337" spans="1:11" x14ac:dyDescent="0.25">
      <c r="A337" s="4">
        <v>39692</v>
      </c>
      <c r="B337" s="3" t="s">
        <v>62</v>
      </c>
      <c r="C337" s="3" t="s">
        <v>21</v>
      </c>
      <c r="D337" s="3">
        <v>270</v>
      </c>
      <c r="E337" s="3">
        <v>170</v>
      </c>
      <c r="F337" s="3">
        <v>256</v>
      </c>
      <c r="G337" s="3">
        <v>165</v>
      </c>
      <c r="H337" s="3">
        <v>206</v>
      </c>
      <c r="I337" s="3">
        <v>139</v>
      </c>
      <c r="J337" s="3">
        <v>1233</v>
      </c>
      <c r="K337" s="3">
        <v>21</v>
      </c>
    </row>
    <row r="338" spans="1:11" x14ac:dyDescent="0.25">
      <c r="A338" s="4">
        <v>39692</v>
      </c>
      <c r="B338" s="3" t="s">
        <v>62</v>
      </c>
      <c r="C338" s="3" t="s">
        <v>18</v>
      </c>
      <c r="D338" s="3">
        <v>270</v>
      </c>
      <c r="E338" s="3">
        <v>232</v>
      </c>
      <c r="F338" s="3">
        <v>256</v>
      </c>
      <c r="G338" s="3">
        <v>221</v>
      </c>
      <c r="H338" s="3">
        <v>206</v>
      </c>
      <c r="I338" s="3">
        <v>179</v>
      </c>
      <c r="J338" s="3">
        <v>1233</v>
      </c>
      <c r="K338" s="3">
        <v>380</v>
      </c>
    </row>
    <row r="339" spans="1:11" x14ac:dyDescent="0.25">
      <c r="A339" s="4">
        <v>39692</v>
      </c>
      <c r="B339" s="3" t="s">
        <v>62</v>
      </c>
      <c r="C339" s="3" t="s">
        <v>17</v>
      </c>
      <c r="D339" s="3">
        <v>270</v>
      </c>
      <c r="E339" s="3">
        <v>306</v>
      </c>
      <c r="F339" s="3">
        <v>256</v>
      </c>
      <c r="G339" s="3">
        <v>295</v>
      </c>
      <c r="H339" s="3">
        <v>206</v>
      </c>
      <c r="I339" s="3">
        <v>245</v>
      </c>
      <c r="J339" s="3">
        <v>1233</v>
      </c>
      <c r="K339" s="3">
        <v>602</v>
      </c>
    </row>
    <row r="340" spans="1:11" x14ac:dyDescent="0.25">
      <c r="A340" s="4">
        <v>39692</v>
      </c>
      <c r="B340" s="3" t="s">
        <v>62</v>
      </c>
      <c r="C340" s="3" t="s">
        <v>14</v>
      </c>
      <c r="D340" s="3">
        <v>270</v>
      </c>
      <c r="E340" s="3">
        <v>261</v>
      </c>
      <c r="F340" s="3">
        <v>256</v>
      </c>
      <c r="G340" s="3">
        <v>252</v>
      </c>
      <c r="H340" s="3">
        <v>206</v>
      </c>
      <c r="I340" s="3">
        <v>210</v>
      </c>
      <c r="J340" s="3">
        <v>1233</v>
      </c>
      <c r="K340" s="3">
        <v>111</v>
      </c>
    </row>
    <row r="341" spans="1:11" x14ac:dyDescent="0.25">
      <c r="A341" s="4">
        <v>39692</v>
      </c>
      <c r="B341" s="3" t="s">
        <v>62</v>
      </c>
      <c r="C341" s="3" t="s">
        <v>19</v>
      </c>
      <c r="D341" s="3">
        <v>270</v>
      </c>
      <c r="E341" s="3">
        <v>240</v>
      </c>
      <c r="F341" s="3">
        <v>256</v>
      </c>
      <c r="G341" s="3">
        <v>227</v>
      </c>
      <c r="H341" s="3">
        <v>206</v>
      </c>
      <c r="I341" s="3">
        <v>181</v>
      </c>
      <c r="J341" s="3">
        <v>1233</v>
      </c>
      <c r="K341" s="3">
        <v>100</v>
      </c>
    </row>
    <row r="342" spans="1:11" x14ac:dyDescent="0.25">
      <c r="A342" s="4">
        <v>39783</v>
      </c>
      <c r="B342" s="3" t="s">
        <v>62</v>
      </c>
      <c r="C342" s="3" t="s">
        <v>20</v>
      </c>
      <c r="D342" s="3">
        <v>268</v>
      </c>
      <c r="E342" s="3">
        <v>187</v>
      </c>
      <c r="F342" s="3">
        <v>256</v>
      </c>
      <c r="G342" s="3">
        <v>177</v>
      </c>
      <c r="H342" s="3">
        <v>208</v>
      </c>
      <c r="I342" s="3">
        <v>138</v>
      </c>
      <c r="J342" s="3">
        <v>943</v>
      </c>
      <c r="K342" s="3">
        <v>14</v>
      </c>
    </row>
    <row r="343" spans="1:11" x14ac:dyDescent="0.25">
      <c r="A343" s="4">
        <v>39783</v>
      </c>
      <c r="B343" s="3" t="s">
        <v>62</v>
      </c>
      <c r="C343" s="3" t="s">
        <v>21</v>
      </c>
      <c r="D343" s="3">
        <v>268</v>
      </c>
      <c r="E343" s="3">
        <v>173</v>
      </c>
      <c r="F343" s="3">
        <v>256</v>
      </c>
      <c r="G343" s="3">
        <v>172</v>
      </c>
      <c r="H343" s="3">
        <v>208</v>
      </c>
      <c r="I343" s="3">
        <v>161</v>
      </c>
      <c r="J343" s="3">
        <v>943</v>
      </c>
      <c r="K343" s="3">
        <v>21</v>
      </c>
    </row>
    <row r="344" spans="1:11" x14ac:dyDescent="0.25">
      <c r="A344" s="4">
        <v>39783</v>
      </c>
      <c r="B344" s="3" t="s">
        <v>62</v>
      </c>
      <c r="C344" s="3" t="s">
        <v>18</v>
      </c>
      <c r="D344" s="3">
        <v>268</v>
      </c>
      <c r="E344" s="3">
        <v>229</v>
      </c>
      <c r="F344" s="3">
        <v>256</v>
      </c>
      <c r="G344" s="3">
        <v>219</v>
      </c>
      <c r="H344" s="3">
        <v>208</v>
      </c>
      <c r="I344" s="3">
        <v>177</v>
      </c>
      <c r="J344" s="3">
        <v>943</v>
      </c>
      <c r="K344" s="3">
        <v>269</v>
      </c>
    </row>
    <row r="345" spans="1:11" x14ac:dyDescent="0.25">
      <c r="A345" s="4">
        <v>39783</v>
      </c>
      <c r="B345" s="3" t="s">
        <v>62</v>
      </c>
      <c r="C345" s="3" t="s">
        <v>17</v>
      </c>
      <c r="D345" s="3">
        <v>268</v>
      </c>
      <c r="E345" s="3">
        <v>300</v>
      </c>
      <c r="F345" s="3">
        <v>256</v>
      </c>
      <c r="G345" s="3">
        <v>290</v>
      </c>
      <c r="H345" s="3">
        <v>208</v>
      </c>
      <c r="I345" s="3">
        <v>243</v>
      </c>
      <c r="J345" s="3">
        <v>943</v>
      </c>
      <c r="K345" s="3">
        <v>448</v>
      </c>
    </row>
    <row r="346" spans="1:11" x14ac:dyDescent="0.25">
      <c r="A346" s="4">
        <v>39783</v>
      </c>
      <c r="B346" s="3" t="s">
        <v>62</v>
      </c>
      <c r="C346" s="3" t="s">
        <v>14</v>
      </c>
      <c r="D346" s="3">
        <v>268</v>
      </c>
      <c r="E346" s="3">
        <v>273</v>
      </c>
      <c r="F346" s="3">
        <v>256</v>
      </c>
      <c r="G346" s="3">
        <v>264</v>
      </c>
      <c r="H346" s="3">
        <v>208</v>
      </c>
      <c r="I346" s="3">
        <v>221</v>
      </c>
      <c r="J346" s="3">
        <v>943</v>
      </c>
      <c r="K346" s="3">
        <v>100</v>
      </c>
    </row>
    <row r="347" spans="1:11" x14ac:dyDescent="0.25">
      <c r="A347" s="4">
        <v>39783</v>
      </c>
      <c r="B347" s="3" t="s">
        <v>62</v>
      </c>
      <c r="C347" s="3" t="s">
        <v>19</v>
      </c>
      <c r="D347" s="3">
        <v>268</v>
      </c>
      <c r="E347" s="3">
        <v>259</v>
      </c>
      <c r="F347" s="3">
        <v>256</v>
      </c>
      <c r="G347" s="3">
        <v>250</v>
      </c>
      <c r="H347" s="3">
        <v>208</v>
      </c>
      <c r="I347" s="3">
        <v>209</v>
      </c>
      <c r="J347" s="3">
        <v>943</v>
      </c>
      <c r="K347" s="3">
        <v>91</v>
      </c>
    </row>
    <row r="348" spans="1:11" x14ac:dyDescent="0.25">
      <c r="A348" s="4">
        <v>39873</v>
      </c>
      <c r="B348" s="3" t="s">
        <v>62</v>
      </c>
      <c r="C348" s="3" t="s">
        <v>20</v>
      </c>
      <c r="D348" s="3">
        <v>270</v>
      </c>
      <c r="E348" s="3">
        <v>178</v>
      </c>
      <c r="F348" s="3">
        <v>256</v>
      </c>
      <c r="G348" s="3">
        <v>174</v>
      </c>
      <c r="H348" s="3">
        <v>204</v>
      </c>
      <c r="I348" s="3">
        <v>149</v>
      </c>
      <c r="J348" s="3">
        <v>1168</v>
      </c>
      <c r="K348" s="3">
        <v>23</v>
      </c>
    </row>
    <row r="349" spans="1:11" x14ac:dyDescent="0.25">
      <c r="A349" s="4">
        <v>39873</v>
      </c>
      <c r="B349" s="3" t="s">
        <v>62</v>
      </c>
      <c r="C349" s="3" t="s">
        <v>21</v>
      </c>
      <c r="D349" s="3">
        <v>270</v>
      </c>
      <c r="E349" s="3">
        <v>171</v>
      </c>
      <c r="F349" s="3">
        <v>256</v>
      </c>
      <c r="G349" s="3">
        <v>167</v>
      </c>
      <c r="H349" s="3">
        <v>204</v>
      </c>
      <c r="I349" s="3">
        <v>145</v>
      </c>
      <c r="J349" s="3">
        <v>1168</v>
      </c>
      <c r="K349" s="3">
        <v>24</v>
      </c>
    </row>
    <row r="350" spans="1:11" x14ac:dyDescent="0.25">
      <c r="A350" s="4">
        <v>39873</v>
      </c>
      <c r="B350" s="3" t="s">
        <v>62</v>
      </c>
      <c r="C350" s="3" t="s">
        <v>18</v>
      </c>
      <c r="D350" s="3">
        <v>270</v>
      </c>
      <c r="E350" s="3">
        <v>228</v>
      </c>
      <c r="F350" s="3">
        <v>256</v>
      </c>
      <c r="G350" s="3">
        <v>217</v>
      </c>
      <c r="H350" s="3">
        <v>204</v>
      </c>
      <c r="I350" s="3">
        <v>177</v>
      </c>
      <c r="J350" s="3">
        <v>1168</v>
      </c>
      <c r="K350" s="3">
        <v>370</v>
      </c>
    </row>
    <row r="351" spans="1:11" x14ac:dyDescent="0.25">
      <c r="A351" s="4">
        <v>39873</v>
      </c>
      <c r="B351" s="3" t="s">
        <v>62</v>
      </c>
      <c r="C351" s="3" t="s">
        <v>17</v>
      </c>
      <c r="D351" s="3">
        <v>270</v>
      </c>
      <c r="E351" s="3">
        <v>313</v>
      </c>
      <c r="F351" s="3">
        <v>256</v>
      </c>
      <c r="G351" s="3">
        <v>302</v>
      </c>
      <c r="H351" s="3">
        <v>204</v>
      </c>
      <c r="I351" s="3">
        <v>250</v>
      </c>
      <c r="J351" s="3">
        <v>1168</v>
      </c>
      <c r="K351" s="3">
        <v>544</v>
      </c>
    </row>
    <row r="352" spans="1:11" x14ac:dyDescent="0.25">
      <c r="A352" s="4">
        <v>39873</v>
      </c>
      <c r="B352" s="3" t="s">
        <v>62</v>
      </c>
      <c r="C352" s="3" t="s">
        <v>14</v>
      </c>
      <c r="D352" s="3">
        <v>270</v>
      </c>
      <c r="E352" s="3">
        <v>255</v>
      </c>
      <c r="F352" s="3">
        <v>256</v>
      </c>
      <c r="G352" s="3">
        <v>247</v>
      </c>
      <c r="H352" s="3">
        <v>204</v>
      </c>
      <c r="I352" s="3">
        <v>209</v>
      </c>
      <c r="J352" s="3">
        <v>1168</v>
      </c>
      <c r="K352" s="3">
        <v>112</v>
      </c>
    </row>
    <row r="353" spans="1:11" x14ac:dyDescent="0.25">
      <c r="A353" s="4">
        <v>39873</v>
      </c>
      <c r="B353" s="3" t="s">
        <v>62</v>
      </c>
      <c r="C353" s="3" t="s">
        <v>19</v>
      </c>
      <c r="D353" s="3">
        <v>270</v>
      </c>
      <c r="E353" s="3">
        <v>251</v>
      </c>
      <c r="F353" s="3">
        <v>256</v>
      </c>
      <c r="G353" s="3">
        <v>238</v>
      </c>
      <c r="H353" s="3">
        <v>204</v>
      </c>
      <c r="I353" s="3">
        <v>188</v>
      </c>
      <c r="J353" s="3">
        <v>1168</v>
      </c>
      <c r="K353" s="3">
        <v>95</v>
      </c>
    </row>
    <row r="354" spans="1:11" x14ac:dyDescent="0.25">
      <c r="A354" s="4">
        <v>39965</v>
      </c>
      <c r="B354" s="3" t="s">
        <v>62</v>
      </c>
      <c r="C354" s="3" t="s">
        <v>20</v>
      </c>
      <c r="D354" s="3">
        <v>275</v>
      </c>
      <c r="E354" s="3">
        <v>158</v>
      </c>
      <c r="F354" s="3">
        <v>262</v>
      </c>
      <c r="G354" s="3">
        <v>153</v>
      </c>
      <c r="H354" s="3">
        <v>211</v>
      </c>
      <c r="I354" s="3">
        <v>129</v>
      </c>
      <c r="J354" s="3">
        <v>906</v>
      </c>
      <c r="K354" s="3">
        <v>27</v>
      </c>
    </row>
    <row r="355" spans="1:11" x14ac:dyDescent="0.25">
      <c r="A355" s="4">
        <v>39965</v>
      </c>
      <c r="B355" s="3" t="s">
        <v>62</v>
      </c>
      <c r="C355" s="3" t="s">
        <v>21</v>
      </c>
      <c r="D355" s="3">
        <v>275</v>
      </c>
      <c r="E355" s="3">
        <v>182</v>
      </c>
      <c r="F355" s="3">
        <v>262</v>
      </c>
      <c r="G355" s="3">
        <v>176</v>
      </c>
      <c r="H355" s="3">
        <v>211</v>
      </c>
      <c r="I355" s="3">
        <v>145</v>
      </c>
      <c r="J355" s="3">
        <v>906</v>
      </c>
      <c r="K355" s="3">
        <v>18</v>
      </c>
    </row>
    <row r="356" spans="1:11" x14ac:dyDescent="0.25">
      <c r="A356" s="4">
        <v>39965</v>
      </c>
      <c r="B356" s="3" t="s">
        <v>62</v>
      </c>
      <c r="C356" s="3" t="s">
        <v>18</v>
      </c>
      <c r="D356" s="3">
        <v>275</v>
      </c>
      <c r="E356" s="3">
        <v>234</v>
      </c>
      <c r="F356" s="3">
        <v>262</v>
      </c>
      <c r="G356" s="3">
        <v>224</v>
      </c>
      <c r="H356" s="3">
        <v>211</v>
      </c>
      <c r="I356" s="3">
        <v>182</v>
      </c>
      <c r="J356" s="3">
        <v>906</v>
      </c>
      <c r="K356" s="3">
        <v>264</v>
      </c>
    </row>
    <row r="357" spans="1:11" x14ac:dyDescent="0.25">
      <c r="A357" s="4">
        <v>39965</v>
      </c>
      <c r="B357" s="3" t="s">
        <v>62</v>
      </c>
      <c r="C357" s="3" t="s">
        <v>17</v>
      </c>
      <c r="D357" s="3">
        <v>275</v>
      </c>
      <c r="E357" s="3">
        <v>313</v>
      </c>
      <c r="F357" s="3">
        <v>262</v>
      </c>
      <c r="G357" s="3">
        <v>303</v>
      </c>
      <c r="H357" s="3">
        <v>211</v>
      </c>
      <c r="I357" s="3">
        <v>255</v>
      </c>
      <c r="J357" s="3">
        <v>906</v>
      </c>
      <c r="K357" s="3">
        <v>432</v>
      </c>
    </row>
    <row r="358" spans="1:11" x14ac:dyDescent="0.25">
      <c r="A358" s="4">
        <v>39965</v>
      </c>
      <c r="B358" s="3" t="s">
        <v>62</v>
      </c>
      <c r="C358" s="3" t="s">
        <v>14</v>
      </c>
      <c r="D358" s="3">
        <v>275</v>
      </c>
      <c r="E358" s="3">
        <v>275</v>
      </c>
      <c r="F358" s="3">
        <v>262</v>
      </c>
      <c r="G358" s="3">
        <v>267</v>
      </c>
      <c r="H358" s="3">
        <v>211</v>
      </c>
      <c r="I358" s="3">
        <v>226</v>
      </c>
      <c r="J358" s="3">
        <v>906</v>
      </c>
      <c r="K358" s="3">
        <v>73</v>
      </c>
    </row>
    <row r="359" spans="1:11" x14ac:dyDescent="0.25">
      <c r="A359" s="4">
        <v>39965</v>
      </c>
      <c r="B359" s="3" t="s">
        <v>62</v>
      </c>
      <c r="C359" s="3" t="s">
        <v>19</v>
      </c>
      <c r="D359" s="3">
        <v>275</v>
      </c>
      <c r="E359" s="3">
        <v>265</v>
      </c>
      <c r="F359" s="3">
        <v>262</v>
      </c>
      <c r="G359" s="3">
        <v>255</v>
      </c>
      <c r="H359" s="3">
        <v>211</v>
      </c>
      <c r="I359" s="3">
        <v>209</v>
      </c>
      <c r="J359" s="3">
        <v>906</v>
      </c>
      <c r="K359" s="3">
        <v>92</v>
      </c>
    </row>
    <row r="360" spans="1:11" x14ac:dyDescent="0.25">
      <c r="A360" s="4">
        <v>40057</v>
      </c>
      <c r="B360" s="3" t="s">
        <v>62</v>
      </c>
      <c r="C360" s="3" t="s">
        <v>20</v>
      </c>
      <c r="D360" s="3">
        <v>275</v>
      </c>
      <c r="E360" s="3">
        <v>171</v>
      </c>
      <c r="F360" s="3">
        <v>263</v>
      </c>
      <c r="G360" s="3">
        <v>164</v>
      </c>
      <c r="H360" s="3">
        <v>213</v>
      </c>
      <c r="I360" s="3">
        <v>131</v>
      </c>
      <c r="J360" s="3">
        <v>946</v>
      </c>
      <c r="K360" s="3">
        <v>16</v>
      </c>
    </row>
    <row r="361" spans="1:11" x14ac:dyDescent="0.25">
      <c r="A361" s="4">
        <v>40057</v>
      </c>
      <c r="B361" s="3" t="s">
        <v>62</v>
      </c>
      <c r="C361" s="3" t="s">
        <v>21</v>
      </c>
      <c r="D361" s="3">
        <v>275</v>
      </c>
      <c r="E361" s="3">
        <v>162</v>
      </c>
      <c r="F361" s="3">
        <v>263</v>
      </c>
      <c r="G361" s="3">
        <v>155</v>
      </c>
      <c r="H361" s="3">
        <v>213</v>
      </c>
      <c r="I361" s="3">
        <v>124</v>
      </c>
      <c r="J361" s="3">
        <v>946</v>
      </c>
      <c r="K361" s="3">
        <v>21</v>
      </c>
    </row>
    <row r="362" spans="1:11" x14ac:dyDescent="0.25">
      <c r="A362" s="4">
        <v>40057</v>
      </c>
      <c r="B362" s="3" t="s">
        <v>62</v>
      </c>
      <c r="C362" s="3" t="s">
        <v>18</v>
      </c>
      <c r="D362" s="3">
        <v>275</v>
      </c>
      <c r="E362" s="3">
        <v>239</v>
      </c>
      <c r="F362" s="3">
        <v>263</v>
      </c>
      <c r="G362" s="3">
        <v>228</v>
      </c>
      <c r="H362" s="3">
        <v>213</v>
      </c>
      <c r="I362" s="3">
        <v>185</v>
      </c>
      <c r="J362" s="3">
        <v>946</v>
      </c>
      <c r="K362" s="3">
        <v>217</v>
      </c>
    </row>
    <row r="363" spans="1:11" x14ac:dyDescent="0.25">
      <c r="A363" s="4">
        <v>40057</v>
      </c>
      <c r="B363" s="3" t="s">
        <v>62</v>
      </c>
      <c r="C363" s="3" t="s">
        <v>17</v>
      </c>
      <c r="D363" s="3">
        <v>275</v>
      </c>
      <c r="E363" s="3">
        <v>302</v>
      </c>
      <c r="F363" s="3">
        <v>263</v>
      </c>
      <c r="G363" s="3">
        <v>294</v>
      </c>
      <c r="H363" s="3">
        <v>213</v>
      </c>
      <c r="I363" s="3">
        <v>250</v>
      </c>
      <c r="J363" s="3">
        <v>946</v>
      </c>
      <c r="K363" s="3">
        <v>518</v>
      </c>
    </row>
    <row r="364" spans="1:11" x14ac:dyDescent="0.25">
      <c r="A364" s="4">
        <v>40057</v>
      </c>
      <c r="B364" s="3" t="s">
        <v>62</v>
      </c>
      <c r="C364" s="3" t="s">
        <v>14</v>
      </c>
      <c r="D364" s="3">
        <v>275</v>
      </c>
      <c r="E364" s="3">
        <v>272</v>
      </c>
      <c r="F364" s="3">
        <v>263</v>
      </c>
      <c r="G364" s="3">
        <v>261</v>
      </c>
      <c r="H364" s="3">
        <v>213</v>
      </c>
      <c r="I364" s="3">
        <v>214</v>
      </c>
      <c r="J364" s="3">
        <v>946</v>
      </c>
      <c r="K364" s="3">
        <v>102</v>
      </c>
    </row>
    <row r="365" spans="1:11" x14ac:dyDescent="0.25">
      <c r="A365" s="4">
        <v>40057</v>
      </c>
      <c r="B365" s="3" t="s">
        <v>62</v>
      </c>
      <c r="C365" s="3" t="s">
        <v>19</v>
      </c>
      <c r="D365" s="3">
        <v>275</v>
      </c>
      <c r="E365" s="3">
        <v>246</v>
      </c>
      <c r="F365" s="3">
        <v>263</v>
      </c>
      <c r="G365" s="3">
        <v>235</v>
      </c>
      <c r="H365" s="3">
        <v>213</v>
      </c>
      <c r="I365" s="3">
        <v>191</v>
      </c>
      <c r="J365" s="3">
        <v>946</v>
      </c>
      <c r="K365" s="3">
        <v>72</v>
      </c>
    </row>
    <row r="366" spans="1:11" x14ac:dyDescent="0.25">
      <c r="A366" s="4">
        <v>40148</v>
      </c>
      <c r="B366" s="3" t="s">
        <v>62</v>
      </c>
      <c r="C366" s="3" t="s">
        <v>20</v>
      </c>
      <c r="D366" s="3">
        <v>280</v>
      </c>
      <c r="E366" s="3">
        <v>179</v>
      </c>
      <c r="F366" s="3">
        <v>267</v>
      </c>
      <c r="G366" s="3">
        <v>177</v>
      </c>
      <c r="H366" s="3">
        <v>216</v>
      </c>
      <c r="I366" s="3">
        <v>162</v>
      </c>
      <c r="J366" s="3">
        <v>890</v>
      </c>
      <c r="K366" s="3">
        <v>18</v>
      </c>
    </row>
    <row r="367" spans="1:11" x14ac:dyDescent="0.25">
      <c r="A367" s="4">
        <v>40148</v>
      </c>
      <c r="B367" s="3" t="s">
        <v>62</v>
      </c>
      <c r="C367" s="3" t="s">
        <v>21</v>
      </c>
      <c r="D367" s="3">
        <v>280</v>
      </c>
      <c r="E367" s="3">
        <v>165</v>
      </c>
      <c r="F367" s="3">
        <v>267</v>
      </c>
      <c r="G367" s="3">
        <v>160</v>
      </c>
      <c r="H367" s="3">
        <v>216</v>
      </c>
      <c r="I367" s="3">
        <v>134</v>
      </c>
      <c r="J367" s="3">
        <v>890</v>
      </c>
      <c r="K367" s="3">
        <v>17</v>
      </c>
    </row>
    <row r="368" spans="1:11" x14ac:dyDescent="0.25">
      <c r="A368" s="4">
        <v>40148</v>
      </c>
      <c r="B368" s="3" t="s">
        <v>62</v>
      </c>
      <c r="C368" s="3" t="s">
        <v>18</v>
      </c>
      <c r="D368" s="3">
        <v>280</v>
      </c>
      <c r="E368" s="3">
        <v>238</v>
      </c>
      <c r="F368" s="3">
        <v>267</v>
      </c>
      <c r="G368" s="3">
        <v>227</v>
      </c>
      <c r="H368" s="3">
        <v>216</v>
      </c>
      <c r="I368" s="3">
        <v>185</v>
      </c>
      <c r="J368" s="3">
        <v>890</v>
      </c>
      <c r="K368" s="3">
        <v>264</v>
      </c>
    </row>
    <row r="369" spans="1:11" x14ac:dyDescent="0.25">
      <c r="A369" s="4">
        <v>40148</v>
      </c>
      <c r="B369" s="3" t="s">
        <v>62</v>
      </c>
      <c r="C369" s="3" t="s">
        <v>17</v>
      </c>
      <c r="D369" s="3">
        <v>280</v>
      </c>
      <c r="E369" s="3">
        <v>312</v>
      </c>
      <c r="F369" s="3">
        <v>267</v>
      </c>
      <c r="G369" s="3">
        <v>303</v>
      </c>
      <c r="H369" s="3">
        <v>216</v>
      </c>
      <c r="I369" s="3">
        <v>257</v>
      </c>
      <c r="J369" s="3">
        <v>890</v>
      </c>
      <c r="K369" s="3">
        <v>418</v>
      </c>
    </row>
    <row r="370" spans="1:11" x14ac:dyDescent="0.25">
      <c r="A370" s="4">
        <v>40148</v>
      </c>
      <c r="B370" s="3" t="s">
        <v>62</v>
      </c>
      <c r="C370" s="3" t="s">
        <v>14</v>
      </c>
      <c r="D370" s="3">
        <v>280</v>
      </c>
      <c r="E370" s="3">
        <v>283</v>
      </c>
      <c r="F370" s="3">
        <v>267</v>
      </c>
      <c r="G370" s="3">
        <v>271</v>
      </c>
      <c r="H370" s="3">
        <v>216</v>
      </c>
      <c r="I370" s="3">
        <v>223</v>
      </c>
      <c r="J370" s="3">
        <v>890</v>
      </c>
      <c r="K370" s="3">
        <v>99</v>
      </c>
    </row>
    <row r="371" spans="1:11" x14ac:dyDescent="0.25">
      <c r="A371" s="4">
        <v>40148</v>
      </c>
      <c r="B371" s="3" t="s">
        <v>62</v>
      </c>
      <c r="C371" s="3" t="s">
        <v>19</v>
      </c>
      <c r="D371" s="3">
        <v>280</v>
      </c>
      <c r="E371" s="3">
        <v>296</v>
      </c>
      <c r="F371" s="3">
        <v>267</v>
      </c>
      <c r="G371" s="3">
        <v>278</v>
      </c>
      <c r="H371" s="3">
        <v>216</v>
      </c>
      <c r="I371" s="3">
        <v>220</v>
      </c>
      <c r="J371" s="3">
        <v>890</v>
      </c>
      <c r="K371" s="3">
        <v>74</v>
      </c>
    </row>
    <row r="372" spans="1:11" x14ac:dyDescent="0.25">
      <c r="A372" s="4">
        <v>40238</v>
      </c>
      <c r="B372" s="3" t="s">
        <v>62</v>
      </c>
      <c r="C372" s="3" t="s">
        <v>20</v>
      </c>
      <c r="D372" s="3">
        <v>282</v>
      </c>
      <c r="E372" s="3">
        <v>179</v>
      </c>
      <c r="F372" s="3">
        <v>267</v>
      </c>
      <c r="G372" s="3">
        <v>176</v>
      </c>
      <c r="H372" s="3">
        <v>215</v>
      </c>
      <c r="I372" s="3">
        <v>154</v>
      </c>
      <c r="J372" s="3">
        <v>1306</v>
      </c>
      <c r="K372" s="3">
        <v>25</v>
      </c>
    </row>
    <row r="373" spans="1:11" x14ac:dyDescent="0.25">
      <c r="A373" s="4">
        <v>40238</v>
      </c>
      <c r="B373" s="3" t="s">
        <v>62</v>
      </c>
      <c r="C373" s="3" t="s">
        <v>21</v>
      </c>
      <c r="D373" s="3">
        <v>282</v>
      </c>
      <c r="E373" s="3">
        <v>178</v>
      </c>
      <c r="F373" s="3">
        <v>267</v>
      </c>
      <c r="G373" s="3">
        <v>175</v>
      </c>
      <c r="H373" s="3">
        <v>215</v>
      </c>
      <c r="I373" s="3">
        <v>152</v>
      </c>
      <c r="J373" s="3">
        <v>1306</v>
      </c>
      <c r="K373" s="3">
        <v>31</v>
      </c>
    </row>
    <row r="374" spans="1:11" x14ac:dyDescent="0.25">
      <c r="A374" s="4">
        <v>40238</v>
      </c>
      <c r="B374" s="3" t="s">
        <v>62</v>
      </c>
      <c r="C374" s="3" t="s">
        <v>18</v>
      </c>
      <c r="D374" s="3">
        <v>282</v>
      </c>
      <c r="E374" s="3">
        <v>243</v>
      </c>
      <c r="F374" s="3">
        <v>267</v>
      </c>
      <c r="G374" s="3">
        <v>230</v>
      </c>
      <c r="H374" s="3">
        <v>215</v>
      </c>
      <c r="I374" s="3">
        <v>185</v>
      </c>
      <c r="J374" s="3">
        <v>1306</v>
      </c>
      <c r="K374" s="3">
        <v>379</v>
      </c>
    </row>
    <row r="375" spans="1:11" x14ac:dyDescent="0.25">
      <c r="A375" s="4">
        <v>40238</v>
      </c>
      <c r="B375" s="3" t="s">
        <v>62</v>
      </c>
      <c r="C375" s="3" t="s">
        <v>17</v>
      </c>
      <c r="D375" s="3">
        <v>282</v>
      </c>
      <c r="E375" s="3">
        <v>320</v>
      </c>
      <c r="F375" s="3">
        <v>267</v>
      </c>
      <c r="G375" s="3">
        <v>309</v>
      </c>
      <c r="H375" s="3">
        <v>215</v>
      </c>
      <c r="I375" s="3">
        <v>259</v>
      </c>
      <c r="J375" s="3">
        <v>1306</v>
      </c>
      <c r="K375" s="3">
        <v>631</v>
      </c>
    </row>
    <row r="376" spans="1:11" x14ac:dyDescent="0.25">
      <c r="A376" s="4">
        <v>40238</v>
      </c>
      <c r="B376" s="3" t="s">
        <v>62</v>
      </c>
      <c r="C376" s="3" t="s">
        <v>14</v>
      </c>
      <c r="D376" s="3">
        <v>282</v>
      </c>
      <c r="E376" s="3">
        <v>272</v>
      </c>
      <c r="F376" s="3">
        <v>267</v>
      </c>
      <c r="G376" s="3">
        <v>261</v>
      </c>
      <c r="H376" s="3">
        <v>215</v>
      </c>
      <c r="I376" s="3">
        <v>215</v>
      </c>
      <c r="J376" s="3">
        <v>1306</v>
      </c>
      <c r="K376" s="3">
        <v>123</v>
      </c>
    </row>
    <row r="377" spans="1:11" x14ac:dyDescent="0.25">
      <c r="A377" s="4">
        <v>40238</v>
      </c>
      <c r="B377" s="3" t="s">
        <v>62</v>
      </c>
      <c r="C377" s="3" t="s">
        <v>19</v>
      </c>
      <c r="D377" s="3">
        <v>282</v>
      </c>
      <c r="E377" s="3">
        <v>264</v>
      </c>
      <c r="F377" s="3">
        <v>267</v>
      </c>
      <c r="G377" s="3">
        <v>254</v>
      </c>
      <c r="H377" s="3">
        <v>215</v>
      </c>
      <c r="I377" s="3">
        <v>209</v>
      </c>
      <c r="J377" s="3">
        <v>1306</v>
      </c>
      <c r="K377" s="3">
        <v>117</v>
      </c>
    </row>
    <row r="378" spans="1:11" x14ac:dyDescent="0.25">
      <c r="A378" s="4">
        <v>40330</v>
      </c>
      <c r="B378" s="3" t="s">
        <v>62</v>
      </c>
      <c r="C378" s="3" t="s">
        <v>20</v>
      </c>
      <c r="D378" s="3">
        <v>281</v>
      </c>
      <c r="E378" s="3">
        <v>180</v>
      </c>
      <c r="F378" s="3">
        <v>268</v>
      </c>
      <c r="G378" s="3">
        <v>178</v>
      </c>
      <c r="H378" s="3">
        <v>216</v>
      </c>
      <c r="I378" s="3">
        <v>161</v>
      </c>
      <c r="J378" s="3">
        <v>933</v>
      </c>
      <c r="K378" s="3">
        <v>21</v>
      </c>
    </row>
    <row r="379" spans="1:11" x14ac:dyDescent="0.25">
      <c r="A379" s="4">
        <v>40330</v>
      </c>
      <c r="B379" s="3" t="s">
        <v>62</v>
      </c>
      <c r="C379" s="3" t="s">
        <v>21</v>
      </c>
      <c r="D379" s="3">
        <v>281</v>
      </c>
      <c r="E379" s="3">
        <v>242</v>
      </c>
      <c r="F379" s="3">
        <v>268</v>
      </c>
      <c r="G379" s="3">
        <v>215</v>
      </c>
      <c r="H379" s="3">
        <v>216</v>
      </c>
      <c r="I379" s="3">
        <v>159</v>
      </c>
      <c r="J379" s="3">
        <v>933</v>
      </c>
      <c r="K379" s="3">
        <v>10</v>
      </c>
    </row>
    <row r="380" spans="1:11" x14ac:dyDescent="0.25">
      <c r="A380" s="4">
        <v>40330</v>
      </c>
      <c r="B380" s="3" t="s">
        <v>62</v>
      </c>
      <c r="C380" s="3" t="s">
        <v>18</v>
      </c>
      <c r="D380" s="3">
        <v>281</v>
      </c>
      <c r="E380" s="3">
        <v>232</v>
      </c>
      <c r="F380" s="3">
        <v>268</v>
      </c>
      <c r="G380" s="3">
        <v>221</v>
      </c>
      <c r="H380" s="3">
        <v>216</v>
      </c>
      <c r="I380" s="3">
        <v>178</v>
      </c>
      <c r="J380" s="3">
        <v>933</v>
      </c>
      <c r="K380" s="3">
        <v>260</v>
      </c>
    </row>
    <row r="381" spans="1:11" x14ac:dyDescent="0.25">
      <c r="A381" s="4">
        <v>40330</v>
      </c>
      <c r="B381" s="3" t="s">
        <v>62</v>
      </c>
      <c r="C381" s="3" t="s">
        <v>17</v>
      </c>
      <c r="D381" s="3">
        <v>281</v>
      </c>
      <c r="E381" s="3">
        <v>319</v>
      </c>
      <c r="F381" s="3">
        <v>268</v>
      </c>
      <c r="G381" s="3">
        <v>310</v>
      </c>
      <c r="H381" s="3">
        <v>216</v>
      </c>
      <c r="I381" s="3">
        <v>264</v>
      </c>
      <c r="J381" s="3">
        <v>933</v>
      </c>
      <c r="K381" s="3">
        <v>467</v>
      </c>
    </row>
    <row r="382" spans="1:11" x14ac:dyDescent="0.25">
      <c r="A382" s="4">
        <v>40330</v>
      </c>
      <c r="B382" s="3" t="s">
        <v>62</v>
      </c>
      <c r="C382" s="3" t="s">
        <v>14</v>
      </c>
      <c r="D382" s="3">
        <v>281</v>
      </c>
      <c r="E382" s="3">
        <v>284</v>
      </c>
      <c r="F382" s="3">
        <v>268</v>
      </c>
      <c r="G382" s="3">
        <v>274</v>
      </c>
      <c r="H382" s="3">
        <v>216</v>
      </c>
      <c r="I382" s="3">
        <v>228</v>
      </c>
      <c r="J382" s="3">
        <v>933</v>
      </c>
      <c r="K382" s="3">
        <v>98</v>
      </c>
    </row>
    <row r="383" spans="1:11" x14ac:dyDescent="0.25">
      <c r="A383" s="4">
        <v>40330</v>
      </c>
      <c r="B383" s="3" t="s">
        <v>62</v>
      </c>
      <c r="C383" s="3" t="s">
        <v>19</v>
      </c>
      <c r="D383" s="3">
        <v>281</v>
      </c>
      <c r="E383" s="3">
        <v>250</v>
      </c>
      <c r="F383" s="3">
        <v>268</v>
      </c>
      <c r="G383" s="3">
        <v>237</v>
      </c>
      <c r="H383" s="3">
        <v>216</v>
      </c>
      <c r="I383" s="3">
        <v>186</v>
      </c>
      <c r="J383" s="3">
        <v>933</v>
      </c>
      <c r="K383" s="3">
        <v>77</v>
      </c>
    </row>
    <row r="384" spans="1:11" x14ac:dyDescent="0.25">
      <c r="A384" s="4">
        <v>40422</v>
      </c>
      <c r="B384" s="3" t="s">
        <v>62</v>
      </c>
      <c r="C384" s="3" t="s">
        <v>20</v>
      </c>
      <c r="D384" s="3">
        <v>280</v>
      </c>
      <c r="E384" s="3">
        <v>182</v>
      </c>
      <c r="F384" s="3">
        <v>267</v>
      </c>
      <c r="G384" s="3">
        <v>177</v>
      </c>
      <c r="H384" s="3">
        <v>216</v>
      </c>
      <c r="I384" s="3">
        <v>148</v>
      </c>
      <c r="J384" s="3">
        <v>1140</v>
      </c>
      <c r="K384" s="3">
        <v>43</v>
      </c>
    </row>
    <row r="385" spans="1:11" x14ac:dyDescent="0.25">
      <c r="A385" s="4">
        <v>40422</v>
      </c>
      <c r="B385" s="3" t="s">
        <v>62</v>
      </c>
      <c r="C385" s="3" t="s">
        <v>21</v>
      </c>
      <c r="D385" s="3">
        <v>280</v>
      </c>
      <c r="E385" s="3">
        <v>184</v>
      </c>
      <c r="F385" s="3">
        <v>267</v>
      </c>
      <c r="G385" s="3">
        <v>178</v>
      </c>
      <c r="H385" s="3">
        <v>216</v>
      </c>
      <c r="I385" s="3">
        <v>146</v>
      </c>
      <c r="J385" s="3">
        <v>1140</v>
      </c>
      <c r="K385" s="3">
        <v>23</v>
      </c>
    </row>
    <row r="386" spans="1:11" x14ac:dyDescent="0.25">
      <c r="A386" s="4">
        <v>40422</v>
      </c>
      <c r="B386" s="3" t="s">
        <v>62</v>
      </c>
      <c r="C386" s="3" t="s">
        <v>18</v>
      </c>
      <c r="D386" s="3">
        <v>280</v>
      </c>
      <c r="E386" s="3">
        <v>239</v>
      </c>
      <c r="F386" s="3">
        <v>267</v>
      </c>
      <c r="G386" s="3">
        <v>228</v>
      </c>
      <c r="H386" s="3">
        <v>216</v>
      </c>
      <c r="I386" s="3">
        <v>186</v>
      </c>
      <c r="J386" s="3">
        <v>1140</v>
      </c>
      <c r="K386" s="3">
        <v>279</v>
      </c>
    </row>
    <row r="387" spans="1:11" x14ac:dyDescent="0.25">
      <c r="A387" s="4">
        <v>40422</v>
      </c>
      <c r="B387" s="3" t="s">
        <v>62</v>
      </c>
      <c r="C387" s="3" t="s">
        <v>17</v>
      </c>
      <c r="D387" s="3">
        <v>280</v>
      </c>
      <c r="E387" s="3">
        <v>318</v>
      </c>
      <c r="F387" s="3">
        <v>267</v>
      </c>
      <c r="G387" s="3">
        <v>309</v>
      </c>
      <c r="H387" s="3">
        <v>216</v>
      </c>
      <c r="I387" s="3">
        <v>262</v>
      </c>
      <c r="J387" s="3">
        <v>1140</v>
      </c>
      <c r="K387" s="3">
        <v>560</v>
      </c>
    </row>
    <row r="388" spans="1:11" x14ac:dyDescent="0.25">
      <c r="A388" s="4">
        <v>40422</v>
      </c>
      <c r="B388" s="3" t="s">
        <v>62</v>
      </c>
      <c r="C388" s="3" t="s">
        <v>14</v>
      </c>
      <c r="D388" s="3">
        <v>280</v>
      </c>
      <c r="E388" s="3">
        <v>264</v>
      </c>
      <c r="F388" s="3">
        <v>267</v>
      </c>
      <c r="G388" s="3">
        <v>255</v>
      </c>
      <c r="H388" s="3">
        <v>216</v>
      </c>
      <c r="I388" s="3">
        <v>213</v>
      </c>
      <c r="J388" s="3">
        <v>1140</v>
      </c>
      <c r="K388" s="3">
        <v>112</v>
      </c>
    </row>
    <row r="389" spans="1:11" x14ac:dyDescent="0.25">
      <c r="A389" s="4">
        <v>40422</v>
      </c>
      <c r="B389" s="3" t="s">
        <v>62</v>
      </c>
      <c r="C389" s="3" t="s">
        <v>19</v>
      </c>
      <c r="D389" s="3">
        <v>280</v>
      </c>
      <c r="E389" s="3">
        <v>269</v>
      </c>
      <c r="F389" s="3">
        <v>267</v>
      </c>
      <c r="G389" s="3">
        <v>257</v>
      </c>
      <c r="H389" s="3">
        <v>216</v>
      </c>
      <c r="I389" s="3">
        <v>208</v>
      </c>
      <c r="J389" s="3">
        <v>1140</v>
      </c>
      <c r="K389" s="3">
        <v>123</v>
      </c>
    </row>
    <row r="390" spans="1:11" x14ac:dyDescent="0.25">
      <c r="A390" s="4">
        <v>40513</v>
      </c>
      <c r="B390" s="3" t="s">
        <v>62</v>
      </c>
      <c r="C390" s="3" t="s">
        <v>20</v>
      </c>
      <c r="D390" s="3">
        <v>292</v>
      </c>
      <c r="E390" s="3">
        <v>164</v>
      </c>
      <c r="F390" s="3">
        <v>278</v>
      </c>
      <c r="G390" s="3">
        <v>158</v>
      </c>
      <c r="H390" s="3">
        <v>223</v>
      </c>
      <c r="I390" s="3">
        <v>129</v>
      </c>
      <c r="J390" s="3">
        <v>899</v>
      </c>
      <c r="K390" s="3">
        <v>26</v>
      </c>
    </row>
    <row r="391" spans="1:11" x14ac:dyDescent="0.25">
      <c r="A391" s="4">
        <v>40513</v>
      </c>
      <c r="B391" s="3" t="s">
        <v>62</v>
      </c>
      <c r="C391" s="3" t="s">
        <v>21</v>
      </c>
      <c r="D391" s="3">
        <v>292</v>
      </c>
      <c r="E391" s="3">
        <v>201</v>
      </c>
      <c r="F391" s="3">
        <v>278</v>
      </c>
      <c r="G391" s="3">
        <v>193</v>
      </c>
      <c r="H391" s="3">
        <v>223</v>
      </c>
      <c r="I391" s="3">
        <v>159</v>
      </c>
      <c r="J391" s="3">
        <v>899</v>
      </c>
      <c r="K391" s="3">
        <v>8</v>
      </c>
    </row>
    <row r="392" spans="1:11" x14ac:dyDescent="0.25">
      <c r="A392" s="4">
        <v>40513</v>
      </c>
      <c r="B392" s="3" t="s">
        <v>62</v>
      </c>
      <c r="C392" s="3" t="s">
        <v>18</v>
      </c>
      <c r="D392" s="3">
        <v>292</v>
      </c>
      <c r="E392" s="3">
        <v>238</v>
      </c>
      <c r="F392" s="3">
        <v>278</v>
      </c>
      <c r="G392" s="3">
        <v>227</v>
      </c>
      <c r="H392" s="3">
        <v>223</v>
      </c>
      <c r="I392" s="3">
        <v>184</v>
      </c>
      <c r="J392" s="3">
        <v>899</v>
      </c>
      <c r="K392" s="3">
        <v>195</v>
      </c>
    </row>
    <row r="393" spans="1:11" x14ac:dyDescent="0.25">
      <c r="A393" s="4">
        <v>40513</v>
      </c>
      <c r="B393" s="3" t="s">
        <v>62</v>
      </c>
      <c r="C393" s="3" t="s">
        <v>17</v>
      </c>
      <c r="D393" s="3">
        <v>292</v>
      </c>
      <c r="E393" s="3">
        <v>326</v>
      </c>
      <c r="F393" s="3">
        <v>278</v>
      </c>
      <c r="G393" s="3">
        <v>316</v>
      </c>
      <c r="H393" s="3">
        <v>223</v>
      </c>
      <c r="I393" s="3">
        <v>267</v>
      </c>
      <c r="J393" s="3">
        <v>899</v>
      </c>
      <c r="K393" s="3">
        <v>500</v>
      </c>
    </row>
    <row r="394" spans="1:11" x14ac:dyDescent="0.25">
      <c r="A394" s="4">
        <v>40513</v>
      </c>
      <c r="B394" s="3" t="s">
        <v>62</v>
      </c>
      <c r="C394" s="3" t="s">
        <v>14</v>
      </c>
      <c r="D394" s="3">
        <v>292</v>
      </c>
      <c r="E394" s="3">
        <v>289</v>
      </c>
      <c r="F394" s="3">
        <v>278</v>
      </c>
      <c r="G394" s="3">
        <v>275</v>
      </c>
      <c r="H394" s="3">
        <v>223</v>
      </c>
      <c r="I394" s="3">
        <v>222</v>
      </c>
      <c r="J394" s="3">
        <v>899</v>
      </c>
      <c r="K394" s="3">
        <v>89</v>
      </c>
    </row>
    <row r="395" spans="1:11" x14ac:dyDescent="0.25">
      <c r="A395" s="4">
        <v>40513</v>
      </c>
      <c r="B395" s="3" t="s">
        <v>62</v>
      </c>
      <c r="C395" s="3" t="s">
        <v>19</v>
      </c>
      <c r="D395" s="3">
        <v>292</v>
      </c>
      <c r="E395" s="3">
        <v>262</v>
      </c>
      <c r="F395" s="3">
        <v>278</v>
      </c>
      <c r="G395" s="3">
        <v>253</v>
      </c>
      <c r="H395" s="3">
        <v>223</v>
      </c>
      <c r="I395" s="3">
        <v>207</v>
      </c>
      <c r="J395" s="3">
        <v>899</v>
      </c>
      <c r="K395" s="3">
        <v>81</v>
      </c>
    </row>
    <row r="396" spans="1:11" x14ac:dyDescent="0.25">
      <c r="A396" s="4">
        <v>40603</v>
      </c>
      <c r="B396" s="3" t="s">
        <v>62</v>
      </c>
      <c r="C396" s="3" t="s">
        <v>20</v>
      </c>
      <c r="D396" s="3">
        <v>287</v>
      </c>
      <c r="E396" s="3">
        <v>186</v>
      </c>
      <c r="F396" s="3">
        <v>272</v>
      </c>
      <c r="G396" s="3">
        <v>183</v>
      </c>
      <c r="H396" s="3">
        <v>216</v>
      </c>
      <c r="I396" s="3">
        <v>162</v>
      </c>
      <c r="J396" s="3">
        <v>1298</v>
      </c>
      <c r="K396" s="3">
        <v>25</v>
      </c>
    </row>
    <row r="397" spans="1:11" x14ac:dyDescent="0.25">
      <c r="A397" s="4">
        <v>40603</v>
      </c>
      <c r="B397" s="3" t="s">
        <v>62</v>
      </c>
      <c r="C397" s="3" t="s">
        <v>21</v>
      </c>
      <c r="D397" s="3">
        <v>287</v>
      </c>
      <c r="E397" s="3">
        <v>170</v>
      </c>
      <c r="F397" s="3">
        <v>272</v>
      </c>
      <c r="G397" s="3">
        <v>167</v>
      </c>
      <c r="H397" s="3">
        <v>216</v>
      </c>
      <c r="I397" s="3">
        <v>146</v>
      </c>
      <c r="J397" s="3">
        <v>1298</v>
      </c>
      <c r="K397" s="3">
        <v>29</v>
      </c>
    </row>
    <row r="398" spans="1:11" x14ac:dyDescent="0.25">
      <c r="A398" s="4">
        <v>40603</v>
      </c>
      <c r="B398" s="3" t="s">
        <v>62</v>
      </c>
      <c r="C398" s="3" t="s">
        <v>18</v>
      </c>
      <c r="D398" s="3">
        <v>287</v>
      </c>
      <c r="E398" s="3">
        <v>241</v>
      </c>
      <c r="F398" s="3">
        <v>272</v>
      </c>
      <c r="G398" s="3">
        <v>230</v>
      </c>
      <c r="H398" s="3">
        <v>216</v>
      </c>
      <c r="I398" s="3">
        <v>187</v>
      </c>
      <c r="J398" s="3">
        <v>1298</v>
      </c>
      <c r="K398" s="3">
        <v>379</v>
      </c>
    </row>
    <row r="399" spans="1:11" x14ac:dyDescent="0.25">
      <c r="A399" s="4">
        <v>40603</v>
      </c>
      <c r="B399" s="3" t="s">
        <v>62</v>
      </c>
      <c r="C399" s="3" t="s">
        <v>17</v>
      </c>
      <c r="D399" s="3">
        <v>287</v>
      </c>
      <c r="E399" s="3">
        <v>324</v>
      </c>
      <c r="F399" s="3">
        <v>272</v>
      </c>
      <c r="G399" s="3">
        <v>311</v>
      </c>
      <c r="H399" s="3">
        <v>216</v>
      </c>
      <c r="I399" s="3">
        <v>255</v>
      </c>
      <c r="J399" s="3">
        <v>1298</v>
      </c>
      <c r="K399" s="3">
        <v>652</v>
      </c>
    </row>
    <row r="400" spans="1:11" x14ac:dyDescent="0.25">
      <c r="A400" s="4">
        <v>40603</v>
      </c>
      <c r="B400" s="3" t="s">
        <v>62</v>
      </c>
      <c r="C400" s="3" t="s">
        <v>14</v>
      </c>
      <c r="D400" s="3">
        <v>287</v>
      </c>
      <c r="E400" s="3">
        <v>284</v>
      </c>
      <c r="F400" s="3">
        <v>272</v>
      </c>
      <c r="G400" s="3">
        <v>272</v>
      </c>
      <c r="H400" s="3">
        <v>216</v>
      </c>
      <c r="I400" s="3">
        <v>224</v>
      </c>
      <c r="J400" s="3">
        <v>1298</v>
      </c>
      <c r="K400" s="3">
        <v>107</v>
      </c>
    </row>
    <row r="401" spans="1:11" x14ac:dyDescent="0.25">
      <c r="A401" s="4">
        <v>40603</v>
      </c>
      <c r="B401" s="3" t="s">
        <v>62</v>
      </c>
      <c r="C401" s="3" t="s">
        <v>19</v>
      </c>
      <c r="D401" s="3">
        <v>287</v>
      </c>
      <c r="E401" s="3">
        <v>280</v>
      </c>
      <c r="F401" s="3">
        <v>272</v>
      </c>
      <c r="G401" s="3">
        <v>262</v>
      </c>
      <c r="H401" s="3">
        <v>216</v>
      </c>
      <c r="I401" s="3">
        <v>206</v>
      </c>
      <c r="J401" s="3">
        <v>1298</v>
      </c>
      <c r="K401" s="3">
        <v>106</v>
      </c>
    </row>
    <row r="402" spans="1:11" x14ac:dyDescent="0.25">
      <c r="A402" s="4">
        <v>40695</v>
      </c>
      <c r="B402" s="3" t="s">
        <v>62</v>
      </c>
      <c r="C402" s="3" t="s">
        <v>20</v>
      </c>
      <c r="D402" s="3">
        <v>290</v>
      </c>
      <c r="E402" s="3">
        <v>162</v>
      </c>
      <c r="F402" s="3">
        <v>275</v>
      </c>
      <c r="G402" s="3">
        <v>154</v>
      </c>
      <c r="H402" s="3">
        <v>221</v>
      </c>
      <c r="I402" s="3">
        <v>123</v>
      </c>
      <c r="J402" s="3">
        <v>988</v>
      </c>
      <c r="K402" s="3">
        <v>25</v>
      </c>
    </row>
    <row r="403" spans="1:11" x14ac:dyDescent="0.25">
      <c r="A403" s="4">
        <v>40695</v>
      </c>
      <c r="B403" s="3" t="s">
        <v>62</v>
      </c>
      <c r="C403" s="3" t="s">
        <v>21</v>
      </c>
      <c r="D403" s="3">
        <v>290</v>
      </c>
      <c r="E403" s="3">
        <v>208</v>
      </c>
      <c r="F403" s="3">
        <v>275</v>
      </c>
      <c r="G403" s="3">
        <v>201</v>
      </c>
      <c r="H403" s="3">
        <v>221</v>
      </c>
      <c r="I403" s="3">
        <v>169</v>
      </c>
      <c r="J403" s="3">
        <v>988</v>
      </c>
      <c r="K403" s="3">
        <v>24</v>
      </c>
    </row>
    <row r="404" spans="1:11" x14ac:dyDescent="0.25">
      <c r="A404" s="4">
        <v>40695</v>
      </c>
      <c r="B404" s="3" t="s">
        <v>62</v>
      </c>
      <c r="C404" s="3" t="s">
        <v>18</v>
      </c>
      <c r="D404" s="3">
        <v>290</v>
      </c>
      <c r="E404" s="3">
        <v>247</v>
      </c>
      <c r="F404" s="3">
        <v>275</v>
      </c>
      <c r="G404" s="3">
        <v>235</v>
      </c>
      <c r="H404" s="3">
        <v>221</v>
      </c>
      <c r="I404" s="3">
        <v>189</v>
      </c>
      <c r="J404" s="3">
        <v>988</v>
      </c>
      <c r="K404" s="3">
        <v>246</v>
      </c>
    </row>
    <row r="405" spans="1:11" x14ac:dyDescent="0.25">
      <c r="A405" s="4">
        <v>40695</v>
      </c>
      <c r="B405" s="3" t="s">
        <v>62</v>
      </c>
      <c r="C405" s="3" t="s">
        <v>17</v>
      </c>
      <c r="D405" s="3">
        <v>290</v>
      </c>
      <c r="E405" s="3">
        <v>322</v>
      </c>
      <c r="F405" s="3">
        <v>275</v>
      </c>
      <c r="G405" s="3">
        <v>313</v>
      </c>
      <c r="H405" s="3">
        <v>221</v>
      </c>
      <c r="I405" s="3">
        <v>264</v>
      </c>
      <c r="J405" s="3">
        <v>988</v>
      </c>
      <c r="K405" s="3">
        <v>496</v>
      </c>
    </row>
    <row r="406" spans="1:11" x14ac:dyDescent="0.25">
      <c r="A406" s="4">
        <v>40695</v>
      </c>
      <c r="B406" s="3" t="s">
        <v>62</v>
      </c>
      <c r="C406" s="3" t="s">
        <v>14</v>
      </c>
      <c r="D406" s="3">
        <v>290</v>
      </c>
      <c r="E406" s="3">
        <v>292</v>
      </c>
      <c r="F406" s="3">
        <v>275</v>
      </c>
      <c r="G406" s="3">
        <v>277</v>
      </c>
      <c r="H406" s="3">
        <v>221</v>
      </c>
      <c r="I406" s="3">
        <v>223</v>
      </c>
      <c r="J406" s="3">
        <v>988</v>
      </c>
      <c r="K406" s="3">
        <v>97</v>
      </c>
    </row>
    <row r="407" spans="1:11" x14ac:dyDescent="0.25">
      <c r="A407" s="4">
        <v>40695</v>
      </c>
      <c r="B407" s="3" t="s">
        <v>62</v>
      </c>
      <c r="C407" s="3" t="s">
        <v>19</v>
      </c>
      <c r="D407" s="3">
        <v>290</v>
      </c>
      <c r="E407" s="3">
        <v>281</v>
      </c>
      <c r="F407" s="3">
        <v>275</v>
      </c>
      <c r="G407" s="3">
        <v>268</v>
      </c>
      <c r="H407" s="3">
        <v>221</v>
      </c>
      <c r="I407" s="3">
        <v>215</v>
      </c>
      <c r="J407" s="3">
        <v>988</v>
      </c>
      <c r="K407" s="3">
        <v>100</v>
      </c>
    </row>
    <row r="408" spans="1:11" x14ac:dyDescent="0.25">
      <c r="A408" s="4">
        <v>40787</v>
      </c>
      <c r="B408" s="3" t="s">
        <v>62</v>
      </c>
      <c r="C408" s="3" t="s">
        <v>20</v>
      </c>
      <c r="D408" s="3">
        <v>292</v>
      </c>
      <c r="E408" s="3">
        <v>173</v>
      </c>
      <c r="F408" s="3">
        <v>278</v>
      </c>
      <c r="G408" s="3">
        <v>169</v>
      </c>
      <c r="H408" s="3">
        <v>225</v>
      </c>
      <c r="I408" s="3">
        <v>145</v>
      </c>
      <c r="J408" s="3">
        <v>1135</v>
      </c>
      <c r="K408" s="3">
        <v>27</v>
      </c>
    </row>
    <row r="409" spans="1:11" x14ac:dyDescent="0.25">
      <c r="A409" s="4">
        <v>40787</v>
      </c>
      <c r="B409" s="3" t="s">
        <v>62</v>
      </c>
      <c r="C409" s="3" t="s">
        <v>21</v>
      </c>
      <c r="D409" s="3">
        <v>292</v>
      </c>
      <c r="E409" s="3">
        <v>192</v>
      </c>
      <c r="F409" s="3">
        <v>278</v>
      </c>
      <c r="G409" s="3">
        <v>186</v>
      </c>
      <c r="H409" s="3">
        <v>225</v>
      </c>
      <c r="I409" s="3">
        <v>156</v>
      </c>
      <c r="J409" s="3">
        <v>1135</v>
      </c>
      <c r="K409" s="3">
        <v>22</v>
      </c>
    </row>
    <row r="410" spans="1:11" x14ac:dyDescent="0.25">
      <c r="A410" s="4">
        <v>40787</v>
      </c>
      <c r="B410" s="3" t="s">
        <v>62</v>
      </c>
      <c r="C410" s="3" t="s">
        <v>18</v>
      </c>
      <c r="D410" s="3">
        <v>292</v>
      </c>
      <c r="E410" s="3">
        <v>247</v>
      </c>
      <c r="F410" s="3">
        <v>278</v>
      </c>
      <c r="G410" s="3">
        <v>237</v>
      </c>
      <c r="H410" s="3">
        <v>225</v>
      </c>
      <c r="I410" s="3">
        <v>193</v>
      </c>
      <c r="J410" s="3">
        <v>1135</v>
      </c>
      <c r="K410" s="3">
        <v>301</v>
      </c>
    </row>
    <row r="411" spans="1:11" x14ac:dyDescent="0.25">
      <c r="A411" s="4">
        <v>40787</v>
      </c>
      <c r="B411" s="3" t="s">
        <v>62</v>
      </c>
      <c r="C411" s="3" t="s">
        <v>17</v>
      </c>
      <c r="D411" s="3">
        <v>292</v>
      </c>
      <c r="E411" s="3">
        <v>326</v>
      </c>
      <c r="F411" s="3">
        <v>278</v>
      </c>
      <c r="G411" s="3">
        <v>316</v>
      </c>
      <c r="H411" s="3">
        <v>225</v>
      </c>
      <c r="I411" s="3">
        <v>266</v>
      </c>
      <c r="J411" s="3">
        <v>1135</v>
      </c>
      <c r="K411" s="3">
        <v>574</v>
      </c>
    </row>
    <row r="412" spans="1:11" x14ac:dyDescent="0.25">
      <c r="A412" s="4">
        <v>40787</v>
      </c>
      <c r="B412" s="3" t="s">
        <v>62</v>
      </c>
      <c r="C412" s="3" t="s">
        <v>14</v>
      </c>
      <c r="D412" s="3">
        <v>292</v>
      </c>
      <c r="E412" s="3">
        <v>300</v>
      </c>
      <c r="F412" s="3">
        <v>278</v>
      </c>
      <c r="G412" s="3">
        <v>291</v>
      </c>
      <c r="H412" s="3">
        <v>225</v>
      </c>
      <c r="I412" s="3">
        <v>248</v>
      </c>
      <c r="J412" s="3">
        <v>1135</v>
      </c>
      <c r="K412" s="3">
        <v>107</v>
      </c>
    </row>
    <row r="413" spans="1:11" x14ac:dyDescent="0.25">
      <c r="A413" s="4">
        <v>40787</v>
      </c>
      <c r="B413" s="3" t="s">
        <v>62</v>
      </c>
      <c r="C413" s="3" t="s">
        <v>19</v>
      </c>
      <c r="D413" s="3">
        <v>292</v>
      </c>
      <c r="E413" s="3">
        <v>269</v>
      </c>
      <c r="F413" s="3">
        <v>278</v>
      </c>
      <c r="G413" s="3">
        <v>256</v>
      </c>
      <c r="H413" s="3">
        <v>225</v>
      </c>
      <c r="I413" s="3">
        <v>206</v>
      </c>
      <c r="J413" s="3">
        <v>1135</v>
      </c>
      <c r="K413" s="3">
        <v>104</v>
      </c>
    </row>
    <row r="414" spans="1:11" x14ac:dyDescent="0.25">
      <c r="A414" s="4">
        <v>40878</v>
      </c>
      <c r="B414" s="3" t="s">
        <v>62</v>
      </c>
      <c r="C414" s="3" t="s">
        <v>20</v>
      </c>
      <c r="D414" s="3">
        <v>296</v>
      </c>
      <c r="E414" s="3">
        <v>181</v>
      </c>
      <c r="F414" s="3">
        <v>281</v>
      </c>
      <c r="G414" s="3">
        <v>175</v>
      </c>
      <c r="H414" s="3">
        <v>226</v>
      </c>
      <c r="I414" s="3">
        <v>146</v>
      </c>
      <c r="J414" s="3">
        <v>717</v>
      </c>
      <c r="K414" s="3">
        <v>11</v>
      </c>
    </row>
    <row r="415" spans="1:11" x14ac:dyDescent="0.25">
      <c r="A415" s="4">
        <v>40878</v>
      </c>
      <c r="B415" s="3" t="s">
        <v>62</v>
      </c>
      <c r="C415" s="3" t="s">
        <v>21</v>
      </c>
      <c r="D415" s="3">
        <v>296</v>
      </c>
      <c r="E415" s="3">
        <v>197</v>
      </c>
      <c r="F415" s="3">
        <v>281</v>
      </c>
      <c r="G415" s="3">
        <v>188</v>
      </c>
      <c r="H415" s="3">
        <v>226</v>
      </c>
      <c r="I415" s="3">
        <v>151</v>
      </c>
      <c r="J415" s="3">
        <v>717</v>
      </c>
      <c r="K415" s="3">
        <v>14</v>
      </c>
    </row>
    <row r="416" spans="1:11" x14ac:dyDescent="0.25">
      <c r="A416" s="4">
        <v>40878</v>
      </c>
      <c r="B416" s="3" t="s">
        <v>62</v>
      </c>
      <c r="C416" s="3" t="s">
        <v>18</v>
      </c>
      <c r="D416" s="3">
        <v>296</v>
      </c>
      <c r="E416" s="3">
        <v>251</v>
      </c>
      <c r="F416" s="3">
        <v>281</v>
      </c>
      <c r="G416" s="3">
        <v>239</v>
      </c>
      <c r="H416" s="3">
        <v>226</v>
      </c>
      <c r="I416" s="3">
        <v>194</v>
      </c>
      <c r="J416" s="3">
        <v>717</v>
      </c>
      <c r="K416" s="3">
        <v>190</v>
      </c>
    </row>
    <row r="417" spans="1:11" x14ac:dyDescent="0.25">
      <c r="A417" s="4">
        <v>40878</v>
      </c>
      <c r="B417" s="3" t="s">
        <v>62</v>
      </c>
      <c r="C417" s="3" t="s">
        <v>17</v>
      </c>
      <c r="D417" s="3">
        <v>296</v>
      </c>
      <c r="E417" s="3">
        <v>336</v>
      </c>
      <c r="F417" s="3">
        <v>281</v>
      </c>
      <c r="G417" s="3">
        <v>325</v>
      </c>
      <c r="H417" s="3">
        <v>226</v>
      </c>
      <c r="I417" s="3">
        <v>273</v>
      </c>
      <c r="J417" s="3">
        <v>717</v>
      </c>
      <c r="K417" s="3">
        <v>351</v>
      </c>
    </row>
    <row r="418" spans="1:11" x14ac:dyDescent="0.25">
      <c r="A418" s="4">
        <v>40878</v>
      </c>
      <c r="B418" s="3" t="s">
        <v>62</v>
      </c>
      <c r="C418" s="3" t="s">
        <v>14</v>
      </c>
      <c r="D418" s="3">
        <v>296</v>
      </c>
      <c r="E418" s="3">
        <v>285</v>
      </c>
      <c r="F418" s="3">
        <v>281</v>
      </c>
      <c r="G418" s="3">
        <v>270</v>
      </c>
      <c r="H418" s="3">
        <v>226</v>
      </c>
      <c r="I418" s="3">
        <v>216</v>
      </c>
      <c r="J418" s="3">
        <v>717</v>
      </c>
      <c r="K418" s="3">
        <v>67</v>
      </c>
    </row>
    <row r="419" spans="1:11" x14ac:dyDescent="0.25">
      <c r="A419" s="4">
        <v>40878</v>
      </c>
      <c r="B419" s="3" t="s">
        <v>62</v>
      </c>
      <c r="C419" s="3" t="s">
        <v>19</v>
      </c>
      <c r="D419" s="3">
        <v>296</v>
      </c>
      <c r="E419" s="3">
        <v>274</v>
      </c>
      <c r="F419" s="3">
        <v>281</v>
      </c>
      <c r="G419" s="3">
        <v>264</v>
      </c>
      <c r="H419" s="3">
        <v>226</v>
      </c>
      <c r="I419" s="3">
        <v>217</v>
      </c>
      <c r="J419" s="3">
        <v>717</v>
      </c>
      <c r="K419" s="3">
        <v>84</v>
      </c>
    </row>
    <row r="420" spans="1:11" x14ac:dyDescent="0.25">
      <c r="A420" s="4">
        <v>40969</v>
      </c>
      <c r="B420" s="3" t="s">
        <v>62</v>
      </c>
      <c r="C420" s="3" t="s">
        <v>20</v>
      </c>
      <c r="D420" s="3">
        <v>282</v>
      </c>
      <c r="E420" s="3">
        <v>174</v>
      </c>
      <c r="F420" s="3">
        <v>267</v>
      </c>
      <c r="G420" s="3">
        <v>172</v>
      </c>
      <c r="H420" s="3">
        <v>212</v>
      </c>
      <c r="I420" s="3">
        <v>153</v>
      </c>
      <c r="J420" s="3">
        <v>1048</v>
      </c>
      <c r="K420" s="3">
        <v>16</v>
      </c>
    </row>
    <row r="421" spans="1:11" x14ac:dyDescent="0.25">
      <c r="A421" s="4">
        <v>40969</v>
      </c>
      <c r="B421" s="3" t="s">
        <v>62</v>
      </c>
      <c r="C421" s="3" t="s">
        <v>21</v>
      </c>
      <c r="D421" s="3">
        <v>282</v>
      </c>
      <c r="E421" s="3">
        <v>192</v>
      </c>
      <c r="F421" s="3">
        <v>267</v>
      </c>
      <c r="G421" s="3">
        <v>186</v>
      </c>
      <c r="H421" s="3">
        <v>212</v>
      </c>
      <c r="I421" s="3">
        <v>156</v>
      </c>
      <c r="J421" s="3">
        <v>1048</v>
      </c>
      <c r="K421" s="3">
        <v>31</v>
      </c>
    </row>
    <row r="422" spans="1:11" x14ac:dyDescent="0.25">
      <c r="A422" s="4">
        <v>40969</v>
      </c>
      <c r="B422" s="3" t="s">
        <v>62</v>
      </c>
      <c r="C422" s="3" t="s">
        <v>18</v>
      </c>
      <c r="D422" s="3">
        <v>282</v>
      </c>
      <c r="E422" s="3">
        <v>247</v>
      </c>
      <c r="F422" s="3">
        <v>267</v>
      </c>
      <c r="G422" s="3">
        <v>236</v>
      </c>
      <c r="H422" s="3">
        <v>212</v>
      </c>
      <c r="I422" s="3">
        <v>191</v>
      </c>
      <c r="J422" s="3">
        <v>1048</v>
      </c>
      <c r="K422" s="3">
        <v>331</v>
      </c>
    </row>
    <row r="423" spans="1:11" x14ac:dyDescent="0.25">
      <c r="A423" s="4">
        <v>40969</v>
      </c>
      <c r="B423" s="3" t="s">
        <v>62</v>
      </c>
      <c r="C423" s="3" t="s">
        <v>17</v>
      </c>
      <c r="D423" s="3">
        <v>282</v>
      </c>
      <c r="E423" s="3">
        <v>321</v>
      </c>
      <c r="F423" s="3">
        <v>267</v>
      </c>
      <c r="G423" s="3">
        <v>304</v>
      </c>
      <c r="H423" s="3">
        <v>212</v>
      </c>
      <c r="I423" s="3">
        <v>242</v>
      </c>
      <c r="J423" s="3">
        <v>1048</v>
      </c>
      <c r="K423" s="3">
        <v>447</v>
      </c>
    </row>
    <row r="424" spans="1:11" x14ac:dyDescent="0.25">
      <c r="A424" s="4">
        <v>40969</v>
      </c>
      <c r="B424" s="3" t="s">
        <v>62</v>
      </c>
      <c r="C424" s="3" t="s">
        <v>14</v>
      </c>
      <c r="D424" s="3">
        <v>282</v>
      </c>
      <c r="E424" s="3">
        <v>287</v>
      </c>
      <c r="F424" s="3">
        <v>267</v>
      </c>
      <c r="G424" s="3">
        <v>279</v>
      </c>
      <c r="H424" s="3">
        <v>212</v>
      </c>
      <c r="I424" s="3">
        <v>236</v>
      </c>
      <c r="J424" s="3">
        <v>1048</v>
      </c>
      <c r="K424" s="3">
        <v>127</v>
      </c>
    </row>
    <row r="425" spans="1:11" x14ac:dyDescent="0.25">
      <c r="A425" s="4">
        <v>40969</v>
      </c>
      <c r="B425" s="3" t="s">
        <v>62</v>
      </c>
      <c r="C425" s="3" t="s">
        <v>19</v>
      </c>
      <c r="D425" s="3">
        <v>282</v>
      </c>
      <c r="E425" s="3">
        <v>266</v>
      </c>
      <c r="F425" s="3">
        <v>267</v>
      </c>
      <c r="G425" s="3">
        <v>257</v>
      </c>
      <c r="H425" s="3">
        <v>212</v>
      </c>
      <c r="I425" s="3">
        <v>211</v>
      </c>
      <c r="J425" s="3">
        <v>1048</v>
      </c>
      <c r="K425" s="3">
        <v>96</v>
      </c>
    </row>
    <row r="426" spans="1:11" x14ac:dyDescent="0.25">
      <c r="A426" s="4">
        <v>41061</v>
      </c>
      <c r="B426" s="3" t="s">
        <v>62</v>
      </c>
      <c r="C426" s="3" t="s">
        <v>20</v>
      </c>
      <c r="D426" s="3">
        <v>299</v>
      </c>
      <c r="E426" s="3">
        <v>197</v>
      </c>
      <c r="F426" s="3">
        <v>286</v>
      </c>
      <c r="G426" s="3">
        <v>192</v>
      </c>
      <c r="H426" s="3">
        <v>235</v>
      </c>
      <c r="I426" s="3">
        <v>164</v>
      </c>
      <c r="J426" s="3">
        <v>824</v>
      </c>
      <c r="K426" s="3">
        <v>18</v>
      </c>
    </row>
    <row r="427" spans="1:11" x14ac:dyDescent="0.25">
      <c r="A427" s="4">
        <v>41061</v>
      </c>
      <c r="B427" s="3" t="s">
        <v>62</v>
      </c>
      <c r="C427" s="3" t="s">
        <v>21</v>
      </c>
      <c r="D427" s="3">
        <v>299</v>
      </c>
      <c r="E427" s="3">
        <v>178</v>
      </c>
      <c r="F427" s="3">
        <v>286</v>
      </c>
      <c r="G427" s="3">
        <v>178</v>
      </c>
      <c r="H427" s="3">
        <v>235</v>
      </c>
      <c r="I427" s="3">
        <v>173</v>
      </c>
      <c r="J427" s="3">
        <v>824</v>
      </c>
      <c r="K427" s="3">
        <v>5</v>
      </c>
    </row>
    <row r="428" spans="1:11" x14ac:dyDescent="0.25">
      <c r="A428" s="4">
        <v>41061</v>
      </c>
      <c r="B428" s="3" t="s">
        <v>62</v>
      </c>
      <c r="C428" s="3" t="s">
        <v>18</v>
      </c>
      <c r="D428" s="3">
        <v>299</v>
      </c>
      <c r="E428" s="3">
        <v>268</v>
      </c>
      <c r="F428" s="3">
        <v>286</v>
      </c>
      <c r="G428" s="3">
        <v>256</v>
      </c>
      <c r="H428" s="3">
        <v>235</v>
      </c>
      <c r="I428" s="3">
        <v>208</v>
      </c>
      <c r="J428" s="3">
        <v>824</v>
      </c>
      <c r="K428" s="3">
        <v>232</v>
      </c>
    </row>
    <row r="429" spans="1:11" x14ac:dyDescent="0.25">
      <c r="A429" s="4">
        <v>41061</v>
      </c>
      <c r="B429" s="3" t="s">
        <v>62</v>
      </c>
      <c r="C429" s="3" t="s">
        <v>17</v>
      </c>
      <c r="D429" s="3">
        <v>299</v>
      </c>
      <c r="E429" s="3">
        <v>332</v>
      </c>
      <c r="F429" s="3">
        <v>286</v>
      </c>
      <c r="G429" s="3">
        <v>323</v>
      </c>
      <c r="H429" s="3">
        <v>235</v>
      </c>
      <c r="I429" s="3">
        <v>274</v>
      </c>
      <c r="J429" s="3">
        <v>824</v>
      </c>
      <c r="K429" s="3">
        <v>380</v>
      </c>
    </row>
    <row r="430" spans="1:11" x14ac:dyDescent="0.25">
      <c r="A430" s="4">
        <v>41061</v>
      </c>
      <c r="B430" s="3" t="s">
        <v>62</v>
      </c>
      <c r="C430" s="3" t="s">
        <v>14</v>
      </c>
      <c r="D430" s="3">
        <v>299</v>
      </c>
      <c r="E430" s="3">
        <v>284</v>
      </c>
      <c r="F430" s="3">
        <v>286</v>
      </c>
      <c r="G430" s="3">
        <v>274</v>
      </c>
      <c r="H430" s="3">
        <v>235</v>
      </c>
      <c r="I430" s="3">
        <v>227</v>
      </c>
      <c r="J430" s="3">
        <v>824</v>
      </c>
      <c r="K430" s="3">
        <v>113</v>
      </c>
    </row>
    <row r="431" spans="1:11" x14ac:dyDescent="0.25">
      <c r="A431" s="4">
        <v>41061</v>
      </c>
      <c r="B431" s="3" t="s">
        <v>62</v>
      </c>
      <c r="C431" s="3" t="s">
        <v>19</v>
      </c>
      <c r="D431" s="3">
        <v>299</v>
      </c>
      <c r="E431" s="3">
        <v>275</v>
      </c>
      <c r="F431" s="3">
        <v>286</v>
      </c>
      <c r="G431" s="3">
        <v>266</v>
      </c>
      <c r="H431" s="3">
        <v>235</v>
      </c>
      <c r="I431" s="3">
        <v>222</v>
      </c>
      <c r="J431" s="3">
        <v>824</v>
      </c>
      <c r="K431" s="3">
        <v>76</v>
      </c>
    </row>
    <row r="432" spans="1:11" x14ac:dyDescent="0.25">
      <c r="A432" s="4">
        <v>41153</v>
      </c>
      <c r="B432" s="3" t="s">
        <v>62</v>
      </c>
      <c r="C432" s="3" t="s">
        <v>20</v>
      </c>
      <c r="D432" s="3">
        <v>293</v>
      </c>
      <c r="E432" s="3">
        <v>180</v>
      </c>
      <c r="F432" s="3">
        <v>280</v>
      </c>
      <c r="G432" s="3">
        <v>177</v>
      </c>
      <c r="H432" s="3">
        <v>229</v>
      </c>
      <c r="I432" s="3">
        <v>155</v>
      </c>
      <c r="J432" s="3">
        <v>914</v>
      </c>
      <c r="K432" s="3">
        <v>20</v>
      </c>
    </row>
    <row r="433" spans="1:11" x14ac:dyDescent="0.25">
      <c r="A433" s="4">
        <v>41153</v>
      </c>
      <c r="B433" s="3" t="s">
        <v>62</v>
      </c>
      <c r="C433" s="3" t="s">
        <v>21</v>
      </c>
      <c r="D433" s="3">
        <v>293</v>
      </c>
      <c r="E433" s="3">
        <v>215</v>
      </c>
      <c r="F433" s="3">
        <v>280</v>
      </c>
      <c r="G433" s="3">
        <v>211</v>
      </c>
      <c r="H433" s="3">
        <v>229</v>
      </c>
      <c r="I433" s="3">
        <v>187</v>
      </c>
      <c r="J433" s="3">
        <v>914</v>
      </c>
      <c r="K433" s="3">
        <v>28</v>
      </c>
    </row>
    <row r="434" spans="1:11" x14ac:dyDescent="0.25">
      <c r="A434" s="4">
        <v>41153</v>
      </c>
      <c r="B434" s="3" t="s">
        <v>62</v>
      </c>
      <c r="C434" s="3" t="s">
        <v>18</v>
      </c>
      <c r="D434" s="3">
        <v>293</v>
      </c>
      <c r="E434" s="3">
        <v>256</v>
      </c>
      <c r="F434" s="3">
        <v>280</v>
      </c>
      <c r="G434" s="3">
        <v>244</v>
      </c>
      <c r="H434" s="3">
        <v>229</v>
      </c>
      <c r="I434" s="3">
        <v>198</v>
      </c>
      <c r="J434" s="3">
        <v>914</v>
      </c>
      <c r="K434" s="3">
        <v>269</v>
      </c>
    </row>
    <row r="435" spans="1:11" x14ac:dyDescent="0.25">
      <c r="A435" s="4">
        <v>41153</v>
      </c>
      <c r="B435" s="3" t="s">
        <v>62</v>
      </c>
      <c r="C435" s="3" t="s">
        <v>17</v>
      </c>
      <c r="D435" s="3">
        <v>293</v>
      </c>
      <c r="E435" s="3">
        <v>332</v>
      </c>
      <c r="F435" s="3">
        <v>280</v>
      </c>
      <c r="G435" s="3">
        <v>324</v>
      </c>
      <c r="H435" s="3">
        <v>229</v>
      </c>
      <c r="I435" s="3">
        <v>279</v>
      </c>
      <c r="J435" s="3">
        <v>914</v>
      </c>
      <c r="K435" s="3">
        <v>395</v>
      </c>
    </row>
    <row r="436" spans="1:11" x14ac:dyDescent="0.25">
      <c r="A436" s="4">
        <v>41153</v>
      </c>
      <c r="B436" s="3" t="s">
        <v>62</v>
      </c>
      <c r="C436" s="3" t="s">
        <v>14</v>
      </c>
      <c r="D436" s="3">
        <v>293</v>
      </c>
      <c r="E436" s="3">
        <v>295</v>
      </c>
      <c r="F436" s="3">
        <v>280</v>
      </c>
      <c r="G436" s="3">
        <v>280</v>
      </c>
      <c r="H436" s="3">
        <v>229</v>
      </c>
      <c r="I436" s="3">
        <v>229</v>
      </c>
      <c r="J436" s="3">
        <v>914</v>
      </c>
      <c r="K436" s="3">
        <v>97</v>
      </c>
    </row>
    <row r="437" spans="1:11" x14ac:dyDescent="0.25">
      <c r="A437" s="4">
        <v>41153</v>
      </c>
      <c r="B437" s="3" t="s">
        <v>62</v>
      </c>
      <c r="C437" s="3" t="s">
        <v>19</v>
      </c>
      <c r="D437" s="3">
        <v>293</v>
      </c>
      <c r="E437" s="3">
        <v>279</v>
      </c>
      <c r="F437" s="3">
        <v>280</v>
      </c>
      <c r="G437" s="3">
        <v>270</v>
      </c>
      <c r="H437" s="3">
        <v>229</v>
      </c>
      <c r="I437" s="3">
        <v>226</v>
      </c>
      <c r="J437" s="3">
        <v>914</v>
      </c>
      <c r="K437" s="3">
        <v>105</v>
      </c>
    </row>
    <row r="438" spans="1:11" x14ac:dyDescent="0.25">
      <c r="A438" s="4">
        <v>41244</v>
      </c>
      <c r="B438" s="3" t="s">
        <v>62</v>
      </c>
      <c r="C438" s="3" t="s">
        <v>20</v>
      </c>
      <c r="D438" s="3">
        <v>300</v>
      </c>
      <c r="E438" s="3">
        <v>188</v>
      </c>
      <c r="F438" s="3">
        <v>288</v>
      </c>
      <c r="G438" s="3">
        <v>187</v>
      </c>
      <c r="H438" s="3">
        <v>235</v>
      </c>
      <c r="I438" s="3">
        <v>173</v>
      </c>
      <c r="J438" s="3">
        <v>628</v>
      </c>
      <c r="K438" s="3">
        <v>5</v>
      </c>
    </row>
    <row r="439" spans="1:11" x14ac:dyDescent="0.25">
      <c r="A439" s="4">
        <v>41244</v>
      </c>
      <c r="B439" s="3" t="s">
        <v>62</v>
      </c>
      <c r="C439" s="3" t="s">
        <v>21</v>
      </c>
      <c r="D439" s="3">
        <v>300</v>
      </c>
      <c r="E439" s="3">
        <v>176</v>
      </c>
      <c r="F439" s="3">
        <v>288</v>
      </c>
      <c r="G439" s="3">
        <v>170</v>
      </c>
      <c r="H439" s="3">
        <v>235</v>
      </c>
      <c r="I439" s="3">
        <v>139</v>
      </c>
      <c r="J439" s="3">
        <v>628</v>
      </c>
      <c r="K439" s="3">
        <v>9</v>
      </c>
    </row>
    <row r="440" spans="1:11" x14ac:dyDescent="0.25">
      <c r="A440" s="4">
        <v>41244</v>
      </c>
      <c r="B440" s="3" t="s">
        <v>62</v>
      </c>
      <c r="C440" s="3" t="s">
        <v>18</v>
      </c>
      <c r="D440" s="3">
        <v>300</v>
      </c>
      <c r="E440" s="3">
        <v>258</v>
      </c>
      <c r="F440" s="3">
        <v>288</v>
      </c>
      <c r="G440" s="3">
        <v>247</v>
      </c>
      <c r="H440" s="3">
        <v>235</v>
      </c>
      <c r="I440" s="3">
        <v>204</v>
      </c>
      <c r="J440" s="3">
        <v>628</v>
      </c>
      <c r="K440" s="3">
        <v>197</v>
      </c>
    </row>
    <row r="441" spans="1:11" x14ac:dyDescent="0.25">
      <c r="A441" s="4">
        <v>41244</v>
      </c>
      <c r="B441" s="3" t="s">
        <v>62</v>
      </c>
      <c r="C441" s="3" t="s">
        <v>17</v>
      </c>
      <c r="D441" s="3">
        <v>300</v>
      </c>
      <c r="E441" s="3">
        <v>338</v>
      </c>
      <c r="F441" s="3">
        <v>288</v>
      </c>
      <c r="G441" s="3">
        <v>328</v>
      </c>
      <c r="H441" s="3">
        <v>235</v>
      </c>
      <c r="I441" s="3">
        <v>280</v>
      </c>
      <c r="J441" s="3">
        <v>628</v>
      </c>
      <c r="K441" s="3">
        <v>297</v>
      </c>
    </row>
    <row r="442" spans="1:11" x14ac:dyDescent="0.25">
      <c r="A442" s="4">
        <v>41244</v>
      </c>
      <c r="B442" s="3" t="s">
        <v>62</v>
      </c>
      <c r="C442" s="3" t="s">
        <v>14</v>
      </c>
      <c r="D442" s="3">
        <v>300</v>
      </c>
      <c r="E442" s="3">
        <v>290</v>
      </c>
      <c r="F442" s="3">
        <v>288</v>
      </c>
      <c r="G442" s="3">
        <v>274</v>
      </c>
      <c r="H442" s="3">
        <v>235</v>
      </c>
      <c r="I442" s="3">
        <v>219</v>
      </c>
      <c r="J442" s="3">
        <v>628</v>
      </c>
      <c r="K442" s="3">
        <v>67</v>
      </c>
    </row>
    <row r="443" spans="1:11" x14ac:dyDescent="0.25">
      <c r="A443" s="4">
        <v>41244</v>
      </c>
      <c r="B443" s="3" t="s">
        <v>62</v>
      </c>
      <c r="C443" s="3" t="s">
        <v>19</v>
      </c>
      <c r="D443" s="3">
        <v>300</v>
      </c>
      <c r="E443" s="3">
        <v>292</v>
      </c>
      <c r="F443" s="3">
        <v>288</v>
      </c>
      <c r="G443" s="3">
        <v>283</v>
      </c>
      <c r="H443" s="3">
        <v>235</v>
      </c>
      <c r="I443" s="3">
        <v>237</v>
      </c>
      <c r="J443" s="3">
        <v>628</v>
      </c>
      <c r="K443" s="3">
        <v>53</v>
      </c>
    </row>
    <row r="444" spans="1:11" x14ac:dyDescent="0.25">
      <c r="A444" s="4">
        <v>41334</v>
      </c>
      <c r="B444" s="3" t="s">
        <v>62</v>
      </c>
      <c r="C444" s="3" t="s">
        <v>20</v>
      </c>
      <c r="D444" s="3">
        <v>293</v>
      </c>
      <c r="E444" s="3">
        <v>192</v>
      </c>
      <c r="F444" s="3">
        <v>280</v>
      </c>
      <c r="G444" s="3">
        <v>187</v>
      </c>
      <c r="H444" s="3">
        <v>226</v>
      </c>
      <c r="I444" s="3">
        <v>160</v>
      </c>
      <c r="J444" s="3">
        <v>778</v>
      </c>
      <c r="K444" s="3">
        <v>22</v>
      </c>
    </row>
    <row r="445" spans="1:11" x14ac:dyDescent="0.25">
      <c r="A445" s="4">
        <v>41334</v>
      </c>
      <c r="B445" s="3" t="s">
        <v>62</v>
      </c>
      <c r="C445" s="3" t="s">
        <v>21</v>
      </c>
      <c r="D445" s="3">
        <v>293</v>
      </c>
      <c r="E445" s="3">
        <v>196</v>
      </c>
      <c r="F445" s="3">
        <v>280</v>
      </c>
      <c r="G445" s="3">
        <v>191</v>
      </c>
      <c r="H445" s="3">
        <v>226</v>
      </c>
      <c r="I445" s="3">
        <v>165</v>
      </c>
      <c r="J445" s="3">
        <v>778</v>
      </c>
      <c r="K445" s="3">
        <v>21</v>
      </c>
    </row>
    <row r="446" spans="1:11" x14ac:dyDescent="0.25">
      <c r="A446" s="4">
        <v>41334</v>
      </c>
      <c r="B446" s="3" t="s">
        <v>62</v>
      </c>
      <c r="C446" s="3" t="s">
        <v>18</v>
      </c>
      <c r="D446" s="3">
        <v>293</v>
      </c>
      <c r="E446" s="3">
        <v>258</v>
      </c>
      <c r="F446" s="3">
        <v>280</v>
      </c>
      <c r="G446" s="3">
        <v>248</v>
      </c>
      <c r="H446" s="3">
        <v>226</v>
      </c>
      <c r="I446" s="3">
        <v>206</v>
      </c>
      <c r="J446" s="3">
        <v>778</v>
      </c>
      <c r="K446" s="3">
        <v>194</v>
      </c>
    </row>
    <row r="447" spans="1:11" x14ac:dyDescent="0.25">
      <c r="A447" s="4">
        <v>41334</v>
      </c>
      <c r="B447" s="3" t="s">
        <v>62</v>
      </c>
      <c r="C447" s="3" t="s">
        <v>17</v>
      </c>
      <c r="D447" s="3">
        <v>293</v>
      </c>
      <c r="E447" s="3">
        <v>328</v>
      </c>
      <c r="F447" s="3">
        <v>280</v>
      </c>
      <c r="G447" s="3">
        <v>315</v>
      </c>
      <c r="H447" s="3">
        <v>226</v>
      </c>
      <c r="I447" s="3">
        <v>258</v>
      </c>
      <c r="J447" s="3">
        <v>778</v>
      </c>
      <c r="K447" s="3">
        <v>380</v>
      </c>
    </row>
    <row r="448" spans="1:11" x14ac:dyDescent="0.25">
      <c r="A448" s="4">
        <v>41334</v>
      </c>
      <c r="B448" s="3" t="s">
        <v>62</v>
      </c>
      <c r="C448" s="3" t="s">
        <v>14</v>
      </c>
      <c r="D448" s="3">
        <v>293</v>
      </c>
      <c r="E448" s="3">
        <v>288</v>
      </c>
      <c r="F448" s="3">
        <v>280</v>
      </c>
      <c r="G448" s="3">
        <v>278</v>
      </c>
      <c r="H448" s="3">
        <v>226</v>
      </c>
      <c r="I448" s="3">
        <v>234</v>
      </c>
      <c r="J448" s="3">
        <v>778</v>
      </c>
      <c r="K448" s="3">
        <v>87</v>
      </c>
    </row>
    <row r="449" spans="1:11" x14ac:dyDescent="0.25">
      <c r="A449" s="4">
        <v>41334</v>
      </c>
      <c r="B449" s="3" t="s">
        <v>62</v>
      </c>
      <c r="C449" s="3" t="s">
        <v>19</v>
      </c>
      <c r="D449" s="3">
        <v>293</v>
      </c>
      <c r="E449" s="3">
        <v>275</v>
      </c>
      <c r="F449" s="3">
        <v>280</v>
      </c>
      <c r="G449" s="3">
        <v>263</v>
      </c>
      <c r="H449" s="3">
        <v>226</v>
      </c>
      <c r="I449" s="3">
        <v>212</v>
      </c>
      <c r="J449" s="3">
        <v>778</v>
      </c>
      <c r="K449" s="3">
        <v>74</v>
      </c>
    </row>
    <row r="450" spans="1:11" x14ac:dyDescent="0.25">
      <c r="A450" s="4">
        <v>41426</v>
      </c>
      <c r="B450" s="3" t="s">
        <v>62</v>
      </c>
      <c r="C450" s="3" t="s">
        <v>20</v>
      </c>
      <c r="D450" s="3">
        <v>298</v>
      </c>
      <c r="E450" s="3">
        <v>185</v>
      </c>
      <c r="F450" s="3">
        <v>282</v>
      </c>
      <c r="G450" s="3">
        <v>184</v>
      </c>
      <c r="H450" s="3">
        <v>223</v>
      </c>
      <c r="I450" s="3">
        <v>171</v>
      </c>
      <c r="J450" s="3">
        <v>874</v>
      </c>
      <c r="K450" s="3">
        <v>21</v>
      </c>
    </row>
    <row r="451" spans="1:11" x14ac:dyDescent="0.25">
      <c r="A451" s="4">
        <v>41426</v>
      </c>
      <c r="B451" s="3" t="s">
        <v>62</v>
      </c>
      <c r="C451" s="3" t="s">
        <v>21</v>
      </c>
      <c r="D451" s="3">
        <v>298</v>
      </c>
      <c r="E451" s="3">
        <v>207</v>
      </c>
      <c r="F451" s="3">
        <v>282</v>
      </c>
      <c r="G451" s="3">
        <v>201</v>
      </c>
      <c r="H451" s="3">
        <v>223</v>
      </c>
      <c r="I451" s="3">
        <v>168</v>
      </c>
      <c r="J451" s="3">
        <v>874</v>
      </c>
      <c r="K451" s="3">
        <v>14</v>
      </c>
    </row>
    <row r="452" spans="1:11" x14ac:dyDescent="0.25">
      <c r="A452" s="4">
        <v>41426</v>
      </c>
      <c r="B452" s="3" t="s">
        <v>62</v>
      </c>
      <c r="C452" s="3" t="s">
        <v>18</v>
      </c>
      <c r="D452" s="3">
        <v>298</v>
      </c>
      <c r="E452" s="3">
        <v>261</v>
      </c>
      <c r="F452" s="3">
        <v>282</v>
      </c>
      <c r="G452" s="3">
        <v>245</v>
      </c>
      <c r="H452" s="3">
        <v>223</v>
      </c>
      <c r="I452" s="3">
        <v>195</v>
      </c>
      <c r="J452" s="3">
        <v>874</v>
      </c>
      <c r="K452" s="3">
        <v>266</v>
      </c>
    </row>
    <row r="453" spans="1:11" x14ac:dyDescent="0.25">
      <c r="A453" s="4">
        <v>41426</v>
      </c>
      <c r="B453" s="3" t="s">
        <v>62</v>
      </c>
      <c r="C453" s="3" t="s">
        <v>17</v>
      </c>
      <c r="D453" s="3">
        <v>298</v>
      </c>
      <c r="E453" s="3">
        <v>337</v>
      </c>
      <c r="F453" s="3">
        <v>282</v>
      </c>
      <c r="G453" s="3">
        <v>326</v>
      </c>
      <c r="H453" s="3">
        <v>223</v>
      </c>
      <c r="I453" s="3">
        <v>273</v>
      </c>
      <c r="J453" s="3">
        <v>874</v>
      </c>
      <c r="K453" s="3">
        <v>427</v>
      </c>
    </row>
    <row r="454" spans="1:11" x14ac:dyDescent="0.25">
      <c r="A454" s="4">
        <v>41426</v>
      </c>
      <c r="B454" s="3" t="s">
        <v>62</v>
      </c>
      <c r="C454" s="3" t="s">
        <v>14</v>
      </c>
      <c r="D454" s="3">
        <v>298</v>
      </c>
      <c r="E454" s="3">
        <v>297</v>
      </c>
      <c r="F454" s="3">
        <v>282</v>
      </c>
      <c r="G454" s="3">
        <v>286</v>
      </c>
      <c r="H454" s="3">
        <v>223</v>
      </c>
      <c r="I454" s="3">
        <v>237</v>
      </c>
      <c r="J454" s="3">
        <v>874</v>
      </c>
      <c r="K454" s="3">
        <v>74</v>
      </c>
    </row>
    <row r="455" spans="1:11" x14ac:dyDescent="0.25">
      <c r="A455" s="4">
        <v>41426</v>
      </c>
      <c r="B455" s="3" t="s">
        <v>62</v>
      </c>
      <c r="C455" s="3" t="s">
        <v>19</v>
      </c>
      <c r="D455" s="3">
        <v>298</v>
      </c>
      <c r="E455" s="3">
        <v>257</v>
      </c>
      <c r="F455" s="3">
        <v>282</v>
      </c>
      <c r="G455" s="3">
        <v>237</v>
      </c>
      <c r="H455" s="3">
        <v>223</v>
      </c>
      <c r="I455" s="3">
        <v>171</v>
      </c>
      <c r="J455" s="3">
        <v>874</v>
      </c>
      <c r="K455" s="3">
        <v>72</v>
      </c>
    </row>
    <row r="456" spans="1:11" x14ac:dyDescent="0.25">
      <c r="A456" s="4">
        <v>41518</v>
      </c>
      <c r="B456" s="3" t="s">
        <v>62</v>
      </c>
      <c r="C456" s="3" t="s">
        <v>20</v>
      </c>
      <c r="D456" s="3">
        <v>297</v>
      </c>
      <c r="E456" s="3">
        <v>170</v>
      </c>
      <c r="F456" s="3">
        <v>284</v>
      </c>
      <c r="G456" s="3">
        <v>164</v>
      </c>
      <c r="H456" s="3">
        <v>230</v>
      </c>
      <c r="I456" s="3">
        <v>136</v>
      </c>
      <c r="J456" s="3">
        <v>1013</v>
      </c>
      <c r="K456" s="3">
        <v>14</v>
      </c>
    </row>
    <row r="457" spans="1:11" x14ac:dyDescent="0.25">
      <c r="A457" s="4">
        <v>41518</v>
      </c>
      <c r="B457" s="3" t="s">
        <v>62</v>
      </c>
      <c r="C457" s="3" t="s">
        <v>21</v>
      </c>
      <c r="D457" s="3">
        <v>297</v>
      </c>
      <c r="E457" s="3">
        <v>185</v>
      </c>
      <c r="F457" s="3">
        <v>284</v>
      </c>
      <c r="G457" s="3">
        <v>183</v>
      </c>
      <c r="H457" s="3">
        <v>230</v>
      </c>
      <c r="I457" s="3">
        <v>165</v>
      </c>
      <c r="J457" s="3">
        <v>1013</v>
      </c>
      <c r="K457" s="3">
        <v>23</v>
      </c>
    </row>
    <row r="458" spans="1:11" x14ac:dyDescent="0.25">
      <c r="A458" s="4">
        <v>41518</v>
      </c>
      <c r="B458" s="3" t="s">
        <v>62</v>
      </c>
      <c r="C458" s="3" t="s">
        <v>18</v>
      </c>
      <c r="D458" s="3">
        <v>297</v>
      </c>
      <c r="E458" s="3">
        <v>254</v>
      </c>
      <c r="F458" s="3">
        <v>284</v>
      </c>
      <c r="G458" s="3">
        <v>244</v>
      </c>
      <c r="H458" s="3">
        <v>230</v>
      </c>
      <c r="I458" s="3">
        <v>200</v>
      </c>
      <c r="J458" s="3">
        <v>1013</v>
      </c>
      <c r="K458" s="3">
        <v>254</v>
      </c>
    </row>
    <row r="459" spans="1:11" x14ac:dyDescent="0.25">
      <c r="A459" s="4">
        <v>41518</v>
      </c>
      <c r="B459" s="3" t="s">
        <v>62</v>
      </c>
      <c r="C459" s="3" t="s">
        <v>17</v>
      </c>
      <c r="D459" s="3">
        <v>297</v>
      </c>
      <c r="E459" s="3">
        <v>335</v>
      </c>
      <c r="F459" s="3">
        <v>284</v>
      </c>
      <c r="G459" s="3">
        <v>325</v>
      </c>
      <c r="H459" s="3">
        <v>230</v>
      </c>
      <c r="I459" s="3">
        <v>272</v>
      </c>
      <c r="J459" s="3">
        <v>1013</v>
      </c>
      <c r="K459" s="3">
        <v>488</v>
      </c>
    </row>
    <row r="460" spans="1:11" x14ac:dyDescent="0.25">
      <c r="A460" s="4">
        <v>41518</v>
      </c>
      <c r="B460" s="3" t="s">
        <v>62</v>
      </c>
      <c r="C460" s="3" t="s">
        <v>14</v>
      </c>
      <c r="D460" s="3">
        <v>297</v>
      </c>
      <c r="E460" s="3">
        <v>285</v>
      </c>
      <c r="F460" s="3">
        <v>284</v>
      </c>
      <c r="G460" s="3">
        <v>275</v>
      </c>
      <c r="H460" s="3">
        <v>230</v>
      </c>
      <c r="I460" s="3">
        <v>229</v>
      </c>
      <c r="J460" s="3">
        <v>1013</v>
      </c>
      <c r="K460" s="3">
        <v>127</v>
      </c>
    </row>
    <row r="461" spans="1:11" x14ac:dyDescent="0.25">
      <c r="A461" s="4">
        <v>41518</v>
      </c>
      <c r="B461" s="3" t="s">
        <v>62</v>
      </c>
      <c r="C461" s="3" t="s">
        <v>19</v>
      </c>
      <c r="D461" s="3">
        <v>297</v>
      </c>
      <c r="E461" s="3">
        <v>280</v>
      </c>
      <c r="F461" s="3">
        <v>284</v>
      </c>
      <c r="G461" s="3">
        <v>271</v>
      </c>
      <c r="H461" s="3">
        <v>230</v>
      </c>
      <c r="I461" s="3">
        <v>226</v>
      </c>
      <c r="J461" s="3">
        <v>1013</v>
      </c>
      <c r="K461" s="3">
        <v>107</v>
      </c>
    </row>
    <row r="462" spans="1:11" x14ac:dyDescent="0.25">
      <c r="A462" s="4">
        <v>41609</v>
      </c>
      <c r="B462" s="3" t="s">
        <v>62</v>
      </c>
      <c r="C462" s="3" t="s">
        <v>20</v>
      </c>
      <c r="D462" s="3">
        <v>307</v>
      </c>
      <c r="E462" s="3">
        <v>200</v>
      </c>
      <c r="F462" s="3">
        <v>292</v>
      </c>
      <c r="G462" s="3">
        <v>197</v>
      </c>
      <c r="H462" s="3">
        <v>236</v>
      </c>
      <c r="I462" s="3">
        <v>174</v>
      </c>
      <c r="J462" s="3">
        <v>833</v>
      </c>
      <c r="K462" s="3">
        <v>11</v>
      </c>
    </row>
    <row r="463" spans="1:11" x14ac:dyDescent="0.25">
      <c r="A463" s="4">
        <v>41609</v>
      </c>
      <c r="B463" s="3" t="s">
        <v>62</v>
      </c>
      <c r="C463" s="3" t="s">
        <v>21</v>
      </c>
      <c r="D463" s="3">
        <v>307</v>
      </c>
      <c r="E463" s="3">
        <v>190</v>
      </c>
      <c r="F463" s="3">
        <v>292</v>
      </c>
      <c r="G463" s="3">
        <v>189</v>
      </c>
      <c r="H463" s="3">
        <v>236</v>
      </c>
      <c r="I463" s="3">
        <v>173</v>
      </c>
      <c r="J463" s="3">
        <v>833</v>
      </c>
      <c r="K463" s="3">
        <v>23</v>
      </c>
    </row>
    <row r="464" spans="1:11" x14ac:dyDescent="0.25">
      <c r="A464" s="4">
        <v>41609</v>
      </c>
      <c r="B464" s="3" t="s">
        <v>62</v>
      </c>
      <c r="C464" s="3" t="s">
        <v>18</v>
      </c>
      <c r="D464" s="3">
        <v>307</v>
      </c>
      <c r="E464" s="3">
        <v>264</v>
      </c>
      <c r="F464" s="3">
        <v>292</v>
      </c>
      <c r="G464" s="3">
        <v>251</v>
      </c>
      <c r="H464" s="3">
        <v>236</v>
      </c>
      <c r="I464" s="3">
        <v>203</v>
      </c>
      <c r="J464" s="3">
        <v>833</v>
      </c>
      <c r="K464" s="3">
        <v>226</v>
      </c>
    </row>
    <row r="465" spans="1:11" x14ac:dyDescent="0.25">
      <c r="A465" s="4">
        <v>41609</v>
      </c>
      <c r="B465" s="3" t="s">
        <v>62</v>
      </c>
      <c r="C465" s="3" t="s">
        <v>17</v>
      </c>
      <c r="D465" s="3">
        <v>307</v>
      </c>
      <c r="E465" s="3">
        <v>347</v>
      </c>
      <c r="F465" s="3">
        <v>292</v>
      </c>
      <c r="G465" s="3">
        <v>337</v>
      </c>
      <c r="H465" s="3">
        <v>236</v>
      </c>
      <c r="I465" s="3">
        <v>284</v>
      </c>
      <c r="J465" s="3">
        <v>833</v>
      </c>
      <c r="K465" s="3">
        <v>408</v>
      </c>
    </row>
    <row r="466" spans="1:11" x14ac:dyDescent="0.25">
      <c r="A466" s="4">
        <v>41609</v>
      </c>
      <c r="B466" s="3" t="s">
        <v>62</v>
      </c>
      <c r="C466" s="3" t="s">
        <v>14</v>
      </c>
      <c r="D466" s="3">
        <v>307</v>
      </c>
      <c r="E466" s="3">
        <v>299</v>
      </c>
      <c r="F466" s="3">
        <v>292</v>
      </c>
      <c r="G466" s="3">
        <v>287</v>
      </c>
      <c r="H466" s="3">
        <v>236</v>
      </c>
      <c r="I466" s="3">
        <v>236</v>
      </c>
      <c r="J466" s="3">
        <v>833</v>
      </c>
      <c r="K466" s="3">
        <v>104</v>
      </c>
    </row>
    <row r="467" spans="1:11" x14ac:dyDescent="0.25">
      <c r="A467" s="4">
        <v>41609</v>
      </c>
      <c r="B467" s="3" t="s">
        <v>62</v>
      </c>
      <c r="C467" s="3" t="s">
        <v>19</v>
      </c>
      <c r="D467" s="3">
        <v>307</v>
      </c>
      <c r="E467" s="3">
        <v>281</v>
      </c>
      <c r="F467" s="3">
        <v>292</v>
      </c>
      <c r="G467" s="3">
        <v>270</v>
      </c>
      <c r="H467" s="3">
        <v>236</v>
      </c>
      <c r="I467" s="3">
        <v>221</v>
      </c>
      <c r="J467" s="3">
        <v>833</v>
      </c>
      <c r="K467" s="3">
        <v>61</v>
      </c>
    </row>
    <row r="468" spans="1:11" x14ac:dyDescent="0.25">
      <c r="A468" s="4">
        <v>41699</v>
      </c>
      <c r="B468" s="3" t="s">
        <v>62</v>
      </c>
      <c r="C468" s="3" t="s">
        <v>20</v>
      </c>
      <c r="D468" s="3">
        <v>298</v>
      </c>
      <c r="E468" s="3">
        <v>180</v>
      </c>
      <c r="F468" s="3">
        <v>281</v>
      </c>
      <c r="G468" s="3">
        <v>171</v>
      </c>
      <c r="H468" s="3">
        <v>223</v>
      </c>
      <c r="I468" s="3">
        <v>136</v>
      </c>
      <c r="J468" s="3">
        <v>946</v>
      </c>
      <c r="K468" s="3">
        <v>25</v>
      </c>
    </row>
    <row r="469" spans="1:11" x14ac:dyDescent="0.25">
      <c r="A469" s="4">
        <v>41699</v>
      </c>
      <c r="B469" s="3" t="s">
        <v>62</v>
      </c>
      <c r="C469" s="3" t="s">
        <v>21</v>
      </c>
      <c r="D469" s="3">
        <v>298</v>
      </c>
      <c r="E469" s="3">
        <v>184</v>
      </c>
      <c r="F469" s="3">
        <v>281</v>
      </c>
      <c r="G469" s="3">
        <v>181</v>
      </c>
      <c r="H469" s="3">
        <v>223</v>
      </c>
      <c r="I469" s="3">
        <v>156</v>
      </c>
      <c r="J469" s="3">
        <v>946</v>
      </c>
      <c r="K469" s="3">
        <v>20</v>
      </c>
    </row>
    <row r="470" spans="1:11" x14ac:dyDescent="0.25">
      <c r="A470" s="4">
        <v>41699</v>
      </c>
      <c r="B470" s="3" t="s">
        <v>62</v>
      </c>
      <c r="C470" s="3" t="s">
        <v>18</v>
      </c>
      <c r="D470" s="3">
        <v>298</v>
      </c>
      <c r="E470" s="3">
        <v>259</v>
      </c>
      <c r="F470" s="3">
        <v>281</v>
      </c>
      <c r="G470" s="3">
        <v>249</v>
      </c>
      <c r="H470" s="3">
        <v>223</v>
      </c>
      <c r="I470" s="3">
        <v>205</v>
      </c>
      <c r="J470" s="3">
        <v>946</v>
      </c>
      <c r="K470" s="3">
        <v>278</v>
      </c>
    </row>
    <row r="471" spans="1:11" x14ac:dyDescent="0.25">
      <c r="A471" s="4">
        <v>41699</v>
      </c>
      <c r="B471" s="3" t="s">
        <v>62</v>
      </c>
      <c r="C471" s="3" t="s">
        <v>17</v>
      </c>
      <c r="D471" s="3">
        <v>298</v>
      </c>
      <c r="E471" s="3">
        <v>348</v>
      </c>
      <c r="F471" s="3">
        <v>281</v>
      </c>
      <c r="G471" s="3">
        <v>331</v>
      </c>
      <c r="H471" s="3">
        <v>223</v>
      </c>
      <c r="I471" s="3">
        <v>265</v>
      </c>
      <c r="J471" s="3">
        <v>946</v>
      </c>
      <c r="K471" s="3">
        <v>406</v>
      </c>
    </row>
    <row r="472" spans="1:11" x14ac:dyDescent="0.25">
      <c r="A472" s="4">
        <v>41699</v>
      </c>
      <c r="B472" s="3" t="s">
        <v>62</v>
      </c>
      <c r="C472" s="3" t="s">
        <v>14</v>
      </c>
      <c r="D472" s="3">
        <v>298</v>
      </c>
      <c r="E472" s="3">
        <v>283</v>
      </c>
      <c r="F472" s="3">
        <v>281</v>
      </c>
      <c r="G472" s="3">
        <v>271</v>
      </c>
      <c r="H472" s="3">
        <v>223</v>
      </c>
      <c r="I472" s="3">
        <v>221</v>
      </c>
      <c r="J472" s="3">
        <v>946</v>
      </c>
      <c r="K472" s="3">
        <v>110</v>
      </c>
    </row>
    <row r="473" spans="1:11" x14ac:dyDescent="0.25">
      <c r="A473" s="4">
        <v>41699</v>
      </c>
      <c r="B473" s="3" t="s">
        <v>62</v>
      </c>
      <c r="C473" s="3" t="s">
        <v>19</v>
      </c>
      <c r="D473" s="3">
        <v>298</v>
      </c>
      <c r="E473" s="3">
        <v>278</v>
      </c>
      <c r="F473" s="3">
        <v>281</v>
      </c>
      <c r="G473" s="3">
        <v>268</v>
      </c>
      <c r="H473" s="3">
        <v>223</v>
      </c>
      <c r="I473" s="3">
        <v>222</v>
      </c>
      <c r="J473" s="3">
        <v>946</v>
      </c>
      <c r="K473" s="3">
        <v>107</v>
      </c>
    </row>
    <row r="474" spans="1:11" x14ac:dyDescent="0.25">
      <c r="A474" s="4">
        <v>41699</v>
      </c>
      <c r="B474" s="3" t="s">
        <v>62</v>
      </c>
      <c r="C474" s="3" t="s">
        <v>20</v>
      </c>
      <c r="D474" s="3">
        <v>298</v>
      </c>
      <c r="E474" s="3">
        <v>180</v>
      </c>
      <c r="F474" s="3">
        <v>281</v>
      </c>
      <c r="G474" s="3">
        <v>171</v>
      </c>
      <c r="H474" s="3">
        <v>223</v>
      </c>
      <c r="I474" s="3">
        <v>136</v>
      </c>
      <c r="J474" s="3">
        <v>946</v>
      </c>
      <c r="K474" s="3">
        <v>25</v>
      </c>
    </row>
    <row r="475" spans="1:11" x14ac:dyDescent="0.25">
      <c r="A475" s="4">
        <v>41699</v>
      </c>
      <c r="B475" s="3" t="s">
        <v>62</v>
      </c>
      <c r="C475" s="3" t="s">
        <v>21</v>
      </c>
      <c r="D475" s="3">
        <v>298</v>
      </c>
      <c r="E475" s="3">
        <v>184</v>
      </c>
      <c r="F475" s="3">
        <v>281</v>
      </c>
      <c r="G475" s="3">
        <v>181</v>
      </c>
      <c r="H475" s="3">
        <v>223</v>
      </c>
      <c r="I475" s="3">
        <v>156</v>
      </c>
      <c r="J475" s="3">
        <v>946</v>
      </c>
      <c r="K475" s="3">
        <v>20</v>
      </c>
    </row>
    <row r="476" spans="1:11" x14ac:dyDescent="0.25">
      <c r="A476" s="4">
        <v>41699</v>
      </c>
      <c r="B476" s="3" t="s">
        <v>62</v>
      </c>
      <c r="C476" s="3" t="s">
        <v>18</v>
      </c>
      <c r="D476" s="3">
        <v>298</v>
      </c>
      <c r="E476" s="3">
        <v>259</v>
      </c>
      <c r="F476" s="3">
        <v>281</v>
      </c>
      <c r="G476" s="3">
        <v>249</v>
      </c>
      <c r="H476" s="3">
        <v>223</v>
      </c>
      <c r="I476" s="3">
        <v>205</v>
      </c>
      <c r="J476" s="3">
        <v>946</v>
      </c>
      <c r="K476" s="3">
        <v>278</v>
      </c>
    </row>
    <row r="477" spans="1:11" x14ac:dyDescent="0.25">
      <c r="A477" s="4">
        <v>41699</v>
      </c>
      <c r="B477" s="3" t="s">
        <v>62</v>
      </c>
      <c r="C477" s="3" t="s">
        <v>17</v>
      </c>
      <c r="D477" s="3">
        <v>298</v>
      </c>
      <c r="E477" s="3">
        <v>348</v>
      </c>
      <c r="F477" s="3">
        <v>281</v>
      </c>
      <c r="G477" s="3">
        <v>331</v>
      </c>
      <c r="H477" s="3">
        <v>223</v>
      </c>
      <c r="I477" s="3">
        <v>265</v>
      </c>
      <c r="J477" s="3">
        <v>946</v>
      </c>
      <c r="K477" s="3">
        <v>406</v>
      </c>
    </row>
    <row r="478" spans="1:11" x14ac:dyDescent="0.25">
      <c r="A478" s="4">
        <v>41699</v>
      </c>
      <c r="B478" s="3" t="s">
        <v>62</v>
      </c>
      <c r="C478" s="3" t="s">
        <v>14</v>
      </c>
      <c r="D478" s="3">
        <v>298</v>
      </c>
      <c r="E478" s="3">
        <v>283</v>
      </c>
      <c r="F478" s="3">
        <v>281</v>
      </c>
      <c r="G478" s="3">
        <v>271</v>
      </c>
      <c r="H478" s="3">
        <v>223</v>
      </c>
      <c r="I478" s="3">
        <v>221</v>
      </c>
      <c r="J478" s="3">
        <v>946</v>
      </c>
      <c r="K478" s="3">
        <v>110</v>
      </c>
    </row>
    <row r="479" spans="1:11" x14ac:dyDescent="0.25">
      <c r="A479" s="4">
        <v>41699</v>
      </c>
      <c r="B479" s="3" t="s">
        <v>62</v>
      </c>
      <c r="C479" s="3" t="s">
        <v>19</v>
      </c>
      <c r="D479" s="3">
        <v>298</v>
      </c>
      <c r="E479" s="3">
        <v>278</v>
      </c>
      <c r="F479" s="3">
        <v>281</v>
      </c>
      <c r="G479" s="3">
        <v>268</v>
      </c>
      <c r="H479" s="3">
        <v>223</v>
      </c>
      <c r="I479" s="3">
        <v>222</v>
      </c>
      <c r="J479" s="3">
        <v>946</v>
      </c>
      <c r="K479" s="3">
        <v>107</v>
      </c>
    </row>
    <row r="480" spans="1:11" x14ac:dyDescent="0.25">
      <c r="A480" s="4">
        <v>41791</v>
      </c>
      <c r="B480" s="3" t="s">
        <v>62</v>
      </c>
      <c r="C480" s="3" t="s">
        <v>20</v>
      </c>
      <c r="D480" s="3">
        <v>306</v>
      </c>
      <c r="E480" s="3">
        <v>166</v>
      </c>
      <c r="F480" s="3">
        <v>290</v>
      </c>
      <c r="G480" s="3">
        <v>160</v>
      </c>
      <c r="H480" s="3">
        <v>232</v>
      </c>
      <c r="I480" s="3">
        <v>132</v>
      </c>
      <c r="J480" s="3">
        <v>899</v>
      </c>
      <c r="K480" s="3">
        <v>32</v>
      </c>
    </row>
    <row r="481" spans="1:11" x14ac:dyDescent="0.25">
      <c r="A481" s="4">
        <v>41791</v>
      </c>
      <c r="B481" s="3" t="s">
        <v>62</v>
      </c>
      <c r="C481" s="3" t="s">
        <v>21</v>
      </c>
      <c r="D481" s="3">
        <v>306</v>
      </c>
      <c r="E481" s="3">
        <v>204</v>
      </c>
      <c r="F481" s="3">
        <v>290</v>
      </c>
      <c r="G481" s="3">
        <v>200</v>
      </c>
      <c r="H481" s="3">
        <v>232</v>
      </c>
      <c r="I481" s="3">
        <v>176</v>
      </c>
      <c r="J481" s="3">
        <v>899</v>
      </c>
      <c r="K481" s="3">
        <v>17</v>
      </c>
    </row>
    <row r="482" spans="1:11" x14ac:dyDescent="0.25">
      <c r="A482" s="4">
        <v>41791</v>
      </c>
      <c r="B482" s="3" t="s">
        <v>62</v>
      </c>
      <c r="C482" s="3" t="s">
        <v>18</v>
      </c>
      <c r="D482" s="3">
        <v>306</v>
      </c>
      <c r="E482" s="3">
        <v>256</v>
      </c>
      <c r="F482" s="3">
        <v>290</v>
      </c>
      <c r="G482" s="3">
        <v>246</v>
      </c>
      <c r="H482" s="3">
        <v>232</v>
      </c>
      <c r="I482" s="3">
        <v>204</v>
      </c>
      <c r="J482" s="3">
        <v>899</v>
      </c>
      <c r="K482" s="3">
        <v>273</v>
      </c>
    </row>
    <row r="483" spans="1:11" x14ac:dyDescent="0.25">
      <c r="A483" s="4">
        <v>41791</v>
      </c>
      <c r="B483" s="3" t="s">
        <v>62</v>
      </c>
      <c r="C483" s="3" t="s">
        <v>17</v>
      </c>
      <c r="D483" s="3">
        <v>306</v>
      </c>
      <c r="E483" s="3">
        <v>364</v>
      </c>
      <c r="F483" s="3">
        <v>290</v>
      </c>
      <c r="G483" s="3">
        <v>354</v>
      </c>
      <c r="H483" s="3">
        <v>232</v>
      </c>
      <c r="I483" s="3">
        <v>304</v>
      </c>
      <c r="J483" s="3">
        <v>899</v>
      </c>
      <c r="K483" s="3">
        <v>394</v>
      </c>
    </row>
    <row r="484" spans="1:11" x14ac:dyDescent="0.25">
      <c r="A484" s="4">
        <v>41791</v>
      </c>
      <c r="B484" s="3" t="s">
        <v>62</v>
      </c>
      <c r="C484" s="3" t="s">
        <v>14</v>
      </c>
      <c r="D484" s="3">
        <v>306</v>
      </c>
      <c r="E484" s="3">
        <v>307</v>
      </c>
      <c r="F484" s="3">
        <v>290</v>
      </c>
      <c r="G484" s="3">
        <v>293</v>
      </c>
      <c r="H484" s="3">
        <v>232</v>
      </c>
      <c r="I484" s="3">
        <v>237</v>
      </c>
      <c r="J484" s="3">
        <v>899</v>
      </c>
      <c r="K484" s="3">
        <v>79</v>
      </c>
    </row>
    <row r="485" spans="1:11" x14ac:dyDescent="0.25">
      <c r="A485" s="4">
        <v>41791</v>
      </c>
      <c r="B485" s="3" t="s">
        <v>62</v>
      </c>
      <c r="C485" s="3" t="s">
        <v>19</v>
      </c>
      <c r="D485" s="3">
        <v>306</v>
      </c>
      <c r="E485" s="3">
        <v>270</v>
      </c>
      <c r="F485" s="3">
        <v>290</v>
      </c>
      <c r="G485" s="3">
        <v>260</v>
      </c>
      <c r="H485" s="3">
        <v>232</v>
      </c>
      <c r="I485" s="3">
        <v>214</v>
      </c>
      <c r="J485" s="3">
        <v>899</v>
      </c>
      <c r="K485" s="3">
        <v>104</v>
      </c>
    </row>
    <row r="486" spans="1:11" x14ac:dyDescent="0.25">
      <c r="A486" s="4">
        <v>41791</v>
      </c>
      <c r="B486" s="3" t="s">
        <v>62</v>
      </c>
      <c r="C486" s="3" t="s">
        <v>20</v>
      </c>
      <c r="D486" s="3">
        <v>306</v>
      </c>
      <c r="E486" s="3">
        <v>166</v>
      </c>
      <c r="F486" s="3">
        <v>290</v>
      </c>
      <c r="G486" s="3">
        <v>160</v>
      </c>
      <c r="H486" s="3">
        <v>232</v>
      </c>
      <c r="I486" s="3">
        <v>132</v>
      </c>
      <c r="J486" s="3">
        <v>899</v>
      </c>
      <c r="K486" s="3">
        <v>32</v>
      </c>
    </row>
    <row r="487" spans="1:11" x14ac:dyDescent="0.25">
      <c r="A487" s="4">
        <v>41791</v>
      </c>
      <c r="B487" s="3" t="s">
        <v>62</v>
      </c>
      <c r="C487" s="3" t="s">
        <v>21</v>
      </c>
      <c r="D487" s="3">
        <v>306</v>
      </c>
      <c r="E487" s="3">
        <v>204</v>
      </c>
      <c r="F487" s="3">
        <v>290</v>
      </c>
      <c r="G487" s="3">
        <v>200</v>
      </c>
      <c r="H487" s="3">
        <v>232</v>
      </c>
      <c r="I487" s="3">
        <v>176</v>
      </c>
      <c r="J487" s="3">
        <v>899</v>
      </c>
      <c r="K487" s="3">
        <v>17</v>
      </c>
    </row>
    <row r="488" spans="1:11" x14ac:dyDescent="0.25">
      <c r="A488" s="4">
        <v>41791</v>
      </c>
      <c r="B488" s="3" t="s">
        <v>62</v>
      </c>
      <c r="C488" s="3" t="s">
        <v>18</v>
      </c>
      <c r="D488" s="3">
        <v>306</v>
      </c>
      <c r="E488" s="3">
        <v>256</v>
      </c>
      <c r="F488" s="3">
        <v>290</v>
      </c>
      <c r="G488" s="3">
        <v>246</v>
      </c>
      <c r="H488" s="3">
        <v>232</v>
      </c>
      <c r="I488" s="3">
        <v>204</v>
      </c>
      <c r="J488" s="3">
        <v>899</v>
      </c>
      <c r="K488" s="3">
        <v>273</v>
      </c>
    </row>
    <row r="489" spans="1:11" x14ac:dyDescent="0.25">
      <c r="A489" s="4">
        <v>41791</v>
      </c>
      <c r="B489" s="3" t="s">
        <v>62</v>
      </c>
      <c r="C489" s="3" t="s">
        <v>17</v>
      </c>
      <c r="D489" s="3">
        <v>306</v>
      </c>
      <c r="E489" s="3">
        <v>364</v>
      </c>
      <c r="F489" s="3">
        <v>290</v>
      </c>
      <c r="G489" s="3">
        <v>354</v>
      </c>
      <c r="H489" s="3">
        <v>232</v>
      </c>
      <c r="I489" s="3">
        <v>304</v>
      </c>
      <c r="J489" s="3">
        <v>899</v>
      </c>
      <c r="K489" s="3">
        <v>394</v>
      </c>
    </row>
    <row r="490" spans="1:11" x14ac:dyDescent="0.25">
      <c r="A490" s="4">
        <v>41791</v>
      </c>
      <c r="B490" s="3" t="s">
        <v>62</v>
      </c>
      <c r="C490" s="3" t="s">
        <v>14</v>
      </c>
      <c r="D490" s="3">
        <v>306</v>
      </c>
      <c r="E490" s="3">
        <v>307</v>
      </c>
      <c r="F490" s="3">
        <v>290</v>
      </c>
      <c r="G490" s="3">
        <v>293</v>
      </c>
      <c r="H490" s="3">
        <v>232</v>
      </c>
      <c r="I490" s="3">
        <v>237</v>
      </c>
      <c r="J490" s="3">
        <v>899</v>
      </c>
      <c r="K490" s="3">
        <v>79</v>
      </c>
    </row>
    <row r="491" spans="1:11" x14ac:dyDescent="0.25">
      <c r="A491" s="4">
        <v>41791</v>
      </c>
      <c r="B491" s="3" t="s">
        <v>62</v>
      </c>
      <c r="C491" s="3" t="s">
        <v>19</v>
      </c>
      <c r="D491" s="3">
        <v>306</v>
      </c>
      <c r="E491" s="3">
        <v>270</v>
      </c>
      <c r="F491" s="3">
        <v>290</v>
      </c>
      <c r="G491" s="3">
        <v>260</v>
      </c>
      <c r="H491" s="3">
        <v>232</v>
      </c>
      <c r="I491" s="3">
        <v>214</v>
      </c>
      <c r="J491" s="3">
        <v>899</v>
      </c>
      <c r="K491" s="3">
        <v>104</v>
      </c>
    </row>
    <row r="492" spans="1:11" x14ac:dyDescent="0.25">
      <c r="A492" s="4">
        <v>41883</v>
      </c>
      <c r="B492" s="3" t="s">
        <v>62</v>
      </c>
      <c r="C492" s="3" t="s">
        <v>20</v>
      </c>
      <c r="D492" s="3">
        <v>307</v>
      </c>
      <c r="E492" s="3">
        <v>192</v>
      </c>
      <c r="F492" s="3">
        <v>292</v>
      </c>
      <c r="G492" s="3">
        <v>190</v>
      </c>
      <c r="H492" s="3">
        <v>234</v>
      </c>
      <c r="I492" s="3">
        <v>175</v>
      </c>
      <c r="J492" s="3">
        <v>1156</v>
      </c>
      <c r="K492" s="3">
        <v>21</v>
      </c>
    </row>
    <row r="493" spans="1:11" x14ac:dyDescent="0.25">
      <c r="A493" s="4">
        <v>41883</v>
      </c>
      <c r="B493" s="3" t="s">
        <v>62</v>
      </c>
      <c r="C493" s="3" t="s">
        <v>21</v>
      </c>
      <c r="D493" s="3">
        <v>307</v>
      </c>
      <c r="E493" s="3">
        <v>189</v>
      </c>
      <c r="F493" s="3">
        <v>292</v>
      </c>
      <c r="G493" s="3">
        <v>184</v>
      </c>
      <c r="H493" s="3">
        <v>234</v>
      </c>
      <c r="I493" s="3">
        <v>159</v>
      </c>
      <c r="J493" s="3">
        <v>1156</v>
      </c>
      <c r="K493" s="3">
        <v>22</v>
      </c>
    </row>
    <row r="494" spans="1:11" x14ac:dyDescent="0.25">
      <c r="A494" s="4">
        <v>41883</v>
      </c>
      <c r="B494" s="3" t="s">
        <v>62</v>
      </c>
      <c r="C494" s="3" t="s">
        <v>18</v>
      </c>
      <c r="D494" s="3">
        <v>307</v>
      </c>
      <c r="E494" s="3">
        <v>262</v>
      </c>
      <c r="F494" s="3">
        <v>292</v>
      </c>
      <c r="G494" s="3">
        <v>248</v>
      </c>
      <c r="H494" s="3">
        <v>234</v>
      </c>
      <c r="I494" s="3">
        <v>198</v>
      </c>
      <c r="J494" s="3">
        <v>1156</v>
      </c>
      <c r="K494" s="3">
        <v>349</v>
      </c>
    </row>
    <row r="495" spans="1:11" x14ac:dyDescent="0.25">
      <c r="A495" s="4">
        <v>41883</v>
      </c>
      <c r="B495" s="3" t="s">
        <v>62</v>
      </c>
      <c r="C495" s="3" t="s">
        <v>17</v>
      </c>
      <c r="D495" s="3">
        <v>307</v>
      </c>
      <c r="E495" s="3">
        <v>356</v>
      </c>
      <c r="F495" s="3">
        <v>292</v>
      </c>
      <c r="G495" s="3">
        <v>345</v>
      </c>
      <c r="H495" s="3">
        <v>234</v>
      </c>
      <c r="I495" s="3">
        <v>291</v>
      </c>
      <c r="J495" s="3">
        <v>1156</v>
      </c>
      <c r="K495" s="3">
        <v>543</v>
      </c>
    </row>
    <row r="496" spans="1:11" x14ac:dyDescent="0.25">
      <c r="A496" s="4">
        <v>41883</v>
      </c>
      <c r="B496" s="3" t="s">
        <v>62</v>
      </c>
      <c r="C496" s="3" t="s">
        <v>14</v>
      </c>
      <c r="D496" s="3">
        <v>307</v>
      </c>
      <c r="E496" s="3">
        <v>290</v>
      </c>
      <c r="F496" s="3">
        <v>292</v>
      </c>
      <c r="G496" s="3">
        <v>281</v>
      </c>
      <c r="H496" s="3">
        <v>234</v>
      </c>
      <c r="I496" s="3">
        <v>238</v>
      </c>
      <c r="J496" s="3">
        <v>1156</v>
      </c>
      <c r="K496" s="3">
        <v>113</v>
      </c>
    </row>
    <row r="497" spans="1:11" x14ac:dyDescent="0.25">
      <c r="A497" s="4">
        <v>41883</v>
      </c>
      <c r="B497" s="3" t="s">
        <v>62</v>
      </c>
      <c r="C497" s="3" t="s">
        <v>19</v>
      </c>
      <c r="D497" s="3">
        <v>307</v>
      </c>
      <c r="E497" s="3">
        <v>279</v>
      </c>
      <c r="F497" s="3">
        <v>292</v>
      </c>
      <c r="G497" s="3">
        <v>268</v>
      </c>
      <c r="H497" s="3">
        <v>234</v>
      </c>
      <c r="I497" s="3">
        <v>218</v>
      </c>
      <c r="J497" s="3">
        <v>1156</v>
      </c>
      <c r="K497" s="3">
        <v>108</v>
      </c>
    </row>
    <row r="498" spans="1:11" x14ac:dyDescent="0.25">
      <c r="A498" s="4">
        <v>41883</v>
      </c>
      <c r="B498" s="3" t="s">
        <v>62</v>
      </c>
      <c r="C498" s="3" t="s">
        <v>20</v>
      </c>
      <c r="D498" s="3">
        <v>307</v>
      </c>
      <c r="E498" s="3">
        <v>192</v>
      </c>
      <c r="F498" s="3">
        <v>292</v>
      </c>
      <c r="G498" s="3">
        <v>190</v>
      </c>
      <c r="H498" s="3">
        <v>234</v>
      </c>
      <c r="I498" s="3">
        <v>175</v>
      </c>
      <c r="J498" s="3">
        <v>1156</v>
      </c>
      <c r="K498" s="3">
        <v>21</v>
      </c>
    </row>
    <row r="499" spans="1:11" x14ac:dyDescent="0.25">
      <c r="A499" s="4">
        <v>41883</v>
      </c>
      <c r="B499" s="3" t="s">
        <v>62</v>
      </c>
      <c r="C499" s="3" t="s">
        <v>21</v>
      </c>
      <c r="D499" s="3">
        <v>307</v>
      </c>
      <c r="E499" s="3">
        <v>189</v>
      </c>
      <c r="F499" s="3">
        <v>292</v>
      </c>
      <c r="G499" s="3">
        <v>184</v>
      </c>
      <c r="H499" s="3">
        <v>234</v>
      </c>
      <c r="I499" s="3">
        <v>159</v>
      </c>
      <c r="J499" s="3">
        <v>1156</v>
      </c>
      <c r="K499" s="3">
        <v>22</v>
      </c>
    </row>
    <row r="500" spans="1:11" x14ac:dyDescent="0.25">
      <c r="A500" s="4">
        <v>41883</v>
      </c>
      <c r="B500" s="3" t="s">
        <v>62</v>
      </c>
      <c r="C500" s="3" t="s">
        <v>18</v>
      </c>
      <c r="D500" s="3">
        <v>307</v>
      </c>
      <c r="E500" s="3">
        <v>262</v>
      </c>
      <c r="F500" s="3">
        <v>292</v>
      </c>
      <c r="G500" s="3">
        <v>248</v>
      </c>
      <c r="H500" s="3">
        <v>234</v>
      </c>
      <c r="I500" s="3">
        <v>198</v>
      </c>
      <c r="J500" s="3">
        <v>1156</v>
      </c>
      <c r="K500" s="3">
        <v>349</v>
      </c>
    </row>
    <row r="501" spans="1:11" x14ac:dyDescent="0.25">
      <c r="A501" s="4">
        <v>41883</v>
      </c>
      <c r="B501" s="3" t="s">
        <v>62</v>
      </c>
      <c r="C501" s="3" t="s">
        <v>17</v>
      </c>
      <c r="D501" s="3">
        <v>307</v>
      </c>
      <c r="E501" s="3">
        <v>356</v>
      </c>
      <c r="F501" s="3">
        <v>292</v>
      </c>
      <c r="G501" s="3">
        <v>345</v>
      </c>
      <c r="H501" s="3">
        <v>234</v>
      </c>
      <c r="I501" s="3">
        <v>291</v>
      </c>
      <c r="J501" s="3">
        <v>1156</v>
      </c>
      <c r="K501" s="3">
        <v>543</v>
      </c>
    </row>
    <row r="502" spans="1:11" x14ac:dyDescent="0.25">
      <c r="A502" s="4">
        <v>41883</v>
      </c>
      <c r="B502" s="3" t="s">
        <v>62</v>
      </c>
      <c r="C502" s="3" t="s">
        <v>14</v>
      </c>
      <c r="D502" s="3">
        <v>307</v>
      </c>
      <c r="E502" s="3">
        <v>290</v>
      </c>
      <c r="F502" s="3">
        <v>292</v>
      </c>
      <c r="G502" s="3">
        <v>281</v>
      </c>
      <c r="H502" s="3">
        <v>234</v>
      </c>
      <c r="I502" s="3">
        <v>238</v>
      </c>
      <c r="J502" s="3">
        <v>1156</v>
      </c>
      <c r="K502" s="3">
        <v>113</v>
      </c>
    </row>
    <row r="503" spans="1:11" x14ac:dyDescent="0.25">
      <c r="A503" s="4">
        <v>41883</v>
      </c>
      <c r="B503" s="3" t="s">
        <v>62</v>
      </c>
      <c r="C503" s="3" t="s">
        <v>19</v>
      </c>
      <c r="D503" s="3">
        <v>307</v>
      </c>
      <c r="E503" s="3">
        <v>279</v>
      </c>
      <c r="F503" s="3">
        <v>292</v>
      </c>
      <c r="G503" s="3">
        <v>268</v>
      </c>
      <c r="H503" s="3">
        <v>234</v>
      </c>
      <c r="I503" s="3">
        <v>218</v>
      </c>
      <c r="J503" s="3">
        <v>1156</v>
      </c>
      <c r="K503" s="3">
        <v>108</v>
      </c>
    </row>
    <row r="504" spans="1:11" x14ac:dyDescent="0.25">
      <c r="A504" s="4">
        <v>41974</v>
      </c>
      <c r="B504" s="3" t="s">
        <v>62</v>
      </c>
      <c r="C504" s="3" t="s">
        <v>20</v>
      </c>
      <c r="D504" s="3">
        <v>310</v>
      </c>
      <c r="E504" s="3">
        <v>185</v>
      </c>
      <c r="F504" s="3">
        <v>291</v>
      </c>
      <c r="G504" s="3">
        <v>183</v>
      </c>
      <c r="H504" s="3">
        <v>228</v>
      </c>
      <c r="I504" s="3">
        <v>167</v>
      </c>
      <c r="J504" s="3">
        <v>668</v>
      </c>
      <c r="K504" s="3">
        <v>20</v>
      </c>
    </row>
    <row r="505" spans="1:11" x14ac:dyDescent="0.25">
      <c r="A505" s="4">
        <v>41974</v>
      </c>
      <c r="B505" s="3" t="s">
        <v>62</v>
      </c>
      <c r="C505" s="3" t="s">
        <v>21</v>
      </c>
      <c r="D505" s="3">
        <v>310</v>
      </c>
      <c r="E505" s="3">
        <v>206</v>
      </c>
      <c r="F505" s="3">
        <v>291</v>
      </c>
      <c r="G505" s="3">
        <v>199</v>
      </c>
      <c r="H505" s="3">
        <v>228</v>
      </c>
      <c r="I505" s="3">
        <v>165</v>
      </c>
      <c r="J505" s="3">
        <v>668</v>
      </c>
      <c r="K505" s="3">
        <v>13</v>
      </c>
    </row>
    <row r="506" spans="1:11" x14ac:dyDescent="0.25">
      <c r="A506" s="4">
        <v>41974</v>
      </c>
      <c r="B506" s="3" t="s">
        <v>62</v>
      </c>
      <c r="C506" s="3" t="s">
        <v>18</v>
      </c>
      <c r="D506" s="3">
        <v>310</v>
      </c>
      <c r="E506" s="3">
        <v>268</v>
      </c>
      <c r="F506" s="3">
        <v>291</v>
      </c>
      <c r="G506" s="3">
        <v>256</v>
      </c>
      <c r="H506" s="3">
        <v>228</v>
      </c>
      <c r="I506" s="3">
        <v>208</v>
      </c>
      <c r="J506" s="3">
        <v>668</v>
      </c>
      <c r="K506" s="3">
        <v>210</v>
      </c>
    </row>
    <row r="507" spans="1:11" x14ac:dyDescent="0.25">
      <c r="A507" s="4">
        <v>41974</v>
      </c>
      <c r="B507" s="3" t="s">
        <v>62</v>
      </c>
      <c r="C507" s="3" t="s">
        <v>17</v>
      </c>
      <c r="D507" s="3">
        <v>310</v>
      </c>
      <c r="E507" s="3">
        <v>363</v>
      </c>
      <c r="F507" s="3">
        <v>291</v>
      </c>
      <c r="G507" s="3">
        <v>344</v>
      </c>
      <c r="H507" s="3">
        <v>228</v>
      </c>
      <c r="I507" s="3">
        <v>270</v>
      </c>
      <c r="J507" s="3">
        <v>668</v>
      </c>
      <c r="K507" s="3">
        <v>294</v>
      </c>
    </row>
    <row r="508" spans="1:11" x14ac:dyDescent="0.25">
      <c r="A508" s="4">
        <v>41974</v>
      </c>
      <c r="B508" s="3" t="s">
        <v>62</v>
      </c>
      <c r="C508" s="3" t="s">
        <v>14</v>
      </c>
      <c r="D508" s="3">
        <v>310</v>
      </c>
      <c r="E508" s="3">
        <v>305</v>
      </c>
      <c r="F508" s="3">
        <v>291</v>
      </c>
      <c r="G508" s="3">
        <v>291</v>
      </c>
      <c r="H508" s="3">
        <v>228</v>
      </c>
      <c r="I508" s="3">
        <v>234</v>
      </c>
      <c r="J508" s="3">
        <v>668</v>
      </c>
      <c r="K508" s="3">
        <v>65</v>
      </c>
    </row>
    <row r="509" spans="1:11" x14ac:dyDescent="0.25">
      <c r="A509" s="4">
        <v>41974</v>
      </c>
      <c r="B509" s="3" t="s">
        <v>62</v>
      </c>
      <c r="C509" s="3" t="s">
        <v>19</v>
      </c>
      <c r="D509" s="3">
        <v>310</v>
      </c>
      <c r="E509" s="3">
        <v>267</v>
      </c>
      <c r="F509" s="3">
        <v>291</v>
      </c>
      <c r="G509" s="3">
        <v>257</v>
      </c>
      <c r="H509" s="3">
        <v>228</v>
      </c>
      <c r="I509" s="3">
        <v>212</v>
      </c>
      <c r="J509" s="3">
        <v>668</v>
      </c>
      <c r="K509" s="3">
        <v>66</v>
      </c>
    </row>
    <row r="510" spans="1:11" x14ac:dyDescent="0.25">
      <c r="A510" s="4">
        <v>41974</v>
      </c>
      <c r="B510" s="3" t="s">
        <v>62</v>
      </c>
      <c r="C510" s="3" t="s">
        <v>20</v>
      </c>
      <c r="D510" s="3">
        <v>310</v>
      </c>
      <c r="E510" s="3">
        <v>185</v>
      </c>
      <c r="F510" s="3">
        <v>291</v>
      </c>
      <c r="G510" s="3">
        <v>183</v>
      </c>
      <c r="H510" s="3">
        <v>228</v>
      </c>
      <c r="I510" s="3">
        <v>167</v>
      </c>
      <c r="J510" s="3">
        <v>668</v>
      </c>
      <c r="K510" s="3">
        <v>20</v>
      </c>
    </row>
    <row r="511" spans="1:11" x14ac:dyDescent="0.25">
      <c r="A511" s="4">
        <v>41974</v>
      </c>
      <c r="B511" s="3" t="s">
        <v>62</v>
      </c>
      <c r="C511" s="3" t="s">
        <v>21</v>
      </c>
      <c r="D511" s="3">
        <v>310</v>
      </c>
      <c r="E511" s="3">
        <v>206</v>
      </c>
      <c r="F511" s="3">
        <v>291</v>
      </c>
      <c r="G511" s="3">
        <v>199</v>
      </c>
      <c r="H511" s="3">
        <v>228</v>
      </c>
      <c r="I511" s="3">
        <v>165</v>
      </c>
      <c r="J511" s="3">
        <v>668</v>
      </c>
      <c r="K511" s="3">
        <v>13</v>
      </c>
    </row>
    <row r="512" spans="1:11" x14ac:dyDescent="0.25">
      <c r="A512" s="4">
        <v>41974</v>
      </c>
      <c r="B512" s="3" t="s">
        <v>62</v>
      </c>
      <c r="C512" s="3" t="s">
        <v>18</v>
      </c>
      <c r="D512" s="3">
        <v>310</v>
      </c>
      <c r="E512" s="3">
        <v>268</v>
      </c>
      <c r="F512" s="3">
        <v>291</v>
      </c>
      <c r="G512" s="3">
        <v>256</v>
      </c>
      <c r="H512" s="3">
        <v>228</v>
      </c>
      <c r="I512" s="3">
        <v>208</v>
      </c>
      <c r="J512" s="3">
        <v>668</v>
      </c>
      <c r="K512" s="3">
        <v>210</v>
      </c>
    </row>
    <row r="513" spans="1:11" x14ac:dyDescent="0.25">
      <c r="A513" s="4">
        <v>41974</v>
      </c>
      <c r="B513" s="3" t="s">
        <v>62</v>
      </c>
      <c r="C513" s="3" t="s">
        <v>17</v>
      </c>
      <c r="D513" s="3">
        <v>310</v>
      </c>
      <c r="E513" s="3">
        <v>363</v>
      </c>
      <c r="F513" s="3">
        <v>291</v>
      </c>
      <c r="G513" s="3">
        <v>344</v>
      </c>
      <c r="H513" s="3">
        <v>228</v>
      </c>
      <c r="I513" s="3">
        <v>270</v>
      </c>
      <c r="J513" s="3">
        <v>668</v>
      </c>
      <c r="K513" s="3">
        <v>294</v>
      </c>
    </row>
    <row r="514" spans="1:11" x14ac:dyDescent="0.25">
      <c r="A514" s="4">
        <v>41974</v>
      </c>
      <c r="B514" s="3" t="s">
        <v>62</v>
      </c>
      <c r="C514" s="3" t="s">
        <v>14</v>
      </c>
      <c r="D514" s="3">
        <v>310</v>
      </c>
      <c r="E514" s="3">
        <v>305</v>
      </c>
      <c r="F514" s="3">
        <v>291</v>
      </c>
      <c r="G514" s="3">
        <v>291</v>
      </c>
      <c r="H514" s="3">
        <v>228</v>
      </c>
      <c r="I514" s="3">
        <v>234</v>
      </c>
      <c r="J514" s="3">
        <v>668</v>
      </c>
      <c r="K514" s="3">
        <v>65</v>
      </c>
    </row>
    <row r="515" spans="1:11" x14ac:dyDescent="0.25">
      <c r="A515" s="4">
        <v>41974</v>
      </c>
      <c r="B515" s="3" t="s">
        <v>62</v>
      </c>
      <c r="C515" s="3" t="s">
        <v>19</v>
      </c>
      <c r="D515" s="3">
        <v>310</v>
      </c>
      <c r="E515" s="3">
        <v>267</v>
      </c>
      <c r="F515" s="3">
        <v>291</v>
      </c>
      <c r="G515" s="3">
        <v>257</v>
      </c>
      <c r="H515" s="3">
        <v>228</v>
      </c>
      <c r="I515" s="3">
        <v>212</v>
      </c>
      <c r="J515" s="3">
        <v>668</v>
      </c>
      <c r="K515" s="3">
        <v>66</v>
      </c>
    </row>
    <row r="516" spans="1:11" x14ac:dyDescent="0.25">
      <c r="A516" s="4">
        <v>42064</v>
      </c>
      <c r="B516" s="3" t="s">
        <v>62</v>
      </c>
      <c r="C516" s="3" t="s">
        <v>20</v>
      </c>
      <c r="D516" s="3">
        <v>321</v>
      </c>
      <c r="E516" s="3">
        <v>176</v>
      </c>
      <c r="F516" s="3">
        <v>305</v>
      </c>
      <c r="G516" s="3">
        <v>173</v>
      </c>
      <c r="H516" s="3">
        <v>244</v>
      </c>
      <c r="I516" s="3">
        <v>155</v>
      </c>
      <c r="J516" s="3">
        <v>1051</v>
      </c>
      <c r="K516" s="3">
        <v>23</v>
      </c>
    </row>
    <row r="517" spans="1:11" x14ac:dyDescent="0.25">
      <c r="A517" s="4">
        <v>42064</v>
      </c>
      <c r="B517" s="3" t="s">
        <v>62</v>
      </c>
      <c r="C517" s="3" t="s">
        <v>21</v>
      </c>
      <c r="D517" s="3">
        <v>321</v>
      </c>
      <c r="E517" s="3">
        <v>195</v>
      </c>
      <c r="F517" s="3">
        <v>305</v>
      </c>
      <c r="G517" s="3">
        <v>192</v>
      </c>
      <c r="H517" s="3">
        <v>244</v>
      </c>
      <c r="I517" s="3">
        <v>169</v>
      </c>
      <c r="J517" s="3">
        <v>1051</v>
      </c>
      <c r="K517" s="3">
        <v>27</v>
      </c>
    </row>
    <row r="518" spans="1:11" x14ac:dyDescent="0.25">
      <c r="A518" s="4">
        <v>42064</v>
      </c>
      <c r="B518" s="3" t="s">
        <v>62</v>
      </c>
      <c r="C518" s="3" t="s">
        <v>18</v>
      </c>
      <c r="D518" s="3">
        <v>321</v>
      </c>
      <c r="E518" s="3">
        <v>263</v>
      </c>
      <c r="F518" s="3">
        <v>305</v>
      </c>
      <c r="G518" s="3">
        <v>253</v>
      </c>
      <c r="H518" s="3">
        <v>244</v>
      </c>
      <c r="I518" s="3">
        <v>209</v>
      </c>
      <c r="J518" s="3">
        <v>1051</v>
      </c>
      <c r="K518" s="3">
        <v>293</v>
      </c>
    </row>
    <row r="519" spans="1:11" x14ac:dyDescent="0.25">
      <c r="A519" s="4">
        <v>42064</v>
      </c>
      <c r="B519" s="3" t="s">
        <v>62</v>
      </c>
      <c r="C519" s="3" t="s">
        <v>17</v>
      </c>
      <c r="D519" s="3">
        <v>321</v>
      </c>
      <c r="E519" s="3">
        <v>374</v>
      </c>
      <c r="F519" s="3">
        <v>305</v>
      </c>
      <c r="G519" s="3">
        <v>362</v>
      </c>
      <c r="H519" s="3">
        <v>244</v>
      </c>
      <c r="I519" s="3">
        <v>305</v>
      </c>
      <c r="J519" s="3">
        <v>1051</v>
      </c>
      <c r="K519" s="3">
        <v>520</v>
      </c>
    </row>
    <row r="520" spans="1:11" x14ac:dyDescent="0.25">
      <c r="A520" s="4">
        <v>42064</v>
      </c>
      <c r="B520" s="3" t="s">
        <v>62</v>
      </c>
      <c r="C520" s="3" t="s">
        <v>14</v>
      </c>
      <c r="D520" s="3">
        <v>321</v>
      </c>
      <c r="E520" s="3">
        <v>323</v>
      </c>
      <c r="F520" s="3">
        <v>305</v>
      </c>
      <c r="G520" s="3">
        <v>313</v>
      </c>
      <c r="H520" s="3">
        <v>244</v>
      </c>
      <c r="I520" s="3">
        <v>263</v>
      </c>
      <c r="J520" s="3">
        <v>1051</v>
      </c>
      <c r="K520" s="3">
        <v>88</v>
      </c>
    </row>
    <row r="521" spans="1:11" x14ac:dyDescent="0.25">
      <c r="A521" s="4">
        <v>42064</v>
      </c>
      <c r="B521" s="3" t="s">
        <v>62</v>
      </c>
      <c r="C521" s="3" t="s">
        <v>19</v>
      </c>
      <c r="D521" s="3">
        <v>321</v>
      </c>
      <c r="E521" s="3">
        <v>282</v>
      </c>
      <c r="F521" s="3">
        <v>305</v>
      </c>
      <c r="G521" s="3">
        <v>272</v>
      </c>
      <c r="H521" s="3">
        <v>244</v>
      </c>
      <c r="I521" s="3">
        <v>224</v>
      </c>
      <c r="J521" s="3">
        <v>1051</v>
      </c>
      <c r="K521" s="3">
        <v>100</v>
      </c>
    </row>
    <row r="522" spans="1:11" x14ac:dyDescent="0.25">
      <c r="A522" s="4">
        <v>42156</v>
      </c>
      <c r="B522" s="3" t="s">
        <v>62</v>
      </c>
      <c r="C522" s="3" t="s">
        <v>20</v>
      </c>
      <c r="D522" s="3">
        <v>335</v>
      </c>
      <c r="E522" s="3">
        <v>191</v>
      </c>
      <c r="F522" s="3">
        <v>318</v>
      </c>
      <c r="G522" s="3">
        <v>189</v>
      </c>
      <c r="H522" s="3">
        <v>255</v>
      </c>
      <c r="I522" s="3">
        <v>170</v>
      </c>
      <c r="J522" s="3">
        <v>1053</v>
      </c>
      <c r="K522" s="3">
        <v>9</v>
      </c>
    </row>
    <row r="523" spans="1:11" x14ac:dyDescent="0.25">
      <c r="A523" s="4">
        <v>42156</v>
      </c>
      <c r="B523" s="3" t="s">
        <v>62</v>
      </c>
      <c r="C523" s="3" t="s">
        <v>21</v>
      </c>
      <c r="D523" s="3">
        <v>335</v>
      </c>
      <c r="E523" s="3">
        <v>204</v>
      </c>
      <c r="F523" s="3">
        <v>318</v>
      </c>
      <c r="G523" s="3">
        <v>200</v>
      </c>
      <c r="H523" s="3">
        <v>255</v>
      </c>
      <c r="I523" s="3">
        <v>173</v>
      </c>
      <c r="J523" s="3">
        <v>1053</v>
      </c>
      <c r="K523" s="3">
        <v>21</v>
      </c>
    </row>
    <row r="524" spans="1:11" x14ac:dyDescent="0.25">
      <c r="A524" s="4">
        <v>42156</v>
      </c>
      <c r="B524" s="3" t="s">
        <v>62</v>
      </c>
      <c r="C524" s="3" t="s">
        <v>18</v>
      </c>
      <c r="D524" s="3">
        <v>335</v>
      </c>
      <c r="E524" s="3">
        <v>277</v>
      </c>
      <c r="F524" s="3">
        <v>318</v>
      </c>
      <c r="G524" s="3">
        <v>268</v>
      </c>
      <c r="H524" s="3">
        <v>255</v>
      </c>
      <c r="I524" s="3">
        <v>225</v>
      </c>
      <c r="J524" s="3">
        <v>1053</v>
      </c>
      <c r="K524" s="3">
        <v>304</v>
      </c>
    </row>
    <row r="525" spans="1:11" x14ac:dyDescent="0.25">
      <c r="A525" s="4">
        <v>42156</v>
      </c>
      <c r="B525" s="3" t="s">
        <v>62</v>
      </c>
      <c r="C525" s="3" t="s">
        <v>17</v>
      </c>
      <c r="D525" s="3">
        <v>335</v>
      </c>
      <c r="E525" s="3">
        <v>385</v>
      </c>
      <c r="F525" s="3">
        <v>318</v>
      </c>
      <c r="G525" s="3">
        <v>370</v>
      </c>
      <c r="H525" s="3">
        <v>255</v>
      </c>
      <c r="I525" s="3">
        <v>305</v>
      </c>
      <c r="J525" s="3">
        <v>1053</v>
      </c>
      <c r="K525" s="3">
        <v>520</v>
      </c>
    </row>
    <row r="526" spans="1:11" x14ac:dyDescent="0.25">
      <c r="A526" s="4">
        <v>42156</v>
      </c>
      <c r="B526" s="3" t="s">
        <v>62</v>
      </c>
      <c r="C526" s="3" t="s">
        <v>14</v>
      </c>
      <c r="D526" s="3">
        <v>335</v>
      </c>
      <c r="E526" s="3">
        <v>318</v>
      </c>
      <c r="F526" s="3">
        <v>318</v>
      </c>
      <c r="G526" s="3">
        <v>305</v>
      </c>
      <c r="H526" s="3">
        <v>255</v>
      </c>
      <c r="I526" s="3">
        <v>251</v>
      </c>
      <c r="J526" s="3">
        <v>1053</v>
      </c>
      <c r="K526" s="3">
        <v>108</v>
      </c>
    </row>
    <row r="527" spans="1:11" x14ac:dyDescent="0.25">
      <c r="A527" s="4">
        <v>42156</v>
      </c>
      <c r="B527" s="3" t="s">
        <v>62</v>
      </c>
      <c r="C527" s="3" t="s">
        <v>19</v>
      </c>
      <c r="D527" s="3">
        <v>335</v>
      </c>
      <c r="E527" s="3">
        <v>295</v>
      </c>
      <c r="F527" s="3">
        <v>318</v>
      </c>
      <c r="G527" s="3">
        <v>283</v>
      </c>
      <c r="H527" s="3">
        <v>255</v>
      </c>
      <c r="I527" s="3">
        <v>230</v>
      </c>
      <c r="J527" s="3">
        <v>1053</v>
      </c>
      <c r="K527" s="3">
        <v>91</v>
      </c>
    </row>
    <row r="528" spans="1:11" x14ac:dyDescent="0.25">
      <c r="A528" s="4">
        <v>42248</v>
      </c>
      <c r="B528" s="3" t="s">
        <v>62</v>
      </c>
      <c r="C528" s="3" t="s">
        <v>20</v>
      </c>
      <c r="D528" s="3">
        <v>332</v>
      </c>
      <c r="E528" s="3">
        <v>195</v>
      </c>
      <c r="F528" s="3">
        <v>315</v>
      </c>
      <c r="G528" s="3">
        <v>193</v>
      </c>
      <c r="H528" s="3">
        <v>252</v>
      </c>
      <c r="I528" s="3">
        <v>172</v>
      </c>
      <c r="J528" s="3">
        <v>948</v>
      </c>
      <c r="K528" s="3">
        <v>19</v>
      </c>
    </row>
    <row r="529" spans="1:11" x14ac:dyDescent="0.25">
      <c r="A529" s="4">
        <v>42248</v>
      </c>
      <c r="B529" s="3" t="s">
        <v>62</v>
      </c>
      <c r="C529" s="3" t="s">
        <v>21</v>
      </c>
      <c r="D529" s="3">
        <v>332</v>
      </c>
      <c r="E529" s="3">
        <v>210</v>
      </c>
      <c r="F529" s="3">
        <v>315</v>
      </c>
      <c r="G529" s="3">
        <v>205</v>
      </c>
      <c r="H529" s="3">
        <v>252</v>
      </c>
      <c r="I529" s="3">
        <v>176</v>
      </c>
      <c r="J529" s="3">
        <v>948</v>
      </c>
      <c r="K529" s="3">
        <v>24</v>
      </c>
    </row>
    <row r="530" spans="1:11" x14ac:dyDescent="0.25">
      <c r="A530" s="4">
        <v>42248</v>
      </c>
      <c r="B530" s="3" t="s">
        <v>62</v>
      </c>
      <c r="C530" s="3" t="s">
        <v>18</v>
      </c>
      <c r="D530" s="3">
        <v>332</v>
      </c>
      <c r="E530" s="3">
        <v>274</v>
      </c>
      <c r="F530" s="3">
        <v>315</v>
      </c>
      <c r="G530" s="3">
        <v>265</v>
      </c>
      <c r="H530" s="3">
        <v>252</v>
      </c>
      <c r="I530" s="3">
        <v>220</v>
      </c>
      <c r="J530" s="3">
        <v>948</v>
      </c>
      <c r="K530" s="3">
        <v>291</v>
      </c>
    </row>
    <row r="531" spans="1:11" x14ac:dyDescent="0.25">
      <c r="A531" s="4">
        <v>42248</v>
      </c>
      <c r="B531" s="3" t="s">
        <v>62</v>
      </c>
      <c r="C531" s="3" t="s">
        <v>17</v>
      </c>
      <c r="D531" s="3">
        <v>332</v>
      </c>
      <c r="E531" s="3">
        <v>391</v>
      </c>
      <c r="F531" s="3">
        <v>315</v>
      </c>
      <c r="G531" s="3">
        <v>378</v>
      </c>
      <c r="H531" s="3">
        <v>252</v>
      </c>
      <c r="I531" s="3">
        <v>319</v>
      </c>
      <c r="J531" s="3">
        <v>948</v>
      </c>
      <c r="K531" s="3">
        <v>422</v>
      </c>
    </row>
    <row r="532" spans="1:11" x14ac:dyDescent="0.25">
      <c r="A532" s="4">
        <v>42248</v>
      </c>
      <c r="B532" s="3" t="s">
        <v>62</v>
      </c>
      <c r="C532" s="3" t="s">
        <v>14</v>
      </c>
      <c r="D532" s="3">
        <v>332</v>
      </c>
      <c r="E532" s="3">
        <v>343</v>
      </c>
      <c r="F532" s="3">
        <v>315</v>
      </c>
      <c r="G532" s="3">
        <v>328</v>
      </c>
      <c r="H532" s="3">
        <v>252</v>
      </c>
      <c r="I532" s="3">
        <v>268</v>
      </c>
      <c r="J532" s="3">
        <v>948</v>
      </c>
      <c r="K532" s="3">
        <v>106</v>
      </c>
    </row>
    <row r="533" spans="1:11" x14ac:dyDescent="0.25">
      <c r="A533" s="4">
        <v>42248</v>
      </c>
      <c r="B533" s="3" t="s">
        <v>62</v>
      </c>
      <c r="C533" s="3" t="s">
        <v>19</v>
      </c>
      <c r="D533" s="3">
        <v>332</v>
      </c>
      <c r="E533" s="3">
        <v>281</v>
      </c>
      <c r="F533" s="3">
        <v>315</v>
      </c>
      <c r="G533" s="3">
        <v>269</v>
      </c>
      <c r="H533" s="3">
        <v>252</v>
      </c>
      <c r="I533" s="3">
        <v>218</v>
      </c>
      <c r="J533" s="3">
        <v>948</v>
      </c>
      <c r="K533" s="3">
        <v>86</v>
      </c>
    </row>
    <row r="534" spans="1:11" x14ac:dyDescent="0.25">
      <c r="A534" s="4">
        <v>42339</v>
      </c>
      <c r="B534" s="3" t="s">
        <v>62</v>
      </c>
      <c r="C534" s="3" t="s">
        <v>20</v>
      </c>
      <c r="D534" s="3">
        <v>351</v>
      </c>
      <c r="E534" s="3">
        <v>195</v>
      </c>
      <c r="F534" s="3">
        <v>334</v>
      </c>
      <c r="G534" s="3">
        <v>194</v>
      </c>
      <c r="H534" s="3">
        <v>269</v>
      </c>
      <c r="I534" s="3">
        <v>181</v>
      </c>
      <c r="J534" s="3">
        <v>820</v>
      </c>
      <c r="K534" s="3">
        <v>13</v>
      </c>
    </row>
    <row r="535" spans="1:11" x14ac:dyDescent="0.25">
      <c r="A535" s="4">
        <v>42339</v>
      </c>
      <c r="B535" s="3" t="s">
        <v>62</v>
      </c>
      <c r="C535" s="3" t="s">
        <v>21</v>
      </c>
      <c r="D535" s="3">
        <v>351</v>
      </c>
      <c r="E535" s="3">
        <v>215</v>
      </c>
      <c r="F535" s="3">
        <v>334</v>
      </c>
      <c r="G535" s="3">
        <v>214</v>
      </c>
      <c r="H535" s="3">
        <v>269</v>
      </c>
      <c r="I535" s="3">
        <v>200</v>
      </c>
      <c r="J535" s="3">
        <v>820</v>
      </c>
      <c r="K535" s="3">
        <v>21</v>
      </c>
    </row>
    <row r="536" spans="1:11" x14ac:dyDescent="0.25">
      <c r="A536" s="4">
        <v>42339</v>
      </c>
      <c r="B536" s="3" t="s">
        <v>62</v>
      </c>
      <c r="C536" s="3" t="s">
        <v>18</v>
      </c>
      <c r="D536" s="3">
        <v>351</v>
      </c>
      <c r="E536" s="3">
        <v>288</v>
      </c>
      <c r="F536" s="3">
        <v>334</v>
      </c>
      <c r="G536" s="3">
        <v>277</v>
      </c>
      <c r="H536" s="3">
        <v>269</v>
      </c>
      <c r="I536" s="3">
        <v>230</v>
      </c>
      <c r="J536" s="3">
        <v>820</v>
      </c>
      <c r="K536" s="3">
        <v>229</v>
      </c>
    </row>
    <row r="537" spans="1:11" x14ac:dyDescent="0.25">
      <c r="A537" s="4">
        <v>42339</v>
      </c>
      <c r="B537" s="3" t="s">
        <v>62</v>
      </c>
      <c r="C537" s="3" t="s">
        <v>17</v>
      </c>
      <c r="D537" s="3">
        <v>351</v>
      </c>
      <c r="E537" s="3">
        <v>405</v>
      </c>
      <c r="F537" s="3">
        <v>334</v>
      </c>
      <c r="G537" s="3">
        <v>393</v>
      </c>
      <c r="H537" s="3">
        <v>269</v>
      </c>
      <c r="I537" s="3">
        <v>331</v>
      </c>
      <c r="J537" s="3">
        <v>820</v>
      </c>
      <c r="K537" s="3">
        <v>416</v>
      </c>
    </row>
    <row r="538" spans="1:11" x14ac:dyDescent="0.25">
      <c r="A538" s="4">
        <v>42339</v>
      </c>
      <c r="B538" s="3" t="s">
        <v>62</v>
      </c>
      <c r="C538" s="3" t="s">
        <v>14</v>
      </c>
      <c r="D538" s="3">
        <v>351</v>
      </c>
      <c r="E538" s="3">
        <v>344</v>
      </c>
      <c r="F538" s="3">
        <v>334</v>
      </c>
      <c r="G538" s="3">
        <v>333</v>
      </c>
      <c r="H538" s="3">
        <v>269</v>
      </c>
      <c r="I538" s="3">
        <v>276</v>
      </c>
      <c r="J538" s="3">
        <v>820</v>
      </c>
      <c r="K538" s="3">
        <v>71</v>
      </c>
    </row>
    <row r="539" spans="1:11" x14ac:dyDescent="0.25">
      <c r="A539" s="4">
        <v>42339</v>
      </c>
      <c r="B539" s="3" t="s">
        <v>62</v>
      </c>
      <c r="C539" s="3" t="s">
        <v>19</v>
      </c>
      <c r="D539" s="3">
        <v>351</v>
      </c>
      <c r="E539" s="3">
        <v>307</v>
      </c>
      <c r="F539" s="3">
        <v>334</v>
      </c>
      <c r="G539" s="3">
        <v>293</v>
      </c>
      <c r="H539" s="3">
        <v>269</v>
      </c>
      <c r="I539" s="3">
        <v>233</v>
      </c>
      <c r="J539" s="3">
        <v>820</v>
      </c>
      <c r="K539" s="3">
        <v>70</v>
      </c>
    </row>
    <row r="540" spans="1:11" x14ac:dyDescent="0.25">
      <c r="A540" s="4">
        <v>42430</v>
      </c>
      <c r="B540" s="3" t="s">
        <v>62</v>
      </c>
      <c r="C540" s="3" t="s">
        <v>20</v>
      </c>
      <c r="D540" s="3">
        <v>351</v>
      </c>
      <c r="E540" s="3">
        <v>181</v>
      </c>
      <c r="F540" s="3">
        <v>330</v>
      </c>
      <c r="G540" s="3">
        <v>172</v>
      </c>
      <c r="H540" s="3">
        <v>258</v>
      </c>
      <c r="I540" s="3">
        <v>138</v>
      </c>
      <c r="J540" s="3">
        <v>1044</v>
      </c>
      <c r="K540" s="3">
        <v>19</v>
      </c>
    </row>
    <row r="541" spans="1:11" x14ac:dyDescent="0.25">
      <c r="A541" s="4">
        <v>42430</v>
      </c>
      <c r="B541" s="3" t="s">
        <v>62</v>
      </c>
      <c r="C541" s="3" t="s">
        <v>21</v>
      </c>
      <c r="D541" s="3">
        <v>351</v>
      </c>
      <c r="E541" s="3">
        <v>258</v>
      </c>
      <c r="F541" s="3">
        <v>330</v>
      </c>
      <c r="G541" s="3">
        <v>251</v>
      </c>
      <c r="H541" s="3">
        <v>258</v>
      </c>
      <c r="I541" s="3">
        <v>214</v>
      </c>
      <c r="J541" s="3">
        <v>1044</v>
      </c>
      <c r="K541" s="3">
        <v>10</v>
      </c>
    </row>
    <row r="542" spans="1:11" x14ac:dyDescent="0.25">
      <c r="A542" s="4">
        <v>42430</v>
      </c>
      <c r="B542" s="3" t="s">
        <v>62</v>
      </c>
      <c r="C542" s="3" t="s">
        <v>18</v>
      </c>
      <c r="D542" s="3">
        <v>351</v>
      </c>
      <c r="E542" s="3">
        <v>278</v>
      </c>
      <c r="F542" s="3">
        <v>330</v>
      </c>
      <c r="G542" s="3">
        <v>268</v>
      </c>
      <c r="H542" s="3">
        <v>258</v>
      </c>
      <c r="I542" s="3">
        <v>222</v>
      </c>
      <c r="J542" s="3">
        <v>1044</v>
      </c>
      <c r="K542" s="3">
        <v>296</v>
      </c>
    </row>
    <row r="543" spans="1:11" x14ac:dyDescent="0.25">
      <c r="A543" s="4">
        <v>42430</v>
      </c>
      <c r="B543" s="3" t="s">
        <v>62</v>
      </c>
      <c r="C543" s="3" t="s">
        <v>17</v>
      </c>
      <c r="D543" s="3">
        <v>351</v>
      </c>
      <c r="E543" s="3">
        <v>412</v>
      </c>
      <c r="F543" s="3">
        <v>330</v>
      </c>
      <c r="G543" s="3">
        <v>394</v>
      </c>
      <c r="H543" s="3">
        <v>258</v>
      </c>
      <c r="I543" s="3">
        <v>320</v>
      </c>
      <c r="J543" s="3">
        <v>1044</v>
      </c>
      <c r="K543" s="3">
        <v>532</v>
      </c>
    </row>
    <row r="544" spans="1:11" x14ac:dyDescent="0.25">
      <c r="A544" s="4">
        <v>42430</v>
      </c>
      <c r="B544" s="3" t="s">
        <v>62</v>
      </c>
      <c r="C544" s="3" t="s">
        <v>14</v>
      </c>
      <c r="D544" s="3">
        <v>351</v>
      </c>
      <c r="E544" s="3">
        <v>337</v>
      </c>
      <c r="F544" s="3">
        <v>330</v>
      </c>
      <c r="G544" s="3">
        <v>321</v>
      </c>
      <c r="H544" s="3">
        <v>258</v>
      </c>
      <c r="I544" s="3">
        <v>257</v>
      </c>
      <c r="J544" s="3">
        <v>1044</v>
      </c>
      <c r="K544" s="3">
        <v>93</v>
      </c>
    </row>
    <row r="545" spans="1:11" x14ac:dyDescent="0.25">
      <c r="A545" s="4">
        <v>42430</v>
      </c>
      <c r="B545" s="3" t="s">
        <v>62</v>
      </c>
      <c r="C545" s="3" t="s">
        <v>19</v>
      </c>
      <c r="D545" s="3">
        <v>351</v>
      </c>
      <c r="E545" s="3">
        <v>291</v>
      </c>
      <c r="F545" s="3">
        <v>330</v>
      </c>
      <c r="G545" s="3">
        <v>273</v>
      </c>
      <c r="H545" s="3">
        <v>258</v>
      </c>
      <c r="I545" s="3">
        <v>211</v>
      </c>
      <c r="J545" s="3">
        <v>1044</v>
      </c>
      <c r="K545" s="3">
        <v>94</v>
      </c>
    </row>
    <row r="546" spans="1:11" x14ac:dyDescent="0.25">
      <c r="A546" s="4">
        <v>42522</v>
      </c>
      <c r="B546" s="3" t="s">
        <v>62</v>
      </c>
      <c r="C546" s="3" t="s">
        <v>20</v>
      </c>
      <c r="D546" s="3">
        <v>359</v>
      </c>
      <c r="E546" s="3">
        <v>210</v>
      </c>
      <c r="F546" s="3">
        <v>341</v>
      </c>
      <c r="G546" s="3">
        <v>207</v>
      </c>
      <c r="H546" s="3">
        <v>272</v>
      </c>
      <c r="I546" s="3">
        <v>186</v>
      </c>
      <c r="J546" s="3">
        <v>809</v>
      </c>
      <c r="K546" s="3">
        <v>16</v>
      </c>
    </row>
    <row r="547" spans="1:11" x14ac:dyDescent="0.25">
      <c r="A547" s="4">
        <v>42522</v>
      </c>
      <c r="B547" s="3" t="s">
        <v>62</v>
      </c>
      <c r="C547" s="3" t="s">
        <v>21</v>
      </c>
      <c r="D547" s="3">
        <v>359</v>
      </c>
      <c r="E547" s="3">
        <v>209</v>
      </c>
      <c r="F547" s="3">
        <v>341</v>
      </c>
      <c r="G547" s="3">
        <v>206</v>
      </c>
      <c r="H547" s="3">
        <v>272</v>
      </c>
      <c r="I547" s="3">
        <v>183</v>
      </c>
      <c r="J547" s="3">
        <v>809</v>
      </c>
      <c r="K547" s="3">
        <v>20</v>
      </c>
    </row>
    <row r="548" spans="1:11" x14ac:dyDescent="0.25">
      <c r="A548" s="4">
        <v>42522</v>
      </c>
      <c r="B548" s="3" t="s">
        <v>62</v>
      </c>
      <c r="C548" s="3" t="s">
        <v>18</v>
      </c>
      <c r="D548" s="3">
        <v>359</v>
      </c>
      <c r="E548" s="3">
        <v>293</v>
      </c>
      <c r="F548" s="3">
        <v>341</v>
      </c>
      <c r="G548" s="3">
        <v>283</v>
      </c>
      <c r="H548" s="3">
        <v>272</v>
      </c>
      <c r="I548" s="3">
        <v>237</v>
      </c>
      <c r="J548" s="3">
        <v>809</v>
      </c>
      <c r="K548" s="3">
        <v>271</v>
      </c>
    </row>
    <row r="549" spans="1:11" x14ac:dyDescent="0.25">
      <c r="A549" s="4">
        <v>42522</v>
      </c>
      <c r="B549" s="3" t="s">
        <v>62</v>
      </c>
      <c r="C549" s="3" t="s">
        <v>17</v>
      </c>
      <c r="D549" s="3">
        <v>359</v>
      </c>
      <c r="E549" s="3">
        <v>429</v>
      </c>
      <c r="F549" s="3">
        <v>341</v>
      </c>
      <c r="G549" s="3">
        <v>418</v>
      </c>
      <c r="H549" s="3">
        <v>272</v>
      </c>
      <c r="I549" s="3">
        <v>356</v>
      </c>
      <c r="J549" s="3">
        <v>809</v>
      </c>
      <c r="K549" s="3">
        <v>369</v>
      </c>
    </row>
    <row r="550" spans="1:11" x14ac:dyDescent="0.25">
      <c r="A550" s="4">
        <v>42522</v>
      </c>
      <c r="B550" s="3" t="s">
        <v>62</v>
      </c>
      <c r="C550" s="3" t="s">
        <v>14</v>
      </c>
      <c r="D550" s="3">
        <v>359</v>
      </c>
      <c r="E550" s="3">
        <v>379</v>
      </c>
      <c r="F550" s="3">
        <v>341</v>
      </c>
      <c r="G550" s="3">
        <v>360</v>
      </c>
      <c r="H550" s="3">
        <v>272</v>
      </c>
      <c r="I550" s="3">
        <v>290</v>
      </c>
      <c r="J550" s="3">
        <v>809</v>
      </c>
      <c r="K550" s="3">
        <v>57</v>
      </c>
    </row>
    <row r="551" spans="1:11" x14ac:dyDescent="0.25">
      <c r="A551" s="4">
        <v>42522</v>
      </c>
      <c r="B551" s="3" t="s">
        <v>62</v>
      </c>
      <c r="C551" s="3" t="s">
        <v>19</v>
      </c>
      <c r="D551" s="3">
        <v>359</v>
      </c>
      <c r="E551" s="3">
        <v>312</v>
      </c>
      <c r="F551" s="3">
        <v>341</v>
      </c>
      <c r="G551" s="3">
        <v>295</v>
      </c>
      <c r="H551" s="3">
        <v>272</v>
      </c>
      <c r="I551" s="3">
        <v>234</v>
      </c>
      <c r="J551" s="3">
        <v>809</v>
      </c>
      <c r="K551" s="3">
        <v>76</v>
      </c>
    </row>
    <row r="552" spans="1:11" x14ac:dyDescent="0.25">
      <c r="A552" s="4">
        <v>42614</v>
      </c>
      <c r="B552" s="3" t="s">
        <v>62</v>
      </c>
      <c r="C552" s="3" t="s">
        <v>20</v>
      </c>
      <c r="D552" s="3">
        <v>362</v>
      </c>
      <c r="E552" s="3">
        <v>179</v>
      </c>
      <c r="F552" s="3">
        <v>343</v>
      </c>
      <c r="G552" s="3">
        <v>172</v>
      </c>
      <c r="H552" s="3">
        <v>272</v>
      </c>
      <c r="I552" s="3">
        <v>140</v>
      </c>
      <c r="J552" s="3">
        <v>1164</v>
      </c>
      <c r="K552" s="3">
        <v>13</v>
      </c>
    </row>
    <row r="553" spans="1:11" x14ac:dyDescent="0.25">
      <c r="A553" s="4">
        <v>42614</v>
      </c>
      <c r="B553" s="3" t="s">
        <v>62</v>
      </c>
      <c r="C553" s="3" t="s">
        <v>21</v>
      </c>
      <c r="D553" s="3">
        <v>362</v>
      </c>
      <c r="E553" s="3">
        <v>226</v>
      </c>
      <c r="F553" s="3">
        <v>343</v>
      </c>
      <c r="G553" s="3">
        <v>223</v>
      </c>
      <c r="H553" s="3">
        <v>272</v>
      </c>
      <c r="I553" s="3">
        <v>199</v>
      </c>
      <c r="J553" s="3">
        <v>1164</v>
      </c>
      <c r="K553" s="3">
        <v>27</v>
      </c>
    </row>
    <row r="554" spans="1:11" x14ac:dyDescent="0.25">
      <c r="A554" s="4">
        <v>42614</v>
      </c>
      <c r="B554" s="3" t="s">
        <v>62</v>
      </c>
      <c r="C554" s="3" t="s">
        <v>18</v>
      </c>
      <c r="D554" s="3">
        <v>362</v>
      </c>
      <c r="E554" s="3">
        <v>299</v>
      </c>
      <c r="F554" s="3">
        <v>343</v>
      </c>
      <c r="G554" s="3">
        <v>288</v>
      </c>
      <c r="H554" s="3">
        <v>272</v>
      </c>
      <c r="I554" s="3">
        <v>237</v>
      </c>
      <c r="J554" s="3">
        <v>1164</v>
      </c>
      <c r="K554" s="3">
        <v>324</v>
      </c>
    </row>
    <row r="555" spans="1:11" x14ac:dyDescent="0.25">
      <c r="A555" s="4">
        <v>42614</v>
      </c>
      <c r="B555" s="3" t="s">
        <v>62</v>
      </c>
      <c r="C555" s="3" t="s">
        <v>17</v>
      </c>
      <c r="D555" s="3">
        <v>362</v>
      </c>
      <c r="E555" s="3">
        <v>423</v>
      </c>
      <c r="F555" s="3">
        <v>343</v>
      </c>
      <c r="G555" s="3">
        <v>408</v>
      </c>
      <c r="H555" s="3">
        <v>272</v>
      </c>
      <c r="I555" s="3">
        <v>335</v>
      </c>
      <c r="J555" s="3">
        <v>1164</v>
      </c>
      <c r="K555" s="3">
        <v>558</v>
      </c>
    </row>
    <row r="556" spans="1:11" x14ac:dyDescent="0.25">
      <c r="A556" s="4">
        <v>42614</v>
      </c>
      <c r="B556" s="3" t="s">
        <v>62</v>
      </c>
      <c r="C556" s="3" t="s">
        <v>14</v>
      </c>
      <c r="D556" s="3">
        <v>362</v>
      </c>
      <c r="E556" s="3">
        <v>361</v>
      </c>
      <c r="F556" s="3">
        <v>343</v>
      </c>
      <c r="G556" s="3">
        <v>350</v>
      </c>
      <c r="H556" s="3">
        <v>272</v>
      </c>
      <c r="I556" s="3">
        <v>295</v>
      </c>
      <c r="J556" s="3">
        <v>1164</v>
      </c>
      <c r="K556" s="3">
        <v>118</v>
      </c>
    </row>
    <row r="557" spans="1:11" x14ac:dyDescent="0.25">
      <c r="A557" s="4">
        <v>42614</v>
      </c>
      <c r="B557" s="3" t="s">
        <v>62</v>
      </c>
      <c r="C557" s="3" t="s">
        <v>19</v>
      </c>
      <c r="D557" s="3">
        <v>362</v>
      </c>
      <c r="E557" s="3">
        <v>301</v>
      </c>
      <c r="F557" s="3">
        <v>343</v>
      </c>
      <c r="G557" s="3">
        <v>287</v>
      </c>
      <c r="H557" s="3">
        <v>272</v>
      </c>
      <c r="I557" s="3">
        <v>227</v>
      </c>
      <c r="J557" s="3">
        <v>1164</v>
      </c>
      <c r="K557" s="3">
        <v>124</v>
      </c>
    </row>
    <row r="558" spans="1:11" x14ac:dyDescent="0.25">
      <c r="A558" s="4">
        <v>42705</v>
      </c>
      <c r="B558" s="3" t="s">
        <v>62</v>
      </c>
      <c r="C558" s="3" t="s">
        <v>20</v>
      </c>
      <c r="D558" s="3">
        <v>376</v>
      </c>
      <c r="E558" s="3">
        <v>202</v>
      </c>
      <c r="F558" s="3">
        <v>355</v>
      </c>
      <c r="G558" s="3">
        <v>189</v>
      </c>
      <c r="H558" s="3">
        <v>279</v>
      </c>
      <c r="I558" s="3">
        <v>142</v>
      </c>
      <c r="J558" s="3">
        <v>592</v>
      </c>
      <c r="K558" s="3">
        <v>7</v>
      </c>
    </row>
    <row r="559" spans="1:11" x14ac:dyDescent="0.25">
      <c r="A559" s="4">
        <v>42705</v>
      </c>
      <c r="B559" s="3" t="s">
        <v>62</v>
      </c>
      <c r="C559" s="3" t="s">
        <v>21</v>
      </c>
      <c r="D559" s="3">
        <v>376</v>
      </c>
      <c r="E559" s="3">
        <v>219</v>
      </c>
      <c r="F559" s="3">
        <v>355</v>
      </c>
      <c r="G559" s="3">
        <v>218</v>
      </c>
      <c r="H559" s="3">
        <v>279</v>
      </c>
      <c r="I559" s="3">
        <v>204</v>
      </c>
      <c r="J559" s="3">
        <v>592</v>
      </c>
      <c r="K559" s="3">
        <v>16</v>
      </c>
    </row>
    <row r="560" spans="1:11" x14ac:dyDescent="0.25">
      <c r="A560" s="4">
        <v>42705</v>
      </c>
      <c r="B560" s="3" t="s">
        <v>62</v>
      </c>
      <c r="C560" s="3" t="s">
        <v>18</v>
      </c>
      <c r="D560" s="3">
        <v>376</v>
      </c>
      <c r="E560" s="3">
        <v>326</v>
      </c>
      <c r="F560" s="3">
        <v>355</v>
      </c>
      <c r="G560" s="3">
        <v>312</v>
      </c>
      <c r="H560" s="3">
        <v>279</v>
      </c>
      <c r="I560" s="3">
        <v>256</v>
      </c>
      <c r="J560" s="3">
        <v>592</v>
      </c>
      <c r="K560" s="3">
        <v>164</v>
      </c>
    </row>
    <row r="561" spans="1:11" x14ac:dyDescent="0.25">
      <c r="A561" s="4">
        <v>42705</v>
      </c>
      <c r="B561" s="3" t="s">
        <v>62</v>
      </c>
      <c r="C561" s="3" t="s">
        <v>17</v>
      </c>
      <c r="D561" s="3">
        <v>376</v>
      </c>
      <c r="E561" s="3">
        <v>429</v>
      </c>
      <c r="F561" s="3">
        <v>355</v>
      </c>
      <c r="G561" s="3">
        <v>413</v>
      </c>
      <c r="H561" s="3">
        <v>279</v>
      </c>
      <c r="I561" s="3">
        <v>339</v>
      </c>
      <c r="J561" s="3">
        <v>592</v>
      </c>
      <c r="K561" s="3">
        <v>307</v>
      </c>
    </row>
    <row r="562" spans="1:11" x14ac:dyDescent="0.25">
      <c r="A562" s="4">
        <v>42705</v>
      </c>
      <c r="B562" s="3" t="s">
        <v>62</v>
      </c>
      <c r="C562" s="3" t="s">
        <v>14</v>
      </c>
      <c r="D562" s="3">
        <v>376</v>
      </c>
      <c r="E562" s="3">
        <v>368</v>
      </c>
      <c r="F562" s="3">
        <v>355</v>
      </c>
      <c r="G562" s="3">
        <v>343</v>
      </c>
      <c r="H562" s="3">
        <v>279</v>
      </c>
      <c r="I562" s="3">
        <v>262</v>
      </c>
      <c r="J562" s="3">
        <v>592</v>
      </c>
      <c r="K562" s="3">
        <v>45</v>
      </c>
    </row>
    <row r="563" spans="1:11" x14ac:dyDescent="0.25">
      <c r="A563" s="4">
        <v>42705</v>
      </c>
      <c r="B563" s="3" t="s">
        <v>62</v>
      </c>
      <c r="C563" s="3" t="s">
        <v>19</v>
      </c>
      <c r="D563" s="3">
        <v>376</v>
      </c>
      <c r="E563" s="3">
        <v>304</v>
      </c>
      <c r="F563" s="3">
        <v>355</v>
      </c>
      <c r="G563" s="3">
        <v>286</v>
      </c>
      <c r="H563" s="3">
        <v>279</v>
      </c>
      <c r="I563" s="3">
        <v>223</v>
      </c>
      <c r="J563" s="3">
        <v>592</v>
      </c>
      <c r="K563" s="3">
        <v>53</v>
      </c>
    </row>
    <row r="564" spans="1:11" x14ac:dyDescent="0.25">
      <c r="A564" s="4">
        <v>42795</v>
      </c>
      <c r="B564" s="3" t="s">
        <v>62</v>
      </c>
      <c r="C564" s="3" t="s">
        <v>20</v>
      </c>
      <c r="D564" s="3">
        <v>375</v>
      </c>
      <c r="E564" s="3">
        <v>186</v>
      </c>
      <c r="F564" s="3">
        <v>353</v>
      </c>
      <c r="G564" s="3">
        <v>179</v>
      </c>
      <c r="H564" s="3">
        <v>277</v>
      </c>
      <c r="I564" s="3">
        <v>149</v>
      </c>
      <c r="J564" s="3">
        <v>889</v>
      </c>
      <c r="K564" s="3">
        <v>19</v>
      </c>
    </row>
    <row r="565" spans="1:11" x14ac:dyDescent="0.25">
      <c r="A565" s="4">
        <v>42795</v>
      </c>
      <c r="B565" s="3" t="s">
        <v>62</v>
      </c>
      <c r="C565" s="3" t="s">
        <v>21</v>
      </c>
      <c r="D565" s="3">
        <v>375</v>
      </c>
      <c r="E565" s="3">
        <v>246</v>
      </c>
      <c r="F565" s="3">
        <v>353</v>
      </c>
      <c r="G565" s="3">
        <v>236</v>
      </c>
      <c r="H565" s="3">
        <v>277</v>
      </c>
      <c r="I565" s="3">
        <v>198</v>
      </c>
      <c r="J565" s="3">
        <v>889</v>
      </c>
      <c r="K565" s="3">
        <v>21</v>
      </c>
    </row>
    <row r="566" spans="1:11" x14ac:dyDescent="0.25">
      <c r="A566" s="4">
        <v>42795</v>
      </c>
      <c r="B566" s="3" t="s">
        <v>62</v>
      </c>
      <c r="C566" s="3" t="s">
        <v>18</v>
      </c>
      <c r="D566" s="3">
        <v>375</v>
      </c>
      <c r="E566" s="3">
        <v>304</v>
      </c>
      <c r="F566" s="3">
        <v>353</v>
      </c>
      <c r="G566" s="3">
        <v>292</v>
      </c>
      <c r="H566" s="3">
        <v>277</v>
      </c>
      <c r="I566" s="3">
        <v>242</v>
      </c>
      <c r="J566" s="3">
        <v>889</v>
      </c>
      <c r="K566" s="3">
        <v>267</v>
      </c>
    </row>
    <row r="567" spans="1:11" x14ac:dyDescent="0.25">
      <c r="A567" s="4">
        <v>42795</v>
      </c>
      <c r="B567" s="3" t="s">
        <v>62</v>
      </c>
      <c r="C567" s="3" t="s">
        <v>17</v>
      </c>
      <c r="D567" s="3">
        <v>375</v>
      </c>
      <c r="E567" s="3">
        <v>432</v>
      </c>
      <c r="F567" s="3">
        <v>353</v>
      </c>
      <c r="G567" s="3">
        <v>412</v>
      </c>
      <c r="H567" s="3">
        <v>277</v>
      </c>
      <c r="I567" s="3">
        <v>330</v>
      </c>
      <c r="J567" s="3">
        <v>889</v>
      </c>
      <c r="K567" s="3">
        <v>443</v>
      </c>
    </row>
    <row r="568" spans="1:11" x14ac:dyDescent="0.25">
      <c r="A568" s="4">
        <v>42795</v>
      </c>
      <c r="B568" s="3" t="s">
        <v>62</v>
      </c>
      <c r="C568" s="3" t="s">
        <v>14</v>
      </c>
      <c r="D568" s="3">
        <v>375</v>
      </c>
      <c r="E568" s="3">
        <v>396</v>
      </c>
      <c r="F568" s="3">
        <v>353</v>
      </c>
      <c r="G568" s="3">
        <v>379</v>
      </c>
      <c r="H568" s="3">
        <v>277</v>
      </c>
      <c r="I568" s="3">
        <v>310</v>
      </c>
      <c r="J568" s="3">
        <v>889</v>
      </c>
      <c r="K568" s="3">
        <v>74</v>
      </c>
    </row>
    <row r="569" spans="1:11" x14ac:dyDescent="0.25">
      <c r="A569" s="4">
        <v>42795</v>
      </c>
      <c r="B569" s="3" t="s">
        <v>62</v>
      </c>
      <c r="C569" s="3" t="s">
        <v>19</v>
      </c>
      <c r="D569" s="3">
        <v>375</v>
      </c>
      <c r="E569" s="3">
        <v>356</v>
      </c>
      <c r="F569" s="3">
        <v>353</v>
      </c>
      <c r="G569" s="3">
        <v>343</v>
      </c>
      <c r="H569" s="3">
        <v>277</v>
      </c>
      <c r="I569" s="3">
        <v>287</v>
      </c>
      <c r="J569" s="3">
        <v>889</v>
      </c>
      <c r="K569" s="3">
        <v>65</v>
      </c>
    </row>
    <row r="570" spans="1:11" x14ac:dyDescent="0.25">
      <c r="A570" s="4">
        <v>42887</v>
      </c>
      <c r="B570" s="3" t="s">
        <v>62</v>
      </c>
      <c r="C570" s="3" t="s">
        <v>20</v>
      </c>
      <c r="D570" s="3">
        <v>384</v>
      </c>
      <c r="E570" s="3">
        <v>202</v>
      </c>
      <c r="F570" s="3">
        <v>361</v>
      </c>
      <c r="G570" s="3">
        <v>192</v>
      </c>
      <c r="H570" s="3">
        <v>283</v>
      </c>
      <c r="I570" s="3">
        <v>152</v>
      </c>
      <c r="J570" s="3">
        <v>767</v>
      </c>
      <c r="K570" s="3">
        <v>17</v>
      </c>
    </row>
    <row r="571" spans="1:11" x14ac:dyDescent="0.25">
      <c r="A571" s="4">
        <v>42887</v>
      </c>
      <c r="B571" s="3" t="s">
        <v>62</v>
      </c>
      <c r="C571" s="3" t="s">
        <v>21</v>
      </c>
      <c r="D571" s="3">
        <v>384</v>
      </c>
      <c r="E571" s="3">
        <v>238</v>
      </c>
      <c r="F571" s="3">
        <v>361</v>
      </c>
      <c r="G571" s="3">
        <v>236</v>
      </c>
      <c r="H571" s="3">
        <v>283</v>
      </c>
      <c r="I571" s="3">
        <v>211</v>
      </c>
      <c r="J571" s="3">
        <v>767</v>
      </c>
      <c r="K571" s="3">
        <v>16</v>
      </c>
    </row>
    <row r="572" spans="1:11" x14ac:dyDescent="0.25">
      <c r="A572" s="4">
        <v>42887</v>
      </c>
      <c r="B572" s="3" t="s">
        <v>62</v>
      </c>
      <c r="C572" s="3" t="s">
        <v>18</v>
      </c>
      <c r="D572" s="3">
        <v>384</v>
      </c>
      <c r="E572" s="3">
        <v>339</v>
      </c>
      <c r="F572" s="3">
        <v>361</v>
      </c>
      <c r="G572" s="3">
        <v>323</v>
      </c>
      <c r="H572" s="3">
        <v>283</v>
      </c>
      <c r="I572" s="3">
        <v>261</v>
      </c>
      <c r="J572" s="3">
        <v>767</v>
      </c>
      <c r="K572" s="3">
        <v>221</v>
      </c>
    </row>
    <row r="573" spans="1:11" x14ac:dyDescent="0.25">
      <c r="A573" s="4">
        <v>42887</v>
      </c>
      <c r="B573" s="3" t="s">
        <v>62</v>
      </c>
      <c r="C573" s="3" t="s">
        <v>17</v>
      </c>
      <c r="D573" s="3">
        <v>384</v>
      </c>
      <c r="E573" s="3">
        <v>444</v>
      </c>
      <c r="F573" s="3">
        <v>361</v>
      </c>
      <c r="G573" s="3">
        <v>428</v>
      </c>
      <c r="H573" s="3">
        <v>283</v>
      </c>
      <c r="I573" s="3">
        <v>353</v>
      </c>
      <c r="J573" s="3">
        <v>767</v>
      </c>
      <c r="K573" s="3">
        <v>361</v>
      </c>
    </row>
    <row r="574" spans="1:11" x14ac:dyDescent="0.25">
      <c r="A574" s="4">
        <v>42887</v>
      </c>
      <c r="B574" s="3" t="s">
        <v>62</v>
      </c>
      <c r="C574" s="3" t="s">
        <v>14</v>
      </c>
      <c r="D574" s="3">
        <v>384</v>
      </c>
      <c r="E574" s="3">
        <v>373</v>
      </c>
      <c r="F574" s="3">
        <v>361</v>
      </c>
      <c r="G574" s="3">
        <v>356</v>
      </c>
      <c r="H574" s="3">
        <v>283</v>
      </c>
      <c r="I574" s="3">
        <v>287</v>
      </c>
      <c r="J574" s="3">
        <v>767</v>
      </c>
      <c r="K574" s="3">
        <v>86</v>
      </c>
    </row>
    <row r="575" spans="1:11" x14ac:dyDescent="0.25">
      <c r="A575" s="4">
        <v>42887</v>
      </c>
      <c r="B575" s="3" t="s">
        <v>62</v>
      </c>
      <c r="C575" s="3" t="s">
        <v>19</v>
      </c>
      <c r="D575" s="3">
        <v>384</v>
      </c>
      <c r="E575" s="3">
        <v>304</v>
      </c>
      <c r="F575" s="3">
        <v>361</v>
      </c>
      <c r="G575" s="3">
        <v>283</v>
      </c>
      <c r="H575" s="3">
        <v>283</v>
      </c>
      <c r="I575" s="3">
        <v>213</v>
      </c>
      <c r="J575" s="3">
        <v>767</v>
      </c>
      <c r="K575" s="3">
        <v>66</v>
      </c>
    </row>
    <row r="576" spans="1:11" x14ac:dyDescent="0.25">
      <c r="A576" s="4">
        <v>42979</v>
      </c>
      <c r="B576" s="3" t="s">
        <v>62</v>
      </c>
      <c r="C576" s="3" t="s">
        <v>20</v>
      </c>
      <c r="D576" s="3">
        <v>380</v>
      </c>
      <c r="E576" s="3">
        <v>187</v>
      </c>
      <c r="F576" s="3">
        <v>359</v>
      </c>
      <c r="G576" s="3">
        <v>179</v>
      </c>
      <c r="H576" s="3">
        <v>282</v>
      </c>
      <c r="I576" s="3">
        <v>146</v>
      </c>
      <c r="J576" s="3">
        <v>792</v>
      </c>
      <c r="K576" s="3">
        <v>13</v>
      </c>
    </row>
    <row r="577" spans="1:11" x14ac:dyDescent="0.25">
      <c r="A577" s="4">
        <v>42979</v>
      </c>
      <c r="B577" s="3" t="s">
        <v>62</v>
      </c>
      <c r="C577" s="3" t="s">
        <v>21</v>
      </c>
      <c r="D577" s="3">
        <v>380</v>
      </c>
      <c r="E577" s="3">
        <v>232</v>
      </c>
      <c r="F577" s="3">
        <v>359</v>
      </c>
      <c r="G577" s="3">
        <v>223</v>
      </c>
      <c r="H577" s="3">
        <v>282</v>
      </c>
      <c r="I577" s="3">
        <v>183</v>
      </c>
      <c r="J577" s="3">
        <v>792</v>
      </c>
      <c r="K577" s="3">
        <v>19</v>
      </c>
    </row>
    <row r="578" spans="1:11" x14ac:dyDescent="0.25">
      <c r="A578" s="4">
        <v>42979</v>
      </c>
      <c r="B578" s="3" t="s">
        <v>62</v>
      </c>
      <c r="C578" s="3" t="s">
        <v>18</v>
      </c>
      <c r="D578" s="3">
        <v>380</v>
      </c>
      <c r="E578" s="3">
        <v>320</v>
      </c>
      <c r="F578" s="3">
        <v>359</v>
      </c>
      <c r="G578" s="3">
        <v>309</v>
      </c>
      <c r="H578" s="3">
        <v>282</v>
      </c>
      <c r="I578" s="3">
        <v>256</v>
      </c>
      <c r="J578" s="3">
        <v>792</v>
      </c>
      <c r="K578" s="3">
        <v>208</v>
      </c>
    </row>
    <row r="579" spans="1:11" x14ac:dyDescent="0.25">
      <c r="A579" s="4">
        <v>42979</v>
      </c>
      <c r="B579" s="3" t="s">
        <v>62</v>
      </c>
      <c r="C579" s="3" t="s">
        <v>17</v>
      </c>
      <c r="D579" s="3">
        <v>380</v>
      </c>
      <c r="E579" s="3">
        <v>435</v>
      </c>
      <c r="F579" s="3">
        <v>359</v>
      </c>
      <c r="G579" s="3">
        <v>418</v>
      </c>
      <c r="H579" s="3">
        <v>282</v>
      </c>
      <c r="I579" s="3">
        <v>340</v>
      </c>
      <c r="J579" s="3">
        <v>792</v>
      </c>
      <c r="K579" s="3">
        <v>388</v>
      </c>
    </row>
    <row r="580" spans="1:11" x14ac:dyDescent="0.25">
      <c r="A580" s="4">
        <v>42979</v>
      </c>
      <c r="B580" s="3" t="s">
        <v>62</v>
      </c>
      <c r="C580" s="3" t="s">
        <v>14</v>
      </c>
      <c r="D580" s="3">
        <v>380</v>
      </c>
      <c r="E580" s="3">
        <v>403</v>
      </c>
      <c r="F580" s="3">
        <v>359</v>
      </c>
      <c r="G580" s="3">
        <v>389</v>
      </c>
      <c r="H580" s="3">
        <v>282</v>
      </c>
      <c r="I580" s="3">
        <v>326</v>
      </c>
      <c r="J580" s="3">
        <v>792</v>
      </c>
      <c r="K580" s="3">
        <v>92</v>
      </c>
    </row>
    <row r="581" spans="1:11" x14ac:dyDescent="0.25">
      <c r="A581" s="4">
        <v>42979</v>
      </c>
      <c r="B581" s="3" t="s">
        <v>62</v>
      </c>
      <c r="C581" s="3" t="s">
        <v>19</v>
      </c>
      <c r="D581" s="3">
        <v>380</v>
      </c>
      <c r="E581" s="3">
        <v>305</v>
      </c>
      <c r="F581" s="3">
        <v>359</v>
      </c>
      <c r="G581" s="3">
        <v>284</v>
      </c>
      <c r="H581" s="3">
        <v>282</v>
      </c>
      <c r="I581" s="3">
        <v>217</v>
      </c>
      <c r="J581" s="3">
        <v>792</v>
      </c>
      <c r="K581" s="3">
        <v>72</v>
      </c>
    </row>
    <row r="582" spans="1:11" x14ac:dyDescent="0.25">
      <c r="A582" s="4">
        <v>43070</v>
      </c>
      <c r="B582" s="3" t="s">
        <v>62</v>
      </c>
      <c r="C582" s="3" t="s">
        <v>20</v>
      </c>
      <c r="D582" s="3">
        <v>401</v>
      </c>
      <c r="E582" s="3">
        <v>224</v>
      </c>
      <c r="F582" s="3">
        <v>381</v>
      </c>
      <c r="G582" s="3">
        <v>216</v>
      </c>
      <c r="H582" s="3">
        <v>305</v>
      </c>
      <c r="I582" s="3">
        <v>178</v>
      </c>
      <c r="J582" s="3">
        <v>481</v>
      </c>
      <c r="K582" s="3">
        <v>8</v>
      </c>
    </row>
    <row r="583" spans="1:11" x14ac:dyDescent="0.25">
      <c r="A583" s="4">
        <v>43070</v>
      </c>
      <c r="B583" s="3" t="s">
        <v>62</v>
      </c>
      <c r="C583" s="3" t="s">
        <v>21</v>
      </c>
      <c r="D583" s="3">
        <v>401</v>
      </c>
      <c r="E583" s="3">
        <v>271</v>
      </c>
      <c r="F583" s="3">
        <v>381</v>
      </c>
      <c r="G583" s="3">
        <v>260</v>
      </c>
      <c r="H583" s="3">
        <v>305</v>
      </c>
      <c r="I583" s="3">
        <v>219</v>
      </c>
      <c r="J583" s="3">
        <v>481</v>
      </c>
      <c r="K583" s="3">
        <v>14</v>
      </c>
    </row>
    <row r="584" spans="1:11" x14ac:dyDescent="0.25">
      <c r="A584" s="4">
        <v>43070</v>
      </c>
      <c r="B584" s="3" t="s">
        <v>62</v>
      </c>
      <c r="C584" s="3" t="s">
        <v>18</v>
      </c>
      <c r="D584" s="3">
        <v>401</v>
      </c>
      <c r="E584" s="3">
        <v>334</v>
      </c>
      <c r="F584" s="3">
        <v>381</v>
      </c>
      <c r="G584" s="3">
        <v>324</v>
      </c>
      <c r="H584" s="3">
        <v>305</v>
      </c>
      <c r="I584" s="3">
        <v>273</v>
      </c>
      <c r="J584" s="3">
        <v>481</v>
      </c>
      <c r="K584" s="3">
        <v>107</v>
      </c>
    </row>
    <row r="585" spans="1:11" x14ac:dyDescent="0.25">
      <c r="A585" s="4">
        <v>43070</v>
      </c>
      <c r="B585" s="3" t="s">
        <v>62</v>
      </c>
      <c r="C585" s="3" t="s">
        <v>17</v>
      </c>
      <c r="D585" s="3">
        <v>401</v>
      </c>
      <c r="E585" s="3">
        <v>455</v>
      </c>
      <c r="F585" s="3">
        <v>381</v>
      </c>
      <c r="G585" s="3">
        <v>439</v>
      </c>
      <c r="H585" s="3">
        <v>305</v>
      </c>
      <c r="I585" s="3">
        <v>364</v>
      </c>
      <c r="J585" s="3">
        <v>481</v>
      </c>
      <c r="K585" s="3">
        <v>260</v>
      </c>
    </row>
    <row r="586" spans="1:11" x14ac:dyDescent="0.25">
      <c r="A586" s="4">
        <v>43070</v>
      </c>
      <c r="B586" s="3" t="s">
        <v>62</v>
      </c>
      <c r="C586" s="3" t="s">
        <v>14</v>
      </c>
      <c r="D586" s="3">
        <v>401</v>
      </c>
      <c r="E586" s="3">
        <v>399</v>
      </c>
      <c r="F586" s="3">
        <v>381</v>
      </c>
      <c r="G586" s="3">
        <v>383</v>
      </c>
      <c r="H586" s="3">
        <v>305</v>
      </c>
      <c r="I586" s="3">
        <v>312</v>
      </c>
      <c r="J586" s="3">
        <v>481</v>
      </c>
      <c r="K586" s="3">
        <v>57</v>
      </c>
    </row>
    <row r="587" spans="1:11" x14ac:dyDescent="0.25">
      <c r="A587" s="4">
        <v>43070</v>
      </c>
      <c r="B587" s="3" t="s">
        <v>62</v>
      </c>
      <c r="C587" s="3" t="s">
        <v>19</v>
      </c>
      <c r="D587" s="3">
        <v>401</v>
      </c>
      <c r="E587" s="3">
        <v>310</v>
      </c>
      <c r="F587" s="3">
        <v>381</v>
      </c>
      <c r="G587" s="3">
        <v>292</v>
      </c>
      <c r="H587" s="3">
        <v>305</v>
      </c>
      <c r="I587" s="3">
        <v>228</v>
      </c>
      <c r="J587" s="3">
        <v>481</v>
      </c>
      <c r="K587" s="3">
        <v>35</v>
      </c>
    </row>
    <row r="588" spans="1:11" x14ac:dyDescent="0.25">
      <c r="A588" s="4">
        <v>43160</v>
      </c>
      <c r="B588" s="3" t="s">
        <v>62</v>
      </c>
      <c r="C588" s="3" t="s">
        <v>20</v>
      </c>
      <c r="D588" s="3">
        <v>409</v>
      </c>
      <c r="E588" s="3">
        <v>251</v>
      </c>
      <c r="F588" s="3">
        <v>384</v>
      </c>
      <c r="G588" s="3">
        <v>239</v>
      </c>
      <c r="H588" s="3">
        <v>299</v>
      </c>
      <c r="I588" s="3">
        <v>186</v>
      </c>
      <c r="J588" s="3">
        <v>843</v>
      </c>
      <c r="K588" s="3">
        <v>7</v>
      </c>
    </row>
    <row r="589" spans="1:11" x14ac:dyDescent="0.25">
      <c r="A589" s="4">
        <v>43160</v>
      </c>
      <c r="B589" s="3" t="s">
        <v>62</v>
      </c>
      <c r="C589" s="3" t="s">
        <v>21</v>
      </c>
      <c r="D589" s="3">
        <v>409</v>
      </c>
      <c r="E589" s="3">
        <v>248</v>
      </c>
      <c r="F589" s="3">
        <v>384</v>
      </c>
      <c r="G589" s="3">
        <v>243</v>
      </c>
      <c r="H589" s="3">
        <v>299</v>
      </c>
      <c r="I589" s="3">
        <v>210</v>
      </c>
      <c r="J589" s="3">
        <v>843</v>
      </c>
      <c r="K589" s="3">
        <v>10</v>
      </c>
    </row>
    <row r="590" spans="1:11" x14ac:dyDescent="0.25">
      <c r="A590" s="4">
        <v>43160</v>
      </c>
      <c r="B590" s="3" t="s">
        <v>62</v>
      </c>
      <c r="C590" s="3" t="s">
        <v>18</v>
      </c>
      <c r="D590" s="3">
        <v>409</v>
      </c>
      <c r="E590" s="3">
        <v>350</v>
      </c>
      <c r="F590" s="3">
        <v>384</v>
      </c>
      <c r="G590" s="3">
        <v>335</v>
      </c>
      <c r="H590" s="3">
        <v>299</v>
      </c>
      <c r="I590" s="3">
        <v>275</v>
      </c>
      <c r="J590" s="3">
        <v>843</v>
      </c>
      <c r="K590" s="3">
        <v>183</v>
      </c>
    </row>
    <row r="591" spans="1:11" x14ac:dyDescent="0.25">
      <c r="A591" s="4">
        <v>43160</v>
      </c>
      <c r="B591" s="3" t="s">
        <v>62</v>
      </c>
      <c r="C591" s="3" t="s">
        <v>17</v>
      </c>
      <c r="D591" s="3">
        <v>409</v>
      </c>
      <c r="E591" s="3">
        <v>447</v>
      </c>
      <c r="F591" s="3">
        <v>384</v>
      </c>
      <c r="G591" s="3">
        <v>423</v>
      </c>
      <c r="H591" s="3">
        <v>299</v>
      </c>
      <c r="I591" s="3">
        <v>331</v>
      </c>
      <c r="J591" s="3">
        <v>843</v>
      </c>
      <c r="K591" s="3">
        <v>481</v>
      </c>
    </row>
    <row r="592" spans="1:11" x14ac:dyDescent="0.25">
      <c r="A592" s="4">
        <v>43160</v>
      </c>
      <c r="B592" s="3" t="s">
        <v>62</v>
      </c>
      <c r="C592" s="3" t="s">
        <v>14</v>
      </c>
      <c r="D592" s="3">
        <v>409</v>
      </c>
      <c r="E592" s="3">
        <v>419</v>
      </c>
      <c r="F592" s="3">
        <v>384</v>
      </c>
      <c r="G592" s="3">
        <v>404</v>
      </c>
      <c r="H592" s="3">
        <v>299</v>
      </c>
      <c r="I592" s="3">
        <v>331</v>
      </c>
      <c r="J592" s="3">
        <v>843</v>
      </c>
      <c r="K592" s="3">
        <v>100</v>
      </c>
    </row>
    <row r="593" spans="1:11" x14ac:dyDescent="0.25">
      <c r="A593" s="4">
        <v>43160</v>
      </c>
      <c r="B593" s="3" t="s">
        <v>62</v>
      </c>
      <c r="C593" s="3" t="s">
        <v>19</v>
      </c>
      <c r="D593" s="3">
        <v>409</v>
      </c>
      <c r="E593" s="3">
        <v>307</v>
      </c>
      <c r="F593" s="3">
        <v>384</v>
      </c>
      <c r="G593" s="3">
        <v>285</v>
      </c>
      <c r="H593" s="3">
        <v>299</v>
      </c>
      <c r="I593" s="3">
        <v>211</v>
      </c>
      <c r="J593" s="3">
        <v>843</v>
      </c>
      <c r="K593" s="3">
        <v>62</v>
      </c>
    </row>
    <row r="594" spans="1:11" x14ac:dyDescent="0.25">
      <c r="A594" s="4">
        <v>43252</v>
      </c>
      <c r="B594" s="3" t="s">
        <v>62</v>
      </c>
      <c r="C594" s="3" t="s">
        <v>20</v>
      </c>
      <c r="D594" s="3">
        <v>422</v>
      </c>
      <c r="E594" s="3">
        <v>222</v>
      </c>
      <c r="F594" s="3">
        <v>401</v>
      </c>
      <c r="G594" s="3">
        <v>205</v>
      </c>
      <c r="H594" s="3">
        <v>318</v>
      </c>
      <c r="I594" s="3">
        <v>152</v>
      </c>
      <c r="J594" s="3">
        <v>768</v>
      </c>
      <c r="K594" s="3">
        <v>15</v>
      </c>
    </row>
    <row r="595" spans="1:11" x14ac:dyDescent="0.25">
      <c r="A595" s="4">
        <v>43252</v>
      </c>
      <c r="B595" s="3" t="s">
        <v>62</v>
      </c>
      <c r="C595" s="3" t="s">
        <v>21</v>
      </c>
      <c r="D595" s="3">
        <v>422</v>
      </c>
      <c r="E595" s="3">
        <v>289</v>
      </c>
      <c r="F595" s="3">
        <v>401</v>
      </c>
      <c r="G595" s="3">
        <v>284</v>
      </c>
      <c r="H595" s="3">
        <v>318</v>
      </c>
      <c r="I595" s="3">
        <v>246</v>
      </c>
      <c r="J595" s="3">
        <v>768</v>
      </c>
      <c r="K595" s="3">
        <v>9</v>
      </c>
    </row>
    <row r="596" spans="1:11" x14ac:dyDescent="0.25">
      <c r="A596" s="4">
        <v>43252</v>
      </c>
      <c r="B596" s="3" t="s">
        <v>62</v>
      </c>
      <c r="C596" s="3" t="s">
        <v>18</v>
      </c>
      <c r="D596" s="3">
        <v>422</v>
      </c>
      <c r="E596" s="3">
        <v>370</v>
      </c>
      <c r="F596" s="3">
        <v>401</v>
      </c>
      <c r="G596" s="3">
        <v>358</v>
      </c>
      <c r="H596" s="3">
        <v>318</v>
      </c>
      <c r="I596" s="3">
        <v>301</v>
      </c>
      <c r="J596" s="3">
        <v>768</v>
      </c>
      <c r="K596" s="3">
        <v>151</v>
      </c>
    </row>
    <row r="597" spans="1:11" x14ac:dyDescent="0.25">
      <c r="A597" s="4">
        <v>43252</v>
      </c>
      <c r="B597" s="3" t="s">
        <v>62</v>
      </c>
      <c r="C597" s="3" t="s">
        <v>17</v>
      </c>
      <c r="D597" s="3">
        <v>422</v>
      </c>
      <c r="E597" s="3">
        <v>473</v>
      </c>
      <c r="F597" s="3">
        <v>401</v>
      </c>
      <c r="G597" s="3">
        <v>456</v>
      </c>
      <c r="H597" s="3">
        <v>318</v>
      </c>
      <c r="I597" s="3">
        <v>375</v>
      </c>
      <c r="J597" s="3">
        <v>768</v>
      </c>
      <c r="K597" s="3">
        <v>414</v>
      </c>
    </row>
    <row r="598" spans="1:11" x14ac:dyDescent="0.25">
      <c r="A598" s="4">
        <v>43252</v>
      </c>
      <c r="B598" s="3" t="s">
        <v>62</v>
      </c>
      <c r="C598" s="3" t="s">
        <v>14</v>
      </c>
      <c r="D598" s="3">
        <v>422</v>
      </c>
      <c r="E598" s="3">
        <v>415</v>
      </c>
      <c r="F598" s="3">
        <v>401</v>
      </c>
      <c r="G598" s="3">
        <v>396</v>
      </c>
      <c r="H598" s="3">
        <v>318</v>
      </c>
      <c r="I598" s="3">
        <v>324</v>
      </c>
      <c r="J598" s="3">
        <v>768</v>
      </c>
      <c r="K598" s="3">
        <v>113</v>
      </c>
    </row>
    <row r="599" spans="1:11" x14ac:dyDescent="0.25">
      <c r="A599" s="4">
        <v>43252</v>
      </c>
      <c r="B599" s="3" t="s">
        <v>62</v>
      </c>
      <c r="C599" s="3" t="s">
        <v>19</v>
      </c>
      <c r="D599" s="3">
        <v>422</v>
      </c>
      <c r="E599" s="3">
        <v>303</v>
      </c>
      <c r="F599" s="3">
        <v>401</v>
      </c>
      <c r="G599" s="3">
        <v>286</v>
      </c>
      <c r="H599" s="3">
        <v>318</v>
      </c>
      <c r="I599" s="3">
        <v>222</v>
      </c>
      <c r="J599" s="3">
        <v>768</v>
      </c>
      <c r="K599" s="3">
        <v>66</v>
      </c>
    </row>
    <row r="600" spans="1:11" x14ac:dyDescent="0.25">
      <c r="A600" s="4">
        <v>39508</v>
      </c>
      <c r="B600" s="3" t="s">
        <v>68</v>
      </c>
      <c r="C600" s="3" t="s">
        <v>46</v>
      </c>
      <c r="D600" s="3">
        <v>278</v>
      </c>
      <c r="E600" s="3">
        <v>238</v>
      </c>
      <c r="F600" s="3">
        <v>257</v>
      </c>
      <c r="G600" s="3">
        <v>230</v>
      </c>
      <c r="H600" s="3">
        <v>193</v>
      </c>
      <c r="I600" s="3">
        <v>191</v>
      </c>
      <c r="J600" s="3">
        <v>2061</v>
      </c>
      <c r="K600" s="3">
        <v>57</v>
      </c>
    </row>
    <row r="601" spans="1:11" x14ac:dyDescent="0.25">
      <c r="A601" s="4">
        <v>39508</v>
      </c>
      <c r="B601" s="3" t="s">
        <v>68</v>
      </c>
      <c r="C601" s="3" t="s">
        <v>83</v>
      </c>
      <c r="D601" s="3">
        <v>278</v>
      </c>
      <c r="E601" s="3">
        <v>289</v>
      </c>
      <c r="F601" s="3">
        <v>257</v>
      </c>
      <c r="G601" s="3">
        <v>268</v>
      </c>
      <c r="H601" s="3">
        <v>193</v>
      </c>
      <c r="I601" s="3">
        <v>202</v>
      </c>
      <c r="J601" s="3">
        <v>2061</v>
      </c>
      <c r="K601" s="3">
        <v>1652</v>
      </c>
    </row>
    <row r="602" spans="1:11" x14ac:dyDescent="0.25">
      <c r="A602" s="4">
        <v>39508</v>
      </c>
      <c r="B602" s="3" t="s">
        <v>68</v>
      </c>
      <c r="C602" s="3" t="s">
        <v>38</v>
      </c>
      <c r="D602" s="3">
        <v>278</v>
      </c>
      <c r="E602" s="3">
        <v>230</v>
      </c>
      <c r="F602" s="3">
        <v>257</v>
      </c>
      <c r="G602" s="3">
        <v>207</v>
      </c>
      <c r="H602" s="3">
        <v>193</v>
      </c>
      <c r="I602" s="3">
        <v>143</v>
      </c>
      <c r="J602" s="3">
        <v>2061</v>
      </c>
      <c r="K602" s="3">
        <v>21</v>
      </c>
    </row>
    <row r="603" spans="1:11" x14ac:dyDescent="0.25">
      <c r="A603" s="4">
        <v>39508</v>
      </c>
      <c r="B603" s="3" t="s">
        <v>68</v>
      </c>
      <c r="C603" s="3" t="s">
        <v>39</v>
      </c>
      <c r="D603" s="3">
        <v>278</v>
      </c>
      <c r="E603" s="3">
        <v>223</v>
      </c>
      <c r="F603" s="3">
        <v>257</v>
      </c>
      <c r="G603" s="3">
        <v>209</v>
      </c>
      <c r="H603" s="3">
        <v>193</v>
      </c>
      <c r="I603" s="3">
        <v>161</v>
      </c>
      <c r="J603" s="3">
        <v>2061</v>
      </c>
      <c r="K603" s="3">
        <v>18</v>
      </c>
    </row>
    <row r="604" spans="1:11" x14ac:dyDescent="0.25">
      <c r="A604" s="4">
        <v>39508</v>
      </c>
      <c r="B604" s="3" t="s">
        <v>68</v>
      </c>
      <c r="C604" s="3" t="s">
        <v>48</v>
      </c>
      <c r="D604" s="3">
        <v>278</v>
      </c>
      <c r="E604" s="3">
        <v>198</v>
      </c>
      <c r="F604" s="3">
        <v>257</v>
      </c>
      <c r="G604" s="3">
        <v>193</v>
      </c>
      <c r="H604" s="3">
        <v>193</v>
      </c>
      <c r="I604" s="3">
        <v>163</v>
      </c>
      <c r="J604" s="3">
        <v>2061</v>
      </c>
      <c r="K604" s="3">
        <v>5</v>
      </c>
    </row>
    <row r="605" spans="1:11" x14ac:dyDescent="0.25">
      <c r="A605" s="4">
        <v>39508</v>
      </c>
      <c r="B605" s="3" t="s">
        <v>68</v>
      </c>
      <c r="C605" s="3" t="s">
        <v>45</v>
      </c>
      <c r="D605" s="3">
        <v>278</v>
      </c>
      <c r="E605" s="3">
        <v>323</v>
      </c>
      <c r="F605" s="3">
        <v>257</v>
      </c>
      <c r="G605" s="3">
        <v>305</v>
      </c>
      <c r="H605" s="3">
        <v>193</v>
      </c>
      <c r="I605" s="3">
        <v>235</v>
      </c>
      <c r="J605" s="3">
        <v>2061</v>
      </c>
      <c r="K605" s="3">
        <v>40</v>
      </c>
    </row>
    <row r="606" spans="1:11" x14ac:dyDescent="0.25">
      <c r="A606" s="4">
        <v>39508</v>
      </c>
      <c r="B606" s="3" t="s">
        <v>68</v>
      </c>
      <c r="C606" s="3" t="s">
        <v>47</v>
      </c>
      <c r="D606" s="3">
        <v>278</v>
      </c>
      <c r="E606" s="3">
        <v>195</v>
      </c>
      <c r="F606" s="3">
        <v>257</v>
      </c>
      <c r="G606" s="3">
        <v>182</v>
      </c>
      <c r="H606" s="3">
        <v>193</v>
      </c>
      <c r="I606" s="3">
        <v>138</v>
      </c>
      <c r="J606" s="3">
        <v>2061</v>
      </c>
      <c r="K606" s="3">
        <v>125</v>
      </c>
    </row>
    <row r="607" spans="1:11" x14ac:dyDescent="0.25">
      <c r="A607" s="4">
        <v>39508</v>
      </c>
      <c r="B607" s="3" t="s">
        <v>68</v>
      </c>
      <c r="C607" s="3" t="s">
        <v>44</v>
      </c>
      <c r="D607" s="3">
        <v>278</v>
      </c>
      <c r="E607" s="3">
        <v>287</v>
      </c>
      <c r="F607" s="3">
        <v>257</v>
      </c>
      <c r="G607" s="3">
        <v>275</v>
      </c>
      <c r="H607" s="3">
        <v>193</v>
      </c>
      <c r="I607" s="3">
        <v>222</v>
      </c>
      <c r="J607" s="3">
        <v>2061</v>
      </c>
      <c r="K607" s="3">
        <v>88</v>
      </c>
    </row>
    <row r="608" spans="1:11" x14ac:dyDescent="0.25">
      <c r="A608" s="4">
        <v>39508</v>
      </c>
      <c r="B608" s="3" t="s">
        <v>68</v>
      </c>
      <c r="C608" s="3" t="s">
        <v>49</v>
      </c>
      <c r="D608" s="3">
        <v>278</v>
      </c>
      <c r="E608" s="3">
        <v>166</v>
      </c>
      <c r="F608" s="3">
        <v>257</v>
      </c>
      <c r="G608" s="3">
        <v>160</v>
      </c>
      <c r="H608" s="3">
        <v>193</v>
      </c>
      <c r="I608" s="3">
        <v>130</v>
      </c>
      <c r="J608" s="3">
        <v>2061</v>
      </c>
      <c r="K608" s="3">
        <v>9</v>
      </c>
    </row>
    <row r="609" spans="1:11" x14ac:dyDescent="0.25">
      <c r="A609" s="4">
        <v>39508</v>
      </c>
      <c r="B609" s="3" t="s">
        <v>68</v>
      </c>
      <c r="C609" s="3" t="s">
        <v>50</v>
      </c>
      <c r="D609" s="3">
        <v>278</v>
      </c>
      <c r="E609" s="3">
        <v>182</v>
      </c>
      <c r="F609" s="3">
        <v>257</v>
      </c>
      <c r="G609" s="3">
        <v>179</v>
      </c>
      <c r="H609" s="3">
        <v>193</v>
      </c>
      <c r="I609" s="3">
        <v>154</v>
      </c>
      <c r="J609" s="3">
        <v>2061</v>
      </c>
      <c r="K609" s="3">
        <v>46</v>
      </c>
    </row>
    <row r="610" spans="1:11" x14ac:dyDescent="0.25">
      <c r="A610" s="4">
        <v>39600</v>
      </c>
      <c r="B610" s="3" t="s">
        <v>68</v>
      </c>
      <c r="C610" s="3" t="s">
        <v>46</v>
      </c>
      <c r="D610" s="3">
        <v>280</v>
      </c>
      <c r="E610" s="3">
        <v>256</v>
      </c>
      <c r="F610" s="3">
        <v>264</v>
      </c>
      <c r="G610" s="3">
        <v>248</v>
      </c>
      <c r="H610" s="3">
        <v>207</v>
      </c>
      <c r="I610" s="3">
        <v>208</v>
      </c>
      <c r="J610" s="3">
        <v>1953</v>
      </c>
      <c r="K610" s="3">
        <v>75</v>
      </c>
    </row>
    <row r="611" spans="1:11" x14ac:dyDescent="0.25">
      <c r="A611" s="4">
        <v>39600</v>
      </c>
      <c r="B611" s="3" t="s">
        <v>68</v>
      </c>
      <c r="C611" s="3" t="s">
        <v>83</v>
      </c>
      <c r="D611" s="3">
        <v>280</v>
      </c>
      <c r="E611" s="3">
        <v>288</v>
      </c>
      <c r="F611" s="3">
        <v>264</v>
      </c>
      <c r="G611" s="3">
        <v>272</v>
      </c>
      <c r="H611" s="3">
        <v>207</v>
      </c>
      <c r="I611" s="3">
        <v>214</v>
      </c>
      <c r="J611" s="3">
        <v>1953</v>
      </c>
      <c r="K611" s="3">
        <v>1538</v>
      </c>
    </row>
    <row r="612" spans="1:11" x14ac:dyDescent="0.25">
      <c r="A612" s="4">
        <v>39600</v>
      </c>
      <c r="B612" s="3" t="s">
        <v>68</v>
      </c>
      <c r="C612" s="3" t="s">
        <v>38</v>
      </c>
      <c r="D612" s="3">
        <v>280</v>
      </c>
      <c r="E612" s="3">
        <v>246</v>
      </c>
      <c r="F612" s="3">
        <v>264</v>
      </c>
      <c r="G612" s="3">
        <v>227</v>
      </c>
      <c r="H612" s="3">
        <v>207</v>
      </c>
      <c r="I612" s="3">
        <v>169</v>
      </c>
      <c r="J612" s="3">
        <v>1953</v>
      </c>
      <c r="K612" s="3">
        <v>21</v>
      </c>
    </row>
    <row r="613" spans="1:11" x14ac:dyDescent="0.25">
      <c r="A613" s="4">
        <v>39600</v>
      </c>
      <c r="B613" s="3" t="s">
        <v>68</v>
      </c>
      <c r="C613" s="3" t="s">
        <v>39</v>
      </c>
      <c r="D613" s="3">
        <v>280</v>
      </c>
      <c r="E613" s="3">
        <v>220</v>
      </c>
      <c r="F613" s="3">
        <v>264</v>
      </c>
      <c r="G613" s="3">
        <v>216</v>
      </c>
      <c r="H613" s="3">
        <v>207</v>
      </c>
      <c r="I613" s="3">
        <v>190</v>
      </c>
      <c r="J613" s="3">
        <v>1953</v>
      </c>
      <c r="K613" s="3">
        <v>11</v>
      </c>
    </row>
    <row r="614" spans="1:11" x14ac:dyDescent="0.25">
      <c r="A614" s="4">
        <v>39600</v>
      </c>
      <c r="B614" s="3" t="s">
        <v>68</v>
      </c>
      <c r="C614" s="3" t="s">
        <v>48</v>
      </c>
      <c r="D614" s="3">
        <v>280</v>
      </c>
      <c r="E614" s="3">
        <v>167</v>
      </c>
      <c r="F614" s="3">
        <v>264</v>
      </c>
      <c r="G614" s="3">
        <v>155</v>
      </c>
      <c r="H614" s="3">
        <v>207</v>
      </c>
      <c r="I614" s="3">
        <v>120</v>
      </c>
      <c r="J614" s="3">
        <v>1953</v>
      </c>
      <c r="K614" s="3">
        <v>9</v>
      </c>
    </row>
    <row r="615" spans="1:11" x14ac:dyDescent="0.25">
      <c r="A615" s="4">
        <v>39600</v>
      </c>
      <c r="B615" s="3" t="s">
        <v>68</v>
      </c>
      <c r="C615" s="3" t="s">
        <v>45</v>
      </c>
      <c r="D615" s="3">
        <v>280</v>
      </c>
      <c r="E615" s="3">
        <v>337</v>
      </c>
      <c r="F615" s="3">
        <v>264</v>
      </c>
      <c r="G615" s="3">
        <v>316</v>
      </c>
      <c r="H615" s="3">
        <v>207</v>
      </c>
      <c r="I615" s="3">
        <v>247</v>
      </c>
      <c r="J615" s="3">
        <v>1953</v>
      </c>
      <c r="K615" s="3">
        <v>56</v>
      </c>
    </row>
    <row r="616" spans="1:11" x14ac:dyDescent="0.25">
      <c r="A616" s="4">
        <v>39600</v>
      </c>
      <c r="B616" s="3" t="s">
        <v>68</v>
      </c>
      <c r="C616" s="3" t="s">
        <v>47</v>
      </c>
      <c r="D616" s="3">
        <v>280</v>
      </c>
      <c r="E616" s="3">
        <v>202</v>
      </c>
      <c r="F616" s="3">
        <v>264</v>
      </c>
      <c r="G616" s="3">
        <v>194</v>
      </c>
      <c r="H616" s="3">
        <v>207</v>
      </c>
      <c r="I616" s="3">
        <v>158</v>
      </c>
      <c r="J616" s="3">
        <v>1953</v>
      </c>
      <c r="K616" s="3">
        <v>115</v>
      </c>
    </row>
    <row r="617" spans="1:11" x14ac:dyDescent="0.25">
      <c r="A617" s="4">
        <v>39600</v>
      </c>
      <c r="B617" s="3" t="s">
        <v>68</v>
      </c>
      <c r="C617" s="3" t="s">
        <v>44</v>
      </c>
      <c r="D617" s="3">
        <v>280</v>
      </c>
      <c r="E617" s="3">
        <v>290</v>
      </c>
      <c r="F617" s="3">
        <v>264</v>
      </c>
      <c r="G617" s="3">
        <v>278</v>
      </c>
      <c r="H617" s="3">
        <v>207</v>
      </c>
      <c r="I617" s="3">
        <v>229</v>
      </c>
      <c r="J617" s="3">
        <v>1953</v>
      </c>
      <c r="K617" s="3">
        <v>85</v>
      </c>
    </row>
    <row r="618" spans="1:11" x14ac:dyDescent="0.25">
      <c r="A618" s="4">
        <v>39600</v>
      </c>
      <c r="B618" s="3" t="s">
        <v>68</v>
      </c>
      <c r="C618" s="3" t="s">
        <v>49</v>
      </c>
      <c r="D618" s="3">
        <v>280</v>
      </c>
      <c r="E618" s="3">
        <v>167</v>
      </c>
      <c r="F618" s="3">
        <v>264</v>
      </c>
      <c r="G618" s="3">
        <v>163</v>
      </c>
      <c r="H618" s="3">
        <v>207</v>
      </c>
      <c r="I618" s="3">
        <v>135</v>
      </c>
      <c r="J618" s="3">
        <v>1953</v>
      </c>
      <c r="K618" s="3">
        <v>5</v>
      </c>
    </row>
    <row r="619" spans="1:11" x14ac:dyDescent="0.25">
      <c r="A619" s="4">
        <v>39600</v>
      </c>
      <c r="B619" s="3" t="s">
        <v>68</v>
      </c>
      <c r="C619" s="3" t="s">
        <v>50</v>
      </c>
      <c r="D619" s="3">
        <v>280</v>
      </c>
      <c r="E619" s="3">
        <v>204</v>
      </c>
      <c r="F619" s="3">
        <v>264</v>
      </c>
      <c r="G619" s="3">
        <v>197</v>
      </c>
      <c r="H619" s="3">
        <v>207</v>
      </c>
      <c r="I619" s="3">
        <v>165</v>
      </c>
      <c r="J619" s="3">
        <v>1953</v>
      </c>
      <c r="K619" s="3">
        <v>38</v>
      </c>
    </row>
    <row r="620" spans="1:11" x14ac:dyDescent="0.25">
      <c r="A620" s="4">
        <v>39692</v>
      </c>
      <c r="B620" s="3" t="s">
        <v>68</v>
      </c>
      <c r="C620" s="3" t="s">
        <v>46</v>
      </c>
      <c r="D620" s="3">
        <v>275</v>
      </c>
      <c r="E620" s="3">
        <v>254</v>
      </c>
      <c r="F620" s="3">
        <v>260</v>
      </c>
      <c r="G620" s="3">
        <v>245</v>
      </c>
      <c r="H620" s="3">
        <v>206</v>
      </c>
      <c r="I620" s="3">
        <v>205</v>
      </c>
      <c r="J620" s="3">
        <v>2144</v>
      </c>
      <c r="K620" s="3">
        <v>61</v>
      </c>
    </row>
    <row r="621" spans="1:11" x14ac:dyDescent="0.25">
      <c r="A621" s="4">
        <v>39692</v>
      </c>
      <c r="B621" s="3" t="s">
        <v>68</v>
      </c>
      <c r="C621" s="3" t="s">
        <v>83</v>
      </c>
      <c r="D621" s="3">
        <v>275</v>
      </c>
      <c r="E621" s="3">
        <v>281</v>
      </c>
      <c r="F621" s="3">
        <v>260</v>
      </c>
      <c r="G621" s="3">
        <v>266</v>
      </c>
      <c r="H621" s="3">
        <v>206</v>
      </c>
      <c r="I621" s="3">
        <v>211</v>
      </c>
      <c r="J621" s="3">
        <v>2144</v>
      </c>
      <c r="K621" s="3">
        <v>1701</v>
      </c>
    </row>
    <row r="622" spans="1:11" x14ac:dyDescent="0.25">
      <c r="A622" s="4">
        <v>39692</v>
      </c>
      <c r="B622" s="3" t="s">
        <v>68</v>
      </c>
      <c r="C622" s="3" t="s">
        <v>38</v>
      </c>
      <c r="D622" s="3">
        <v>275</v>
      </c>
      <c r="E622" s="3">
        <v>242</v>
      </c>
      <c r="F622" s="3">
        <v>260</v>
      </c>
      <c r="G622" s="3">
        <v>228</v>
      </c>
      <c r="H622" s="3">
        <v>206</v>
      </c>
      <c r="I622" s="3">
        <v>180</v>
      </c>
      <c r="J622" s="3">
        <v>2144</v>
      </c>
      <c r="K622" s="3">
        <v>21</v>
      </c>
    </row>
    <row r="623" spans="1:11" x14ac:dyDescent="0.25">
      <c r="A623" s="4">
        <v>39692</v>
      </c>
      <c r="B623" s="3" t="s">
        <v>68</v>
      </c>
      <c r="C623" s="3" t="s">
        <v>39</v>
      </c>
      <c r="D623" s="3">
        <v>275</v>
      </c>
      <c r="E623" s="3">
        <v>242</v>
      </c>
      <c r="F623" s="3">
        <v>260</v>
      </c>
      <c r="G623" s="3">
        <v>236</v>
      </c>
      <c r="H623" s="3">
        <v>206</v>
      </c>
      <c r="I623" s="3">
        <v>201</v>
      </c>
      <c r="J623" s="3">
        <v>2144</v>
      </c>
      <c r="K623" s="3">
        <v>15</v>
      </c>
    </row>
    <row r="624" spans="1:11" x14ac:dyDescent="0.25">
      <c r="A624" s="4">
        <v>39692</v>
      </c>
      <c r="B624" s="3" t="s">
        <v>68</v>
      </c>
      <c r="C624" s="3" t="s">
        <v>48</v>
      </c>
      <c r="D624" s="3">
        <v>275</v>
      </c>
      <c r="E624" s="3">
        <v>309</v>
      </c>
      <c r="F624" s="3">
        <v>260</v>
      </c>
      <c r="G624" s="3">
        <v>270</v>
      </c>
      <c r="H624" s="3">
        <v>206</v>
      </c>
      <c r="I624" s="3">
        <v>192</v>
      </c>
      <c r="J624" s="3">
        <v>2144</v>
      </c>
      <c r="K624" s="3">
        <v>14</v>
      </c>
    </row>
    <row r="625" spans="1:11" x14ac:dyDescent="0.25">
      <c r="A625" s="4">
        <v>39692</v>
      </c>
      <c r="B625" s="3" t="s">
        <v>68</v>
      </c>
      <c r="C625" s="3" t="s">
        <v>45</v>
      </c>
      <c r="D625" s="3">
        <v>275</v>
      </c>
      <c r="E625" s="3">
        <v>316</v>
      </c>
      <c r="F625" s="3">
        <v>260</v>
      </c>
      <c r="G625" s="3">
        <v>293</v>
      </c>
      <c r="H625" s="3">
        <v>206</v>
      </c>
      <c r="I625" s="3">
        <v>222</v>
      </c>
      <c r="J625" s="3">
        <v>2144</v>
      </c>
      <c r="K625" s="3">
        <v>62</v>
      </c>
    </row>
    <row r="626" spans="1:11" x14ac:dyDescent="0.25">
      <c r="A626" s="4">
        <v>39692</v>
      </c>
      <c r="B626" s="3" t="s">
        <v>68</v>
      </c>
      <c r="C626" s="3" t="s">
        <v>47</v>
      </c>
      <c r="D626" s="3">
        <v>275</v>
      </c>
      <c r="E626" s="3">
        <v>204</v>
      </c>
      <c r="F626" s="3">
        <v>260</v>
      </c>
      <c r="G626" s="3">
        <v>197</v>
      </c>
      <c r="H626" s="3">
        <v>206</v>
      </c>
      <c r="I626" s="3">
        <v>163</v>
      </c>
      <c r="J626" s="3">
        <v>2144</v>
      </c>
      <c r="K626" s="3">
        <v>87</v>
      </c>
    </row>
    <row r="627" spans="1:11" x14ac:dyDescent="0.25">
      <c r="A627" s="4">
        <v>39692</v>
      </c>
      <c r="B627" s="3" t="s">
        <v>68</v>
      </c>
      <c r="C627" s="3" t="s">
        <v>44</v>
      </c>
      <c r="D627" s="3">
        <v>275</v>
      </c>
      <c r="E627" s="3">
        <v>291</v>
      </c>
      <c r="F627" s="3">
        <v>260</v>
      </c>
      <c r="G627" s="3">
        <v>284</v>
      </c>
      <c r="H627" s="3">
        <v>206</v>
      </c>
      <c r="I627" s="3">
        <v>243</v>
      </c>
      <c r="J627" s="3">
        <v>2144</v>
      </c>
      <c r="K627" s="3">
        <v>118</v>
      </c>
    </row>
    <row r="628" spans="1:11" x14ac:dyDescent="0.25">
      <c r="A628" s="4">
        <v>39692</v>
      </c>
      <c r="B628" s="3" t="s">
        <v>68</v>
      </c>
      <c r="C628" s="3" t="s">
        <v>49</v>
      </c>
      <c r="D628" s="3">
        <v>275</v>
      </c>
      <c r="E628" s="3">
        <v>177</v>
      </c>
      <c r="F628" s="3">
        <v>260</v>
      </c>
      <c r="G628" s="3">
        <v>176</v>
      </c>
      <c r="H628" s="3">
        <v>206</v>
      </c>
      <c r="I628" s="3">
        <v>162</v>
      </c>
      <c r="J628" s="3">
        <v>2144</v>
      </c>
      <c r="K628" s="3">
        <v>15</v>
      </c>
    </row>
    <row r="629" spans="1:11" x14ac:dyDescent="0.25">
      <c r="A629" s="4">
        <v>39692</v>
      </c>
      <c r="B629" s="3" t="s">
        <v>68</v>
      </c>
      <c r="C629" s="3" t="s">
        <v>50</v>
      </c>
      <c r="D629" s="3">
        <v>275</v>
      </c>
      <c r="E629" s="3">
        <v>185</v>
      </c>
      <c r="F629" s="3">
        <v>260</v>
      </c>
      <c r="G629" s="3">
        <v>179</v>
      </c>
      <c r="H629" s="3">
        <v>206</v>
      </c>
      <c r="I629" s="3">
        <v>151</v>
      </c>
      <c r="J629" s="3">
        <v>2144</v>
      </c>
      <c r="K629" s="3">
        <v>50</v>
      </c>
    </row>
    <row r="630" spans="1:11" x14ac:dyDescent="0.25">
      <c r="A630" s="4">
        <v>39783</v>
      </c>
      <c r="B630" s="3" t="s">
        <v>68</v>
      </c>
      <c r="C630" s="3" t="s">
        <v>46</v>
      </c>
      <c r="D630" s="3">
        <v>279</v>
      </c>
      <c r="E630" s="3">
        <v>245</v>
      </c>
      <c r="F630" s="3">
        <v>261</v>
      </c>
      <c r="G630" s="3">
        <v>239</v>
      </c>
      <c r="H630" s="3">
        <v>203</v>
      </c>
      <c r="I630" s="3">
        <v>204</v>
      </c>
      <c r="J630" s="3">
        <v>2047</v>
      </c>
      <c r="K630" s="3">
        <v>94</v>
      </c>
    </row>
    <row r="631" spans="1:11" x14ac:dyDescent="0.25">
      <c r="A631" s="4">
        <v>39783</v>
      </c>
      <c r="B631" s="3" t="s">
        <v>68</v>
      </c>
      <c r="C631" s="3" t="s">
        <v>83</v>
      </c>
      <c r="D631" s="3">
        <v>279</v>
      </c>
      <c r="E631" s="3">
        <v>289</v>
      </c>
      <c r="F631" s="3">
        <v>261</v>
      </c>
      <c r="G631" s="3">
        <v>270</v>
      </c>
      <c r="H631" s="3">
        <v>203</v>
      </c>
      <c r="I631" s="3">
        <v>209</v>
      </c>
      <c r="J631" s="3">
        <v>2047</v>
      </c>
      <c r="K631" s="3">
        <v>1569</v>
      </c>
    </row>
    <row r="632" spans="1:11" x14ac:dyDescent="0.25">
      <c r="A632" s="4">
        <v>39783</v>
      </c>
      <c r="B632" s="3" t="s">
        <v>68</v>
      </c>
      <c r="C632" s="3" t="s">
        <v>38</v>
      </c>
      <c r="D632" s="3">
        <v>279</v>
      </c>
      <c r="E632" s="3">
        <v>242</v>
      </c>
      <c r="F632" s="3">
        <v>261</v>
      </c>
      <c r="G632" s="3">
        <v>236</v>
      </c>
      <c r="H632" s="3">
        <v>203</v>
      </c>
      <c r="I632" s="3">
        <v>204</v>
      </c>
      <c r="J632" s="3">
        <v>2047</v>
      </c>
      <c r="K632" s="3">
        <v>25</v>
      </c>
    </row>
    <row r="633" spans="1:11" x14ac:dyDescent="0.25">
      <c r="A633" s="4">
        <v>39783</v>
      </c>
      <c r="B633" s="3" t="s">
        <v>68</v>
      </c>
      <c r="C633" s="3" t="s">
        <v>39</v>
      </c>
      <c r="D633" s="3">
        <v>279</v>
      </c>
      <c r="E633" s="3">
        <v>222</v>
      </c>
      <c r="F633" s="3">
        <v>261</v>
      </c>
      <c r="G633" s="3">
        <v>212</v>
      </c>
      <c r="H633" s="3">
        <v>203</v>
      </c>
      <c r="I633" s="3">
        <v>170</v>
      </c>
      <c r="J633" s="3">
        <v>2047</v>
      </c>
      <c r="K633" s="3">
        <v>16</v>
      </c>
    </row>
    <row r="634" spans="1:11" x14ac:dyDescent="0.25">
      <c r="A634" s="4">
        <v>39783</v>
      </c>
      <c r="B634" s="3" t="s">
        <v>68</v>
      </c>
      <c r="C634" s="3" t="s">
        <v>48</v>
      </c>
      <c r="D634" s="3">
        <v>279</v>
      </c>
      <c r="E634" s="3">
        <v>164</v>
      </c>
      <c r="F634" s="3">
        <v>261</v>
      </c>
      <c r="G634" s="3">
        <v>153</v>
      </c>
      <c r="H634" s="3">
        <v>203</v>
      </c>
      <c r="I634" s="3">
        <v>115</v>
      </c>
      <c r="J634" s="3">
        <v>2047</v>
      </c>
      <c r="K634" s="3">
        <v>11</v>
      </c>
    </row>
    <row r="635" spans="1:11" x14ac:dyDescent="0.25">
      <c r="A635" s="4">
        <v>39783</v>
      </c>
      <c r="B635" s="3" t="s">
        <v>68</v>
      </c>
      <c r="C635" s="3" t="s">
        <v>45</v>
      </c>
      <c r="D635" s="3">
        <v>279</v>
      </c>
      <c r="E635" s="3">
        <v>318</v>
      </c>
      <c r="F635" s="3">
        <v>261</v>
      </c>
      <c r="G635" s="3">
        <v>308</v>
      </c>
      <c r="H635" s="3">
        <v>203</v>
      </c>
      <c r="I635" s="3">
        <v>257</v>
      </c>
      <c r="J635" s="3">
        <v>2047</v>
      </c>
      <c r="K635" s="3">
        <v>58</v>
      </c>
    </row>
    <row r="636" spans="1:11" x14ac:dyDescent="0.25">
      <c r="A636" s="4">
        <v>39783</v>
      </c>
      <c r="B636" s="3" t="s">
        <v>68</v>
      </c>
      <c r="C636" s="3" t="s">
        <v>47</v>
      </c>
      <c r="D636" s="3">
        <v>279</v>
      </c>
      <c r="E636" s="3">
        <v>204</v>
      </c>
      <c r="F636" s="3">
        <v>261</v>
      </c>
      <c r="G636" s="3">
        <v>196</v>
      </c>
      <c r="H636" s="3">
        <v>203</v>
      </c>
      <c r="I636" s="3">
        <v>162</v>
      </c>
      <c r="J636" s="3">
        <v>2047</v>
      </c>
      <c r="K636" s="3">
        <v>114</v>
      </c>
    </row>
    <row r="637" spans="1:11" x14ac:dyDescent="0.25">
      <c r="A637" s="4">
        <v>39783</v>
      </c>
      <c r="B637" s="3" t="s">
        <v>68</v>
      </c>
      <c r="C637" s="3" t="s">
        <v>44</v>
      </c>
      <c r="D637" s="3">
        <v>279</v>
      </c>
      <c r="E637" s="3">
        <v>295</v>
      </c>
      <c r="F637" s="3">
        <v>261</v>
      </c>
      <c r="G637" s="3">
        <v>282</v>
      </c>
      <c r="H637" s="3">
        <v>203</v>
      </c>
      <c r="I637" s="3">
        <v>226</v>
      </c>
      <c r="J637" s="3">
        <v>2047</v>
      </c>
      <c r="K637" s="3">
        <v>105</v>
      </c>
    </row>
    <row r="638" spans="1:11" x14ac:dyDescent="0.25">
      <c r="A638" s="4">
        <v>39783</v>
      </c>
      <c r="B638" s="3" t="s">
        <v>68</v>
      </c>
      <c r="C638" s="3" t="s">
        <v>49</v>
      </c>
      <c r="D638" s="3">
        <v>279</v>
      </c>
      <c r="E638" s="3">
        <v>167</v>
      </c>
      <c r="F638" s="3">
        <v>261</v>
      </c>
      <c r="G638" s="3">
        <v>164</v>
      </c>
      <c r="H638" s="3">
        <v>203</v>
      </c>
      <c r="I638" s="3">
        <v>142</v>
      </c>
      <c r="J638" s="3">
        <v>2047</v>
      </c>
      <c r="K638" s="3">
        <v>11</v>
      </c>
    </row>
    <row r="639" spans="1:11" x14ac:dyDescent="0.25">
      <c r="A639" s="4">
        <v>39783</v>
      </c>
      <c r="B639" s="3" t="s">
        <v>68</v>
      </c>
      <c r="C639" s="3" t="s">
        <v>50</v>
      </c>
      <c r="D639" s="3">
        <v>279</v>
      </c>
      <c r="E639" s="3">
        <v>198</v>
      </c>
      <c r="F639" s="3">
        <v>261</v>
      </c>
      <c r="G639" s="3">
        <v>193</v>
      </c>
      <c r="H639" s="3">
        <v>203</v>
      </c>
      <c r="I639" s="3">
        <v>165</v>
      </c>
      <c r="J639" s="3">
        <v>2047</v>
      </c>
      <c r="K639" s="3">
        <v>44</v>
      </c>
    </row>
    <row r="640" spans="1:11" x14ac:dyDescent="0.25">
      <c r="A640" s="4">
        <v>39873</v>
      </c>
      <c r="B640" s="3" t="s">
        <v>68</v>
      </c>
      <c r="C640" s="3" t="s">
        <v>46</v>
      </c>
      <c r="D640" s="3">
        <v>288</v>
      </c>
      <c r="E640" s="3">
        <v>251</v>
      </c>
      <c r="F640" s="3">
        <v>269</v>
      </c>
      <c r="G640" s="3">
        <v>243</v>
      </c>
      <c r="H640" s="3">
        <v>206</v>
      </c>
      <c r="I640" s="3">
        <v>206</v>
      </c>
      <c r="J640" s="3">
        <v>2856</v>
      </c>
      <c r="K640" s="3">
        <v>80</v>
      </c>
    </row>
    <row r="641" spans="1:11" x14ac:dyDescent="0.25">
      <c r="A641" s="4">
        <v>39873</v>
      </c>
      <c r="B641" s="3" t="s">
        <v>68</v>
      </c>
      <c r="C641" s="3" t="s">
        <v>83</v>
      </c>
      <c r="D641" s="3">
        <v>288</v>
      </c>
      <c r="E641" s="3">
        <v>296</v>
      </c>
      <c r="F641" s="3">
        <v>269</v>
      </c>
      <c r="G641" s="3">
        <v>275</v>
      </c>
      <c r="H641" s="3">
        <v>206</v>
      </c>
      <c r="I641" s="3">
        <v>210</v>
      </c>
      <c r="J641" s="3">
        <v>2856</v>
      </c>
      <c r="K641" s="3">
        <v>2349</v>
      </c>
    </row>
    <row r="642" spans="1:11" x14ac:dyDescent="0.25">
      <c r="A642" s="4">
        <v>39873</v>
      </c>
      <c r="B642" s="3" t="s">
        <v>68</v>
      </c>
      <c r="C642" s="3" t="s">
        <v>38</v>
      </c>
      <c r="D642" s="3">
        <v>288</v>
      </c>
      <c r="E642" s="3">
        <v>226</v>
      </c>
      <c r="F642" s="3">
        <v>269</v>
      </c>
      <c r="G642" s="3">
        <v>220</v>
      </c>
      <c r="H642" s="3">
        <v>206</v>
      </c>
      <c r="I642" s="3">
        <v>184</v>
      </c>
      <c r="J642" s="3">
        <v>2856</v>
      </c>
      <c r="K642" s="3">
        <v>25</v>
      </c>
    </row>
    <row r="643" spans="1:11" x14ac:dyDescent="0.25">
      <c r="A643" s="4">
        <v>39873</v>
      </c>
      <c r="B643" s="3" t="s">
        <v>68</v>
      </c>
      <c r="C643" s="3" t="s">
        <v>39</v>
      </c>
      <c r="D643" s="3">
        <v>288</v>
      </c>
      <c r="E643" s="3">
        <v>213</v>
      </c>
      <c r="F643" s="3">
        <v>269</v>
      </c>
      <c r="G643" s="3">
        <v>204</v>
      </c>
      <c r="H643" s="3">
        <v>206</v>
      </c>
      <c r="I643" s="3">
        <v>163</v>
      </c>
      <c r="J643" s="3">
        <v>2856</v>
      </c>
      <c r="K643" s="3">
        <v>8</v>
      </c>
    </row>
    <row r="644" spans="1:11" x14ac:dyDescent="0.25">
      <c r="A644" s="4">
        <v>39873</v>
      </c>
      <c r="B644" s="3" t="s">
        <v>68</v>
      </c>
      <c r="C644" s="3" t="s">
        <v>48</v>
      </c>
      <c r="D644" s="3">
        <v>288</v>
      </c>
      <c r="E644" s="3">
        <v>211</v>
      </c>
      <c r="F644" s="3">
        <v>269</v>
      </c>
      <c r="G644" s="3">
        <v>183</v>
      </c>
      <c r="H644" s="3">
        <v>206</v>
      </c>
      <c r="I644" s="3">
        <v>127</v>
      </c>
      <c r="J644" s="3">
        <v>2856</v>
      </c>
      <c r="K644" s="3">
        <v>15</v>
      </c>
    </row>
    <row r="645" spans="1:11" x14ac:dyDescent="0.25">
      <c r="A645" s="4">
        <v>39873</v>
      </c>
      <c r="B645" s="3" t="s">
        <v>68</v>
      </c>
      <c r="C645" s="3" t="s">
        <v>45</v>
      </c>
      <c r="D645" s="3">
        <v>288</v>
      </c>
      <c r="E645" s="3">
        <v>329</v>
      </c>
      <c r="F645" s="3">
        <v>269</v>
      </c>
      <c r="G645" s="3">
        <v>316</v>
      </c>
      <c r="H645" s="3">
        <v>206</v>
      </c>
      <c r="I645" s="3">
        <v>259</v>
      </c>
      <c r="J645" s="3">
        <v>2856</v>
      </c>
      <c r="K645" s="3">
        <v>71</v>
      </c>
    </row>
    <row r="646" spans="1:11" x14ac:dyDescent="0.25">
      <c r="A646" s="4">
        <v>39873</v>
      </c>
      <c r="B646" s="3" t="s">
        <v>68</v>
      </c>
      <c r="C646" s="3" t="s">
        <v>47</v>
      </c>
      <c r="D646" s="3">
        <v>288</v>
      </c>
      <c r="E646" s="3">
        <v>215</v>
      </c>
      <c r="F646" s="3">
        <v>269</v>
      </c>
      <c r="G646" s="3">
        <v>205</v>
      </c>
      <c r="H646" s="3">
        <v>206</v>
      </c>
      <c r="I646" s="3">
        <v>168</v>
      </c>
      <c r="J646" s="3">
        <v>2856</v>
      </c>
      <c r="K646" s="3">
        <v>108</v>
      </c>
    </row>
    <row r="647" spans="1:11" x14ac:dyDescent="0.25">
      <c r="A647" s="4">
        <v>39873</v>
      </c>
      <c r="B647" s="3" t="s">
        <v>68</v>
      </c>
      <c r="C647" s="3" t="s">
        <v>44</v>
      </c>
      <c r="D647" s="3">
        <v>288</v>
      </c>
      <c r="E647" s="3">
        <v>281</v>
      </c>
      <c r="F647" s="3">
        <v>269</v>
      </c>
      <c r="G647" s="3">
        <v>273</v>
      </c>
      <c r="H647" s="3">
        <v>206</v>
      </c>
      <c r="I647" s="3">
        <v>231</v>
      </c>
      <c r="J647" s="3">
        <v>2856</v>
      </c>
      <c r="K647" s="3">
        <v>125</v>
      </c>
    </row>
    <row r="648" spans="1:11" x14ac:dyDescent="0.25">
      <c r="A648" s="4">
        <v>39873</v>
      </c>
      <c r="B648" s="3" t="s">
        <v>68</v>
      </c>
      <c r="C648" s="3" t="s">
        <v>49</v>
      </c>
      <c r="D648" s="3">
        <v>288</v>
      </c>
      <c r="E648" s="3">
        <v>172</v>
      </c>
      <c r="F648" s="3">
        <v>269</v>
      </c>
      <c r="G648" s="3">
        <v>163</v>
      </c>
      <c r="H648" s="3">
        <v>206</v>
      </c>
      <c r="I648" s="3">
        <v>130</v>
      </c>
      <c r="J648" s="3">
        <v>2856</v>
      </c>
      <c r="K648" s="3">
        <v>16</v>
      </c>
    </row>
    <row r="649" spans="1:11" x14ac:dyDescent="0.25">
      <c r="A649" s="4">
        <v>39873</v>
      </c>
      <c r="B649" s="3" t="s">
        <v>68</v>
      </c>
      <c r="C649" s="3" t="s">
        <v>50</v>
      </c>
      <c r="D649" s="3">
        <v>288</v>
      </c>
      <c r="E649" s="3">
        <v>211</v>
      </c>
      <c r="F649" s="3">
        <v>269</v>
      </c>
      <c r="G649" s="3">
        <v>204</v>
      </c>
      <c r="H649" s="3">
        <v>206</v>
      </c>
      <c r="I649" s="3">
        <v>169</v>
      </c>
      <c r="J649" s="3">
        <v>2856</v>
      </c>
      <c r="K649" s="3">
        <v>59</v>
      </c>
    </row>
    <row r="650" spans="1:11" x14ac:dyDescent="0.25">
      <c r="A650" s="4">
        <v>39965</v>
      </c>
      <c r="B650" s="3" t="s">
        <v>68</v>
      </c>
      <c r="C650" s="3" t="s">
        <v>46</v>
      </c>
      <c r="D650" s="3">
        <v>269</v>
      </c>
      <c r="E650" s="3">
        <v>248</v>
      </c>
      <c r="F650" s="3">
        <v>253</v>
      </c>
      <c r="G650" s="3">
        <v>236</v>
      </c>
      <c r="H650" s="3">
        <v>197</v>
      </c>
      <c r="I650" s="3">
        <v>187</v>
      </c>
      <c r="J650" s="3">
        <v>1863</v>
      </c>
      <c r="K650" s="3">
        <v>106</v>
      </c>
    </row>
    <row r="651" spans="1:11" x14ac:dyDescent="0.25">
      <c r="A651" s="4">
        <v>39965</v>
      </c>
      <c r="B651" s="3" t="s">
        <v>68</v>
      </c>
      <c r="C651" s="3" t="s">
        <v>83</v>
      </c>
      <c r="D651" s="3">
        <v>269</v>
      </c>
      <c r="E651" s="3">
        <v>280</v>
      </c>
      <c r="F651" s="3">
        <v>253</v>
      </c>
      <c r="G651" s="3">
        <v>263</v>
      </c>
      <c r="H651" s="3">
        <v>197</v>
      </c>
      <c r="I651" s="3">
        <v>206</v>
      </c>
      <c r="J651" s="3">
        <v>1863</v>
      </c>
      <c r="K651" s="3">
        <v>1384</v>
      </c>
    </row>
    <row r="652" spans="1:11" x14ac:dyDescent="0.25">
      <c r="A652" s="4">
        <v>39965</v>
      </c>
      <c r="B652" s="3" t="s">
        <v>68</v>
      </c>
      <c r="C652" s="3" t="s">
        <v>38</v>
      </c>
      <c r="D652" s="3">
        <v>269</v>
      </c>
      <c r="E652" s="3">
        <v>218</v>
      </c>
      <c r="F652" s="3">
        <v>253</v>
      </c>
      <c r="G652" s="3">
        <v>211</v>
      </c>
      <c r="H652" s="3">
        <v>197</v>
      </c>
      <c r="I652" s="3">
        <v>176</v>
      </c>
      <c r="J652" s="3">
        <v>1863</v>
      </c>
      <c r="K652" s="3">
        <v>21</v>
      </c>
    </row>
    <row r="653" spans="1:11" x14ac:dyDescent="0.25">
      <c r="A653" s="4">
        <v>39965</v>
      </c>
      <c r="B653" s="3" t="s">
        <v>68</v>
      </c>
      <c r="C653" s="3" t="s">
        <v>39</v>
      </c>
      <c r="D653" s="3">
        <v>269</v>
      </c>
      <c r="E653" s="3">
        <v>214</v>
      </c>
      <c r="F653" s="3">
        <v>253</v>
      </c>
      <c r="G653" s="3">
        <v>210</v>
      </c>
      <c r="H653" s="3">
        <v>197</v>
      </c>
      <c r="I653" s="3">
        <v>183</v>
      </c>
      <c r="J653" s="3">
        <v>1863</v>
      </c>
      <c r="K653" s="3">
        <v>7</v>
      </c>
    </row>
    <row r="654" spans="1:11" x14ac:dyDescent="0.25">
      <c r="A654" s="4">
        <v>39965</v>
      </c>
      <c r="B654" s="3" t="s">
        <v>68</v>
      </c>
      <c r="C654" s="3" t="s">
        <v>48</v>
      </c>
      <c r="D654" s="3">
        <v>269</v>
      </c>
      <c r="E654" s="3">
        <v>161</v>
      </c>
      <c r="F654" s="3">
        <v>253</v>
      </c>
      <c r="G654" s="3">
        <v>150</v>
      </c>
      <c r="H654" s="3">
        <v>197</v>
      </c>
      <c r="I654" s="3">
        <v>114</v>
      </c>
      <c r="J654" s="3">
        <v>1863</v>
      </c>
      <c r="K654" s="3">
        <v>8</v>
      </c>
    </row>
    <row r="655" spans="1:11" x14ac:dyDescent="0.25">
      <c r="A655" s="4">
        <v>39965</v>
      </c>
      <c r="B655" s="3" t="s">
        <v>68</v>
      </c>
      <c r="C655" s="3" t="s">
        <v>45</v>
      </c>
      <c r="D655" s="3">
        <v>269</v>
      </c>
      <c r="E655" s="3">
        <v>301</v>
      </c>
      <c r="F655" s="3">
        <v>253</v>
      </c>
      <c r="G655" s="3">
        <v>286</v>
      </c>
      <c r="H655" s="3">
        <v>197</v>
      </c>
      <c r="I655" s="3">
        <v>227</v>
      </c>
      <c r="J655" s="3">
        <v>1863</v>
      </c>
      <c r="K655" s="3">
        <v>63</v>
      </c>
    </row>
    <row r="656" spans="1:11" x14ac:dyDescent="0.25">
      <c r="A656" s="4">
        <v>39965</v>
      </c>
      <c r="B656" s="3" t="s">
        <v>68</v>
      </c>
      <c r="C656" s="3" t="s">
        <v>47</v>
      </c>
      <c r="D656" s="3">
        <v>269</v>
      </c>
      <c r="E656" s="3">
        <v>201</v>
      </c>
      <c r="F656" s="3">
        <v>253</v>
      </c>
      <c r="G656" s="3">
        <v>193</v>
      </c>
      <c r="H656" s="3">
        <v>197</v>
      </c>
      <c r="I656" s="3">
        <v>159</v>
      </c>
      <c r="J656" s="3">
        <v>1863</v>
      </c>
      <c r="K656" s="3">
        <v>118</v>
      </c>
    </row>
    <row r="657" spans="1:11" x14ac:dyDescent="0.25">
      <c r="A657" s="4">
        <v>39965</v>
      </c>
      <c r="B657" s="3" t="s">
        <v>68</v>
      </c>
      <c r="C657" s="3" t="s">
        <v>44</v>
      </c>
      <c r="D657" s="3">
        <v>269</v>
      </c>
      <c r="E657" s="3">
        <v>276</v>
      </c>
      <c r="F657" s="3">
        <v>253</v>
      </c>
      <c r="G657" s="3">
        <v>266</v>
      </c>
      <c r="H657" s="3">
        <v>197</v>
      </c>
      <c r="I657" s="3">
        <v>221</v>
      </c>
      <c r="J657" s="3">
        <v>1863</v>
      </c>
      <c r="K657" s="3">
        <v>90</v>
      </c>
    </row>
    <row r="658" spans="1:11" x14ac:dyDescent="0.25">
      <c r="A658" s="4">
        <v>39965</v>
      </c>
      <c r="B658" s="3" t="s">
        <v>68</v>
      </c>
      <c r="C658" s="3" t="s">
        <v>49</v>
      </c>
      <c r="D658" s="3">
        <v>269</v>
      </c>
      <c r="E658" s="3">
        <v>151</v>
      </c>
      <c r="F658" s="3">
        <v>253</v>
      </c>
      <c r="G658" s="3">
        <v>146</v>
      </c>
      <c r="H658" s="3">
        <v>197</v>
      </c>
      <c r="I658" s="3">
        <v>121</v>
      </c>
      <c r="J658" s="3">
        <v>1863</v>
      </c>
      <c r="K658" s="3">
        <v>13</v>
      </c>
    </row>
    <row r="659" spans="1:11" x14ac:dyDescent="0.25">
      <c r="A659" s="4">
        <v>39965</v>
      </c>
      <c r="B659" s="3" t="s">
        <v>68</v>
      </c>
      <c r="C659" s="3" t="s">
        <v>50</v>
      </c>
      <c r="D659" s="3">
        <v>269</v>
      </c>
      <c r="E659" s="3">
        <v>210</v>
      </c>
      <c r="F659" s="3">
        <v>253</v>
      </c>
      <c r="G659" s="3">
        <v>205</v>
      </c>
      <c r="H659" s="3">
        <v>197</v>
      </c>
      <c r="I659" s="3">
        <v>175</v>
      </c>
      <c r="J659" s="3">
        <v>1863</v>
      </c>
      <c r="K659" s="3">
        <v>53</v>
      </c>
    </row>
    <row r="660" spans="1:11" x14ac:dyDescent="0.25">
      <c r="A660" s="4">
        <v>40057</v>
      </c>
      <c r="B660" s="3" t="s">
        <v>68</v>
      </c>
      <c r="C660" s="3" t="s">
        <v>46</v>
      </c>
      <c r="D660" s="3">
        <v>274</v>
      </c>
      <c r="E660" s="3">
        <v>245</v>
      </c>
      <c r="F660" s="3">
        <v>257</v>
      </c>
      <c r="G660" s="3">
        <v>240</v>
      </c>
      <c r="H660" s="3">
        <v>200</v>
      </c>
      <c r="I660" s="3">
        <v>207</v>
      </c>
      <c r="J660" s="3">
        <v>1784</v>
      </c>
      <c r="K660" s="3">
        <v>77</v>
      </c>
    </row>
    <row r="661" spans="1:11" x14ac:dyDescent="0.25">
      <c r="A661" s="4">
        <v>40057</v>
      </c>
      <c r="B661" s="3" t="s">
        <v>68</v>
      </c>
      <c r="C661" s="3" t="s">
        <v>83</v>
      </c>
      <c r="D661" s="3">
        <v>274</v>
      </c>
      <c r="E661" s="3">
        <v>282</v>
      </c>
      <c r="F661" s="3">
        <v>257</v>
      </c>
      <c r="G661" s="3">
        <v>264</v>
      </c>
      <c r="H661" s="3">
        <v>200</v>
      </c>
      <c r="I661" s="3">
        <v>204</v>
      </c>
      <c r="J661" s="3">
        <v>1784</v>
      </c>
      <c r="K661" s="3">
        <v>1394</v>
      </c>
    </row>
    <row r="662" spans="1:11" x14ac:dyDescent="0.25">
      <c r="A662" s="4">
        <v>40057</v>
      </c>
      <c r="B662" s="3" t="s">
        <v>68</v>
      </c>
      <c r="C662" s="3" t="s">
        <v>38</v>
      </c>
      <c r="D662" s="3">
        <v>274</v>
      </c>
      <c r="E662" s="3">
        <v>206</v>
      </c>
      <c r="F662" s="3">
        <v>257</v>
      </c>
      <c r="G662" s="3">
        <v>202</v>
      </c>
      <c r="H662" s="3">
        <v>200</v>
      </c>
      <c r="I662" s="3">
        <v>176</v>
      </c>
      <c r="J662" s="3">
        <v>1784</v>
      </c>
      <c r="K662" s="3">
        <v>8</v>
      </c>
    </row>
    <row r="663" spans="1:11" x14ac:dyDescent="0.25">
      <c r="A663" s="4">
        <v>40057</v>
      </c>
      <c r="B663" s="3" t="s">
        <v>68</v>
      </c>
      <c r="C663" s="3" t="s">
        <v>39</v>
      </c>
      <c r="D663" s="3">
        <v>274</v>
      </c>
      <c r="E663" s="3">
        <v>205</v>
      </c>
      <c r="F663" s="3">
        <v>257</v>
      </c>
      <c r="G663" s="3">
        <v>200</v>
      </c>
      <c r="H663" s="3">
        <v>200</v>
      </c>
      <c r="I663" s="3">
        <v>170</v>
      </c>
      <c r="J663" s="3">
        <v>1784</v>
      </c>
      <c r="K663" s="3">
        <v>6</v>
      </c>
    </row>
    <row r="664" spans="1:11" x14ac:dyDescent="0.25">
      <c r="A664" s="4">
        <v>40057</v>
      </c>
      <c r="B664" s="3" t="s">
        <v>68</v>
      </c>
      <c r="C664" s="3" t="s">
        <v>48</v>
      </c>
      <c r="D664" s="3">
        <v>274</v>
      </c>
      <c r="E664" s="3">
        <v>225</v>
      </c>
      <c r="F664" s="3">
        <v>257</v>
      </c>
      <c r="G664" s="3">
        <v>201</v>
      </c>
      <c r="H664" s="3">
        <v>200</v>
      </c>
      <c r="I664" s="3">
        <v>140</v>
      </c>
      <c r="J664" s="3">
        <v>1784</v>
      </c>
      <c r="K664" s="3">
        <v>10</v>
      </c>
    </row>
    <row r="665" spans="1:11" x14ac:dyDescent="0.25">
      <c r="A665" s="4">
        <v>40057</v>
      </c>
      <c r="B665" s="3" t="s">
        <v>68</v>
      </c>
      <c r="C665" s="3" t="s">
        <v>45</v>
      </c>
      <c r="D665" s="3">
        <v>274</v>
      </c>
      <c r="E665" s="3">
        <v>348</v>
      </c>
      <c r="F665" s="3">
        <v>257</v>
      </c>
      <c r="G665" s="3">
        <v>335</v>
      </c>
      <c r="H665" s="3">
        <v>200</v>
      </c>
      <c r="I665" s="3">
        <v>275</v>
      </c>
      <c r="J665" s="3">
        <v>1784</v>
      </c>
      <c r="K665" s="3">
        <v>37</v>
      </c>
    </row>
    <row r="666" spans="1:11" x14ac:dyDescent="0.25">
      <c r="A666" s="4">
        <v>40057</v>
      </c>
      <c r="B666" s="3" t="s">
        <v>68</v>
      </c>
      <c r="C666" s="3" t="s">
        <v>47</v>
      </c>
      <c r="D666" s="3">
        <v>274</v>
      </c>
      <c r="E666" s="3">
        <v>214</v>
      </c>
      <c r="F666" s="3">
        <v>257</v>
      </c>
      <c r="G666" s="3">
        <v>208</v>
      </c>
      <c r="H666" s="3">
        <v>200</v>
      </c>
      <c r="I666" s="3">
        <v>175</v>
      </c>
      <c r="J666" s="3">
        <v>1784</v>
      </c>
      <c r="K666" s="3">
        <v>115</v>
      </c>
    </row>
    <row r="667" spans="1:11" x14ac:dyDescent="0.25">
      <c r="A667" s="4">
        <v>40057</v>
      </c>
      <c r="B667" s="3" t="s">
        <v>68</v>
      </c>
      <c r="C667" s="3" t="s">
        <v>44</v>
      </c>
      <c r="D667" s="3">
        <v>274</v>
      </c>
      <c r="E667" s="3">
        <v>273</v>
      </c>
      <c r="F667" s="3">
        <v>257</v>
      </c>
      <c r="G667" s="3">
        <v>263</v>
      </c>
      <c r="H667" s="3">
        <v>200</v>
      </c>
      <c r="I667" s="3">
        <v>217</v>
      </c>
      <c r="J667" s="3">
        <v>1784</v>
      </c>
      <c r="K667" s="3">
        <v>90</v>
      </c>
    </row>
    <row r="668" spans="1:11" x14ac:dyDescent="0.25">
      <c r="A668" s="4">
        <v>40057</v>
      </c>
      <c r="B668" s="3" t="s">
        <v>68</v>
      </c>
      <c r="C668" s="3" t="s">
        <v>49</v>
      </c>
      <c r="D668" s="3">
        <v>274</v>
      </c>
      <c r="E668" s="3">
        <v>175</v>
      </c>
      <c r="F668" s="3">
        <v>257</v>
      </c>
      <c r="G668" s="3">
        <v>173</v>
      </c>
      <c r="H668" s="3">
        <v>200</v>
      </c>
      <c r="I668" s="3">
        <v>156</v>
      </c>
      <c r="J668" s="3">
        <v>1784</v>
      </c>
      <c r="K668" s="3">
        <v>21</v>
      </c>
    </row>
    <row r="669" spans="1:11" x14ac:dyDescent="0.25">
      <c r="A669" s="4">
        <v>40057</v>
      </c>
      <c r="B669" s="3" t="s">
        <v>68</v>
      </c>
      <c r="C669" s="3" t="s">
        <v>50</v>
      </c>
      <c r="D669" s="3">
        <v>274</v>
      </c>
      <c r="E669" s="3">
        <v>194</v>
      </c>
      <c r="F669" s="3">
        <v>257</v>
      </c>
      <c r="G669" s="3">
        <v>187</v>
      </c>
      <c r="H669" s="3">
        <v>200</v>
      </c>
      <c r="I669" s="3">
        <v>153</v>
      </c>
      <c r="J669" s="3">
        <v>1784</v>
      </c>
      <c r="K669" s="3">
        <v>26</v>
      </c>
    </row>
    <row r="670" spans="1:11" x14ac:dyDescent="0.25">
      <c r="A670" s="4">
        <v>40148</v>
      </c>
      <c r="B670" s="3" t="s">
        <v>68</v>
      </c>
      <c r="C670" s="3" t="s">
        <v>46</v>
      </c>
      <c r="D670" s="3">
        <v>276</v>
      </c>
      <c r="E670" s="3">
        <v>232</v>
      </c>
      <c r="F670" s="3">
        <v>257</v>
      </c>
      <c r="G670" s="3">
        <v>222</v>
      </c>
      <c r="H670" s="3">
        <v>197</v>
      </c>
      <c r="I670" s="3">
        <v>179</v>
      </c>
      <c r="J670" s="3">
        <v>1874</v>
      </c>
      <c r="K670" s="3">
        <v>70</v>
      </c>
    </row>
    <row r="671" spans="1:11" x14ac:dyDescent="0.25">
      <c r="A671" s="4">
        <v>40148</v>
      </c>
      <c r="B671" s="3" t="s">
        <v>68</v>
      </c>
      <c r="C671" s="3" t="s">
        <v>83</v>
      </c>
      <c r="D671" s="3">
        <v>276</v>
      </c>
      <c r="E671" s="3">
        <v>283</v>
      </c>
      <c r="F671" s="3">
        <v>257</v>
      </c>
      <c r="G671" s="3">
        <v>263</v>
      </c>
      <c r="H671" s="3">
        <v>197</v>
      </c>
      <c r="I671" s="3">
        <v>200</v>
      </c>
      <c r="J671" s="3">
        <v>1874</v>
      </c>
      <c r="K671" s="3">
        <v>1504</v>
      </c>
    </row>
    <row r="672" spans="1:11" x14ac:dyDescent="0.25">
      <c r="A672" s="4">
        <v>40148</v>
      </c>
      <c r="B672" s="3" t="s">
        <v>68</v>
      </c>
      <c r="C672" s="3" t="s">
        <v>38</v>
      </c>
      <c r="D672" s="3">
        <v>276</v>
      </c>
      <c r="E672" s="3">
        <v>206</v>
      </c>
      <c r="F672" s="3">
        <v>257</v>
      </c>
      <c r="G672" s="3">
        <v>198</v>
      </c>
      <c r="H672" s="3">
        <v>197</v>
      </c>
      <c r="I672" s="3">
        <v>163</v>
      </c>
      <c r="J672" s="3">
        <v>1874</v>
      </c>
      <c r="K672" s="3">
        <v>11</v>
      </c>
    </row>
    <row r="673" spans="1:11" x14ac:dyDescent="0.25">
      <c r="A673" s="4">
        <v>40148</v>
      </c>
      <c r="B673" s="3" t="s">
        <v>68</v>
      </c>
      <c r="C673" s="3" t="s">
        <v>39</v>
      </c>
      <c r="D673" s="3">
        <v>276</v>
      </c>
      <c r="E673" s="3">
        <v>235</v>
      </c>
      <c r="F673" s="3">
        <v>257</v>
      </c>
      <c r="G673" s="3">
        <v>227</v>
      </c>
      <c r="H673" s="3">
        <v>197</v>
      </c>
      <c r="I673" s="3">
        <v>187</v>
      </c>
      <c r="J673" s="3">
        <v>1874</v>
      </c>
      <c r="K673" s="3">
        <v>13</v>
      </c>
    </row>
    <row r="674" spans="1:11" x14ac:dyDescent="0.25">
      <c r="A674" s="4">
        <v>40148</v>
      </c>
      <c r="B674" s="3" t="s">
        <v>68</v>
      </c>
      <c r="C674" s="3" t="s">
        <v>48</v>
      </c>
      <c r="D674" s="3">
        <v>276</v>
      </c>
      <c r="E674" s="3">
        <v>165</v>
      </c>
      <c r="F674" s="3">
        <v>257</v>
      </c>
      <c r="G674" s="3">
        <v>134</v>
      </c>
      <c r="H674" s="3">
        <v>197</v>
      </c>
      <c r="I674" s="3">
        <v>84</v>
      </c>
      <c r="J674" s="3">
        <v>1874</v>
      </c>
      <c r="K674" s="3">
        <v>8</v>
      </c>
    </row>
    <row r="675" spans="1:11" x14ac:dyDescent="0.25">
      <c r="A675" s="4">
        <v>40148</v>
      </c>
      <c r="B675" s="3" t="s">
        <v>68</v>
      </c>
      <c r="C675" s="3" t="s">
        <v>45</v>
      </c>
      <c r="D675" s="3">
        <v>276</v>
      </c>
      <c r="E675" s="3">
        <v>336</v>
      </c>
      <c r="F675" s="3">
        <v>257</v>
      </c>
      <c r="G675" s="3">
        <v>325</v>
      </c>
      <c r="H675" s="3">
        <v>197</v>
      </c>
      <c r="I675" s="3">
        <v>271</v>
      </c>
      <c r="J675" s="3">
        <v>1874</v>
      </c>
      <c r="K675" s="3">
        <v>55</v>
      </c>
    </row>
    <row r="676" spans="1:11" x14ac:dyDescent="0.25">
      <c r="A676" s="4">
        <v>40148</v>
      </c>
      <c r="B676" s="3" t="s">
        <v>68</v>
      </c>
      <c r="C676" s="3" t="s">
        <v>47</v>
      </c>
      <c r="D676" s="3">
        <v>276</v>
      </c>
      <c r="E676" s="3">
        <v>210</v>
      </c>
      <c r="F676" s="3">
        <v>257</v>
      </c>
      <c r="G676" s="3">
        <v>202</v>
      </c>
      <c r="H676" s="3">
        <v>197</v>
      </c>
      <c r="I676" s="3">
        <v>168</v>
      </c>
      <c r="J676" s="3">
        <v>1874</v>
      </c>
      <c r="K676" s="3">
        <v>98</v>
      </c>
    </row>
    <row r="677" spans="1:11" x14ac:dyDescent="0.25">
      <c r="A677" s="4">
        <v>40148</v>
      </c>
      <c r="B677" s="3" t="s">
        <v>68</v>
      </c>
      <c r="C677" s="3" t="s">
        <v>44</v>
      </c>
      <c r="D677" s="3">
        <v>276</v>
      </c>
      <c r="E677" s="3">
        <v>290</v>
      </c>
      <c r="F677" s="3">
        <v>257</v>
      </c>
      <c r="G677" s="3">
        <v>284</v>
      </c>
      <c r="H677" s="3">
        <v>197</v>
      </c>
      <c r="I677" s="3">
        <v>245</v>
      </c>
      <c r="J677" s="3">
        <v>1874</v>
      </c>
      <c r="K677" s="3">
        <v>70</v>
      </c>
    </row>
    <row r="678" spans="1:11" x14ac:dyDescent="0.25">
      <c r="A678" s="4">
        <v>40148</v>
      </c>
      <c r="B678" s="3" t="s">
        <v>68</v>
      </c>
      <c r="C678" s="3" t="s">
        <v>49</v>
      </c>
      <c r="D678" s="3">
        <v>276</v>
      </c>
      <c r="E678" s="3">
        <v>193</v>
      </c>
      <c r="F678" s="3">
        <v>257</v>
      </c>
      <c r="G678" s="3">
        <v>188</v>
      </c>
      <c r="H678" s="3">
        <v>197</v>
      </c>
      <c r="I678" s="3">
        <v>163</v>
      </c>
      <c r="J678" s="3">
        <v>1874</v>
      </c>
      <c r="K678" s="3">
        <v>10</v>
      </c>
    </row>
    <row r="679" spans="1:11" x14ac:dyDescent="0.25">
      <c r="A679" s="4">
        <v>40148</v>
      </c>
      <c r="B679" s="3" t="s">
        <v>68</v>
      </c>
      <c r="C679" s="3" t="s">
        <v>50</v>
      </c>
      <c r="D679" s="3">
        <v>276</v>
      </c>
      <c r="E679" s="3">
        <v>203</v>
      </c>
      <c r="F679" s="3">
        <v>257</v>
      </c>
      <c r="G679" s="3">
        <v>198</v>
      </c>
      <c r="H679" s="3">
        <v>197</v>
      </c>
      <c r="I679" s="3">
        <v>168</v>
      </c>
      <c r="J679" s="3">
        <v>1874</v>
      </c>
      <c r="K679" s="3">
        <v>35</v>
      </c>
    </row>
    <row r="680" spans="1:11" x14ac:dyDescent="0.25">
      <c r="A680" s="4">
        <v>40238</v>
      </c>
      <c r="B680" s="3" t="s">
        <v>68</v>
      </c>
      <c r="C680" s="3" t="s">
        <v>46</v>
      </c>
      <c r="D680" s="3">
        <v>288</v>
      </c>
      <c r="E680" s="3">
        <v>257</v>
      </c>
      <c r="F680" s="3">
        <v>267</v>
      </c>
      <c r="G680" s="3">
        <v>250</v>
      </c>
      <c r="H680" s="3">
        <v>204</v>
      </c>
      <c r="I680" s="3">
        <v>213</v>
      </c>
      <c r="J680" s="3">
        <v>3290</v>
      </c>
      <c r="K680" s="3">
        <v>99</v>
      </c>
    </row>
    <row r="681" spans="1:11" x14ac:dyDescent="0.25">
      <c r="A681" s="4">
        <v>40238</v>
      </c>
      <c r="B681" s="3" t="s">
        <v>68</v>
      </c>
      <c r="C681" s="3" t="s">
        <v>83</v>
      </c>
      <c r="D681" s="3">
        <v>288</v>
      </c>
      <c r="E681" s="3">
        <v>294</v>
      </c>
      <c r="F681" s="3">
        <v>267</v>
      </c>
      <c r="G681" s="3">
        <v>273</v>
      </c>
      <c r="H681" s="3">
        <v>204</v>
      </c>
      <c r="I681" s="3">
        <v>209</v>
      </c>
      <c r="J681" s="3">
        <v>3290</v>
      </c>
      <c r="K681" s="3">
        <v>2738</v>
      </c>
    </row>
    <row r="682" spans="1:11" x14ac:dyDescent="0.25">
      <c r="A682" s="4">
        <v>40238</v>
      </c>
      <c r="B682" s="3" t="s">
        <v>68</v>
      </c>
      <c r="C682" s="3" t="s">
        <v>38</v>
      </c>
      <c r="D682" s="3">
        <v>288</v>
      </c>
      <c r="E682" s="3">
        <v>208</v>
      </c>
      <c r="F682" s="3">
        <v>267</v>
      </c>
      <c r="G682" s="3">
        <v>190</v>
      </c>
      <c r="H682" s="3">
        <v>204</v>
      </c>
      <c r="I682" s="3">
        <v>144</v>
      </c>
      <c r="J682" s="3">
        <v>3290</v>
      </c>
      <c r="K682" s="3">
        <v>28</v>
      </c>
    </row>
    <row r="683" spans="1:11" x14ac:dyDescent="0.25">
      <c r="A683" s="4">
        <v>40238</v>
      </c>
      <c r="B683" s="3" t="s">
        <v>68</v>
      </c>
      <c r="C683" s="3" t="s">
        <v>39</v>
      </c>
      <c r="D683" s="3">
        <v>288</v>
      </c>
      <c r="E683" s="3">
        <v>239</v>
      </c>
      <c r="F683" s="3">
        <v>267</v>
      </c>
      <c r="G683" s="3">
        <v>225</v>
      </c>
      <c r="H683" s="3">
        <v>204</v>
      </c>
      <c r="I683" s="3">
        <v>179</v>
      </c>
      <c r="J683" s="3">
        <v>3290</v>
      </c>
      <c r="K683" s="3">
        <v>14</v>
      </c>
    </row>
    <row r="684" spans="1:11" x14ac:dyDescent="0.25">
      <c r="A684" s="4">
        <v>40238</v>
      </c>
      <c r="B684" s="3" t="s">
        <v>68</v>
      </c>
      <c r="C684" s="3" t="s">
        <v>48</v>
      </c>
      <c r="D684" s="3">
        <v>288</v>
      </c>
      <c r="E684" s="3">
        <v>268</v>
      </c>
      <c r="F684" s="3">
        <v>267</v>
      </c>
      <c r="G684" s="3">
        <v>199</v>
      </c>
      <c r="H684" s="3">
        <v>204</v>
      </c>
      <c r="I684" s="3">
        <v>120</v>
      </c>
      <c r="J684" s="3">
        <v>3290</v>
      </c>
      <c r="K684" s="3">
        <v>8</v>
      </c>
    </row>
    <row r="685" spans="1:11" x14ac:dyDescent="0.25">
      <c r="A685" s="4">
        <v>40238</v>
      </c>
      <c r="B685" s="3" t="s">
        <v>68</v>
      </c>
      <c r="C685" s="3" t="s">
        <v>45</v>
      </c>
      <c r="D685" s="3">
        <v>288</v>
      </c>
      <c r="E685" s="3">
        <v>343</v>
      </c>
      <c r="F685" s="3">
        <v>267</v>
      </c>
      <c r="G685" s="3">
        <v>331</v>
      </c>
      <c r="H685" s="3">
        <v>204</v>
      </c>
      <c r="I685" s="3">
        <v>273</v>
      </c>
      <c r="J685" s="3">
        <v>3290</v>
      </c>
      <c r="K685" s="3">
        <v>75</v>
      </c>
    </row>
    <row r="686" spans="1:11" x14ac:dyDescent="0.25">
      <c r="A686" s="4">
        <v>40238</v>
      </c>
      <c r="B686" s="3" t="s">
        <v>68</v>
      </c>
      <c r="C686" s="3" t="s">
        <v>47</v>
      </c>
      <c r="D686" s="3">
        <v>288</v>
      </c>
      <c r="E686" s="3">
        <v>209</v>
      </c>
      <c r="F686" s="3">
        <v>267</v>
      </c>
      <c r="G686" s="3">
        <v>198</v>
      </c>
      <c r="H686" s="3">
        <v>204</v>
      </c>
      <c r="I686" s="3">
        <v>157</v>
      </c>
      <c r="J686" s="3">
        <v>3290</v>
      </c>
      <c r="K686" s="3">
        <v>159</v>
      </c>
    </row>
    <row r="687" spans="1:11" x14ac:dyDescent="0.25">
      <c r="A687" s="4">
        <v>40238</v>
      </c>
      <c r="B687" s="3" t="s">
        <v>68</v>
      </c>
      <c r="C687" s="3" t="s">
        <v>44</v>
      </c>
      <c r="D687" s="3">
        <v>288</v>
      </c>
      <c r="E687" s="3">
        <v>298</v>
      </c>
      <c r="F687" s="3">
        <v>267</v>
      </c>
      <c r="G687" s="3">
        <v>289</v>
      </c>
      <c r="H687" s="3">
        <v>204</v>
      </c>
      <c r="I687" s="3">
        <v>245</v>
      </c>
      <c r="J687" s="3">
        <v>3290</v>
      </c>
      <c r="K687" s="3">
        <v>106</v>
      </c>
    </row>
    <row r="688" spans="1:11" x14ac:dyDescent="0.25">
      <c r="A688" s="4">
        <v>40238</v>
      </c>
      <c r="B688" s="3" t="s">
        <v>68</v>
      </c>
      <c r="C688" s="3" t="s">
        <v>49</v>
      </c>
      <c r="D688" s="3">
        <v>288</v>
      </c>
      <c r="E688" s="3">
        <v>168</v>
      </c>
      <c r="F688" s="3">
        <v>267</v>
      </c>
      <c r="G688" s="3">
        <v>161</v>
      </c>
      <c r="H688" s="3">
        <v>204</v>
      </c>
      <c r="I688" s="3">
        <v>128</v>
      </c>
      <c r="J688" s="3">
        <v>3290</v>
      </c>
      <c r="K688" s="3">
        <v>10</v>
      </c>
    </row>
    <row r="689" spans="1:11" x14ac:dyDescent="0.25">
      <c r="A689" s="4">
        <v>40238</v>
      </c>
      <c r="B689" s="3" t="s">
        <v>68</v>
      </c>
      <c r="C689" s="3" t="s">
        <v>50</v>
      </c>
      <c r="D689" s="3">
        <v>288</v>
      </c>
      <c r="E689" s="3">
        <v>212</v>
      </c>
      <c r="F689" s="3">
        <v>267</v>
      </c>
      <c r="G689" s="3">
        <v>208</v>
      </c>
      <c r="H689" s="3">
        <v>204</v>
      </c>
      <c r="I689" s="3">
        <v>181</v>
      </c>
      <c r="J689" s="3">
        <v>3290</v>
      </c>
      <c r="K689" s="3">
        <v>53</v>
      </c>
    </row>
    <row r="690" spans="1:11" x14ac:dyDescent="0.25">
      <c r="A690" s="4">
        <v>40330</v>
      </c>
      <c r="B690" s="3" t="s">
        <v>68</v>
      </c>
      <c r="C690" s="3" t="s">
        <v>46</v>
      </c>
      <c r="D690" s="3">
        <v>276</v>
      </c>
      <c r="E690" s="3">
        <v>261</v>
      </c>
      <c r="F690" s="3">
        <v>261</v>
      </c>
      <c r="G690" s="3">
        <v>251</v>
      </c>
      <c r="H690" s="3">
        <v>207</v>
      </c>
      <c r="I690" s="3">
        <v>205</v>
      </c>
      <c r="J690" s="3">
        <v>1766</v>
      </c>
      <c r="K690" s="3">
        <v>86</v>
      </c>
    </row>
    <row r="691" spans="1:11" x14ac:dyDescent="0.25">
      <c r="A691" s="4">
        <v>40330</v>
      </c>
      <c r="B691" s="3" t="s">
        <v>68</v>
      </c>
      <c r="C691" s="3" t="s">
        <v>83</v>
      </c>
      <c r="D691" s="3">
        <v>276</v>
      </c>
      <c r="E691" s="3">
        <v>281</v>
      </c>
      <c r="F691" s="3">
        <v>261</v>
      </c>
      <c r="G691" s="3">
        <v>266</v>
      </c>
      <c r="H691" s="3">
        <v>207</v>
      </c>
      <c r="I691" s="3">
        <v>210</v>
      </c>
      <c r="J691" s="3">
        <v>1766</v>
      </c>
      <c r="K691" s="3">
        <v>1330</v>
      </c>
    </row>
    <row r="692" spans="1:11" x14ac:dyDescent="0.25">
      <c r="A692" s="4">
        <v>40330</v>
      </c>
      <c r="B692" s="3" t="s">
        <v>68</v>
      </c>
      <c r="C692" s="3" t="s">
        <v>38</v>
      </c>
      <c r="D692" s="3">
        <v>276</v>
      </c>
      <c r="E692" s="3">
        <v>252</v>
      </c>
      <c r="F692" s="3">
        <v>261</v>
      </c>
      <c r="G692" s="3">
        <v>238</v>
      </c>
      <c r="H692" s="3">
        <v>207</v>
      </c>
      <c r="I692" s="3">
        <v>186</v>
      </c>
      <c r="J692" s="3">
        <v>1766</v>
      </c>
      <c r="K692" s="3">
        <v>24</v>
      </c>
    </row>
    <row r="693" spans="1:11" x14ac:dyDescent="0.25">
      <c r="A693" s="4">
        <v>40330</v>
      </c>
      <c r="B693" s="3" t="s">
        <v>68</v>
      </c>
      <c r="C693" s="3" t="s">
        <v>39</v>
      </c>
      <c r="D693" s="3">
        <v>276</v>
      </c>
      <c r="E693" s="3">
        <v>208</v>
      </c>
      <c r="F693" s="3">
        <v>261</v>
      </c>
      <c r="G693" s="3">
        <v>199</v>
      </c>
      <c r="H693" s="3">
        <v>207</v>
      </c>
      <c r="I693" s="3">
        <v>162</v>
      </c>
      <c r="J693" s="3">
        <v>1766</v>
      </c>
      <c r="K693" s="3">
        <v>8</v>
      </c>
    </row>
    <row r="694" spans="1:11" x14ac:dyDescent="0.25">
      <c r="A694" s="4">
        <v>40330</v>
      </c>
      <c r="B694" s="3" t="s">
        <v>68</v>
      </c>
      <c r="C694" s="3" t="s">
        <v>48</v>
      </c>
      <c r="D694" s="3">
        <v>276</v>
      </c>
      <c r="E694" s="3">
        <v>173</v>
      </c>
      <c r="F694" s="3">
        <v>261</v>
      </c>
      <c r="G694" s="3">
        <v>161</v>
      </c>
      <c r="H694" s="3">
        <v>207</v>
      </c>
      <c r="I694" s="3">
        <v>121</v>
      </c>
      <c r="J694" s="3">
        <v>1766</v>
      </c>
      <c r="K694" s="3">
        <v>9</v>
      </c>
    </row>
    <row r="695" spans="1:11" x14ac:dyDescent="0.25">
      <c r="A695" s="4">
        <v>40330</v>
      </c>
      <c r="B695" s="3" t="s">
        <v>68</v>
      </c>
      <c r="C695" s="3" t="s">
        <v>45</v>
      </c>
      <c r="D695" s="3">
        <v>276</v>
      </c>
      <c r="E695" s="3">
        <v>328</v>
      </c>
      <c r="F695" s="3">
        <v>261</v>
      </c>
      <c r="G695" s="3">
        <v>318</v>
      </c>
      <c r="H695" s="3">
        <v>207</v>
      </c>
      <c r="I695" s="3">
        <v>266</v>
      </c>
      <c r="J695" s="3">
        <v>1766</v>
      </c>
      <c r="K695" s="3">
        <v>56</v>
      </c>
    </row>
    <row r="696" spans="1:11" x14ac:dyDescent="0.25">
      <c r="A696" s="4">
        <v>40330</v>
      </c>
      <c r="B696" s="3" t="s">
        <v>68</v>
      </c>
      <c r="C696" s="3" t="s">
        <v>47</v>
      </c>
      <c r="D696" s="3">
        <v>276</v>
      </c>
      <c r="E696" s="3">
        <v>213</v>
      </c>
      <c r="F696" s="3">
        <v>261</v>
      </c>
      <c r="G696" s="3">
        <v>207</v>
      </c>
      <c r="H696" s="3">
        <v>207</v>
      </c>
      <c r="I696" s="3">
        <v>175</v>
      </c>
      <c r="J696" s="3">
        <v>1766</v>
      </c>
      <c r="K696" s="3">
        <v>90</v>
      </c>
    </row>
    <row r="697" spans="1:11" x14ac:dyDescent="0.25">
      <c r="A697" s="4">
        <v>40330</v>
      </c>
      <c r="B697" s="3" t="s">
        <v>68</v>
      </c>
      <c r="C697" s="3" t="s">
        <v>44</v>
      </c>
      <c r="D697" s="3">
        <v>276</v>
      </c>
      <c r="E697" s="3">
        <v>305</v>
      </c>
      <c r="F697" s="3">
        <v>261</v>
      </c>
      <c r="G697" s="3">
        <v>297</v>
      </c>
      <c r="H697" s="3">
        <v>207</v>
      </c>
      <c r="I697" s="3">
        <v>255</v>
      </c>
      <c r="J697" s="3">
        <v>1766</v>
      </c>
      <c r="K697" s="3">
        <v>101</v>
      </c>
    </row>
    <row r="698" spans="1:11" x14ac:dyDescent="0.25">
      <c r="A698" s="4">
        <v>40330</v>
      </c>
      <c r="B698" s="3" t="s">
        <v>68</v>
      </c>
      <c r="C698" s="3" t="s">
        <v>49</v>
      </c>
      <c r="D698" s="3">
        <v>276</v>
      </c>
      <c r="E698" s="3">
        <v>175</v>
      </c>
      <c r="F698" s="3">
        <v>261</v>
      </c>
      <c r="G698" s="3">
        <v>173</v>
      </c>
      <c r="H698" s="3">
        <v>207</v>
      </c>
      <c r="I698" s="3">
        <v>155</v>
      </c>
      <c r="J698" s="3">
        <v>1766</v>
      </c>
      <c r="K698" s="3">
        <v>18</v>
      </c>
    </row>
    <row r="699" spans="1:11" x14ac:dyDescent="0.25">
      <c r="A699" s="4">
        <v>40330</v>
      </c>
      <c r="B699" s="3" t="s">
        <v>68</v>
      </c>
      <c r="C699" s="3" t="s">
        <v>50</v>
      </c>
      <c r="D699" s="3">
        <v>276</v>
      </c>
      <c r="E699" s="3">
        <v>211</v>
      </c>
      <c r="F699" s="3">
        <v>261</v>
      </c>
      <c r="G699" s="3">
        <v>206</v>
      </c>
      <c r="H699" s="3">
        <v>207</v>
      </c>
      <c r="I699" s="3">
        <v>180</v>
      </c>
      <c r="J699" s="3">
        <v>1766</v>
      </c>
      <c r="K699" s="3">
        <v>44</v>
      </c>
    </row>
    <row r="700" spans="1:11" x14ac:dyDescent="0.25">
      <c r="A700" s="4">
        <v>40422</v>
      </c>
      <c r="B700" s="3" t="s">
        <v>68</v>
      </c>
      <c r="C700" s="3" t="s">
        <v>46</v>
      </c>
      <c r="D700" s="3">
        <v>280</v>
      </c>
      <c r="E700" s="3">
        <v>247</v>
      </c>
      <c r="F700" s="3">
        <v>264</v>
      </c>
      <c r="G700" s="3">
        <v>241</v>
      </c>
      <c r="H700" s="3">
        <v>207</v>
      </c>
      <c r="I700" s="3">
        <v>208</v>
      </c>
      <c r="J700" s="3">
        <v>1890</v>
      </c>
      <c r="K700" s="3">
        <v>69</v>
      </c>
    </row>
    <row r="701" spans="1:11" x14ac:dyDescent="0.25">
      <c r="A701" s="4">
        <v>40422</v>
      </c>
      <c r="B701" s="3" t="s">
        <v>68</v>
      </c>
      <c r="C701" s="3" t="s">
        <v>83</v>
      </c>
      <c r="D701" s="3">
        <v>280</v>
      </c>
      <c r="E701" s="3">
        <v>290</v>
      </c>
      <c r="F701" s="3">
        <v>264</v>
      </c>
      <c r="G701" s="3">
        <v>273</v>
      </c>
      <c r="H701" s="3">
        <v>207</v>
      </c>
      <c r="I701" s="3">
        <v>215</v>
      </c>
      <c r="J701" s="3">
        <v>1890</v>
      </c>
      <c r="K701" s="3">
        <v>1401</v>
      </c>
    </row>
    <row r="702" spans="1:11" x14ac:dyDescent="0.25">
      <c r="A702" s="4">
        <v>40422</v>
      </c>
      <c r="B702" s="3" t="s">
        <v>68</v>
      </c>
      <c r="C702" s="3" t="s">
        <v>38</v>
      </c>
      <c r="D702" s="3">
        <v>280</v>
      </c>
      <c r="E702" s="3">
        <v>231</v>
      </c>
      <c r="F702" s="3">
        <v>264</v>
      </c>
      <c r="G702" s="3">
        <v>221</v>
      </c>
      <c r="H702" s="3">
        <v>207</v>
      </c>
      <c r="I702" s="3">
        <v>179</v>
      </c>
      <c r="J702" s="3">
        <v>1890</v>
      </c>
      <c r="K702" s="3">
        <v>21</v>
      </c>
    </row>
    <row r="703" spans="1:11" x14ac:dyDescent="0.25">
      <c r="A703" s="4">
        <v>40422</v>
      </c>
      <c r="B703" s="3" t="s">
        <v>68</v>
      </c>
      <c r="C703" s="3" t="s">
        <v>39</v>
      </c>
      <c r="D703" s="3">
        <v>280</v>
      </c>
      <c r="E703" s="3">
        <v>221</v>
      </c>
      <c r="F703" s="3">
        <v>264</v>
      </c>
      <c r="G703" s="3">
        <v>213</v>
      </c>
      <c r="H703" s="3">
        <v>207</v>
      </c>
      <c r="I703" s="3">
        <v>174</v>
      </c>
      <c r="J703" s="3">
        <v>1890</v>
      </c>
      <c r="K703" s="3">
        <v>11</v>
      </c>
    </row>
    <row r="704" spans="1:11" x14ac:dyDescent="0.25">
      <c r="A704" s="4">
        <v>40422</v>
      </c>
      <c r="B704" s="3" t="s">
        <v>68</v>
      </c>
      <c r="C704" s="3" t="s">
        <v>48</v>
      </c>
      <c r="D704" s="3">
        <v>280</v>
      </c>
      <c r="E704" s="3">
        <v>181</v>
      </c>
      <c r="F704" s="3">
        <v>264</v>
      </c>
      <c r="G704" s="3">
        <v>174</v>
      </c>
      <c r="H704" s="3">
        <v>207</v>
      </c>
      <c r="I704" s="3">
        <v>141</v>
      </c>
      <c r="J704" s="3">
        <v>1890</v>
      </c>
      <c r="K704" s="3">
        <v>6</v>
      </c>
    </row>
    <row r="705" spans="1:11" x14ac:dyDescent="0.25">
      <c r="A705" s="4">
        <v>40422</v>
      </c>
      <c r="B705" s="3" t="s">
        <v>68</v>
      </c>
      <c r="C705" s="3" t="s">
        <v>45</v>
      </c>
      <c r="D705" s="3">
        <v>280</v>
      </c>
      <c r="E705" s="3">
        <v>340</v>
      </c>
      <c r="F705" s="3">
        <v>264</v>
      </c>
      <c r="G705" s="3">
        <v>322</v>
      </c>
      <c r="H705" s="3">
        <v>207</v>
      </c>
      <c r="I705" s="3">
        <v>252</v>
      </c>
      <c r="J705" s="3">
        <v>1890</v>
      </c>
      <c r="K705" s="3">
        <v>53</v>
      </c>
    </row>
    <row r="706" spans="1:11" x14ac:dyDescent="0.25">
      <c r="A706" s="4">
        <v>40422</v>
      </c>
      <c r="B706" s="3" t="s">
        <v>68</v>
      </c>
      <c r="C706" s="3" t="s">
        <v>47</v>
      </c>
      <c r="D706" s="3">
        <v>280</v>
      </c>
      <c r="E706" s="3">
        <v>216</v>
      </c>
      <c r="F706" s="3">
        <v>264</v>
      </c>
      <c r="G706" s="3">
        <v>209</v>
      </c>
      <c r="H706" s="3">
        <v>207</v>
      </c>
      <c r="I706" s="3">
        <v>176</v>
      </c>
      <c r="J706" s="3">
        <v>1890</v>
      </c>
      <c r="K706" s="3">
        <v>152</v>
      </c>
    </row>
    <row r="707" spans="1:11" x14ac:dyDescent="0.25">
      <c r="A707" s="4">
        <v>40422</v>
      </c>
      <c r="B707" s="3" t="s">
        <v>68</v>
      </c>
      <c r="C707" s="3" t="s">
        <v>44</v>
      </c>
      <c r="D707" s="3">
        <v>280</v>
      </c>
      <c r="E707" s="3">
        <v>311</v>
      </c>
      <c r="F707" s="3">
        <v>264</v>
      </c>
      <c r="G707" s="3">
        <v>300</v>
      </c>
      <c r="H707" s="3">
        <v>207</v>
      </c>
      <c r="I707" s="3">
        <v>250</v>
      </c>
      <c r="J707" s="3">
        <v>1890</v>
      </c>
      <c r="K707" s="3">
        <v>99</v>
      </c>
    </row>
    <row r="708" spans="1:11" x14ac:dyDescent="0.25">
      <c r="A708" s="4">
        <v>40422</v>
      </c>
      <c r="B708" s="3" t="s">
        <v>68</v>
      </c>
      <c r="C708" s="3" t="s">
        <v>49</v>
      </c>
      <c r="D708" s="3">
        <v>280</v>
      </c>
      <c r="E708" s="3">
        <v>173</v>
      </c>
      <c r="F708" s="3">
        <v>264</v>
      </c>
      <c r="G708" s="3">
        <v>170</v>
      </c>
      <c r="H708" s="3">
        <v>207</v>
      </c>
      <c r="I708" s="3">
        <v>145</v>
      </c>
      <c r="J708" s="3">
        <v>1890</v>
      </c>
      <c r="K708" s="3">
        <v>21</v>
      </c>
    </row>
    <row r="709" spans="1:11" x14ac:dyDescent="0.25">
      <c r="A709" s="4">
        <v>40422</v>
      </c>
      <c r="B709" s="3" t="s">
        <v>68</v>
      </c>
      <c r="C709" s="3" t="s">
        <v>50</v>
      </c>
      <c r="D709" s="3">
        <v>280</v>
      </c>
      <c r="E709" s="3">
        <v>208</v>
      </c>
      <c r="F709" s="3">
        <v>264</v>
      </c>
      <c r="G709" s="3">
        <v>203</v>
      </c>
      <c r="H709" s="3">
        <v>207</v>
      </c>
      <c r="I709" s="3">
        <v>170</v>
      </c>
      <c r="J709" s="3">
        <v>1890</v>
      </c>
      <c r="K709" s="3">
        <v>57</v>
      </c>
    </row>
    <row r="710" spans="1:11" x14ac:dyDescent="0.25">
      <c r="A710" s="4">
        <v>40513</v>
      </c>
      <c r="B710" s="3" t="s">
        <v>68</v>
      </c>
      <c r="C710" s="3" t="s">
        <v>46</v>
      </c>
      <c r="D710" s="3">
        <v>288</v>
      </c>
      <c r="E710" s="3">
        <v>265</v>
      </c>
      <c r="F710" s="3">
        <v>268</v>
      </c>
      <c r="G710" s="3">
        <v>257</v>
      </c>
      <c r="H710" s="3">
        <v>205</v>
      </c>
      <c r="I710" s="3">
        <v>218</v>
      </c>
      <c r="J710" s="3">
        <v>1874</v>
      </c>
      <c r="K710" s="3">
        <v>68</v>
      </c>
    </row>
    <row r="711" spans="1:11" x14ac:dyDescent="0.25">
      <c r="A711" s="4">
        <v>40513</v>
      </c>
      <c r="B711" s="3" t="s">
        <v>68</v>
      </c>
      <c r="C711" s="3" t="s">
        <v>83</v>
      </c>
      <c r="D711" s="3">
        <v>288</v>
      </c>
      <c r="E711" s="3">
        <v>296</v>
      </c>
      <c r="F711" s="3">
        <v>268</v>
      </c>
      <c r="G711" s="3">
        <v>274</v>
      </c>
      <c r="H711" s="3">
        <v>205</v>
      </c>
      <c r="I711" s="3">
        <v>208</v>
      </c>
      <c r="J711" s="3">
        <v>1874</v>
      </c>
      <c r="K711" s="3">
        <v>1447</v>
      </c>
    </row>
    <row r="712" spans="1:11" x14ac:dyDescent="0.25">
      <c r="A712" s="4">
        <v>40513</v>
      </c>
      <c r="B712" s="3" t="s">
        <v>68</v>
      </c>
      <c r="C712" s="3" t="s">
        <v>38</v>
      </c>
      <c r="D712" s="3">
        <v>288</v>
      </c>
      <c r="E712" s="3">
        <v>246</v>
      </c>
      <c r="F712" s="3">
        <v>268</v>
      </c>
      <c r="G712" s="3">
        <v>241</v>
      </c>
      <c r="H712" s="3">
        <v>205</v>
      </c>
      <c r="I712" s="3">
        <v>212</v>
      </c>
      <c r="J712" s="3">
        <v>1874</v>
      </c>
      <c r="K712" s="3">
        <v>23</v>
      </c>
    </row>
    <row r="713" spans="1:11" x14ac:dyDescent="0.25">
      <c r="A713" s="4">
        <v>40513</v>
      </c>
      <c r="B713" s="3" t="s">
        <v>68</v>
      </c>
      <c r="C713" s="3" t="s">
        <v>39</v>
      </c>
      <c r="D713" s="3">
        <v>288</v>
      </c>
      <c r="E713" s="3">
        <v>285</v>
      </c>
      <c r="F713" s="3">
        <v>268</v>
      </c>
      <c r="G713" s="3">
        <v>275</v>
      </c>
      <c r="H713" s="3">
        <v>205</v>
      </c>
      <c r="I713" s="3">
        <v>227</v>
      </c>
      <c r="J713" s="3">
        <v>1874</v>
      </c>
      <c r="K713" s="3">
        <v>7</v>
      </c>
    </row>
    <row r="714" spans="1:11" x14ac:dyDescent="0.25">
      <c r="A714" s="4">
        <v>40513</v>
      </c>
      <c r="B714" s="3" t="s">
        <v>68</v>
      </c>
      <c r="C714" s="3" t="s">
        <v>48</v>
      </c>
      <c r="D714" s="3">
        <v>288</v>
      </c>
      <c r="E714" s="3">
        <v>201</v>
      </c>
      <c r="F714" s="3">
        <v>268</v>
      </c>
      <c r="G714" s="3">
        <v>175</v>
      </c>
      <c r="H714" s="3">
        <v>205</v>
      </c>
      <c r="I714" s="3">
        <v>122</v>
      </c>
      <c r="J714" s="3">
        <v>1874</v>
      </c>
      <c r="K714" s="3">
        <v>14</v>
      </c>
    </row>
    <row r="715" spans="1:11" x14ac:dyDescent="0.25">
      <c r="A715" s="4">
        <v>40513</v>
      </c>
      <c r="B715" s="3" t="s">
        <v>68</v>
      </c>
      <c r="C715" s="3" t="s">
        <v>45</v>
      </c>
      <c r="D715" s="3">
        <v>288</v>
      </c>
      <c r="E715" s="3">
        <v>374</v>
      </c>
      <c r="F715" s="3">
        <v>268</v>
      </c>
      <c r="G715" s="3">
        <v>356</v>
      </c>
      <c r="H715" s="3">
        <v>205</v>
      </c>
      <c r="I715" s="3">
        <v>286</v>
      </c>
      <c r="J715" s="3">
        <v>1874</v>
      </c>
      <c r="K715" s="3">
        <v>62</v>
      </c>
    </row>
    <row r="716" spans="1:11" x14ac:dyDescent="0.25">
      <c r="A716" s="4">
        <v>40513</v>
      </c>
      <c r="B716" s="3" t="s">
        <v>68</v>
      </c>
      <c r="C716" s="3" t="s">
        <v>47</v>
      </c>
      <c r="D716" s="3">
        <v>288</v>
      </c>
      <c r="E716" s="3">
        <v>214</v>
      </c>
      <c r="F716" s="3">
        <v>268</v>
      </c>
      <c r="G716" s="3">
        <v>209</v>
      </c>
      <c r="H716" s="3">
        <v>205</v>
      </c>
      <c r="I716" s="3">
        <v>178</v>
      </c>
      <c r="J716" s="3">
        <v>1874</v>
      </c>
      <c r="K716" s="3">
        <v>111</v>
      </c>
    </row>
    <row r="717" spans="1:11" x14ac:dyDescent="0.25">
      <c r="A717" s="4">
        <v>40513</v>
      </c>
      <c r="B717" s="3" t="s">
        <v>68</v>
      </c>
      <c r="C717" s="3" t="s">
        <v>44</v>
      </c>
      <c r="D717" s="3">
        <v>288</v>
      </c>
      <c r="E717" s="3">
        <v>311</v>
      </c>
      <c r="F717" s="3">
        <v>268</v>
      </c>
      <c r="G717" s="3">
        <v>303</v>
      </c>
      <c r="H717" s="3">
        <v>205</v>
      </c>
      <c r="I717" s="3">
        <v>259</v>
      </c>
      <c r="J717" s="3">
        <v>1874</v>
      </c>
      <c r="K717" s="3">
        <v>77</v>
      </c>
    </row>
    <row r="718" spans="1:11" x14ac:dyDescent="0.25">
      <c r="A718" s="4">
        <v>40513</v>
      </c>
      <c r="B718" s="3" t="s">
        <v>68</v>
      </c>
      <c r="C718" s="3" t="s">
        <v>49</v>
      </c>
      <c r="D718" s="3">
        <v>288</v>
      </c>
      <c r="E718" s="3">
        <v>165</v>
      </c>
      <c r="F718" s="3">
        <v>268</v>
      </c>
      <c r="G718" s="3">
        <v>161</v>
      </c>
      <c r="H718" s="3">
        <v>205</v>
      </c>
      <c r="I718" s="3">
        <v>136</v>
      </c>
      <c r="J718" s="3">
        <v>1874</v>
      </c>
      <c r="K718" s="3">
        <v>14</v>
      </c>
    </row>
    <row r="719" spans="1:11" x14ac:dyDescent="0.25">
      <c r="A719" s="4">
        <v>40513</v>
      </c>
      <c r="B719" s="3" t="s">
        <v>68</v>
      </c>
      <c r="C719" s="3" t="s">
        <v>50</v>
      </c>
      <c r="D719" s="3">
        <v>288</v>
      </c>
      <c r="E719" s="3">
        <v>214</v>
      </c>
      <c r="F719" s="3">
        <v>268</v>
      </c>
      <c r="G719" s="3">
        <v>208</v>
      </c>
      <c r="H719" s="3">
        <v>205</v>
      </c>
      <c r="I719" s="3">
        <v>172</v>
      </c>
      <c r="J719" s="3">
        <v>1874</v>
      </c>
      <c r="K719" s="3">
        <v>51</v>
      </c>
    </row>
    <row r="720" spans="1:11" x14ac:dyDescent="0.25">
      <c r="A720" s="4">
        <v>40603</v>
      </c>
      <c r="B720" s="3" t="s">
        <v>68</v>
      </c>
      <c r="C720" s="3" t="s">
        <v>46</v>
      </c>
      <c r="D720" s="3">
        <v>306</v>
      </c>
      <c r="E720" s="3">
        <v>254</v>
      </c>
      <c r="F720" s="3">
        <v>284</v>
      </c>
      <c r="G720" s="3">
        <v>246</v>
      </c>
      <c r="H720" s="3">
        <v>219</v>
      </c>
      <c r="I720" s="3">
        <v>207</v>
      </c>
      <c r="J720" s="3">
        <v>2723</v>
      </c>
      <c r="K720" s="3">
        <v>101</v>
      </c>
    </row>
    <row r="721" spans="1:11" x14ac:dyDescent="0.25">
      <c r="A721" s="4">
        <v>40603</v>
      </c>
      <c r="B721" s="3" t="s">
        <v>68</v>
      </c>
      <c r="C721" s="3" t="s">
        <v>83</v>
      </c>
      <c r="D721" s="3">
        <v>306</v>
      </c>
      <c r="E721" s="3">
        <v>321</v>
      </c>
      <c r="F721" s="3">
        <v>284</v>
      </c>
      <c r="G721" s="3">
        <v>299</v>
      </c>
      <c r="H721" s="3">
        <v>219</v>
      </c>
      <c r="I721" s="3">
        <v>230</v>
      </c>
      <c r="J721" s="3">
        <v>2723</v>
      </c>
      <c r="K721" s="3">
        <v>2090</v>
      </c>
    </row>
    <row r="722" spans="1:11" x14ac:dyDescent="0.25">
      <c r="A722" s="4">
        <v>40603</v>
      </c>
      <c r="B722" s="3" t="s">
        <v>68</v>
      </c>
      <c r="C722" s="3" t="s">
        <v>38</v>
      </c>
      <c r="D722" s="3">
        <v>306</v>
      </c>
      <c r="E722" s="3">
        <v>244</v>
      </c>
      <c r="F722" s="3">
        <v>284</v>
      </c>
      <c r="G722" s="3">
        <v>233</v>
      </c>
      <c r="H722" s="3">
        <v>219</v>
      </c>
      <c r="I722" s="3">
        <v>189</v>
      </c>
      <c r="J722" s="3">
        <v>2723</v>
      </c>
      <c r="K722" s="3">
        <v>34</v>
      </c>
    </row>
    <row r="723" spans="1:11" x14ac:dyDescent="0.25">
      <c r="A723" s="4">
        <v>40603</v>
      </c>
      <c r="B723" s="3" t="s">
        <v>68</v>
      </c>
      <c r="C723" s="3" t="s">
        <v>39</v>
      </c>
      <c r="D723" s="3">
        <v>306</v>
      </c>
      <c r="E723" s="3">
        <v>232</v>
      </c>
      <c r="F723" s="3">
        <v>284</v>
      </c>
      <c r="G723" s="3">
        <v>222</v>
      </c>
      <c r="H723" s="3">
        <v>219</v>
      </c>
      <c r="I723" s="3">
        <v>181</v>
      </c>
      <c r="J723" s="3">
        <v>2723</v>
      </c>
      <c r="K723" s="3">
        <v>17</v>
      </c>
    </row>
    <row r="724" spans="1:11" x14ac:dyDescent="0.25">
      <c r="A724" s="4">
        <v>40603</v>
      </c>
      <c r="B724" s="3" t="s">
        <v>68</v>
      </c>
      <c r="C724" s="3" t="s">
        <v>48</v>
      </c>
      <c r="D724" s="3">
        <v>306</v>
      </c>
      <c r="E724" s="3">
        <v>172</v>
      </c>
      <c r="F724" s="3">
        <v>284</v>
      </c>
      <c r="G724" s="3">
        <v>154</v>
      </c>
      <c r="H724" s="3">
        <v>219</v>
      </c>
      <c r="I724" s="3">
        <v>109</v>
      </c>
      <c r="J724" s="3">
        <v>2723</v>
      </c>
      <c r="K724" s="3">
        <v>14</v>
      </c>
    </row>
    <row r="725" spans="1:11" x14ac:dyDescent="0.25">
      <c r="A725" s="4">
        <v>40603</v>
      </c>
      <c r="B725" s="3" t="s">
        <v>68</v>
      </c>
      <c r="C725" s="3" t="s">
        <v>45</v>
      </c>
      <c r="D725" s="3">
        <v>306</v>
      </c>
      <c r="E725" s="3">
        <v>334</v>
      </c>
      <c r="F725" s="3">
        <v>284</v>
      </c>
      <c r="G725" s="3">
        <v>318</v>
      </c>
      <c r="H725" s="3">
        <v>219</v>
      </c>
      <c r="I725" s="3">
        <v>257</v>
      </c>
      <c r="J725" s="3">
        <v>2723</v>
      </c>
      <c r="K725" s="3">
        <v>70</v>
      </c>
    </row>
    <row r="726" spans="1:11" x14ac:dyDescent="0.25">
      <c r="A726" s="4">
        <v>40603</v>
      </c>
      <c r="B726" s="3" t="s">
        <v>68</v>
      </c>
      <c r="C726" s="3" t="s">
        <v>47</v>
      </c>
      <c r="D726" s="3">
        <v>306</v>
      </c>
      <c r="E726" s="3">
        <v>217</v>
      </c>
      <c r="F726" s="3">
        <v>284</v>
      </c>
      <c r="G726" s="3">
        <v>206</v>
      </c>
      <c r="H726" s="3">
        <v>219</v>
      </c>
      <c r="I726" s="3">
        <v>164</v>
      </c>
      <c r="J726" s="3">
        <v>2723</v>
      </c>
      <c r="K726" s="3">
        <v>156</v>
      </c>
    </row>
    <row r="727" spans="1:11" x14ac:dyDescent="0.25">
      <c r="A727" s="4">
        <v>40603</v>
      </c>
      <c r="B727" s="3" t="s">
        <v>68</v>
      </c>
      <c r="C727" s="3" t="s">
        <v>44</v>
      </c>
      <c r="D727" s="3">
        <v>306</v>
      </c>
      <c r="E727" s="3">
        <v>319</v>
      </c>
      <c r="F727" s="3">
        <v>284</v>
      </c>
      <c r="G727" s="3">
        <v>310</v>
      </c>
      <c r="H727" s="3">
        <v>219</v>
      </c>
      <c r="I727" s="3">
        <v>264</v>
      </c>
      <c r="J727" s="3">
        <v>2723</v>
      </c>
      <c r="K727" s="3">
        <v>137</v>
      </c>
    </row>
    <row r="728" spans="1:11" x14ac:dyDescent="0.25">
      <c r="A728" s="4">
        <v>40603</v>
      </c>
      <c r="B728" s="3" t="s">
        <v>68</v>
      </c>
      <c r="C728" s="3" t="s">
        <v>49</v>
      </c>
      <c r="D728" s="3">
        <v>306</v>
      </c>
      <c r="E728" s="3">
        <v>180</v>
      </c>
      <c r="F728" s="3">
        <v>284</v>
      </c>
      <c r="G728" s="3">
        <v>179</v>
      </c>
      <c r="H728" s="3">
        <v>219</v>
      </c>
      <c r="I728" s="3">
        <v>163</v>
      </c>
      <c r="J728" s="3">
        <v>2723</v>
      </c>
      <c r="K728" s="3">
        <v>20</v>
      </c>
    </row>
    <row r="729" spans="1:11" x14ac:dyDescent="0.25">
      <c r="A729" s="4">
        <v>40603</v>
      </c>
      <c r="B729" s="3" t="s">
        <v>68</v>
      </c>
      <c r="C729" s="3" t="s">
        <v>50</v>
      </c>
      <c r="D729" s="3">
        <v>306</v>
      </c>
      <c r="E729" s="3">
        <v>211</v>
      </c>
      <c r="F729" s="3">
        <v>284</v>
      </c>
      <c r="G729" s="3">
        <v>203</v>
      </c>
      <c r="H729" s="3">
        <v>219</v>
      </c>
      <c r="I729" s="3">
        <v>167</v>
      </c>
      <c r="J729" s="3">
        <v>2723</v>
      </c>
      <c r="K729" s="3">
        <v>84</v>
      </c>
    </row>
    <row r="730" spans="1:11" x14ac:dyDescent="0.25">
      <c r="A730" s="4">
        <v>40695</v>
      </c>
      <c r="B730" s="3" t="s">
        <v>68</v>
      </c>
      <c r="C730" s="3" t="s">
        <v>46</v>
      </c>
      <c r="D730" s="3">
        <v>297</v>
      </c>
      <c r="E730" s="3">
        <v>256</v>
      </c>
      <c r="F730" s="3">
        <v>278</v>
      </c>
      <c r="G730" s="3">
        <v>249</v>
      </c>
      <c r="H730" s="3">
        <v>217</v>
      </c>
      <c r="I730" s="3">
        <v>209</v>
      </c>
      <c r="J730" s="3">
        <v>1814</v>
      </c>
      <c r="K730" s="3">
        <v>83</v>
      </c>
    </row>
    <row r="731" spans="1:11" x14ac:dyDescent="0.25">
      <c r="A731" s="4">
        <v>40695</v>
      </c>
      <c r="B731" s="3" t="s">
        <v>68</v>
      </c>
      <c r="C731" s="3" t="s">
        <v>83</v>
      </c>
      <c r="D731" s="3">
        <v>297</v>
      </c>
      <c r="E731" s="3">
        <v>305</v>
      </c>
      <c r="F731" s="3">
        <v>278</v>
      </c>
      <c r="G731" s="3">
        <v>285</v>
      </c>
      <c r="H731" s="3">
        <v>217</v>
      </c>
      <c r="I731" s="3">
        <v>222</v>
      </c>
      <c r="J731" s="3">
        <v>1814</v>
      </c>
      <c r="K731" s="3">
        <v>1414</v>
      </c>
    </row>
    <row r="732" spans="1:11" x14ac:dyDescent="0.25">
      <c r="A732" s="4">
        <v>40695</v>
      </c>
      <c r="B732" s="3" t="s">
        <v>68</v>
      </c>
      <c r="C732" s="3" t="s">
        <v>38</v>
      </c>
      <c r="D732" s="3">
        <v>297</v>
      </c>
      <c r="E732" s="3">
        <v>228</v>
      </c>
      <c r="F732" s="3">
        <v>278</v>
      </c>
      <c r="G732" s="3">
        <v>218</v>
      </c>
      <c r="H732" s="3">
        <v>217</v>
      </c>
      <c r="I732" s="3">
        <v>176</v>
      </c>
      <c r="J732" s="3">
        <v>1814</v>
      </c>
      <c r="K732" s="3">
        <v>24</v>
      </c>
    </row>
    <row r="733" spans="1:11" x14ac:dyDescent="0.25">
      <c r="A733" s="4">
        <v>40695</v>
      </c>
      <c r="B733" s="3" t="s">
        <v>68</v>
      </c>
      <c r="C733" s="3" t="s">
        <v>39</v>
      </c>
      <c r="D733" s="3">
        <v>297</v>
      </c>
      <c r="E733" s="3">
        <v>262</v>
      </c>
      <c r="F733" s="3">
        <v>278</v>
      </c>
      <c r="G733" s="3">
        <v>255</v>
      </c>
      <c r="H733" s="3">
        <v>217</v>
      </c>
      <c r="I733" s="3">
        <v>215</v>
      </c>
      <c r="J733" s="3">
        <v>1814</v>
      </c>
      <c r="K733" s="3">
        <v>9</v>
      </c>
    </row>
    <row r="734" spans="1:11" x14ac:dyDescent="0.25">
      <c r="A734" s="4">
        <v>40695</v>
      </c>
      <c r="B734" s="3" t="s">
        <v>68</v>
      </c>
      <c r="C734" s="3" t="s">
        <v>48</v>
      </c>
      <c r="D734" s="3">
        <v>297</v>
      </c>
      <c r="E734" s="3">
        <v>178</v>
      </c>
      <c r="F734" s="3">
        <v>278</v>
      </c>
      <c r="G734" s="3">
        <v>177</v>
      </c>
      <c r="H734" s="3">
        <v>217</v>
      </c>
      <c r="I734" s="3">
        <v>165</v>
      </c>
      <c r="J734" s="3">
        <v>1814</v>
      </c>
      <c r="K734" s="3">
        <v>8</v>
      </c>
    </row>
    <row r="735" spans="1:11" x14ac:dyDescent="0.25">
      <c r="A735" s="4">
        <v>40695</v>
      </c>
      <c r="B735" s="3" t="s">
        <v>68</v>
      </c>
      <c r="C735" s="3" t="s">
        <v>45</v>
      </c>
      <c r="D735" s="3">
        <v>297</v>
      </c>
      <c r="E735" s="3">
        <v>375</v>
      </c>
      <c r="F735" s="3">
        <v>278</v>
      </c>
      <c r="G735" s="3">
        <v>349</v>
      </c>
      <c r="H735" s="3">
        <v>217</v>
      </c>
      <c r="I735" s="3">
        <v>261</v>
      </c>
      <c r="J735" s="3">
        <v>1814</v>
      </c>
      <c r="K735" s="3">
        <v>50</v>
      </c>
    </row>
    <row r="736" spans="1:11" x14ac:dyDescent="0.25">
      <c r="A736" s="4">
        <v>40695</v>
      </c>
      <c r="B736" s="3" t="s">
        <v>68</v>
      </c>
      <c r="C736" s="3" t="s">
        <v>47</v>
      </c>
      <c r="D736" s="3">
        <v>297</v>
      </c>
      <c r="E736" s="3">
        <v>235</v>
      </c>
      <c r="F736" s="3">
        <v>278</v>
      </c>
      <c r="G736" s="3">
        <v>227</v>
      </c>
      <c r="H736" s="3">
        <v>217</v>
      </c>
      <c r="I736" s="3">
        <v>191</v>
      </c>
      <c r="J736" s="3">
        <v>1814</v>
      </c>
      <c r="K736" s="3">
        <v>90</v>
      </c>
    </row>
    <row r="737" spans="1:11" x14ac:dyDescent="0.25">
      <c r="A737" s="4">
        <v>40695</v>
      </c>
      <c r="B737" s="3" t="s">
        <v>68</v>
      </c>
      <c r="C737" s="3" t="s">
        <v>44</v>
      </c>
      <c r="D737" s="3">
        <v>297</v>
      </c>
      <c r="E737" s="3">
        <v>321</v>
      </c>
      <c r="F737" s="3">
        <v>278</v>
      </c>
      <c r="G737" s="3">
        <v>311</v>
      </c>
      <c r="H737" s="3">
        <v>217</v>
      </c>
      <c r="I737" s="3">
        <v>261</v>
      </c>
      <c r="J737" s="3">
        <v>1814</v>
      </c>
      <c r="K737" s="3">
        <v>76</v>
      </c>
    </row>
    <row r="738" spans="1:11" x14ac:dyDescent="0.25">
      <c r="A738" s="4">
        <v>40695</v>
      </c>
      <c r="B738" s="3" t="s">
        <v>68</v>
      </c>
      <c r="C738" s="3" t="s">
        <v>49</v>
      </c>
      <c r="D738" s="3">
        <v>297</v>
      </c>
      <c r="E738" s="3">
        <v>183</v>
      </c>
      <c r="F738" s="3">
        <v>278</v>
      </c>
      <c r="G738" s="3">
        <v>179</v>
      </c>
      <c r="H738" s="3">
        <v>217</v>
      </c>
      <c r="I738" s="3">
        <v>155</v>
      </c>
      <c r="J738" s="3">
        <v>1814</v>
      </c>
      <c r="K738" s="3">
        <v>17</v>
      </c>
    </row>
    <row r="739" spans="1:11" x14ac:dyDescent="0.25">
      <c r="A739" s="4">
        <v>40695</v>
      </c>
      <c r="B739" s="3" t="s">
        <v>68</v>
      </c>
      <c r="C739" s="3" t="s">
        <v>50</v>
      </c>
      <c r="D739" s="3">
        <v>297</v>
      </c>
      <c r="E739" s="3">
        <v>222</v>
      </c>
      <c r="F739" s="3">
        <v>278</v>
      </c>
      <c r="G739" s="3">
        <v>217</v>
      </c>
      <c r="H739" s="3">
        <v>217</v>
      </c>
      <c r="I739" s="3">
        <v>186</v>
      </c>
      <c r="J739" s="3">
        <v>1814</v>
      </c>
      <c r="K739" s="3">
        <v>43</v>
      </c>
    </row>
    <row r="740" spans="1:11" x14ac:dyDescent="0.25">
      <c r="A740" s="4">
        <v>40787</v>
      </c>
      <c r="B740" s="3" t="s">
        <v>68</v>
      </c>
      <c r="C740" s="3" t="s">
        <v>46</v>
      </c>
      <c r="D740" s="3">
        <v>304</v>
      </c>
      <c r="E740" s="3">
        <v>280</v>
      </c>
      <c r="F740" s="3">
        <v>282</v>
      </c>
      <c r="G740" s="3">
        <v>271</v>
      </c>
      <c r="H740" s="3">
        <v>217</v>
      </c>
      <c r="I740" s="3">
        <v>225</v>
      </c>
      <c r="J740" s="3">
        <v>1984</v>
      </c>
      <c r="K740" s="3">
        <v>83</v>
      </c>
    </row>
    <row r="741" spans="1:11" x14ac:dyDescent="0.25">
      <c r="A741" s="4">
        <v>40787</v>
      </c>
      <c r="B741" s="3" t="s">
        <v>68</v>
      </c>
      <c r="C741" s="3" t="s">
        <v>83</v>
      </c>
      <c r="D741" s="3">
        <v>304</v>
      </c>
      <c r="E741" s="3">
        <v>312</v>
      </c>
      <c r="F741" s="3">
        <v>282</v>
      </c>
      <c r="G741" s="3">
        <v>290</v>
      </c>
      <c r="H741" s="3">
        <v>217</v>
      </c>
      <c r="I741" s="3">
        <v>222</v>
      </c>
      <c r="J741" s="3">
        <v>1984</v>
      </c>
      <c r="K741" s="3">
        <v>1548</v>
      </c>
    </row>
    <row r="742" spans="1:11" x14ac:dyDescent="0.25">
      <c r="A742" s="4">
        <v>40787</v>
      </c>
      <c r="B742" s="3" t="s">
        <v>68</v>
      </c>
      <c r="C742" s="3" t="s">
        <v>38</v>
      </c>
      <c r="D742" s="3">
        <v>304</v>
      </c>
      <c r="E742" s="3">
        <v>241</v>
      </c>
      <c r="F742" s="3">
        <v>282</v>
      </c>
      <c r="G742" s="3">
        <v>235</v>
      </c>
      <c r="H742" s="3">
        <v>217</v>
      </c>
      <c r="I742" s="3">
        <v>200</v>
      </c>
      <c r="J742" s="3">
        <v>1984</v>
      </c>
      <c r="K742" s="3">
        <v>28</v>
      </c>
    </row>
    <row r="743" spans="1:11" x14ac:dyDescent="0.25">
      <c r="A743" s="4">
        <v>40787</v>
      </c>
      <c r="B743" s="3" t="s">
        <v>68</v>
      </c>
      <c r="C743" s="3" t="s">
        <v>39</v>
      </c>
      <c r="D743" s="3">
        <v>304</v>
      </c>
      <c r="E743" s="3">
        <v>235</v>
      </c>
      <c r="F743" s="3">
        <v>282</v>
      </c>
      <c r="G743" s="3">
        <v>229</v>
      </c>
      <c r="H743" s="3">
        <v>217</v>
      </c>
      <c r="I743" s="3">
        <v>196</v>
      </c>
      <c r="J743" s="3">
        <v>1984</v>
      </c>
      <c r="K743" s="3">
        <v>13</v>
      </c>
    </row>
    <row r="744" spans="1:11" x14ac:dyDescent="0.25">
      <c r="A744" s="4">
        <v>40787</v>
      </c>
      <c r="B744" s="3" t="s">
        <v>68</v>
      </c>
      <c r="C744" s="3" t="s">
        <v>48</v>
      </c>
      <c r="D744" s="3">
        <v>304</v>
      </c>
      <c r="E744" s="3">
        <v>167</v>
      </c>
      <c r="F744" s="3">
        <v>282</v>
      </c>
      <c r="G744" s="3">
        <v>165</v>
      </c>
      <c r="H744" s="3">
        <v>217</v>
      </c>
      <c r="I744" s="3">
        <v>149</v>
      </c>
      <c r="J744" s="3">
        <v>1984</v>
      </c>
      <c r="K744" s="3">
        <v>9</v>
      </c>
    </row>
    <row r="745" spans="1:11" x14ac:dyDescent="0.25">
      <c r="A745" s="4">
        <v>40787</v>
      </c>
      <c r="B745" s="3" t="s">
        <v>68</v>
      </c>
      <c r="C745" s="3" t="s">
        <v>45</v>
      </c>
      <c r="D745" s="3">
        <v>304</v>
      </c>
      <c r="E745" s="3">
        <v>395</v>
      </c>
      <c r="F745" s="3">
        <v>282</v>
      </c>
      <c r="G745" s="3">
        <v>364</v>
      </c>
      <c r="H745" s="3">
        <v>217</v>
      </c>
      <c r="I745" s="3">
        <v>277</v>
      </c>
      <c r="J745" s="3">
        <v>1984</v>
      </c>
      <c r="K745" s="3">
        <v>51</v>
      </c>
    </row>
    <row r="746" spans="1:11" x14ac:dyDescent="0.25">
      <c r="A746" s="4">
        <v>40787</v>
      </c>
      <c r="B746" s="3" t="s">
        <v>68</v>
      </c>
      <c r="C746" s="3" t="s">
        <v>47</v>
      </c>
      <c r="D746" s="3">
        <v>304</v>
      </c>
      <c r="E746" s="3">
        <v>228</v>
      </c>
      <c r="F746" s="3">
        <v>282</v>
      </c>
      <c r="G746" s="3">
        <v>220</v>
      </c>
      <c r="H746" s="3">
        <v>217</v>
      </c>
      <c r="I746" s="3">
        <v>181</v>
      </c>
      <c r="J746" s="3">
        <v>1984</v>
      </c>
      <c r="K746" s="3">
        <v>93</v>
      </c>
    </row>
    <row r="747" spans="1:11" x14ac:dyDescent="0.25">
      <c r="A747" s="4">
        <v>40787</v>
      </c>
      <c r="B747" s="3" t="s">
        <v>68</v>
      </c>
      <c r="C747" s="3" t="s">
        <v>44</v>
      </c>
      <c r="D747" s="3">
        <v>304</v>
      </c>
      <c r="E747" s="3">
        <v>334</v>
      </c>
      <c r="F747" s="3">
        <v>282</v>
      </c>
      <c r="G747" s="3">
        <v>321</v>
      </c>
      <c r="H747" s="3">
        <v>217</v>
      </c>
      <c r="I747" s="3">
        <v>264</v>
      </c>
      <c r="J747" s="3">
        <v>1984</v>
      </c>
      <c r="K747" s="3">
        <v>76</v>
      </c>
    </row>
    <row r="748" spans="1:11" x14ac:dyDescent="0.25">
      <c r="A748" s="4">
        <v>40787</v>
      </c>
      <c r="B748" s="3" t="s">
        <v>68</v>
      </c>
      <c r="C748" s="3" t="s">
        <v>49</v>
      </c>
      <c r="D748" s="3">
        <v>304</v>
      </c>
      <c r="E748" s="3">
        <v>168</v>
      </c>
      <c r="F748" s="3">
        <v>282</v>
      </c>
      <c r="G748" s="3">
        <v>160</v>
      </c>
      <c r="H748" s="3">
        <v>217</v>
      </c>
      <c r="I748" s="3">
        <v>127</v>
      </c>
      <c r="J748" s="3">
        <v>1984</v>
      </c>
      <c r="K748" s="3">
        <v>10</v>
      </c>
    </row>
    <row r="749" spans="1:11" x14ac:dyDescent="0.25">
      <c r="A749" s="4">
        <v>40787</v>
      </c>
      <c r="B749" s="3" t="s">
        <v>68</v>
      </c>
      <c r="C749" s="3" t="s">
        <v>50</v>
      </c>
      <c r="D749" s="3">
        <v>304</v>
      </c>
      <c r="E749" s="3">
        <v>225</v>
      </c>
      <c r="F749" s="3">
        <v>282</v>
      </c>
      <c r="G749" s="3">
        <v>216</v>
      </c>
      <c r="H749" s="3">
        <v>217</v>
      </c>
      <c r="I749" s="3">
        <v>178</v>
      </c>
      <c r="J749" s="3">
        <v>1984</v>
      </c>
      <c r="K749" s="3">
        <v>73</v>
      </c>
    </row>
    <row r="750" spans="1:11" x14ac:dyDescent="0.25">
      <c r="A750" s="4">
        <v>40878</v>
      </c>
      <c r="B750" s="3" t="s">
        <v>68</v>
      </c>
      <c r="C750" s="3" t="s">
        <v>46</v>
      </c>
      <c r="D750" s="3">
        <v>304</v>
      </c>
      <c r="E750" s="3">
        <v>267</v>
      </c>
      <c r="F750" s="3">
        <v>280</v>
      </c>
      <c r="G750" s="3">
        <v>259</v>
      </c>
      <c r="H750" s="3">
        <v>212</v>
      </c>
      <c r="I750" s="3">
        <v>216</v>
      </c>
      <c r="J750" s="3">
        <v>1318</v>
      </c>
      <c r="K750" s="3">
        <v>47</v>
      </c>
    </row>
    <row r="751" spans="1:11" x14ac:dyDescent="0.25">
      <c r="A751" s="4">
        <v>40878</v>
      </c>
      <c r="B751" s="3" t="s">
        <v>68</v>
      </c>
      <c r="C751" s="3" t="s">
        <v>83</v>
      </c>
      <c r="D751" s="3">
        <v>304</v>
      </c>
      <c r="E751" s="3">
        <v>310</v>
      </c>
      <c r="F751" s="3">
        <v>280</v>
      </c>
      <c r="G751" s="3">
        <v>285</v>
      </c>
      <c r="H751" s="3">
        <v>212</v>
      </c>
      <c r="I751" s="3">
        <v>214</v>
      </c>
      <c r="J751" s="3">
        <v>1318</v>
      </c>
      <c r="K751" s="3">
        <v>1059</v>
      </c>
    </row>
    <row r="752" spans="1:11" x14ac:dyDescent="0.25">
      <c r="A752" s="4">
        <v>40878</v>
      </c>
      <c r="B752" s="3" t="s">
        <v>68</v>
      </c>
      <c r="C752" s="3" t="s">
        <v>38</v>
      </c>
      <c r="D752" s="3">
        <v>304</v>
      </c>
      <c r="E752" s="3">
        <v>238</v>
      </c>
      <c r="F752" s="3">
        <v>280</v>
      </c>
      <c r="G752" s="3">
        <v>231</v>
      </c>
      <c r="H752" s="3">
        <v>212</v>
      </c>
      <c r="I752" s="3">
        <v>189</v>
      </c>
      <c r="J752" s="3">
        <v>1318</v>
      </c>
      <c r="K752" s="3">
        <v>12</v>
      </c>
    </row>
    <row r="753" spans="1:11" x14ac:dyDescent="0.25">
      <c r="A753" s="4">
        <v>40878</v>
      </c>
      <c r="B753" s="3" t="s">
        <v>68</v>
      </c>
      <c r="C753" s="3" t="s">
        <v>39</v>
      </c>
      <c r="D753" s="3">
        <v>304</v>
      </c>
      <c r="E753" s="3">
        <v>250</v>
      </c>
      <c r="F753" s="3">
        <v>280</v>
      </c>
      <c r="G753" s="3">
        <v>241</v>
      </c>
      <c r="H753" s="3">
        <v>212</v>
      </c>
      <c r="I753" s="3">
        <v>199</v>
      </c>
      <c r="J753" s="3">
        <v>1318</v>
      </c>
      <c r="K753" s="3">
        <v>14</v>
      </c>
    </row>
    <row r="754" spans="1:11" x14ac:dyDescent="0.25">
      <c r="A754" s="4">
        <v>40878</v>
      </c>
      <c r="B754" s="3" t="s">
        <v>68</v>
      </c>
      <c r="C754" s="3" t="s">
        <v>48</v>
      </c>
      <c r="D754" s="3">
        <v>304</v>
      </c>
      <c r="E754" s="3">
        <v>191</v>
      </c>
      <c r="F754" s="3">
        <v>280</v>
      </c>
      <c r="G754" s="3">
        <v>182</v>
      </c>
      <c r="H754" s="3">
        <v>212</v>
      </c>
      <c r="I754" s="3">
        <v>144</v>
      </c>
      <c r="J754" s="3">
        <v>1318</v>
      </c>
      <c r="K754" s="3">
        <v>8</v>
      </c>
    </row>
    <row r="755" spans="1:11" x14ac:dyDescent="0.25">
      <c r="A755" s="4">
        <v>40878</v>
      </c>
      <c r="B755" s="3" t="s">
        <v>68</v>
      </c>
      <c r="C755" s="3" t="s">
        <v>45</v>
      </c>
      <c r="D755" s="3">
        <v>304</v>
      </c>
      <c r="E755" s="3">
        <v>382</v>
      </c>
      <c r="F755" s="3">
        <v>280</v>
      </c>
      <c r="G755" s="3">
        <v>354</v>
      </c>
      <c r="H755" s="3">
        <v>212</v>
      </c>
      <c r="I755" s="3">
        <v>262</v>
      </c>
      <c r="J755" s="3">
        <v>1318</v>
      </c>
      <c r="K755" s="3">
        <v>34</v>
      </c>
    </row>
    <row r="756" spans="1:11" x14ac:dyDescent="0.25">
      <c r="A756" s="4">
        <v>40878</v>
      </c>
      <c r="B756" s="3" t="s">
        <v>68</v>
      </c>
      <c r="C756" s="3" t="s">
        <v>47</v>
      </c>
      <c r="D756" s="3">
        <v>304</v>
      </c>
      <c r="E756" s="3">
        <v>243</v>
      </c>
      <c r="F756" s="3">
        <v>280</v>
      </c>
      <c r="G756" s="3">
        <v>234</v>
      </c>
      <c r="H756" s="3">
        <v>212</v>
      </c>
      <c r="I756" s="3">
        <v>195</v>
      </c>
      <c r="J756" s="3">
        <v>1318</v>
      </c>
      <c r="K756" s="3">
        <v>74</v>
      </c>
    </row>
    <row r="757" spans="1:11" x14ac:dyDescent="0.25">
      <c r="A757" s="4">
        <v>40878</v>
      </c>
      <c r="B757" s="3" t="s">
        <v>68</v>
      </c>
      <c r="C757" s="3" t="s">
        <v>44</v>
      </c>
      <c r="D757" s="3">
        <v>304</v>
      </c>
      <c r="E757" s="3">
        <v>358</v>
      </c>
      <c r="F757" s="3">
        <v>280</v>
      </c>
      <c r="G757" s="3">
        <v>343</v>
      </c>
      <c r="H757" s="3">
        <v>212</v>
      </c>
      <c r="I757" s="3">
        <v>282</v>
      </c>
      <c r="J757" s="3">
        <v>1318</v>
      </c>
      <c r="K757" s="3">
        <v>44</v>
      </c>
    </row>
    <row r="758" spans="1:11" x14ac:dyDescent="0.25">
      <c r="A758" s="4">
        <v>40878</v>
      </c>
      <c r="B758" s="3" t="s">
        <v>68</v>
      </c>
      <c r="C758" s="3" t="s">
        <v>49</v>
      </c>
      <c r="D758" s="3">
        <v>304</v>
      </c>
      <c r="E758" s="3">
        <v>146</v>
      </c>
      <c r="F758" s="3">
        <v>280</v>
      </c>
      <c r="G758" s="3">
        <v>139</v>
      </c>
      <c r="H758" s="3">
        <v>212</v>
      </c>
      <c r="I758" s="3">
        <v>107</v>
      </c>
      <c r="J758" s="3">
        <v>1318</v>
      </c>
      <c r="K758" s="3">
        <v>5</v>
      </c>
    </row>
    <row r="759" spans="1:11" x14ac:dyDescent="0.25">
      <c r="A759" s="4">
        <v>40878</v>
      </c>
      <c r="B759" s="3" t="s">
        <v>68</v>
      </c>
      <c r="C759" s="3" t="s">
        <v>50</v>
      </c>
      <c r="D759" s="3">
        <v>304</v>
      </c>
      <c r="E759" s="3">
        <v>226</v>
      </c>
      <c r="F759" s="3">
        <v>280</v>
      </c>
      <c r="G759" s="3">
        <v>222</v>
      </c>
      <c r="H759" s="3">
        <v>212</v>
      </c>
      <c r="I759" s="3">
        <v>193</v>
      </c>
      <c r="J759" s="3">
        <v>1318</v>
      </c>
      <c r="K759" s="3">
        <v>21</v>
      </c>
    </row>
    <row r="760" spans="1:11" x14ac:dyDescent="0.25">
      <c r="A760" s="4">
        <v>40969</v>
      </c>
      <c r="B760" s="3" t="s">
        <v>68</v>
      </c>
      <c r="C760" s="3" t="s">
        <v>46</v>
      </c>
      <c r="D760" s="3">
        <v>333</v>
      </c>
      <c r="E760" s="3">
        <v>275</v>
      </c>
      <c r="F760" s="3">
        <v>309</v>
      </c>
      <c r="G760" s="3">
        <v>266</v>
      </c>
      <c r="H760" s="3">
        <v>235</v>
      </c>
      <c r="I760" s="3">
        <v>221</v>
      </c>
      <c r="J760" s="3">
        <v>2097</v>
      </c>
      <c r="K760" s="3">
        <v>50</v>
      </c>
    </row>
    <row r="761" spans="1:11" x14ac:dyDescent="0.25">
      <c r="A761" s="4">
        <v>40969</v>
      </c>
      <c r="B761" s="3" t="s">
        <v>68</v>
      </c>
      <c r="C761" s="3" t="s">
        <v>83</v>
      </c>
      <c r="D761" s="3">
        <v>333</v>
      </c>
      <c r="E761" s="3">
        <v>344</v>
      </c>
      <c r="F761" s="3">
        <v>309</v>
      </c>
      <c r="G761" s="3">
        <v>319</v>
      </c>
      <c r="H761" s="3">
        <v>235</v>
      </c>
      <c r="I761" s="3">
        <v>245</v>
      </c>
      <c r="J761" s="3">
        <v>2097</v>
      </c>
      <c r="K761" s="3">
        <v>1713</v>
      </c>
    </row>
    <row r="762" spans="1:11" x14ac:dyDescent="0.25">
      <c r="A762" s="4">
        <v>40969</v>
      </c>
      <c r="B762" s="3" t="s">
        <v>68</v>
      </c>
      <c r="C762" s="3" t="s">
        <v>38</v>
      </c>
      <c r="D762" s="3">
        <v>333</v>
      </c>
      <c r="E762" s="3">
        <v>256</v>
      </c>
      <c r="F762" s="3">
        <v>309</v>
      </c>
      <c r="G762" s="3">
        <v>246</v>
      </c>
      <c r="H762" s="3">
        <v>235</v>
      </c>
      <c r="I762" s="3">
        <v>203</v>
      </c>
      <c r="J762" s="3">
        <v>2097</v>
      </c>
      <c r="K762" s="3">
        <v>23</v>
      </c>
    </row>
    <row r="763" spans="1:11" x14ac:dyDescent="0.25">
      <c r="A763" s="4">
        <v>40969</v>
      </c>
      <c r="B763" s="3" t="s">
        <v>68</v>
      </c>
      <c r="C763" s="3" t="s">
        <v>39</v>
      </c>
      <c r="D763" s="3">
        <v>333</v>
      </c>
      <c r="E763" s="3">
        <v>251</v>
      </c>
      <c r="F763" s="3">
        <v>309</v>
      </c>
      <c r="G763" s="3">
        <v>243</v>
      </c>
      <c r="H763" s="3">
        <v>235</v>
      </c>
      <c r="I763" s="3">
        <v>203</v>
      </c>
      <c r="J763" s="3">
        <v>2097</v>
      </c>
      <c r="K763" s="3">
        <v>8</v>
      </c>
    </row>
    <row r="764" spans="1:11" x14ac:dyDescent="0.25">
      <c r="A764" s="4">
        <v>40969</v>
      </c>
      <c r="B764" s="3" t="s">
        <v>68</v>
      </c>
      <c r="C764" s="3" t="s">
        <v>48</v>
      </c>
      <c r="D764" s="3">
        <v>333</v>
      </c>
      <c r="E764" s="3">
        <v>247</v>
      </c>
      <c r="F764" s="3">
        <v>309</v>
      </c>
      <c r="G764" s="3">
        <v>220</v>
      </c>
      <c r="H764" s="3">
        <v>235</v>
      </c>
      <c r="I764" s="3">
        <v>158</v>
      </c>
      <c r="J764" s="3">
        <v>2097</v>
      </c>
      <c r="K764" s="3">
        <v>12</v>
      </c>
    </row>
    <row r="765" spans="1:11" x14ac:dyDescent="0.25">
      <c r="A765" s="4">
        <v>40969</v>
      </c>
      <c r="B765" s="3" t="s">
        <v>68</v>
      </c>
      <c r="C765" s="3" t="s">
        <v>45</v>
      </c>
      <c r="D765" s="3">
        <v>333</v>
      </c>
      <c r="E765" s="3">
        <v>399</v>
      </c>
      <c r="F765" s="3">
        <v>309</v>
      </c>
      <c r="G765" s="3">
        <v>384</v>
      </c>
      <c r="H765" s="3">
        <v>235</v>
      </c>
      <c r="I765" s="3">
        <v>318</v>
      </c>
      <c r="J765" s="3">
        <v>2097</v>
      </c>
      <c r="K765" s="3">
        <v>67</v>
      </c>
    </row>
    <row r="766" spans="1:11" x14ac:dyDescent="0.25">
      <c r="A766" s="4">
        <v>40969</v>
      </c>
      <c r="B766" s="3" t="s">
        <v>68</v>
      </c>
      <c r="C766" s="3" t="s">
        <v>47</v>
      </c>
      <c r="D766" s="3">
        <v>333</v>
      </c>
      <c r="E766" s="3">
        <v>233</v>
      </c>
      <c r="F766" s="3">
        <v>309</v>
      </c>
      <c r="G766" s="3">
        <v>217</v>
      </c>
      <c r="H766" s="3">
        <v>235</v>
      </c>
      <c r="I766" s="3">
        <v>172</v>
      </c>
      <c r="J766" s="3">
        <v>2097</v>
      </c>
      <c r="K766" s="3">
        <v>100</v>
      </c>
    </row>
    <row r="767" spans="1:11" x14ac:dyDescent="0.25">
      <c r="A767" s="4">
        <v>40969</v>
      </c>
      <c r="B767" s="3" t="s">
        <v>68</v>
      </c>
      <c r="C767" s="3" t="s">
        <v>44</v>
      </c>
      <c r="D767" s="3">
        <v>333</v>
      </c>
      <c r="E767" s="3">
        <v>344</v>
      </c>
      <c r="F767" s="3">
        <v>309</v>
      </c>
      <c r="G767" s="3">
        <v>329</v>
      </c>
      <c r="H767" s="3">
        <v>235</v>
      </c>
      <c r="I767" s="3">
        <v>268</v>
      </c>
      <c r="J767" s="3">
        <v>2097</v>
      </c>
      <c r="K767" s="3">
        <v>72</v>
      </c>
    </row>
    <row r="768" spans="1:11" x14ac:dyDescent="0.25">
      <c r="A768" s="4">
        <v>40969</v>
      </c>
      <c r="B768" s="3" t="s">
        <v>68</v>
      </c>
      <c r="C768" s="3" t="s">
        <v>49</v>
      </c>
      <c r="D768" s="3">
        <v>333</v>
      </c>
      <c r="E768" s="3">
        <v>179</v>
      </c>
      <c r="F768" s="3">
        <v>309</v>
      </c>
      <c r="G768" s="3">
        <v>172</v>
      </c>
      <c r="H768" s="3">
        <v>235</v>
      </c>
      <c r="I768" s="3">
        <v>138</v>
      </c>
      <c r="J768" s="3">
        <v>2097</v>
      </c>
      <c r="K768" s="3">
        <v>5</v>
      </c>
    </row>
    <row r="769" spans="1:11" x14ac:dyDescent="0.25">
      <c r="A769" s="4">
        <v>40969</v>
      </c>
      <c r="B769" s="3" t="s">
        <v>68</v>
      </c>
      <c r="C769" s="3" t="s">
        <v>50</v>
      </c>
      <c r="D769" s="3">
        <v>333</v>
      </c>
      <c r="E769" s="3">
        <v>219</v>
      </c>
      <c r="F769" s="3">
        <v>309</v>
      </c>
      <c r="G769" s="3">
        <v>207</v>
      </c>
      <c r="H769" s="3">
        <v>235</v>
      </c>
      <c r="I769" s="3">
        <v>164</v>
      </c>
      <c r="J769" s="3">
        <v>2097</v>
      </c>
      <c r="K769" s="3">
        <v>47</v>
      </c>
    </row>
    <row r="770" spans="1:11" x14ac:dyDescent="0.25">
      <c r="A770" s="4">
        <v>41061</v>
      </c>
      <c r="B770" s="3" t="s">
        <v>68</v>
      </c>
      <c r="C770" s="3" t="s">
        <v>46</v>
      </c>
      <c r="D770" s="3">
        <v>332</v>
      </c>
      <c r="E770" s="3">
        <v>271</v>
      </c>
      <c r="F770" s="3">
        <v>307</v>
      </c>
      <c r="G770" s="3">
        <v>261</v>
      </c>
      <c r="H770" s="3">
        <v>234</v>
      </c>
      <c r="I770" s="3">
        <v>216</v>
      </c>
      <c r="J770" s="3">
        <v>1356</v>
      </c>
      <c r="K770" s="3">
        <v>82</v>
      </c>
    </row>
    <row r="771" spans="1:11" x14ac:dyDescent="0.25">
      <c r="A771" s="4">
        <v>41061</v>
      </c>
      <c r="B771" s="3" t="s">
        <v>68</v>
      </c>
      <c r="C771" s="3" t="s">
        <v>83</v>
      </c>
      <c r="D771" s="3">
        <v>332</v>
      </c>
      <c r="E771" s="3">
        <v>349</v>
      </c>
      <c r="F771" s="3">
        <v>307</v>
      </c>
      <c r="G771" s="3">
        <v>322</v>
      </c>
      <c r="H771" s="3">
        <v>234</v>
      </c>
      <c r="I771" s="3">
        <v>245</v>
      </c>
      <c r="J771" s="3">
        <v>1356</v>
      </c>
      <c r="K771" s="3">
        <v>986</v>
      </c>
    </row>
    <row r="772" spans="1:11" x14ac:dyDescent="0.25">
      <c r="A772" s="4">
        <v>41061</v>
      </c>
      <c r="B772" s="3" t="s">
        <v>68</v>
      </c>
      <c r="C772" s="3" t="s">
        <v>38</v>
      </c>
      <c r="D772" s="3">
        <v>332</v>
      </c>
      <c r="E772" s="3">
        <v>278</v>
      </c>
      <c r="F772" s="3">
        <v>307</v>
      </c>
      <c r="G772" s="3">
        <v>267</v>
      </c>
      <c r="H772" s="3">
        <v>234</v>
      </c>
      <c r="I772" s="3">
        <v>219</v>
      </c>
      <c r="J772" s="3">
        <v>1356</v>
      </c>
      <c r="K772" s="3">
        <v>12</v>
      </c>
    </row>
    <row r="773" spans="1:11" x14ac:dyDescent="0.25">
      <c r="A773" s="4">
        <v>41061</v>
      </c>
      <c r="B773" s="3" t="s">
        <v>68</v>
      </c>
      <c r="C773" s="3" t="s">
        <v>39</v>
      </c>
      <c r="D773" s="3">
        <v>332</v>
      </c>
      <c r="E773" s="3">
        <v>289</v>
      </c>
      <c r="F773" s="3">
        <v>307</v>
      </c>
      <c r="G773" s="3">
        <v>276</v>
      </c>
      <c r="H773" s="3">
        <v>234</v>
      </c>
      <c r="I773" s="3">
        <v>218</v>
      </c>
      <c r="J773" s="3">
        <v>1356</v>
      </c>
      <c r="K773" s="3">
        <v>7</v>
      </c>
    </row>
    <row r="774" spans="1:11" x14ac:dyDescent="0.25">
      <c r="A774" s="4">
        <v>41061</v>
      </c>
      <c r="B774" s="3" t="s">
        <v>68</v>
      </c>
      <c r="C774" s="3" t="s">
        <v>48</v>
      </c>
      <c r="D774" s="3">
        <v>332</v>
      </c>
      <c r="E774" s="3">
        <v>145</v>
      </c>
      <c r="F774" s="3">
        <v>307</v>
      </c>
      <c r="G774" s="3">
        <v>138</v>
      </c>
      <c r="H774" s="3">
        <v>234</v>
      </c>
      <c r="I774" s="3">
        <v>112</v>
      </c>
      <c r="J774" s="3">
        <v>1356</v>
      </c>
      <c r="K774" s="3">
        <v>12</v>
      </c>
    </row>
    <row r="775" spans="1:11" x14ac:dyDescent="0.25">
      <c r="A775" s="4">
        <v>41061</v>
      </c>
      <c r="B775" s="3" t="s">
        <v>68</v>
      </c>
      <c r="C775" s="3" t="s">
        <v>45</v>
      </c>
      <c r="D775" s="3">
        <v>332</v>
      </c>
      <c r="E775" s="3">
        <v>399</v>
      </c>
      <c r="F775" s="3">
        <v>307</v>
      </c>
      <c r="G775" s="3">
        <v>383</v>
      </c>
      <c r="H775" s="3">
        <v>234</v>
      </c>
      <c r="I775" s="3">
        <v>310</v>
      </c>
      <c r="J775" s="3">
        <v>1356</v>
      </c>
      <c r="K775" s="3">
        <v>47</v>
      </c>
    </row>
    <row r="776" spans="1:11" x14ac:dyDescent="0.25">
      <c r="A776" s="4">
        <v>41061</v>
      </c>
      <c r="B776" s="3" t="s">
        <v>68</v>
      </c>
      <c r="C776" s="3" t="s">
        <v>47</v>
      </c>
      <c r="D776" s="3">
        <v>332</v>
      </c>
      <c r="E776" s="3">
        <v>241</v>
      </c>
      <c r="F776" s="3">
        <v>307</v>
      </c>
      <c r="G776" s="3">
        <v>232</v>
      </c>
      <c r="H776" s="3">
        <v>234</v>
      </c>
      <c r="I776" s="3">
        <v>190</v>
      </c>
      <c r="J776" s="3">
        <v>1356</v>
      </c>
      <c r="K776" s="3">
        <v>98</v>
      </c>
    </row>
    <row r="777" spans="1:11" x14ac:dyDescent="0.25">
      <c r="A777" s="4">
        <v>41061</v>
      </c>
      <c r="B777" s="3" t="s">
        <v>68</v>
      </c>
      <c r="C777" s="3" t="s">
        <v>44</v>
      </c>
      <c r="D777" s="3">
        <v>332</v>
      </c>
      <c r="E777" s="3">
        <v>367</v>
      </c>
      <c r="F777" s="3">
        <v>307</v>
      </c>
      <c r="G777" s="3">
        <v>353</v>
      </c>
      <c r="H777" s="3">
        <v>234</v>
      </c>
      <c r="I777" s="3">
        <v>291</v>
      </c>
      <c r="J777" s="3">
        <v>1356</v>
      </c>
      <c r="K777" s="3">
        <v>60</v>
      </c>
    </row>
    <row r="778" spans="1:11" x14ac:dyDescent="0.25">
      <c r="A778" s="4">
        <v>41061</v>
      </c>
      <c r="B778" s="3" t="s">
        <v>68</v>
      </c>
      <c r="C778" s="3" t="s">
        <v>49</v>
      </c>
      <c r="D778" s="3">
        <v>332</v>
      </c>
      <c r="E778" s="3">
        <v>235</v>
      </c>
      <c r="F778" s="3">
        <v>307</v>
      </c>
      <c r="G778" s="3">
        <v>233</v>
      </c>
      <c r="H778" s="3">
        <v>234</v>
      </c>
      <c r="I778" s="3">
        <v>213</v>
      </c>
      <c r="J778" s="3">
        <v>1356</v>
      </c>
      <c r="K778" s="3">
        <v>7</v>
      </c>
    </row>
    <row r="779" spans="1:11" x14ac:dyDescent="0.25">
      <c r="A779" s="4">
        <v>41061</v>
      </c>
      <c r="B779" s="3" t="s">
        <v>68</v>
      </c>
      <c r="C779" s="3" t="s">
        <v>50</v>
      </c>
      <c r="D779" s="3">
        <v>332</v>
      </c>
      <c r="E779" s="3">
        <v>236</v>
      </c>
      <c r="F779" s="3">
        <v>307</v>
      </c>
      <c r="G779" s="3">
        <v>231</v>
      </c>
      <c r="H779" s="3">
        <v>234</v>
      </c>
      <c r="I779" s="3">
        <v>198</v>
      </c>
      <c r="J779" s="3">
        <v>1356</v>
      </c>
      <c r="K779" s="3">
        <v>45</v>
      </c>
    </row>
    <row r="780" spans="1:11" x14ac:dyDescent="0.25">
      <c r="A780" s="4">
        <v>41153</v>
      </c>
      <c r="B780" s="3" t="s">
        <v>68</v>
      </c>
      <c r="C780" s="3" t="s">
        <v>46</v>
      </c>
      <c r="D780" s="3">
        <v>341</v>
      </c>
      <c r="E780" s="3">
        <v>274</v>
      </c>
      <c r="F780" s="3">
        <v>318</v>
      </c>
      <c r="G780" s="3">
        <v>260</v>
      </c>
      <c r="H780" s="3">
        <v>245</v>
      </c>
      <c r="I780" s="3">
        <v>201</v>
      </c>
      <c r="J780" s="3">
        <v>1482</v>
      </c>
      <c r="K780" s="3">
        <v>78</v>
      </c>
    </row>
    <row r="781" spans="1:11" x14ac:dyDescent="0.25">
      <c r="A781" s="4">
        <v>41153</v>
      </c>
      <c r="B781" s="3" t="s">
        <v>68</v>
      </c>
      <c r="C781" s="3" t="s">
        <v>83</v>
      </c>
      <c r="D781" s="3">
        <v>341</v>
      </c>
      <c r="E781" s="3">
        <v>358</v>
      </c>
      <c r="F781" s="3">
        <v>318</v>
      </c>
      <c r="G781" s="3">
        <v>335</v>
      </c>
      <c r="H781" s="3">
        <v>245</v>
      </c>
      <c r="I781" s="3">
        <v>262</v>
      </c>
      <c r="J781" s="3">
        <v>1482</v>
      </c>
      <c r="K781" s="3">
        <v>1125</v>
      </c>
    </row>
    <row r="782" spans="1:11" x14ac:dyDescent="0.25">
      <c r="A782" s="4">
        <v>41153</v>
      </c>
      <c r="B782" s="3" t="s">
        <v>68</v>
      </c>
      <c r="C782" s="3" t="s">
        <v>38</v>
      </c>
      <c r="D782" s="3">
        <v>341</v>
      </c>
      <c r="E782" s="3">
        <v>252</v>
      </c>
      <c r="F782" s="3">
        <v>318</v>
      </c>
      <c r="G782" s="3">
        <v>249</v>
      </c>
      <c r="H782" s="3">
        <v>245</v>
      </c>
      <c r="I782" s="3">
        <v>220</v>
      </c>
      <c r="J782" s="3">
        <v>1482</v>
      </c>
      <c r="K782" s="3">
        <v>16</v>
      </c>
    </row>
    <row r="783" spans="1:11" x14ac:dyDescent="0.25">
      <c r="A783" s="4">
        <v>41153</v>
      </c>
      <c r="B783" s="3" t="s">
        <v>68</v>
      </c>
      <c r="C783" s="3" t="s">
        <v>39</v>
      </c>
      <c r="D783" s="3">
        <v>341</v>
      </c>
      <c r="E783" s="3">
        <v>238</v>
      </c>
      <c r="F783" s="3">
        <v>318</v>
      </c>
      <c r="G783" s="3">
        <v>234</v>
      </c>
      <c r="H783" s="3">
        <v>245</v>
      </c>
      <c r="I783" s="3">
        <v>207</v>
      </c>
      <c r="J783" s="3">
        <v>1482</v>
      </c>
      <c r="K783" s="3">
        <v>9</v>
      </c>
    </row>
    <row r="784" spans="1:11" x14ac:dyDescent="0.25">
      <c r="A784" s="4">
        <v>41153</v>
      </c>
      <c r="B784" s="3" t="s">
        <v>68</v>
      </c>
      <c r="C784" s="3" t="s">
        <v>48</v>
      </c>
      <c r="D784" s="3">
        <v>341</v>
      </c>
      <c r="E784" s="3">
        <v>264</v>
      </c>
      <c r="F784" s="3">
        <v>318</v>
      </c>
      <c r="G784" s="3">
        <v>241</v>
      </c>
      <c r="H784" s="3">
        <v>245</v>
      </c>
      <c r="I784" s="3">
        <v>173</v>
      </c>
      <c r="J784" s="3">
        <v>1482</v>
      </c>
      <c r="K784" s="3">
        <v>10</v>
      </c>
    </row>
    <row r="785" spans="1:11" x14ac:dyDescent="0.25">
      <c r="A785" s="4">
        <v>41153</v>
      </c>
      <c r="B785" s="3" t="s">
        <v>68</v>
      </c>
      <c r="C785" s="3" t="s">
        <v>45</v>
      </c>
      <c r="D785" s="3">
        <v>341</v>
      </c>
      <c r="E785" s="3">
        <v>383</v>
      </c>
      <c r="F785" s="3">
        <v>318</v>
      </c>
      <c r="G785" s="3">
        <v>358</v>
      </c>
      <c r="H785" s="3">
        <v>245</v>
      </c>
      <c r="I785" s="3">
        <v>271</v>
      </c>
      <c r="J785" s="3">
        <v>1482</v>
      </c>
      <c r="K785" s="3">
        <v>45</v>
      </c>
    </row>
    <row r="786" spans="1:11" x14ac:dyDescent="0.25">
      <c r="A786" s="4">
        <v>41153</v>
      </c>
      <c r="B786" s="3" t="s">
        <v>68</v>
      </c>
      <c r="C786" s="3" t="s">
        <v>47</v>
      </c>
      <c r="D786" s="3">
        <v>341</v>
      </c>
      <c r="E786" s="3">
        <v>247</v>
      </c>
      <c r="F786" s="3">
        <v>318</v>
      </c>
      <c r="G786" s="3">
        <v>237</v>
      </c>
      <c r="H786" s="3">
        <v>245</v>
      </c>
      <c r="I786" s="3">
        <v>193</v>
      </c>
      <c r="J786" s="3">
        <v>1482</v>
      </c>
      <c r="K786" s="3">
        <v>104</v>
      </c>
    </row>
    <row r="787" spans="1:11" x14ac:dyDescent="0.25">
      <c r="A787" s="4">
        <v>41153</v>
      </c>
      <c r="B787" s="3" t="s">
        <v>68</v>
      </c>
      <c r="C787" s="3" t="s">
        <v>44</v>
      </c>
      <c r="D787" s="3">
        <v>341</v>
      </c>
      <c r="E787" s="3">
        <v>364</v>
      </c>
      <c r="F787" s="3">
        <v>318</v>
      </c>
      <c r="G787" s="3">
        <v>351</v>
      </c>
      <c r="H787" s="3">
        <v>245</v>
      </c>
      <c r="I787" s="3">
        <v>292</v>
      </c>
      <c r="J787" s="3">
        <v>1482</v>
      </c>
      <c r="K787" s="3">
        <v>50</v>
      </c>
    </row>
    <row r="788" spans="1:11" x14ac:dyDescent="0.25">
      <c r="A788" s="4">
        <v>41153</v>
      </c>
      <c r="B788" s="3" t="s">
        <v>68</v>
      </c>
      <c r="C788" s="3" t="s">
        <v>49</v>
      </c>
      <c r="D788" s="3">
        <v>341</v>
      </c>
      <c r="E788" s="3">
        <v>222</v>
      </c>
      <c r="F788" s="3">
        <v>318</v>
      </c>
      <c r="G788" s="3">
        <v>219</v>
      </c>
      <c r="H788" s="3">
        <v>245</v>
      </c>
      <c r="I788" s="3">
        <v>195</v>
      </c>
      <c r="J788" s="3">
        <v>1482</v>
      </c>
      <c r="K788" s="3">
        <v>17</v>
      </c>
    </row>
    <row r="789" spans="1:11" x14ac:dyDescent="0.25">
      <c r="A789" s="4">
        <v>41153</v>
      </c>
      <c r="B789" s="3" t="s">
        <v>68</v>
      </c>
      <c r="C789" s="3" t="s">
        <v>50</v>
      </c>
      <c r="D789" s="3">
        <v>341</v>
      </c>
      <c r="E789" s="3">
        <v>216</v>
      </c>
      <c r="F789" s="3">
        <v>318</v>
      </c>
      <c r="G789" s="3">
        <v>204</v>
      </c>
      <c r="H789" s="3">
        <v>245</v>
      </c>
      <c r="I789" s="3">
        <v>160</v>
      </c>
      <c r="J789" s="3">
        <v>1482</v>
      </c>
      <c r="K789" s="3">
        <v>28</v>
      </c>
    </row>
    <row r="790" spans="1:11" x14ac:dyDescent="0.25">
      <c r="A790" s="4">
        <v>41244</v>
      </c>
      <c r="B790" s="3" t="s">
        <v>68</v>
      </c>
      <c r="C790" s="3" t="s">
        <v>46</v>
      </c>
      <c r="D790" s="3">
        <v>347</v>
      </c>
      <c r="E790" s="3">
        <v>283</v>
      </c>
      <c r="F790" s="3">
        <v>318</v>
      </c>
      <c r="G790" s="3">
        <v>276</v>
      </c>
      <c r="H790" s="3">
        <v>239</v>
      </c>
      <c r="I790" s="3">
        <v>236</v>
      </c>
      <c r="J790" s="3">
        <v>1078</v>
      </c>
      <c r="K790" s="3">
        <v>54</v>
      </c>
    </row>
    <row r="791" spans="1:11" x14ac:dyDescent="0.25">
      <c r="A791" s="4">
        <v>41244</v>
      </c>
      <c r="B791" s="3" t="s">
        <v>68</v>
      </c>
      <c r="C791" s="3" t="s">
        <v>83</v>
      </c>
      <c r="D791" s="3">
        <v>347</v>
      </c>
      <c r="E791" s="3">
        <v>361</v>
      </c>
      <c r="F791" s="3">
        <v>318</v>
      </c>
      <c r="G791" s="3">
        <v>332</v>
      </c>
      <c r="H791" s="3">
        <v>239</v>
      </c>
      <c r="I791" s="3">
        <v>249</v>
      </c>
      <c r="J791" s="3">
        <v>1078</v>
      </c>
      <c r="K791" s="3">
        <v>803</v>
      </c>
    </row>
    <row r="792" spans="1:11" x14ac:dyDescent="0.25">
      <c r="A792" s="4">
        <v>41244</v>
      </c>
      <c r="B792" s="3" t="s">
        <v>68</v>
      </c>
      <c r="C792" s="3" t="s">
        <v>38</v>
      </c>
      <c r="D792" s="3">
        <v>347</v>
      </c>
      <c r="E792" s="3">
        <v>268</v>
      </c>
      <c r="F792" s="3">
        <v>318</v>
      </c>
      <c r="G792" s="3">
        <v>258</v>
      </c>
      <c r="H792" s="3">
        <v>239</v>
      </c>
      <c r="I792" s="3">
        <v>211</v>
      </c>
      <c r="J792" s="3">
        <v>1078</v>
      </c>
      <c r="K792" s="3">
        <v>9</v>
      </c>
    </row>
    <row r="793" spans="1:11" x14ac:dyDescent="0.25">
      <c r="A793" s="4">
        <v>41244</v>
      </c>
      <c r="B793" s="3" t="s">
        <v>68</v>
      </c>
      <c r="C793" s="3" t="s">
        <v>48</v>
      </c>
      <c r="D793" s="3">
        <v>347</v>
      </c>
      <c r="E793" s="3">
        <v>201</v>
      </c>
      <c r="F793" s="3">
        <v>318</v>
      </c>
      <c r="G793" s="3">
        <v>178</v>
      </c>
      <c r="H793" s="3">
        <v>239</v>
      </c>
      <c r="I793" s="3">
        <v>126</v>
      </c>
      <c r="J793" s="3">
        <v>1078</v>
      </c>
      <c r="K793" s="3">
        <v>7</v>
      </c>
    </row>
    <row r="794" spans="1:11" x14ac:dyDescent="0.25">
      <c r="A794" s="4">
        <v>41244</v>
      </c>
      <c r="B794" s="3" t="s">
        <v>68</v>
      </c>
      <c r="C794" s="3" t="s">
        <v>45</v>
      </c>
      <c r="D794" s="3">
        <v>347</v>
      </c>
      <c r="E794" s="3">
        <v>475</v>
      </c>
      <c r="F794" s="3">
        <v>318</v>
      </c>
      <c r="G794" s="3">
        <v>452</v>
      </c>
      <c r="H794" s="3">
        <v>239</v>
      </c>
      <c r="I794" s="3">
        <v>355</v>
      </c>
      <c r="J794" s="3">
        <v>1078</v>
      </c>
      <c r="K794" s="3">
        <v>43</v>
      </c>
    </row>
    <row r="795" spans="1:11" x14ac:dyDescent="0.25">
      <c r="A795" s="4">
        <v>41244</v>
      </c>
      <c r="B795" s="3" t="s">
        <v>68</v>
      </c>
      <c r="C795" s="3" t="s">
        <v>47</v>
      </c>
      <c r="D795" s="3">
        <v>347</v>
      </c>
      <c r="E795" s="3">
        <v>234</v>
      </c>
      <c r="F795" s="3">
        <v>318</v>
      </c>
      <c r="G795" s="3">
        <v>225</v>
      </c>
      <c r="H795" s="3">
        <v>239</v>
      </c>
      <c r="I795" s="3">
        <v>185</v>
      </c>
      <c r="J795" s="3">
        <v>1078</v>
      </c>
      <c r="K795" s="3">
        <v>79</v>
      </c>
    </row>
    <row r="796" spans="1:11" x14ac:dyDescent="0.25">
      <c r="A796" s="4">
        <v>41244</v>
      </c>
      <c r="B796" s="3" t="s">
        <v>68</v>
      </c>
      <c r="C796" s="3" t="s">
        <v>44</v>
      </c>
      <c r="D796" s="3">
        <v>347</v>
      </c>
      <c r="E796" s="3">
        <v>389</v>
      </c>
      <c r="F796" s="3">
        <v>318</v>
      </c>
      <c r="G796" s="3">
        <v>383</v>
      </c>
      <c r="H796" s="3">
        <v>239</v>
      </c>
      <c r="I796" s="3">
        <v>339</v>
      </c>
      <c r="J796" s="3">
        <v>1078</v>
      </c>
      <c r="K796" s="3">
        <v>42</v>
      </c>
    </row>
    <row r="797" spans="1:11" x14ac:dyDescent="0.25">
      <c r="A797" s="4">
        <v>41244</v>
      </c>
      <c r="B797" s="3" t="s">
        <v>68</v>
      </c>
      <c r="C797" s="3" t="s">
        <v>49</v>
      </c>
      <c r="D797" s="3">
        <v>347</v>
      </c>
      <c r="E797" s="3">
        <v>197</v>
      </c>
      <c r="F797" s="3">
        <v>318</v>
      </c>
      <c r="G797" s="3">
        <v>196</v>
      </c>
      <c r="H797" s="3">
        <v>239</v>
      </c>
      <c r="I797" s="3">
        <v>180</v>
      </c>
      <c r="J797" s="3">
        <v>1078</v>
      </c>
      <c r="K797" s="3">
        <v>7</v>
      </c>
    </row>
    <row r="798" spans="1:11" x14ac:dyDescent="0.25">
      <c r="A798" s="4">
        <v>41244</v>
      </c>
      <c r="B798" s="3" t="s">
        <v>68</v>
      </c>
      <c r="C798" s="3" t="s">
        <v>50</v>
      </c>
      <c r="D798" s="3">
        <v>347</v>
      </c>
      <c r="E798" s="3">
        <v>240</v>
      </c>
      <c r="F798" s="3">
        <v>318</v>
      </c>
      <c r="G798" s="3">
        <v>219</v>
      </c>
      <c r="H798" s="3">
        <v>239</v>
      </c>
      <c r="I798" s="3">
        <v>166</v>
      </c>
      <c r="J798" s="3">
        <v>1078</v>
      </c>
      <c r="K798" s="3">
        <v>32</v>
      </c>
    </row>
    <row r="799" spans="1:11" x14ac:dyDescent="0.25">
      <c r="A799" s="4">
        <v>41334</v>
      </c>
      <c r="B799" s="3" t="s">
        <v>68</v>
      </c>
      <c r="C799" s="3" t="s">
        <v>46</v>
      </c>
      <c r="D799" s="3">
        <v>362</v>
      </c>
      <c r="E799" s="3">
        <v>303</v>
      </c>
      <c r="F799" s="3">
        <v>326</v>
      </c>
      <c r="G799" s="3">
        <v>296</v>
      </c>
      <c r="H799" s="3">
        <v>237</v>
      </c>
      <c r="I799" s="3">
        <v>256</v>
      </c>
      <c r="J799" s="3">
        <v>1491</v>
      </c>
      <c r="K799" s="3">
        <v>59</v>
      </c>
    </row>
    <row r="800" spans="1:11" x14ac:dyDescent="0.25">
      <c r="A800" s="4">
        <v>41334</v>
      </c>
      <c r="B800" s="3" t="s">
        <v>68</v>
      </c>
      <c r="C800" s="3" t="s">
        <v>83</v>
      </c>
      <c r="D800" s="3">
        <v>362</v>
      </c>
      <c r="E800" s="3">
        <v>378</v>
      </c>
      <c r="F800" s="3">
        <v>326</v>
      </c>
      <c r="G800" s="3">
        <v>340</v>
      </c>
      <c r="H800" s="3">
        <v>237</v>
      </c>
      <c r="I800" s="3">
        <v>247</v>
      </c>
      <c r="J800" s="3">
        <v>1491</v>
      </c>
      <c r="K800" s="3">
        <v>1160</v>
      </c>
    </row>
    <row r="801" spans="1:11" x14ac:dyDescent="0.25">
      <c r="A801" s="4">
        <v>41334</v>
      </c>
      <c r="B801" s="3" t="s">
        <v>68</v>
      </c>
      <c r="C801" s="3" t="s">
        <v>38</v>
      </c>
      <c r="D801" s="3">
        <v>362</v>
      </c>
      <c r="E801" s="3">
        <v>272</v>
      </c>
      <c r="F801" s="3">
        <v>326</v>
      </c>
      <c r="G801" s="3">
        <v>268</v>
      </c>
      <c r="H801" s="3">
        <v>237</v>
      </c>
      <c r="I801" s="3">
        <v>235</v>
      </c>
      <c r="J801" s="3">
        <v>1491</v>
      </c>
      <c r="K801" s="3">
        <v>14</v>
      </c>
    </row>
    <row r="802" spans="1:11" x14ac:dyDescent="0.25">
      <c r="A802" s="4">
        <v>41334</v>
      </c>
      <c r="B802" s="3" t="s">
        <v>68</v>
      </c>
      <c r="C802" s="3" t="s">
        <v>39</v>
      </c>
      <c r="D802" s="3">
        <v>362</v>
      </c>
      <c r="E802" s="3">
        <v>298</v>
      </c>
      <c r="F802" s="3">
        <v>326</v>
      </c>
      <c r="G802" s="3">
        <v>275</v>
      </c>
      <c r="H802" s="3">
        <v>237</v>
      </c>
      <c r="I802" s="3">
        <v>209</v>
      </c>
      <c r="J802" s="3">
        <v>1491</v>
      </c>
      <c r="K802" s="3">
        <v>9</v>
      </c>
    </row>
    <row r="803" spans="1:11" x14ac:dyDescent="0.25">
      <c r="A803" s="4">
        <v>41334</v>
      </c>
      <c r="B803" s="3" t="s">
        <v>68</v>
      </c>
      <c r="C803" s="3" t="s">
        <v>48</v>
      </c>
      <c r="D803" s="3">
        <v>362</v>
      </c>
      <c r="E803" s="3">
        <v>222</v>
      </c>
      <c r="F803" s="3">
        <v>326</v>
      </c>
      <c r="G803" s="3">
        <v>203</v>
      </c>
      <c r="H803" s="3">
        <v>237</v>
      </c>
      <c r="I803" s="3">
        <v>147</v>
      </c>
      <c r="J803" s="3">
        <v>1491</v>
      </c>
      <c r="K803" s="3">
        <v>8</v>
      </c>
    </row>
    <row r="804" spans="1:11" x14ac:dyDescent="0.25">
      <c r="A804" s="4">
        <v>41334</v>
      </c>
      <c r="B804" s="3" t="s">
        <v>68</v>
      </c>
      <c r="C804" s="3" t="s">
        <v>45</v>
      </c>
      <c r="D804" s="3">
        <v>362</v>
      </c>
      <c r="E804" s="3">
        <v>463</v>
      </c>
      <c r="F804" s="3">
        <v>326</v>
      </c>
      <c r="G804" s="3">
        <v>416</v>
      </c>
      <c r="H804" s="3">
        <v>237</v>
      </c>
      <c r="I804" s="3">
        <v>295</v>
      </c>
      <c r="J804" s="3">
        <v>1491</v>
      </c>
      <c r="K804" s="3">
        <v>42</v>
      </c>
    </row>
    <row r="805" spans="1:11" x14ac:dyDescent="0.25">
      <c r="A805" s="4">
        <v>41334</v>
      </c>
      <c r="B805" s="3" t="s">
        <v>68</v>
      </c>
      <c r="C805" s="3" t="s">
        <v>47</v>
      </c>
      <c r="D805" s="3">
        <v>362</v>
      </c>
      <c r="E805" s="3">
        <v>238</v>
      </c>
      <c r="F805" s="3">
        <v>326</v>
      </c>
      <c r="G805" s="3">
        <v>223</v>
      </c>
      <c r="H805" s="3">
        <v>237</v>
      </c>
      <c r="I805" s="3">
        <v>170</v>
      </c>
      <c r="J805" s="3">
        <v>1491</v>
      </c>
      <c r="K805" s="3">
        <v>96</v>
      </c>
    </row>
    <row r="806" spans="1:11" x14ac:dyDescent="0.25">
      <c r="A806" s="4">
        <v>41334</v>
      </c>
      <c r="B806" s="3" t="s">
        <v>68</v>
      </c>
      <c r="C806" s="3" t="s">
        <v>44</v>
      </c>
      <c r="D806" s="3">
        <v>362</v>
      </c>
      <c r="E806" s="3">
        <v>403</v>
      </c>
      <c r="F806" s="3">
        <v>326</v>
      </c>
      <c r="G806" s="3">
        <v>389</v>
      </c>
      <c r="H806" s="3">
        <v>237</v>
      </c>
      <c r="I806" s="3">
        <v>325</v>
      </c>
      <c r="J806" s="3">
        <v>1491</v>
      </c>
      <c r="K806" s="3">
        <v>52</v>
      </c>
    </row>
    <row r="807" spans="1:11" x14ac:dyDescent="0.25">
      <c r="A807" s="4">
        <v>41334</v>
      </c>
      <c r="B807" s="3" t="s">
        <v>68</v>
      </c>
      <c r="C807" s="3" t="s">
        <v>49</v>
      </c>
      <c r="D807" s="3">
        <v>362</v>
      </c>
      <c r="E807" s="3">
        <v>236</v>
      </c>
      <c r="F807" s="3">
        <v>326</v>
      </c>
      <c r="G807" s="3">
        <v>235</v>
      </c>
      <c r="H807" s="3">
        <v>237</v>
      </c>
      <c r="I807" s="3">
        <v>217</v>
      </c>
      <c r="J807" s="3">
        <v>1491</v>
      </c>
      <c r="K807" s="3">
        <v>7</v>
      </c>
    </row>
    <row r="808" spans="1:11" x14ac:dyDescent="0.25">
      <c r="A808" s="4">
        <v>41334</v>
      </c>
      <c r="B808" s="3" t="s">
        <v>68</v>
      </c>
      <c r="C808" s="3" t="s">
        <v>50</v>
      </c>
      <c r="D808" s="3">
        <v>362</v>
      </c>
      <c r="E808" s="3">
        <v>227</v>
      </c>
      <c r="F808" s="3">
        <v>326</v>
      </c>
      <c r="G808" s="3">
        <v>219</v>
      </c>
      <c r="H808" s="3">
        <v>237</v>
      </c>
      <c r="I808" s="3">
        <v>181</v>
      </c>
      <c r="J808" s="3">
        <v>1491</v>
      </c>
      <c r="K808" s="3">
        <v>44</v>
      </c>
    </row>
    <row r="809" spans="1:11" x14ac:dyDescent="0.25">
      <c r="A809" s="4">
        <v>41426</v>
      </c>
      <c r="B809" s="3" t="s">
        <v>68</v>
      </c>
      <c r="C809" s="3" t="s">
        <v>46</v>
      </c>
      <c r="D809" s="3">
        <v>372</v>
      </c>
      <c r="E809" s="3">
        <v>295</v>
      </c>
      <c r="F809" s="3">
        <v>337</v>
      </c>
      <c r="G809" s="3">
        <v>288</v>
      </c>
      <c r="H809" s="3">
        <v>249</v>
      </c>
      <c r="I809" s="3">
        <v>249</v>
      </c>
      <c r="J809" s="3">
        <v>1282</v>
      </c>
      <c r="K809" s="3">
        <v>39</v>
      </c>
    </row>
    <row r="810" spans="1:11" x14ac:dyDescent="0.25">
      <c r="A810" s="4">
        <v>41426</v>
      </c>
      <c r="B810" s="3" t="s">
        <v>68</v>
      </c>
      <c r="C810" s="3" t="s">
        <v>83</v>
      </c>
      <c r="D810" s="3">
        <v>372</v>
      </c>
      <c r="E810" s="3">
        <v>391</v>
      </c>
      <c r="F810" s="3">
        <v>337</v>
      </c>
      <c r="G810" s="3">
        <v>353</v>
      </c>
      <c r="H810" s="3">
        <v>249</v>
      </c>
      <c r="I810" s="3">
        <v>258</v>
      </c>
      <c r="J810" s="3">
        <v>1282</v>
      </c>
      <c r="K810" s="3">
        <v>958</v>
      </c>
    </row>
    <row r="811" spans="1:11" x14ac:dyDescent="0.25">
      <c r="A811" s="4">
        <v>41426</v>
      </c>
      <c r="B811" s="3" t="s">
        <v>68</v>
      </c>
      <c r="C811" s="3" t="s">
        <v>38</v>
      </c>
      <c r="D811" s="3">
        <v>372</v>
      </c>
      <c r="E811" s="3">
        <v>277</v>
      </c>
      <c r="F811" s="3">
        <v>337</v>
      </c>
      <c r="G811" s="3">
        <v>271</v>
      </c>
      <c r="H811" s="3">
        <v>249</v>
      </c>
      <c r="I811" s="3">
        <v>230</v>
      </c>
      <c r="J811" s="3">
        <v>1282</v>
      </c>
      <c r="K811" s="3">
        <v>5</v>
      </c>
    </row>
    <row r="812" spans="1:11" x14ac:dyDescent="0.25">
      <c r="A812" s="4">
        <v>41426</v>
      </c>
      <c r="B812" s="3" t="s">
        <v>68</v>
      </c>
      <c r="C812" s="3" t="s">
        <v>39</v>
      </c>
      <c r="D812" s="3">
        <v>372</v>
      </c>
      <c r="E812" s="3">
        <v>274</v>
      </c>
      <c r="F812" s="3">
        <v>337</v>
      </c>
      <c r="G812" s="3">
        <v>269</v>
      </c>
      <c r="H812" s="3">
        <v>249</v>
      </c>
      <c r="I812" s="3">
        <v>234</v>
      </c>
      <c r="J812" s="3">
        <v>1282</v>
      </c>
      <c r="K812" s="3">
        <v>8</v>
      </c>
    </row>
    <row r="813" spans="1:11" x14ac:dyDescent="0.25">
      <c r="A813" s="4">
        <v>41426</v>
      </c>
      <c r="B813" s="3" t="s">
        <v>68</v>
      </c>
      <c r="C813" s="3" t="s">
        <v>48</v>
      </c>
      <c r="D813" s="3">
        <v>372</v>
      </c>
      <c r="E813" s="3">
        <v>247</v>
      </c>
      <c r="F813" s="3">
        <v>337</v>
      </c>
      <c r="G813" s="3">
        <v>237</v>
      </c>
      <c r="H813" s="3">
        <v>249</v>
      </c>
      <c r="I813" s="3">
        <v>192</v>
      </c>
      <c r="J813" s="3">
        <v>1282</v>
      </c>
      <c r="K813" s="3">
        <v>9</v>
      </c>
    </row>
    <row r="814" spans="1:11" x14ac:dyDescent="0.25">
      <c r="A814" s="4">
        <v>41426</v>
      </c>
      <c r="B814" s="3" t="s">
        <v>68</v>
      </c>
      <c r="C814" s="3" t="s">
        <v>45</v>
      </c>
      <c r="D814" s="3">
        <v>372</v>
      </c>
      <c r="E814" s="3">
        <v>436</v>
      </c>
      <c r="F814" s="3">
        <v>337</v>
      </c>
      <c r="G814" s="3">
        <v>412</v>
      </c>
      <c r="H814" s="3">
        <v>249</v>
      </c>
      <c r="I814" s="3">
        <v>318</v>
      </c>
      <c r="J814" s="3">
        <v>1282</v>
      </c>
      <c r="K814" s="3">
        <v>51</v>
      </c>
    </row>
    <row r="815" spans="1:11" x14ac:dyDescent="0.25">
      <c r="A815" s="4">
        <v>41426</v>
      </c>
      <c r="B815" s="3" t="s">
        <v>68</v>
      </c>
      <c r="C815" s="3" t="s">
        <v>47</v>
      </c>
      <c r="D815" s="3">
        <v>372</v>
      </c>
      <c r="E815" s="3">
        <v>253</v>
      </c>
      <c r="F815" s="3">
        <v>337</v>
      </c>
      <c r="G815" s="3">
        <v>243</v>
      </c>
      <c r="H815" s="3">
        <v>249</v>
      </c>
      <c r="I815" s="3">
        <v>199</v>
      </c>
      <c r="J815" s="3">
        <v>1282</v>
      </c>
      <c r="K815" s="3">
        <v>94</v>
      </c>
    </row>
    <row r="816" spans="1:11" x14ac:dyDescent="0.25">
      <c r="A816" s="4">
        <v>41426</v>
      </c>
      <c r="B816" s="3" t="s">
        <v>68</v>
      </c>
      <c r="C816" s="3" t="s">
        <v>44</v>
      </c>
      <c r="D816" s="3">
        <v>372</v>
      </c>
      <c r="E816" s="3">
        <v>411</v>
      </c>
      <c r="F816" s="3">
        <v>337</v>
      </c>
      <c r="G816" s="3">
        <v>399</v>
      </c>
      <c r="H816" s="3">
        <v>249</v>
      </c>
      <c r="I816" s="3">
        <v>337</v>
      </c>
      <c r="J816" s="3">
        <v>1282</v>
      </c>
      <c r="K816" s="3">
        <v>71</v>
      </c>
    </row>
    <row r="817" spans="1:11" x14ac:dyDescent="0.25">
      <c r="A817" s="4">
        <v>41426</v>
      </c>
      <c r="B817" s="3" t="s">
        <v>68</v>
      </c>
      <c r="C817" s="3" t="s">
        <v>49</v>
      </c>
      <c r="D817" s="3">
        <v>372</v>
      </c>
      <c r="E817" s="3">
        <v>202</v>
      </c>
      <c r="F817" s="3">
        <v>337</v>
      </c>
      <c r="G817" s="3">
        <v>201</v>
      </c>
      <c r="H817" s="3">
        <v>249</v>
      </c>
      <c r="I817" s="3">
        <v>186</v>
      </c>
      <c r="J817" s="3">
        <v>1282</v>
      </c>
      <c r="K817" s="3">
        <v>8</v>
      </c>
    </row>
    <row r="818" spans="1:11" x14ac:dyDescent="0.25">
      <c r="A818" s="4">
        <v>41426</v>
      </c>
      <c r="B818" s="3" t="s">
        <v>68</v>
      </c>
      <c r="C818" s="3" t="s">
        <v>50</v>
      </c>
      <c r="D818" s="3">
        <v>372</v>
      </c>
      <c r="E818" s="3">
        <v>230</v>
      </c>
      <c r="F818" s="3">
        <v>337</v>
      </c>
      <c r="G818" s="3">
        <v>220</v>
      </c>
      <c r="H818" s="3">
        <v>249</v>
      </c>
      <c r="I818" s="3">
        <v>177</v>
      </c>
      <c r="J818" s="3">
        <v>1282</v>
      </c>
      <c r="K818" s="3">
        <v>39</v>
      </c>
    </row>
    <row r="819" spans="1:11" x14ac:dyDescent="0.25">
      <c r="A819" s="4">
        <v>41518</v>
      </c>
      <c r="B819" s="3" t="s">
        <v>68</v>
      </c>
      <c r="C819" s="3" t="s">
        <v>46</v>
      </c>
      <c r="D819" s="3">
        <v>378</v>
      </c>
      <c r="E819" s="3">
        <v>300</v>
      </c>
      <c r="F819" s="3">
        <v>344</v>
      </c>
      <c r="G819" s="3">
        <v>283</v>
      </c>
      <c r="H819" s="3">
        <v>257</v>
      </c>
      <c r="I819" s="3">
        <v>218</v>
      </c>
      <c r="J819" s="3">
        <v>1394</v>
      </c>
      <c r="K819" s="3">
        <v>47</v>
      </c>
    </row>
    <row r="820" spans="1:11" x14ac:dyDescent="0.25">
      <c r="A820" s="4">
        <v>41518</v>
      </c>
      <c r="B820" s="3" t="s">
        <v>68</v>
      </c>
      <c r="C820" s="3" t="s">
        <v>83</v>
      </c>
      <c r="D820" s="3">
        <v>378</v>
      </c>
      <c r="E820" s="3">
        <v>396</v>
      </c>
      <c r="F820" s="3">
        <v>344</v>
      </c>
      <c r="G820" s="3">
        <v>361</v>
      </c>
      <c r="H820" s="3">
        <v>257</v>
      </c>
      <c r="I820" s="3">
        <v>269</v>
      </c>
      <c r="J820" s="3">
        <v>1394</v>
      </c>
      <c r="K820" s="3">
        <v>1043</v>
      </c>
    </row>
    <row r="821" spans="1:11" x14ac:dyDescent="0.25">
      <c r="A821" s="4">
        <v>41518</v>
      </c>
      <c r="B821" s="3" t="s">
        <v>68</v>
      </c>
      <c r="C821" s="3" t="s">
        <v>38</v>
      </c>
      <c r="D821" s="3">
        <v>378</v>
      </c>
      <c r="E821" s="3">
        <v>302</v>
      </c>
      <c r="F821" s="3">
        <v>344</v>
      </c>
      <c r="G821" s="3">
        <v>284</v>
      </c>
      <c r="H821" s="3">
        <v>257</v>
      </c>
      <c r="I821" s="3">
        <v>223</v>
      </c>
      <c r="J821" s="3">
        <v>1394</v>
      </c>
      <c r="K821" s="3">
        <v>19</v>
      </c>
    </row>
    <row r="822" spans="1:11" x14ac:dyDescent="0.25">
      <c r="A822" s="4">
        <v>41518</v>
      </c>
      <c r="B822" s="3" t="s">
        <v>68</v>
      </c>
      <c r="C822" s="3" t="s">
        <v>39</v>
      </c>
      <c r="D822" s="3">
        <v>378</v>
      </c>
      <c r="E822" s="3">
        <v>236</v>
      </c>
      <c r="F822" s="3">
        <v>344</v>
      </c>
      <c r="G822" s="3">
        <v>231</v>
      </c>
      <c r="H822" s="3">
        <v>257</v>
      </c>
      <c r="I822" s="3">
        <v>199</v>
      </c>
      <c r="J822" s="3">
        <v>1394</v>
      </c>
      <c r="K822" s="3">
        <v>14</v>
      </c>
    </row>
    <row r="823" spans="1:11" x14ac:dyDescent="0.25">
      <c r="A823" s="4">
        <v>41518</v>
      </c>
      <c r="B823" s="3" t="s">
        <v>68</v>
      </c>
      <c r="C823" s="3" t="s">
        <v>48</v>
      </c>
      <c r="D823" s="3">
        <v>378</v>
      </c>
      <c r="E823" s="3">
        <v>277</v>
      </c>
      <c r="F823" s="3">
        <v>344</v>
      </c>
      <c r="G823" s="3">
        <v>270</v>
      </c>
      <c r="H823" s="3">
        <v>257</v>
      </c>
      <c r="I823" s="3">
        <v>230</v>
      </c>
      <c r="J823" s="3">
        <v>1394</v>
      </c>
      <c r="K823" s="3">
        <v>11</v>
      </c>
    </row>
    <row r="824" spans="1:11" x14ac:dyDescent="0.25">
      <c r="A824" s="4">
        <v>41518</v>
      </c>
      <c r="B824" s="3" t="s">
        <v>68</v>
      </c>
      <c r="C824" s="3" t="s">
        <v>45</v>
      </c>
      <c r="D824" s="3">
        <v>378</v>
      </c>
      <c r="E824" s="3">
        <v>481</v>
      </c>
      <c r="F824" s="3">
        <v>344</v>
      </c>
      <c r="G824" s="3">
        <v>458</v>
      </c>
      <c r="H824" s="3">
        <v>257</v>
      </c>
      <c r="I824" s="3">
        <v>369</v>
      </c>
      <c r="J824" s="3">
        <v>1394</v>
      </c>
      <c r="K824" s="3">
        <v>48</v>
      </c>
    </row>
    <row r="825" spans="1:11" x14ac:dyDescent="0.25">
      <c r="A825" s="4">
        <v>41518</v>
      </c>
      <c r="B825" s="3" t="s">
        <v>68</v>
      </c>
      <c r="C825" s="3" t="s">
        <v>47</v>
      </c>
      <c r="D825" s="3">
        <v>378</v>
      </c>
      <c r="E825" s="3">
        <v>257</v>
      </c>
      <c r="F825" s="3">
        <v>344</v>
      </c>
      <c r="G825" s="3">
        <v>251</v>
      </c>
      <c r="H825" s="3">
        <v>257</v>
      </c>
      <c r="I825" s="3">
        <v>216</v>
      </c>
      <c r="J825" s="3">
        <v>1394</v>
      </c>
      <c r="K825" s="3">
        <v>81</v>
      </c>
    </row>
    <row r="826" spans="1:11" x14ac:dyDescent="0.25">
      <c r="A826" s="4">
        <v>41518</v>
      </c>
      <c r="B826" s="3" t="s">
        <v>68</v>
      </c>
      <c r="C826" s="3" t="s">
        <v>44</v>
      </c>
      <c r="D826" s="3">
        <v>378</v>
      </c>
      <c r="E826" s="3">
        <v>408</v>
      </c>
      <c r="F826" s="3">
        <v>344</v>
      </c>
      <c r="G826" s="3">
        <v>392</v>
      </c>
      <c r="H826" s="3">
        <v>257</v>
      </c>
      <c r="I826" s="3">
        <v>321</v>
      </c>
      <c r="J826" s="3">
        <v>1394</v>
      </c>
      <c r="K826" s="3">
        <v>69</v>
      </c>
    </row>
    <row r="827" spans="1:11" x14ac:dyDescent="0.25">
      <c r="A827" s="4">
        <v>41518</v>
      </c>
      <c r="B827" s="3" t="s">
        <v>68</v>
      </c>
      <c r="C827" s="3" t="s">
        <v>49</v>
      </c>
      <c r="D827" s="3">
        <v>378</v>
      </c>
      <c r="E827" s="3">
        <v>175</v>
      </c>
      <c r="F827" s="3">
        <v>344</v>
      </c>
      <c r="G827" s="3">
        <v>172</v>
      </c>
      <c r="H827" s="3">
        <v>257</v>
      </c>
      <c r="I827" s="3">
        <v>151</v>
      </c>
      <c r="J827" s="3">
        <v>1394</v>
      </c>
      <c r="K827" s="3">
        <v>7</v>
      </c>
    </row>
    <row r="828" spans="1:11" x14ac:dyDescent="0.25">
      <c r="A828" s="4">
        <v>41518</v>
      </c>
      <c r="B828" s="3" t="s">
        <v>68</v>
      </c>
      <c r="C828" s="3" t="s">
        <v>50</v>
      </c>
      <c r="D828" s="3">
        <v>378</v>
      </c>
      <c r="E828" s="3">
        <v>239</v>
      </c>
      <c r="F828" s="3">
        <v>344</v>
      </c>
      <c r="G828" s="3">
        <v>231</v>
      </c>
      <c r="H828" s="3">
        <v>257</v>
      </c>
      <c r="I828" s="3">
        <v>192</v>
      </c>
      <c r="J828" s="3">
        <v>1394</v>
      </c>
      <c r="K828" s="3">
        <v>55</v>
      </c>
    </row>
    <row r="829" spans="1:11" x14ac:dyDescent="0.25">
      <c r="A829" s="4">
        <v>41609</v>
      </c>
      <c r="B829" s="3" t="s">
        <v>68</v>
      </c>
      <c r="C829" s="3" t="s">
        <v>46</v>
      </c>
      <c r="D829" s="3">
        <v>371</v>
      </c>
      <c r="E829" s="3">
        <v>309</v>
      </c>
      <c r="F829" s="3">
        <v>338</v>
      </c>
      <c r="G829" s="3">
        <v>303</v>
      </c>
      <c r="H829" s="3">
        <v>250</v>
      </c>
      <c r="I829" s="3">
        <v>261</v>
      </c>
      <c r="J829" s="3">
        <v>1414</v>
      </c>
      <c r="K829" s="3">
        <v>66</v>
      </c>
    </row>
    <row r="830" spans="1:11" x14ac:dyDescent="0.25">
      <c r="A830" s="4">
        <v>41609</v>
      </c>
      <c r="B830" s="3" t="s">
        <v>68</v>
      </c>
      <c r="C830" s="3" t="s">
        <v>83</v>
      </c>
      <c r="D830" s="3">
        <v>371</v>
      </c>
      <c r="E830" s="3">
        <v>385</v>
      </c>
      <c r="F830" s="3">
        <v>338</v>
      </c>
      <c r="G830" s="3">
        <v>348</v>
      </c>
      <c r="H830" s="3">
        <v>250</v>
      </c>
      <c r="I830" s="3">
        <v>254</v>
      </c>
      <c r="J830" s="3">
        <v>1414</v>
      </c>
      <c r="K830" s="3">
        <v>1112</v>
      </c>
    </row>
    <row r="831" spans="1:11" x14ac:dyDescent="0.25">
      <c r="A831" s="4">
        <v>41609</v>
      </c>
      <c r="B831" s="3" t="s">
        <v>68</v>
      </c>
      <c r="C831" s="3" t="s">
        <v>48</v>
      </c>
      <c r="D831" s="3">
        <v>371</v>
      </c>
      <c r="E831" s="3">
        <v>209</v>
      </c>
      <c r="F831" s="3">
        <v>338</v>
      </c>
      <c r="G831" s="3">
        <v>207</v>
      </c>
      <c r="H831" s="3">
        <v>250</v>
      </c>
      <c r="I831" s="3">
        <v>189</v>
      </c>
      <c r="J831" s="3">
        <v>1414</v>
      </c>
      <c r="K831" s="3">
        <v>5</v>
      </c>
    </row>
    <row r="832" spans="1:11" x14ac:dyDescent="0.25">
      <c r="A832" s="4">
        <v>41609</v>
      </c>
      <c r="B832" s="3" t="s">
        <v>68</v>
      </c>
      <c r="C832" s="3" t="s">
        <v>45</v>
      </c>
      <c r="D832" s="3">
        <v>371</v>
      </c>
      <c r="E832" s="3">
        <v>435</v>
      </c>
      <c r="F832" s="3">
        <v>338</v>
      </c>
      <c r="G832" s="3">
        <v>417</v>
      </c>
      <c r="H832" s="3">
        <v>250</v>
      </c>
      <c r="I832" s="3">
        <v>338</v>
      </c>
      <c r="J832" s="3">
        <v>1414</v>
      </c>
      <c r="K832" s="3">
        <v>40</v>
      </c>
    </row>
    <row r="833" spans="1:11" x14ac:dyDescent="0.25">
      <c r="A833" s="4">
        <v>41609</v>
      </c>
      <c r="B833" s="3" t="s">
        <v>68</v>
      </c>
      <c r="C833" s="3" t="s">
        <v>47</v>
      </c>
      <c r="D833" s="3">
        <v>371</v>
      </c>
      <c r="E833" s="3">
        <v>262</v>
      </c>
      <c r="F833" s="3">
        <v>338</v>
      </c>
      <c r="G833" s="3">
        <v>254</v>
      </c>
      <c r="H833" s="3">
        <v>250</v>
      </c>
      <c r="I833" s="3">
        <v>213</v>
      </c>
      <c r="J833" s="3">
        <v>1414</v>
      </c>
      <c r="K833" s="3">
        <v>86</v>
      </c>
    </row>
    <row r="834" spans="1:11" x14ac:dyDescent="0.25">
      <c r="A834" s="4">
        <v>41609</v>
      </c>
      <c r="B834" s="3" t="s">
        <v>68</v>
      </c>
      <c r="C834" s="3" t="s">
        <v>44</v>
      </c>
      <c r="D834" s="3">
        <v>371</v>
      </c>
      <c r="E834" s="3">
        <v>404</v>
      </c>
      <c r="F834" s="3">
        <v>338</v>
      </c>
      <c r="G834" s="3">
        <v>394</v>
      </c>
      <c r="H834" s="3">
        <v>250</v>
      </c>
      <c r="I834" s="3">
        <v>337</v>
      </c>
      <c r="J834" s="3">
        <v>1414</v>
      </c>
      <c r="K834" s="3">
        <v>54</v>
      </c>
    </row>
    <row r="835" spans="1:11" x14ac:dyDescent="0.25">
      <c r="A835" s="4">
        <v>41609</v>
      </c>
      <c r="B835" s="3" t="s">
        <v>68</v>
      </c>
      <c r="C835" s="3" t="s">
        <v>49</v>
      </c>
      <c r="D835" s="3">
        <v>371</v>
      </c>
      <c r="E835" s="3">
        <v>205</v>
      </c>
      <c r="F835" s="3">
        <v>338</v>
      </c>
      <c r="G835" s="3">
        <v>202</v>
      </c>
      <c r="H835" s="3">
        <v>250</v>
      </c>
      <c r="I835" s="3">
        <v>178</v>
      </c>
      <c r="J835" s="3">
        <v>1414</v>
      </c>
      <c r="K835" s="3">
        <v>9</v>
      </c>
    </row>
    <row r="836" spans="1:11" x14ac:dyDescent="0.25">
      <c r="A836" s="4">
        <v>41609</v>
      </c>
      <c r="B836" s="3" t="s">
        <v>68</v>
      </c>
      <c r="C836" s="3" t="s">
        <v>50</v>
      </c>
      <c r="D836" s="3">
        <v>371</v>
      </c>
      <c r="E836" s="3">
        <v>255</v>
      </c>
      <c r="F836" s="3">
        <v>338</v>
      </c>
      <c r="G836" s="3">
        <v>248</v>
      </c>
      <c r="H836" s="3">
        <v>250</v>
      </c>
      <c r="I836" s="3">
        <v>210</v>
      </c>
      <c r="J836" s="3">
        <v>1414</v>
      </c>
      <c r="K836" s="3">
        <v>36</v>
      </c>
    </row>
    <row r="837" spans="1:11" x14ac:dyDescent="0.25">
      <c r="A837" s="4">
        <v>41699</v>
      </c>
      <c r="B837" s="3" t="s">
        <v>68</v>
      </c>
      <c r="C837" s="3" t="s">
        <v>46</v>
      </c>
      <c r="D837" s="3">
        <v>397</v>
      </c>
      <c r="E837" s="3">
        <v>302</v>
      </c>
      <c r="F837" s="3">
        <v>361</v>
      </c>
      <c r="G837" s="3">
        <v>292</v>
      </c>
      <c r="H837" s="3">
        <v>266</v>
      </c>
      <c r="I837" s="3">
        <v>243</v>
      </c>
      <c r="J837" s="3">
        <v>2011</v>
      </c>
      <c r="K837" s="3">
        <v>76</v>
      </c>
    </row>
    <row r="838" spans="1:11" x14ac:dyDescent="0.25">
      <c r="A838" s="4">
        <v>41699</v>
      </c>
      <c r="B838" s="3" t="s">
        <v>68</v>
      </c>
      <c r="C838" s="3" t="s">
        <v>83</v>
      </c>
      <c r="D838" s="3">
        <v>397</v>
      </c>
      <c r="E838" s="3">
        <v>415</v>
      </c>
      <c r="F838" s="3">
        <v>361</v>
      </c>
      <c r="G838" s="3">
        <v>377</v>
      </c>
      <c r="H838" s="3">
        <v>266</v>
      </c>
      <c r="I838" s="3">
        <v>276</v>
      </c>
      <c r="J838" s="3">
        <v>2011</v>
      </c>
      <c r="K838" s="3">
        <v>1570</v>
      </c>
    </row>
    <row r="839" spans="1:11" x14ac:dyDescent="0.25">
      <c r="A839" s="4">
        <v>41699</v>
      </c>
      <c r="B839" s="3" t="s">
        <v>68</v>
      </c>
      <c r="C839" s="3" t="s">
        <v>38</v>
      </c>
      <c r="D839" s="3">
        <v>397</v>
      </c>
      <c r="E839" s="3">
        <v>252</v>
      </c>
      <c r="F839" s="3">
        <v>361</v>
      </c>
      <c r="G839" s="3">
        <v>244</v>
      </c>
      <c r="H839" s="3">
        <v>266</v>
      </c>
      <c r="I839" s="3">
        <v>205</v>
      </c>
      <c r="J839" s="3">
        <v>2011</v>
      </c>
      <c r="K839" s="3">
        <v>19</v>
      </c>
    </row>
    <row r="840" spans="1:11" x14ac:dyDescent="0.25">
      <c r="A840" s="4">
        <v>41699</v>
      </c>
      <c r="B840" s="3" t="s">
        <v>68</v>
      </c>
      <c r="C840" s="3" t="s">
        <v>39</v>
      </c>
      <c r="D840" s="3">
        <v>397</v>
      </c>
      <c r="E840" s="3">
        <v>239</v>
      </c>
      <c r="F840" s="3">
        <v>361</v>
      </c>
      <c r="G840" s="3">
        <v>230</v>
      </c>
      <c r="H840" s="3">
        <v>266</v>
      </c>
      <c r="I840" s="3">
        <v>191</v>
      </c>
      <c r="J840" s="3">
        <v>2011</v>
      </c>
      <c r="K840" s="3">
        <v>11</v>
      </c>
    </row>
    <row r="841" spans="1:11" x14ac:dyDescent="0.25">
      <c r="A841" s="4">
        <v>41699</v>
      </c>
      <c r="B841" s="3" t="s">
        <v>68</v>
      </c>
      <c r="C841" s="3" t="s">
        <v>48</v>
      </c>
      <c r="D841" s="3">
        <v>397</v>
      </c>
      <c r="E841" s="3">
        <v>329</v>
      </c>
      <c r="F841" s="3">
        <v>361</v>
      </c>
      <c r="G841" s="3">
        <v>321</v>
      </c>
      <c r="H841" s="3">
        <v>266</v>
      </c>
      <c r="I841" s="3">
        <v>271</v>
      </c>
      <c r="J841" s="3">
        <v>2011</v>
      </c>
      <c r="K841" s="3">
        <v>7</v>
      </c>
    </row>
    <row r="842" spans="1:11" x14ac:dyDescent="0.25">
      <c r="A842" s="4">
        <v>41699</v>
      </c>
      <c r="B842" s="3" t="s">
        <v>68</v>
      </c>
      <c r="C842" s="3" t="s">
        <v>45</v>
      </c>
      <c r="D842" s="3">
        <v>397</v>
      </c>
      <c r="E842" s="3">
        <v>465</v>
      </c>
      <c r="F842" s="3">
        <v>361</v>
      </c>
      <c r="G842" s="3">
        <v>442</v>
      </c>
      <c r="H842" s="3">
        <v>266</v>
      </c>
      <c r="I842" s="3">
        <v>353</v>
      </c>
      <c r="J842" s="3">
        <v>2011</v>
      </c>
      <c r="K842" s="3">
        <v>74</v>
      </c>
    </row>
    <row r="843" spans="1:11" x14ac:dyDescent="0.25">
      <c r="A843" s="4">
        <v>41699</v>
      </c>
      <c r="B843" s="3" t="s">
        <v>68</v>
      </c>
      <c r="C843" s="3" t="s">
        <v>47</v>
      </c>
      <c r="D843" s="3">
        <v>397</v>
      </c>
      <c r="E843" s="3">
        <v>264</v>
      </c>
      <c r="F843" s="3">
        <v>361</v>
      </c>
      <c r="G843" s="3">
        <v>259</v>
      </c>
      <c r="H843" s="3">
        <v>266</v>
      </c>
      <c r="I843" s="3">
        <v>225</v>
      </c>
      <c r="J843" s="3">
        <v>2011</v>
      </c>
      <c r="K843" s="3">
        <v>91</v>
      </c>
    </row>
    <row r="844" spans="1:11" x14ac:dyDescent="0.25">
      <c r="A844" s="4">
        <v>41699</v>
      </c>
      <c r="B844" s="3" t="s">
        <v>68</v>
      </c>
      <c r="C844" s="3" t="s">
        <v>44</v>
      </c>
      <c r="D844" s="3">
        <v>397</v>
      </c>
      <c r="E844" s="3">
        <v>412</v>
      </c>
      <c r="F844" s="3">
        <v>361</v>
      </c>
      <c r="G844" s="3">
        <v>393</v>
      </c>
      <c r="H844" s="3">
        <v>266</v>
      </c>
      <c r="I844" s="3">
        <v>316</v>
      </c>
      <c r="J844" s="3">
        <v>2011</v>
      </c>
      <c r="K844" s="3">
        <v>96</v>
      </c>
    </row>
    <row r="845" spans="1:11" x14ac:dyDescent="0.25">
      <c r="A845" s="4">
        <v>41699</v>
      </c>
      <c r="B845" s="3" t="s">
        <v>68</v>
      </c>
      <c r="C845" s="3" t="s">
        <v>49</v>
      </c>
      <c r="D845" s="3">
        <v>397</v>
      </c>
      <c r="E845" s="3">
        <v>224</v>
      </c>
      <c r="F845" s="3">
        <v>361</v>
      </c>
      <c r="G845" s="3">
        <v>219</v>
      </c>
      <c r="H845" s="3">
        <v>266</v>
      </c>
      <c r="I845" s="3">
        <v>186</v>
      </c>
      <c r="J845" s="3">
        <v>2011</v>
      </c>
      <c r="K845" s="3">
        <v>11</v>
      </c>
    </row>
    <row r="846" spans="1:11" x14ac:dyDescent="0.25">
      <c r="A846" s="4">
        <v>41699</v>
      </c>
      <c r="B846" s="3" t="s">
        <v>68</v>
      </c>
      <c r="C846" s="3" t="s">
        <v>50</v>
      </c>
      <c r="D846" s="3">
        <v>397</v>
      </c>
      <c r="E846" s="3">
        <v>227</v>
      </c>
      <c r="F846" s="3">
        <v>361</v>
      </c>
      <c r="G846" s="3">
        <v>218</v>
      </c>
      <c r="H846" s="3">
        <v>266</v>
      </c>
      <c r="I846" s="3">
        <v>177</v>
      </c>
      <c r="J846" s="3">
        <v>2011</v>
      </c>
      <c r="K846" s="3">
        <v>56</v>
      </c>
    </row>
    <row r="847" spans="1:11" x14ac:dyDescent="0.25">
      <c r="A847" s="4">
        <v>41699</v>
      </c>
      <c r="B847" s="3" t="s">
        <v>68</v>
      </c>
      <c r="C847" s="3" t="s">
        <v>83</v>
      </c>
      <c r="D847" s="3">
        <v>397</v>
      </c>
      <c r="E847" s="3">
        <v>415</v>
      </c>
      <c r="F847" s="3">
        <v>361</v>
      </c>
      <c r="G847" s="3">
        <v>377</v>
      </c>
      <c r="H847" s="3">
        <v>266</v>
      </c>
      <c r="I847" s="3">
        <v>276</v>
      </c>
      <c r="J847" s="3">
        <v>2011</v>
      </c>
      <c r="K847" s="3">
        <v>1570</v>
      </c>
    </row>
    <row r="848" spans="1:11" x14ac:dyDescent="0.25">
      <c r="A848" s="4">
        <v>41699</v>
      </c>
      <c r="B848" s="3" t="s">
        <v>68</v>
      </c>
      <c r="C848" s="3" t="s">
        <v>38</v>
      </c>
      <c r="D848" s="3">
        <v>397</v>
      </c>
      <c r="E848" s="3">
        <v>252</v>
      </c>
      <c r="F848" s="3">
        <v>361</v>
      </c>
      <c r="G848" s="3">
        <v>244</v>
      </c>
      <c r="H848" s="3">
        <v>266</v>
      </c>
      <c r="I848" s="3">
        <v>205</v>
      </c>
      <c r="J848" s="3">
        <v>2011</v>
      </c>
      <c r="K848" s="3">
        <v>19</v>
      </c>
    </row>
    <row r="849" spans="1:11" x14ac:dyDescent="0.25">
      <c r="A849" s="4">
        <v>41699</v>
      </c>
      <c r="B849" s="3" t="s">
        <v>68</v>
      </c>
      <c r="C849" s="3" t="s">
        <v>39</v>
      </c>
      <c r="D849" s="3">
        <v>397</v>
      </c>
      <c r="E849" s="3">
        <v>239</v>
      </c>
      <c r="F849" s="3">
        <v>361</v>
      </c>
      <c r="G849" s="3">
        <v>230</v>
      </c>
      <c r="H849" s="3">
        <v>266</v>
      </c>
      <c r="I849" s="3">
        <v>191</v>
      </c>
      <c r="J849" s="3">
        <v>2011</v>
      </c>
      <c r="K849" s="3">
        <v>11</v>
      </c>
    </row>
    <row r="850" spans="1:11" x14ac:dyDescent="0.25">
      <c r="A850" s="4">
        <v>41699</v>
      </c>
      <c r="B850" s="3" t="s">
        <v>68</v>
      </c>
      <c r="C850" s="3" t="s">
        <v>48</v>
      </c>
      <c r="D850" s="3">
        <v>397</v>
      </c>
      <c r="E850" s="3">
        <v>329</v>
      </c>
      <c r="F850" s="3">
        <v>361</v>
      </c>
      <c r="G850" s="3">
        <v>321</v>
      </c>
      <c r="H850" s="3">
        <v>266</v>
      </c>
      <c r="I850" s="3">
        <v>271</v>
      </c>
      <c r="J850" s="3">
        <v>2011</v>
      </c>
      <c r="K850" s="3">
        <v>7</v>
      </c>
    </row>
    <row r="851" spans="1:11" x14ac:dyDescent="0.25">
      <c r="A851" s="4">
        <v>41699</v>
      </c>
      <c r="B851" s="3" t="s">
        <v>68</v>
      </c>
      <c r="C851" s="3" t="s">
        <v>45</v>
      </c>
      <c r="D851" s="3">
        <v>397</v>
      </c>
      <c r="E851" s="3">
        <v>465</v>
      </c>
      <c r="F851" s="3">
        <v>361</v>
      </c>
      <c r="G851" s="3">
        <v>442</v>
      </c>
      <c r="H851" s="3">
        <v>266</v>
      </c>
      <c r="I851" s="3">
        <v>353</v>
      </c>
      <c r="J851" s="3">
        <v>2011</v>
      </c>
      <c r="K851" s="3">
        <v>74</v>
      </c>
    </row>
    <row r="852" spans="1:11" x14ac:dyDescent="0.25">
      <c r="A852" s="4">
        <v>41699</v>
      </c>
      <c r="B852" s="3" t="s">
        <v>68</v>
      </c>
      <c r="C852" s="3" t="s">
        <v>47</v>
      </c>
      <c r="D852" s="3">
        <v>397</v>
      </c>
      <c r="E852" s="3">
        <v>264</v>
      </c>
      <c r="F852" s="3">
        <v>361</v>
      </c>
      <c r="G852" s="3">
        <v>259</v>
      </c>
      <c r="H852" s="3">
        <v>266</v>
      </c>
      <c r="I852" s="3">
        <v>225</v>
      </c>
      <c r="J852" s="3">
        <v>2011</v>
      </c>
      <c r="K852" s="3">
        <v>91</v>
      </c>
    </row>
    <row r="853" spans="1:11" x14ac:dyDescent="0.25">
      <c r="A853" s="4">
        <v>41699</v>
      </c>
      <c r="B853" s="3" t="s">
        <v>68</v>
      </c>
      <c r="C853" s="3" t="s">
        <v>44</v>
      </c>
      <c r="D853" s="3">
        <v>397</v>
      </c>
      <c r="E853" s="3">
        <v>412</v>
      </c>
      <c r="F853" s="3">
        <v>361</v>
      </c>
      <c r="G853" s="3">
        <v>393</v>
      </c>
      <c r="H853" s="3">
        <v>266</v>
      </c>
      <c r="I853" s="3">
        <v>316</v>
      </c>
      <c r="J853" s="3">
        <v>2011</v>
      </c>
      <c r="K853" s="3">
        <v>96</v>
      </c>
    </row>
    <row r="854" spans="1:11" x14ac:dyDescent="0.25">
      <c r="A854" s="4">
        <v>41699</v>
      </c>
      <c r="B854" s="3" t="s">
        <v>68</v>
      </c>
      <c r="C854" s="3" t="s">
        <v>49</v>
      </c>
      <c r="D854" s="3">
        <v>397</v>
      </c>
      <c r="E854" s="3">
        <v>224</v>
      </c>
      <c r="F854" s="3">
        <v>361</v>
      </c>
      <c r="G854" s="3">
        <v>219</v>
      </c>
      <c r="H854" s="3">
        <v>266</v>
      </c>
      <c r="I854" s="3">
        <v>186</v>
      </c>
      <c r="J854" s="3">
        <v>2011</v>
      </c>
      <c r="K854" s="3">
        <v>11</v>
      </c>
    </row>
    <row r="855" spans="1:11" x14ac:dyDescent="0.25">
      <c r="A855" s="4">
        <v>41699</v>
      </c>
      <c r="B855" s="3" t="s">
        <v>68</v>
      </c>
      <c r="C855" s="3" t="s">
        <v>50</v>
      </c>
      <c r="D855" s="3">
        <v>397</v>
      </c>
      <c r="E855" s="3">
        <v>227</v>
      </c>
      <c r="F855" s="3">
        <v>361</v>
      </c>
      <c r="G855" s="3">
        <v>218</v>
      </c>
      <c r="H855" s="3">
        <v>266</v>
      </c>
      <c r="I855" s="3">
        <v>177</v>
      </c>
      <c r="J855" s="3">
        <v>2011</v>
      </c>
      <c r="K855" s="3">
        <v>56</v>
      </c>
    </row>
    <row r="856" spans="1:11" x14ac:dyDescent="0.25">
      <c r="A856" s="4">
        <v>41791</v>
      </c>
      <c r="B856" s="3" t="s">
        <v>68</v>
      </c>
      <c r="C856" s="3" t="s">
        <v>46</v>
      </c>
      <c r="D856" s="3">
        <v>390</v>
      </c>
      <c r="E856" s="3">
        <v>316</v>
      </c>
      <c r="F856" s="3">
        <v>360</v>
      </c>
      <c r="G856" s="3">
        <v>305</v>
      </c>
      <c r="H856" s="3">
        <v>273</v>
      </c>
      <c r="I856" s="3">
        <v>251</v>
      </c>
      <c r="J856" s="3">
        <v>1437</v>
      </c>
      <c r="K856" s="3">
        <v>84</v>
      </c>
    </row>
    <row r="857" spans="1:11" x14ac:dyDescent="0.25">
      <c r="A857" s="4">
        <v>41791</v>
      </c>
      <c r="B857" s="3" t="s">
        <v>68</v>
      </c>
      <c r="C857" s="3" t="s">
        <v>83</v>
      </c>
      <c r="D857" s="3">
        <v>390</v>
      </c>
      <c r="E857" s="3">
        <v>413</v>
      </c>
      <c r="F857" s="3">
        <v>360</v>
      </c>
      <c r="G857" s="3">
        <v>381</v>
      </c>
      <c r="H857" s="3">
        <v>273</v>
      </c>
      <c r="I857" s="3">
        <v>289</v>
      </c>
      <c r="J857" s="3">
        <v>1437</v>
      </c>
      <c r="K857" s="3">
        <v>1056</v>
      </c>
    </row>
    <row r="858" spans="1:11" x14ac:dyDescent="0.25">
      <c r="A858" s="4">
        <v>41791</v>
      </c>
      <c r="B858" s="3" t="s">
        <v>68</v>
      </c>
      <c r="C858" s="3" t="s">
        <v>38</v>
      </c>
      <c r="D858" s="3">
        <v>390</v>
      </c>
      <c r="E858" s="3">
        <v>300</v>
      </c>
      <c r="F858" s="3">
        <v>360</v>
      </c>
      <c r="G858" s="3">
        <v>272</v>
      </c>
      <c r="H858" s="3">
        <v>273</v>
      </c>
      <c r="I858" s="3">
        <v>197</v>
      </c>
      <c r="J858" s="3">
        <v>1437</v>
      </c>
      <c r="K858" s="3">
        <v>14</v>
      </c>
    </row>
    <row r="859" spans="1:11" x14ac:dyDescent="0.25">
      <c r="A859" s="4">
        <v>41791</v>
      </c>
      <c r="B859" s="3" t="s">
        <v>68</v>
      </c>
      <c r="C859" s="3" t="s">
        <v>39</v>
      </c>
      <c r="D859" s="3">
        <v>390</v>
      </c>
      <c r="E859" s="3">
        <v>261</v>
      </c>
      <c r="F859" s="3">
        <v>360</v>
      </c>
      <c r="G859" s="3">
        <v>257</v>
      </c>
      <c r="H859" s="3">
        <v>273</v>
      </c>
      <c r="I859" s="3">
        <v>223</v>
      </c>
      <c r="J859" s="3">
        <v>1437</v>
      </c>
      <c r="K859" s="3">
        <v>11</v>
      </c>
    </row>
    <row r="860" spans="1:11" x14ac:dyDescent="0.25">
      <c r="A860" s="4">
        <v>41791</v>
      </c>
      <c r="B860" s="3" t="s">
        <v>68</v>
      </c>
      <c r="C860" s="3" t="s">
        <v>48</v>
      </c>
      <c r="D860" s="3">
        <v>390</v>
      </c>
      <c r="E860" s="3">
        <v>231</v>
      </c>
      <c r="F860" s="3">
        <v>360</v>
      </c>
      <c r="G860" s="3">
        <v>229</v>
      </c>
      <c r="H860" s="3">
        <v>273</v>
      </c>
      <c r="I860" s="3">
        <v>208</v>
      </c>
      <c r="J860" s="3">
        <v>1437</v>
      </c>
      <c r="K860" s="3">
        <v>7</v>
      </c>
    </row>
    <row r="861" spans="1:11" x14ac:dyDescent="0.25">
      <c r="A861" s="4">
        <v>41791</v>
      </c>
      <c r="B861" s="3" t="s">
        <v>68</v>
      </c>
      <c r="C861" s="3" t="s">
        <v>45</v>
      </c>
      <c r="D861" s="3">
        <v>390</v>
      </c>
      <c r="E861" s="3">
        <v>430</v>
      </c>
      <c r="F861" s="3">
        <v>360</v>
      </c>
      <c r="G861" s="3">
        <v>406</v>
      </c>
      <c r="H861" s="3">
        <v>273</v>
      </c>
      <c r="I861" s="3">
        <v>320</v>
      </c>
      <c r="J861" s="3">
        <v>1437</v>
      </c>
      <c r="K861" s="3">
        <v>58</v>
      </c>
    </row>
    <row r="862" spans="1:11" x14ac:dyDescent="0.25">
      <c r="A862" s="4">
        <v>41791</v>
      </c>
      <c r="B862" s="3" t="s">
        <v>68</v>
      </c>
      <c r="C862" s="3" t="s">
        <v>47</v>
      </c>
      <c r="D862" s="3">
        <v>390</v>
      </c>
      <c r="E862" s="3">
        <v>265</v>
      </c>
      <c r="F862" s="3">
        <v>360</v>
      </c>
      <c r="G862" s="3">
        <v>257</v>
      </c>
      <c r="H862" s="3">
        <v>273</v>
      </c>
      <c r="I862" s="3">
        <v>217</v>
      </c>
      <c r="J862" s="3">
        <v>1437</v>
      </c>
      <c r="K862" s="3">
        <v>93</v>
      </c>
    </row>
    <row r="863" spans="1:11" x14ac:dyDescent="0.25">
      <c r="A863" s="4">
        <v>41791</v>
      </c>
      <c r="B863" s="3" t="s">
        <v>68</v>
      </c>
      <c r="C863" s="3" t="s">
        <v>44</v>
      </c>
      <c r="D863" s="3">
        <v>390</v>
      </c>
      <c r="E863" s="3">
        <v>431</v>
      </c>
      <c r="F863" s="3">
        <v>360</v>
      </c>
      <c r="G863" s="3">
        <v>420</v>
      </c>
      <c r="H863" s="3">
        <v>273</v>
      </c>
      <c r="I863" s="3">
        <v>358</v>
      </c>
      <c r="J863" s="3">
        <v>1437</v>
      </c>
      <c r="K863" s="3">
        <v>62</v>
      </c>
    </row>
    <row r="864" spans="1:11" x14ac:dyDescent="0.25">
      <c r="A864" s="4">
        <v>41791</v>
      </c>
      <c r="B864" s="3" t="s">
        <v>68</v>
      </c>
      <c r="C864" s="3" t="s">
        <v>49</v>
      </c>
      <c r="D864" s="3">
        <v>390</v>
      </c>
      <c r="E864" s="3">
        <v>214</v>
      </c>
      <c r="F864" s="3">
        <v>360</v>
      </c>
      <c r="G864" s="3">
        <v>212</v>
      </c>
      <c r="H864" s="3">
        <v>273</v>
      </c>
      <c r="I864" s="3">
        <v>194</v>
      </c>
      <c r="J864" s="3">
        <v>1437</v>
      </c>
      <c r="K864" s="3">
        <v>10</v>
      </c>
    </row>
    <row r="865" spans="1:11" x14ac:dyDescent="0.25">
      <c r="A865" s="4">
        <v>41791</v>
      </c>
      <c r="B865" s="3" t="s">
        <v>68</v>
      </c>
      <c r="C865" s="3" t="s">
        <v>50</v>
      </c>
      <c r="D865" s="3">
        <v>390</v>
      </c>
      <c r="E865" s="3">
        <v>249</v>
      </c>
      <c r="F865" s="3">
        <v>360</v>
      </c>
      <c r="G865" s="3">
        <v>245</v>
      </c>
      <c r="H865" s="3">
        <v>273</v>
      </c>
      <c r="I865" s="3">
        <v>214</v>
      </c>
      <c r="J865" s="3">
        <v>1437</v>
      </c>
      <c r="K865" s="3">
        <v>42</v>
      </c>
    </row>
    <row r="866" spans="1:11" x14ac:dyDescent="0.25">
      <c r="A866" s="4">
        <v>41791</v>
      </c>
      <c r="B866" s="3" t="s">
        <v>68</v>
      </c>
      <c r="C866" s="3" t="s">
        <v>83</v>
      </c>
      <c r="D866" s="3">
        <v>390</v>
      </c>
      <c r="E866" s="3">
        <v>413</v>
      </c>
      <c r="F866" s="3">
        <v>360</v>
      </c>
      <c r="G866" s="3">
        <v>381</v>
      </c>
      <c r="H866" s="3">
        <v>273</v>
      </c>
      <c r="I866" s="3">
        <v>289</v>
      </c>
      <c r="J866" s="3">
        <v>1437</v>
      </c>
      <c r="K866" s="3">
        <v>1056</v>
      </c>
    </row>
    <row r="867" spans="1:11" x14ac:dyDescent="0.25">
      <c r="A867" s="4">
        <v>41791</v>
      </c>
      <c r="B867" s="3" t="s">
        <v>68</v>
      </c>
      <c r="C867" s="3" t="s">
        <v>38</v>
      </c>
      <c r="D867" s="3">
        <v>390</v>
      </c>
      <c r="E867" s="3">
        <v>300</v>
      </c>
      <c r="F867" s="3">
        <v>360</v>
      </c>
      <c r="G867" s="3">
        <v>272</v>
      </c>
      <c r="H867" s="3">
        <v>273</v>
      </c>
      <c r="I867" s="3">
        <v>197</v>
      </c>
      <c r="J867" s="3">
        <v>1437</v>
      </c>
      <c r="K867" s="3">
        <v>14</v>
      </c>
    </row>
    <row r="868" spans="1:11" x14ac:dyDescent="0.25">
      <c r="A868" s="4">
        <v>41791</v>
      </c>
      <c r="B868" s="3" t="s">
        <v>68</v>
      </c>
      <c r="C868" s="3" t="s">
        <v>39</v>
      </c>
      <c r="D868" s="3">
        <v>390</v>
      </c>
      <c r="E868" s="3">
        <v>261</v>
      </c>
      <c r="F868" s="3">
        <v>360</v>
      </c>
      <c r="G868" s="3">
        <v>257</v>
      </c>
      <c r="H868" s="3">
        <v>273</v>
      </c>
      <c r="I868" s="3">
        <v>223</v>
      </c>
      <c r="J868" s="3">
        <v>1437</v>
      </c>
      <c r="K868" s="3">
        <v>11</v>
      </c>
    </row>
    <row r="869" spans="1:11" x14ac:dyDescent="0.25">
      <c r="A869" s="4">
        <v>41791</v>
      </c>
      <c r="B869" s="3" t="s">
        <v>68</v>
      </c>
      <c r="C869" s="3" t="s">
        <v>48</v>
      </c>
      <c r="D869" s="3">
        <v>390</v>
      </c>
      <c r="E869" s="3">
        <v>231</v>
      </c>
      <c r="F869" s="3">
        <v>360</v>
      </c>
      <c r="G869" s="3">
        <v>229</v>
      </c>
      <c r="H869" s="3">
        <v>273</v>
      </c>
      <c r="I869" s="3">
        <v>208</v>
      </c>
      <c r="J869" s="3">
        <v>1437</v>
      </c>
      <c r="K869" s="3">
        <v>7</v>
      </c>
    </row>
    <row r="870" spans="1:11" x14ac:dyDescent="0.25">
      <c r="A870" s="4">
        <v>41791</v>
      </c>
      <c r="B870" s="3" t="s">
        <v>68</v>
      </c>
      <c r="C870" s="3" t="s">
        <v>45</v>
      </c>
      <c r="D870" s="3">
        <v>390</v>
      </c>
      <c r="E870" s="3">
        <v>430</v>
      </c>
      <c r="F870" s="3">
        <v>360</v>
      </c>
      <c r="G870" s="3">
        <v>406</v>
      </c>
      <c r="H870" s="3">
        <v>273</v>
      </c>
      <c r="I870" s="3">
        <v>320</v>
      </c>
      <c r="J870" s="3">
        <v>1437</v>
      </c>
      <c r="K870" s="3">
        <v>58</v>
      </c>
    </row>
    <row r="871" spans="1:11" x14ac:dyDescent="0.25">
      <c r="A871" s="4">
        <v>41791</v>
      </c>
      <c r="B871" s="3" t="s">
        <v>68</v>
      </c>
      <c r="C871" s="3" t="s">
        <v>47</v>
      </c>
      <c r="D871" s="3">
        <v>390</v>
      </c>
      <c r="E871" s="3">
        <v>265</v>
      </c>
      <c r="F871" s="3">
        <v>360</v>
      </c>
      <c r="G871" s="3">
        <v>257</v>
      </c>
      <c r="H871" s="3">
        <v>273</v>
      </c>
      <c r="I871" s="3">
        <v>217</v>
      </c>
      <c r="J871" s="3">
        <v>1437</v>
      </c>
      <c r="K871" s="3">
        <v>93</v>
      </c>
    </row>
    <row r="872" spans="1:11" x14ac:dyDescent="0.25">
      <c r="A872" s="4">
        <v>41791</v>
      </c>
      <c r="B872" s="3" t="s">
        <v>68</v>
      </c>
      <c r="C872" s="3" t="s">
        <v>44</v>
      </c>
      <c r="D872" s="3">
        <v>390</v>
      </c>
      <c r="E872" s="3">
        <v>431</v>
      </c>
      <c r="F872" s="3">
        <v>360</v>
      </c>
      <c r="G872" s="3">
        <v>420</v>
      </c>
      <c r="H872" s="3">
        <v>273</v>
      </c>
      <c r="I872" s="3">
        <v>358</v>
      </c>
      <c r="J872" s="3">
        <v>1437</v>
      </c>
      <c r="K872" s="3">
        <v>62</v>
      </c>
    </row>
    <row r="873" spans="1:11" x14ac:dyDescent="0.25">
      <c r="A873" s="4">
        <v>41791</v>
      </c>
      <c r="B873" s="3" t="s">
        <v>68</v>
      </c>
      <c r="C873" s="3" t="s">
        <v>49</v>
      </c>
      <c r="D873" s="3">
        <v>390</v>
      </c>
      <c r="E873" s="3">
        <v>214</v>
      </c>
      <c r="F873" s="3">
        <v>360</v>
      </c>
      <c r="G873" s="3">
        <v>212</v>
      </c>
      <c r="H873" s="3">
        <v>273</v>
      </c>
      <c r="I873" s="3">
        <v>194</v>
      </c>
      <c r="J873" s="3">
        <v>1437</v>
      </c>
      <c r="K873" s="3">
        <v>10</v>
      </c>
    </row>
    <row r="874" spans="1:11" x14ac:dyDescent="0.25">
      <c r="A874" s="4">
        <v>41791</v>
      </c>
      <c r="B874" s="3" t="s">
        <v>68</v>
      </c>
      <c r="C874" s="3" t="s">
        <v>50</v>
      </c>
      <c r="D874" s="3">
        <v>390</v>
      </c>
      <c r="E874" s="3">
        <v>249</v>
      </c>
      <c r="F874" s="3">
        <v>360</v>
      </c>
      <c r="G874" s="3">
        <v>245</v>
      </c>
      <c r="H874" s="3">
        <v>273</v>
      </c>
      <c r="I874" s="3">
        <v>214</v>
      </c>
      <c r="J874" s="3">
        <v>1437</v>
      </c>
      <c r="K874" s="3">
        <v>42</v>
      </c>
    </row>
    <row r="875" spans="1:11" x14ac:dyDescent="0.25">
      <c r="A875" s="4">
        <v>41883</v>
      </c>
      <c r="B875" s="3" t="s">
        <v>68</v>
      </c>
      <c r="C875" s="3" t="s">
        <v>46</v>
      </c>
      <c r="D875" s="3">
        <v>400</v>
      </c>
      <c r="E875" s="3">
        <v>321</v>
      </c>
      <c r="F875" s="3">
        <v>366</v>
      </c>
      <c r="G875" s="3">
        <v>312</v>
      </c>
      <c r="H875" s="3">
        <v>276</v>
      </c>
      <c r="I875" s="3">
        <v>263</v>
      </c>
      <c r="J875" s="3">
        <v>1918</v>
      </c>
      <c r="K875" s="3">
        <v>89</v>
      </c>
    </row>
    <row r="876" spans="1:11" x14ac:dyDescent="0.25">
      <c r="A876" s="4">
        <v>41883</v>
      </c>
      <c r="B876" s="3" t="s">
        <v>68</v>
      </c>
      <c r="C876" s="3" t="s">
        <v>83</v>
      </c>
      <c r="D876" s="3">
        <v>400</v>
      </c>
      <c r="E876" s="3">
        <v>423</v>
      </c>
      <c r="F876" s="3">
        <v>366</v>
      </c>
      <c r="G876" s="3">
        <v>388</v>
      </c>
      <c r="H876" s="3">
        <v>276</v>
      </c>
      <c r="I876" s="3">
        <v>291</v>
      </c>
      <c r="J876" s="3">
        <v>1918</v>
      </c>
      <c r="K876" s="3">
        <v>1436</v>
      </c>
    </row>
    <row r="877" spans="1:11" x14ac:dyDescent="0.25">
      <c r="A877" s="4">
        <v>41883</v>
      </c>
      <c r="B877" s="3" t="s">
        <v>68</v>
      </c>
      <c r="C877" s="3" t="s">
        <v>38</v>
      </c>
      <c r="D877" s="3">
        <v>400</v>
      </c>
      <c r="E877" s="3">
        <v>283</v>
      </c>
      <c r="F877" s="3">
        <v>366</v>
      </c>
      <c r="G877" s="3">
        <v>270</v>
      </c>
      <c r="H877" s="3">
        <v>276</v>
      </c>
      <c r="I877" s="3">
        <v>214</v>
      </c>
      <c r="J877" s="3">
        <v>1918</v>
      </c>
      <c r="K877" s="3">
        <v>13</v>
      </c>
    </row>
    <row r="878" spans="1:11" x14ac:dyDescent="0.25">
      <c r="A878" s="4">
        <v>41883</v>
      </c>
      <c r="B878" s="3" t="s">
        <v>68</v>
      </c>
      <c r="C878" s="3" t="s">
        <v>39</v>
      </c>
      <c r="D878" s="3">
        <v>400</v>
      </c>
      <c r="E878" s="3">
        <v>258</v>
      </c>
      <c r="F878" s="3">
        <v>366</v>
      </c>
      <c r="G878" s="3">
        <v>252</v>
      </c>
      <c r="H878" s="3">
        <v>276</v>
      </c>
      <c r="I878" s="3">
        <v>216</v>
      </c>
      <c r="J878" s="3">
        <v>1918</v>
      </c>
      <c r="K878" s="3">
        <v>9</v>
      </c>
    </row>
    <row r="879" spans="1:11" x14ac:dyDescent="0.25">
      <c r="A879" s="4">
        <v>41883</v>
      </c>
      <c r="B879" s="3" t="s">
        <v>68</v>
      </c>
      <c r="C879" s="3" t="s">
        <v>48</v>
      </c>
      <c r="D879" s="3">
        <v>400</v>
      </c>
      <c r="E879" s="3">
        <v>215</v>
      </c>
      <c r="F879" s="3">
        <v>366</v>
      </c>
      <c r="G879" s="3">
        <v>200</v>
      </c>
      <c r="H879" s="3">
        <v>276</v>
      </c>
      <c r="I879" s="3">
        <v>150</v>
      </c>
      <c r="J879" s="3">
        <v>1918</v>
      </c>
      <c r="K879" s="3">
        <v>7</v>
      </c>
    </row>
    <row r="880" spans="1:11" x14ac:dyDescent="0.25">
      <c r="A880" s="4">
        <v>41883</v>
      </c>
      <c r="B880" s="3" t="s">
        <v>68</v>
      </c>
      <c r="C880" s="3" t="s">
        <v>45</v>
      </c>
      <c r="D880" s="3">
        <v>400</v>
      </c>
      <c r="E880" s="3">
        <v>425</v>
      </c>
      <c r="F880" s="3">
        <v>366</v>
      </c>
      <c r="G880" s="3">
        <v>397</v>
      </c>
      <c r="H880" s="3">
        <v>276</v>
      </c>
      <c r="I880" s="3">
        <v>301</v>
      </c>
      <c r="J880" s="3">
        <v>1918</v>
      </c>
      <c r="K880" s="3">
        <v>78</v>
      </c>
    </row>
    <row r="881" spans="1:11" x14ac:dyDescent="0.25">
      <c r="A881" s="4">
        <v>41883</v>
      </c>
      <c r="B881" s="3" t="s">
        <v>68</v>
      </c>
      <c r="C881" s="3" t="s">
        <v>47</v>
      </c>
      <c r="D881" s="3">
        <v>400</v>
      </c>
      <c r="E881" s="3">
        <v>277</v>
      </c>
      <c r="F881" s="3">
        <v>366</v>
      </c>
      <c r="G881" s="3">
        <v>266</v>
      </c>
      <c r="H881" s="3">
        <v>276</v>
      </c>
      <c r="I881" s="3">
        <v>215</v>
      </c>
      <c r="J881" s="3">
        <v>1918</v>
      </c>
      <c r="K881" s="3">
        <v>113</v>
      </c>
    </row>
    <row r="882" spans="1:11" x14ac:dyDescent="0.25">
      <c r="A882" s="4">
        <v>41883</v>
      </c>
      <c r="B882" s="3" t="s">
        <v>68</v>
      </c>
      <c r="C882" s="3" t="s">
        <v>44</v>
      </c>
      <c r="D882" s="3">
        <v>400</v>
      </c>
      <c r="E882" s="3">
        <v>398</v>
      </c>
      <c r="F882" s="3">
        <v>366</v>
      </c>
      <c r="G882" s="3">
        <v>385</v>
      </c>
      <c r="H882" s="3">
        <v>276</v>
      </c>
      <c r="I882" s="3">
        <v>325</v>
      </c>
      <c r="J882" s="3">
        <v>1918</v>
      </c>
      <c r="K882" s="3">
        <v>97</v>
      </c>
    </row>
    <row r="883" spans="1:11" x14ac:dyDescent="0.25">
      <c r="A883" s="4">
        <v>41883</v>
      </c>
      <c r="B883" s="3" t="s">
        <v>68</v>
      </c>
      <c r="C883" s="3" t="s">
        <v>49</v>
      </c>
      <c r="D883" s="3">
        <v>400</v>
      </c>
      <c r="E883" s="3">
        <v>249</v>
      </c>
      <c r="F883" s="3">
        <v>366</v>
      </c>
      <c r="G883" s="3">
        <v>244</v>
      </c>
      <c r="H883" s="3">
        <v>276</v>
      </c>
      <c r="I883" s="3">
        <v>215</v>
      </c>
      <c r="J883" s="3">
        <v>1918</v>
      </c>
      <c r="K883" s="3">
        <v>18</v>
      </c>
    </row>
    <row r="884" spans="1:11" x14ac:dyDescent="0.25">
      <c r="A884" s="4">
        <v>41883</v>
      </c>
      <c r="B884" s="3" t="s">
        <v>68</v>
      </c>
      <c r="C884" s="3" t="s">
        <v>50</v>
      </c>
      <c r="D884" s="3">
        <v>400</v>
      </c>
      <c r="E884" s="3">
        <v>255</v>
      </c>
      <c r="F884" s="3">
        <v>366</v>
      </c>
      <c r="G884" s="3">
        <v>242</v>
      </c>
      <c r="H884" s="3">
        <v>276</v>
      </c>
      <c r="I884" s="3">
        <v>191</v>
      </c>
      <c r="J884" s="3">
        <v>1918</v>
      </c>
      <c r="K884" s="3">
        <v>58</v>
      </c>
    </row>
    <row r="885" spans="1:11" x14ac:dyDescent="0.25">
      <c r="A885" s="4">
        <v>41883</v>
      </c>
      <c r="B885" s="3" t="s">
        <v>68</v>
      </c>
      <c r="C885" s="3" t="s">
        <v>83</v>
      </c>
      <c r="D885" s="3">
        <v>400</v>
      </c>
      <c r="E885" s="3">
        <v>423</v>
      </c>
      <c r="F885" s="3">
        <v>366</v>
      </c>
      <c r="G885" s="3">
        <v>388</v>
      </c>
      <c r="H885" s="3">
        <v>276</v>
      </c>
      <c r="I885" s="3">
        <v>291</v>
      </c>
      <c r="J885" s="3">
        <v>1918</v>
      </c>
      <c r="K885" s="3">
        <v>1436</v>
      </c>
    </row>
    <row r="886" spans="1:11" x14ac:dyDescent="0.25">
      <c r="A886" s="4">
        <v>41883</v>
      </c>
      <c r="B886" s="3" t="s">
        <v>68</v>
      </c>
      <c r="C886" s="3" t="s">
        <v>38</v>
      </c>
      <c r="D886" s="3">
        <v>400</v>
      </c>
      <c r="E886" s="3">
        <v>283</v>
      </c>
      <c r="F886" s="3">
        <v>366</v>
      </c>
      <c r="G886" s="3">
        <v>270</v>
      </c>
      <c r="H886" s="3">
        <v>276</v>
      </c>
      <c r="I886" s="3">
        <v>214</v>
      </c>
      <c r="J886" s="3">
        <v>1918</v>
      </c>
      <c r="K886" s="3">
        <v>13</v>
      </c>
    </row>
    <row r="887" spans="1:11" x14ac:dyDescent="0.25">
      <c r="A887" s="4">
        <v>41883</v>
      </c>
      <c r="B887" s="3" t="s">
        <v>68</v>
      </c>
      <c r="C887" s="3" t="s">
        <v>39</v>
      </c>
      <c r="D887" s="3">
        <v>400</v>
      </c>
      <c r="E887" s="3">
        <v>258</v>
      </c>
      <c r="F887" s="3">
        <v>366</v>
      </c>
      <c r="G887" s="3">
        <v>252</v>
      </c>
      <c r="H887" s="3">
        <v>276</v>
      </c>
      <c r="I887" s="3">
        <v>216</v>
      </c>
      <c r="J887" s="3">
        <v>1918</v>
      </c>
      <c r="K887" s="3">
        <v>9</v>
      </c>
    </row>
    <row r="888" spans="1:11" x14ac:dyDescent="0.25">
      <c r="A888" s="4">
        <v>41883</v>
      </c>
      <c r="B888" s="3" t="s">
        <v>68</v>
      </c>
      <c r="C888" s="3" t="s">
        <v>48</v>
      </c>
      <c r="D888" s="3">
        <v>400</v>
      </c>
      <c r="E888" s="3">
        <v>215</v>
      </c>
      <c r="F888" s="3">
        <v>366</v>
      </c>
      <c r="G888" s="3">
        <v>200</v>
      </c>
      <c r="H888" s="3">
        <v>276</v>
      </c>
      <c r="I888" s="3">
        <v>150</v>
      </c>
      <c r="J888" s="3">
        <v>1918</v>
      </c>
      <c r="K888" s="3">
        <v>7</v>
      </c>
    </row>
    <row r="889" spans="1:11" x14ac:dyDescent="0.25">
      <c r="A889" s="4">
        <v>41883</v>
      </c>
      <c r="B889" s="3" t="s">
        <v>68</v>
      </c>
      <c r="C889" s="3" t="s">
        <v>45</v>
      </c>
      <c r="D889" s="3">
        <v>400</v>
      </c>
      <c r="E889" s="3">
        <v>425</v>
      </c>
      <c r="F889" s="3">
        <v>366</v>
      </c>
      <c r="G889" s="3">
        <v>397</v>
      </c>
      <c r="H889" s="3">
        <v>276</v>
      </c>
      <c r="I889" s="3">
        <v>301</v>
      </c>
      <c r="J889" s="3">
        <v>1918</v>
      </c>
      <c r="K889" s="3">
        <v>78</v>
      </c>
    </row>
    <row r="890" spans="1:11" x14ac:dyDescent="0.25">
      <c r="A890" s="4">
        <v>41883</v>
      </c>
      <c r="B890" s="3" t="s">
        <v>68</v>
      </c>
      <c r="C890" s="3" t="s">
        <v>47</v>
      </c>
      <c r="D890" s="3">
        <v>400</v>
      </c>
      <c r="E890" s="3">
        <v>277</v>
      </c>
      <c r="F890" s="3">
        <v>366</v>
      </c>
      <c r="G890" s="3">
        <v>266</v>
      </c>
      <c r="H890" s="3">
        <v>276</v>
      </c>
      <c r="I890" s="3">
        <v>215</v>
      </c>
      <c r="J890" s="3">
        <v>1918</v>
      </c>
      <c r="K890" s="3">
        <v>113</v>
      </c>
    </row>
    <row r="891" spans="1:11" x14ac:dyDescent="0.25">
      <c r="A891" s="4">
        <v>41883</v>
      </c>
      <c r="B891" s="3" t="s">
        <v>68</v>
      </c>
      <c r="C891" s="3" t="s">
        <v>44</v>
      </c>
      <c r="D891" s="3">
        <v>400</v>
      </c>
      <c r="E891" s="3">
        <v>398</v>
      </c>
      <c r="F891" s="3">
        <v>366</v>
      </c>
      <c r="G891" s="3">
        <v>385</v>
      </c>
      <c r="H891" s="3">
        <v>276</v>
      </c>
      <c r="I891" s="3">
        <v>325</v>
      </c>
      <c r="J891" s="3">
        <v>1918</v>
      </c>
      <c r="K891" s="3">
        <v>97</v>
      </c>
    </row>
    <row r="892" spans="1:11" x14ac:dyDescent="0.25">
      <c r="A892" s="4">
        <v>41883</v>
      </c>
      <c r="B892" s="3" t="s">
        <v>68</v>
      </c>
      <c r="C892" s="3" t="s">
        <v>49</v>
      </c>
      <c r="D892" s="3">
        <v>400</v>
      </c>
      <c r="E892" s="3">
        <v>249</v>
      </c>
      <c r="F892" s="3">
        <v>366</v>
      </c>
      <c r="G892" s="3">
        <v>244</v>
      </c>
      <c r="H892" s="3">
        <v>276</v>
      </c>
      <c r="I892" s="3">
        <v>215</v>
      </c>
      <c r="J892" s="3">
        <v>1918</v>
      </c>
      <c r="K892" s="3">
        <v>18</v>
      </c>
    </row>
    <row r="893" spans="1:11" x14ac:dyDescent="0.25">
      <c r="A893" s="4">
        <v>41883</v>
      </c>
      <c r="B893" s="3" t="s">
        <v>68</v>
      </c>
      <c r="C893" s="3" t="s">
        <v>50</v>
      </c>
      <c r="D893" s="3">
        <v>400</v>
      </c>
      <c r="E893" s="3">
        <v>255</v>
      </c>
      <c r="F893" s="3">
        <v>366</v>
      </c>
      <c r="G893" s="3">
        <v>242</v>
      </c>
      <c r="H893" s="3">
        <v>276</v>
      </c>
      <c r="I893" s="3">
        <v>191</v>
      </c>
      <c r="J893" s="3">
        <v>1918</v>
      </c>
      <c r="K893" s="3">
        <v>58</v>
      </c>
    </row>
    <row r="894" spans="1:11" x14ac:dyDescent="0.25">
      <c r="A894" s="4">
        <v>41974</v>
      </c>
      <c r="B894" s="3" t="s">
        <v>68</v>
      </c>
      <c r="C894" s="3" t="s">
        <v>46</v>
      </c>
      <c r="D894" s="3">
        <v>384</v>
      </c>
      <c r="E894" s="3">
        <v>310</v>
      </c>
      <c r="F894" s="3">
        <v>357</v>
      </c>
      <c r="G894" s="3">
        <v>300</v>
      </c>
      <c r="H894" s="3">
        <v>274</v>
      </c>
      <c r="I894" s="3">
        <v>251</v>
      </c>
      <c r="J894" s="3">
        <v>1272</v>
      </c>
      <c r="K894" s="3">
        <v>74</v>
      </c>
    </row>
    <row r="895" spans="1:11" x14ac:dyDescent="0.25">
      <c r="A895" s="4">
        <v>41974</v>
      </c>
      <c r="B895" s="3" t="s">
        <v>68</v>
      </c>
      <c r="C895" s="3" t="s">
        <v>83</v>
      </c>
      <c r="D895" s="3">
        <v>384</v>
      </c>
      <c r="E895" s="3">
        <v>398</v>
      </c>
      <c r="F895" s="3">
        <v>357</v>
      </c>
      <c r="G895" s="3">
        <v>369</v>
      </c>
      <c r="H895" s="3">
        <v>274</v>
      </c>
      <c r="I895" s="3">
        <v>281</v>
      </c>
      <c r="J895" s="3">
        <v>1272</v>
      </c>
      <c r="K895" s="3">
        <v>932</v>
      </c>
    </row>
    <row r="896" spans="1:11" x14ac:dyDescent="0.25">
      <c r="A896" s="4">
        <v>41974</v>
      </c>
      <c r="B896" s="3" t="s">
        <v>68</v>
      </c>
      <c r="C896" s="3" t="s">
        <v>38</v>
      </c>
      <c r="D896" s="3">
        <v>384</v>
      </c>
      <c r="E896" s="3">
        <v>309</v>
      </c>
      <c r="F896" s="3">
        <v>357</v>
      </c>
      <c r="G896" s="3">
        <v>305</v>
      </c>
      <c r="H896" s="3">
        <v>274</v>
      </c>
      <c r="I896" s="3">
        <v>275</v>
      </c>
      <c r="J896" s="3">
        <v>1272</v>
      </c>
      <c r="K896" s="3">
        <v>8</v>
      </c>
    </row>
    <row r="897" spans="1:11" x14ac:dyDescent="0.25">
      <c r="A897" s="4">
        <v>41974</v>
      </c>
      <c r="B897" s="3" t="s">
        <v>68</v>
      </c>
      <c r="C897" s="3" t="s">
        <v>39</v>
      </c>
      <c r="D897" s="3">
        <v>384</v>
      </c>
      <c r="E897" s="3">
        <v>276</v>
      </c>
      <c r="F897" s="3">
        <v>357</v>
      </c>
      <c r="G897" s="3">
        <v>269</v>
      </c>
      <c r="H897" s="3">
        <v>274</v>
      </c>
      <c r="I897" s="3">
        <v>231</v>
      </c>
      <c r="J897" s="3">
        <v>1272</v>
      </c>
      <c r="K897" s="3">
        <v>8</v>
      </c>
    </row>
    <row r="898" spans="1:11" x14ac:dyDescent="0.25">
      <c r="A898" s="4">
        <v>41974</v>
      </c>
      <c r="B898" s="3" t="s">
        <v>68</v>
      </c>
      <c r="C898" s="3" t="s">
        <v>45</v>
      </c>
      <c r="D898" s="3">
        <v>384</v>
      </c>
      <c r="E898" s="3">
        <v>492</v>
      </c>
      <c r="F898" s="3">
        <v>357</v>
      </c>
      <c r="G898" s="3">
        <v>476</v>
      </c>
      <c r="H898" s="3">
        <v>274</v>
      </c>
      <c r="I898" s="3">
        <v>396</v>
      </c>
      <c r="J898" s="3">
        <v>1272</v>
      </c>
      <c r="K898" s="3">
        <v>63</v>
      </c>
    </row>
    <row r="899" spans="1:11" x14ac:dyDescent="0.25">
      <c r="A899" s="4">
        <v>41974</v>
      </c>
      <c r="B899" s="3" t="s">
        <v>68</v>
      </c>
      <c r="C899" s="3" t="s">
        <v>47</v>
      </c>
      <c r="D899" s="3">
        <v>384</v>
      </c>
      <c r="E899" s="3">
        <v>288</v>
      </c>
      <c r="F899" s="3">
        <v>357</v>
      </c>
      <c r="G899" s="3">
        <v>280</v>
      </c>
      <c r="H899" s="3">
        <v>274</v>
      </c>
      <c r="I899" s="3">
        <v>238</v>
      </c>
      <c r="J899" s="3">
        <v>1272</v>
      </c>
      <c r="K899" s="3">
        <v>66</v>
      </c>
    </row>
    <row r="900" spans="1:11" x14ac:dyDescent="0.25">
      <c r="A900" s="4">
        <v>41974</v>
      </c>
      <c r="B900" s="3" t="s">
        <v>68</v>
      </c>
      <c r="C900" s="3" t="s">
        <v>44</v>
      </c>
      <c r="D900" s="3">
        <v>384</v>
      </c>
      <c r="E900" s="3">
        <v>421</v>
      </c>
      <c r="F900" s="3">
        <v>357</v>
      </c>
      <c r="G900" s="3">
        <v>412</v>
      </c>
      <c r="H900" s="3">
        <v>274</v>
      </c>
      <c r="I900" s="3">
        <v>354</v>
      </c>
      <c r="J900" s="3">
        <v>1272</v>
      </c>
      <c r="K900" s="3">
        <v>65</v>
      </c>
    </row>
    <row r="901" spans="1:11" x14ac:dyDescent="0.25">
      <c r="A901" s="4">
        <v>41974</v>
      </c>
      <c r="B901" s="3" t="s">
        <v>68</v>
      </c>
      <c r="C901" s="3" t="s">
        <v>49</v>
      </c>
      <c r="D901" s="3">
        <v>384</v>
      </c>
      <c r="E901" s="3">
        <v>215</v>
      </c>
      <c r="F901" s="3">
        <v>357</v>
      </c>
      <c r="G901" s="3">
        <v>212</v>
      </c>
      <c r="H901" s="3">
        <v>274</v>
      </c>
      <c r="I901" s="3">
        <v>188</v>
      </c>
      <c r="J901" s="3">
        <v>1272</v>
      </c>
      <c r="K901" s="3">
        <v>9</v>
      </c>
    </row>
    <row r="902" spans="1:11" x14ac:dyDescent="0.25">
      <c r="A902" s="4">
        <v>41974</v>
      </c>
      <c r="B902" s="3" t="s">
        <v>68</v>
      </c>
      <c r="C902" s="3" t="s">
        <v>50</v>
      </c>
      <c r="D902" s="3">
        <v>384</v>
      </c>
      <c r="E902" s="3">
        <v>238</v>
      </c>
      <c r="F902" s="3">
        <v>357</v>
      </c>
      <c r="G902" s="3">
        <v>231</v>
      </c>
      <c r="H902" s="3">
        <v>274</v>
      </c>
      <c r="I902" s="3">
        <v>191</v>
      </c>
      <c r="J902" s="3">
        <v>1272</v>
      </c>
      <c r="K902" s="3">
        <v>43</v>
      </c>
    </row>
    <row r="903" spans="1:11" x14ac:dyDescent="0.25">
      <c r="A903" s="4">
        <v>41974</v>
      </c>
      <c r="B903" s="3" t="s">
        <v>68</v>
      </c>
      <c r="C903" s="3" t="s">
        <v>83</v>
      </c>
      <c r="D903" s="3">
        <v>384</v>
      </c>
      <c r="E903" s="3">
        <v>398</v>
      </c>
      <c r="F903" s="3">
        <v>357</v>
      </c>
      <c r="G903" s="3">
        <v>369</v>
      </c>
      <c r="H903" s="3">
        <v>274</v>
      </c>
      <c r="I903" s="3">
        <v>281</v>
      </c>
      <c r="J903" s="3">
        <v>1272</v>
      </c>
      <c r="K903" s="3">
        <v>932</v>
      </c>
    </row>
    <row r="904" spans="1:11" x14ac:dyDescent="0.25">
      <c r="A904" s="4">
        <v>41974</v>
      </c>
      <c r="B904" s="3" t="s">
        <v>68</v>
      </c>
      <c r="C904" s="3" t="s">
        <v>38</v>
      </c>
      <c r="D904" s="3">
        <v>384</v>
      </c>
      <c r="E904" s="3">
        <v>309</v>
      </c>
      <c r="F904" s="3">
        <v>357</v>
      </c>
      <c r="G904" s="3">
        <v>305</v>
      </c>
      <c r="H904" s="3">
        <v>274</v>
      </c>
      <c r="I904" s="3">
        <v>275</v>
      </c>
      <c r="J904" s="3">
        <v>1272</v>
      </c>
      <c r="K904" s="3">
        <v>8</v>
      </c>
    </row>
    <row r="905" spans="1:11" x14ac:dyDescent="0.25">
      <c r="A905" s="4">
        <v>41974</v>
      </c>
      <c r="B905" s="3" t="s">
        <v>68</v>
      </c>
      <c r="C905" s="3" t="s">
        <v>39</v>
      </c>
      <c r="D905" s="3">
        <v>384</v>
      </c>
      <c r="E905" s="3">
        <v>276</v>
      </c>
      <c r="F905" s="3">
        <v>357</v>
      </c>
      <c r="G905" s="3">
        <v>269</v>
      </c>
      <c r="H905" s="3">
        <v>274</v>
      </c>
      <c r="I905" s="3">
        <v>231</v>
      </c>
      <c r="J905" s="3">
        <v>1272</v>
      </c>
      <c r="K905" s="3">
        <v>8</v>
      </c>
    </row>
    <row r="906" spans="1:11" x14ac:dyDescent="0.25">
      <c r="A906" s="4">
        <v>41974</v>
      </c>
      <c r="B906" s="3" t="s">
        <v>68</v>
      </c>
      <c r="C906" s="3" t="s">
        <v>45</v>
      </c>
      <c r="D906" s="3">
        <v>384</v>
      </c>
      <c r="E906" s="3">
        <v>492</v>
      </c>
      <c r="F906" s="3">
        <v>357</v>
      </c>
      <c r="G906" s="3">
        <v>476</v>
      </c>
      <c r="H906" s="3">
        <v>274</v>
      </c>
      <c r="I906" s="3">
        <v>396</v>
      </c>
      <c r="J906" s="3">
        <v>1272</v>
      </c>
      <c r="K906" s="3">
        <v>63</v>
      </c>
    </row>
    <row r="907" spans="1:11" x14ac:dyDescent="0.25">
      <c r="A907" s="4">
        <v>41974</v>
      </c>
      <c r="B907" s="3" t="s">
        <v>68</v>
      </c>
      <c r="C907" s="3" t="s">
        <v>47</v>
      </c>
      <c r="D907" s="3">
        <v>384</v>
      </c>
      <c r="E907" s="3">
        <v>288</v>
      </c>
      <c r="F907" s="3">
        <v>357</v>
      </c>
      <c r="G907" s="3">
        <v>280</v>
      </c>
      <c r="H907" s="3">
        <v>274</v>
      </c>
      <c r="I907" s="3">
        <v>238</v>
      </c>
      <c r="J907" s="3">
        <v>1272</v>
      </c>
      <c r="K907" s="3">
        <v>66</v>
      </c>
    </row>
    <row r="908" spans="1:11" x14ac:dyDescent="0.25">
      <c r="A908" s="4">
        <v>41974</v>
      </c>
      <c r="B908" s="3" t="s">
        <v>68</v>
      </c>
      <c r="C908" s="3" t="s">
        <v>44</v>
      </c>
      <c r="D908" s="3">
        <v>384</v>
      </c>
      <c r="E908" s="3">
        <v>421</v>
      </c>
      <c r="F908" s="3">
        <v>357</v>
      </c>
      <c r="G908" s="3">
        <v>412</v>
      </c>
      <c r="H908" s="3">
        <v>274</v>
      </c>
      <c r="I908" s="3">
        <v>354</v>
      </c>
      <c r="J908" s="3">
        <v>1272</v>
      </c>
      <c r="K908" s="3">
        <v>65</v>
      </c>
    </row>
    <row r="909" spans="1:11" x14ac:dyDescent="0.25">
      <c r="A909" s="4">
        <v>41974</v>
      </c>
      <c r="B909" s="3" t="s">
        <v>68</v>
      </c>
      <c r="C909" s="3" t="s">
        <v>49</v>
      </c>
      <c r="D909" s="3">
        <v>384</v>
      </c>
      <c r="E909" s="3">
        <v>215</v>
      </c>
      <c r="F909" s="3">
        <v>357</v>
      </c>
      <c r="G909" s="3">
        <v>212</v>
      </c>
      <c r="H909" s="3">
        <v>274</v>
      </c>
      <c r="I909" s="3">
        <v>188</v>
      </c>
      <c r="J909" s="3">
        <v>1272</v>
      </c>
      <c r="K909" s="3">
        <v>9</v>
      </c>
    </row>
    <row r="910" spans="1:11" x14ac:dyDescent="0.25">
      <c r="A910" s="4">
        <v>41974</v>
      </c>
      <c r="B910" s="3" t="s">
        <v>68</v>
      </c>
      <c r="C910" s="3" t="s">
        <v>50</v>
      </c>
      <c r="D910" s="3">
        <v>384</v>
      </c>
      <c r="E910" s="3">
        <v>238</v>
      </c>
      <c r="F910" s="3">
        <v>357</v>
      </c>
      <c r="G910" s="3">
        <v>231</v>
      </c>
      <c r="H910" s="3">
        <v>274</v>
      </c>
      <c r="I910" s="3">
        <v>191</v>
      </c>
      <c r="J910" s="3">
        <v>1272</v>
      </c>
      <c r="K910" s="3">
        <v>43</v>
      </c>
    </row>
    <row r="911" spans="1:11" x14ac:dyDescent="0.25">
      <c r="A911" s="4">
        <v>42064</v>
      </c>
      <c r="B911" s="3" t="s">
        <v>68</v>
      </c>
      <c r="C911" s="3" t="s">
        <v>46</v>
      </c>
      <c r="D911" s="3">
        <v>406</v>
      </c>
      <c r="E911" s="3">
        <v>329</v>
      </c>
      <c r="F911" s="3">
        <v>373</v>
      </c>
      <c r="G911" s="3">
        <v>316</v>
      </c>
      <c r="H911" s="3">
        <v>279</v>
      </c>
      <c r="I911" s="3">
        <v>256</v>
      </c>
      <c r="J911" s="3">
        <v>2374</v>
      </c>
      <c r="K911" s="3">
        <v>95</v>
      </c>
    </row>
    <row r="912" spans="1:11" x14ac:dyDescent="0.25">
      <c r="A912" s="4">
        <v>42064</v>
      </c>
      <c r="B912" s="3" t="s">
        <v>68</v>
      </c>
      <c r="C912" s="3" t="s">
        <v>83</v>
      </c>
      <c r="D912" s="3">
        <v>406</v>
      </c>
      <c r="E912" s="3">
        <v>418</v>
      </c>
      <c r="F912" s="3">
        <v>373</v>
      </c>
      <c r="G912" s="3">
        <v>384</v>
      </c>
      <c r="H912" s="3">
        <v>279</v>
      </c>
      <c r="I912" s="3">
        <v>286</v>
      </c>
      <c r="J912" s="3">
        <v>2374</v>
      </c>
      <c r="K912" s="3">
        <v>1893</v>
      </c>
    </row>
    <row r="913" spans="1:11" x14ac:dyDescent="0.25">
      <c r="A913" s="4">
        <v>42064</v>
      </c>
      <c r="B913" s="3" t="s">
        <v>68</v>
      </c>
      <c r="C913" s="3" t="s">
        <v>38</v>
      </c>
      <c r="D913" s="3">
        <v>406</v>
      </c>
      <c r="E913" s="3">
        <v>263</v>
      </c>
      <c r="F913" s="3">
        <v>373</v>
      </c>
      <c r="G913" s="3">
        <v>245</v>
      </c>
      <c r="H913" s="3">
        <v>279</v>
      </c>
      <c r="I913" s="3">
        <v>183</v>
      </c>
      <c r="J913" s="3">
        <v>2374</v>
      </c>
      <c r="K913" s="3">
        <v>21</v>
      </c>
    </row>
    <row r="914" spans="1:11" x14ac:dyDescent="0.25">
      <c r="A914" s="4">
        <v>42064</v>
      </c>
      <c r="B914" s="3" t="s">
        <v>68</v>
      </c>
      <c r="C914" s="3" t="s">
        <v>39</v>
      </c>
      <c r="D914" s="3">
        <v>406</v>
      </c>
      <c r="E914" s="3">
        <v>318</v>
      </c>
      <c r="F914" s="3">
        <v>373</v>
      </c>
      <c r="G914" s="3">
        <v>312</v>
      </c>
      <c r="H914" s="3">
        <v>279</v>
      </c>
      <c r="I914" s="3">
        <v>273</v>
      </c>
      <c r="J914" s="3">
        <v>2374</v>
      </c>
      <c r="K914" s="3">
        <v>9</v>
      </c>
    </row>
    <row r="915" spans="1:11" x14ac:dyDescent="0.25">
      <c r="A915" s="4">
        <v>42064</v>
      </c>
      <c r="B915" s="3" t="s">
        <v>68</v>
      </c>
      <c r="C915" s="3" t="s">
        <v>48</v>
      </c>
      <c r="D915" s="3">
        <v>406</v>
      </c>
      <c r="E915" s="3">
        <v>284</v>
      </c>
      <c r="F915" s="3">
        <v>373</v>
      </c>
      <c r="G915" s="3">
        <v>259</v>
      </c>
      <c r="H915" s="3">
        <v>279</v>
      </c>
      <c r="I915" s="3">
        <v>192</v>
      </c>
      <c r="J915" s="3">
        <v>2374</v>
      </c>
      <c r="K915" s="3">
        <v>19</v>
      </c>
    </row>
    <row r="916" spans="1:11" x14ac:dyDescent="0.25">
      <c r="A916" s="4">
        <v>42064</v>
      </c>
      <c r="B916" s="3" t="s">
        <v>68</v>
      </c>
      <c r="C916" s="3" t="s">
        <v>45</v>
      </c>
      <c r="D916" s="3">
        <v>406</v>
      </c>
      <c r="E916" s="3">
        <v>475</v>
      </c>
      <c r="F916" s="3">
        <v>373</v>
      </c>
      <c r="G916" s="3">
        <v>458</v>
      </c>
      <c r="H916" s="3">
        <v>279</v>
      </c>
      <c r="I916" s="3">
        <v>377</v>
      </c>
      <c r="J916" s="3">
        <v>2374</v>
      </c>
      <c r="K916" s="3">
        <v>106</v>
      </c>
    </row>
    <row r="917" spans="1:11" x14ac:dyDescent="0.25">
      <c r="A917" s="4">
        <v>42064</v>
      </c>
      <c r="B917" s="3" t="s">
        <v>68</v>
      </c>
      <c r="C917" s="3" t="s">
        <v>47</v>
      </c>
      <c r="D917" s="3">
        <v>406</v>
      </c>
      <c r="E917" s="3">
        <v>276</v>
      </c>
      <c r="F917" s="3">
        <v>373</v>
      </c>
      <c r="G917" s="3">
        <v>267</v>
      </c>
      <c r="H917" s="3">
        <v>279</v>
      </c>
      <c r="I917" s="3">
        <v>224</v>
      </c>
      <c r="J917" s="3">
        <v>2374</v>
      </c>
      <c r="K917" s="3">
        <v>86</v>
      </c>
    </row>
    <row r="918" spans="1:11" x14ac:dyDescent="0.25">
      <c r="A918" s="4">
        <v>42064</v>
      </c>
      <c r="B918" s="3" t="s">
        <v>68</v>
      </c>
      <c r="C918" s="3" t="s">
        <v>44</v>
      </c>
      <c r="D918" s="3">
        <v>406</v>
      </c>
      <c r="E918" s="3">
        <v>442</v>
      </c>
      <c r="F918" s="3">
        <v>373</v>
      </c>
      <c r="G918" s="3">
        <v>430</v>
      </c>
      <c r="H918" s="3">
        <v>279</v>
      </c>
      <c r="I918" s="3">
        <v>367</v>
      </c>
      <c r="J918" s="3">
        <v>2374</v>
      </c>
      <c r="K918" s="3">
        <v>85</v>
      </c>
    </row>
    <row r="919" spans="1:11" x14ac:dyDescent="0.25">
      <c r="A919" s="4">
        <v>42064</v>
      </c>
      <c r="B919" s="3" t="s">
        <v>68</v>
      </c>
      <c r="C919" s="3" t="s">
        <v>49</v>
      </c>
      <c r="D919" s="3">
        <v>406</v>
      </c>
      <c r="E919" s="3">
        <v>209</v>
      </c>
      <c r="F919" s="3">
        <v>373</v>
      </c>
      <c r="G919" s="3">
        <v>206</v>
      </c>
      <c r="H919" s="3">
        <v>279</v>
      </c>
      <c r="I919" s="3">
        <v>182</v>
      </c>
      <c r="J919" s="3">
        <v>2374</v>
      </c>
      <c r="K919" s="3">
        <v>13</v>
      </c>
    </row>
    <row r="920" spans="1:11" x14ac:dyDescent="0.25">
      <c r="A920" s="4">
        <v>42064</v>
      </c>
      <c r="B920" s="3" t="s">
        <v>68</v>
      </c>
      <c r="C920" s="3" t="s">
        <v>50</v>
      </c>
      <c r="D920" s="3">
        <v>406</v>
      </c>
      <c r="E920" s="3">
        <v>240</v>
      </c>
      <c r="F920" s="3">
        <v>373</v>
      </c>
      <c r="G920" s="3">
        <v>235</v>
      </c>
      <c r="H920" s="3">
        <v>279</v>
      </c>
      <c r="I920" s="3">
        <v>203</v>
      </c>
      <c r="J920" s="3">
        <v>2374</v>
      </c>
      <c r="K920" s="3">
        <v>47</v>
      </c>
    </row>
    <row r="921" spans="1:11" x14ac:dyDescent="0.25">
      <c r="A921" s="4">
        <v>42156</v>
      </c>
      <c r="B921" s="3" t="s">
        <v>68</v>
      </c>
      <c r="C921" s="3" t="s">
        <v>46</v>
      </c>
      <c r="D921" s="3">
        <v>392</v>
      </c>
      <c r="E921" s="3">
        <v>317</v>
      </c>
      <c r="F921" s="3">
        <v>365</v>
      </c>
      <c r="G921" s="3">
        <v>308</v>
      </c>
      <c r="H921" s="3">
        <v>280</v>
      </c>
      <c r="I921" s="3">
        <v>260</v>
      </c>
      <c r="J921" s="3">
        <v>1966</v>
      </c>
      <c r="K921" s="3">
        <v>103</v>
      </c>
    </row>
    <row r="922" spans="1:11" x14ac:dyDescent="0.25">
      <c r="A922" s="4">
        <v>42156</v>
      </c>
      <c r="B922" s="3" t="s">
        <v>68</v>
      </c>
      <c r="C922" s="3" t="s">
        <v>83</v>
      </c>
      <c r="D922" s="3">
        <v>392</v>
      </c>
      <c r="E922" s="3">
        <v>405</v>
      </c>
      <c r="F922" s="3">
        <v>365</v>
      </c>
      <c r="G922" s="3">
        <v>376</v>
      </c>
      <c r="H922" s="3">
        <v>280</v>
      </c>
      <c r="I922" s="3">
        <v>287</v>
      </c>
      <c r="J922" s="3">
        <v>1966</v>
      </c>
      <c r="K922" s="3">
        <v>1499</v>
      </c>
    </row>
    <row r="923" spans="1:11" x14ac:dyDescent="0.25">
      <c r="A923" s="4">
        <v>42156</v>
      </c>
      <c r="B923" s="3" t="s">
        <v>68</v>
      </c>
      <c r="C923" s="3" t="s">
        <v>38</v>
      </c>
      <c r="D923" s="3">
        <v>392</v>
      </c>
      <c r="E923" s="3">
        <v>365</v>
      </c>
      <c r="F923" s="3">
        <v>365</v>
      </c>
      <c r="G923" s="3">
        <v>357</v>
      </c>
      <c r="H923" s="3">
        <v>280</v>
      </c>
      <c r="I923" s="3">
        <v>307</v>
      </c>
      <c r="J923" s="3">
        <v>1966</v>
      </c>
      <c r="K923" s="3">
        <v>15</v>
      </c>
    </row>
    <row r="924" spans="1:11" x14ac:dyDescent="0.25">
      <c r="A924" s="4">
        <v>42156</v>
      </c>
      <c r="B924" s="3" t="s">
        <v>68</v>
      </c>
      <c r="C924" s="3" t="s">
        <v>39</v>
      </c>
      <c r="D924" s="3">
        <v>392</v>
      </c>
      <c r="E924" s="3">
        <v>301</v>
      </c>
      <c r="F924" s="3">
        <v>365</v>
      </c>
      <c r="G924" s="3">
        <v>295</v>
      </c>
      <c r="H924" s="3">
        <v>280</v>
      </c>
      <c r="I924" s="3">
        <v>255</v>
      </c>
      <c r="J924" s="3">
        <v>1966</v>
      </c>
      <c r="K924" s="3">
        <v>9</v>
      </c>
    </row>
    <row r="925" spans="1:11" x14ac:dyDescent="0.25">
      <c r="A925" s="4">
        <v>42156</v>
      </c>
      <c r="B925" s="3" t="s">
        <v>68</v>
      </c>
      <c r="C925" s="3" t="s">
        <v>48</v>
      </c>
      <c r="D925" s="3">
        <v>392</v>
      </c>
      <c r="E925" s="3">
        <v>226</v>
      </c>
      <c r="F925" s="3">
        <v>365</v>
      </c>
      <c r="G925" s="3">
        <v>218</v>
      </c>
      <c r="H925" s="3">
        <v>280</v>
      </c>
      <c r="I925" s="3">
        <v>180</v>
      </c>
      <c r="J925" s="3">
        <v>1966</v>
      </c>
      <c r="K925" s="3">
        <v>9</v>
      </c>
    </row>
    <row r="926" spans="1:11" x14ac:dyDescent="0.25">
      <c r="A926" s="4">
        <v>42156</v>
      </c>
      <c r="B926" s="3" t="s">
        <v>68</v>
      </c>
      <c r="C926" s="3" t="s">
        <v>45</v>
      </c>
      <c r="D926" s="3">
        <v>392</v>
      </c>
      <c r="E926" s="3">
        <v>455</v>
      </c>
      <c r="F926" s="3">
        <v>365</v>
      </c>
      <c r="G926" s="3">
        <v>435</v>
      </c>
      <c r="H926" s="3">
        <v>280</v>
      </c>
      <c r="I926" s="3">
        <v>345</v>
      </c>
      <c r="J926" s="3">
        <v>1966</v>
      </c>
      <c r="K926" s="3">
        <v>93</v>
      </c>
    </row>
    <row r="927" spans="1:11" x14ac:dyDescent="0.25">
      <c r="A927" s="4">
        <v>42156</v>
      </c>
      <c r="B927" s="3" t="s">
        <v>68</v>
      </c>
      <c r="C927" s="3" t="s">
        <v>47</v>
      </c>
      <c r="D927" s="3">
        <v>392</v>
      </c>
      <c r="E927" s="3">
        <v>279</v>
      </c>
      <c r="F927" s="3">
        <v>365</v>
      </c>
      <c r="G927" s="3">
        <v>270</v>
      </c>
      <c r="H927" s="3">
        <v>280</v>
      </c>
      <c r="I927" s="3">
        <v>227</v>
      </c>
      <c r="J927" s="3">
        <v>1966</v>
      </c>
      <c r="K927" s="3">
        <v>85</v>
      </c>
    </row>
    <row r="928" spans="1:11" x14ac:dyDescent="0.25">
      <c r="A928" s="4">
        <v>42156</v>
      </c>
      <c r="B928" s="3" t="s">
        <v>68</v>
      </c>
      <c r="C928" s="3" t="s">
        <v>44</v>
      </c>
      <c r="D928" s="3">
        <v>392</v>
      </c>
      <c r="E928" s="3">
        <v>423</v>
      </c>
      <c r="F928" s="3">
        <v>365</v>
      </c>
      <c r="G928" s="3">
        <v>415</v>
      </c>
      <c r="H928" s="3">
        <v>280</v>
      </c>
      <c r="I928" s="3">
        <v>361</v>
      </c>
      <c r="J928" s="3">
        <v>1966</v>
      </c>
      <c r="K928" s="3">
        <v>92</v>
      </c>
    </row>
    <row r="929" spans="1:11" x14ac:dyDescent="0.25">
      <c r="A929" s="4">
        <v>42156</v>
      </c>
      <c r="B929" s="3" t="s">
        <v>68</v>
      </c>
      <c r="C929" s="3" t="s">
        <v>49</v>
      </c>
      <c r="D929" s="3">
        <v>392</v>
      </c>
      <c r="E929" s="3">
        <v>271</v>
      </c>
      <c r="F929" s="3">
        <v>365</v>
      </c>
      <c r="G929" s="3">
        <v>262</v>
      </c>
      <c r="H929" s="3">
        <v>280</v>
      </c>
      <c r="I929" s="3">
        <v>222</v>
      </c>
      <c r="J929" s="3">
        <v>1966</v>
      </c>
      <c r="K929" s="3">
        <v>13</v>
      </c>
    </row>
    <row r="930" spans="1:11" x14ac:dyDescent="0.25">
      <c r="A930" s="4">
        <v>42156</v>
      </c>
      <c r="B930" s="3" t="s">
        <v>68</v>
      </c>
      <c r="C930" s="3" t="s">
        <v>50</v>
      </c>
      <c r="D930" s="3">
        <v>392</v>
      </c>
      <c r="E930" s="3">
        <v>245</v>
      </c>
      <c r="F930" s="3">
        <v>365</v>
      </c>
      <c r="G930" s="3">
        <v>239</v>
      </c>
      <c r="H930" s="3">
        <v>280</v>
      </c>
      <c r="I930" s="3">
        <v>203</v>
      </c>
      <c r="J930" s="3">
        <v>1966</v>
      </c>
      <c r="K930" s="3">
        <v>48</v>
      </c>
    </row>
    <row r="931" spans="1:11" x14ac:dyDescent="0.25">
      <c r="A931" s="4">
        <v>42248</v>
      </c>
      <c r="B931" s="3" t="s">
        <v>68</v>
      </c>
      <c r="C931" s="3" t="s">
        <v>46</v>
      </c>
      <c r="D931" s="3">
        <v>373</v>
      </c>
      <c r="E931" s="3">
        <v>327</v>
      </c>
      <c r="F931" s="3">
        <v>347</v>
      </c>
      <c r="G931" s="3">
        <v>321</v>
      </c>
      <c r="H931" s="3">
        <v>265</v>
      </c>
      <c r="I931" s="3">
        <v>280</v>
      </c>
      <c r="J931" s="3">
        <v>1807</v>
      </c>
      <c r="K931" s="3">
        <v>79</v>
      </c>
    </row>
    <row r="932" spans="1:11" x14ac:dyDescent="0.25">
      <c r="A932" s="4">
        <v>42248</v>
      </c>
      <c r="B932" s="3" t="s">
        <v>68</v>
      </c>
      <c r="C932" s="3" t="s">
        <v>83</v>
      </c>
      <c r="D932" s="3">
        <v>373</v>
      </c>
      <c r="E932" s="3">
        <v>385</v>
      </c>
      <c r="F932" s="3">
        <v>347</v>
      </c>
      <c r="G932" s="3">
        <v>356</v>
      </c>
      <c r="H932" s="3">
        <v>265</v>
      </c>
      <c r="I932" s="3">
        <v>269</v>
      </c>
      <c r="J932" s="3">
        <v>1807</v>
      </c>
      <c r="K932" s="3">
        <v>1395</v>
      </c>
    </row>
    <row r="933" spans="1:11" x14ac:dyDescent="0.25">
      <c r="A933" s="4">
        <v>42248</v>
      </c>
      <c r="B933" s="3" t="s">
        <v>68</v>
      </c>
      <c r="C933" s="3" t="s">
        <v>38</v>
      </c>
      <c r="D933" s="3">
        <v>373</v>
      </c>
      <c r="E933" s="3">
        <v>309</v>
      </c>
      <c r="F933" s="3">
        <v>347</v>
      </c>
      <c r="G933" s="3">
        <v>304</v>
      </c>
      <c r="H933" s="3">
        <v>265</v>
      </c>
      <c r="I933" s="3">
        <v>265</v>
      </c>
      <c r="J933" s="3">
        <v>1807</v>
      </c>
      <c r="K933" s="3">
        <v>15</v>
      </c>
    </row>
    <row r="934" spans="1:11" x14ac:dyDescent="0.25">
      <c r="A934" s="4">
        <v>42248</v>
      </c>
      <c r="B934" s="3" t="s">
        <v>68</v>
      </c>
      <c r="C934" s="3" t="s">
        <v>39</v>
      </c>
      <c r="D934" s="3">
        <v>373</v>
      </c>
      <c r="E934" s="3">
        <v>259</v>
      </c>
      <c r="F934" s="3">
        <v>347</v>
      </c>
      <c r="G934" s="3">
        <v>251</v>
      </c>
      <c r="H934" s="3">
        <v>265</v>
      </c>
      <c r="I934" s="3">
        <v>211</v>
      </c>
      <c r="J934" s="3">
        <v>1807</v>
      </c>
      <c r="K934" s="3">
        <v>14</v>
      </c>
    </row>
    <row r="935" spans="1:11" x14ac:dyDescent="0.25">
      <c r="A935" s="4">
        <v>42248</v>
      </c>
      <c r="B935" s="3" t="s">
        <v>68</v>
      </c>
      <c r="C935" s="3" t="s">
        <v>48</v>
      </c>
      <c r="D935" s="3">
        <v>373</v>
      </c>
      <c r="E935" s="3">
        <v>257</v>
      </c>
      <c r="F935" s="3">
        <v>347</v>
      </c>
      <c r="G935" s="3">
        <v>250</v>
      </c>
      <c r="H935" s="3">
        <v>265</v>
      </c>
      <c r="I935" s="3">
        <v>209</v>
      </c>
      <c r="J935" s="3">
        <v>1807</v>
      </c>
      <c r="K935" s="3">
        <v>9</v>
      </c>
    </row>
    <row r="936" spans="1:11" x14ac:dyDescent="0.25">
      <c r="A936" s="4">
        <v>42248</v>
      </c>
      <c r="B936" s="3" t="s">
        <v>68</v>
      </c>
      <c r="C936" s="3" t="s">
        <v>45</v>
      </c>
      <c r="D936" s="3">
        <v>373</v>
      </c>
      <c r="E936" s="3">
        <v>425</v>
      </c>
      <c r="F936" s="3">
        <v>347</v>
      </c>
      <c r="G936" s="3">
        <v>414</v>
      </c>
      <c r="H936" s="3">
        <v>265</v>
      </c>
      <c r="I936" s="3">
        <v>351</v>
      </c>
      <c r="J936" s="3">
        <v>1807</v>
      </c>
      <c r="K936" s="3">
        <v>71</v>
      </c>
    </row>
    <row r="937" spans="1:11" x14ac:dyDescent="0.25">
      <c r="A937" s="4">
        <v>42248</v>
      </c>
      <c r="B937" s="3" t="s">
        <v>68</v>
      </c>
      <c r="C937" s="3" t="s">
        <v>47</v>
      </c>
      <c r="D937" s="3">
        <v>373</v>
      </c>
      <c r="E937" s="3">
        <v>291</v>
      </c>
      <c r="F937" s="3">
        <v>347</v>
      </c>
      <c r="G937" s="3">
        <v>283</v>
      </c>
      <c r="H937" s="3">
        <v>265</v>
      </c>
      <c r="I937" s="3">
        <v>238</v>
      </c>
      <c r="J937" s="3">
        <v>1807</v>
      </c>
      <c r="K937" s="3">
        <v>97</v>
      </c>
    </row>
    <row r="938" spans="1:11" x14ac:dyDescent="0.25">
      <c r="A938" s="4">
        <v>42248</v>
      </c>
      <c r="B938" s="3" t="s">
        <v>68</v>
      </c>
      <c r="C938" s="3" t="s">
        <v>44</v>
      </c>
      <c r="D938" s="3">
        <v>373</v>
      </c>
      <c r="E938" s="3">
        <v>401</v>
      </c>
      <c r="F938" s="3">
        <v>347</v>
      </c>
      <c r="G938" s="3">
        <v>392</v>
      </c>
      <c r="H938" s="3">
        <v>265</v>
      </c>
      <c r="I938" s="3">
        <v>334</v>
      </c>
      <c r="J938" s="3">
        <v>1807</v>
      </c>
      <c r="K938" s="3">
        <v>74</v>
      </c>
    </row>
    <row r="939" spans="1:11" x14ac:dyDescent="0.25">
      <c r="A939" s="4">
        <v>42248</v>
      </c>
      <c r="B939" s="3" t="s">
        <v>68</v>
      </c>
      <c r="C939" s="3" t="s">
        <v>49</v>
      </c>
      <c r="D939" s="3">
        <v>373</v>
      </c>
      <c r="E939" s="3">
        <v>261</v>
      </c>
      <c r="F939" s="3">
        <v>347</v>
      </c>
      <c r="G939" s="3">
        <v>257</v>
      </c>
      <c r="H939" s="3">
        <v>265</v>
      </c>
      <c r="I939" s="3">
        <v>225</v>
      </c>
      <c r="J939" s="3">
        <v>1807</v>
      </c>
      <c r="K939" s="3">
        <v>9</v>
      </c>
    </row>
    <row r="940" spans="1:11" x14ac:dyDescent="0.25">
      <c r="A940" s="4">
        <v>42248</v>
      </c>
      <c r="B940" s="3" t="s">
        <v>68</v>
      </c>
      <c r="C940" s="3" t="s">
        <v>50</v>
      </c>
      <c r="D940" s="3">
        <v>373</v>
      </c>
      <c r="E940" s="3">
        <v>227</v>
      </c>
      <c r="F940" s="3">
        <v>347</v>
      </c>
      <c r="G940" s="3">
        <v>217</v>
      </c>
      <c r="H940" s="3">
        <v>265</v>
      </c>
      <c r="I940" s="3">
        <v>174</v>
      </c>
      <c r="J940" s="3">
        <v>1807</v>
      </c>
      <c r="K940" s="3">
        <v>44</v>
      </c>
    </row>
    <row r="941" spans="1:11" x14ac:dyDescent="0.25">
      <c r="A941" s="4">
        <v>42339</v>
      </c>
      <c r="B941" s="3" t="s">
        <v>68</v>
      </c>
      <c r="C941" s="3" t="s">
        <v>46</v>
      </c>
      <c r="D941" s="3">
        <v>373</v>
      </c>
      <c r="E941" s="3">
        <v>318</v>
      </c>
      <c r="F941" s="3">
        <v>348</v>
      </c>
      <c r="G941" s="3">
        <v>310</v>
      </c>
      <c r="H941" s="3">
        <v>267</v>
      </c>
      <c r="I941" s="3">
        <v>266</v>
      </c>
      <c r="J941" s="3">
        <v>1617</v>
      </c>
      <c r="K941" s="3">
        <v>64</v>
      </c>
    </row>
    <row r="942" spans="1:11" x14ac:dyDescent="0.25">
      <c r="A942" s="4">
        <v>42339</v>
      </c>
      <c r="B942" s="3" t="s">
        <v>68</v>
      </c>
      <c r="C942" s="3" t="s">
        <v>83</v>
      </c>
      <c r="D942" s="3">
        <v>373</v>
      </c>
      <c r="E942" s="3">
        <v>383</v>
      </c>
      <c r="F942" s="3">
        <v>348</v>
      </c>
      <c r="G942" s="3">
        <v>356</v>
      </c>
      <c r="H942" s="3">
        <v>267</v>
      </c>
      <c r="I942" s="3">
        <v>272</v>
      </c>
      <c r="J942" s="3">
        <v>1617</v>
      </c>
      <c r="K942" s="3">
        <v>1228</v>
      </c>
    </row>
    <row r="943" spans="1:11" x14ac:dyDescent="0.25">
      <c r="A943" s="4">
        <v>42339</v>
      </c>
      <c r="B943" s="3" t="s">
        <v>68</v>
      </c>
      <c r="C943" s="3" t="s">
        <v>38</v>
      </c>
      <c r="D943" s="3">
        <v>373</v>
      </c>
      <c r="E943" s="3">
        <v>344</v>
      </c>
      <c r="F943" s="3">
        <v>348</v>
      </c>
      <c r="G943" s="3">
        <v>336</v>
      </c>
      <c r="H943" s="3">
        <v>267</v>
      </c>
      <c r="I943" s="3">
        <v>286</v>
      </c>
      <c r="J943" s="3">
        <v>1617</v>
      </c>
      <c r="K943" s="3">
        <v>19</v>
      </c>
    </row>
    <row r="944" spans="1:11" x14ac:dyDescent="0.25">
      <c r="A944" s="4">
        <v>42339</v>
      </c>
      <c r="B944" s="3" t="s">
        <v>68</v>
      </c>
      <c r="C944" s="3" t="s">
        <v>39</v>
      </c>
      <c r="D944" s="3">
        <v>373</v>
      </c>
      <c r="E944" s="3">
        <v>243</v>
      </c>
      <c r="F944" s="3">
        <v>348</v>
      </c>
      <c r="G944" s="3">
        <v>236</v>
      </c>
      <c r="H944" s="3">
        <v>267</v>
      </c>
      <c r="I944" s="3">
        <v>198</v>
      </c>
      <c r="J944" s="3">
        <v>1617</v>
      </c>
      <c r="K944" s="3">
        <v>12</v>
      </c>
    </row>
    <row r="945" spans="1:11" x14ac:dyDescent="0.25">
      <c r="A945" s="4">
        <v>42339</v>
      </c>
      <c r="B945" s="3" t="s">
        <v>68</v>
      </c>
      <c r="C945" s="3" t="s">
        <v>48</v>
      </c>
      <c r="D945" s="3">
        <v>373</v>
      </c>
      <c r="E945" s="3">
        <v>244</v>
      </c>
      <c r="F945" s="3">
        <v>348</v>
      </c>
      <c r="G945" s="3">
        <v>214</v>
      </c>
      <c r="H945" s="3">
        <v>267</v>
      </c>
      <c r="I945" s="3">
        <v>148</v>
      </c>
      <c r="J945" s="3">
        <v>1617</v>
      </c>
      <c r="K945" s="3">
        <v>10</v>
      </c>
    </row>
    <row r="946" spans="1:11" x14ac:dyDescent="0.25">
      <c r="A946" s="4">
        <v>42339</v>
      </c>
      <c r="B946" s="3" t="s">
        <v>68</v>
      </c>
      <c r="C946" s="3" t="s">
        <v>45</v>
      </c>
      <c r="D946" s="3">
        <v>373</v>
      </c>
      <c r="E946" s="3">
        <v>415</v>
      </c>
      <c r="F946" s="3">
        <v>348</v>
      </c>
      <c r="G946" s="3">
        <v>380</v>
      </c>
      <c r="H946" s="3">
        <v>267</v>
      </c>
      <c r="I946" s="3">
        <v>275</v>
      </c>
      <c r="J946" s="3">
        <v>1617</v>
      </c>
      <c r="K946" s="3">
        <v>76</v>
      </c>
    </row>
    <row r="947" spans="1:11" x14ac:dyDescent="0.25">
      <c r="A947" s="4">
        <v>42339</v>
      </c>
      <c r="B947" s="3" t="s">
        <v>68</v>
      </c>
      <c r="C947" s="3" t="s">
        <v>47</v>
      </c>
      <c r="D947" s="3">
        <v>373</v>
      </c>
      <c r="E947" s="3">
        <v>290</v>
      </c>
      <c r="F947" s="3">
        <v>348</v>
      </c>
      <c r="G947" s="3">
        <v>284</v>
      </c>
      <c r="H947" s="3">
        <v>267</v>
      </c>
      <c r="I947" s="3">
        <v>246</v>
      </c>
      <c r="J947" s="3">
        <v>1617</v>
      </c>
      <c r="K947" s="3">
        <v>83</v>
      </c>
    </row>
    <row r="948" spans="1:11" x14ac:dyDescent="0.25">
      <c r="A948" s="4">
        <v>42339</v>
      </c>
      <c r="B948" s="3" t="s">
        <v>68</v>
      </c>
      <c r="C948" s="3" t="s">
        <v>44</v>
      </c>
      <c r="D948" s="3">
        <v>373</v>
      </c>
      <c r="E948" s="3">
        <v>396</v>
      </c>
      <c r="F948" s="3">
        <v>348</v>
      </c>
      <c r="G948" s="3">
        <v>388</v>
      </c>
      <c r="H948" s="3">
        <v>267</v>
      </c>
      <c r="I948" s="3">
        <v>336</v>
      </c>
      <c r="J948" s="3">
        <v>1617</v>
      </c>
      <c r="K948" s="3">
        <v>85</v>
      </c>
    </row>
    <row r="949" spans="1:11" x14ac:dyDescent="0.25">
      <c r="A949" s="4">
        <v>42339</v>
      </c>
      <c r="B949" s="3" t="s">
        <v>68</v>
      </c>
      <c r="C949" s="3" t="s">
        <v>49</v>
      </c>
      <c r="D949" s="3">
        <v>373</v>
      </c>
      <c r="E949" s="3">
        <v>224</v>
      </c>
      <c r="F949" s="3">
        <v>348</v>
      </c>
      <c r="G949" s="3">
        <v>222</v>
      </c>
      <c r="H949" s="3">
        <v>267</v>
      </c>
      <c r="I949" s="3">
        <v>198</v>
      </c>
      <c r="J949" s="3">
        <v>1617</v>
      </c>
      <c r="K949" s="3">
        <v>7</v>
      </c>
    </row>
    <row r="950" spans="1:11" x14ac:dyDescent="0.25">
      <c r="A950" s="4">
        <v>42339</v>
      </c>
      <c r="B950" s="3" t="s">
        <v>68</v>
      </c>
      <c r="C950" s="3" t="s">
        <v>50</v>
      </c>
      <c r="D950" s="3">
        <v>373</v>
      </c>
      <c r="E950" s="3">
        <v>260</v>
      </c>
      <c r="F950" s="3">
        <v>348</v>
      </c>
      <c r="G950" s="3">
        <v>254</v>
      </c>
      <c r="H950" s="3">
        <v>267</v>
      </c>
      <c r="I950" s="3">
        <v>219</v>
      </c>
      <c r="J950" s="3">
        <v>1617</v>
      </c>
      <c r="K950" s="3">
        <v>33</v>
      </c>
    </row>
    <row r="951" spans="1:11" x14ac:dyDescent="0.25">
      <c r="A951" s="4">
        <v>42430</v>
      </c>
      <c r="B951" s="3" t="s">
        <v>68</v>
      </c>
      <c r="C951" s="3" t="s">
        <v>46</v>
      </c>
      <c r="D951" s="3">
        <v>385</v>
      </c>
      <c r="E951" s="3">
        <v>310</v>
      </c>
      <c r="F951" s="3">
        <v>354</v>
      </c>
      <c r="G951" s="3">
        <v>301</v>
      </c>
      <c r="H951" s="3">
        <v>266</v>
      </c>
      <c r="I951" s="3">
        <v>252</v>
      </c>
      <c r="J951" s="3">
        <v>2633</v>
      </c>
      <c r="K951" s="3">
        <v>108</v>
      </c>
    </row>
    <row r="952" spans="1:11" x14ac:dyDescent="0.25">
      <c r="A952" s="4">
        <v>42430</v>
      </c>
      <c r="B952" s="3" t="s">
        <v>68</v>
      </c>
      <c r="C952" s="3" t="s">
        <v>83</v>
      </c>
      <c r="D952" s="3">
        <v>385</v>
      </c>
      <c r="E952" s="3">
        <v>400</v>
      </c>
      <c r="F952" s="3">
        <v>354</v>
      </c>
      <c r="G952" s="3">
        <v>366</v>
      </c>
      <c r="H952" s="3">
        <v>266</v>
      </c>
      <c r="I952" s="3">
        <v>274</v>
      </c>
      <c r="J952" s="3">
        <v>2633</v>
      </c>
      <c r="K952" s="3">
        <v>2092</v>
      </c>
    </row>
    <row r="953" spans="1:11" x14ac:dyDescent="0.25">
      <c r="A953" s="4">
        <v>42430</v>
      </c>
      <c r="B953" s="3" t="s">
        <v>68</v>
      </c>
      <c r="C953" s="3" t="s">
        <v>38</v>
      </c>
      <c r="D953" s="3">
        <v>385</v>
      </c>
      <c r="E953" s="3">
        <v>301</v>
      </c>
      <c r="F953" s="3">
        <v>354</v>
      </c>
      <c r="G953" s="3">
        <v>288</v>
      </c>
      <c r="H953" s="3">
        <v>266</v>
      </c>
      <c r="I953" s="3">
        <v>232</v>
      </c>
      <c r="J953" s="3">
        <v>2633</v>
      </c>
      <c r="K953" s="3">
        <v>22</v>
      </c>
    </row>
    <row r="954" spans="1:11" x14ac:dyDescent="0.25">
      <c r="A954" s="4">
        <v>42430</v>
      </c>
      <c r="B954" s="3" t="s">
        <v>68</v>
      </c>
      <c r="C954" s="3" t="s">
        <v>39</v>
      </c>
      <c r="D954" s="3">
        <v>385</v>
      </c>
      <c r="E954" s="3">
        <v>258</v>
      </c>
      <c r="F954" s="3">
        <v>354</v>
      </c>
      <c r="G954" s="3">
        <v>247</v>
      </c>
      <c r="H954" s="3">
        <v>266</v>
      </c>
      <c r="I954" s="3">
        <v>198</v>
      </c>
      <c r="J954" s="3">
        <v>2633</v>
      </c>
      <c r="K954" s="3">
        <v>10</v>
      </c>
    </row>
    <row r="955" spans="1:11" x14ac:dyDescent="0.25">
      <c r="A955" s="4">
        <v>42430</v>
      </c>
      <c r="B955" s="3" t="s">
        <v>68</v>
      </c>
      <c r="C955" s="3" t="s">
        <v>48</v>
      </c>
      <c r="D955" s="3">
        <v>385</v>
      </c>
      <c r="E955" s="3">
        <v>274</v>
      </c>
      <c r="F955" s="3">
        <v>354</v>
      </c>
      <c r="G955" s="3">
        <v>255</v>
      </c>
      <c r="H955" s="3">
        <v>266</v>
      </c>
      <c r="I955" s="3">
        <v>197</v>
      </c>
      <c r="J955" s="3">
        <v>2633</v>
      </c>
      <c r="K955" s="3">
        <v>13</v>
      </c>
    </row>
    <row r="956" spans="1:11" x14ac:dyDescent="0.25">
      <c r="A956" s="4">
        <v>42430</v>
      </c>
      <c r="B956" s="3" t="s">
        <v>68</v>
      </c>
      <c r="C956" s="3" t="s">
        <v>45</v>
      </c>
      <c r="D956" s="3">
        <v>385</v>
      </c>
      <c r="E956" s="3">
        <v>477</v>
      </c>
      <c r="F956" s="3">
        <v>354</v>
      </c>
      <c r="G956" s="3">
        <v>459</v>
      </c>
      <c r="H956" s="3">
        <v>266</v>
      </c>
      <c r="I956" s="3">
        <v>373</v>
      </c>
      <c r="J956" s="3">
        <v>2633</v>
      </c>
      <c r="K956" s="3">
        <v>92</v>
      </c>
    </row>
    <row r="957" spans="1:11" x14ac:dyDescent="0.25">
      <c r="A957" s="4">
        <v>42430</v>
      </c>
      <c r="B957" s="3" t="s">
        <v>68</v>
      </c>
      <c r="C957" s="3" t="s">
        <v>47</v>
      </c>
      <c r="D957" s="3">
        <v>385</v>
      </c>
      <c r="E957" s="3">
        <v>277</v>
      </c>
      <c r="F957" s="3">
        <v>354</v>
      </c>
      <c r="G957" s="3">
        <v>263</v>
      </c>
      <c r="H957" s="3">
        <v>266</v>
      </c>
      <c r="I957" s="3">
        <v>208</v>
      </c>
      <c r="J957" s="3">
        <v>2633</v>
      </c>
      <c r="K957" s="3">
        <v>132</v>
      </c>
    </row>
    <row r="958" spans="1:11" x14ac:dyDescent="0.25">
      <c r="A958" s="4">
        <v>42430</v>
      </c>
      <c r="B958" s="3" t="s">
        <v>68</v>
      </c>
      <c r="C958" s="3" t="s">
        <v>44</v>
      </c>
      <c r="D958" s="3">
        <v>385</v>
      </c>
      <c r="E958" s="3">
        <v>386</v>
      </c>
      <c r="F958" s="3">
        <v>354</v>
      </c>
      <c r="G958" s="3">
        <v>376</v>
      </c>
      <c r="H958" s="3">
        <v>266</v>
      </c>
      <c r="I958" s="3">
        <v>320</v>
      </c>
      <c r="J958" s="3">
        <v>2633</v>
      </c>
      <c r="K958" s="3">
        <v>87</v>
      </c>
    </row>
    <row r="959" spans="1:11" x14ac:dyDescent="0.25">
      <c r="A959" s="4">
        <v>42430</v>
      </c>
      <c r="B959" s="3" t="s">
        <v>68</v>
      </c>
      <c r="C959" s="3" t="s">
        <v>49</v>
      </c>
      <c r="D959" s="3">
        <v>385</v>
      </c>
      <c r="E959" s="3">
        <v>218</v>
      </c>
      <c r="F959" s="3">
        <v>354</v>
      </c>
      <c r="G959" s="3">
        <v>213</v>
      </c>
      <c r="H959" s="3">
        <v>266</v>
      </c>
      <c r="I959" s="3">
        <v>183</v>
      </c>
      <c r="J959" s="3">
        <v>2633</v>
      </c>
      <c r="K959" s="3">
        <v>22</v>
      </c>
    </row>
    <row r="960" spans="1:11" x14ac:dyDescent="0.25">
      <c r="A960" s="4">
        <v>42430</v>
      </c>
      <c r="B960" s="3" t="s">
        <v>68</v>
      </c>
      <c r="C960" s="3" t="s">
        <v>50</v>
      </c>
      <c r="D960" s="3">
        <v>385</v>
      </c>
      <c r="E960" s="3">
        <v>243</v>
      </c>
      <c r="F960" s="3">
        <v>354</v>
      </c>
      <c r="G960" s="3">
        <v>238</v>
      </c>
      <c r="H960" s="3">
        <v>266</v>
      </c>
      <c r="I960" s="3">
        <v>209</v>
      </c>
      <c r="J960" s="3">
        <v>2633</v>
      </c>
      <c r="K960" s="3">
        <v>55</v>
      </c>
    </row>
    <row r="961" spans="1:11" x14ac:dyDescent="0.25">
      <c r="A961" s="4">
        <v>42522</v>
      </c>
      <c r="B961" s="3" t="s">
        <v>68</v>
      </c>
      <c r="C961" s="3" t="s">
        <v>46</v>
      </c>
      <c r="D961" s="3">
        <v>370</v>
      </c>
      <c r="E961" s="3">
        <v>334</v>
      </c>
      <c r="F961" s="3">
        <v>346</v>
      </c>
      <c r="G961" s="3">
        <v>325</v>
      </c>
      <c r="H961" s="3">
        <v>270</v>
      </c>
      <c r="I961" s="3">
        <v>275</v>
      </c>
      <c r="J961" s="3">
        <v>1692</v>
      </c>
      <c r="K961" s="3">
        <v>83</v>
      </c>
    </row>
    <row r="962" spans="1:11" x14ac:dyDescent="0.25">
      <c r="A962" s="4">
        <v>42522</v>
      </c>
      <c r="B962" s="3" t="s">
        <v>68</v>
      </c>
      <c r="C962" s="3" t="s">
        <v>83</v>
      </c>
      <c r="D962" s="3">
        <v>370</v>
      </c>
      <c r="E962" s="3">
        <v>380</v>
      </c>
      <c r="F962" s="3">
        <v>346</v>
      </c>
      <c r="G962" s="3">
        <v>357</v>
      </c>
      <c r="H962" s="3">
        <v>270</v>
      </c>
      <c r="I962" s="3">
        <v>279</v>
      </c>
      <c r="J962" s="3">
        <v>1692</v>
      </c>
      <c r="K962" s="3">
        <v>1261</v>
      </c>
    </row>
    <row r="963" spans="1:11" x14ac:dyDescent="0.25">
      <c r="A963" s="4">
        <v>42522</v>
      </c>
      <c r="B963" s="3" t="s">
        <v>68</v>
      </c>
      <c r="C963" s="3" t="s">
        <v>38</v>
      </c>
      <c r="D963" s="3">
        <v>370</v>
      </c>
      <c r="E963" s="3">
        <v>314</v>
      </c>
      <c r="F963" s="3">
        <v>346</v>
      </c>
      <c r="G963" s="3">
        <v>302</v>
      </c>
      <c r="H963" s="3">
        <v>270</v>
      </c>
      <c r="I963" s="3">
        <v>246</v>
      </c>
      <c r="J963" s="3">
        <v>1692</v>
      </c>
      <c r="K963" s="3">
        <v>12</v>
      </c>
    </row>
    <row r="964" spans="1:11" x14ac:dyDescent="0.25">
      <c r="A964" s="4">
        <v>42522</v>
      </c>
      <c r="B964" s="3" t="s">
        <v>68</v>
      </c>
      <c r="C964" s="3" t="s">
        <v>39</v>
      </c>
      <c r="D964" s="3">
        <v>370</v>
      </c>
      <c r="E964" s="3">
        <v>278</v>
      </c>
      <c r="F964" s="3">
        <v>346</v>
      </c>
      <c r="G964" s="3">
        <v>271</v>
      </c>
      <c r="H964" s="3">
        <v>270</v>
      </c>
      <c r="I964" s="3">
        <v>231</v>
      </c>
      <c r="J964" s="3">
        <v>1692</v>
      </c>
      <c r="K964" s="3">
        <v>8</v>
      </c>
    </row>
    <row r="965" spans="1:11" x14ac:dyDescent="0.25">
      <c r="A965" s="4">
        <v>42522</v>
      </c>
      <c r="B965" s="3" t="s">
        <v>68</v>
      </c>
      <c r="C965" s="3" t="s">
        <v>48</v>
      </c>
      <c r="D965" s="3">
        <v>370</v>
      </c>
      <c r="E965" s="3">
        <v>306</v>
      </c>
      <c r="F965" s="3">
        <v>346</v>
      </c>
      <c r="G965" s="3">
        <v>301</v>
      </c>
      <c r="H965" s="3">
        <v>270</v>
      </c>
      <c r="I965" s="3">
        <v>263</v>
      </c>
      <c r="J965" s="3">
        <v>1692</v>
      </c>
      <c r="K965" s="3">
        <v>6</v>
      </c>
    </row>
    <row r="966" spans="1:11" x14ac:dyDescent="0.25">
      <c r="A966" s="4">
        <v>42522</v>
      </c>
      <c r="B966" s="3" t="s">
        <v>68</v>
      </c>
      <c r="C966" s="3" t="s">
        <v>45</v>
      </c>
      <c r="D966" s="3">
        <v>370</v>
      </c>
      <c r="E966" s="3">
        <v>428</v>
      </c>
      <c r="F966" s="3">
        <v>346</v>
      </c>
      <c r="G966" s="3">
        <v>404</v>
      </c>
      <c r="H966" s="3">
        <v>270</v>
      </c>
      <c r="I966" s="3">
        <v>313</v>
      </c>
      <c r="J966" s="3">
        <v>1692</v>
      </c>
      <c r="K966" s="3">
        <v>65</v>
      </c>
    </row>
    <row r="967" spans="1:11" x14ac:dyDescent="0.25">
      <c r="A967" s="4">
        <v>42522</v>
      </c>
      <c r="B967" s="3" t="s">
        <v>68</v>
      </c>
      <c r="C967" s="3" t="s">
        <v>47</v>
      </c>
      <c r="D967" s="3">
        <v>370</v>
      </c>
      <c r="E967" s="3">
        <v>314</v>
      </c>
      <c r="F967" s="3">
        <v>346</v>
      </c>
      <c r="G967" s="3">
        <v>280</v>
      </c>
      <c r="H967" s="3">
        <v>270</v>
      </c>
      <c r="I967" s="3">
        <v>219</v>
      </c>
      <c r="J967" s="3">
        <v>1692</v>
      </c>
      <c r="K967" s="3">
        <v>106</v>
      </c>
    </row>
    <row r="968" spans="1:11" x14ac:dyDescent="0.25">
      <c r="A968" s="4">
        <v>42522</v>
      </c>
      <c r="B968" s="3" t="s">
        <v>68</v>
      </c>
      <c r="C968" s="3" t="s">
        <v>44</v>
      </c>
      <c r="D968" s="3">
        <v>370</v>
      </c>
      <c r="E968" s="3">
        <v>406</v>
      </c>
      <c r="F968" s="3">
        <v>346</v>
      </c>
      <c r="G968" s="3">
        <v>395</v>
      </c>
      <c r="H968" s="3">
        <v>270</v>
      </c>
      <c r="I968" s="3">
        <v>340</v>
      </c>
      <c r="J968" s="3">
        <v>1692</v>
      </c>
      <c r="K968" s="3">
        <v>83</v>
      </c>
    </row>
    <row r="969" spans="1:11" x14ac:dyDescent="0.25">
      <c r="A969" s="4">
        <v>42522</v>
      </c>
      <c r="B969" s="3" t="s">
        <v>68</v>
      </c>
      <c r="C969" s="3" t="s">
        <v>49</v>
      </c>
      <c r="D969" s="3">
        <v>370</v>
      </c>
      <c r="E969" s="3">
        <v>222</v>
      </c>
      <c r="F969" s="3">
        <v>346</v>
      </c>
      <c r="G969" s="3">
        <v>219</v>
      </c>
      <c r="H969" s="3">
        <v>270</v>
      </c>
      <c r="I969" s="3">
        <v>197</v>
      </c>
      <c r="J969" s="3">
        <v>1692</v>
      </c>
      <c r="K969" s="3">
        <v>23</v>
      </c>
    </row>
    <row r="970" spans="1:11" x14ac:dyDescent="0.25">
      <c r="A970" s="4">
        <v>42522</v>
      </c>
      <c r="B970" s="3" t="s">
        <v>68</v>
      </c>
      <c r="C970" s="3" t="s">
        <v>50</v>
      </c>
      <c r="D970" s="3">
        <v>370</v>
      </c>
      <c r="E970" s="3">
        <v>241</v>
      </c>
      <c r="F970" s="3">
        <v>346</v>
      </c>
      <c r="G970" s="3">
        <v>232</v>
      </c>
      <c r="H970" s="3">
        <v>270</v>
      </c>
      <c r="I970" s="3">
        <v>188</v>
      </c>
      <c r="J970" s="3">
        <v>1692</v>
      </c>
      <c r="K970" s="3">
        <v>45</v>
      </c>
    </row>
    <row r="971" spans="1:11" x14ac:dyDescent="0.25">
      <c r="A971" s="4">
        <v>42614</v>
      </c>
      <c r="B971" s="3" t="s">
        <v>68</v>
      </c>
      <c r="C971" s="3" t="s">
        <v>46</v>
      </c>
      <c r="D971" s="3">
        <v>369</v>
      </c>
      <c r="E971" s="3">
        <v>318</v>
      </c>
      <c r="F971" s="3">
        <v>347</v>
      </c>
      <c r="G971" s="3">
        <v>308</v>
      </c>
      <c r="H971" s="3">
        <v>272</v>
      </c>
      <c r="I971" s="3">
        <v>257</v>
      </c>
      <c r="J971" s="3">
        <v>2340</v>
      </c>
      <c r="K971" s="3">
        <v>114</v>
      </c>
    </row>
    <row r="972" spans="1:11" x14ac:dyDescent="0.25">
      <c r="A972" s="4">
        <v>42614</v>
      </c>
      <c r="B972" s="3" t="s">
        <v>68</v>
      </c>
      <c r="C972" s="3" t="s">
        <v>83</v>
      </c>
      <c r="D972" s="3">
        <v>369</v>
      </c>
      <c r="E972" s="3">
        <v>378</v>
      </c>
      <c r="F972" s="3">
        <v>347</v>
      </c>
      <c r="G972" s="3">
        <v>354</v>
      </c>
      <c r="H972" s="3">
        <v>272</v>
      </c>
      <c r="I972" s="3">
        <v>276</v>
      </c>
      <c r="J972" s="3">
        <v>2340</v>
      </c>
      <c r="K972" s="3">
        <v>1734</v>
      </c>
    </row>
    <row r="973" spans="1:11" x14ac:dyDescent="0.25">
      <c r="A973" s="4">
        <v>42614</v>
      </c>
      <c r="B973" s="3" t="s">
        <v>68</v>
      </c>
      <c r="C973" s="3" t="s">
        <v>38</v>
      </c>
      <c r="D973" s="3">
        <v>369</v>
      </c>
      <c r="E973" s="3">
        <v>353</v>
      </c>
      <c r="F973" s="3">
        <v>347</v>
      </c>
      <c r="G973" s="3">
        <v>343</v>
      </c>
      <c r="H973" s="3">
        <v>272</v>
      </c>
      <c r="I973" s="3">
        <v>291</v>
      </c>
      <c r="J973" s="3">
        <v>2340</v>
      </c>
      <c r="K973" s="3">
        <v>22</v>
      </c>
    </row>
    <row r="974" spans="1:11" x14ac:dyDescent="0.25">
      <c r="A974" s="4">
        <v>42614</v>
      </c>
      <c r="B974" s="3" t="s">
        <v>68</v>
      </c>
      <c r="C974" s="3" t="s">
        <v>39</v>
      </c>
      <c r="D974" s="3">
        <v>369</v>
      </c>
      <c r="E974" s="3">
        <v>270</v>
      </c>
      <c r="F974" s="3">
        <v>347</v>
      </c>
      <c r="G974" s="3">
        <v>259</v>
      </c>
      <c r="H974" s="3">
        <v>272</v>
      </c>
      <c r="I974" s="3">
        <v>210</v>
      </c>
      <c r="J974" s="3">
        <v>2340</v>
      </c>
      <c r="K974" s="3">
        <v>10</v>
      </c>
    </row>
    <row r="975" spans="1:11" x14ac:dyDescent="0.25">
      <c r="A975" s="4">
        <v>42614</v>
      </c>
      <c r="B975" s="3" t="s">
        <v>68</v>
      </c>
      <c r="C975" s="3" t="s">
        <v>48</v>
      </c>
      <c r="D975" s="3">
        <v>369</v>
      </c>
      <c r="E975" s="3">
        <v>250</v>
      </c>
      <c r="F975" s="3">
        <v>347</v>
      </c>
      <c r="G975" s="3">
        <v>245</v>
      </c>
      <c r="H975" s="3">
        <v>272</v>
      </c>
      <c r="I975" s="3">
        <v>211</v>
      </c>
      <c r="J975" s="3">
        <v>2340</v>
      </c>
      <c r="K975" s="3">
        <v>11</v>
      </c>
    </row>
    <row r="976" spans="1:11" x14ac:dyDescent="0.25">
      <c r="A976" s="4">
        <v>42614</v>
      </c>
      <c r="B976" s="3" t="s">
        <v>68</v>
      </c>
      <c r="C976" s="3" t="s">
        <v>45</v>
      </c>
      <c r="D976" s="3">
        <v>369</v>
      </c>
      <c r="E976" s="3">
        <v>445</v>
      </c>
      <c r="F976" s="3">
        <v>347</v>
      </c>
      <c r="G976" s="3">
        <v>437</v>
      </c>
      <c r="H976" s="3">
        <v>272</v>
      </c>
      <c r="I976" s="3">
        <v>381</v>
      </c>
      <c r="J976" s="3">
        <v>2340</v>
      </c>
      <c r="K976" s="3">
        <v>119</v>
      </c>
    </row>
    <row r="977" spans="1:11" x14ac:dyDescent="0.25">
      <c r="A977" s="4">
        <v>42614</v>
      </c>
      <c r="B977" s="3" t="s">
        <v>68</v>
      </c>
      <c r="C977" s="3" t="s">
        <v>47</v>
      </c>
      <c r="D977" s="3">
        <v>369</v>
      </c>
      <c r="E977" s="3">
        <v>290</v>
      </c>
      <c r="F977" s="3">
        <v>347</v>
      </c>
      <c r="G977" s="3">
        <v>281</v>
      </c>
      <c r="H977" s="3">
        <v>272</v>
      </c>
      <c r="I977" s="3">
        <v>236</v>
      </c>
      <c r="J977" s="3">
        <v>2340</v>
      </c>
      <c r="K977" s="3">
        <v>133</v>
      </c>
    </row>
    <row r="978" spans="1:11" x14ac:dyDescent="0.25">
      <c r="A978" s="4">
        <v>42614</v>
      </c>
      <c r="B978" s="3" t="s">
        <v>68</v>
      </c>
      <c r="C978" s="3" t="s">
        <v>44</v>
      </c>
      <c r="D978" s="3">
        <v>369</v>
      </c>
      <c r="E978" s="3">
        <v>403</v>
      </c>
      <c r="F978" s="3">
        <v>347</v>
      </c>
      <c r="G978" s="3">
        <v>386</v>
      </c>
      <c r="H978" s="3">
        <v>272</v>
      </c>
      <c r="I978" s="3">
        <v>318</v>
      </c>
      <c r="J978" s="3">
        <v>2340</v>
      </c>
      <c r="K978" s="3">
        <v>112</v>
      </c>
    </row>
    <row r="979" spans="1:11" x14ac:dyDescent="0.25">
      <c r="A979" s="4">
        <v>42614</v>
      </c>
      <c r="B979" s="3" t="s">
        <v>68</v>
      </c>
      <c r="C979" s="3" t="s">
        <v>49</v>
      </c>
      <c r="D979" s="3">
        <v>369</v>
      </c>
      <c r="E979" s="3">
        <v>242</v>
      </c>
      <c r="F979" s="3">
        <v>347</v>
      </c>
      <c r="G979" s="3">
        <v>237</v>
      </c>
      <c r="H979" s="3">
        <v>272</v>
      </c>
      <c r="I979" s="3">
        <v>206</v>
      </c>
      <c r="J979" s="3">
        <v>2340</v>
      </c>
      <c r="K979" s="3">
        <v>30</v>
      </c>
    </row>
    <row r="980" spans="1:11" x14ac:dyDescent="0.25">
      <c r="A980" s="4">
        <v>42614</v>
      </c>
      <c r="B980" s="3" t="s">
        <v>68</v>
      </c>
      <c r="C980" s="3" t="s">
        <v>50</v>
      </c>
      <c r="D980" s="3">
        <v>369</v>
      </c>
      <c r="E980" s="3">
        <v>261</v>
      </c>
      <c r="F980" s="3">
        <v>347</v>
      </c>
      <c r="G980" s="3">
        <v>255</v>
      </c>
      <c r="H980" s="3">
        <v>272</v>
      </c>
      <c r="I980" s="3">
        <v>220</v>
      </c>
      <c r="J980" s="3">
        <v>2340</v>
      </c>
      <c r="K980" s="3">
        <v>55</v>
      </c>
    </row>
    <row r="981" spans="1:11" x14ac:dyDescent="0.25">
      <c r="A981" s="4">
        <v>42705</v>
      </c>
      <c r="B981" s="3" t="s">
        <v>68</v>
      </c>
      <c r="C981" s="3" t="s">
        <v>46</v>
      </c>
      <c r="D981" s="3">
        <v>365</v>
      </c>
      <c r="E981" s="3">
        <v>317</v>
      </c>
      <c r="F981" s="3">
        <v>344</v>
      </c>
      <c r="G981" s="3">
        <v>313</v>
      </c>
      <c r="H981" s="3">
        <v>270</v>
      </c>
      <c r="I981" s="3">
        <v>280</v>
      </c>
      <c r="J981" s="3">
        <v>1084</v>
      </c>
      <c r="K981" s="3">
        <v>33</v>
      </c>
    </row>
    <row r="982" spans="1:11" x14ac:dyDescent="0.25">
      <c r="A982" s="4">
        <v>42705</v>
      </c>
      <c r="B982" s="3" t="s">
        <v>68</v>
      </c>
      <c r="C982" s="3" t="s">
        <v>83</v>
      </c>
      <c r="D982" s="3">
        <v>365</v>
      </c>
      <c r="E982" s="3">
        <v>375</v>
      </c>
      <c r="F982" s="3">
        <v>344</v>
      </c>
      <c r="G982" s="3">
        <v>351</v>
      </c>
      <c r="H982" s="3">
        <v>270</v>
      </c>
      <c r="I982" s="3">
        <v>273</v>
      </c>
      <c r="J982" s="3">
        <v>1084</v>
      </c>
      <c r="K982" s="3">
        <v>832</v>
      </c>
    </row>
    <row r="983" spans="1:11" x14ac:dyDescent="0.25">
      <c r="A983" s="4">
        <v>42705</v>
      </c>
      <c r="B983" s="3" t="s">
        <v>68</v>
      </c>
      <c r="C983" s="3" t="s">
        <v>38</v>
      </c>
      <c r="D983" s="3">
        <v>365</v>
      </c>
      <c r="E983" s="3">
        <v>315</v>
      </c>
      <c r="F983" s="3">
        <v>344</v>
      </c>
      <c r="G983" s="3">
        <v>306</v>
      </c>
      <c r="H983" s="3">
        <v>270</v>
      </c>
      <c r="I983" s="3">
        <v>257</v>
      </c>
      <c r="J983" s="3">
        <v>1084</v>
      </c>
      <c r="K983" s="3">
        <v>10</v>
      </c>
    </row>
    <row r="984" spans="1:11" x14ac:dyDescent="0.25">
      <c r="A984" s="4">
        <v>42705</v>
      </c>
      <c r="B984" s="3" t="s">
        <v>68</v>
      </c>
      <c r="C984" s="3" t="s">
        <v>39</v>
      </c>
      <c r="D984" s="3">
        <v>365</v>
      </c>
      <c r="E984" s="3">
        <v>264</v>
      </c>
      <c r="F984" s="3">
        <v>344</v>
      </c>
      <c r="G984" s="3">
        <v>249</v>
      </c>
      <c r="H984" s="3">
        <v>270</v>
      </c>
      <c r="I984" s="3">
        <v>193</v>
      </c>
      <c r="J984" s="3">
        <v>1084</v>
      </c>
      <c r="K984" s="3">
        <v>8</v>
      </c>
    </row>
    <row r="985" spans="1:11" x14ac:dyDescent="0.25">
      <c r="A985" s="4">
        <v>42705</v>
      </c>
      <c r="B985" s="3" t="s">
        <v>68</v>
      </c>
      <c r="C985" s="3" t="s">
        <v>48</v>
      </c>
      <c r="D985" s="3">
        <v>365</v>
      </c>
      <c r="E985" s="3">
        <v>270</v>
      </c>
      <c r="F985" s="3">
        <v>344</v>
      </c>
      <c r="G985" s="3">
        <v>265</v>
      </c>
      <c r="H985" s="3">
        <v>270</v>
      </c>
      <c r="I985" s="3">
        <v>230</v>
      </c>
      <c r="J985" s="3">
        <v>1084</v>
      </c>
      <c r="K985" s="3">
        <v>5</v>
      </c>
    </row>
    <row r="986" spans="1:11" x14ac:dyDescent="0.25">
      <c r="A986" s="4">
        <v>42705</v>
      </c>
      <c r="B986" s="3" t="s">
        <v>68</v>
      </c>
      <c r="C986" s="3" t="s">
        <v>45</v>
      </c>
      <c r="D986" s="3">
        <v>365</v>
      </c>
      <c r="E986" s="3">
        <v>458</v>
      </c>
      <c r="F986" s="3">
        <v>344</v>
      </c>
      <c r="G986" s="3">
        <v>447</v>
      </c>
      <c r="H986" s="3">
        <v>270</v>
      </c>
      <c r="I986" s="3">
        <v>383</v>
      </c>
      <c r="J986" s="3">
        <v>1084</v>
      </c>
      <c r="K986" s="3">
        <v>44</v>
      </c>
    </row>
    <row r="987" spans="1:11" x14ac:dyDescent="0.25">
      <c r="A987" s="4">
        <v>42705</v>
      </c>
      <c r="B987" s="3" t="s">
        <v>68</v>
      </c>
      <c r="C987" s="3" t="s">
        <v>47</v>
      </c>
      <c r="D987" s="3">
        <v>365</v>
      </c>
      <c r="E987" s="3">
        <v>280</v>
      </c>
      <c r="F987" s="3">
        <v>344</v>
      </c>
      <c r="G987" s="3">
        <v>272</v>
      </c>
      <c r="H987" s="3">
        <v>270</v>
      </c>
      <c r="I987" s="3">
        <v>230</v>
      </c>
      <c r="J987" s="3">
        <v>1084</v>
      </c>
      <c r="K987" s="3">
        <v>50</v>
      </c>
    </row>
    <row r="988" spans="1:11" x14ac:dyDescent="0.25">
      <c r="A988" s="4">
        <v>42705</v>
      </c>
      <c r="B988" s="3" t="s">
        <v>68</v>
      </c>
      <c r="C988" s="3" t="s">
        <v>44</v>
      </c>
      <c r="D988" s="3">
        <v>365</v>
      </c>
      <c r="E988" s="3">
        <v>385</v>
      </c>
      <c r="F988" s="3">
        <v>344</v>
      </c>
      <c r="G988" s="3">
        <v>379</v>
      </c>
      <c r="H988" s="3">
        <v>270</v>
      </c>
      <c r="I988" s="3">
        <v>333</v>
      </c>
      <c r="J988" s="3">
        <v>1084</v>
      </c>
      <c r="K988" s="3">
        <v>53</v>
      </c>
    </row>
    <row r="989" spans="1:11" x14ac:dyDescent="0.25">
      <c r="A989" s="4">
        <v>42705</v>
      </c>
      <c r="B989" s="3" t="s">
        <v>68</v>
      </c>
      <c r="C989" s="3" t="s">
        <v>49</v>
      </c>
      <c r="D989" s="3">
        <v>365</v>
      </c>
      <c r="E989" s="3">
        <v>220</v>
      </c>
      <c r="F989" s="3">
        <v>344</v>
      </c>
      <c r="G989" s="3">
        <v>215</v>
      </c>
      <c r="H989" s="3">
        <v>270</v>
      </c>
      <c r="I989" s="3">
        <v>183</v>
      </c>
      <c r="J989" s="3">
        <v>1084</v>
      </c>
      <c r="K989" s="3">
        <v>13</v>
      </c>
    </row>
    <row r="990" spans="1:11" x14ac:dyDescent="0.25">
      <c r="A990" s="4">
        <v>42705</v>
      </c>
      <c r="B990" s="3" t="s">
        <v>68</v>
      </c>
      <c r="C990" s="3" t="s">
        <v>50</v>
      </c>
      <c r="D990" s="3">
        <v>365</v>
      </c>
      <c r="E990" s="3">
        <v>286</v>
      </c>
      <c r="F990" s="3">
        <v>344</v>
      </c>
      <c r="G990" s="3">
        <v>281</v>
      </c>
      <c r="H990" s="3">
        <v>270</v>
      </c>
      <c r="I990" s="3">
        <v>249</v>
      </c>
      <c r="J990" s="3">
        <v>1084</v>
      </c>
      <c r="K990" s="3">
        <v>36</v>
      </c>
    </row>
    <row r="991" spans="1:11" x14ac:dyDescent="0.25">
      <c r="A991" s="4">
        <v>42795</v>
      </c>
      <c r="B991" s="3" t="s">
        <v>68</v>
      </c>
      <c r="C991" s="3" t="s">
        <v>46</v>
      </c>
      <c r="D991" s="3">
        <v>384</v>
      </c>
      <c r="E991" s="3">
        <v>326</v>
      </c>
      <c r="F991" s="3">
        <v>353</v>
      </c>
      <c r="G991" s="3">
        <v>316</v>
      </c>
      <c r="H991" s="3">
        <v>264</v>
      </c>
      <c r="I991" s="3">
        <v>256</v>
      </c>
      <c r="J991" s="3">
        <v>2858</v>
      </c>
      <c r="K991" s="3">
        <v>97</v>
      </c>
    </row>
    <row r="992" spans="1:11" x14ac:dyDescent="0.25">
      <c r="A992" s="4">
        <v>42795</v>
      </c>
      <c r="B992" s="3" t="s">
        <v>68</v>
      </c>
      <c r="C992" s="3" t="s">
        <v>83</v>
      </c>
      <c r="D992" s="3">
        <v>384</v>
      </c>
      <c r="E992" s="3">
        <v>392</v>
      </c>
      <c r="F992" s="3">
        <v>353</v>
      </c>
      <c r="G992" s="3">
        <v>358</v>
      </c>
      <c r="H992" s="3">
        <v>264</v>
      </c>
      <c r="I992" s="3">
        <v>264</v>
      </c>
      <c r="J992" s="3">
        <v>2858</v>
      </c>
      <c r="K992" s="3">
        <v>2301</v>
      </c>
    </row>
    <row r="993" spans="1:11" x14ac:dyDescent="0.25">
      <c r="A993" s="4">
        <v>42795</v>
      </c>
      <c r="B993" s="3" t="s">
        <v>68</v>
      </c>
      <c r="C993" s="3" t="s">
        <v>38</v>
      </c>
      <c r="D993" s="3">
        <v>384</v>
      </c>
      <c r="E993" s="3">
        <v>295</v>
      </c>
      <c r="F993" s="3">
        <v>353</v>
      </c>
      <c r="G993" s="3">
        <v>280</v>
      </c>
      <c r="H993" s="3">
        <v>264</v>
      </c>
      <c r="I993" s="3">
        <v>224</v>
      </c>
      <c r="J993" s="3">
        <v>2858</v>
      </c>
      <c r="K993" s="3">
        <v>30</v>
      </c>
    </row>
    <row r="994" spans="1:11" x14ac:dyDescent="0.25">
      <c r="A994" s="4">
        <v>42795</v>
      </c>
      <c r="B994" s="3" t="s">
        <v>68</v>
      </c>
      <c r="C994" s="3" t="s">
        <v>39</v>
      </c>
      <c r="D994" s="3">
        <v>384</v>
      </c>
      <c r="E994" s="3">
        <v>333</v>
      </c>
      <c r="F994" s="3">
        <v>353</v>
      </c>
      <c r="G994" s="3">
        <v>318</v>
      </c>
      <c r="H994" s="3">
        <v>264</v>
      </c>
      <c r="I994" s="3">
        <v>260</v>
      </c>
      <c r="J994" s="3">
        <v>2858</v>
      </c>
      <c r="K994" s="3">
        <v>10</v>
      </c>
    </row>
    <row r="995" spans="1:11" x14ac:dyDescent="0.25">
      <c r="A995" s="4">
        <v>42795</v>
      </c>
      <c r="B995" s="3" t="s">
        <v>68</v>
      </c>
      <c r="C995" s="3" t="s">
        <v>48</v>
      </c>
      <c r="D995" s="3">
        <v>384</v>
      </c>
      <c r="E995" s="3">
        <v>234</v>
      </c>
      <c r="F995" s="3">
        <v>353</v>
      </c>
      <c r="G995" s="3">
        <v>228</v>
      </c>
      <c r="H995" s="3">
        <v>264</v>
      </c>
      <c r="I995" s="3">
        <v>191</v>
      </c>
      <c r="J995" s="3">
        <v>2858</v>
      </c>
      <c r="K995" s="3">
        <v>6</v>
      </c>
    </row>
    <row r="996" spans="1:11" x14ac:dyDescent="0.25">
      <c r="A996" s="4">
        <v>42795</v>
      </c>
      <c r="B996" s="3" t="s">
        <v>68</v>
      </c>
      <c r="C996" s="3" t="s">
        <v>45</v>
      </c>
      <c r="D996" s="3">
        <v>384</v>
      </c>
      <c r="E996" s="3">
        <v>444</v>
      </c>
      <c r="F996" s="3">
        <v>353</v>
      </c>
      <c r="G996" s="3">
        <v>427</v>
      </c>
      <c r="H996" s="3">
        <v>264</v>
      </c>
      <c r="I996" s="3">
        <v>349</v>
      </c>
      <c r="J996" s="3">
        <v>2858</v>
      </c>
      <c r="K996" s="3">
        <v>134</v>
      </c>
    </row>
    <row r="997" spans="1:11" x14ac:dyDescent="0.25">
      <c r="A997" s="4">
        <v>42795</v>
      </c>
      <c r="B997" s="3" t="s">
        <v>68</v>
      </c>
      <c r="C997" s="3" t="s">
        <v>47</v>
      </c>
      <c r="D997" s="3">
        <v>384</v>
      </c>
      <c r="E997" s="3">
        <v>286</v>
      </c>
      <c r="F997" s="3">
        <v>353</v>
      </c>
      <c r="G997" s="3">
        <v>278</v>
      </c>
      <c r="H997" s="3">
        <v>264</v>
      </c>
      <c r="I997" s="3">
        <v>237</v>
      </c>
      <c r="J997" s="3">
        <v>2858</v>
      </c>
      <c r="K997" s="3">
        <v>120</v>
      </c>
    </row>
    <row r="998" spans="1:11" x14ac:dyDescent="0.25">
      <c r="A998" s="4">
        <v>42795</v>
      </c>
      <c r="B998" s="3" t="s">
        <v>68</v>
      </c>
      <c r="C998" s="3" t="s">
        <v>44</v>
      </c>
      <c r="D998" s="3">
        <v>384</v>
      </c>
      <c r="E998" s="3">
        <v>394</v>
      </c>
      <c r="F998" s="3">
        <v>353</v>
      </c>
      <c r="G998" s="3">
        <v>385</v>
      </c>
      <c r="H998" s="3">
        <v>264</v>
      </c>
      <c r="I998" s="3">
        <v>332</v>
      </c>
      <c r="J998" s="3">
        <v>2858</v>
      </c>
      <c r="K998" s="3">
        <v>108</v>
      </c>
    </row>
    <row r="999" spans="1:11" x14ac:dyDescent="0.25">
      <c r="A999" s="4">
        <v>42795</v>
      </c>
      <c r="B999" s="3" t="s">
        <v>68</v>
      </c>
      <c r="C999" s="3" t="s">
        <v>49</v>
      </c>
      <c r="D999" s="3">
        <v>384</v>
      </c>
      <c r="E999" s="3">
        <v>222</v>
      </c>
      <c r="F999" s="3">
        <v>353</v>
      </c>
      <c r="G999" s="3">
        <v>220</v>
      </c>
      <c r="H999" s="3">
        <v>264</v>
      </c>
      <c r="I999" s="3">
        <v>197</v>
      </c>
      <c r="J999" s="3">
        <v>2858</v>
      </c>
      <c r="K999" s="3">
        <v>13</v>
      </c>
    </row>
    <row r="1000" spans="1:11" x14ac:dyDescent="0.25">
      <c r="A1000" s="4">
        <v>42795</v>
      </c>
      <c r="B1000" s="3" t="s">
        <v>68</v>
      </c>
      <c r="C1000" s="3" t="s">
        <v>50</v>
      </c>
      <c r="D1000" s="3">
        <v>384</v>
      </c>
      <c r="E1000" s="3">
        <v>276</v>
      </c>
      <c r="F1000" s="3">
        <v>353</v>
      </c>
      <c r="G1000" s="3">
        <v>268</v>
      </c>
      <c r="H1000" s="3">
        <v>264</v>
      </c>
      <c r="I1000" s="3">
        <v>229</v>
      </c>
      <c r="J1000" s="3">
        <v>2858</v>
      </c>
      <c r="K1000" s="3">
        <v>39</v>
      </c>
    </row>
    <row r="1001" spans="1:11" x14ac:dyDescent="0.25">
      <c r="A1001" s="4">
        <v>42887</v>
      </c>
      <c r="B1001" s="3" t="s">
        <v>68</v>
      </c>
      <c r="C1001" s="3" t="s">
        <v>46</v>
      </c>
      <c r="D1001" s="3">
        <v>362</v>
      </c>
      <c r="E1001" s="3">
        <v>325</v>
      </c>
      <c r="F1001" s="3">
        <v>340</v>
      </c>
      <c r="G1001" s="3">
        <v>320</v>
      </c>
      <c r="H1001" s="3">
        <v>263</v>
      </c>
      <c r="I1001" s="3">
        <v>283</v>
      </c>
      <c r="J1001" s="3">
        <v>1746</v>
      </c>
      <c r="K1001" s="3">
        <v>42</v>
      </c>
    </row>
    <row r="1002" spans="1:11" x14ac:dyDescent="0.25">
      <c r="A1002" s="4">
        <v>42887</v>
      </c>
      <c r="B1002" s="3" t="s">
        <v>68</v>
      </c>
      <c r="C1002" s="3" t="s">
        <v>83</v>
      </c>
      <c r="D1002" s="3">
        <v>362</v>
      </c>
      <c r="E1002" s="3">
        <v>364</v>
      </c>
      <c r="F1002" s="3">
        <v>340</v>
      </c>
      <c r="G1002" s="3">
        <v>341</v>
      </c>
      <c r="H1002" s="3">
        <v>263</v>
      </c>
      <c r="I1002" s="3">
        <v>261</v>
      </c>
      <c r="J1002" s="3">
        <v>1746</v>
      </c>
      <c r="K1002" s="3">
        <v>1345</v>
      </c>
    </row>
    <row r="1003" spans="1:11" x14ac:dyDescent="0.25">
      <c r="A1003" s="4">
        <v>42887</v>
      </c>
      <c r="B1003" s="3" t="s">
        <v>68</v>
      </c>
      <c r="C1003" s="3" t="s">
        <v>38</v>
      </c>
      <c r="D1003" s="3">
        <v>362</v>
      </c>
      <c r="E1003" s="3">
        <v>329</v>
      </c>
      <c r="F1003" s="3">
        <v>340</v>
      </c>
      <c r="G1003" s="3">
        <v>311</v>
      </c>
      <c r="H1003" s="3">
        <v>263</v>
      </c>
      <c r="I1003" s="3">
        <v>245</v>
      </c>
      <c r="J1003" s="3">
        <v>1746</v>
      </c>
      <c r="K1003" s="3">
        <v>20</v>
      </c>
    </row>
    <row r="1004" spans="1:11" x14ac:dyDescent="0.25">
      <c r="A1004" s="4">
        <v>42887</v>
      </c>
      <c r="B1004" s="3" t="s">
        <v>68</v>
      </c>
      <c r="C1004" s="3" t="s">
        <v>39</v>
      </c>
      <c r="D1004" s="3">
        <v>362</v>
      </c>
      <c r="E1004" s="3">
        <v>467</v>
      </c>
      <c r="F1004" s="3">
        <v>340</v>
      </c>
      <c r="G1004" s="3">
        <v>398</v>
      </c>
      <c r="H1004" s="3">
        <v>263</v>
      </c>
      <c r="I1004" s="3">
        <v>265</v>
      </c>
      <c r="J1004" s="3">
        <v>1746</v>
      </c>
      <c r="K1004" s="3">
        <v>9</v>
      </c>
    </row>
    <row r="1005" spans="1:11" x14ac:dyDescent="0.25">
      <c r="A1005" s="4">
        <v>42887</v>
      </c>
      <c r="B1005" s="3" t="s">
        <v>68</v>
      </c>
      <c r="C1005" s="3" t="s">
        <v>48</v>
      </c>
      <c r="D1005" s="3">
        <v>362</v>
      </c>
      <c r="E1005" s="3">
        <v>366</v>
      </c>
      <c r="F1005" s="3">
        <v>340</v>
      </c>
      <c r="G1005" s="3">
        <v>349</v>
      </c>
      <c r="H1005" s="3">
        <v>263</v>
      </c>
      <c r="I1005" s="3">
        <v>282</v>
      </c>
      <c r="J1005" s="3">
        <v>1746</v>
      </c>
      <c r="K1005" s="3">
        <v>7</v>
      </c>
    </row>
    <row r="1006" spans="1:11" x14ac:dyDescent="0.25">
      <c r="A1006" s="4">
        <v>42887</v>
      </c>
      <c r="B1006" s="3" t="s">
        <v>68</v>
      </c>
      <c r="C1006" s="3" t="s">
        <v>45</v>
      </c>
      <c r="D1006" s="3">
        <v>362</v>
      </c>
      <c r="E1006" s="3">
        <v>450</v>
      </c>
      <c r="F1006" s="3">
        <v>340</v>
      </c>
      <c r="G1006" s="3">
        <v>439</v>
      </c>
      <c r="H1006" s="3">
        <v>263</v>
      </c>
      <c r="I1006" s="3">
        <v>374</v>
      </c>
      <c r="J1006" s="3">
        <v>1746</v>
      </c>
      <c r="K1006" s="3">
        <v>77</v>
      </c>
    </row>
    <row r="1007" spans="1:11" x14ac:dyDescent="0.25">
      <c r="A1007" s="4">
        <v>42887</v>
      </c>
      <c r="B1007" s="3" t="s">
        <v>68</v>
      </c>
      <c r="C1007" s="3" t="s">
        <v>47</v>
      </c>
      <c r="D1007" s="3">
        <v>362</v>
      </c>
      <c r="E1007" s="3">
        <v>304</v>
      </c>
      <c r="F1007" s="3">
        <v>340</v>
      </c>
      <c r="G1007" s="3">
        <v>297</v>
      </c>
      <c r="H1007" s="3">
        <v>263</v>
      </c>
      <c r="I1007" s="3">
        <v>257</v>
      </c>
      <c r="J1007" s="3">
        <v>1746</v>
      </c>
      <c r="K1007" s="3">
        <v>94</v>
      </c>
    </row>
    <row r="1008" spans="1:11" x14ac:dyDescent="0.25">
      <c r="A1008" s="4">
        <v>42887</v>
      </c>
      <c r="B1008" s="3" t="s">
        <v>68</v>
      </c>
      <c r="C1008" s="3" t="s">
        <v>44</v>
      </c>
      <c r="D1008" s="3">
        <v>362</v>
      </c>
      <c r="E1008" s="3">
        <v>392</v>
      </c>
      <c r="F1008" s="3">
        <v>340</v>
      </c>
      <c r="G1008" s="3">
        <v>385</v>
      </c>
      <c r="H1008" s="3">
        <v>263</v>
      </c>
      <c r="I1008" s="3">
        <v>336</v>
      </c>
      <c r="J1008" s="3">
        <v>1746</v>
      </c>
      <c r="K1008" s="3">
        <v>92</v>
      </c>
    </row>
    <row r="1009" spans="1:11" x14ac:dyDescent="0.25">
      <c r="A1009" s="4">
        <v>42887</v>
      </c>
      <c r="B1009" s="3" t="s">
        <v>68</v>
      </c>
      <c r="C1009" s="3" t="s">
        <v>49</v>
      </c>
      <c r="D1009" s="3">
        <v>362</v>
      </c>
      <c r="E1009" s="3">
        <v>258</v>
      </c>
      <c r="F1009" s="3">
        <v>340</v>
      </c>
      <c r="G1009" s="3">
        <v>251</v>
      </c>
      <c r="H1009" s="3">
        <v>263</v>
      </c>
      <c r="I1009" s="3">
        <v>212</v>
      </c>
      <c r="J1009" s="3">
        <v>1746</v>
      </c>
      <c r="K1009" s="3">
        <v>19</v>
      </c>
    </row>
    <row r="1010" spans="1:11" x14ac:dyDescent="0.25">
      <c r="A1010" s="4">
        <v>42887</v>
      </c>
      <c r="B1010" s="3" t="s">
        <v>68</v>
      </c>
      <c r="C1010" s="3" t="s">
        <v>50</v>
      </c>
      <c r="D1010" s="3">
        <v>362</v>
      </c>
      <c r="E1010" s="3">
        <v>263</v>
      </c>
      <c r="F1010" s="3">
        <v>340</v>
      </c>
      <c r="G1010" s="3">
        <v>253</v>
      </c>
      <c r="H1010" s="3">
        <v>263</v>
      </c>
      <c r="I1010" s="3">
        <v>204</v>
      </c>
      <c r="J1010" s="3">
        <v>1746</v>
      </c>
      <c r="K1010" s="3">
        <v>41</v>
      </c>
    </row>
    <row r="1011" spans="1:11" x14ac:dyDescent="0.25">
      <c r="A1011" s="4">
        <v>42979</v>
      </c>
      <c r="B1011" s="3" t="s">
        <v>68</v>
      </c>
      <c r="C1011" s="3" t="s">
        <v>46</v>
      </c>
      <c r="D1011" s="3">
        <v>355</v>
      </c>
      <c r="E1011" s="3">
        <v>326</v>
      </c>
      <c r="F1011" s="3">
        <v>328</v>
      </c>
      <c r="G1011" s="3">
        <v>322</v>
      </c>
      <c r="H1011" s="3">
        <v>244</v>
      </c>
      <c r="I1011" s="3">
        <v>287</v>
      </c>
      <c r="J1011" s="3">
        <v>1728</v>
      </c>
      <c r="K1011" s="3">
        <v>62</v>
      </c>
    </row>
    <row r="1012" spans="1:11" x14ac:dyDescent="0.25">
      <c r="A1012" s="4">
        <v>42979</v>
      </c>
      <c r="B1012" s="3" t="s">
        <v>68</v>
      </c>
      <c r="C1012" s="3" t="s">
        <v>83</v>
      </c>
      <c r="D1012" s="3">
        <v>355</v>
      </c>
      <c r="E1012" s="3">
        <v>354</v>
      </c>
      <c r="F1012" s="3">
        <v>328</v>
      </c>
      <c r="G1012" s="3">
        <v>325</v>
      </c>
      <c r="H1012" s="3">
        <v>244</v>
      </c>
      <c r="I1012" s="3">
        <v>236</v>
      </c>
      <c r="J1012" s="3">
        <v>1728</v>
      </c>
      <c r="K1012" s="3">
        <v>1335</v>
      </c>
    </row>
    <row r="1013" spans="1:11" x14ac:dyDescent="0.25">
      <c r="A1013" s="4">
        <v>42979</v>
      </c>
      <c r="B1013" s="3" t="s">
        <v>68</v>
      </c>
      <c r="C1013" s="3" t="s">
        <v>38</v>
      </c>
      <c r="D1013" s="3">
        <v>355</v>
      </c>
      <c r="E1013" s="3">
        <v>321</v>
      </c>
      <c r="F1013" s="3">
        <v>328</v>
      </c>
      <c r="G1013" s="3">
        <v>310</v>
      </c>
      <c r="H1013" s="3">
        <v>244</v>
      </c>
      <c r="I1013" s="3">
        <v>250</v>
      </c>
      <c r="J1013" s="3">
        <v>1728</v>
      </c>
      <c r="K1013" s="3">
        <v>7</v>
      </c>
    </row>
    <row r="1014" spans="1:11" x14ac:dyDescent="0.25">
      <c r="A1014" s="4">
        <v>42979</v>
      </c>
      <c r="B1014" s="3" t="s">
        <v>68</v>
      </c>
      <c r="C1014" s="3" t="s">
        <v>39</v>
      </c>
      <c r="D1014" s="3">
        <v>355</v>
      </c>
      <c r="E1014" s="3">
        <v>421</v>
      </c>
      <c r="F1014" s="3">
        <v>328</v>
      </c>
      <c r="G1014" s="3">
        <v>364</v>
      </c>
      <c r="H1014" s="3">
        <v>244</v>
      </c>
      <c r="I1014" s="3">
        <v>249</v>
      </c>
      <c r="J1014" s="3">
        <v>1728</v>
      </c>
      <c r="K1014" s="3">
        <v>14</v>
      </c>
    </row>
    <row r="1015" spans="1:11" x14ac:dyDescent="0.25">
      <c r="A1015" s="4">
        <v>42979</v>
      </c>
      <c r="B1015" s="3" t="s">
        <v>68</v>
      </c>
      <c r="C1015" s="3" t="s">
        <v>48</v>
      </c>
      <c r="D1015" s="3">
        <v>355</v>
      </c>
      <c r="E1015" s="3">
        <v>277</v>
      </c>
      <c r="F1015" s="3">
        <v>328</v>
      </c>
      <c r="G1015" s="3">
        <v>267</v>
      </c>
      <c r="H1015" s="3">
        <v>244</v>
      </c>
      <c r="I1015" s="3">
        <v>218</v>
      </c>
      <c r="J1015" s="3">
        <v>1728</v>
      </c>
      <c r="K1015" s="3">
        <v>5</v>
      </c>
    </row>
    <row r="1016" spans="1:11" x14ac:dyDescent="0.25">
      <c r="A1016" s="4">
        <v>42979</v>
      </c>
      <c r="B1016" s="3" t="s">
        <v>68</v>
      </c>
      <c r="C1016" s="3" t="s">
        <v>45</v>
      </c>
      <c r="D1016" s="3">
        <v>355</v>
      </c>
      <c r="E1016" s="3">
        <v>444</v>
      </c>
      <c r="F1016" s="3">
        <v>328</v>
      </c>
      <c r="G1016" s="3">
        <v>433</v>
      </c>
      <c r="H1016" s="3">
        <v>244</v>
      </c>
      <c r="I1016" s="3">
        <v>370</v>
      </c>
      <c r="J1016" s="3">
        <v>1728</v>
      </c>
      <c r="K1016" s="3">
        <v>80</v>
      </c>
    </row>
    <row r="1017" spans="1:11" x14ac:dyDescent="0.25">
      <c r="A1017" s="4">
        <v>42979</v>
      </c>
      <c r="B1017" s="3" t="s">
        <v>68</v>
      </c>
      <c r="C1017" s="3" t="s">
        <v>47</v>
      </c>
      <c r="D1017" s="3">
        <v>355</v>
      </c>
      <c r="E1017" s="3">
        <v>295</v>
      </c>
      <c r="F1017" s="3">
        <v>328</v>
      </c>
      <c r="G1017" s="3">
        <v>285</v>
      </c>
      <c r="H1017" s="3">
        <v>244</v>
      </c>
      <c r="I1017" s="3">
        <v>236</v>
      </c>
      <c r="J1017" s="3">
        <v>1728</v>
      </c>
      <c r="K1017" s="3">
        <v>88</v>
      </c>
    </row>
    <row r="1018" spans="1:11" x14ac:dyDescent="0.25">
      <c r="A1018" s="4">
        <v>42979</v>
      </c>
      <c r="B1018" s="3" t="s">
        <v>68</v>
      </c>
      <c r="C1018" s="3" t="s">
        <v>44</v>
      </c>
      <c r="D1018" s="3">
        <v>355</v>
      </c>
      <c r="E1018" s="3">
        <v>400</v>
      </c>
      <c r="F1018" s="3">
        <v>328</v>
      </c>
      <c r="G1018" s="3">
        <v>394</v>
      </c>
      <c r="H1018" s="3">
        <v>244</v>
      </c>
      <c r="I1018" s="3">
        <v>352</v>
      </c>
      <c r="J1018" s="3">
        <v>1728</v>
      </c>
      <c r="K1018" s="3">
        <v>92</v>
      </c>
    </row>
    <row r="1019" spans="1:11" x14ac:dyDescent="0.25">
      <c r="A1019" s="4">
        <v>42979</v>
      </c>
      <c r="B1019" s="3" t="s">
        <v>68</v>
      </c>
      <c r="C1019" s="3" t="s">
        <v>49</v>
      </c>
      <c r="D1019" s="3">
        <v>355</v>
      </c>
      <c r="E1019" s="3">
        <v>238</v>
      </c>
      <c r="F1019" s="3">
        <v>328</v>
      </c>
      <c r="G1019" s="3">
        <v>236</v>
      </c>
      <c r="H1019" s="3">
        <v>244</v>
      </c>
      <c r="I1019" s="3">
        <v>217</v>
      </c>
      <c r="J1019" s="3">
        <v>1728</v>
      </c>
      <c r="K1019" s="3">
        <v>14</v>
      </c>
    </row>
    <row r="1020" spans="1:11" x14ac:dyDescent="0.25">
      <c r="A1020" s="4">
        <v>42979</v>
      </c>
      <c r="B1020" s="3" t="s">
        <v>68</v>
      </c>
      <c r="C1020" s="3" t="s">
        <v>50</v>
      </c>
      <c r="D1020" s="3">
        <v>355</v>
      </c>
      <c r="E1020" s="3">
        <v>274</v>
      </c>
      <c r="F1020" s="3">
        <v>328</v>
      </c>
      <c r="G1020" s="3">
        <v>268</v>
      </c>
      <c r="H1020" s="3">
        <v>244</v>
      </c>
      <c r="I1020" s="3">
        <v>231</v>
      </c>
      <c r="J1020" s="3">
        <v>1728</v>
      </c>
      <c r="K1020" s="3">
        <v>31</v>
      </c>
    </row>
    <row r="1021" spans="1:11" x14ac:dyDescent="0.25">
      <c r="A1021" s="4">
        <v>43070</v>
      </c>
      <c r="B1021" s="3" t="s">
        <v>68</v>
      </c>
      <c r="C1021" s="3" t="s">
        <v>46</v>
      </c>
      <c r="D1021" s="3">
        <v>374</v>
      </c>
      <c r="E1021" s="3">
        <v>312</v>
      </c>
      <c r="F1021" s="3">
        <v>348</v>
      </c>
      <c r="G1021" s="3">
        <v>307</v>
      </c>
      <c r="H1021" s="3">
        <v>264</v>
      </c>
      <c r="I1021" s="3">
        <v>271</v>
      </c>
      <c r="J1021" s="3">
        <v>1223</v>
      </c>
      <c r="K1021" s="3">
        <v>25</v>
      </c>
    </row>
    <row r="1022" spans="1:11" x14ac:dyDescent="0.25">
      <c r="A1022" s="4">
        <v>43070</v>
      </c>
      <c r="B1022" s="3" t="s">
        <v>68</v>
      </c>
      <c r="C1022" s="3" t="s">
        <v>83</v>
      </c>
      <c r="D1022" s="3">
        <v>374</v>
      </c>
      <c r="E1022" s="3">
        <v>372</v>
      </c>
      <c r="F1022" s="3">
        <v>348</v>
      </c>
      <c r="G1022" s="3">
        <v>344</v>
      </c>
      <c r="H1022" s="3">
        <v>264</v>
      </c>
      <c r="I1022" s="3">
        <v>258</v>
      </c>
      <c r="J1022" s="3">
        <v>1223</v>
      </c>
      <c r="K1022" s="3">
        <v>957</v>
      </c>
    </row>
    <row r="1023" spans="1:11" x14ac:dyDescent="0.25">
      <c r="A1023" s="4">
        <v>43070</v>
      </c>
      <c r="B1023" s="3" t="s">
        <v>68</v>
      </c>
      <c r="C1023" s="3" t="s">
        <v>38</v>
      </c>
      <c r="D1023" s="3">
        <v>374</v>
      </c>
      <c r="E1023" s="3">
        <v>310</v>
      </c>
      <c r="F1023" s="3">
        <v>348</v>
      </c>
      <c r="G1023" s="3">
        <v>297</v>
      </c>
      <c r="H1023" s="3">
        <v>264</v>
      </c>
      <c r="I1023" s="3">
        <v>241</v>
      </c>
      <c r="J1023" s="3">
        <v>1223</v>
      </c>
      <c r="K1023" s="3">
        <v>14</v>
      </c>
    </row>
    <row r="1024" spans="1:11" x14ac:dyDescent="0.25">
      <c r="A1024" s="4">
        <v>43070</v>
      </c>
      <c r="B1024" s="3" t="s">
        <v>68</v>
      </c>
      <c r="C1024" s="3" t="s">
        <v>39</v>
      </c>
      <c r="D1024" s="3">
        <v>374</v>
      </c>
      <c r="E1024" s="3">
        <v>468</v>
      </c>
      <c r="F1024" s="3">
        <v>348</v>
      </c>
      <c r="G1024" s="3">
        <v>418</v>
      </c>
      <c r="H1024" s="3">
        <v>264</v>
      </c>
      <c r="I1024" s="3">
        <v>291</v>
      </c>
      <c r="J1024" s="3">
        <v>1223</v>
      </c>
      <c r="K1024" s="3">
        <v>10</v>
      </c>
    </row>
    <row r="1025" spans="1:11" x14ac:dyDescent="0.25">
      <c r="A1025" s="4">
        <v>43070</v>
      </c>
      <c r="B1025" s="3" t="s">
        <v>68</v>
      </c>
      <c r="C1025" s="3" t="s">
        <v>45</v>
      </c>
      <c r="D1025" s="3">
        <v>374</v>
      </c>
      <c r="E1025" s="3">
        <v>472</v>
      </c>
      <c r="F1025" s="3">
        <v>348</v>
      </c>
      <c r="G1025" s="3">
        <v>466</v>
      </c>
      <c r="H1025" s="3">
        <v>264</v>
      </c>
      <c r="I1025" s="3">
        <v>415</v>
      </c>
      <c r="J1025" s="3">
        <v>1223</v>
      </c>
      <c r="K1025" s="3">
        <v>73</v>
      </c>
    </row>
    <row r="1026" spans="1:11" x14ac:dyDescent="0.25">
      <c r="A1026" s="4">
        <v>43070</v>
      </c>
      <c r="B1026" s="3" t="s">
        <v>68</v>
      </c>
      <c r="C1026" s="3" t="s">
        <v>47</v>
      </c>
      <c r="D1026" s="3">
        <v>374</v>
      </c>
      <c r="E1026" s="3">
        <v>311</v>
      </c>
      <c r="F1026" s="3">
        <v>348</v>
      </c>
      <c r="G1026" s="3">
        <v>300</v>
      </c>
      <c r="H1026" s="3">
        <v>264</v>
      </c>
      <c r="I1026" s="3">
        <v>249</v>
      </c>
      <c r="J1026" s="3">
        <v>1223</v>
      </c>
      <c r="K1026" s="3">
        <v>57</v>
      </c>
    </row>
    <row r="1027" spans="1:11" x14ac:dyDescent="0.25">
      <c r="A1027" s="4">
        <v>43070</v>
      </c>
      <c r="B1027" s="3" t="s">
        <v>68</v>
      </c>
      <c r="C1027" s="3" t="s">
        <v>44</v>
      </c>
      <c r="D1027" s="3">
        <v>374</v>
      </c>
      <c r="E1027" s="3">
        <v>398</v>
      </c>
      <c r="F1027" s="3">
        <v>348</v>
      </c>
      <c r="G1027" s="3">
        <v>387</v>
      </c>
      <c r="H1027" s="3">
        <v>264</v>
      </c>
      <c r="I1027" s="3">
        <v>326</v>
      </c>
      <c r="J1027" s="3">
        <v>1223</v>
      </c>
      <c r="K1027" s="3">
        <v>65</v>
      </c>
    </row>
    <row r="1028" spans="1:11" x14ac:dyDescent="0.25">
      <c r="A1028" s="4">
        <v>43070</v>
      </c>
      <c r="B1028" s="3" t="s">
        <v>68</v>
      </c>
      <c r="C1028" s="3" t="s">
        <v>49</v>
      </c>
      <c r="D1028" s="3">
        <v>374</v>
      </c>
      <c r="E1028" s="3">
        <v>244</v>
      </c>
      <c r="F1028" s="3">
        <v>348</v>
      </c>
      <c r="G1028" s="3">
        <v>243</v>
      </c>
      <c r="H1028" s="3">
        <v>264</v>
      </c>
      <c r="I1028" s="3">
        <v>229</v>
      </c>
      <c r="J1028" s="3">
        <v>1223</v>
      </c>
      <c r="K1028" s="3">
        <v>7</v>
      </c>
    </row>
    <row r="1029" spans="1:11" x14ac:dyDescent="0.25">
      <c r="A1029" s="4">
        <v>43070</v>
      </c>
      <c r="B1029" s="3" t="s">
        <v>68</v>
      </c>
      <c r="C1029" s="3" t="s">
        <v>50</v>
      </c>
      <c r="D1029" s="3">
        <v>374</v>
      </c>
      <c r="E1029" s="3">
        <v>272</v>
      </c>
      <c r="F1029" s="3">
        <v>348</v>
      </c>
      <c r="G1029" s="3">
        <v>257</v>
      </c>
      <c r="H1029" s="3">
        <v>264</v>
      </c>
      <c r="I1029" s="3">
        <v>202</v>
      </c>
      <c r="J1029" s="3">
        <v>1223</v>
      </c>
      <c r="K1029" s="3">
        <v>13</v>
      </c>
    </row>
    <row r="1030" spans="1:11" x14ac:dyDescent="0.25">
      <c r="A1030" s="4">
        <v>43160</v>
      </c>
      <c r="B1030" s="3" t="s">
        <v>68</v>
      </c>
      <c r="C1030" s="3" t="s">
        <v>46</v>
      </c>
      <c r="D1030" s="3">
        <v>391</v>
      </c>
      <c r="E1030" s="3">
        <v>327</v>
      </c>
      <c r="F1030" s="3">
        <v>362</v>
      </c>
      <c r="G1030" s="3">
        <v>322</v>
      </c>
      <c r="H1030" s="3">
        <v>274</v>
      </c>
      <c r="I1030" s="3">
        <v>285</v>
      </c>
      <c r="J1030" s="3">
        <v>2428</v>
      </c>
      <c r="K1030" s="3">
        <v>96</v>
      </c>
    </row>
    <row r="1031" spans="1:11" x14ac:dyDescent="0.25">
      <c r="A1031" s="4">
        <v>43160</v>
      </c>
      <c r="B1031" s="3" t="s">
        <v>68</v>
      </c>
      <c r="C1031" s="3" t="s">
        <v>83</v>
      </c>
      <c r="D1031" s="3">
        <v>391</v>
      </c>
      <c r="E1031" s="3">
        <v>397</v>
      </c>
      <c r="F1031" s="3">
        <v>362</v>
      </c>
      <c r="G1031" s="3">
        <v>365</v>
      </c>
      <c r="H1031" s="3">
        <v>274</v>
      </c>
      <c r="I1031" s="3">
        <v>273</v>
      </c>
      <c r="J1031" s="3">
        <v>2428</v>
      </c>
      <c r="K1031" s="3">
        <v>1966</v>
      </c>
    </row>
    <row r="1032" spans="1:11" x14ac:dyDescent="0.25">
      <c r="A1032" s="4">
        <v>43160</v>
      </c>
      <c r="B1032" s="3" t="s">
        <v>68</v>
      </c>
      <c r="C1032" s="3" t="s">
        <v>38</v>
      </c>
      <c r="D1032" s="3">
        <v>391</v>
      </c>
      <c r="E1032" s="3">
        <v>317</v>
      </c>
      <c r="F1032" s="3">
        <v>362</v>
      </c>
      <c r="G1032" s="3">
        <v>306</v>
      </c>
      <c r="H1032" s="3">
        <v>274</v>
      </c>
      <c r="I1032" s="3">
        <v>252</v>
      </c>
      <c r="J1032" s="3">
        <v>2428</v>
      </c>
      <c r="K1032" s="3">
        <v>16</v>
      </c>
    </row>
    <row r="1033" spans="1:11" x14ac:dyDescent="0.25">
      <c r="A1033" s="4">
        <v>43160</v>
      </c>
      <c r="B1033" s="3" t="s">
        <v>68</v>
      </c>
      <c r="C1033" s="3" t="s">
        <v>39</v>
      </c>
      <c r="D1033" s="3">
        <v>391</v>
      </c>
      <c r="E1033" s="3">
        <v>458</v>
      </c>
      <c r="F1033" s="3">
        <v>362</v>
      </c>
      <c r="G1033" s="3">
        <v>394</v>
      </c>
      <c r="H1033" s="3">
        <v>274</v>
      </c>
      <c r="I1033" s="3">
        <v>267</v>
      </c>
      <c r="J1033" s="3">
        <v>2428</v>
      </c>
      <c r="K1033" s="3">
        <v>8</v>
      </c>
    </row>
    <row r="1034" spans="1:11" x14ac:dyDescent="0.25">
      <c r="A1034" s="4">
        <v>43160</v>
      </c>
      <c r="B1034" s="3" t="s">
        <v>68</v>
      </c>
      <c r="C1034" s="3" t="s">
        <v>48</v>
      </c>
      <c r="D1034" s="3">
        <v>391</v>
      </c>
      <c r="E1034" s="3">
        <v>299</v>
      </c>
      <c r="F1034" s="3">
        <v>362</v>
      </c>
      <c r="G1034" s="3">
        <v>283</v>
      </c>
      <c r="H1034" s="3">
        <v>274</v>
      </c>
      <c r="I1034" s="3">
        <v>221</v>
      </c>
      <c r="J1034" s="3">
        <v>2428</v>
      </c>
      <c r="K1034" s="3">
        <v>8</v>
      </c>
    </row>
    <row r="1035" spans="1:11" x14ac:dyDescent="0.25">
      <c r="A1035" s="4">
        <v>43160</v>
      </c>
      <c r="B1035" s="3" t="s">
        <v>68</v>
      </c>
      <c r="C1035" s="3" t="s">
        <v>45</v>
      </c>
      <c r="D1035" s="3">
        <v>391</v>
      </c>
      <c r="E1035" s="3">
        <v>458</v>
      </c>
      <c r="F1035" s="3">
        <v>362</v>
      </c>
      <c r="G1035" s="3">
        <v>447</v>
      </c>
      <c r="H1035" s="3">
        <v>274</v>
      </c>
      <c r="I1035" s="3">
        <v>381</v>
      </c>
      <c r="J1035" s="3">
        <v>2428</v>
      </c>
      <c r="K1035" s="3">
        <v>116</v>
      </c>
    </row>
    <row r="1036" spans="1:11" x14ac:dyDescent="0.25">
      <c r="A1036" s="4">
        <v>43160</v>
      </c>
      <c r="B1036" s="3" t="s">
        <v>68</v>
      </c>
      <c r="C1036" s="3" t="s">
        <v>47</v>
      </c>
      <c r="D1036" s="3">
        <v>391</v>
      </c>
      <c r="E1036" s="3">
        <v>312</v>
      </c>
      <c r="F1036" s="3">
        <v>362</v>
      </c>
      <c r="G1036" s="3">
        <v>305</v>
      </c>
      <c r="H1036" s="3">
        <v>274</v>
      </c>
      <c r="I1036" s="3">
        <v>261</v>
      </c>
      <c r="J1036" s="3">
        <v>2428</v>
      </c>
      <c r="K1036" s="3">
        <v>81</v>
      </c>
    </row>
    <row r="1037" spans="1:11" x14ac:dyDescent="0.25">
      <c r="A1037" s="4">
        <v>43160</v>
      </c>
      <c r="B1037" s="3" t="s">
        <v>68</v>
      </c>
      <c r="C1037" s="3" t="s">
        <v>44</v>
      </c>
      <c r="D1037" s="3">
        <v>391</v>
      </c>
      <c r="E1037" s="3">
        <v>395</v>
      </c>
      <c r="F1037" s="3">
        <v>362</v>
      </c>
      <c r="G1037" s="3">
        <v>383</v>
      </c>
      <c r="H1037" s="3">
        <v>274</v>
      </c>
      <c r="I1037" s="3">
        <v>320</v>
      </c>
      <c r="J1037" s="3">
        <v>2428</v>
      </c>
      <c r="K1037" s="3">
        <v>91</v>
      </c>
    </row>
    <row r="1038" spans="1:11" x14ac:dyDescent="0.25">
      <c r="A1038" s="4">
        <v>43160</v>
      </c>
      <c r="B1038" s="3" t="s">
        <v>68</v>
      </c>
      <c r="C1038" s="3" t="s">
        <v>49</v>
      </c>
      <c r="D1038" s="3">
        <v>391</v>
      </c>
      <c r="E1038" s="3">
        <v>249</v>
      </c>
      <c r="F1038" s="3">
        <v>362</v>
      </c>
      <c r="G1038" s="3">
        <v>247</v>
      </c>
      <c r="H1038" s="3">
        <v>274</v>
      </c>
      <c r="I1038" s="3">
        <v>231</v>
      </c>
      <c r="J1038" s="3">
        <v>2428</v>
      </c>
      <c r="K1038" s="3">
        <v>11</v>
      </c>
    </row>
    <row r="1039" spans="1:11" x14ac:dyDescent="0.25">
      <c r="A1039" s="4">
        <v>43160</v>
      </c>
      <c r="B1039" s="3" t="s">
        <v>68</v>
      </c>
      <c r="C1039" s="3" t="s">
        <v>50</v>
      </c>
      <c r="D1039" s="3">
        <v>391</v>
      </c>
      <c r="E1039" s="3">
        <v>262</v>
      </c>
      <c r="F1039" s="3">
        <v>362</v>
      </c>
      <c r="G1039" s="3">
        <v>255</v>
      </c>
      <c r="H1039" s="3">
        <v>274</v>
      </c>
      <c r="I1039" s="3">
        <v>216</v>
      </c>
      <c r="J1039" s="3">
        <v>2428</v>
      </c>
      <c r="K1039" s="3">
        <v>35</v>
      </c>
    </row>
    <row r="1040" spans="1:11" x14ac:dyDescent="0.25">
      <c r="A1040" s="4">
        <v>43252</v>
      </c>
      <c r="B1040" s="3" t="s">
        <v>68</v>
      </c>
      <c r="C1040" s="3" t="s">
        <v>46</v>
      </c>
      <c r="D1040" s="3">
        <v>360</v>
      </c>
      <c r="E1040" s="3">
        <v>325</v>
      </c>
      <c r="F1040" s="3">
        <v>337</v>
      </c>
      <c r="G1040" s="3">
        <v>311</v>
      </c>
      <c r="H1040" s="3">
        <v>258</v>
      </c>
      <c r="I1040" s="3">
        <v>251</v>
      </c>
      <c r="J1040" s="3">
        <v>1727</v>
      </c>
      <c r="K1040" s="3">
        <v>99</v>
      </c>
    </row>
    <row r="1041" spans="1:11" x14ac:dyDescent="0.25">
      <c r="A1041" s="4">
        <v>43252</v>
      </c>
      <c r="B1041" s="3" t="s">
        <v>68</v>
      </c>
      <c r="C1041" s="3" t="s">
        <v>83</v>
      </c>
      <c r="D1041" s="3">
        <v>360</v>
      </c>
      <c r="E1041" s="3">
        <v>367</v>
      </c>
      <c r="F1041" s="3">
        <v>337</v>
      </c>
      <c r="G1041" s="3">
        <v>342</v>
      </c>
      <c r="H1041" s="3">
        <v>258</v>
      </c>
      <c r="I1041" s="3">
        <v>259</v>
      </c>
      <c r="J1041" s="3">
        <v>1727</v>
      </c>
      <c r="K1041" s="3">
        <v>1269</v>
      </c>
    </row>
    <row r="1042" spans="1:11" x14ac:dyDescent="0.25">
      <c r="A1042" s="4">
        <v>43252</v>
      </c>
      <c r="B1042" s="3" t="s">
        <v>68</v>
      </c>
      <c r="C1042" s="3" t="s">
        <v>38</v>
      </c>
      <c r="D1042" s="3">
        <v>360</v>
      </c>
      <c r="E1042" s="3">
        <v>317</v>
      </c>
      <c r="F1042" s="3">
        <v>337</v>
      </c>
      <c r="G1042" s="3">
        <v>297</v>
      </c>
      <c r="H1042" s="3">
        <v>258</v>
      </c>
      <c r="I1042" s="3">
        <v>226</v>
      </c>
      <c r="J1042" s="3">
        <v>1727</v>
      </c>
      <c r="K1042" s="3">
        <v>22</v>
      </c>
    </row>
    <row r="1043" spans="1:11" x14ac:dyDescent="0.25">
      <c r="A1043" s="4">
        <v>43252</v>
      </c>
      <c r="B1043" s="3" t="s">
        <v>68</v>
      </c>
      <c r="C1043" s="3" t="s">
        <v>48</v>
      </c>
      <c r="D1043" s="3">
        <v>360</v>
      </c>
      <c r="E1043" s="3">
        <v>262</v>
      </c>
      <c r="F1043" s="3">
        <v>337</v>
      </c>
      <c r="G1043" s="3">
        <v>254</v>
      </c>
      <c r="H1043" s="3">
        <v>258</v>
      </c>
      <c r="I1043" s="3">
        <v>212</v>
      </c>
      <c r="J1043" s="3">
        <v>1727</v>
      </c>
      <c r="K1043" s="3">
        <v>8</v>
      </c>
    </row>
    <row r="1044" spans="1:11" x14ac:dyDescent="0.25">
      <c r="A1044" s="4">
        <v>43252</v>
      </c>
      <c r="B1044" s="3" t="s">
        <v>68</v>
      </c>
      <c r="C1044" s="3" t="s">
        <v>45</v>
      </c>
      <c r="D1044" s="3">
        <v>360</v>
      </c>
      <c r="E1044" s="3">
        <v>413</v>
      </c>
      <c r="F1044" s="3">
        <v>337</v>
      </c>
      <c r="G1044" s="3">
        <v>390</v>
      </c>
      <c r="H1044" s="3">
        <v>258</v>
      </c>
      <c r="I1044" s="3">
        <v>303</v>
      </c>
      <c r="J1044" s="3">
        <v>1727</v>
      </c>
      <c r="K1044" s="3">
        <v>85</v>
      </c>
    </row>
    <row r="1045" spans="1:11" x14ac:dyDescent="0.25">
      <c r="A1045" s="4">
        <v>43252</v>
      </c>
      <c r="B1045" s="3" t="s">
        <v>68</v>
      </c>
      <c r="C1045" s="3" t="s">
        <v>47</v>
      </c>
      <c r="D1045" s="3">
        <v>360</v>
      </c>
      <c r="E1045" s="3">
        <v>306</v>
      </c>
      <c r="F1045" s="3">
        <v>337</v>
      </c>
      <c r="G1045" s="3">
        <v>297</v>
      </c>
      <c r="H1045" s="3">
        <v>258</v>
      </c>
      <c r="I1045" s="3">
        <v>248</v>
      </c>
      <c r="J1045" s="3">
        <v>1727</v>
      </c>
      <c r="K1045" s="3">
        <v>107</v>
      </c>
    </row>
    <row r="1046" spans="1:11" x14ac:dyDescent="0.25">
      <c r="A1046" s="4">
        <v>43252</v>
      </c>
      <c r="B1046" s="3" t="s">
        <v>68</v>
      </c>
      <c r="C1046" s="3" t="s">
        <v>44</v>
      </c>
      <c r="D1046" s="3">
        <v>360</v>
      </c>
      <c r="E1046" s="3">
        <v>387</v>
      </c>
      <c r="F1046" s="3">
        <v>337</v>
      </c>
      <c r="G1046" s="3">
        <v>372</v>
      </c>
      <c r="H1046" s="3">
        <v>258</v>
      </c>
      <c r="I1046" s="3">
        <v>304</v>
      </c>
      <c r="J1046" s="3">
        <v>1727</v>
      </c>
      <c r="K1046" s="3">
        <v>81</v>
      </c>
    </row>
    <row r="1047" spans="1:11" x14ac:dyDescent="0.25">
      <c r="A1047" s="4">
        <v>43252</v>
      </c>
      <c r="B1047" s="3" t="s">
        <v>68</v>
      </c>
      <c r="C1047" s="3" t="s">
        <v>49</v>
      </c>
      <c r="D1047" s="3">
        <v>360</v>
      </c>
      <c r="E1047" s="3">
        <v>256</v>
      </c>
      <c r="F1047" s="3">
        <v>337</v>
      </c>
      <c r="G1047" s="3">
        <v>252</v>
      </c>
      <c r="H1047" s="3">
        <v>258</v>
      </c>
      <c r="I1047" s="3">
        <v>218</v>
      </c>
      <c r="J1047" s="3">
        <v>1727</v>
      </c>
      <c r="K1047" s="3">
        <v>12</v>
      </c>
    </row>
    <row r="1048" spans="1:11" x14ac:dyDescent="0.25">
      <c r="A1048" s="4">
        <v>43252</v>
      </c>
      <c r="B1048" s="3" t="s">
        <v>68</v>
      </c>
      <c r="C1048" s="3" t="s">
        <v>50</v>
      </c>
      <c r="D1048" s="3">
        <v>360</v>
      </c>
      <c r="E1048" s="3">
        <v>274</v>
      </c>
      <c r="F1048" s="3">
        <v>337</v>
      </c>
      <c r="G1048" s="3">
        <v>263</v>
      </c>
      <c r="H1048" s="3">
        <v>258</v>
      </c>
      <c r="I1048" s="3">
        <v>214</v>
      </c>
      <c r="J1048" s="3">
        <v>1727</v>
      </c>
      <c r="K1048" s="3">
        <v>40</v>
      </c>
    </row>
    <row r="1049" spans="1:11" x14ac:dyDescent="0.25">
      <c r="A1049" s="4">
        <v>39508</v>
      </c>
      <c r="B1049" s="3" t="s">
        <v>63</v>
      </c>
      <c r="C1049" s="3" t="s">
        <v>22</v>
      </c>
      <c r="D1049" s="3">
        <v>219</v>
      </c>
      <c r="E1049" s="3">
        <v>219</v>
      </c>
      <c r="F1049" s="3">
        <v>209</v>
      </c>
      <c r="G1049" s="3">
        <v>209</v>
      </c>
      <c r="H1049" s="3">
        <v>169</v>
      </c>
      <c r="I1049" s="3">
        <v>169</v>
      </c>
      <c r="J1049" s="3">
        <v>93</v>
      </c>
      <c r="K1049" s="3">
        <v>93</v>
      </c>
    </row>
    <row r="1050" spans="1:11" x14ac:dyDescent="0.25">
      <c r="A1050" s="4">
        <v>39600</v>
      </c>
      <c r="B1050" s="3" t="s">
        <v>63</v>
      </c>
      <c r="C1050" s="3" t="s">
        <v>22</v>
      </c>
      <c r="D1050" s="3">
        <v>241</v>
      </c>
      <c r="E1050" s="3">
        <v>241</v>
      </c>
      <c r="F1050" s="3">
        <v>234</v>
      </c>
      <c r="G1050" s="3">
        <v>234</v>
      </c>
      <c r="H1050" s="3">
        <v>195</v>
      </c>
      <c r="I1050" s="3">
        <v>195</v>
      </c>
      <c r="J1050" s="3">
        <v>124</v>
      </c>
      <c r="K1050" s="3">
        <v>124</v>
      </c>
    </row>
    <row r="1051" spans="1:11" x14ac:dyDescent="0.25">
      <c r="A1051" s="4">
        <v>39692</v>
      </c>
      <c r="B1051" s="3" t="s">
        <v>63</v>
      </c>
      <c r="C1051" s="3" t="s">
        <v>22</v>
      </c>
      <c r="D1051" s="3">
        <v>231</v>
      </c>
      <c r="E1051" s="3">
        <v>231</v>
      </c>
      <c r="F1051" s="3">
        <v>223</v>
      </c>
      <c r="G1051" s="3">
        <v>223</v>
      </c>
      <c r="H1051" s="3">
        <v>186</v>
      </c>
      <c r="I1051" s="3">
        <v>186</v>
      </c>
      <c r="J1051" s="3">
        <v>155</v>
      </c>
      <c r="K1051" s="3">
        <v>155</v>
      </c>
    </row>
    <row r="1052" spans="1:11" x14ac:dyDescent="0.25">
      <c r="A1052" s="4">
        <v>39783</v>
      </c>
      <c r="B1052" s="3" t="s">
        <v>63</v>
      </c>
      <c r="C1052" s="3" t="s">
        <v>22</v>
      </c>
      <c r="D1052" s="3">
        <v>236</v>
      </c>
      <c r="E1052" s="3">
        <v>236</v>
      </c>
      <c r="F1052" s="3">
        <v>226</v>
      </c>
      <c r="G1052" s="3">
        <v>226</v>
      </c>
      <c r="H1052" s="3">
        <v>184</v>
      </c>
      <c r="I1052" s="3">
        <v>184</v>
      </c>
      <c r="J1052" s="3">
        <v>80</v>
      </c>
      <c r="K1052" s="3">
        <v>80</v>
      </c>
    </row>
    <row r="1053" spans="1:11" x14ac:dyDescent="0.25">
      <c r="A1053" s="4">
        <v>39873</v>
      </c>
      <c r="B1053" s="3" t="s">
        <v>63</v>
      </c>
      <c r="C1053" s="3" t="s">
        <v>22</v>
      </c>
      <c r="D1053" s="3">
        <v>239</v>
      </c>
      <c r="E1053" s="3">
        <v>239</v>
      </c>
      <c r="F1053" s="3">
        <v>231</v>
      </c>
      <c r="G1053" s="3">
        <v>231</v>
      </c>
      <c r="H1053" s="3">
        <v>190</v>
      </c>
      <c r="I1053" s="3">
        <v>190</v>
      </c>
      <c r="J1053" s="3">
        <v>136</v>
      </c>
      <c r="K1053" s="3">
        <v>136</v>
      </c>
    </row>
    <row r="1054" spans="1:11" x14ac:dyDescent="0.25">
      <c r="A1054" s="4">
        <v>39965</v>
      </c>
      <c r="B1054" s="3" t="s">
        <v>63</v>
      </c>
      <c r="C1054" s="3" t="s">
        <v>22</v>
      </c>
      <c r="D1054" s="3">
        <v>241</v>
      </c>
      <c r="E1054" s="3">
        <v>241</v>
      </c>
      <c r="F1054" s="3">
        <v>232</v>
      </c>
      <c r="G1054" s="3">
        <v>232</v>
      </c>
      <c r="H1054" s="3">
        <v>192</v>
      </c>
      <c r="I1054" s="3">
        <v>192</v>
      </c>
      <c r="J1054" s="3">
        <v>123</v>
      </c>
      <c r="K1054" s="3">
        <v>123</v>
      </c>
    </row>
    <row r="1055" spans="1:11" x14ac:dyDescent="0.25">
      <c r="A1055" s="4">
        <v>40057</v>
      </c>
      <c r="B1055" s="3" t="s">
        <v>63</v>
      </c>
      <c r="C1055" s="3" t="s">
        <v>22</v>
      </c>
      <c r="D1055" s="3">
        <v>236</v>
      </c>
      <c r="E1055" s="3">
        <v>236</v>
      </c>
      <c r="F1055" s="3">
        <v>230</v>
      </c>
      <c r="G1055" s="3">
        <v>230</v>
      </c>
      <c r="H1055" s="3">
        <v>195</v>
      </c>
      <c r="I1055" s="3">
        <v>195</v>
      </c>
      <c r="J1055" s="3">
        <v>121</v>
      </c>
      <c r="K1055" s="3">
        <v>121</v>
      </c>
    </row>
    <row r="1056" spans="1:11" x14ac:dyDescent="0.25">
      <c r="A1056" s="4">
        <v>40148</v>
      </c>
      <c r="B1056" s="3" t="s">
        <v>63</v>
      </c>
      <c r="C1056" s="3" t="s">
        <v>22</v>
      </c>
      <c r="D1056" s="3">
        <v>241</v>
      </c>
      <c r="E1056" s="3">
        <v>241</v>
      </c>
      <c r="F1056" s="3">
        <v>233</v>
      </c>
      <c r="G1056" s="3">
        <v>233</v>
      </c>
      <c r="H1056" s="3">
        <v>195</v>
      </c>
      <c r="I1056" s="3">
        <v>195</v>
      </c>
      <c r="J1056" s="3">
        <v>124</v>
      </c>
      <c r="K1056" s="3">
        <v>124</v>
      </c>
    </row>
    <row r="1057" spans="1:11" x14ac:dyDescent="0.25">
      <c r="A1057" s="4">
        <v>40238</v>
      </c>
      <c r="B1057" s="3" t="s">
        <v>63</v>
      </c>
      <c r="C1057" s="3" t="s">
        <v>22</v>
      </c>
      <c r="D1057" s="3">
        <v>240</v>
      </c>
      <c r="E1057" s="3">
        <v>240</v>
      </c>
      <c r="F1057" s="3">
        <v>230</v>
      </c>
      <c r="G1057" s="3">
        <v>230</v>
      </c>
      <c r="H1057" s="3">
        <v>187</v>
      </c>
      <c r="I1057" s="3">
        <v>187</v>
      </c>
      <c r="J1057" s="3">
        <v>143</v>
      </c>
      <c r="K1057" s="3">
        <v>143</v>
      </c>
    </row>
    <row r="1058" spans="1:11" x14ac:dyDescent="0.25">
      <c r="A1058" s="4">
        <v>40330</v>
      </c>
      <c r="B1058" s="3" t="s">
        <v>63</v>
      </c>
      <c r="C1058" s="3" t="s">
        <v>22</v>
      </c>
      <c r="D1058" s="3">
        <v>247</v>
      </c>
      <c r="E1058" s="3">
        <v>247</v>
      </c>
      <c r="F1058" s="3">
        <v>238</v>
      </c>
      <c r="G1058" s="3">
        <v>238</v>
      </c>
      <c r="H1058" s="3">
        <v>197</v>
      </c>
      <c r="I1058" s="3">
        <v>197</v>
      </c>
      <c r="J1058" s="3">
        <v>98</v>
      </c>
      <c r="K1058" s="3">
        <v>98</v>
      </c>
    </row>
    <row r="1059" spans="1:11" x14ac:dyDescent="0.25">
      <c r="A1059" s="4">
        <v>40422</v>
      </c>
      <c r="B1059" s="3" t="s">
        <v>63</v>
      </c>
      <c r="C1059" s="3" t="s">
        <v>22</v>
      </c>
      <c r="D1059" s="3">
        <v>231</v>
      </c>
      <c r="E1059" s="3">
        <v>231</v>
      </c>
      <c r="F1059" s="3">
        <v>224</v>
      </c>
      <c r="G1059" s="3">
        <v>224</v>
      </c>
      <c r="H1059" s="3">
        <v>189</v>
      </c>
      <c r="I1059" s="3">
        <v>189</v>
      </c>
      <c r="J1059" s="3">
        <v>123</v>
      </c>
      <c r="K1059" s="3">
        <v>123</v>
      </c>
    </row>
    <row r="1060" spans="1:11" x14ac:dyDescent="0.25">
      <c r="A1060" s="4">
        <v>40513</v>
      </c>
      <c r="B1060" s="3" t="s">
        <v>63</v>
      </c>
      <c r="C1060" s="3" t="s">
        <v>22</v>
      </c>
      <c r="D1060" s="3">
        <v>245</v>
      </c>
      <c r="E1060" s="3">
        <v>245</v>
      </c>
      <c r="F1060" s="3">
        <v>238</v>
      </c>
      <c r="G1060" s="3">
        <v>238</v>
      </c>
      <c r="H1060" s="3">
        <v>201</v>
      </c>
      <c r="I1060" s="3">
        <v>201</v>
      </c>
      <c r="J1060" s="3">
        <v>104</v>
      </c>
      <c r="K1060" s="3">
        <v>104</v>
      </c>
    </row>
    <row r="1061" spans="1:11" x14ac:dyDescent="0.25">
      <c r="A1061" s="4">
        <v>40603</v>
      </c>
      <c r="B1061" s="3" t="s">
        <v>63</v>
      </c>
      <c r="C1061" s="3" t="s">
        <v>22</v>
      </c>
      <c r="D1061" s="3">
        <v>253</v>
      </c>
      <c r="E1061" s="3">
        <v>253</v>
      </c>
      <c r="F1061" s="3">
        <v>245</v>
      </c>
      <c r="G1061" s="3">
        <v>245</v>
      </c>
      <c r="H1061" s="3">
        <v>207</v>
      </c>
      <c r="I1061" s="3">
        <v>207</v>
      </c>
      <c r="J1061" s="3">
        <v>152</v>
      </c>
      <c r="K1061" s="3">
        <v>152</v>
      </c>
    </row>
    <row r="1062" spans="1:11" x14ac:dyDescent="0.25">
      <c r="A1062" s="4">
        <v>40695</v>
      </c>
      <c r="B1062" s="3" t="s">
        <v>63</v>
      </c>
      <c r="C1062" s="3" t="s">
        <v>22</v>
      </c>
      <c r="D1062" s="3">
        <v>241</v>
      </c>
      <c r="E1062" s="3">
        <v>241</v>
      </c>
      <c r="F1062" s="3">
        <v>233</v>
      </c>
      <c r="G1062" s="3">
        <v>233</v>
      </c>
      <c r="H1062" s="3">
        <v>195</v>
      </c>
      <c r="I1062" s="3">
        <v>195</v>
      </c>
      <c r="J1062" s="3">
        <v>106</v>
      </c>
      <c r="K1062" s="3">
        <v>106</v>
      </c>
    </row>
    <row r="1063" spans="1:11" x14ac:dyDescent="0.25">
      <c r="A1063" s="4">
        <v>40787</v>
      </c>
      <c r="B1063" s="3" t="s">
        <v>63</v>
      </c>
      <c r="C1063" s="3" t="s">
        <v>22</v>
      </c>
      <c r="D1063" s="3">
        <v>248</v>
      </c>
      <c r="E1063" s="3">
        <v>248</v>
      </c>
      <c r="F1063" s="3">
        <v>238</v>
      </c>
      <c r="G1063" s="3">
        <v>238</v>
      </c>
      <c r="H1063" s="3">
        <v>196</v>
      </c>
      <c r="I1063" s="3">
        <v>196</v>
      </c>
      <c r="J1063" s="3">
        <v>108</v>
      </c>
      <c r="K1063" s="3">
        <v>108</v>
      </c>
    </row>
    <row r="1064" spans="1:11" x14ac:dyDescent="0.25">
      <c r="A1064" s="4">
        <v>40878</v>
      </c>
      <c r="B1064" s="3" t="s">
        <v>63</v>
      </c>
      <c r="C1064" s="3" t="s">
        <v>22</v>
      </c>
      <c r="D1064" s="3">
        <v>255</v>
      </c>
      <c r="E1064" s="3">
        <v>255</v>
      </c>
      <c r="F1064" s="3">
        <v>247</v>
      </c>
      <c r="G1064" s="3">
        <v>247</v>
      </c>
      <c r="H1064" s="3">
        <v>207</v>
      </c>
      <c r="I1064" s="3">
        <v>207</v>
      </c>
      <c r="J1064" s="3">
        <v>97</v>
      </c>
      <c r="K1064" s="3">
        <v>97</v>
      </c>
    </row>
    <row r="1065" spans="1:11" x14ac:dyDescent="0.25">
      <c r="A1065" s="4">
        <v>40969</v>
      </c>
      <c r="B1065" s="3" t="s">
        <v>63</v>
      </c>
      <c r="C1065" s="3" t="s">
        <v>22</v>
      </c>
      <c r="D1065" s="3">
        <v>263</v>
      </c>
      <c r="E1065" s="3">
        <v>263</v>
      </c>
      <c r="F1065" s="3">
        <v>253</v>
      </c>
      <c r="G1065" s="3">
        <v>253</v>
      </c>
      <c r="H1065" s="3">
        <v>209</v>
      </c>
      <c r="I1065" s="3">
        <v>209</v>
      </c>
      <c r="J1065" s="3">
        <v>137</v>
      </c>
      <c r="K1065" s="3">
        <v>137</v>
      </c>
    </row>
    <row r="1066" spans="1:11" x14ac:dyDescent="0.25">
      <c r="A1066" s="4">
        <v>41061</v>
      </c>
      <c r="B1066" s="3" t="s">
        <v>63</v>
      </c>
      <c r="C1066" s="3" t="s">
        <v>22</v>
      </c>
      <c r="D1066" s="3">
        <v>260</v>
      </c>
      <c r="E1066" s="3">
        <v>260</v>
      </c>
      <c r="F1066" s="3">
        <v>253</v>
      </c>
      <c r="G1066" s="3">
        <v>253</v>
      </c>
      <c r="H1066" s="3">
        <v>218</v>
      </c>
      <c r="I1066" s="3">
        <v>218</v>
      </c>
      <c r="J1066" s="3">
        <v>95</v>
      </c>
      <c r="K1066" s="3">
        <v>95</v>
      </c>
    </row>
    <row r="1067" spans="1:11" x14ac:dyDescent="0.25">
      <c r="A1067" s="4">
        <v>41153</v>
      </c>
      <c r="B1067" s="3" t="s">
        <v>63</v>
      </c>
      <c r="C1067" s="3" t="s">
        <v>22</v>
      </c>
      <c r="D1067" s="3">
        <v>258</v>
      </c>
      <c r="E1067" s="3">
        <v>258</v>
      </c>
      <c r="F1067" s="3">
        <v>247</v>
      </c>
      <c r="G1067" s="3">
        <v>247</v>
      </c>
      <c r="H1067" s="3">
        <v>205</v>
      </c>
      <c r="I1067" s="3">
        <v>205</v>
      </c>
      <c r="J1067" s="3">
        <v>111</v>
      </c>
      <c r="K1067" s="3">
        <v>111</v>
      </c>
    </row>
    <row r="1068" spans="1:11" x14ac:dyDescent="0.25">
      <c r="A1068" s="4">
        <v>41244</v>
      </c>
      <c r="B1068" s="3" t="s">
        <v>63</v>
      </c>
      <c r="C1068" s="3" t="s">
        <v>22</v>
      </c>
      <c r="D1068" s="3">
        <v>268</v>
      </c>
      <c r="E1068" s="3">
        <v>268</v>
      </c>
      <c r="F1068" s="3">
        <v>251</v>
      </c>
      <c r="G1068" s="3">
        <v>251</v>
      </c>
      <c r="H1068" s="3">
        <v>194</v>
      </c>
      <c r="I1068" s="3">
        <v>194</v>
      </c>
      <c r="J1068" s="3">
        <v>69</v>
      </c>
      <c r="K1068" s="3">
        <v>69</v>
      </c>
    </row>
    <row r="1069" spans="1:11" x14ac:dyDescent="0.25">
      <c r="A1069" s="4">
        <v>41334</v>
      </c>
      <c r="B1069" s="3" t="s">
        <v>63</v>
      </c>
      <c r="C1069" s="3" t="s">
        <v>22</v>
      </c>
      <c r="D1069" s="3">
        <v>262</v>
      </c>
      <c r="E1069" s="3">
        <v>262</v>
      </c>
      <c r="F1069" s="3">
        <v>251</v>
      </c>
      <c r="G1069" s="3">
        <v>251</v>
      </c>
      <c r="H1069" s="3">
        <v>204</v>
      </c>
      <c r="I1069" s="3">
        <v>204</v>
      </c>
      <c r="J1069" s="3">
        <v>100</v>
      </c>
      <c r="K1069" s="3">
        <v>100</v>
      </c>
    </row>
    <row r="1070" spans="1:11" x14ac:dyDescent="0.25">
      <c r="A1070" s="4">
        <v>41426</v>
      </c>
      <c r="B1070" s="3" t="s">
        <v>63</v>
      </c>
      <c r="C1070" s="3" t="s">
        <v>22</v>
      </c>
      <c r="D1070" s="3">
        <v>275</v>
      </c>
      <c r="E1070" s="3">
        <v>275</v>
      </c>
      <c r="F1070" s="3">
        <v>264</v>
      </c>
      <c r="G1070" s="3">
        <v>264</v>
      </c>
      <c r="H1070" s="3">
        <v>220</v>
      </c>
      <c r="I1070" s="3">
        <v>220</v>
      </c>
      <c r="J1070" s="3">
        <v>110</v>
      </c>
      <c r="K1070" s="3">
        <v>110</v>
      </c>
    </row>
    <row r="1071" spans="1:11" x14ac:dyDescent="0.25">
      <c r="A1071" s="4">
        <v>41518</v>
      </c>
      <c r="B1071" s="3" t="s">
        <v>63</v>
      </c>
      <c r="C1071" s="3" t="s">
        <v>22</v>
      </c>
      <c r="D1071" s="3">
        <v>263</v>
      </c>
      <c r="E1071" s="3">
        <v>263</v>
      </c>
      <c r="F1071" s="3">
        <v>253</v>
      </c>
      <c r="G1071" s="3">
        <v>253</v>
      </c>
      <c r="H1071" s="3">
        <v>208</v>
      </c>
      <c r="I1071" s="3">
        <v>208</v>
      </c>
      <c r="J1071" s="3">
        <v>127</v>
      </c>
      <c r="K1071" s="3">
        <v>127</v>
      </c>
    </row>
    <row r="1072" spans="1:11" x14ac:dyDescent="0.25">
      <c r="A1072" s="4">
        <v>41609</v>
      </c>
      <c r="B1072" s="3" t="s">
        <v>63</v>
      </c>
      <c r="C1072" s="3" t="s">
        <v>22</v>
      </c>
      <c r="D1072" s="3">
        <v>260</v>
      </c>
      <c r="E1072" s="3">
        <v>260</v>
      </c>
      <c r="F1072" s="3">
        <v>253</v>
      </c>
      <c r="G1072" s="3">
        <v>253</v>
      </c>
      <c r="H1072" s="3">
        <v>216</v>
      </c>
      <c r="I1072" s="3">
        <v>216</v>
      </c>
      <c r="J1072" s="3">
        <v>116</v>
      </c>
      <c r="K1072" s="3">
        <v>116</v>
      </c>
    </row>
    <row r="1073" spans="1:11" x14ac:dyDescent="0.25">
      <c r="A1073" s="4">
        <v>41699</v>
      </c>
      <c r="B1073" s="3" t="s">
        <v>63</v>
      </c>
      <c r="C1073" s="3" t="s">
        <v>22</v>
      </c>
      <c r="D1073" s="3">
        <v>251</v>
      </c>
      <c r="E1073" s="3">
        <v>251</v>
      </c>
      <c r="F1073" s="3">
        <v>241</v>
      </c>
      <c r="G1073" s="3">
        <v>241</v>
      </c>
      <c r="H1073" s="3">
        <v>197</v>
      </c>
      <c r="I1073" s="3">
        <v>197</v>
      </c>
      <c r="J1073" s="3">
        <v>143</v>
      </c>
      <c r="K1073" s="3">
        <v>143</v>
      </c>
    </row>
    <row r="1074" spans="1:11" x14ac:dyDescent="0.25">
      <c r="A1074" s="4">
        <v>41699</v>
      </c>
      <c r="B1074" s="3" t="s">
        <v>63</v>
      </c>
      <c r="C1074" s="3" t="s">
        <v>22</v>
      </c>
      <c r="D1074" s="3">
        <v>251</v>
      </c>
      <c r="E1074" s="3">
        <v>251</v>
      </c>
      <c r="F1074" s="3">
        <v>241</v>
      </c>
      <c r="G1074" s="3">
        <v>241</v>
      </c>
      <c r="H1074" s="3">
        <v>197</v>
      </c>
      <c r="I1074" s="3">
        <v>197</v>
      </c>
      <c r="J1074" s="3">
        <v>143</v>
      </c>
      <c r="K1074" s="3">
        <v>143</v>
      </c>
    </row>
    <row r="1075" spans="1:11" x14ac:dyDescent="0.25">
      <c r="A1075" s="4">
        <v>41791</v>
      </c>
      <c r="B1075" s="3" t="s">
        <v>63</v>
      </c>
      <c r="C1075" s="3" t="s">
        <v>22</v>
      </c>
      <c r="D1075" s="3">
        <v>280</v>
      </c>
      <c r="E1075" s="3">
        <v>280</v>
      </c>
      <c r="F1075" s="3">
        <v>269</v>
      </c>
      <c r="G1075" s="3">
        <v>269</v>
      </c>
      <c r="H1075" s="3">
        <v>222</v>
      </c>
      <c r="I1075" s="3">
        <v>222</v>
      </c>
      <c r="J1075" s="3">
        <v>115</v>
      </c>
      <c r="K1075" s="3">
        <v>115</v>
      </c>
    </row>
    <row r="1076" spans="1:11" x14ac:dyDescent="0.25">
      <c r="A1076" s="4">
        <v>41791</v>
      </c>
      <c r="B1076" s="3" t="s">
        <v>63</v>
      </c>
      <c r="C1076" s="3" t="s">
        <v>22</v>
      </c>
      <c r="D1076" s="3">
        <v>280</v>
      </c>
      <c r="E1076" s="3">
        <v>280</v>
      </c>
      <c r="F1076" s="3">
        <v>269</v>
      </c>
      <c r="G1076" s="3">
        <v>269</v>
      </c>
      <c r="H1076" s="3">
        <v>222</v>
      </c>
      <c r="I1076" s="3">
        <v>222</v>
      </c>
      <c r="J1076" s="3">
        <v>115</v>
      </c>
      <c r="K1076" s="3">
        <v>115</v>
      </c>
    </row>
    <row r="1077" spans="1:11" x14ac:dyDescent="0.25">
      <c r="A1077" s="4">
        <v>41883</v>
      </c>
      <c r="B1077" s="3" t="s">
        <v>63</v>
      </c>
      <c r="C1077" s="3" t="s">
        <v>22</v>
      </c>
      <c r="D1077" s="3">
        <v>267</v>
      </c>
      <c r="E1077" s="3">
        <v>267</v>
      </c>
      <c r="F1077" s="3">
        <v>255</v>
      </c>
      <c r="G1077" s="3">
        <v>255</v>
      </c>
      <c r="H1077" s="3">
        <v>208</v>
      </c>
      <c r="I1077" s="3">
        <v>208</v>
      </c>
      <c r="J1077" s="3">
        <v>131</v>
      </c>
      <c r="K1077" s="3">
        <v>131</v>
      </c>
    </row>
    <row r="1078" spans="1:11" x14ac:dyDescent="0.25">
      <c r="A1078" s="4">
        <v>41883</v>
      </c>
      <c r="B1078" s="3" t="s">
        <v>63</v>
      </c>
      <c r="C1078" s="3" t="s">
        <v>22</v>
      </c>
      <c r="D1078" s="3">
        <v>267</v>
      </c>
      <c r="E1078" s="3">
        <v>267</v>
      </c>
      <c r="F1078" s="3">
        <v>255</v>
      </c>
      <c r="G1078" s="3">
        <v>255</v>
      </c>
      <c r="H1078" s="3">
        <v>208</v>
      </c>
      <c r="I1078" s="3">
        <v>208</v>
      </c>
      <c r="J1078" s="3">
        <v>131</v>
      </c>
      <c r="K1078" s="3">
        <v>131</v>
      </c>
    </row>
    <row r="1079" spans="1:11" x14ac:dyDescent="0.25">
      <c r="A1079" s="4">
        <v>41974</v>
      </c>
      <c r="B1079" s="3" t="s">
        <v>63</v>
      </c>
      <c r="C1079" s="3" t="s">
        <v>22</v>
      </c>
      <c r="D1079" s="3">
        <v>268</v>
      </c>
      <c r="E1079" s="3">
        <v>268</v>
      </c>
      <c r="F1079" s="3">
        <v>262</v>
      </c>
      <c r="G1079" s="3">
        <v>262</v>
      </c>
      <c r="H1079" s="3">
        <v>226</v>
      </c>
      <c r="I1079" s="3">
        <v>226</v>
      </c>
      <c r="J1079" s="3">
        <v>110</v>
      </c>
      <c r="K1079" s="3">
        <v>110</v>
      </c>
    </row>
    <row r="1080" spans="1:11" x14ac:dyDescent="0.25">
      <c r="A1080" s="4">
        <v>41974</v>
      </c>
      <c r="B1080" s="3" t="s">
        <v>63</v>
      </c>
      <c r="C1080" s="3" t="s">
        <v>22</v>
      </c>
      <c r="D1080" s="3">
        <v>268</v>
      </c>
      <c r="E1080" s="3">
        <v>268</v>
      </c>
      <c r="F1080" s="3">
        <v>262</v>
      </c>
      <c r="G1080" s="3">
        <v>262</v>
      </c>
      <c r="H1080" s="3">
        <v>226</v>
      </c>
      <c r="I1080" s="3">
        <v>226</v>
      </c>
      <c r="J1080" s="3">
        <v>110</v>
      </c>
      <c r="K1080" s="3">
        <v>110</v>
      </c>
    </row>
    <row r="1081" spans="1:11" x14ac:dyDescent="0.25">
      <c r="A1081" s="4">
        <v>42064</v>
      </c>
      <c r="B1081" s="3" t="s">
        <v>63</v>
      </c>
      <c r="C1081" s="3" t="s">
        <v>22</v>
      </c>
      <c r="D1081" s="3">
        <v>277</v>
      </c>
      <c r="E1081" s="3">
        <v>277</v>
      </c>
      <c r="F1081" s="3">
        <v>266</v>
      </c>
      <c r="G1081" s="3">
        <v>266</v>
      </c>
      <c r="H1081" s="3">
        <v>220</v>
      </c>
      <c r="I1081" s="3">
        <v>220</v>
      </c>
      <c r="J1081" s="3">
        <v>113</v>
      </c>
      <c r="K1081" s="3">
        <v>113</v>
      </c>
    </row>
    <row r="1082" spans="1:11" x14ac:dyDescent="0.25">
      <c r="A1082" s="4">
        <v>42156</v>
      </c>
      <c r="B1082" s="3" t="s">
        <v>63</v>
      </c>
      <c r="C1082" s="3" t="s">
        <v>22</v>
      </c>
      <c r="D1082" s="3">
        <v>276</v>
      </c>
      <c r="E1082" s="3">
        <v>276</v>
      </c>
      <c r="F1082" s="3">
        <v>266</v>
      </c>
      <c r="G1082" s="3">
        <v>266</v>
      </c>
      <c r="H1082" s="3">
        <v>222</v>
      </c>
      <c r="I1082" s="3">
        <v>222</v>
      </c>
      <c r="J1082" s="3">
        <v>126</v>
      </c>
      <c r="K1082" s="3">
        <v>126</v>
      </c>
    </row>
    <row r="1083" spans="1:11" x14ac:dyDescent="0.25">
      <c r="A1083" s="4">
        <v>42248</v>
      </c>
      <c r="B1083" s="3" t="s">
        <v>63</v>
      </c>
      <c r="C1083" s="3" t="s">
        <v>22</v>
      </c>
      <c r="D1083" s="3">
        <v>269</v>
      </c>
      <c r="E1083" s="3">
        <v>269</v>
      </c>
      <c r="F1083" s="3">
        <v>259</v>
      </c>
      <c r="G1083" s="3">
        <v>259</v>
      </c>
      <c r="H1083" s="3">
        <v>215</v>
      </c>
      <c r="I1083" s="3">
        <v>215</v>
      </c>
      <c r="J1083" s="3">
        <v>132</v>
      </c>
      <c r="K1083" s="3">
        <v>132</v>
      </c>
    </row>
    <row r="1084" spans="1:11" x14ac:dyDescent="0.25">
      <c r="A1084" s="4">
        <v>42339</v>
      </c>
      <c r="B1084" s="3" t="s">
        <v>63</v>
      </c>
      <c r="C1084" s="3" t="s">
        <v>22</v>
      </c>
      <c r="D1084" s="3">
        <v>283</v>
      </c>
      <c r="E1084" s="3">
        <v>283</v>
      </c>
      <c r="F1084" s="3">
        <v>272</v>
      </c>
      <c r="G1084" s="3">
        <v>272</v>
      </c>
      <c r="H1084" s="3">
        <v>224</v>
      </c>
      <c r="I1084" s="3">
        <v>224</v>
      </c>
      <c r="J1084" s="3">
        <v>102</v>
      </c>
      <c r="K1084" s="3">
        <v>102</v>
      </c>
    </row>
    <row r="1085" spans="1:11" x14ac:dyDescent="0.25">
      <c r="A1085" s="4">
        <v>42430</v>
      </c>
      <c r="B1085" s="3" t="s">
        <v>63</v>
      </c>
      <c r="C1085" s="3" t="s">
        <v>22</v>
      </c>
      <c r="D1085" s="3">
        <v>281</v>
      </c>
      <c r="E1085" s="3">
        <v>281</v>
      </c>
      <c r="F1085" s="3">
        <v>267</v>
      </c>
      <c r="G1085" s="3">
        <v>267</v>
      </c>
      <c r="H1085" s="3">
        <v>215</v>
      </c>
      <c r="I1085" s="3">
        <v>215</v>
      </c>
      <c r="J1085" s="3">
        <v>117</v>
      </c>
      <c r="K1085" s="3">
        <v>117</v>
      </c>
    </row>
    <row r="1086" spans="1:11" x14ac:dyDescent="0.25">
      <c r="A1086" s="4">
        <v>42522</v>
      </c>
      <c r="B1086" s="3" t="s">
        <v>63</v>
      </c>
      <c r="C1086" s="3" t="s">
        <v>22</v>
      </c>
      <c r="D1086" s="3">
        <v>284</v>
      </c>
      <c r="E1086" s="3">
        <v>284</v>
      </c>
      <c r="F1086" s="3">
        <v>278</v>
      </c>
      <c r="G1086" s="3">
        <v>278</v>
      </c>
      <c r="H1086" s="3">
        <v>241</v>
      </c>
      <c r="I1086" s="3">
        <v>241</v>
      </c>
      <c r="J1086" s="3">
        <v>116</v>
      </c>
      <c r="K1086" s="3">
        <v>116</v>
      </c>
    </row>
    <row r="1087" spans="1:11" x14ac:dyDescent="0.25">
      <c r="A1087" s="4">
        <v>42614</v>
      </c>
      <c r="B1087" s="3" t="s">
        <v>63</v>
      </c>
      <c r="C1087" s="3" t="s">
        <v>22</v>
      </c>
      <c r="D1087" s="3">
        <v>286</v>
      </c>
      <c r="E1087" s="3">
        <v>286</v>
      </c>
      <c r="F1087" s="3">
        <v>273</v>
      </c>
      <c r="G1087" s="3">
        <v>273</v>
      </c>
      <c r="H1087" s="3">
        <v>221</v>
      </c>
      <c r="I1087" s="3">
        <v>221</v>
      </c>
      <c r="J1087" s="3">
        <v>119</v>
      </c>
      <c r="K1087" s="3">
        <v>119</v>
      </c>
    </row>
    <row r="1088" spans="1:11" x14ac:dyDescent="0.25">
      <c r="A1088" s="4">
        <v>42705</v>
      </c>
      <c r="B1088" s="3" t="s">
        <v>63</v>
      </c>
      <c r="C1088" s="3" t="s">
        <v>22</v>
      </c>
      <c r="D1088" s="3">
        <v>286</v>
      </c>
      <c r="E1088" s="3">
        <v>286</v>
      </c>
      <c r="F1088" s="3">
        <v>275</v>
      </c>
      <c r="G1088" s="3">
        <v>275</v>
      </c>
      <c r="H1088" s="3">
        <v>227</v>
      </c>
      <c r="I1088" s="3">
        <v>227</v>
      </c>
      <c r="J1088" s="3">
        <v>55</v>
      </c>
      <c r="K1088" s="3">
        <v>55</v>
      </c>
    </row>
    <row r="1089" spans="1:11" x14ac:dyDescent="0.25">
      <c r="A1089" s="4">
        <v>42795</v>
      </c>
      <c r="B1089" s="3" t="s">
        <v>63</v>
      </c>
      <c r="C1089" s="3" t="s">
        <v>22</v>
      </c>
      <c r="D1089" s="3">
        <v>286</v>
      </c>
      <c r="E1089" s="3">
        <v>286</v>
      </c>
      <c r="F1089" s="3">
        <v>275</v>
      </c>
      <c r="G1089" s="3">
        <v>275</v>
      </c>
      <c r="H1089" s="3">
        <v>226</v>
      </c>
      <c r="I1089" s="3">
        <v>226</v>
      </c>
      <c r="J1089" s="3">
        <v>85</v>
      </c>
      <c r="K1089" s="3">
        <v>85</v>
      </c>
    </row>
    <row r="1090" spans="1:11" x14ac:dyDescent="0.25">
      <c r="A1090" s="4">
        <v>42887</v>
      </c>
      <c r="B1090" s="3" t="s">
        <v>63</v>
      </c>
      <c r="C1090" s="3" t="s">
        <v>22</v>
      </c>
      <c r="D1090" s="3">
        <v>290</v>
      </c>
      <c r="E1090" s="3">
        <v>290</v>
      </c>
      <c r="F1090" s="3">
        <v>281</v>
      </c>
      <c r="G1090" s="3">
        <v>281</v>
      </c>
      <c r="H1090" s="3">
        <v>238</v>
      </c>
      <c r="I1090" s="3">
        <v>238</v>
      </c>
      <c r="J1090" s="3">
        <v>101</v>
      </c>
      <c r="K1090" s="3">
        <v>101</v>
      </c>
    </row>
    <row r="1091" spans="1:11" x14ac:dyDescent="0.25">
      <c r="A1091" s="4">
        <v>42979</v>
      </c>
      <c r="B1091" s="3" t="s">
        <v>63</v>
      </c>
      <c r="C1091" s="3" t="s">
        <v>22</v>
      </c>
      <c r="D1091" s="3">
        <v>305</v>
      </c>
      <c r="E1091" s="3">
        <v>305</v>
      </c>
      <c r="F1091" s="3">
        <v>294</v>
      </c>
      <c r="G1091" s="3">
        <v>294</v>
      </c>
      <c r="H1091" s="3">
        <v>244</v>
      </c>
      <c r="I1091" s="3">
        <v>244</v>
      </c>
      <c r="J1091" s="3">
        <v>99</v>
      </c>
      <c r="K1091" s="3">
        <v>99</v>
      </c>
    </row>
    <row r="1092" spans="1:11" x14ac:dyDescent="0.25">
      <c r="A1092" s="4">
        <v>43070</v>
      </c>
      <c r="B1092" s="3" t="s">
        <v>63</v>
      </c>
      <c r="C1092" s="3" t="s">
        <v>22</v>
      </c>
      <c r="D1092" s="3">
        <v>299</v>
      </c>
      <c r="E1092" s="3">
        <v>299</v>
      </c>
      <c r="F1092" s="3">
        <v>289</v>
      </c>
      <c r="G1092" s="3">
        <v>289</v>
      </c>
      <c r="H1092" s="3">
        <v>241</v>
      </c>
      <c r="I1092" s="3">
        <v>241</v>
      </c>
      <c r="J1092" s="3">
        <v>60</v>
      </c>
      <c r="K1092" s="3">
        <v>60</v>
      </c>
    </row>
    <row r="1093" spans="1:11" x14ac:dyDescent="0.25">
      <c r="A1093" s="4">
        <v>43160</v>
      </c>
      <c r="B1093" s="3" t="s">
        <v>63</v>
      </c>
      <c r="C1093" s="3" t="s">
        <v>22</v>
      </c>
      <c r="D1093" s="3">
        <v>316</v>
      </c>
      <c r="E1093" s="3">
        <v>316</v>
      </c>
      <c r="F1093" s="3">
        <v>298</v>
      </c>
      <c r="G1093" s="3">
        <v>298</v>
      </c>
      <c r="H1093" s="3">
        <v>235</v>
      </c>
      <c r="I1093" s="3">
        <v>235</v>
      </c>
      <c r="J1093" s="3">
        <v>82</v>
      </c>
      <c r="K1093" s="3">
        <v>82</v>
      </c>
    </row>
    <row r="1094" spans="1:11" x14ac:dyDescent="0.25">
      <c r="A1094" s="4">
        <v>43252</v>
      </c>
      <c r="B1094" s="3" t="s">
        <v>63</v>
      </c>
      <c r="C1094" s="3" t="s">
        <v>22</v>
      </c>
      <c r="D1094" s="3">
        <v>306</v>
      </c>
      <c r="E1094" s="3">
        <v>306</v>
      </c>
      <c r="F1094" s="3">
        <v>289</v>
      </c>
      <c r="G1094" s="3">
        <v>289</v>
      </c>
      <c r="H1094" s="3">
        <v>228</v>
      </c>
      <c r="I1094" s="3">
        <v>228</v>
      </c>
      <c r="J1094" s="3">
        <v>122</v>
      </c>
      <c r="K1094" s="3">
        <v>122</v>
      </c>
    </row>
    <row r="1095" spans="1:11" x14ac:dyDescent="0.25">
      <c r="A1095" s="4">
        <v>39508</v>
      </c>
      <c r="B1095" s="3" t="s">
        <v>64</v>
      </c>
      <c r="C1095" s="3" t="s">
        <v>82</v>
      </c>
      <c r="D1095" s="3">
        <v>262</v>
      </c>
      <c r="E1095" s="3">
        <v>183</v>
      </c>
      <c r="F1095" s="3">
        <v>249</v>
      </c>
      <c r="G1095" s="3">
        <v>180</v>
      </c>
      <c r="H1095" s="3">
        <v>199</v>
      </c>
      <c r="I1095" s="3">
        <v>161</v>
      </c>
      <c r="J1095" s="3">
        <v>361</v>
      </c>
      <c r="K1095" s="3">
        <v>24</v>
      </c>
    </row>
    <row r="1096" spans="1:11" x14ac:dyDescent="0.25">
      <c r="A1096" s="4">
        <v>39508</v>
      </c>
      <c r="B1096" s="3" t="s">
        <v>64</v>
      </c>
      <c r="C1096" s="3" t="s">
        <v>24</v>
      </c>
      <c r="D1096" s="3">
        <v>262</v>
      </c>
      <c r="E1096" s="3">
        <v>265</v>
      </c>
      <c r="F1096" s="3">
        <v>249</v>
      </c>
      <c r="G1096" s="3">
        <v>255</v>
      </c>
      <c r="H1096" s="3">
        <v>199</v>
      </c>
      <c r="I1096" s="3">
        <v>210</v>
      </c>
      <c r="J1096" s="3">
        <v>361</v>
      </c>
      <c r="K1096" s="3">
        <v>161</v>
      </c>
    </row>
    <row r="1097" spans="1:11" x14ac:dyDescent="0.25">
      <c r="A1097" s="4">
        <v>39508</v>
      </c>
      <c r="B1097" s="3" t="s">
        <v>64</v>
      </c>
      <c r="C1097" s="3" t="s">
        <v>89</v>
      </c>
      <c r="D1097" s="3">
        <v>262</v>
      </c>
      <c r="E1097" s="3">
        <v>281</v>
      </c>
      <c r="F1097" s="3">
        <v>249</v>
      </c>
      <c r="G1097" s="3">
        <v>268</v>
      </c>
      <c r="H1097" s="3">
        <v>199</v>
      </c>
      <c r="I1097" s="3">
        <v>217</v>
      </c>
      <c r="J1097" s="3">
        <v>361</v>
      </c>
      <c r="K1097" s="3">
        <v>159</v>
      </c>
    </row>
    <row r="1098" spans="1:11" x14ac:dyDescent="0.25">
      <c r="A1098" s="4">
        <v>39508</v>
      </c>
      <c r="B1098" s="3" t="s">
        <v>64</v>
      </c>
      <c r="C1098" s="3" t="s">
        <v>23</v>
      </c>
      <c r="D1098" s="3">
        <v>262</v>
      </c>
      <c r="E1098" s="3">
        <v>142</v>
      </c>
      <c r="F1098" s="3">
        <v>249</v>
      </c>
      <c r="G1098" s="3">
        <v>139</v>
      </c>
      <c r="H1098" s="3">
        <v>199</v>
      </c>
      <c r="I1098" s="3">
        <v>122</v>
      </c>
      <c r="J1098" s="3">
        <v>361</v>
      </c>
      <c r="K1098" s="3">
        <v>17</v>
      </c>
    </row>
    <row r="1099" spans="1:11" x14ac:dyDescent="0.25">
      <c r="A1099" s="4">
        <v>39600</v>
      </c>
      <c r="B1099" s="3" t="s">
        <v>64</v>
      </c>
      <c r="C1099" s="3" t="s">
        <v>82</v>
      </c>
      <c r="D1099" s="3">
        <v>267</v>
      </c>
      <c r="E1099" s="3">
        <v>196</v>
      </c>
      <c r="F1099" s="3">
        <v>256</v>
      </c>
      <c r="G1099" s="3">
        <v>193</v>
      </c>
      <c r="H1099" s="3">
        <v>209</v>
      </c>
      <c r="I1099" s="3">
        <v>171</v>
      </c>
      <c r="J1099" s="3">
        <v>507</v>
      </c>
      <c r="K1099" s="3">
        <v>28</v>
      </c>
    </row>
    <row r="1100" spans="1:11" x14ac:dyDescent="0.25">
      <c r="A1100" s="4">
        <v>39600</v>
      </c>
      <c r="B1100" s="3" t="s">
        <v>64</v>
      </c>
      <c r="C1100" s="3" t="s">
        <v>24</v>
      </c>
      <c r="D1100" s="3">
        <v>267</v>
      </c>
      <c r="E1100" s="3">
        <v>274</v>
      </c>
      <c r="F1100" s="3">
        <v>256</v>
      </c>
      <c r="G1100" s="3">
        <v>264</v>
      </c>
      <c r="H1100" s="3">
        <v>209</v>
      </c>
      <c r="I1100" s="3">
        <v>218</v>
      </c>
      <c r="J1100" s="3">
        <v>507</v>
      </c>
      <c r="K1100" s="3">
        <v>256</v>
      </c>
    </row>
    <row r="1101" spans="1:11" x14ac:dyDescent="0.25">
      <c r="A1101" s="4">
        <v>39600</v>
      </c>
      <c r="B1101" s="3" t="s">
        <v>64</v>
      </c>
      <c r="C1101" s="3" t="s">
        <v>89</v>
      </c>
      <c r="D1101" s="3">
        <v>267</v>
      </c>
      <c r="E1101" s="3">
        <v>277</v>
      </c>
      <c r="F1101" s="3">
        <v>256</v>
      </c>
      <c r="G1101" s="3">
        <v>267</v>
      </c>
      <c r="H1101" s="3">
        <v>209</v>
      </c>
      <c r="I1101" s="3">
        <v>221</v>
      </c>
      <c r="J1101" s="3">
        <v>507</v>
      </c>
      <c r="K1101" s="3">
        <v>208</v>
      </c>
    </row>
    <row r="1102" spans="1:11" x14ac:dyDescent="0.25">
      <c r="A1102" s="4">
        <v>39600</v>
      </c>
      <c r="B1102" s="3" t="s">
        <v>64</v>
      </c>
      <c r="C1102" s="3" t="s">
        <v>23</v>
      </c>
      <c r="D1102" s="3">
        <v>267</v>
      </c>
      <c r="E1102" s="3">
        <v>145</v>
      </c>
      <c r="F1102" s="3">
        <v>256</v>
      </c>
      <c r="G1102" s="3">
        <v>143</v>
      </c>
      <c r="H1102" s="3">
        <v>209</v>
      </c>
      <c r="I1102" s="3">
        <v>125</v>
      </c>
      <c r="J1102" s="3">
        <v>507</v>
      </c>
      <c r="K1102" s="3">
        <v>15</v>
      </c>
    </row>
    <row r="1103" spans="1:11" x14ac:dyDescent="0.25">
      <c r="A1103" s="4">
        <v>39692</v>
      </c>
      <c r="B1103" s="3" t="s">
        <v>64</v>
      </c>
      <c r="C1103" s="3" t="s">
        <v>82</v>
      </c>
      <c r="D1103" s="3">
        <v>271</v>
      </c>
      <c r="E1103" s="3">
        <v>192</v>
      </c>
      <c r="F1103" s="3">
        <v>257</v>
      </c>
      <c r="G1103" s="3">
        <v>181</v>
      </c>
      <c r="H1103" s="3">
        <v>202</v>
      </c>
      <c r="I1103" s="3">
        <v>143</v>
      </c>
      <c r="J1103" s="3">
        <v>412</v>
      </c>
      <c r="K1103" s="3">
        <v>22</v>
      </c>
    </row>
    <row r="1104" spans="1:11" x14ac:dyDescent="0.25">
      <c r="A1104" s="4">
        <v>39692</v>
      </c>
      <c r="B1104" s="3" t="s">
        <v>64</v>
      </c>
      <c r="C1104" s="3" t="s">
        <v>24</v>
      </c>
      <c r="D1104" s="3">
        <v>271</v>
      </c>
      <c r="E1104" s="3">
        <v>261</v>
      </c>
      <c r="F1104" s="3">
        <v>257</v>
      </c>
      <c r="G1104" s="3">
        <v>250</v>
      </c>
      <c r="H1104" s="3">
        <v>202</v>
      </c>
      <c r="I1104" s="3">
        <v>202</v>
      </c>
      <c r="J1104" s="3">
        <v>412</v>
      </c>
      <c r="K1104" s="3">
        <v>192</v>
      </c>
    </row>
    <row r="1105" spans="1:11" x14ac:dyDescent="0.25">
      <c r="A1105" s="4">
        <v>39692</v>
      </c>
      <c r="B1105" s="3" t="s">
        <v>64</v>
      </c>
      <c r="C1105" s="3" t="s">
        <v>89</v>
      </c>
      <c r="D1105" s="3">
        <v>271</v>
      </c>
      <c r="E1105" s="3">
        <v>300</v>
      </c>
      <c r="F1105" s="3">
        <v>257</v>
      </c>
      <c r="G1105" s="3">
        <v>287</v>
      </c>
      <c r="H1105" s="3">
        <v>202</v>
      </c>
      <c r="I1105" s="3">
        <v>233</v>
      </c>
      <c r="J1105" s="3">
        <v>412</v>
      </c>
      <c r="K1105" s="3">
        <v>180</v>
      </c>
    </row>
    <row r="1106" spans="1:11" x14ac:dyDescent="0.25">
      <c r="A1106" s="4">
        <v>39692</v>
      </c>
      <c r="B1106" s="3" t="s">
        <v>64</v>
      </c>
      <c r="C1106" s="3" t="s">
        <v>23</v>
      </c>
      <c r="D1106" s="3">
        <v>271</v>
      </c>
      <c r="E1106" s="3">
        <v>150</v>
      </c>
      <c r="F1106" s="3">
        <v>257</v>
      </c>
      <c r="G1106" s="3">
        <v>143</v>
      </c>
      <c r="H1106" s="3">
        <v>202</v>
      </c>
      <c r="I1106" s="3">
        <v>111</v>
      </c>
      <c r="J1106" s="3">
        <v>412</v>
      </c>
      <c r="K1106" s="3">
        <v>18</v>
      </c>
    </row>
    <row r="1107" spans="1:11" x14ac:dyDescent="0.25">
      <c r="A1107" s="4">
        <v>39783</v>
      </c>
      <c r="B1107" s="3" t="s">
        <v>64</v>
      </c>
      <c r="C1107" s="3" t="s">
        <v>82</v>
      </c>
      <c r="D1107" s="3">
        <v>274</v>
      </c>
      <c r="E1107" s="3">
        <v>205</v>
      </c>
      <c r="F1107" s="3">
        <v>262</v>
      </c>
      <c r="G1107" s="3">
        <v>202</v>
      </c>
      <c r="H1107" s="3">
        <v>214</v>
      </c>
      <c r="I1107" s="3">
        <v>177</v>
      </c>
      <c r="J1107" s="3">
        <v>443</v>
      </c>
      <c r="K1107" s="3">
        <v>11</v>
      </c>
    </row>
    <row r="1108" spans="1:11" x14ac:dyDescent="0.25">
      <c r="A1108" s="4">
        <v>39783</v>
      </c>
      <c r="B1108" s="3" t="s">
        <v>64</v>
      </c>
      <c r="C1108" s="3" t="s">
        <v>24</v>
      </c>
      <c r="D1108" s="3">
        <v>274</v>
      </c>
      <c r="E1108" s="3">
        <v>281</v>
      </c>
      <c r="F1108" s="3">
        <v>262</v>
      </c>
      <c r="G1108" s="3">
        <v>268</v>
      </c>
      <c r="H1108" s="3">
        <v>214</v>
      </c>
      <c r="I1108" s="3">
        <v>218</v>
      </c>
      <c r="J1108" s="3">
        <v>443</v>
      </c>
      <c r="K1108" s="3">
        <v>217</v>
      </c>
    </row>
    <row r="1109" spans="1:11" x14ac:dyDescent="0.25">
      <c r="A1109" s="4">
        <v>39783</v>
      </c>
      <c r="B1109" s="3" t="s">
        <v>64</v>
      </c>
      <c r="C1109" s="3" t="s">
        <v>89</v>
      </c>
      <c r="D1109" s="3">
        <v>274</v>
      </c>
      <c r="E1109" s="3">
        <v>280</v>
      </c>
      <c r="F1109" s="3">
        <v>262</v>
      </c>
      <c r="G1109" s="3">
        <v>272</v>
      </c>
      <c r="H1109" s="3">
        <v>214</v>
      </c>
      <c r="I1109" s="3">
        <v>230</v>
      </c>
      <c r="J1109" s="3">
        <v>443</v>
      </c>
      <c r="K1109" s="3">
        <v>198</v>
      </c>
    </row>
    <row r="1110" spans="1:11" x14ac:dyDescent="0.25">
      <c r="A1110" s="4">
        <v>39783</v>
      </c>
      <c r="B1110" s="3" t="s">
        <v>64</v>
      </c>
      <c r="C1110" s="3" t="s">
        <v>23</v>
      </c>
      <c r="D1110" s="3">
        <v>274</v>
      </c>
      <c r="E1110" s="3">
        <v>147</v>
      </c>
      <c r="F1110" s="3">
        <v>262</v>
      </c>
      <c r="G1110" s="3">
        <v>144</v>
      </c>
      <c r="H1110" s="3">
        <v>214</v>
      </c>
      <c r="I1110" s="3">
        <v>128</v>
      </c>
      <c r="J1110" s="3">
        <v>443</v>
      </c>
      <c r="K1110" s="3">
        <v>17</v>
      </c>
    </row>
    <row r="1111" spans="1:11" x14ac:dyDescent="0.25">
      <c r="A1111" s="4">
        <v>39873</v>
      </c>
      <c r="B1111" s="3" t="s">
        <v>64</v>
      </c>
      <c r="C1111" s="3" t="s">
        <v>82</v>
      </c>
      <c r="D1111" s="3">
        <v>264</v>
      </c>
      <c r="E1111" s="3">
        <v>193</v>
      </c>
      <c r="F1111" s="3">
        <v>251</v>
      </c>
      <c r="G1111" s="3">
        <v>186</v>
      </c>
      <c r="H1111" s="3">
        <v>202</v>
      </c>
      <c r="I1111" s="3">
        <v>156</v>
      </c>
      <c r="J1111" s="3">
        <v>527</v>
      </c>
      <c r="K1111" s="3">
        <v>31</v>
      </c>
    </row>
    <row r="1112" spans="1:11" x14ac:dyDescent="0.25">
      <c r="A1112" s="4">
        <v>39873</v>
      </c>
      <c r="B1112" s="3" t="s">
        <v>64</v>
      </c>
      <c r="C1112" s="3" t="s">
        <v>24</v>
      </c>
      <c r="D1112" s="3">
        <v>264</v>
      </c>
      <c r="E1112" s="3">
        <v>267</v>
      </c>
      <c r="F1112" s="3">
        <v>251</v>
      </c>
      <c r="G1112" s="3">
        <v>256</v>
      </c>
      <c r="H1112" s="3">
        <v>202</v>
      </c>
      <c r="I1112" s="3">
        <v>211</v>
      </c>
      <c r="J1112" s="3">
        <v>527</v>
      </c>
      <c r="K1112" s="3">
        <v>217</v>
      </c>
    </row>
    <row r="1113" spans="1:11" x14ac:dyDescent="0.25">
      <c r="A1113" s="4">
        <v>39873</v>
      </c>
      <c r="B1113" s="3" t="s">
        <v>64</v>
      </c>
      <c r="C1113" s="3" t="s">
        <v>89</v>
      </c>
      <c r="D1113" s="3">
        <v>264</v>
      </c>
      <c r="E1113" s="3">
        <v>282</v>
      </c>
      <c r="F1113" s="3">
        <v>251</v>
      </c>
      <c r="G1113" s="3">
        <v>271</v>
      </c>
      <c r="H1113" s="3">
        <v>202</v>
      </c>
      <c r="I1113" s="3">
        <v>222</v>
      </c>
      <c r="J1113" s="3">
        <v>527</v>
      </c>
      <c r="K1113" s="3">
        <v>254</v>
      </c>
    </row>
    <row r="1114" spans="1:11" x14ac:dyDescent="0.25">
      <c r="A1114" s="4">
        <v>39873</v>
      </c>
      <c r="B1114" s="3" t="s">
        <v>64</v>
      </c>
      <c r="C1114" s="3" t="s">
        <v>23</v>
      </c>
      <c r="D1114" s="3">
        <v>264</v>
      </c>
      <c r="E1114" s="3">
        <v>146</v>
      </c>
      <c r="F1114" s="3">
        <v>251</v>
      </c>
      <c r="G1114" s="3">
        <v>144</v>
      </c>
      <c r="H1114" s="3">
        <v>202</v>
      </c>
      <c r="I1114" s="3">
        <v>128</v>
      </c>
      <c r="J1114" s="3">
        <v>527</v>
      </c>
      <c r="K1114" s="3">
        <v>25</v>
      </c>
    </row>
    <row r="1115" spans="1:11" x14ac:dyDescent="0.25">
      <c r="A1115" s="4">
        <v>39965</v>
      </c>
      <c r="B1115" s="3" t="s">
        <v>64</v>
      </c>
      <c r="C1115" s="3" t="s">
        <v>82</v>
      </c>
      <c r="D1115" s="3">
        <v>265</v>
      </c>
      <c r="E1115" s="3">
        <v>191</v>
      </c>
      <c r="F1115" s="3">
        <v>254</v>
      </c>
      <c r="G1115" s="3">
        <v>188</v>
      </c>
      <c r="H1115" s="3">
        <v>208</v>
      </c>
      <c r="I1115" s="3">
        <v>167</v>
      </c>
      <c r="J1115" s="3">
        <v>451</v>
      </c>
      <c r="K1115" s="3">
        <v>38</v>
      </c>
    </row>
    <row r="1116" spans="1:11" x14ac:dyDescent="0.25">
      <c r="A1116" s="4">
        <v>39965</v>
      </c>
      <c r="B1116" s="3" t="s">
        <v>64</v>
      </c>
      <c r="C1116" s="3" t="s">
        <v>24</v>
      </c>
      <c r="D1116" s="3">
        <v>265</v>
      </c>
      <c r="E1116" s="3">
        <v>273</v>
      </c>
      <c r="F1116" s="3">
        <v>254</v>
      </c>
      <c r="G1116" s="3">
        <v>263</v>
      </c>
      <c r="H1116" s="3">
        <v>208</v>
      </c>
      <c r="I1116" s="3">
        <v>218</v>
      </c>
      <c r="J1116" s="3">
        <v>451</v>
      </c>
      <c r="K1116" s="3">
        <v>180</v>
      </c>
    </row>
    <row r="1117" spans="1:11" x14ac:dyDescent="0.25">
      <c r="A1117" s="4">
        <v>39965</v>
      </c>
      <c r="B1117" s="3" t="s">
        <v>64</v>
      </c>
      <c r="C1117" s="3" t="s">
        <v>89</v>
      </c>
      <c r="D1117" s="3">
        <v>265</v>
      </c>
      <c r="E1117" s="3">
        <v>280</v>
      </c>
      <c r="F1117" s="3">
        <v>254</v>
      </c>
      <c r="G1117" s="3">
        <v>272</v>
      </c>
      <c r="H1117" s="3">
        <v>208</v>
      </c>
      <c r="I1117" s="3">
        <v>230</v>
      </c>
      <c r="J1117" s="3">
        <v>451</v>
      </c>
      <c r="K1117" s="3">
        <v>220</v>
      </c>
    </row>
    <row r="1118" spans="1:11" x14ac:dyDescent="0.25">
      <c r="A1118" s="4">
        <v>39965</v>
      </c>
      <c r="B1118" s="3" t="s">
        <v>64</v>
      </c>
      <c r="C1118" s="3" t="s">
        <v>23</v>
      </c>
      <c r="D1118" s="3">
        <v>265</v>
      </c>
      <c r="E1118" s="3">
        <v>133</v>
      </c>
      <c r="F1118" s="3">
        <v>254</v>
      </c>
      <c r="G1118" s="3">
        <v>130</v>
      </c>
      <c r="H1118" s="3">
        <v>208</v>
      </c>
      <c r="I1118" s="3">
        <v>110</v>
      </c>
      <c r="J1118" s="3">
        <v>451</v>
      </c>
      <c r="K1118" s="3">
        <v>13</v>
      </c>
    </row>
    <row r="1119" spans="1:11" x14ac:dyDescent="0.25">
      <c r="A1119" s="4">
        <v>40057</v>
      </c>
      <c r="B1119" s="3" t="s">
        <v>64</v>
      </c>
      <c r="C1119" s="3" t="s">
        <v>82</v>
      </c>
      <c r="D1119" s="3">
        <v>266</v>
      </c>
      <c r="E1119" s="3">
        <v>198</v>
      </c>
      <c r="F1119" s="3">
        <v>251</v>
      </c>
      <c r="G1119" s="3">
        <v>194</v>
      </c>
      <c r="H1119" s="3">
        <v>199</v>
      </c>
      <c r="I1119" s="3">
        <v>169</v>
      </c>
      <c r="J1119" s="3">
        <v>387</v>
      </c>
      <c r="K1119" s="3">
        <v>34</v>
      </c>
    </row>
    <row r="1120" spans="1:11" x14ac:dyDescent="0.25">
      <c r="A1120" s="4">
        <v>40057</v>
      </c>
      <c r="B1120" s="3" t="s">
        <v>64</v>
      </c>
      <c r="C1120" s="3" t="s">
        <v>24</v>
      </c>
      <c r="D1120" s="3">
        <v>266</v>
      </c>
      <c r="E1120" s="3">
        <v>266</v>
      </c>
      <c r="F1120" s="3">
        <v>251</v>
      </c>
      <c r="G1120" s="3">
        <v>252</v>
      </c>
      <c r="H1120" s="3">
        <v>199</v>
      </c>
      <c r="I1120" s="3">
        <v>198</v>
      </c>
      <c r="J1120" s="3">
        <v>387</v>
      </c>
      <c r="K1120" s="3">
        <v>166</v>
      </c>
    </row>
    <row r="1121" spans="1:11" x14ac:dyDescent="0.25">
      <c r="A1121" s="4">
        <v>40057</v>
      </c>
      <c r="B1121" s="3" t="s">
        <v>64</v>
      </c>
      <c r="C1121" s="3" t="s">
        <v>89</v>
      </c>
      <c r="D1121" s="3">
        <v>266</v>
      </c>
      <c r="E1121" s="3">
        <v>288</v>
      </c>
      <c r="F1121" s="3">
        <v>251</v>
      </c>
      <c r="G1121" s="3">
        <v>276</v>
      </c>
      <c r="H1121" s="3">
        <v>199</v>
      </c>
      <c r="I1121" s="3">
        <v>227</v>
      </c>
      <c r="J1121" s="3">
        <v>387</v>
      </c>
      <c r="K1121" s="3">
        <v>174</v>
      </c>
    </row>
    <row r="1122" spans="1:11" x14ac:dyDescent="0.25">
      <c r="A1122" s="4">
        <v>40057</v>
      </c>
      <c r="B1122" s="3" t="s">
        <v>64</v>
      </c>
      <c r="C1122" s="3" t="s">
        <v>23</v>
      </c>
      <c r="D1122" s="3">
        <v>266</v>
      </c>
      <c r="E1122" s="3">
        <v>142</v>
      </c>
      <c r="F1122" s="3">
        <v>251</v>
      </c>
      <c r="G1122" s="3">
        <v>136</v>
      </c>
      <c r="H1122" s="3">
        <v>199</v>
      </c>
      <c r="I1122" s="3">
        <v>109</v>
      </c>
      <c r="J1122" s="3">
        <v>387</v>
      </c>
      <c r="K1122" s="3">
        <v>13</v>
      </c>
    </row>
    <row r="1123" spans="1:11" x14ac:dyDescent="0.25">
      <c r="A1123" s="4">
        <v>40148</v>
      </c>
      <c r="B1123" s="3" t="s">
        <v>64</v>
      </c>
      <c r="C1123" s="3" t="s">
        <v>82</v>
      </c>
      <c r="D1123" s="3">
        <v>272</v>
      </c>
      <c r="E1123" s="3">
        <v>191</v>
      </c>
      <c r="F1123" s="3">
        <v>258</v>
      </c>
      <c r="G1123" s="3">
        <v>183</v>
      </c>
      <c r="H1123" s="3">
        <v>206</v>
      </c>
      <c r="I1123" s="3">
        <v>150</v>
      </c>
      <c r="J1123" s="3">
        <v>439</v>
      </c>
      <c r="K1123" s="3">
        <v>37</v>
      </c>
    </row>
    <row r="1124" spans="1:11" x14ac:dyDescent="0.25">
      <c r="A1124" s="4">
        <v>40148</v>
      </c>
      <c r="B1124" s="3" t="s">
        <v>64</v>
      </c>
      <c r="C1124" s="3" t="s">
        <v>24</v>
      </c>
      <c r="D1124" s="3">
        <v>272</v>
      </c>
      <c r="E1124" s="3">
        <v>279</v>
      </c>
      <c r="F1124" s="3">
        <v>258</v>
      </c>
      <c r="G1124" s="3">
        <v>269</v>
      </c>
      <c r="H1124" s="3">
        <v>206</v>
      </c>
      <c r="I1124" s="3">
        <v>223</v>
      </c>
      <c r="J1124" s="3">
        <v>439</v>
      </c>
      <c r="K1124" s="3">
        <v>205</v>
      </c>
    </row>
    <row r="1125" spans="1:11" x14ac:dyDescent="0.25">
      <c r="A1125" s="4">
        <v>40148</v>
      </c>
      <c r="B1125" s="3" t="s">
        <v>64</v>
      </c>
      <c r="C1125" s="3" t="s">
        <v>89</v>
      </c>
      <c r="D1125" s="3">
        <v>272</v>
      </c>
      <c r="E1125" s="3">
        <v>288</v>
      </c>
      <c r="F1125" s="3">
        <v>258</v>
      </c>
      <c r="G1125" s="3">
        <v>273</v>
      </c>
      <c r="H1125" s="3">
        <v>206</v>
      </c>
      <c r="I1125" s="3">
        <v>218</v>
      </c>
      <c r="J1125" s="3">
        <v>439</v>
      </c>
      <c r="K1125" s="3">
        <v>186</v>
      </c>
    </row>
    <row r="1126" spans="1:11" x14ac:dyDescent="0.25">
      <c r="A1126" s="4">
        <v>40148</v>
      </c>
      <c r="B1126" s="3" t="s">
        <v>64</v>
      </c>
      <c r="C1126" s="3" t="s">
        <v>23</v>
      </c>
      <c r="D1126" s="3">
        <v>272</v>
      </c>
      <c r="E1126" s="3">
        <v>142</v>
      </c>
      <c r="F1126" s="3">
        <v>258</v>
      </c>
      <c r="G1126" s="3">
        <v>141</v>
      </c>
      <c r="H1126" s="3">
        <v>206</v>
      </c>
      <c r="I1126" s="3">
        <v>128</v>
      </c>
      <c r="J1126" s="3">
        <v>439</v>
      </c>
      <c r="K1126" s="3">
        <v>11</v>
      </c>
    </row>
    <row r="1127" spans="1:11" x14ac:dyDescent="0.25">
      <c r="A1127" s="4">
        <v>40238</v>
      </c>
      <c r="B1127" s="3" t="s">
        <v>64</v>
      </c>
      <c r="C1127" s="3" t="s">
        <v>82</v>
      </c>
      <c r="D1127" s="3">
        <v>271</v>
      </c>
      <c r="E1127" s="3">
        <v>202</v>
      </c>
      <c r="F1127" s="3">
        <v>260</v>
      </c>
      <c r="G1127" s="3">
        <v>196</v>
      </c>
      <c r="H1127" s="3">
        <v>213</v>
      </c>
      <c r="I1127" s="3">
        <v>166</v>
      </c>
      <c r="J1127" s="3">
        <v>588</v>
      </c>
      <c r="K1127" s="3">
        <v>29</v>
      </c>
    </row>
    <row r="1128" spans="1:11" x14ac:dyDescent="0.25">
      <c r="A1128" s="4">
        <v>40238</v>
      </c>
      <c r="B1128" s="3" t="s">
        <v>64</v>
      </c>
      <c r="C1128" s="3" t="s">
        <v>24</v>
      </c>
      <c r="D1128" s="3">
        <v>271</v>
      </c>
      <c r="E1128" s="3">
        <v>271</v>
      </c>
      <c r="F1128" s="3">
        <v>260</v>
      </c>
      <c r="G1128" s="3">
        <v>261</v>
      </c>
      <c r="H1128" s="3">
        <v>213</v>
      </c>
      <c r="I1128" s="3">
        <v>217</v>
      </c>
      <c r="J1128" s="3">
        <v>588</v>
      </c>
      <c r="K1128" s="3">
        <v>271</v>
      </c>
    </row>
    <row r="1129" spans="1:11" x14ac:dyDescent="0.25">
      <c r="A1129" s="4">
        <v>40238</v>
      </c>
      <c r="B1129" s="3" t="s">
        <v>64</v>
      </c>
      <c r="C1129" s="3" t="s">
        <v>89</v>
      </c>
      <c r="D1129" s="3">
        <v>271</v>
      </c>
      <c r="E1129" s="3">
        <v>287</v>
      </c>
      <c r="F1129" s="3">
        <v>260</v>
      </c>
      <c r="G1129" s="3">
        <v>278</v>
      </c>
      <c r="H1129" s="3">
        <v>213</v>
      </c>
      <c r="I1129" s="3">
        <v>233</v>
      </c>
      <c r="J1129" s="3">
        <v>588</v>
      </c>
      <c r="K1129" s="3">
        <v>272</v>
      </c>
    </row>
    <row r="1130" spans="1:11" x14ac:dyDescent="0.25">
      <c r="A1130" s="4">
        <v>40238</v>
      </c>
      <c r="B1130" s="3" t="s">
        <v>64</v>
      </c>
      <c r="C1130" s="3" t="s">
        <v>23</v>
      </c>
      <c r="D1130" s="3">
        <v>271</v>
      </c>
      <c r="E1130" s="3">
        <v>150</v>
      </c>
      <c r="F1130" s="3">
        <v>260</v>
      </c>
      <c r="G1130" s="3">
        <v>145</v>
      </c>
      <c r="H1130" s="3">
        <v>213</v>
      </c>
      <c r="I1130" s="3">
        <v>121</v>
      </c>
      <c r="J1130" s="3">
        <v>588</v>
      </c>
      <c r="K1130" s="3">
        <v>16</v>
      </c>
    </row>
    <row r="1131" spans="1:11" x14ac:dyDescent="0.25">
      <c r="A1131" s="4">
        <v>40330</v>
      </c>
      <c r="B1131" s="3" t="s">
        <v>64</v>
      </c>
      <c r="C1131" s="3" t="s">
        <v>82</v>
      </c>
      <c r="D1131" s="3">
        <v>273</v>
      </c>
      <c r="E1131" s="3">
        <v>200</v>
      </c>
      <c r="F1131" s="3">
        <v>261</v>
      </c>
      <c r="G1131" s="3">
        <v>193</v>
      </c>
      <c r="H1131" s="3">
        <v>211</v>
      </c>
      <c r="I1131" s="3">
        <v>159</v>
      </c>
      <c r="J1131" s="3">
        <v>395</v>
      </c>
      <c r="K1131" s="3">
        <v>20</v>
      </c>
    </row>
    <row r="1132" spans="1:11" x14ac:dyDescent="0.25">
      <c r="A1132" s="4">
        <v>40330</v>
      </c>
      <c r="B1132" s="3" t="s">
        <v>64</v>
      </c>
      <c r="C1132" s="3" t="s">
        <v>24</v>
      </c>
      <c r="D1132" s="3">
        <v>273</v>
      </c>
      <c r="E1132" s="3">
        <v>285</v>
      </c>
      <c r="F1132" s="3">
        <v>261</v>
      </c>
      <c r="G1132" s="3">
        <v>274</v>
      </c>
      <c r="H1132" s="3">
        <v>211</v>
      </c>
      <c r="I1132" s="3">
        <v>228</v>
      </c>
      <c r="J1132" s="3">
        <v>395</v>
      </c>
      <c r="K1132" s="3">
        <v>183</v>
      </c>
    </row>
    <row r="1133" spans="1:11" x14ac:dyDescent="0.25">
      <c r="A1133" s="4">
        <v>40330</v>
      </c>
      <c r="B1133" s="3" t="s">
        <v>64</v>
      </c>
      <c r="C1133" s="3" t="s">
        <v>89</v>
      </c>
      <c r="D1133" s="3">
        <v>273</v>
      </c>
      <c r="E1133" s="3">
        <v>278</v>
      </c>
      <c r="F1133" s="3">
        <v>261</v>
      </c>
      <c r="G1133" s="3">
        <v>267</v>
      </c>
      <c r="H1133" s="3">
        <v>211</v>
      </c>
      <c r="I1133" s="3">
        <v>217</v>
      </c>
      <c r="J1133" s="3">
        <v>395</v>
      </c>
      <c r="K1133" s="3">
        <v>177</v>
      </c>
    </row>
    <row r="1134" spans="1:11" x14ac:dyDescent="0.25">
      <c r="A1134" s="4">
        <v>40330</v>
      </c>
      <c r="B1134" s="3" t="s">
        <v>64</v>
      </c>
      <c r="C1134" s="3" t="s">
        <v>23</v>
      </c>
      <c r="D1134" s="3">
        <v>273</v>
      </c>
      <c r="E1134" s="3">
        <v>152</v>
      </c>
      <c r="F1134" s="3">
        <v>261</v>
      </c>
      <c r="G1134" s="3">
        <v>150</v>
      </c>
      <c r="H1134" s="3">
        <v>211</v>
      </c>
      <c r="I1134" s="3">
        <v>136</v>
      </c>
      <c r="J1134" s="3">
        <v>395</v>
      </c>
      <c r="K1134" s="3">
        <v>15</v>
      </c>
    </row>
    <row r="1135" spans="1:11" x14ac:dyDescent="0.25">
      <c r="A1135" s="4">
        <v>40422</v>
      </c>
      <c r="B1135" s="3" t="s">
        <v>64</v>
      </c>
      <c r="C1135" s="3" t="s">
        <v>82</v>
      </c>
      <c r="D1135" s="3">
        <v>273</v>
      </c>
      <c r="E1135" s="3">
        <v>186</v>
      </c>
      <c r="F1135" s="3">
        <v>262</v>
      </c>
      <c r="G1135" s="3">
        <v>183</v>
      </c>
      <c r="H1135" s="3">
        <v>213</v>
      </c>
      <c r="I1135" s="3">
        <v>161</v>
      </c>
      <c r="J1135" s="3">
        <v>500</v>
      </c>
      <c r="K1135" s="3">
        <v>27</v>
      </c>
    </row>
    <row r="1136" spans="1:11" x14ac:dyDescent="0.25">
      <c r="A1136" s="4">
        <v>40422</v>
      </c>
      <c r="B1136" s="3" t="s">
        <v>64</v>
      </c>
      <c r="C1136" s="3" t="s">
        <v>24</v>
      </c>
      <c r="D1136" s="3">
        <v>273</v>
      </c>
      <c r="E1136" s="3">
        <v>269</v>
      </c>
      <c r="F1136" s="3">
        <v>262</v>
      </c>
      <c r="G1136" s="3">
        <v>259</v>
      </c>
      <c r="H1136" s="3">
        <v>213</v>
      </c>
      <c r="I1136" s="3">
        <v>215</v>
      </c>
      <c r="J1136" s="3">
        <v>500</v>
      </c>
      <c r="K1136" s="3">
        <v>222</v>
      </c>
    </row>
    <row r="1137" spans="1:11" x14ac:dyDescent="0.25">
      <c r="A1137" s="4">
        <v>40422</v>
      </c>
      <c r="B1137" s="3" t="s">
        <v>64</v>
      </c>
      <c r="C1137" s="3" t="s">
        <v>89</v>
      </c>
      <c r="D1137" s="3">
        <v>273</v>
      </c>
      <c r="E1137" s="3">
        <v>294</v>
      </c>
      <c r="F1137" s="3">
        <v>262</v>
      </c>
      <c r="G1137" s="3">
        <v>287</v>
      </c>
      <c r="H1137" s="3">
        <v>213</v>
      </c>
      <c r="I1137" s="3">
        <v>245</v>
      </c>
      <c r="J1137" s="3">
        <v>500</v>
      </c>
      <c r="K1137" s="3">
        <v>233</v>
      </c>
    </row>
    <row r="1138" spans="1:11" x14ac:dyDescent="0.25">
      <c r="A1138" s="4">
        <v>40422</v>
      </c>
      <c r="B1138" s="3" t="s">
        <v>64</v>
      </c>
      <c r="C1138" s="3" t="s">
        <v>23</v>
      </c>
      <c r="D1138" s="3">
        <v>273</v>
      </c>
      <c r="E1138" s="3">
        <v>184</v>
      </c>
      <c r="F1138" s="3">
        <v>262</v>
      </c>
      <c r="G1138" s="3">
        <v>150</v>
      </c>
      <c r="H1138" s="3">
        <v>213</v>
      </c>
      <c r="I1138" s="3">
        <v>107</v>
      </c>
      <c r="J1138" s="3">
        <v>500</v>
      </c>
      <c r="K1138" s="3">
        <v>18</v>
      </c>
    </row>
    <row r="1139" spans="1:11" x14ac:dyDescent="0.25">
      <c r="A1139" s="4">
        <v>40513</v>
      </c>
      <c r="B1139" s="3" t="s">
        <v>64</v>
      </c>
      <c r="C1139" s="3" t="s">
        <v>82</v>
      </c>
      <c r="D1139" s="3">
        <v>279</v>
      </c>
      <c r="E1139" s="3">
        <v>185</v>
      </c>
      <c r="F1139" s="3">
        <v>266</v>
      </c>
      <c r="G1139" s="3">
        <v>180</v>
      </c>
      <c r="H1139" s="3">
        <v>216</v>
      </c>
      <c r="I1139" s="3">
        <v>153</v>
      </c>
      <c r="J1139" s="3">
        <v>418</v>
      </c>
      <c r="K1139" s="3">
        <v>27</v>
      </c>
    </row>
    <row r="1140" spans="1:11" x14ac:dyDescent="0.25">
      <c r="A1140" s="4">
        <v>40513</v>
      </c>
      <c r="B1140" s="3" t="s">
        <v>64</v>
      </c>
      <c r="C1140" s="3" t="s">
        <v>24</v>
      </c>
      <c r="D1140" s="3">
        <v>279</v>
      </c>
      <c r="E1140" s="3">
        <v>284</v>
      </c>
      <c r="F1140" s="3">
        <v>266</v>
      </c>
      <c r="G1140" s="3">
        <v>274</v>
      </c>
      <c r="H1140" s="3">
        <v>216</v>
      </c>
      <c r="I1140" s="3">
        <v>228</v>
      </c>
      <c r="J1140" s="3">
        <v>418</v>
      </c>
      <c r="K1140" s="3">
        <v>204</v>
      </c>
    </row>
    <row r="1141" spans="1:11" x14ac:dyDescent="0.25">
      <c r="A1141" s="4">
        <v>40513</v>
      </c>
      <c r="B1141" s="3" t="s">
        <v>64</v>
      </c>
      <c r="C1141" s="3" t="s">
        <v>89</v>
      </c>
      <c r="D1141" s="3">
        <v>279</v>
      </c>
      <c r="E1141" s="3">
        <v>296</v>
      </c>
      <c r="F1141" s="3">
        <v>266</v>
      </c>
      <c r="G1141" s="3">
        <v>287</v>
      </c>
      <c r="H1141" s="3">
        <v>216</v>
      </c>
      <c r="I1141" s="3">
        <v>243</v>
      </c>
      <c r="J1141" s="3">
        <v>418</v>
      </c>
      <c r="K1141" s="3">
        <v>175</v>
      </c>
    </row>
    <row r="1142" spans="1:11" x14ac:dyDescent="0.25">
      <c r="A1142" s="4">
        <v>40513</v>
      </c>
      <c r="B1142" s="3" t="s">
        <v>64</v>
      </c>
      <c r="C1142" s="3" t="s">
        <v>23</v>
      </c>
      <c r="D1142" s="3">
        <v>279</v>
      </c>
      <c r="E1142" s="3">
        <v>149</v>
      </c>
      <c r="F1142" s="3">
        <v>266</v>
      </c>
      <c r="G1142" s="3">
        <v>139</v>
      </c>
      <c r="H1142" s="3">
        <v>216</v>
      </c>
      <c r="I1142" s="3">
        <v>104</v>
      </c>
      <c r="J1142" s="3">
        <v>418</v>
      </c>
      <c r="K1142" s="3">
        <v>12</v>
      </c>
    </row>
    <row r="1143" spans="1:11" x14ac:dyDescent="0.25">
      <c r="A1143" s="4">
        <v>40603</v>
      </c>
      <c r="B1143" s="3" t="s">
        <v>64</v>
      </c>
      <c r="C1143" s="3" t="s">
        <v>82</v>
      </c>
      <c r="D1143" s="3">
        <v>277</v>
      </c>
      <c r="E1143" s="3">
        <v>194</v>
      </c>
      <c r="F1143" s="3">
        <v>263</v>
      </c>
      <c r="G1143" s="3">
        <v>188</v>
      </c>
      <c r="H1143" s="3">
        <v>210</v>
      </c>
      <c r="I1143" s="3">
        <v>159</v>
      </c>
      <c r="J1143" s="3">
        <v>549</v>
      </c>
      <c r="K1143" s="3">
        <v>39</v>
      </c>
    </row>
    <row r="1144" spans="1:11" x14ac:dyDescent="0.25">
      <c r="A1144" s="4">
        <v>40603</v>
      </c>
      <c r="B1144" s="3" t="s">
        <v>64</v>
      </c>
      <c r="C1144" s="3" t="s">
        <v>24</v>
      </c>
      <c r="D1144" s="3">
        <v>277</v>
      </c>
      <c r="E1144" s="3">
        <v>285</v>
      </c>
      <c r="F1144" s="3">
        <v>263</v>
      </c>
      <c r="G1144" s="3">
        <v>270</v>
      </c>
      <c r="H1144" s="3">
        <v>210</v>
      </c>
      <c r="I1144" s="3">
        <v>218</v>
      </c>
      <c r="J1144" s="3">
        <v>549</v>
      </c>
      <c r="K1144" s="3">
        <v>245</v>
      </c>
    </row>
    <row r="1145" spans="1:11" x14ac:dyDescent="0.25">
      <c r="A1145" s="4">
        <v>40603</v>
      </c>
      <c r="B1145" s="3" t="s">
        <v>64</v>
      </c>
      <c r="C1145" s="3" t="s">
        <v>89</v>
      </c>
      <c r="D1145" s="3">
        <v>277</v>
      </c>
      <c r="E1145" s="3">
        <v>290</v>
      </c>
      <c r="F1145" s="3">
        <v>263</v>
      </c>
      <c r="G1145" s="3">
        <v>277</v>
      </c>
      <c r="H1145" s="3">
        <v>210</v>
      </c>
      <c r="I1145" s="3">
        <v>225</v>
      </c>
      <c r="J1145" s="3">
        <v>549</v>
      </c>
      <c r="K1145" s="3">
        <v>250</v>
      </c>
    </row>
    <row r="1146" spans="1:11" x14ac:dyDescent="0.25">
      <c r="A1146" s="4">
        <v>40603</v>
      </c>
      <c r="B1146" s="3" t="s">
        <v>64</v>
      </c>
      <c r="C1146" s="3" t="s">
        <v>23</v>
      </c>
      <c r="D1146" s="3">
        <v>277</v>
      </c>
      <c r="E1146" s="3">
        <v>167</v>
      </c>
      <c r="F1146" s="3">
        <v>263</v>
      </c>
      <c r="G1146" s="3">
        <v>164</v>
      </c>
      <c r="H1146" s="3">
        <v>210</v>
      </c>
      <c r="I1146" s="3">
        <v>144</v>
      </c>
      <c r="J1146" s="3">
        <v>549</v>
      </c>
      <c r="K1146" s="3">
        <v>15</v>
      </c>
    </row>
    <row r="1147" spans="1:11" x14ac:dyDescent="0.25">
      <c r="A1147" s="4">
        <v>40695</v>
      </c>
      <c r="B1147" s="3" t="s">
        <v>64</v>
      </c>
      <c r="C1147" s="3" t="s">
        <v>82</v>
      </c>
      <c r="D1147" s="3">
        <v>273</v>
      </c>
      <c r="E1147" s="3">
        <v>193</v>
      </c>
      <c r="F1147" s="3">
        <v>259</v>
      </c>
      <c r="G1147" s="3">
        <v>189</v>
      </c>
      <c r="H1147" s="3">
        <v>208</v>
      </c>
      <c r="I1147" s="3">
        <v>164</v>
      </c>
      <c r="J1147" s="3">
        <v>428</v>
      </c>
      <c r="K1147" s="3">
        <v>31</v>
      </c>
    </row>
    <row r="1148" spans="1:11" x14ac:dyDescent="0.25">
      <c r="A1148" s="4">
        <v>40695</v>
      </c>
      <c r="B1148" s="3" t="s">
        <v>64</v>
      </c>
      <c r="C1148" s="3" t="s">
        <v>24</v>
      </c>
      <c r="D1148" s="3">
        <v>273</v>
      </c>
      <c r="E1148" s="3">
        <v>281</v>
      </c>
      <c r="F1148" s="3">
        <v>259</v>
      </c>
      <c r="G1148" s="3">
        <v>268</v>
      </c>
      <c r="H1148" s="3">
        <v>208</v>
      </c>
      <c r="I1148" s="3">
        <v>218</v>
      </c>
      <c r="J1148" s="3">
        <v>428</v>
      </c>
      <c r="K1148" s="3">
        <v>170</v>
      </c>
    </row>
    <row r="1149" spans="1:11" x14ac:dyDescent="0.25">
      <c r="A1149" s="4">
        <v>40695</v>
      </c>
      <c r="B1149" s="3" t="s">
        <v>64</v>
      </c>
      <c r="C1149" s="3" t="s">
        <v>89</v>
      </c>
      <c r="D1149" s="3">
        <v>273</v>
      </c>
      <c r="E1149" s="3">
        <v>288</v>
      </c>
      <c r="F1149" s="3">
        <v>259</v>
      </c>
      <c r="G1149" s="3">
        <v>277</v>
      </c>
      <c r="H1149" s="3">
        <v>208</v>
      </c>
      <c r="I1149" s="3">
        <v>228</v>
      </c>
      <c r="J1149" s="3">
        <v>428</v>
      </c>
      <c r="K1149" s="3">
        <v>206</v>
      </c>
    </row>
    <row r="1150" spans="1:11" x14ac:dyDescent="0.25">
      <c r="A1150" s="4">
        <v>40695</v>
      </c>
      <c r="B1150" s="3" t="s">
        <v>64</v>
      </c>
      <c r="C1150" s="3" t="s">
        <v>23</v>
      </c>
      <c r="D1150" s="3">
        <v>273</v>
      </c>
      <c r="E1150" s="3">
        <v>151</v>
      </c>
      <c r="F1150" s="3">
        <v>259</v>
      </c>
      <c r="G1150" s="3">
        <v>147</v>
      </c>
      <c r="H1150" s="3">
        <v>208</v>
      </c>
      <c r="I1150" s="3">
        <v>125</v>
      </c>
      <c r="J1150" s="3">
        <v>428</v>
      </c>
      <c r="K1150" s="3">
        <v>21</v>
      </c>
    </row>
    <row r="1151" spans="1:11" x14ac:dyDescent="0.25">
      <c r="A1151" s="4">
        <v>40787</v>
      </c>
      <c r="B1151" s="3" t="s">
        <v>64</v>
      </c>
      <c r="C1151" s="3" t="s">
        <v>82</v>
      </c>
      <c r="D1151" s="3">
        <v>276</v>
      </c>
      <c r="E1151" s="3">
        <v>207</v>
      </c>
      <c r="F1151" s="3">
        <v>263</v>
      </c>
      <c r="G1151" s="3">
        <v>201</v>
      </c>
      <c r="H1151" s="3">
        <v>212</v>
      </c>
      <c r="I1151" s="3">
        <v>170</v>
      </c>
      <c r="J1151" s="3">
        <v>497</v>
      </c>
      <c r="K1151" s="3">
        <v>22</v>
      </c>
    </row>
    <row r="1152" spans="1:11" x14ac:dyDescent="0.25">
      <c r="A1152" s="4">
        <v>40787</v>
      </c>
      <c r="B1152" s="3" t="s">
        <v>64</v>
      </c>
      <c r="C1152" s="3" t="s">
        <v>24</v>
      </c>
      <c r="D1152" s="3">
        <v>276</v>
      </c>
      <c r="E1152" s="3">
        <v>280</v>
      </c>
      <c r="F1152" s="3">
        <v>263</v>
      </c>
      <c r="G1152" s="3">
        <v>268</v>
      </c>
      <c r="H1152" s="3">
        <v>212</v>
      </c>
      <c r="I1152" s="3">
        <v>220</v>
      </c>
      <c r="J1152" s="3">
        <v>497</v>
      </c>
      <c r="K1152" s="3">
        <v>243</v>
      </c>
    </row>
    <row r="1153" spans="1:11" x14ac:dyDescent="0.25">
      <c r="A1153" s="4">
        <v>40787</v>
      </c>
      <c r="B1153" s="3" t="s">
        <v>64</v>
      </c>
      <c r="C1153" s="3" t="s">
        <v>89</v>
      </c>
      <c r="D1153" s="3">
        <v>276</v>
      </c>
      <c r="E1153" s="3">
        <v>289</v>
      </c>
      <c r="F1153" s="3">
        <v>263</v>
      </c>
      <c r="G1153" s="3">
        <v>277</v>
      </c>
      <c r="H1153" s="3">
        <v>212</v>
      </c>
      <c r="I1153" s="3">
        <v>225</v>
      </c>
      <c r="J1153" s="3">
        <v>497</v>
      </c>
      <c r="K1153" s="3">
        <v>214</v>
      </c>
    </row>
    <row r="1154" spans="1:11" x14ac:dyDescent="0.25">
      <c r="A1154" s="4">
        <v>40787</v>
      </c>
      <c r="B1154" s="3" t="s">
        <v>64</v>
      </c>
      <c r="C1154" s="3" t="s">
        <v>23</v>
      </c>
      <c r="D1154" s="3">
        <v>276</v>
      </c>
      <c r="E1154" s="3">
        <v>152</v>
      </c>
      <c r="F1154" s="3">
        <v>263</v>
      </c>
      <c r="G1154" s="3">
        <v>149</v>
      </c>
      <c r="H1154" s="3">
        <v>212</v>
      </c>
      <c r="I1154" s="3">
        <v>128</v>
      </c>
      <c r="J1154" s="3">
        <v>497</v>
      </c>
      <c r="K1154" s="3">
        <v>18</v>
      </c>
    </row>
    <row r="1155" spans="1:11" x14ac:dyDescent="0.25">
      <c r="A1155" s="4">
        <v>40878</v>
      </c>
      <c r="B1155" s="3" t="s">
        <v>64</v>
      </c>
      <c r="C1155" s="3" t="s">
        <v>82</v>
      </c>
      <c r="D1155" s="3">
        <v>285</v>
      </c>
      <c r="E1155" s="3">
        <v>224</v>
      </c>
      <c r="F1155" s="3">
        <v>271</v>
      </c>
      <c r="G1155" s="3">
        <v>214</v>
      </c>
      <c r="H1155" s="3">
        <v>218</v>
      </c>
      <c r="I1155" s="3">
        <v>175</v>
      </c>
      <c r="J1155" s="3">
        <v>316</v>
      </c>
      <c r="K1155" s="3">
        <v>16</v>
      </c>
    </row>
    <row r="1156" spans="1:11" x14ac:dyDescent="0.25">
      <c r="A1156" s="4">
        <v>40878</v>
      </c>
      <c r="B1156" s="3" t="s">
        <v>64</v>
      </c>
      <c r="C1156" s="3" t="s">
        <v>24</v>
      </c>
      <c r="D1156" s="3">
        <v>285</v>
      </c>
      <c r="E1156" s="3">
        <v>286</v>
      </c>
      <c r="F1156" s="3">
        <v>271</v>
      </c>
      <c r="G1156" s="3">
        <v>273</v>
      </c>
      <c r="H1156" s="3">
        <v>218</v>
      </c>
      <c r="I1156" s="3">
        <v>222</v>
      </c>
      <c r="J1156" s="3">
        <v>316</v>
      </c>
      <c r="K1156" s="3">
        <v>142</v>
      </c>
    </row>
    <row r="1157" spans="1:11" x14ac:dyDescent="0.25">
      <c r="A1157" s="4">
        <v>40878</v>
      </c>
      <c r="B1157" s="3" t="s">
        <v>64</v>
      </c>
      <c r="C1157" s="3" t="s">
        <v>89</v>
      </c>
      <c r="D1157" s="3">
        <v>285</v>
      </c>
      <c r="E1157" s="3">
        <v>304</v>
      </c>
      <c r="F1157" s="3">
        <v>271</v>
      </c>
      <c r="G1157" s="3">
        <v>293</v>
      </c>
      <c r="H1157" s="3">
        <v>218</v>
      </c>
      <c r="I1157" s="3">
        <v>244</v>
      </c>
      <c r="J1157" s="3">
        <v>316</v>
      </c>
      <c r="K1157" s="3">
        <v>141</v>
      </c>
    </row>
    <row r="1158" spans="1:11" x14ac:dyDescent="0.25">
      <c r="A1158" s="4">
        <v>40878</v>
      </c>
      <c r="B1158" s="3" t="s">
        <v>64</v>
      </c>
      <c r="C1158" s="3" t="s">
        <v>23</v>
      </c>
      <c r="D1158" s="3">
        <v>285</v>
      </c>
      <c r="E1158" s="3">
        <v>158</v>
      </c>
      <c r="F1158" s="3">
        <v>271</v>
      </c>
      <c r="G1158" s="3">
        <v>155</v>
      </c>
      <c r="H1158" s="3">
        <v>218</v>
      </c>
      <c r="I1158" s="3">
        <v>133</v>
      </c>
      <c r="J1158" s="3">
        <v>316</v>
      </c>
      <c r="K1158" s="3">
        <v>17</v>
      </c>
    </row>
    <row r="1159" spans="1:11" x14ac:dyDescent="0.25">
      <c r="A1159" s="4">
        <v>40969</v>
      </c>
      <c r="B1159" s="3" t="s">
        <v>64</v>
      </c>
      <c r="C1159" s="3" t="s">
        <v>82</v>
      </c>
      <c r="D1159" s="3">
        <v>285</v>
      </c>
      <c r="E1159" s="3">
        <v>175</v>
      </c>
      <c r="F1159" s="3">
        <v>271</v>
      </c>
      <c r="G1159" s="3">
        <v>165</v>
      </c>
      <c r="H1159" s="3">
        <v>217</v>
      </c>
      <c r="I1159" s="3">
        <v>125</v>
      </c>
      <c r="J1159" s="3">
        <v>448</v>
      </c>
      <c r="K1159" s="3">
        <v>29</v>
      </c>
    </row>
    <row r="1160" spans="1:11" x14ac:dyDescent="0.25">
      <c r="A1160" s="4">
        <v>40969</v>
      </c>
      <c r="B1160" s="3" t="s">
        <v>64</v>
      </c>
      <c r="C1160" s="3" t="s">
        <v>24</v>
      </c>
      <c r="D1160" s="3">
        <v>285</v>
      </c>
      <c r="E1160" s="3">
        <v>291</v>
      </c>
      <c r="F1160" s="3">
        <v>271</v>
      </c>
      <c r="G1160" s="3">
        <v>279</v>
      </c>
      <c r="H1160" s="3">
        <v>217</v>
      </c>
      <c r="I1160" s="3">
        <v>229</v>
      </c>
      <c r="J1160" s="3">
        <v>448</v>
      </c>
      <c r="K1160" s="3">
        <v>213</v>
      </c>
    </row>
    <row r="1161" spans="1:11" x14ac:dyDescent="0.25">
      <c r="A1161" s="4">
        <v>40969</v>
      </c>
      <c r="B1161" s="3" t="s">
        <v>64</v>
      </c>
      <c r="C1161" s="3" t="s">
        <v>89</v>
      </c>
      <c r="D1161" s="3">
        <v>285</v>
      </c>
      <c r="E1161" s="3">
        <v>298</v>
      </c>
      <c r="F1161" s="3">
        <v>271</v>
      </c>
      <c r="G1161" s="3">
        <v>287</v>
      </c>
      <c r="H1161" s="3">
        <v>217</v>
      </c>
      <c r="I1161" s="3">
        <v>237</v>
      </c>
      <c r="J1161" s="3">
        <v>448</v>
      </c>
      <c r="K1161" s="3">
        <v>201</v>
      </c>
    </row>
    <row r="1162" spans="1:11" x14ac:dyDescent="0.25">
      <c r="A1162" s="4">
        <v>40969</v>
      </c>
      <c r="B1162" s="3" t="s">
        <v>64</v>
      </c>
      <c r="C1162" s="3" t="s">
        <v>23</v>
      </c>
      <c r="D1162" s="3">
        <v>285</v>
      </c>
      <c r="E1162" s="3">
        <v>164</v>
      </c>
      <c r="F1162" s="3">
        <v>271</v>
      </c>
      <c r="G1162" s="3">
        <v>162</v>
      </c>
      <c r="H1162" s="3">
        <v>217</v>
      </c>
      <c r="I1162" s="3">
        <v>145</v>
      </c>
      <c r="J1162" s="3">
        <v>448</v>
      </c>
      <c r="K1162" s="3">
        <v>5</v>
      </c>
    </row>
    <row r="1163" spans="1:11" x14ac:dyDescent="0.25">
      <c r="A1163" s="4">
        <v>41061</v>
      </c>
      <c r="B1163" s="3" t="s">
        <v>64</v>
      </c>
      <c r="C1163" s="3" t="s">
        <v>82</v>
      </c>
      <c r="D1163" s="3">
        <v>272</v>
      </c>
      <c r="E1163" s="3">
        <v>207</v>
      </c>
      <c r="F1163" s="3">
        <v>262</v>
      </c>
      <c r="G1163" s="3">
        <v>200</v>
      </c>
      <c r="H1163" s="3">
        <v>214</v>
      </c>
      <c r="I1163" s="3">
        <v>167</v>
      </c>
      <c r="J1163" s="3">
        <v>357</v>
      </c>
      <c r="K1163" s="3">
        <v>20</v>
      </c>
    </row>
    <row r="1164" spans="1:11" x14ac:dyDescent="0.25">
      <c r="A1164" s="4">
        <v>41061</v>
      </c>
      <c r="B1164" s="3" t="s">
        <v>64</v>
      </c>
      <c r="C1164" s="3" t="s">
        <v>24</v>
      </c>
      <c r="D1164" s="3">
        <v>272</v>
      </c>
      <c r="E1164" s="3">
        <v>278</v>
      </c>
      <c r="F1164" s="3">
        <v>262</v>
      </c>
      <c r="G1164" s="3">
        <v>268</v>
      </c>
      <c r="H1164" s="3">
        <v>214</v>
      </c>
      <c r="I1164" s="3">
        <v>224</v>
      </c>
      <c r="J1164" s="3">
        <v>357</v>
      </c>
      <c r="K1164" s="3">
        <v>167</v>
      </c>
    </row>
    <row r="1165" spans="1:11" x14ac:dyDescent="0.25">
      <c r="A1165" s="4">
        <v>41061</v>
      </c>
      <c r="B1165" s="3" t="s">
        <v>64</v>
      </c>
      <c r="C1165" s="3" t="s">
        <v>89</v>
      </c>
      <c r="D1165" s="3">
        <v>272</v>
      </c>
      <c r="E1165" s="3">
        <v>286</v>
      </c>
      <c r="F1165" s="3">
        <v>262</v>
      </c>
      <c r="G1165" s="3">
        <v>276</v>
      </c>
      <c r="H1165" s="3">
        <v>214</v>
      </c>
      <c r="I1165" s="3">
        <v>230</v>
      </c>
      <c r="J1165" s="3">
        <v>357</v>
      </c>
      <c r="K1165" s="3">
        <v>154</v>
      </c>
    </row>
    <row r="1166" spans="1:11" x14ac:dyDescent="0.25">
      <c r="A1166" s="4">
        <v>41061</v>
      </c>
      <c r="B1166" s="3" t="s">
        <v>64</v>
      </c>
      <c r="C1166" s="3" t="s">
        <v>23</v>
      </c>
      <c r="D1166" s="3">
        <v>272</v>
      </c>
      <c r="E1166" s="3">
        <v>157</v>
      </c>
      <c r="F1166" s="3">
        <v>262</v>
      </c>
      <c r="G1166" s="3">
        <v>156</v>
      </c>
      <c r="H1166" s="3">
        <v>214</v>
      </c>
      <c r="I1166" s="3">
        <v>144</v>
      </c>
      <c r="J1166" s="3">
        <v>357</v>
      </c>
      <c r="K1166" s="3">
        <v>16</v>
      </c>
    </row>
    <row r="1167" spans="1:11" x14ac:dyDescent="0.25">
      <c r="A1167" s="4">
        <v>41153</v>
      </c>
      <c r="B1167" s="3" t="s">
        <v>64</v>
      </c>
      <c r="C1167" s="3" t="s">
        <v>82</v>
      </c>
      <c r="D1167" s="3">
        <v>285</v>
      </c>
      <c r="E1167" s="3">
        <v>181</v>
      </c>
      <c r="F1167" s="3">
        <v>272</v>
      </c>
      <c r="G1167" s="3">
        <v>176</v>
      </c>
      <c r="H1167" s="3">
        <v>220</v>
      </c>
      <c r="I1167" s="3">
        <v>150</v>
      </c>
      <c r="J1167" s="3">
        <v>424</v>
      </c>
      <c r="K1167" s="3">
        <v>35</v>
      </c>
    </row>
    <row r="1168" spans="1:11" x14ac:dyDescent="0.25">
      <c r="A1168" s="4">
        <v>41153</v>
      </c>
      <c r="B1168" s="3" t="s">
        <v>64</v>
      </c>
      <c r="C1168" s="3" t="s">
        <v>24</v>
      </c>
      <c r="D1168" s="3">
        <v>285</v>
      </c>
      <c r="E1168" s="3">
        <v>297</v>
      </c>
      <c r="F1168" s="3">
        <v>272</v>
      </c>
      <c r="G1168" s="3">
        <v>287</v>
      </c>
      <c r="H1168" s="3">
        <v>220</v>
      </c>
      <c r="I1168" s="3">
        <v>241</v>
      </c>
      <c r="J1168" s="3">
        <v>424</v>
      </c>
      <c r="K1168" s="3">
        <v>196</v>
      </c>
    </row>
    <row r="1169" spans="1:11" x14ac:dyDescent="0.25">
      <c r="A1169" s="4">
        <v>41153</v>
      </c>
      <c r="B1169" s="3" t="s">
        <v>64</v>
      </c>
      <c r="C1169" s="3" t="s">
        <v>89</v>
      </c>
      <c r="D1169" s="3">
        <v>285</v>
      </c>
      <c r="E1169" s="3">
        <v>300</v>
      </c>
      <c r="F1169" s="3">
        <v>272</v>
      </c>
      <c r="G1169" s="3">
        <v>290</v>
      </c>
      <c r="H1169" s="3">
        <v>220</v>
      </c>
      <c r="I1169" s="3">
        <v>240</v>
      </c>
      <c r="J1169" s="3">
        <v>424</v>
      </c>
      <c r="K1169" s="3">
        <v>178</v>
      </c>
    </row>
    <row r="1170" spans="1:11" x14ac:dyDescent="0.25">
      <c r="A1170" s="4">
        <v>41153</v>
      </c>
      <c r="B1170" s="3" t="s">
        <v>64</v>
      </c>
      <c r="C1170" s="3" t="s">
        <v>23</v>
      </c>
      <c r="D1170" s="3">
        <v>285</v>
      </c>
      <c r="E1170" s="3">
        <v>162</v>
      </c>
      <c r="F1170" s="3">
        <v>272</v>
      </c>
      <c r="G1170" s="3">
        <v>159</v>
      </c>
      <c r="H1170" s="3">
        <v>220</v>
      </c>
      <c r="I1170" s="3">
        <v>137</v>
      </c>
      <c r="J1170" s="3">
        <v>424</v>
      </c>
      <c r="K1170" s="3">
        <v>15</v>
      </c>
    </row>
    <row r="1171" spans="1:11" x14ac:dyDescent="0.25">
      <c r="A1171" s="4">
        <v>41244</v>
      </c>
      <c r="B1171" s="3" t="s">
        <v>64</v>
      </c>
      <c r="C1171" s="3" t="s">
        <v>82</v>
      </c>
      <c r="D1171" s="3">
        <v>285</v>
      </c>
      <c r="E1171" s="3">
        <v>196</v>
      </c>
      <c r="F1171" s="3">
        <v>275</v>
      </c>
      <c r="G1171" s="3">
        <v>192</v>
      </c>
      <c r="H1171" s="3">
        <v>230</v>
      </c>
      <c r="I1171" s="3">
        <v>166</v>
      </c>
      <c r="J1171" s="3">
        <v>232</v>
      </c>
      <c r="K1171" s="3">
        <v>14</v>
      </c>
    </row>
    <row r="1172" spans="1:11" x14ac:dyDescent="0.25">
      <c r="A1172" s="4">
        <v>41244</v>
      </c>
      <c r="B1172" s="3" t="s">
        <v>64</v>
      </c>
      <c r="C1172" s="3" t="s">
        <v>24</v>
      </c>
      <c r="D1172" s="3">
        <v>285</v>
      </c>
      <c r="E1172" s="3">
        <v>289</v>
      </c>
      <c r="F1172" s="3">
        <v>275</v>
      </c>
      <c r="G1172" s="3">
        <v>281</v>
      </c>
      <c r="H1172" s="3">
        <v>230</v>
      </c>
      <c r="I1172" s="3">
        <v>240</v>
      </c>
      <c r="J1172" s="3">
        <v>232</v>
      </c>
      <c r="K1172" s="3">
        <v>108</v>
      </c>
    </row>
    <row r="1173" spans="1:11" x14ac:dyDescent="0.25">
      <c r="A1173" s="4">
        <v>41244</v>
      </c>
      <c r="B1173" s="3" t="s">
        <v>64</v>
      </c>
      <c r="C1173" s="3" t="s">
        <v>89</v>
      </c>
      <c r="D1173" s="3">
        <v>285</v>
      </c>
      <c r="E1173" s="3">
        <v>297</v>
      </c>
      <c r="F1173" s="3">
        <v>275</v>
      </c>
      <c r="G1173" s="3">
        <v>288</v>
      </c>
      <c r="H1173" s="3">
        <v>230</v>
      </c>
      <c r="I1173" s="3">
        <v>242</v>
      </c>
      <c r="J1173" s="3">
        <v>232</v>
      </c>
      <c r="K1173" s="3">
        <v>106</v>
      </c>
    </row>
    <row r="1174" spans="1:11" x14ac:dyDescent="0.25">
      <c r="A1174" s="4">
        <v>41334</v>
      </c>
      <c r="B1174" s="3" t="s">
        <v>64</v>
      </c>
      <c r="C1174" s="3" t="s">
        <v>82</v>
      </c>
      <c r="D1174" s="3">
        <v>281</v>
      </c>
      <c r="E1174" s="3">
        <v>181</v>
      </c>
      <c r="F1174" s="3">
        <v>271</v>
      </c>
      <c r="G1174" s="3">
        <v>174</v>
      </c>
      <c r="H1174" s="3">
        <v>225</v>
      </c>
      <c r="I1174" s="3">
        <v>144</v>
      </c>
      <c r="J1174" s="3">
        <v>378</v>
      </c>
      <c r="K1174" s="3">
        <v>19</v>
      </c>
    </row>
    <row r="1175" spans="1:11" x14ac:dyDescent="0.25">
      <c r="A1175" s="4">
        <v>41334</v>
      </c>
      <c r="B1175" s="3" t="s">
        <v>64</v>
      </c>
      <c r="C1175" s="3" t="s">
        <v>24</v>
      </c>
      <c r="D1175" s="3">
        <v>281</v>
      </c>
      <c r="E1175" s="3">
        <v>282</v>
      </c>
      <c r="F1175" s="3">
        <v>271</v>
      </c>
      <c r="G1175" s="3">
        <v>275</v>
      </c>
      <c r="H1175" s="3">
        <v>225</v>
      </c>
      <c r="I1175" s="3">
        <v>234</v>
      </c>
      <c r="J1175" s="3">
        <v>378</v>
      </c>
      <c r="K1175" s="3">
        <v>164</v>
      </c>
    </row>
    <row r="1176" spans="1:11" x14ac:dyDescent="0.25">
      <c r="A1176" s="4">
        <v>41334</v>
      </c>
      <c r="B1176" s="3" t="s">
        <v>64</v>
      </c>
      <c r="C1176" s="3" t="s">
        <v>89</v>
      </c>
      <c r="D1176" s="3">
        <v>281</v>
      </c>
      <c r="E1176" s="3">
        <v>298</v>
      </c>
      <c r="F1176" s="3">
        <v>271</v>
      </c>
      <c r="G1176" s="3">
        <v>290</v>
      </c>
      <c r="H1176" s="3">
        <v>225</v>
      </c>
      <c r="I1176" s="3">
        <v>248</v>
      </c>
      <c r="J1176" s="3">
        <v>378</v>
      </c>
      <c r="K1176" s="3">
        <v>183</v>
      </c>
    </row>
    <row r="1177" spans="1:11" x14ac:dyDescent="0.25">
      <c r="A1177" s="4">
        <v>41334</v>
      </c>
      <c r="B1177" s="3" t="s">
        <v>64</v>
      </c>
      <c r="C1177" s="3" t="s">
        <v>23</v>
      </c>
      <c r="D1177" s="3">
        <v>281</v>
      </c>
      <c r="E1177" s="3">
        <v>160</v>
      </c>
      <c r="F1177" s="3">
        <v>271</v>
      </c>
      <c r="G1177" s="3">
        <v>157</v>
      </c>
      <c r="H1177" s="3">
        <v>225</v>
      </c>
      <c r="I1177" s="3">
        <v>139</v>
      </c>
      <c r="J1177" s="3">
        <v>378</v>
      </c>
      <c r="K1177" s="3">
        <v>12</v>
      </c>
    </row>
    <row r="1178" spans="1:11" x14ac:dyDescent="0.25">
      <c r="A1178" s="4">
        <v>41426</v>
      </c>
      <c r="B1178" s="3" t="s">
        <v>64</v>
      </c>
      <c r="C1178" s="3" t="s">
        <v>82</v>
      </c>
      <c r="D1178" s="3">
        <v>279</v>
      </c>
      <c r="E1178" s="3">
        <v>185</v>
      </c>
      <c r="F1178" s="3">
        <v>268</v>
      </c>
      <c r="G1178" s="3">
        <v>181</v>
      </c>
      <c r="H1178" s="3">
        <v>219</v>
      </c>
      <c r="I1178" s="3">
        <v>153</v>
      </c>
      <c r="J1178" s="3">
        <v>312</v>
      </c>
      <c r="K1178" s="3">
        <v>25</v>
      </c>
    </row>
    <row r="1179" spans="1:11" x14ac:dyDescent="0.25">
      <c r="A1179" s="4">
        <v>41426</v>
      </c>
      <c r="B1179" s="3" t="s">
        <v>64</v>
      </c>
      <c r="C1179" s="3" t="s">
        <v>24</v>
      </c>
      <c r="D1179" s="3">
        <v>279</v>
      </c>
      <c r="E1179" s="3">
        <v>283</v>
      </c>
      <c r="F1179" s="3">
        <v>268</v>
      </c>
      <c r="G1179" s="3">
        <v>274</v>
      </c>
      <c r="H1179" s="3">
        <v>219</v>
      </c>
      <c r="I1179" s="3">
        <v>231</v>
      </c>
      <c r="J1179" s="3">
        <v>312</v>
      </c>
      <c r="K1179" s="3">
        <v>125</v>
      </c>
    </row>
    <row r="1180" spans="1:11" x14ac:dyDescent="0.25">
      <c r="A1180" s="4">
        <v>41426</v>
      </c>
      <c r="B1180" s="3" t="s">
        <v>64</v>
      </c>
      <c r="C1180" s="3" t="s">
        <v>89</v>
      </c>
      <c r="D1180" s="3">
        <v>279</v>
      </c>
      <c r="E1180" s="3">
        <v>295</v>
      </c>
      <c r="F1180" s="3">
        <v>268</v>
      </c>
      <c r="G1180" s="3">
        <v>285</v>
      </c>
      <c r="H1180" s="3">
        <v>219</v>
      </c>
      <c r="I1180" s="3">
        <v>238</v>
      </c>
      <c r="J1180" s="3">
        <v>312</v>
      </c>
      <c r="K1180" s="3">
        <v>151</v>
      </c>
    </row>
    <row r="1181" spans="1:11" x14ac:dyDescent="0.25">
      <c r="A1181" s="4">
        <v>41426</v>
      </c>
      <c r="B1181" s="3" t="s">
        <v>64</v>
      </c>
      <c r="C1181" s="3" t="s">
        <v>23</v>
      </c>
      <c r="D1181" s="3">
        <v>279</v>
      </c>
      <c r="E1181" s="3">
        <v>220</v>
      </c>
      <c r="F1181" s="3">
        <v>268</v>
      </c>
      <c r="G1181" s="3">
        <v>198</v>
      </c>
      <c r="H1181" s="3">
        <v>219</v>
      </c>
      <c r="I1181" s="3">
        <v>150</v>
      </c>
      <c r="J1181" s="3">
        <v>312</v>
      </c>
      <c r="K1181" s="3">
        <v>11</v>
      </c>
    </row>
    <row r="1182" spans="1:11" x14ac:dyDescent="0.25">
      <c r="A1182" s="4">
        <v>41518</v>
      </c>
      <c r="B1182" s="3" t="s">
        <v>64</v>
      </c>
      <c r="C1182" s="3" t="s">
        <v>82</v>
      </c>
      <c r="D1182" s="3">
        <v>286</v>
      </c>
      <c r="E1182" s="3">
        <v>194</v>
      </c>
      <c r="F1182" s="3">
        <v>274</v>
      </c>
      <c r="G1182" s="3">
        <v>185</v>
      </c>
      <c r="H1182" s="3">
        <v>224</v>
      </c>
      <c r="I1182" s="3">
        <v>150</v>
      </c>
      <c r="J1182" s="3">
        <v>413</v>
      </c>
      <c r="K1182" s="3">
        <v>30</v>
      </c>
    </row>
    <row r="1183" spans="1:11" x14ac:dyDescent="0.25">
      <c r="A1183" s="4">
        <v>41518</v>
      </c>
      <c r="B1183" s="3" t="s">
        <v>64</v>
      </c>
      <c r="C1183" s="3" t="s">
        <v>24</v>
      </c>
      <c r="D1183" s="3">
        <v>286</v>
      </c>
      <c r="E1183" s="3">
        <v>282</v>
      </c>
      <c r="F1183" s="3">
        <v>274</v>
      </c>
      <c r="G1183" s="3">
        <v>274</v>
      </c>
      <c r="H1183" s="3">
        <v>224</v>
      </c>
      <c r="I1183" s="3">
        <v>233</v>
      </c>
      <c r="J1183" s="3">
        <v>413</v>
      </c>
      <c r="K1183" s="3">
        <v>175</v>
      </c>
    </row>
    <row r="1184" spans="1:11" x14ac:dyDescent="0.25">
      <c r="A1184" s="4">
        <v>41518</v>
      </c>
      <c r="B1184" s="3" t="s">
        <v>64</v>
      </c>
      <c r="C1184" s="3" t="s">
        <v>89</v>
      </c>
      <c r="D1184" s="3">
        <v>286</v>
      </c>
      <c r="E1184" s="3">
        <v>308</v>
      </c>
      <c r="F1184" s="3">
        <v>274</v>
      </c>
      <c r="G1184" s="3">
        <v>297</v>
      </c>
      <c r="H1184" s="3">
        <v>224</v>
      </c>
      <c r="I1184" s="3">
        <v>248</v>
      </c>
      <c r="J1184" s="3">
        <v>413</v>
      </c>
      <c r="K1184" s="3">
        <v>197</v>
      </c>
    </row>
    <row r="1185" spans="1:11" x14ac:dyDescent="0.25">
      <c r="A1185" s="4">
        <v>41518</v>
      </c>
      <c r="B1185" s="3" t="s">
        <v>64</v>
      </c>
      <c r="C1185" s="3" t="s">
        <v>23</v>
      </c>
      <c r="D1185" s="3">
        <v>286</v>
      </c>
      <c r="E1185" s="3">
        <v>163</v>
      </c>
      <c r="F1185" s="3">
        <v>274</v>
      </c>
      <c r="G1185" s="3">
        <v>159</v>
      </c>
      <c r="H1185" s="3">
        <v>224</v>
      </c>
      <c r="I1185" s="3">
        <v>135</v>
      </c>
      <c r="J1185" s="3">
        <v>413</v>
      </c>
      <c r="K1185" s="3">
        <v>11</v>
      </c>
    </row>
    <row r="1186" spans="1:11" x14ac:dyDescent="0.25">
      <c r="A1186" s="4">
        <v>41609</v>
      </c>
      <c r="B1186" s="3" t="s">
        <v>64</v>
      </c>
      <c r="C1186" s="3" t="s">
        <v>82</v>
      </c>
      <c r="D1186" s="3">
        <v>290</v>
      </c>
      <c r="E1186" s="3">
        <v>188</v>
      </c>
      <c r="F1186" s="3">
        <v>278</v>
      </c>
      <c r="G1186" s="3">
        <v>183</v>
      </c>
      <c r="H1186" s="3">
        <v>230</v>
      </c>
      <c r="I1186" s="3">
        <v>157</v>
      </c>
      <c r="J1186" s="3">
        <v>339</v>
      </c>
      <c r="K1186" s="3">
        <v>9</v>
      </c>
    </row>
    <row r="1187" spans="1:11" x14ac:dyDescent="0.25">
      <c r="A1187" s="4">
        <v>41609</v>
      </c>
      <c r="B1187" s="3" t="s">
        <v>64</v>
      </c>
      <c r="C1187" s="3" t="s">
        <v>24</v>
      </c>
      <c r="D1187" s="3">
        <v>290</v>
      </c>
      <c r="E1187" s="3">
        <v>279</v>
      </c>
      <c r="F1187" s="3">
        <v>278</v>
      </c>
      <c r="G1187" s="3">
        <v>270</v>
      </c>
      <c r="H1187" s="3">
        <v>230</v>
      </c>
      <c r="I1187" s="3">
        <v>227</v>
      </c>
      <c r="J1187" s="3">
        <v>339</v>
      </c>
      <c r="K1187" s="3">
        <v>162</v>
      </c>
    </row>
    <row r="1188" spans="1:11" x14ac:dyDescent="0.25">
      <c r="A1188" s="4">
        <v>41609</v>
      </c>
      <c r="B1188" s="3" t="s">
        <v>64</v>
      </c>
      <c r="C1188" s="3" t="s">
        <v>89</v>
      </c>
      <c r="D1188" s="3">
        <v>290</v>
      </c>
      <c r="E1188" s="3">
        <v>317</v>
      </c>
      <c r="F1188" s="3">
        <v>278</v>
      </c>
      <c r="G1188" s="3">
        <v>307</v>
      </c>
      <c r="H1188" s="3">
        <v>230</v>
      </c>
      <c r="I1188" s="3">
        <v>259</v>
      </c>
      <c r="J1188" s="3">
        <v>339</v>
      </c>
      <c r="K1188" s="3">
        <v>157</v>
      </c>
    </row>
    <row r="1189" spans="1:11" x14ac:dyDescent="0.25">
      <c r="A1189" s="4">
        <v>41609</v>
      </c>
      <c r="B1189" s="3" t="s">
        <v>64</v>
      </c>
      <c r="C1189" s="3" t="s">
        <v>23</v>
      </c>
      <c r="D1189" s="3">
        <v>290</v>
      </c>
      <c r="E1189" s="3">
        <v>164</v>
      </c>
      <c r="F1189" s="3">
        <v>278</v>
      </c>
      <c r="G1189" s="3">
        <v>163</v>
      </c>
      <c r="H1189" s="3">
        <v>230</v>
      </c>
      <c r="I1189" s="3">
        <v>148</v>
      </c>
      <c r="J1189" s="3">
        <v>339</v>
      </c>
      <c r="K1189" s="3">
        <v>11</v>
      </c>
    </row>
    <row r="1190" spans="1:11" x14ac:dyDescent="0.25">
      <c r="A1190" s="4">
        <v>41699</v>
      </c>
      <c r="B1190" s="3" t="s">
        <v>64</v>
      </c>
      <c r="C1190" s="3" t="s">
        <v>82</v>
      </c>
      <c r="D1190" s="3">
        <v>292</v>
      </c>
      <c r="E1190" s="3">
        <v>200</v>
      </c>
      <c r="F1190" s="3">
        <v>281</v>
      </c>
      <c r="G1190" s="3">
        <v>197</v>
      </c>
      <c r="H1190" s="3">
        <v>232</v>
      </c>
      <c r="I1190" s="3">
        <v>174</v>
      </c>
      <c r="J1190" s="3">
        <v>436</v>
      </c>
      <c r="K1190" s="3">
        <v>21</v>
      </c>
    </row>
    <row r="1191" spans="1:11" x14ac:dyDescent="0.25">
      <c r="A1191" s="4">
        <v>41699</v>
      </c>
      <c r="B1191" s="3" t="s">
        <v>64</v>
      </c>
      <c r="C1191" s="3" t="s">
        <v>24</v>
      </c>
      <c r="D1191" s="3">
        <v>292</v>
      </c>
      <c r="E1191" s="3">
        <v>293</v>
      </c>
      <c r="F1191" s="3">
        <v>281</v>
      </c>
      <c r="G1191" s="3">
        <v>285</v>
      </c>
      <c r="H1191" s="3">
        <v>232</v>
      </c>
      <c r="I1191" s="3">
        <v>245</v>
      </c>
      <c r="J1191" s="3">
        <v>436</v>
      </c>
      <c r="K1191" s="3">
        <v>206</v>
      </c>
    </row>
    <row r="1192" spans="1:11" x14ac:dyDescent="0.25">
      <c r="A1192" s="4">
        <v>41699</v>
      </c>
      <c r="B1192" s="3" t="s">
        <v>64</v>
      </c>
      <c r="C1192" s="3" t="s">
        <v>89</v>
      </c>
      <c r="D1192" s="3">
        <v>292</v>
      </c>
      <c r="E1192" s="3">
        <v>315</v>
      </c>
      <c r="F1192" s="3">
        <v>281</v>
      </c>
      <c r="G1192" s="3">
        <v>305</v>
      </c>
      <c r="H1192" s="3">
        <v>232</v>
      </c>
      <c r="I1192" s="3">
        <v>256</v>
      </c>
      <c r="J1192" s="3">
        <v>436</v>
      </c>
      <c r="K1192" s="3">
        <v>186</v>
      </c>
    </row>
    <row r="1193" spans="1:11" x14ac:dyDescent="0.25">
      <c r="A1193" s="4">
        <v>41699</v>
      </c>
      <c r="B1193" s="3" t="s">
        <v>64</v>
      </c>
      <c r="C1193" s="3" t="s">
        <v>23</v>
      </c>
      <c r="D1193" s="3">
        <v>292</v>
      </c>
      <c r="E1193" s="3">
        <v>172</v>
      </c>
      <c r="F1193" s="3">
        <v>281</v>
      </c>
      <c r="G1193" s="3">
        <v>167</v>
      </c>
      <c r="H1193" s="3">
        <v>232</v>
      </c>
      <c r="I1193" s="3">
        <v>141</v>
      </c>
      <c r="J1193" s="3">
        <v>436</v>
      </c>
      <c r="K1193" s="3">
        <v>23</v>
      </c>
    </row>
    <row r="1194" spans="1:11" x14ac:dyDescent="0.25">
      <c r="A1194" s="4">
        <v>41699</v>
      </c>
      <c r="B1194" s="3" t="s">
        <v>64</v>
      </c>
      <c r="C1194" s="3" t="s">
        <v>82</v>
      </c>
      <c r="D1194" s="3">
        <v>292</v>
      </c>
      <c r="E1194" s="3">
        <v>200</v>
      </c>
      <c r="F1194" s="3">
        <v>281</v>
      </c>
      <c r="G1194" s="3">
        <v>197</v>
      </c>
      <c r="H1194" s="3">
        <v>232</v>
      </c>
      <c r="I1194" s="3">
        <v>174</v>
      </c>
      <c r="J1194" s="3">
        <v>436</v>
      </c>
      <c r="K1194" s="3">
        <v>21</v>
      </c>
    </row>
    <row r="1195" spans="1:11" x14ac:dyDescent="0.25">
      <c r="A1195" s="4">
        <v>41699</v>
      </c>
      <c r="B1195" s="3" t="s">
        <v>64</v>
      </c>
      <c r="C1195" s="3" t="s">
        <v>24</v>
      </c>
      <c r="D1195" s="3">
        <v>292</v>
      </c>
      <c r="E1195" s="3">
        <v>293</v>
      </c>
      <c r="F1195" s="3">
        <v>281</v>
      </c>
      <c r="G1195" s="3">
        <v>285</v>
      </c>
      <c r="H1195" s="3">
        <v>232</v>
      </c>
      <c r="I1195" s="3">
        <v>245</v>
      </c>
      <c r="J1195" s="3">
        <v>436</v>
      </c>
      <c r="K1195" s="3">
        <v>206</v>
      </c>
    </row>
    <row r="1196" spans="1:11" x14ac:dyDescent="0.25">
      <c r="A1196" s="4">
        <v>41699</v>
      </c>
      <c r="B1196" s="3" t="s">
        <v>64</v>
      </c>
      <c r="C1196" s="3" t="s">
        <v>89</v>
      </c>
      <c r="D1196" s="3">
        <v>292</v>
      </c>
      <c r="E1196" s="3">
        <v>315</v>
      </c>
      <c r="F1196" s="3">
        <v>281</v>
      </c>
      <c r="G1196" s="3">
        <v>305</v>
      </c>
      <c r="H1196" s="3">
        <v>232</v>
      </c>
      <c r="I1196" s="3">
        <v>256</v>
      </c>
      <c r="J1196" s="3">
        <v>436</v>
      </c>
      <c r="K1196" s="3">
        <v>186</v>
      </c>
    </row>
    <row r="1197" spans="1:11" x14ac:dyDescent="0.25">
      <c r="A1197" s="4">
        <v>41699</v>
      </c>
      <c r="B1197" s="3" t="s">
        <v>64</v>
      </c>
      <c r="C1197" s="3" t="s">
        <v>23</v>
      </c>
      <c r="D1197" s="3">
        <v>292</v>
      </c>
      <c r="E1197" s="3">
        <v>172</v>
      </c>
      <c r="F1197" s="3">
        <v>281</v>
      </c>
      <c r="G1197" s="3">
        <v>167</v>
      </c>
      <c r="H1197" s="3">
        <v>232</v>
      </c>
      <c r="I1197" s="3">
        <v>141</v>
      </c>
      <c r="J1197" s="3">
        <v>436</v>
      </c>
      <c r="K1197" s="3">
        <v>23</v>
      </c>
    </row>
    <row r="1198" spans="1:11" x14ac:dyDescent="0.25">
      <c r="A1198" s="4">
        <v>41791</v>
      </c>
      <c r="B1198" s="3" t="s">
        <v>64</v>
      </c>
      <c r="C1198" s="3" t="s">
        <v>82</v>
      </c>
      <c r="D1198" s="3">
        <v>294</v>
      </c>
      <c r="E1198" s="3">
        <v>199</v>
      </c>
      <c r="F1198" s="3">
        <v>280</v>
      </c>
      <c r="G1198" s="3">
        <v>191</v>
      </c>
      <c r="H1198" s="3">
        <v>222</v>
      </c>
      <c r="I1198" s="3">
        <v>157</v>
      </c>
      <c r="J1198" s="3">
        <v>359</v>
      </c>
      <c r="K1198" s="3">
        <v>27</v>
      </c>
    </row>
    <row r="1199" spans="1:11" x14ac:dyDescent="0.25">
      <c r="A1199" s="4">
        <v>41791</v>
      </c>
      <c r="B1199" s="3" t="s">
        <v>64</v>
      </c>
      <c r="C1199" s="3" t="s">
        <v>24</v>
      </c>
      <c r="D1199" s="3">
        <v>294</v>
      </c>
      <c r="E1199" s="3">
        <v>298</v>
      </c>
      <c r="F1199" s="3">
        <v>280</v>
      </c>
      <c r="G1199" s="3">
        <v>283</v>
      </c>
      <c r="H1199" s="3">
        <v>222</v>
      </c>
      <c r="I1199" s="3">
        <v>218</v>
      </c>
      <c r="J1199" s="3">
        <v>359</v>
      </c>
      <c r="K1199" s="3">
        <v>163</v>
      </c>
    </row>
    <row r="1200" spans="1:11" x14ac:dyDescent="0.25">
      <c r="A1200" s="4">
        <v>41791</v>
      </c>
      <c r="B1200" s="3" t="s">
        <v>64</v>
      </c>
      <c r="C1200" s="3" t="s">
        <v>89</v>
      </c>
      <c r="D1200" s="3">
        <v>294</v>
      </c>
      <c r="E1200" s="3">
        <v>307</v>
      </c>
      <c r="F1200" s="3">
        <v>280</v>
      </c>
      <c r="G1200" s="3">
        <v>297</v>
      </c>
      <c r="H1200" s="3">
        <v>222</v>
      </c>
      <c r="I1200" s="3">
        <v>250</v>
      </c>
      <c r="J1200" s="3">
        <v>359</v>
      </c>
      <c r="K1200" s="3">
        <v>165</v>
      </c>
    </row>
    <row r="1201" spans="1:11" x14ac:dyDescent="0.25">
      <c r="A1201" s="4">
        <v>41791</v>
      </c>
      <c r="B1201" s="3" t="s">
        <v>64</v>
      </c>
      <c r="C1201" s="3" t="s">
        <v>82</v>
      </c>
      <c r="D1201" s="3">
        <v>294</v>
      </c>
      <c r="E1201" s="3">
        <v>199</v>
      </c>
      <c r="F1201" s="3">
        <v>280</v>
      </c>
      <c r="G1201" s="3">
        <v>191</v>
      </c>
      <c r="H1201" s="3">
        <v>222</v>
      </c>
      <c r="I1201" s="3">
        <v>157</v>
      </c>
      <c r="J1201" s="3">
        <v>359</v>
      </c>
      <c r="K1201" s="3">
        <v>27</v>
      </c>
    </row>
    <row r="1202" spans="1:11" x14ac:dyDescent="0.25">
      <c r="A1202" s="4">
        <v>41791</v>
      </c>
      <c r="B1202" s="3" t="s">
        <v>64</v>
      </c>
      <c r="C1202" s="3" t="s">
        <v>24</v>
      </c>
      <c r="D1202" s="3">
        <v>294</v>
      </c>
      <c r="E1202" s="3">
        <v>298</v>
      </c>
      <c r="F1202" s="3">
        <v>280</v>
      </c>
      <c r="G1202" s="3">
        <v>283</v>
      </c>
      <c r="H1202" s="3">
        <v>222</v>
      </c>
      <c r="I1202" s="3">
        <v>218</v>
      </c>
      <c r="J1202" s="3">
        <v>359</v>
      </c>
      <c r="K1202" s="3">
        <v>163</v>
      </c>
    </row>
    <row r="1203" spans="1:11" x14ac:dyDescent="0.25">
      <c r="A1203" s="4">
        <v>41791</v>
      </c>
      <c r="B1203" s="3" t="s">
        <v>64</v>
      </c>
      <c r="C1203" s="3" t="s">
        <v>89</v>
      </c>
      <c r="D1203" s="3">
        <v>294</v>
      </c>
      <c r="E1203" s="3">
        <v>307</v>
      </c>
      <c r="F1203" s="3">
        <v>280</v>
      </c>
      <c r="G1203" s="3">
        <v>297</v>
      </c>
      <c r="H1203" s="3">
        <v>222</v>
      </c>
      <c r="I1203" s="3">
        <v>250</v>
      </c>
      <c r="J1203" s="3">
        <v>359</v>
      </c>
      <c r="K1203" s="3">
        <v>165</v>
      </c>
    </row>
    <row r="1204" spans="1:11" x14ac:dyDescent="0.25">
      <c r="A1204" s="4">
        <v>41883</v>
      </c>
      <c r="B1204" s="3" t="s">
        <v>64</v>
      </c>
      <c r="C1204" s="3" t="s">
        <v>82</v>
      </c>
      <c r="D1204" s="3">
        <v>287</v>
      </c>
      <c r="E1204" s="3">
        <v>198</v>
      </c>
      <c r="F1204" s="3">
        <v>274</v>
      </c>
      <c r="G1204" s="3">
        <v>190</v>
      </c>
      <c r="H1204" s="3">
        <v>222</v>
      </c>
      <c r="I1204" s="3">
        <v>155</v>
      </c>
      <c r="J1204" s="3">
        <v>454</v>
      </c>
      <c r="K1204" s="3">
        <v>22</v>
      </c>
    </row>
    <row r="1205" spans="1:11" x14ac:dyDescent="0.25">
      <c r="A1205" s="4">
        <v>41883</v>
      </c>
      <c r="B1205" s="3" t="s">
        <v>64</v>
      </c>
      <c r="C1205" s="3" t="s">
        <v>24</v>
      </c>
      <c r="D1205" s="3">
        <v>287</v>
      </c>
      <c r="E1205" s="3">
        <v>297</v>
      </c>
      <c r="F1205" s="3">
        <v>274</v>
      </c>
      <c r="G1205" s="3">
        <v>286</v>
      </c>
      <c r="H1205" s="3">
        <v>222</v>
      </c>
      <c r="I1205" s="3">
        <v>238</v>
      </c>
      <c r="J1205" s="3">
        <v>454</v>
      </c>
      <c r="K1205" s="3">
        <v>191</v>
      </c>
    </row>
    <row r="1206" spans="1:11" x14ac:dyDescent="0.25">
      <c r="A1206" s="4">
        <v>41883</v>
      </c>
      <c r="B1206" s="3" t="s">
        <v>64</v>
      </c>
      <c r="C1206" s="3" t="s">
        <v>89</v>
      </c>
      <c r="D1206" s="3">
        <v>287</v>
      </c>
      <c r="E1206" s="3">
        <v>300</v>
      </c>
      <c r="F1206" s="3">
        <v>274</v>
      </c>
      <c r="G1206" s="3">
        <v>288</v>
      </c>
      <c r="H1206" s="3">
        <v>222</v>
      </c>
      <c r="I1206" s="3">
        <v>237</v>
      </c>
      <c r="J1206" s="3">
        <v>454</v>
      </c>
      <c r="K1206" s="3">
        <v>216</v>
      </c>
    </row>
    <row r="1207" spans="1:11" x14ac:dyDescent="0.25">
      <c r="A1207" s="4">
        <v>41883</v>
      </c>
      <c r="B1207" s="3" t="s">
        <v>64</v>
      </c>
      <c r="C1207" s="3" t="s">
        <v>23</v>
      </c>
      <c r="D1207" s="3">
        <v>287</v>
      </c>
      <c r="E1207" s="3">
        <v>170</v>
      </c>
      <c r="F1207" s="3">
        <v>274</v>
      </c>
      <c r="G1207" s="3">
        <v>169</v>
      </c>
      <c r="H1207" s="3">
        <v>222</v>
      </c>
      <c r="I1207" s="3">
        <v>153</v>
      </c>
      <c r="J1207" s="3">
        <v>454</v>
      </c>
      <c r="K1207" s="3">
        <v>25</v>
      </c>
    </row>
    <row r="1208" spans="1:11" x14ac:dyDescent="0.25">
      <c r="A1208" s="4">
        <v>41883</v>
      </c>
      <c r="B1208" s="3" t="s">
        <v>64</v>
      </c>
      <c r="C1208" s="3" t="s">
        <v>82</v>
      </c>
      <c r="D1208" s="3">
        <v>287</v>
      </c>
      <c r="E1208" s="3">
        <v>198</v>
      </c>
      <c r="F1208" s="3">
        <v>274</v>
      </c>
      <c r="G1208" s="3">
        <v>190</v>
      </c>
      <c r="H1208" s="3">
        <v>222</v>
      </c>
      <c r="I1208" s="3">
        <v>155</v>
      </c>
      <c r="J1208" s="3">
        <v>454</v>
      </c>
      <c r="K1208" s="3">
        <v>22</v>
      </c>
    </row>
    <row r="1209" spans="1:11" x14ac:dyDescent="0.25">
      <c r="A1209" s="4">
        <v>41883</v>
      </c>
      <c r="B1209" s="3" t="s">
        <v>64</v>
      </c>
      <c r="C1209" s="3" t="s">
        <v>24</v>
      </c>
      <c r="D1209" s="3">
        <v>287</v>
      </c>
      <c r="E1209" s="3">
        <v>297</v>
      </c>
      <c r="F1209" s="3">
        <v>274</v>
      </c>
      <c r="G1209" s="3">
        <v>286</v>
      </c>
      <c r="H1209" s="3">
        <v>222</v>
      </c>
      <c r="I1209" s="3">
        <v>238</v>
      </c>
      <c r="J1209" s="3">
        <v>454</v>
      </c>
      <c r="K1209" s="3">
        <v>191</v>
      </c>
    </row>
    <row r="1210" spans="1:11" x14ac:dyDescent="0.25">
      <c r="A1210" s="4">
        <v>41883</v>
      </c>
      <c r="B1210" s="3" t="s">
        <v>64</v>
      </c>
      <c r="C1210" s="3" t="s">
        <v>89</v>
      </c>
      <c r="D1210" s="3">
        <v>287</v>
      </c>
      <c r="E1210" s="3">
        <v>300</v>
      </c>
      <c r="F1210" s="3">
        <v>274</v>
      </c>
      <c r="G1210" s="3">
        <v>288</v>
      </c>
      <c r="H1210" s="3">
        <v>222</v>
      </c>
      <c r="I1210" s="3">
        <v>237</v>
      </c>
      <c r="J1210" s="3">
        <v>454</v>
      </c>
      <c r="K1210" s="3">
        <v>216</v>
      </c>
    </row>
    <row r="1211" spans="1:11" x14ac:dyDescent="0.25">
      <c r="A1211" s="4">
        <v>41883</v>
      </c>
      <c r="B1211" s="3" t="s">
        <v>64</v>
      </c>
      <c r="C1211" s="3" t="s">
        <v>23</v>
      </c>
      <c r="D1211" s="3">
        <v>287</v>
      </c>
      <c r="E1211" s="3">
        <v>170</v>
      </c>
      <c r="F1211" s="3">
        <v>274</v>
      </c>
      <c r="G1211" s="3">
        <v>169</v>
      </c>
      <c r="H1211" s="3">
        <v>222</v>
      </c>
      <c r="I1211" s="3">
        <v>153</v>
      </c>
      <c r="J1211" s="3">
        <v>454</v>
      </c>
      <c r="K1211" s="3">
        <v>25</v>
      </c>
    </row>
    <row r="1212" spans="1:11" x14ac:dyDescent="0.25">
      <c r="A1212" s="4">
        <v>41974</v>
      </c>
      <c r="B1212" s="3" t="s">
        <v>64</v>
      </c>
      <c r="C1212" s="3" t="s">
        <v>82</v>
      </c>
      <c r="D1212" s="3">
        <v>314</v>
      </c>
      <c r="E1212" s="3">
        <v>218</v>
      </c>
      <c r="F1212" s="3">
        <v>292</v>
      </c>
      <c r="G1212" s="3">
        <v>215</v>
      </c>
      <c r="H1212" s="3">
        <v>232</v>
      </c>
      <c r="I1212" s="3">
        <v>191</v>
      </c>
      <c r="J1212" s="3">
        <v>322</v>
      </c>
      <c r="K1212" s="3">
        <v>10</v>
      </c>
    </row>
    <row r="1213" spans="1:11" x14ac:dyDescent="0.25">
      <c r="A1213" s="4">
        <v>41974</v>
      </c>
      <c r="B1213" s="3" t="s">
        <v>64</v>
      </c>
      <c r="C1213" s="3" t="s">
        <v>24</v>
      </c>
      <c r="D1213" s="3">
        <v>314</v>
      </c>
      <c r="E1213" s="3">
        <v>329</v>
      </c>
      <c r="F1213" s="3">
        <v>292</v>
      </c>
      <c r="G1213" s="3">
        <v>296</v>
      </c>
      <c r="H1213" s="3">
        <v>232</v>
      </c>
      <c r="I1213" s="3">
        <v>228</v>
      </c>
      <c r="J1213" s="3">
        <v>322</v>
      </c>
      <c r="K1213" s="3">
        <v>132</v>
      </c>
    </row>
    <row r="1214" spans="1:11" x14ac:dyDescent="0.25">
      <c r="A1214" s="4">
        <v>41974</v>
      </c>
      <c r="B1214" s="3" t="s">
        <v>64</v>
      </c>
      <c r="C1214" s="3" t="s">
        <v>89</v>
      </c>
      <c r="D1214" s="3">
        <v>314</v>
      </c>
      <c r="E1214" s="3">
        <v>317</v>
      </c>
      <c r="F1214" s="3">
        <v>292</v>
      </c>
      <c r="G1214" s="3">
        <v>304</v>
      </c>
      <c r="H1214" s="3">
        <v>232</v>
      </c>
      <c r="I1214" s="3">
        <v>251</v>
      </c>
      <c r="J1214" s="3">
        <v>322</v>
      </c>
      <c r="K1214" s="3">
        <v>169</v>
      </c>
    </row>
    <row r="1215" spans="1:11" x14ac:dyDescent="0.25">
      <c r="A1215" s="4">
        <v>41974</v>
      </c>
      <c r="B1215" s="3" t="s">
        <v>64</v>
      </c>
      <c r="C1215" s="3" t="s">
        <v>23</v>
      </c>
      <c r="D1215" s="3">
        <v>314</v>
      </c>
      <c r="E1215" s="3">
        <v>177</v>
      </c>
      <c r="F1215" s="3">
        <v>292</v>
      </c>
      <c r="G1215" s="3">
        <v>177</v>
      </c>
      <c r="H1215" s="3">
        <v>232</v>
      </c>
      <c r="I1215" s="3">
        <v>166</v>
      </c>
      <c r="J1215" s="3">
        <v>322</v>
      </c>
      <c r="K1215" s="3">
        <v>11</v>
      </c>
    </row>
    <row r="1216" spans="1:11" x14ac:dyDescent="0.25">
      <c r="A1216" s="4">
        <v>41974</v>
      </c>
      <c r="B1216" s="3" t="s">
        <v>64</v>
      </c>
      <c r="C1216" s="3" t="s">
        <v>82</v>
      </c>
      <c r="D1216" s="3">
        <v>314</v>
      </c>
      <c r="E1216" s="3">
        <v>218</v>
      </c>
      <c r="F1216" s="3">
        <v>292</v>
      </c>
      <c r="G1216" s="3">
        <v>215</v>
      </c>
      <c r="H1216" s="3">
        <v>232</v>
      </c>
      <c r="I1216" s="3">
        <v>191</v>
      </c>
      <c r="J1216" s="3">
        <v>322</v>
      </c>
      <c r="K1216" s="3">
        <v>10</v>
      </c>
    </row>
    <row r="1217" spans="1:11" x14ac:dyDescent="0.25">
      <c r="A1217" s="4">
        <v>41974</v>
      </c>
      <c r="B1217" s="3" t="s">
        <v>64</v>
      </c>
      <c r="C1217" s="3" t="s">
        <v>24</v>
      </c>
      <c r="D1217" s="3">
        <v>314</v>
      </c>
      <c r="E1217" s="3">
        <v>329</v>
      </c>
      <c r="F1217" s="3">
        <v>292</v>
      </c>
      <c r="G1217" s="3">
        <v>296</v>
      </c>
      <c r="H1217" s="3">
        <v>232</v>
      </c>
      <c r="I1217" s="3">
        <v>228</v>
      </c>
      <c r="J1217" s="3">
        <v>322</v>
      </c>
      <c r="K1217" s="3">
        <v>132</v>
      </c>
    </row>
    <row r="1218" spans="1:11" x14ac:dyDescent="0.25">
      <c r="A1218" s="4">
        <v>41974</v>
      </c>
      <c r="B1218" s="3" t="s">
        <v>64</v>
      </c>
      <c r="C1218" s="3" t="s">
        <v>89</v>
      </c>
      <c r="D1218" s="3">
        <v>314</v>
      </c>
      <c r="E1218" s="3">
        <v>317</v>
      </c>
      <c r="F1218" s="3">
        <v>292</v>
      </c>
      <c r="G1218" s="3">
        <v>304</v>
      </c>
      <c r="H1218" s="3">
        <v>232</v>
      </c>
      <c r="I1218" s="3">
        <v>251</v>
      </c>
      <c r="J1218" s="3">
        <v>322</v>
      </c>
      <c r="K1218" s="3">
        <v>169</v>
      </c>
    </row>
    <row r="1219" spans="1:11" x14ac:dyDescent="0.25">
      <c r="A1219" s="4">
        <v>41974</v>
      </c>
      <c r="B1219" s="3" t="s">
        <v>64</v>
      </c>
      <c r="C1219" s="3" t="s">
        <v>23</v>
      </c>
      <c r="D1219" s="3">
        <v>314</v>
      </c>
      <c r="E1219" s="3">
        <v>177</v>
      </c>
      <c r="F1219" s="3">
        <v>292</v>
      </c>
      <c r="G1219" s="3">
        <v>177</v>
      </c>
      <c r="H1219" s="3">
        <v>232</v>
      </c>
      <c r="I1219" s="3">
        <v>166</v>
      </c>
      <c r="J1219" s="3">
        <v>322</v>
      </c>
      <c r="K1219" s="3">
        <v>11</v>
      </c>
    </row>
    <row r="1220" spans="1:11" x14ac:dyDescent="0.25">
      <c r="A1220" s="4">
        <v>42064</v>
      </c>
      <c r="B1220" s="3" t="s">
        <v>64</v>
      </c>
      <c r="C1220" s="3" t="s">
        <v>82</v>
      </c>
      <c r="D1220" s="3">
        <v>299</v>
      </c>
      <c r="E1220" s="3">
        <v>203</v>
      </c>
      <c r="F1220" s="3">
        <v>284</v>
      </c>
      <c r="G1220" s="3">
        <v>196</v>
      </c>
      <c r="H1220" s="3">
        <v>228</v>
      </c>
      <c r="I1220" s="3">
        <v>165</v>
      </c>
      <c r="J1220" s="3">
        <v>490</v>
      </c>
      <c r="K1220" s="3">
        <v>28</v>
      </c>
    </row>
    <row r="1221" spans="1:11" x14ac:dyDescent="0.25">
      <c r="A1221" s="4">
        <v>42064</v>
      </c>
      <c r="B1221" s="3" t="s">
        <v>64</v>
      </c>
      <c r="C1221" s="3" t="s">
        <v>24</v>
      </c>
      <c r="D1221" s="3">
        <v>299</v>
      </c>
      <c r="E1221" s="3">
        <v>306</v>
      </c>
      <c r="F1221" s="3">
        <v>284</v>
      </c>
      <c r="G1221" s="3">
        <v>290</v>
      </c>
      <c r="H1221" s="3">
        <v>228</v>
      </c>
      <c r="I1221" s="3">
        <v>234</v>
      </c>
      <c r="J1221" s="3">
        <v>490</v>
      </c>
      <c r="K1221" s="3">
        <v>225</v>
      </c>
    </row>
    <row r="1222" spans="1:11" x14ac:dyDescent="0.25">
      <c r="A1222" s="4">
        <v>42064</v>
      </c>
      <c r="B1222" s="3" t="s">
        <v>64</v>
      </c>
      <c r="C1222" s="3" t="s">
        <v>89</v>
      </c>
      <c r="D1222" s="3">
        <v>299</v>
      </c>
      <c r="E1222" s="3">
        <v>313</v>
      </c>
      <c r="F1222" s="3">
        <v>284</v>
      </c>
      <c r="G1222" s="3">
        <v>301</v>
      </c>
      <c r="H1222" s="3">
        <v>228</v>
      </c>
      <c r="I1222" s="3">
        <v>247</v>
      </c>
      <c r="J1222" s="3">
        <v>490</v>
      </c>
      <c r="K1222" s="3">
        <v>222</v>
      </c>
    </row>
    <row r="1223" spans="1:11" x14ac:dyDescent="0.25">
      <c r="A1223" s="4">
        <v>42064</v>
      </c>
      <c r="B1223" s="3" t="s">
        <v>64</v>
      </c>
      <c r="C1223" s="3" t="s">
        <v>23</v>
      </c>
      <c r="D1223" s="3">
        <v>299</v>
      </c>
      <c r="E1223" s="3">
        <v>174</v>
      </c>
      <c r="F1223" s="3">
        <v>284</v>
      </c>
      <c r="G1223" s="3">
        <v>171</v>
      </c>
      <c r="H1223" s="3">
        <v>228</v>
      </c>
      <c r="I1223" s="3">
        <v>149</v>
      </c>
      <c r="J1223" s="3">
        <v>490</v>
      </c>
      <c r="K1223" s="3">
        <v>15</v>
      </c>
    </row>
    <row r="1224" spans="1:11" x14ac:dyDescent="0.25">
      <c r="A1224" s="4">
        <v>42156</v>
      </c>
      <c r="B1224" s="3" t="s">
        <v>64</v>
      </c>
      <c r="C1224" s="3" t="s">
        <v>82</v>
      </c>
      <c r="D1224" s="3">
        <v>294</v>
      </c>
      <c r="E1224" s="3">
        <v>241</v>
      </c>
      <c r="F1224" s="3">
        <v>282</v>
      </c>
      <c r="G1224" s="3">
        <v>230</v>
      </c>
      <c r="H1224" s="3">
        <v>230</v>
      </c>
      <c r="I1224" s="3">
        <v>189</v>
      </c>
      <c r="J1224" s="3">
        <v>440</v>
      </c>
      <c r="K1224" s="3">
        <v>19</v>
      </c>
    </row>
    <row r="1225" spans="1:11" x14ac:dyDescent="0.25">
      <c r="A1225" s="4">
        <v>42156</v>
      </c>
      <c r="B1225" s="3" t="s">
        <v>64</v>
      </c>
      <c r="C1225" s="3" t="s">
        <v>24</v>
      </c>
      <c r="D1225" s="3">
        <v>294</v>
      </c>
      <c r="E1225" s="3">
        <v>300</v>
      </c>
      <c r="F1225" s="3">
        <v>282</v>
      </c>
      <c r="G1225" s="3">
        <v>290</v>
      </c>
      <c r="H1225" s="3">
        <v>230</v>
      </c>
      <c r="I1225" s="3">
        <v>242</v>
      </c>
      <c r="J1225" s="3">
        <v>440</v>
      </c>
      <c r="K1225" s="3">
        <v>211</v>
      </c>
    </row>
    <row r="1226" spans="1:11" x14ac:dyDescent="0.25">
      <c r="A1226" s="4">
        <v>42156</v>
      </c>
      <c r="B1226" s="3" t="s">
        <v>64</v>
      </c>
      <c r="C1226" s="3" t="s">
        <v>89</v>
      </c>
      <c r="D1226" s="3">
        <v>294</v>
      </c>
      <c r="E1226" s="3">
        <v>305</v>
      </c>
      <c r="F1226" s="3">
        <v>282</v>
      </c>
      <c r="G1226" s="3">
        <v>293</v>
      </c>
      <c r="H1226" s="3">
        <v>230</v>
      </c>
      <c r="I1226" s="3">
        <v>240</v>
      </c>
      <c r="J1226" s="3">
        <v>440</v>
      </c>
      <c r="K1226" s="3">
        <v>193</v>
      </c>
    </row>
    <row r="1227" spans="1:11" x14ac:dyDescent="0.25">
      <c r="A1227" s="4">
        <v>42156</v>
      </c>
      <c r="B1227" s="3" t="s">
        <v>64</v>
      </c>
      <c r="C1227" s="3" t="s">
        <v>23</v>
      </c>
      <c r="D1227" s="3">
        <v>294</v>
      </c>
      <c r="E1227" s="3">
        <v>167</v>
      </c>
      <c r="F1227" s="3">
        <v>282</v>
      </c>
      <c r="G1227" s="3">
        <v>162</v>
      </c>
      <c r="H1227" s="3">
        <v>230</v>
      </c>
      <c r="I1227" s="3">
        <v>136</v>
      </c>
      <c r="J1227" s="3">
        <v>440</v>
      </c>
      <c r="K1227" s="3">
        <v>17</v>
      </c>
    </row>
    <row r="1228" spans="1:11" x14ac:dyDescent="0.25">
      <c r="A1228" s="4">
        <v>42248</v>
      </c>
      <c r="B1228" s="3" t="s">
        <v>64</v>
      </c>
      <c r="C1228" s="3" t="s">
        <v>82</v>
      </c>
      <c r="D1228" s="3">
        <v>294</v>
      </c>
      <c r="E1228" s="3">
        <v>210</v>
      </c>
      <c r="F1228" s="3">
        <v>281</v>
      </c>
      <c r="G1228" s="3">
        <v>202</v>
      </c>
      <c r="H1228" s="3">
        <v>229</v>
      </c>
      <c r="I1228" s="3">
        <v>166</v>
      </c>
      <c r="J1228" s="3">
        <v>407</v>
      </c>
      <c r="K1228" s="3">
        <v>16</v>
      </c>
    </row>
    <row r="1229" spans="1:11" x14ac:dyDescent="0.25">
      <c r="A1229" s="4">
        <v>42248</v>
      </c>
      <c r="B1229" s="3" t="s">
        <v>64</v>
      </c>
      <c r="C1229" s="3" t="s">
        <v>24</v>
      </c>
      <c r="D1229" s="3">
        <v>294</v>
      </c>
      <c r="E1229" s="3">
        <v>302</v>
      </c>
      <c r="F1229" s="3">
        <v>281</v>
      </c>
      <c r="G1229" s="3">
        <v>288</v>
      </c>
      <c r="H1229" s="3">
        <v>229</v>
      </c>
      <c r="I1229" s="3">
        <v>234</v>
      </c>
      <c r="J1229" s="3">
        <v>407</v>
      </c>
      <c r="K1229" s="3">
        <v>186</v>
      </c>
    </row>
    <row r="1230" spans="1:11" x14ac:dyDescent="0.25">
      <c r="A1230" s="4">
        <v>42248</v>
      </c>
      <c r="B1230" s="3" t="s">
        <v>64</v>
      </c>
      <c r="C1230" s="3" t="s">
        <v>89</v>
      </c>
      <c r="D1230" s="3">
        <v>294</v>
      </c>
      <c r="E1230" s="3">
        <v>312</v>
      </c>
      <c r="F1230" s="3">
        <v>281</v>
      </c>
      <c r="G1230" s="3">
        <v>304</v>
      </c>
      <c r="H1230" s="3">
        <v>229</v>
      </c>
      <c r="I1230" s="3">
        <v>260</v>
      </c>
      <c r="J1230" s="3">
        <v>407</v>
      </c>
      <c r="K1230" s="3">
        <v>173</v>
      </c>
    </row>
    <row r="1231" spans="1:11" x14ac:dyDescent="0.25">
      <c r="A1231" s="4">
        <v>42248</v>
      </c>
      <c r="B1231" s="3" t="s">
        <v>64</v>
      </c>
      <c r="C1231" s="3" t="s">
        <v>23</v>
      </c>
      <c r="D1231" s="3">
        <v>294</v>
      </c>
      <c r="E1231" s="3">
        <v>190</v>
      </c>
      <c r="F1231" s="3">
        <v>281</v>
      </c>
      <c r="G1231" s="3">
        <v>188</v>
      </c>
      <c r="H1231" s="3">
        <v>229</v>
      </c>
      <c r="I1231" s="3">
        <v>168</v>
      </c>
      <c r="J1231" s="3">
        <v>407</v>
      </c>
      <c r="K1231" s="3">
        <v>32</v>
      </c>
    </row>
    <row r="1232" spans="1:11" x14ac:dyDescent="0.25">
      <c r="A1232" s="4">
        <v>42339</v>
      </c>
      <c r="B1232" s="3" t="s">
        <v>64</v>
      </c>
      <c r="C1232" s="3" t="s">
        <v>82</v>
      </c>
      <c r="D1232" s="3">
        <v>301</v>
      </c>
      <c r="E1232" s="3">
        <v>220</v>
      </c>
      <c r="F1232" s="3">
        <v>289</v>
      </c>
      <c r="G1232" s="3">
        <v>210</v>
      </c>
      <c r="H1232" s="3">
        <v>235</v>
      </c>
      <c r="I1232" s="3">
        <v>167</v>
      </c>
      <c r="J1232" s="3">
        <v>353</v>
      </c>
      <c r="K1232" s="3">
        <v>20</v>
      </c>
    </row>
    <row r="1233" spans="1:11" x14ac:dyDescent="0.25">
      <c r="A1233" s="4">
        <v>42339</v>
      </c>
      <c r="B1233" s="3" t="s">
        <v>64</v>
      </c>
      <c r="C1233" s="3" t="s">
        <v>24</v>
      </c>
      <c r="D1233" s="3">
        <v>301</v>
      </c>
      <c r="E1233" s="3">
        <v>306</v>
      </c>
      <c r="F1233" s="3">
        <v>289</v>
      </c>
      <c r="G1233" s="3">
        <v>296</v>
      </c>
      <c r="H1233" s="3">
        <v>235</v>
      </c>
      <c r="I1233" s="3">
        <v>248</v>
      </c>
      <c r="J1233" s="3">
        <v>353</v>
      </c>
      <c r="K1233" s="3">
        <v>156</v>
      </c>
    </row>
    <row r="1234" spans="1:11" x14ac:dyDescent="0.25">
      <c r="A1234" s="4">
        <v>42339</v>
      </c>
      <c r="B1234" s="3" t="s">
        <v>64</v>
      </c>
      <c r="C1234" s="3" t="s">
        <v>89</v>
      </c>
      <c r="D1234" s="3">
        <v>301</v>
      </c>
      <c r="E1234" s="3">
        <v>313</v>
      </c>
      <c r="F1234" s="3">
        <v>289</v>
      </c>
      <c r="G1234" s="3">
        <v>300</v>
      </c>
      <c r="H1234" s="3">
        <v>235</v>
      </c>
      <c r="I1234" s="3">
        <v>245</v>
      </c>
      <c r="J1234" s="3">
        <v>353</v>
      </c>
      <c r="K1234" s="3">
        <v>168</v>
      </c>
    </row>
    <row r="1235" spans="1:11" x14ac:dyDescent="0.25">
      <c r="A1235" s="4">
        <v>42339</v>
      </c>
      <c r="B1235" s="3" t="s">
        <v>64</v>
      </c>
      <c r="C1235" s="3" t="s">
        <v>23</v>
      </c>
      <c r="D1235" s="3">
        <v>301</v>
      </c>
      <c r="E1235" s="3">
        <v>180</v>
      </c>
      <c r="F1235" s="3">
        <v>289</v>
      </c>
      <c r="G1235" s="3">
        <v>179</v>
      </c>
      <c r="H1235" s="3">
        <v>235</v>
      </c>
      <c r="I1235" s="3">
        <v>166</v>
      </c>
      <c r="J1235" s="3">
        <v>353</v>
      </c>
      <c r="K1235" s="3">
        <v>9</v>
      </c>
    </row>
    <row r="1236" spans="1:11" x14ac:dyDescent="0.25">
      <c r="A1236" s="4">
        <v>42430</v>
      </c>
      <c r="B1236" s="3" t="s">
        <v>64</v>
      </c>
      <c r="C1236" s="3" t="s">
        <v>82</v>
      </c>
      <c r="D1236" s="3">
        <v>314</v>
      </c>
      <c r="E1236" s="3">
        <v>254</v>
      </c>
      <c r="F1236" s="3">
        <v>301</v>
      </c>
      <c r="G1236" s="3">
        <v>232</v>
      </c>
      <c r="H1236" s="3">
        <v>249</v>
      </c>
      <c r="I1236" s="3">
        <v>179</v>
      </c>
      <c r="J1236" s="3">
        <v>453</v>
      </c>
      <c r="K1236" s="3">
        <v>30</v>
      </c>
    </row>
    <row r="1237" spans="1:11" x14ac:dyDescent="0.25">
      <c r="A1237" s="4">
        <v>42430</v>
      </c>
      <c r="B1237" s="3" t="s">
        <v>64</v>
      </c>
      <c r="C1237" s="3" t="s">
        <v>24</v>
      </c>
      <c r="D1237" s="3">
        <v>314</v>
      </c>
      <c r="E1237" s="3">
        <v>313</v>
      </c>
      <c r="F1237" s="3">
        <v>301</v>
      </c>
      <c r="G1237" s="3">
        <v>303</v>
      </c>
      <c r="H1237" s="3">
        <v>249</v>
      </c>
      <c r="I1237" s="3">
        <v>257</v>
      </c>
      <c r="J1237" s="3">
        <v>453</v>
      </c>
      <c r="K1237" s="3">
        <v>198</v>
      </c>
    </row>
    <row r="1238" spans="1:11" x14ac:dyDescent="0.25">
      <c r="A1238" s="4">
        <v>42430</v>
      </c>
      <c r="B1238" s="3" t="s">
        <v>64</v>
      </c>
      <c r="C1238" s="3" t="s">
        <v>89</v>
      </c>
      <c r="D1238" s="3">
        <v>314</v>
      </c>
      <c r="E1238" s="3">
        <v>330</v>
      </c>
      <c r="F1238" s="3">
        <v>301</v>
      </c>
      <c r="G1238" s="3">
        <v>318</v>
      </c>
      <c r="H1238" s="3">
        <v>249</v>
      </c>
      <c r="I1238" s="3">
        <v>265</v>
      </c>
      <c r="J1238" s="3">
        <v>453</v>
      </c>
      <c r="K1238" s="3">
        <v>211</v>
      </c>
    </row>
    <row r="1239" spans="1:11" x14ac:dyDescent="0.25">
      <c r="A1239" s="4">
        <v>42430</v>
      </c>
      <c r="B1239" s="3" t="s">
        <v>64</v>
      </c>
      <c r="C1239" s="3" t="s">
        <v>23</v>
      </c>
      <c r="D1239" s="3">
        <v>314</v>
      </c>
      <c r="E1239" s="3">
        <v>202</v>
      </c>
      <c r="F1239" s="3">
        <v>301</v>
      </c>
      <c r="G1239" s="3">
        <v>197</v>
      </c>
      <c r="H1239" s="3">
        <v>249</v>
      </c>
      <c r="I1239" s="3">
        <v>169</v>
      </c>
      <c r="J1239" s="3">
        <v>453</v>
      </c>
      <c r="K1239" s="3">
        <v>14</v>
      </c>
    </row>
    <row r="1240" spans="1:11" x14ac:dyDescent="0.25">
      <c r="A1240" s="4">
        <v>42522</v>
      </c>
      <c r="B1240" s="3" t="s">
        <v>64</v>
      </c>
      <c r="C1240" s="3" t="s">
        <v>82</v>
      </c>
      <c r="D1240" s="3">
        <v>321</v>
      </c>
      <c r="E1240" s="3">
        <v>238</v>
      </c>
      <c r="F1240" s="3">
        <v>308</v>
      </c>
      <c r="G1240" s="3">
        <v>229</v>
      </c>
      <c r="H1240" s="3">
        <v>253</v>
      </c>
      <c r="I1240" s="3">
        <v>187</v>
      </c>
      <c r="J1240" s="3">
        <v>332</v>
      </c>
      <c r="K1240" s="3">
        <v>19</v>
      </c>
    </row>
    <row r="1241" spans="1:11" x14ac:dyDescent="0.25">
      <c r="A1241" s="4">
        <v>42522</v>
      </c>
      <c r="B1241" s="3" t="s">
        <v>64</v>
      </c>
      <c r="C1241" s="3" t="s">
        <v>24</v>
      </c>
      <c r="D1241" s="3">
        <v>321</v>
      </c>
      <c r="E1241" s="3">
        <v>319</v>
      </c>
      <c r="F1241" s="3">
        <v>308</v>
      </c>
      <c r="G1241" s="3">
        <v>307</v>
      </c>
      <c r="H1241" s="3">
        <v>253</v>
      </c>
      <c r="I1241" s="3">
        <v>254</v>
      </c>
      <c r="J1241" s="3">
        <v>332</v>
      </c>
      <c r="K1241" s="3">
        <v>164</v>
      </c>
    </row>
    <row r="1242" spans="1:11" x14ac:dyDescent="0.25">
      <c r="A1242" s="4">
        <v>42522</v>
      </c>
      <c r="B1242" s="3" t="s">
        <v>64</v>
      </c>
      <c r="C1242" s="3" t="s">
        <v>89</v>
      </c>
      <c r="D1242" s="3">
        <v>321</v>
      </c>
      <c r="E1242" s="3">
        <v>340</v>
      </c>
      <c r="F1242" s="3">
        <v>308</v>
      </c>
      <c r="G1242" s="3">
        <v>328</v>
      </c>
      <c r="H1242" s="3">
        <v>253</v>
      </c>
      <c r="I1242" s="3">
        <v>273</v>
      </c>
      <c r="J1242" s="3">
        <v>332</v>
      </c>
      <c r="K1242" s="3">
        <v>143</v>
      </c>
    </row>
    <row r="1243" spans="1:11" x14ac:dyDescent="0.25">
      <c r="A1243" s="4">
        <v>42522</v>
      </c>
      <c r="B1243" s="3" t="s">
        <v>64</v>
      </c>
      <c r="C1243" s="3" t="s">
        <v>23</v>
      </c>
      <c r="D1243" s="3">
        <v>321</v>
      </c>
      <c r="E1243" s="3">
        <v>184</v>
      </c>
      <c r="F1243" s="3">
        <v>308</v>
      </c>
      <c r="G1243" s="3">
        <v>181</v>
      </c>
      <c r="H1243" s="3">
        <v>253</v>
      </c>
      <c r="I1243" s="3">
        <v>156</v>
      </c>
      <c r="J1243" s="3">
        <v>332</v>
      </c>
      <c r="K1243" s="3">
        <v>6</v>
      </c>
    </row>
    <row r="1244" spans="1:11" x14ac:dyDescent="0.25">
      <c r="A1244" s="4">
        <v>42614</v>
      </c>
      <c r="B1244" s="3" t="s">
        <v>64</v>
      </c>
      <c r="C1244" s="3" t="s">
        <v>82</v>
      </c>
      <c r="D1244" s="3">
        <v>321</v>
      </c>
      <c r="E1244" s="3">
        <v>250</v>
      </c>
      <c r="F1244" s="3">
        <v>310</v>
      </c>
      <c r="G1244" s="3">
        <v>246</v>
      </c>
      <c r="H1244" s="3">
        <v>259</v>
      </c>
      <c r="I1244" s="3">
        <v>219</v>
      </c>
      <c r="J1244" s="3">
        <v>462</v>
      </c>
      <c r="K1244" s="3">
        <v>29</v>
      </c>
    </row>
    <row r="1245" spans="1:11" x14ac:dyDescent="0.25">
      <c r="A1245" s="4">
        <v>42614</v>
      </c>
      <c r="B1245" s="3" t="s">
        <v>64</v>
      </c>
      <c r="C1245" s="3" t="s">
        <v>24</v>
      </c>
      <c r="D1245" s="3">
        <v>321</v>
      </c>
      <c r="E1245" s="3">
        <v>324</v>
      </c>
      <c r="F1245" s="3">
        <v>310</v>
      </c>
      <c r="G1245" s="3">
        <v>313</v>
      </c>
      <c r="H1245" s="3">
        <v>259</v>
      </c>
      <c r="I1245" s="3">
        <v>264</v>
      </c>
      <c r="J1245" s="3">
        <v>462</v>
      </c>
      <c r="K1245" s="3">
        <v>228</v>
      </c>
    </row>
    <row r="1246" spans="1:11" x14ac:dyDescent="0.25">
      <c r="A1246" s="4">
        <v>42614</v>
      </c>
      <c r="B1246" s="3" t="s">
        <v>64</v>
      </c>
      <c r="C1246" s="3" t="s">
        <v>89</v>
      </c>
      <c r="D1246" s="3">
        <v>321</v>
      </c>
      <c r="E1246" s="3">
        <v>333</v>
      </c>
      <c r="F1246" s="3">
        <v>310</v>
      </c>
      <c r="G1246" s="3">
        <v>322</v>
      </c>
      <c r="H1246" s="3">
        <v>259</v>
      </c>
      <c r="I1246" s="3">
        <v>271</v>
      </c>
      <c r="J1246" s="3">
        <v>462</v>
      </c>
      <c r="K1246" s="3">
        <v>197</v>
      </c>
    </row>
    <row r="1247" spans="1:11" x14ac:dyDescent="0.25">
      <c r="A1247" s="4">
        <v>42614</v>
      </c>
      <c r="B1247" s="3" t="s">
        <v>64</v>
      </c>
      <c r="C1247" s="3" t="s">
        <v>23</v>
      </c>
      <c r="D1247" s="3">
        <v>321</v>
      </c>
      <c r="E1247" s="3">
        <v>195</v>
      </c>
      <c r="F1247" s="3">
        <v>310</v>
      </c>
      <c r="G1247" s="3">
        <v>192</v>
      </c>
      <c r="H1247" s="3">
        <v>259</v>
      </c>
      <c r="I1247" s="3">
        <v>171</v>
      </c>
      <c r="J1247" s="3">
        <v>462</v>
      </c>
      <c r="K1247" s="3">
        <v>8</v>
      </c>
    </row>
    <row r="1248" spans="1:11" x14ac:dyDescent="0.25">
      <c r="A1248" s="4">
        <v>42705</v>
      </c>
      <c r="B1248" s="3" t="s">
        <v>64</v>
      </c>
      <c r="C1248" s="3" t="s">
        <v>82</v>
      </c>
      <c r="D1248" s="3">
        <v>342</v>
      </c>
      <c r="E1248" s="3">
        <v>237</v>
      </c>
      <c r="F1248" s="3">
        <v>320</v>
      </c>
      <c r="G1248" s="3">
        <v>231</v>
      </c>
      <c r="H1248" s="3">
        <v>256</v>
      </c>
      <c r="I1248" s="3">
        <v>197</v>
      </c>
      <c r="J1248" s="3">
        <v>229</v>
      </c>
      <c r="K1248" s="3">
        <v>18</v>
      </c>
    </row>
    <row r="1249" spans="1:11" x14ac:dyDescent="0.25">
      <c r="A1249" s="4">
        <v>42705</v>
      </c>
      <c r="B1249" s="3" t="s">
        <v>64</v>
      </c>
      <c r="C1249" s="3" t="s">
        <v>24</v>
      </c>
      <c r="D1249" s="3">
        <v>342</v>
      </c>
      <c r="E1249" s="3">
        <v>363</v>
      </c>
      <c r="F1249" s="3">
        <v>320</v>
      </c>
      <c r="G1249" s="3">
        <v>333</v>
      </c>
      <c r="H1249" s="3">
        <v>256</v>
      </c>
      <c r="I1249" s="3">
        <v>260</v>
      </c>
      <c r="J1249" s="3">
        <v>229</v>
      </c>
      <c r="K1249" s="3">
        <v>109</v>
      </c>
    </row>
    <row r="1250" spans="1:11" x14ac:dyDescent="0.25">
      <c r="A1250" s="4">
        <v>42705</v>
      </c>
      <c r="B1250" s="3" t="s">
        <v>64</v>
      </c>
      <c r="C1250" s="3" t="s">
        <v>89</v>
      </c>
      <c r="D1250" s="3">
        <v>342</v>
      </c>
      <c r="E1250" s="3">
        <v>345</v>
      </c>
      <c r="F1250" s="3">
        <v>320</v>
      </c>
      <c r="G1250" s="3">
        <v>333</v>
      </c>
      <c r="H1250" s="3">
        <v>256</v>
      </c>
      <c r="I1250" s="3">
        <v>279</v>
      </c>
      <c r="J1250" s="3">
        <v>229</v>
      </c>
      <c r="K1250" s="3">
        <v>97</v>
      </c>
    </row>
    <row r="1251" spans="1:11" x14ac:dyDescent="0.25">
      <c r="A1251" s="4">
        <v>42705</v>
      </c>
      <c r="B1251" s="3" t="s">
        <v>64</v>
      </c>
      <c r="C1251" s="3" t="s">
        <v>23</v>
      </c>
      <c r="D1251" s="3">
        <v>342</v>
      </c>
      <c r="E1251" s="3">
        <v>223</v>
      </c>
      <c r="F1251" s="3">
        <v>320</v>
      </c>
      <c r="G1251" s="3">
        <v>220</v>
      </c>
      <c r="H1251" s="3">
        <v>256</v>
      </c>
      <c r="I1251" s="3">
        <v>196</v>
      </c>
      <c r="J1251" s="3">
        <v>229</v>
      </c>
      <c r="K1251" s="3">
        <v>5</v>
      </c>
    </row>
    <row r="1252" spans="1:11" x14ac:dyDescent="0.25">
      <c r="A1252" s="4">
        <v>42795</v>
      </c>
      <c r="B1252" s="3" t="s">
        <v>64</v>
      </c>
      <c r="C1252" s="3" t="s">
        <v>82</v>
      </c>
      <c r="D1252" s="3">
        <v>334</v>
      </c>
      <c r="E1252" s="3">
        <v>247</v>
      </c>
      <c r="F1252" s="3">
        <v>318</v>
      </c>
      <c r="G1252" s="3">
        <v>240</v>
      </c>
      <c r="H1252" s="3">
        <v>258</v>
      </c>
      <c r="I1252" s="3">
        <v>203</v>
      </c>
      <c r="J1252" s="3">
        <v>396</v>
      </c>
      <c r="K1252" s="3">
        <v>39</v>
      </c>
    </row>
    <row r="1253" spans="1:11" x14ac:dyDescent="0.25">
      <c r="A1253" s="4">
        <v>42795</v>
      </c>
      <c r="B1253" s="3" t="s">
        <v>64</v>
      </c>
      <c r="C1253" s="3" t="s">
        <v>24</v>
      </c>
      <c r="D1253" s="3">
        <v>334</v>
      </c>
      <c r="E1253" s="3">
        <v>334</v>
      </c>
      <c r="F1253" s="3">
        <v>318</v>
      </c>
      <c r="G1253" s="3">
        <v>319</v>
      </c>
      <c r="H1253" s="3">
        <v>258</v>
      </c>
      <c r="I1253" s="3">
        <v>262</v>
      </c>
      <c r="J1253" s="3">
        <v>396</v>
      </c>
      <c r="K1253" s="3">
        <v>181</v>
      </c>
    </row>
    <row r="1254" spans="1:11" x14ac:dyDescent="0.25">
      <c r="A1254" s="4">
        <v>42795</v>
      </c>
      <c r="B1254" s="3" t="s">
        <v>64</v>
      </c>
      <c r="C1254" s="3" t="s">
        <v>89</v>
      </c>
      <c r="D1254" s="3">
        <v>334</v>
      </c>
      <c r="E1254" s="3">
        <v>371</v>
      </c>
      <c r="F1254" s="3">
        <v>318</v>
      </c>
      <c r="G1254" s="3">
        <v>358</v>
      </c>
      <c r="H1254" s="3">
        <v>258</v>
      </c>
      <c r="I1254" s="3">
        <v>299</v>
      </c>
      <c r="J1254" s="3">
        <v>396</v>
      </c>
      <c r="K1254" s="3">
        <v>160</v>
      </c>
    </row>
    <row r="1255" spans="1:11" x14ac:dyDescent="0.25">
      <c r="A1255" s="4">
        <v>42795</v>
      </c>
      <c r="B1255" s="3" t="s">
        <v>64</v>
      </c>
      <c r="C1255" s="3" t="s">
        <v>23</v>
      </c>
      <c r="D1255" s="3">
        <v>334</v>
      </c>
      <c r="E1255" s="3">
        <v>201</v>
      </c>
      <c r="F1255" s="3">
        <v>318</v>
      </c>
      <c r="G1255" s="3">
        <v>198</v>
      </c>
      <c r="H1255" s="3">
        <v>258</v>
      </c>
      <c r="I1255" s="3">
        <v>174</v>
      </c>
      <c r="J1255" s="3">
        <v>396</v>
      </c>
      <c r="K1255" s="3">
        <v>16</v>
      </c>
    </row>
    <row r="1256" spans="1:11" x14ac:dyDescent="0.25">
      <c r="A1256" s="4">
        <v>42887</v>
      </c>
      <c r="B1256" s="3" t="s">
        <v>64</v>
      </c>
      <c r="C1256" s="3" t="s">
        <v>82</v>
      </c>
      <c r="D1256" s="3">
        <v>355</v>
      </c>
      <c r="E1256" s="3">
        <v>228</v>
      </c>
      <c r="F1256" s="3">
        <v>333</v>
      </c>
      <c r="G1256" s="3">
        <v>222</v>
      </c>
      <c r="H1256" s="3">
        <v>257</v>
      </c>
      <c r="I1256" s="3">
        <v>188</v>
      </c>
      <c r="J1256" s="3">
        <v>318</v>
      </c>
      <c r="K1256" s="3">
        <v>24</v>
      </c>
    </row>
    <row r="1257" spans="1:11" x14ac:dyDescent="0.25">
      <c r="A1257" s="4">
        <v>42887</v>
      </c>
      <c r="B1257" s="3" t="s">
        <v>64</v>
      </c>
      <c r="C1257" s="3" t="s">
        <v>24</v>
      </c>
      <c r="D1257" s="3">
        <v>355</v>
      </c>
      <c r="E1257" s="3">
        <v>349</v>
      </c>
      <c r="F1257" s="3">
        <v>333</v>
      </c>
      <c r="G1257" s="3">
        <v>337</v>
      </c>
      <c r="H1257" s="3">
        <v>257</v>
      </c>
      <c r="I1257" s="3">
        <v>281</v>
      </c>
      <c r="J1257" s="3">
        <v>318</v>
      </c>
      <c r="K1257" s="3">
        <v>147</v>
      </c>
    </row>
    <row r="1258" spans="1:11" x14ac:dyDescent="0.25">
      <c r="A1258" s="4">
        <v>42887</v>
      </c>
      <c r="B1258" s="3" t="s">
        <v>64</v>
      </c>
      <c r="C1258" s="3" t="s">
        <v>89</v>
      </c>
      <c r="D1258" s="3">
        <v>355</v>
      </c>
      <c r="E1258" s="3">
        <v>392</v>
      </c>
      <c r="F1258" s="3">
        <v>333</v>
      </c>
      <c r="G1258" s="3">
        <v>370</v>
      </c>
      <c r="H1258" s="3">
        <v>257</v>
      </c>
      <c r="I1258" s="3">
        <v>296</v>
      </c>
      <c r="J1258" s="3">
        <v>318</v>
      </c>
      <c r="K1258" s="3">
        <v>137</v>
      </c>
    </row>
    <row r="1259" spans="1:11" x14ac:dyDescent="0.25">
      <c r="A1259" s="4">
        <v>42887</v>
      </c>
      <c r="B1259" s="3" t="s">
        <v>64</v>
      </c>
      <c r="C1259" s="3" t="s">
        <v>23</v>
      </c>
      <c r="D1259" s="3">
        <v>355</v>
      </c>
      <c r="E1259" s="3">
        <v>208</v>
      </c>
      <c r="F1259" s="3">
        <v>333</v>
      </c>
      <c r="G1259" s="3">
        <v>163</v>
      </c>
      <c r="H1259" s="3">
        <v>257</v>
      </c>
      <c r="I1259" s="3">
        <v>80</v>
      </c>
      <c r="J1259" s="3">
        <v>318</v>
      </c>
      <c r="K1259" s="3">
        <v>10</v>
      </c>
    </row>
    <row r="1260" spans="1:11" x14ac:dyDescent="0.25">
      <c r="A1260" s="4">
        <v>42979</v>
      </c>
      <c r="B1260" s="3" t="s">
        <v>64</v>
      </c>
      <c r="C1260" s="3" t="s">
        <v>82</v>
      </c>
      <c r="D1260" s="3">
        <v>354</v>
      </c>
      <c r="E1260" s="3">
        <v>264</v>
      </c>
      <c r="F1260" s="3">
        <v>339</v>
      </c>
      <c r="G1260" s="3">
        <v>240</v>
      </c>
      <c r="H1260" s="3">
        <v>276</v>
      </c>
      <c r="I1260" s="3">
        <v>180</v>
      </c>
      <c r="J1260" s="3">
        <v>269</v>
      </c>
      <c r="K1260" s="3">
        <v>13</v>
      </c>
    </row>
    <row r="1261" spans="1:11" x14ac:dyDescent="0.25">
      <c r="A1261" s="4">
        <v>42979</v>
      </c>
      <c r="B1261" s="3" t="s">
        <v>64</v>
      </c>
      <c r="C1261" s="3" t="s">
        <v>24</v>
      </c>
      <c r="D1261" s="3">
        <v>354</v>
      </c>
      <c r="E1261" s="3">
        <v>360</v>
      </c>
      <c r="F1261" s="3">
        <v>339</v>
      </c>
      <c r="G1261" s="3">
        <v>347</v>
      </c>
      <c r="H1261" s="3">
        <v>276</v>
      </c>
      <c r="I1261" s="3">
        <v>290</v>
      </c>
      <c r="J1261" s="3">
        <v>269</v>
      </c>
      <c r="K1261" s="3">
        <v>128</v>
      </c>
    </row>
    <row r="1262" spans="1:11" x14ac:dyDescent="0.25">
      <c r="A1262" s="4">
        <v>42979</v>
      </c>
      <c r="B1262" s="3" t="s">
        <v>64</v>
      </c>
      <c r="C1262" s="3" t="s">
        <v>89</v>
      </c>
      <c r="D1262" s="3">
        <v>354</v>
      </c>
      <c r="E1262" s="3">
        <v>368</v>
      </c>
      <c r="F1262" s="3">
        <v>339</v>
      </c>
      <c r="G1262" s="3">
        <v>356</v>
      </c>
      <c r="H1262" s="3">
        <v>276</v>
      </c>
      <c r="I1262" s="3">
        <v>297</v>
      </c>
      <c r="J1262" s="3">
        <v>269</v>
      </c>
      <c r="K1262" s="3">
        <v>120</v>
      </c>
    </row>
    <row r="1263" spans="1:11" x14ac:dyDescent="0.25">
      <c r="A1263" s="4">
        <v>42979</v>
      </c>
      <c r="B1263" s="3" t="s">
        <v>64</v>
      </c>
      <c r="C1263" s="3" t="s">
        <v>23</v>
      </c>
      <c r="D1263" s="3">
        <v>354</v>
      </c>
      <c r="E1263" s="3">
        <v>194</v>
      </c>
      <c r="F1263" s="3">
        <v>339</v>
      </c>
      <c r="G1263" s="3">
        <v>193</v>
      </c>
      <c r="H1263" s="3">
        <v>276</v>
      </c>
      <c r="I1263" s="3">
        <v>178</v>
      </c>
      <c r="J1263" s="3">
        <v>269</v>
      </c>
      <c r="K1263" s="3">
        <v>8</v>
      </c>
    </row>
    <row r="1264" spans="1:11" x14ac:dyDescent="0.25">
      <c r="A1264" s="4">
        <v>43070</v>
      </c>
      <c r="B1264" s="3" t="s">
        <v>64</v>
      </c>
      <c r="C1264" s="3" t="s">
        <v>82</v>
      </c>
      <c r="D1264" s="3">
        <v>374</v>
      </c>
      <c r="E1264" s="3">
        <v>264</v>
      </c>
      <c r="F1264" s="3">
        <v>346</v>
      </c>
      <c r="G1264" s="3">
        <v>257</v>
      </c>
      <c r="H1264" s="3">
        <v>272</v>
      </c>
      <c r="I1264" s="3">
        <v>218</v>
      </c>
      <c r="J1264" s="3">
        <v>188</v>
      </c>
      <c r="K1264" s="3">
        <v>13</v>
      </c>
    </row>
    <row r="1265" spans="1:11" x14ac:dyDescent="0.25">
      <c r="A1265" s="4">
        <v>43070</v>
      </c>
      <c r="B1265" s="3" t="s">
        <v>64</v>
      </c>
      <c r="C1265" s="3" t="s">
        <v>24</v>
      </c>
      <c r="D1265" s="3">
        <v>374</v>
      </c>
      <c r="E1265" s="3">
        <v>417</v>
      </c>
      <c r="F1265" s="3">
        <v>346</v>
      </c>
      <c r="G1265" s="3">
        <v>375</v>
      </c>
      <c r="H1265" s="3">
        <v>272</v>
      </c>
      <c r="I1265" s="3">
        <v>285</v>
      </c>
      <c r="J1265" s="3">
        <v>188</v>
      </c>
      <c r="K1265" s="3">
        <v>84</v>
      </c>
    </row>
    <row r="1266" spans="1:11" x14ac:dyDescent="0.25">
      <c r="A1266" s="4">
        <v>43070</v>
      </c>
      <c r="B1266" s="3" t="s">
        <v>64</v>
      </c>
      <c r="C1266" s="3" t="s">
        <v>89</v>
      </c>
      <c r="D1266" s="3">
        <v>374</v>
      </c>
      <c r="E1266" s="3">
        <v>368</v>
      </c>
      <c r="F1266" s="3">
        <v>346</v>
      </c>
      <c r="G1266" s="3">
        <v>359</v>
      </c>
      <c r="H1266" s="3">
        <v>272</v>
      </c>
      <c r="I1266" s="3">
        <v>308</v>
      </c>
      <c r="J1266" s="3">
        <v>188</v>
      </c>
      <c r="K1266" s="3">
        <v>81</v>
      </c>
    </row>
    <row r="1267" spans="1:11" x14ac:dyDescent="0.25">
      <c r="A1267" s="4">
        <v>43070</v>
      </c>
      <c r="B1267" s="3" t="s">
        <v>64</v>
      </c>
      <c r="C1267" s="3" t="s">
        <v>23</v>
      </c>
      <c r="D1267" s="3">
        <v>374</v>
      </c>
      <c r="E1267" s="3">
        <v>197</v>
      </c>
      <c r="F1267" s="3">
        <v>346</v>
      </c>
      <c r="G1267" s="3">
        <v>192</v>
      </c>
      <c r="H1267" s="3">
        <v>272</v>
      </c>
      <c r="I1267" s="3">
        <v>162</v>
      </c>
      <c r="J1267" s="3">
        <v>188</v>
      </c>
      <c r="K1267" s="3">
        <v>10</v>
      </c>
    </row>
    <row r="1268" spans="1:11" x14ac:dyDescent="0.25">
      <c r="A1268" s="4">
        <v>43160</v>
      </c>
      <c r="B1268" s="3" t="s">
        <v>64</v>
      </c>
      <c r="C1268" s="3" t="s">
        <v>82</v>
      </c>
      <c r="D1268" s="3">
        <v>367</v>
      </c>
      <c r="E1268" s="3">
        <v>251</v>
      </c>
      <c r="F1268" s="3">
        <v>349</v>
      </c>
      <c r="G1268" s="3">
        <v>245</v>
      </c>
      <c r="H1268" s="3">
        <v>282</v>
      </c>
      <c r="I1268" s="3">
        <v>208</v>
      </c>
      <c r="J1268" s="3">
        <v>321</v>
      </c>
      <c r="K1268" s="3">
        <v>18</v>
      </c>
    </row>
    <row r="1269" spans="1:11" x14ac:dyDescent="0.25">
      <c r="A1269" s="4">
        <v>43160</v>
      </c>
      <c r="B1269" s="3" t="s">
        <v>64</v>
      </c>
      <c r="C1269" s="3" t="s">
        <v>24</v>
      </c>
      <c r="D1269" s="3">
        <v>367</v>
      </c>
      <c r="E1269" s="3">
        <v>365</v>
      </c>
      <c r="F1269" s="3">
        <v>349</v>
      </c>
      <c r="G1269" s="3">
        <v>349</v>
      </c>
      <c r="H1269" s="3">
        <v>282</v>
      </c>
      <c r="I1269" s="3">
        <v>286</v>
      </c>
      <c r="J1269" s="3">
        <v>321</v>
      </c>
      <c r="K1269" s="3">
        <v>150</v>
      </c>
    </row>
    <row r="1270" spans="1:11" x14ac:dyDescent="0.25">
      <c r="A1270" s="4">
        <v>43160</v>
      </c>
      <c r="B1270" s="3" t="s">
        <v>64</v>
      </c>
      <c r="C1270" s="3" t="s">
        <v>89</v>
      </c>
      <c r="D1270" s="3">
        <v>367</v>
      </c>
      <c r="E1270" s="3">
        <v>398</v>
      </c>
      <c r="F1270" s="3">
        <v>349</v>
      </c>
      <c r="G1270" s="3">
        <v>384</v>
      </c>
      <c r="H1270" s="3">
        <v>282</v>
      </c>
      <c r="I1270" s="3">
        <v>321</v>
      </c>
      <c r="J1270" s="3">
        <v>321</v>
      </c>
      <c r="K1270" s="3">
        <v>140</v>
      </c>
    </row>
    <row r="1271" spans="1:11" x14ac:dyDescent="0.25">
      <c r="A1271" s="4">
        <v>43160</v>
      </c>
      <c r="B1271" s="3" t="s">
        <v>64</v>
      </c>
      <c r="C1271" s="3" t="s">
        <v>23</v>
      </c>
      <c r="D1271" s="3">
        <v>367</v>
      </c>
      <c r="E1271" s="3">
        <v>202</v>
      </c>
      <c r="F1271" s="3">
        <v>349</v>
      </c>
      <c r="G1271" s="3">
        <v>200</v>
      </c>
      <c r="H1271" s="3">
        <v>282</v>
      </c>
      <c r="I1271" s="3">
        <v>178</v>
      </c>
      <c r="J1271" s="3">
        <v>321</v>
      </c>
      <c r="K1271" s="3">
        <v>13</v>
      </c>
    </row>
    <row r="1272" spans="1:11" x14ac:dyDescent="0.25">
      <c r="A1272" s="4">
        <v>43252</v>
      </c>
      <c r="B1272" s="3" t="s">
        <v>64</v>
      </c>
      <c r="C1272" s="3" t="s">
        <v>82</v>
      </c>
      <c r="D1272" s="3">
        <v>378</v>
      </c>
      <c r="E1272" s="3">
        <v>277</v>
      </c>
      <c r="F1272" s="3">
        <v>363</v>
      </c>
      <c r="G1272" s="3">
        <v>263</v>
      </c>
      <c r="H1272" s="3">
        <v>299</v>
      </c>
      <c r="I1272" s="3">
        <v>208</v>
      </c>
      <c r="J1272" s="3">
        <v>347</v>
      </c>
      <c r="K1272" s="3">
        <v>13</v>
      </c>
    </row>
    <row r="1273" spans="1:11" x14ac:dyDescent="0.25">
      <c r="A1273" s="4">
        <v>43252</v>
      </c>
      <c r="B1273" s="3" t="s">
        <v>64</v>
      </c>
      <c r="C1273" s="3" t="s">
        <v>24</v>
      </c>
      <c r="D1273" s="3">
        <v>378</v>
      </c>
      <c r="E1273" s="3">
        <v>370</v>
      </c>
      <c r="F1273" s="3">
        <v>363</v>
      </c>
      <c r="G1273" s="3">
        <v>356</v>
      </c>
      <c r="H1273" s="3">
        <v>299</v>
      </c>
      <c r="I1273" s="3">
        <v>294</v>
      </c>
      <c r="J1273" s="3">
        <v>347</v>
      </c>
      <c r="K1273" s="3">
        <v>179</v>
      </c>
    </row>
    <row r="1274" spans="1:11" x14ac:dyDescent="0.25">
      <c r="A1274" s="4">
        <v>43252</v>
      </c>
      <c r="B1274" s="3" t="s">
        <v>64</v>
      </c>
      <c r="C1274" s="3" t="s">
        <v>89</v>
      </c>
      <c r="D1274" s="3">
        <v>378</v>
      </c>
      <c r="E1274" s="3">
        <v>406</v>
      </c>
      <c r="F1274" s="3">
        <v>363</v>
      </c>
      <c r="G1274" s="3">
        <v>394</v>
      </c>
      <c r="H1274" s="3">
        <v>299</v>
      </c>
      <c r="I1274" s="3">
        <v>334</v>
      </c>
      <c r="J1274" s="3">
        <v>347</v>
      </c>
      <c r="K1274" s="3">
        <v>144</v>
      </c>
    </row>
    <row r="1275" spans="1:11" x14ac:dyDescent="0.25">
      <c r="A1275" s="4">
        <v>43252</v>
      </c>
      <c r="B1275" s="3" t="s">
        <v>64</v>
      </c>
      <c r="C1275" s="3" t="s">
        <v>23</v>
      </c>
      <c r="D1275" s="3">
        <v>378</v>
      </c>
      <c r="E1275" s="3">
        <v>256</v>
      </c>
      <c r="F1275" s="3">
        <v>363</v>
      </c>
      <c r="G1275" s="3">
        <v>250</v>
      </c>
      <c r="H1275" s="3">
        <v>299</v>
      </c>
      <c r="I1275" s="3">
        <v>216</v>
      </c>
      <c r="J1275" s="3">
        <v>347</v>
      </c>
      <c r="K1275" s="3">
        <v>11</v>
      </c>
    </row>
    <row r="1276" spans="1:11" x14ac:dyDescent="0.25">
      <c r="A1276" s="4">
        <v>39508</v>
      </c>
      <c r="B1276" s="3" t="s">
        <v>61</v>
      </c>
      <c r="C1276" s="3" t="s">
        <v>32</v>
      </c>
      <c r="D1276" s="3">
        <v>213</v>
      </c>
      <c r="E1276" s="3">
        <v>187</v>
      </c>
      <c r="F1276" s="3">
        <v>200</v>
      </c>
      <c r="G1276" s="3">
        <v>183</v>
      </c>
      <c r="H1276" s="3">
        <v>157</v>
      </c>
      <c r="I1276" s="3">
        <v>158</v>
      </c>
      <c r="J1276" s="3">
        <v>743</v>
      </c>
      <c r="K1276" s="3">
        <v>85</v>
      </c>
    </row>
    <row r="1277" spans="1:11" x14ac:dyDescent="0.25">
      <c r="A1277" s="4">
        <v>39508</v>
      </c>
      <c r="B1277" s="3" t="s">
        <v>61</v>
      </c>
      <c r="C1277" s="3" t="s">
        <v>31</v>
      </c>
      <c r="D1277" s="3">
        <v>213</v>
      </c>
      <c r="E1277" s="3">
        <v>231</v>
      </c>
      <c r="F1277" s="3">
        <v>200</v>
      </c>
      <c r="G1277" s="3">
        <v>226</v>
      </c>
      <c r="H1277" s="3">
        <v>157</v>
      </c>
      <c r="I1277" s="3">
        <v>194</v>
      </c>
      <c r="J1277" s="3">
        <v>743</v>
      </c>
      <c r="K1277" s="3">
        <v>67</v>
      </c>
    </row>
    <row r="1278" spans="1:11" x14ac:dyDescent="0.25">
      <c r="A1278" s="4">
        <v>39508</v>
      </c>
      <c r="B1278" s="3" t="s">
        <v>61</v>
      </c>
      <c r="C1278" s="3" t="s">
        <v>91</v>
      </c>
      <c r="D1278" s="3">
        <v>213</v>
      </c>
      <c r="E1278" s="3">
        <v>233</v>
      </c>
      <c r="F1278" s="3">
        <v>200</v>
      </c>
      <c r="G1278" s="3">
        <v>217</v>
      </c>
      <c r="H1278" s="3">
        <v>157</v>
      </c>
      <c r="I1278" s="3">
        <v>165</v>
      </c>
      <c r="J1278" s="3">
        <v>743</v>
      </c>
      <c r="K1278" s="3">
        <v>381</v>
      </c>
    </row>
    <row r="1279" spans="1:11" x14ac:dyDescent="0.25">
      <c r="A1279" s="4">
        <v>39508</v>
      </c>
      <c r="B1279" s="3" t="s">
        <v>61</v>
      </c>
      <c r="C1279" s="3" t="s">
        <v>30</v>
      </c>
      <c r="D1279" s="3">
        <v>213</v>
      </c>
      <c r="E1279" s="3">
        <v>168</v>
      </c>
      <c r="F1279" s="3">
        <v>200</v>
      </c>
      <c r="G1279" s="3">
        <v>164</v>
      </c>
      <c r="H1279" s="3">
        <v>157</v>
      </c>
      <c r="I1279" s="3">
        <v>140</v>
      </c>
      <c r="J1279" s="3">
        <v>743</v>
      </c>
      <c r="K1279" s="3">
        <v>30</v>
      </c>
    </row>
    <row r="1280" spans="1:11" x14ac:dyDescent="0.25">
      <c r="A1280" s="4">
        <v>39508</v>
      </c>
      <c r="B1280" s="3" t="s">
        <v>61</v>
      </c>
      <c r="C1280" s="3" t="s">
        <v>11</v>
      </c>
      <c r="D1280" s="3">
        <v>213</v>
      </c>
      <c r="E1280" s="3">
        <v>169</v>
      </c>
      <c r="F1280" s="3">
        <v>200</v>
      </c>
      <c r="G1280" s="3">
        <v>162</v>
      </c>
      <c r="H1280" s="3">
        <v>157</v>
      </c>
      <c r="I1280" s="3">
        <v>134</v>
      </c>
      <c r="J1280" s="3">
        <v>743</v>
      </c>
      <c r="K1280" s="3">
        <v>33</v>
      </c>
    </row>
    <row r="1281" spans="1:11" x14ac:dyDescent="0.25">
      <c r="A1281" s="4">
        <v>39508</v>
      </c>
      <c r="B1281" s="3" t="s">
        <v>61</v>
      </c>
      <c r="C1281" s="3" t="s">
        <v>25</v>
      </c>
      <c r="D1281" s="3">
        <v>213</v>
      </c>
      <c r="E1281" s="3">
        <v>151</v>
      </c>
      <c r="F1281" s="3">
        <v>200</v>
      </c>
      <c r="G1281" s="3">
        <v>145</v>
      </c>
      <c r="H1281" s="3">
        <v>157</v>
      </c>
      <c r="I1281" s="3">
        <v>119</v>
      </c>
      <c r="J1281" s="3">
        <v>743</v>
      </c>
      <c r="K1281" s="3">
        <v>21</v>
      </c>
    </row>
    <row r="1282" spans="1:11" x14ac:dyDescent="0.25">
      <c r="A1282" s="4">
        <v>39508</v>
      </c>
      <c r="B1282" s="3" t="s">
        <v>61</v>
      </c>
      <c r="C1282" s="3" t="s">
        <v>29</v>
      </c>
      <c r="D1282" s="3">
        <v>213</v>
      </c>
      <c r="E1282" s="3">
        <v>188</v>
      </c>
      <c r="F1282" s="3">
        <v>200</v>
      </c>
      <c r="G1282" s="3">
        <v>182</v>
      </c>
      <c r="H1282" s="3">
        <v>157</v>
      </c>
      <c r="I1282" s="3">
        <v>151</v>
      </c>
      <c r="J1282" s="3">
        <v>743</v>
      </c>
      <c r="K1282" s="3">
        <v>126</v>
      </c>
    </row>
    <row r="1283" spans="1:11" x14ac:dyDescent="0.25">
      <c r="A1283" s="4">
        <v>39600</v>
      </c>
      <c r="B1283" s="3" t="s">
        <v>61</v>
      </c>
      <c r="C1283" s="3" t="s">
        <v>32</v>
      </c>
      <c r="D1283" s="3">
        <v>212</v>
      </c>
      <c r="E1283" s="3">
        <v>205</v>
      </c>
      <c r="F1283" s="3">
        <v>199</v>
      </c>
      <c r="G1283" s="3">
        <v>199</v>
      </c>
      <c r="H1283" s="3">
        <v>157</v>
      </c>
      <c r="I1283" s="3">
        <v>168</v>
      </c>
      <c r="J1283" s="3">
        <v>692</v>
      </c>
      <c r="K1283" s="3">
        <v>99</v>
      </c>
    </row>
    <row r="1284" spans="1:11" x14ac:dyDescent="0.25">
      <c r="A1284" s="4">
        <v>39600</v>
      </c>
      <c r="B1284" s="3" t="s">
        <v>61</v>
      </c>
      <c r="C1284" s="3" t="s">
        <v>31</v>
      </c>
      <c r="D1284" s="3">
        <v>212</v>
      </c>
      <c r="E1284" s="3">
        <v>229</v>
      </c>
      <c r="F1284" s="3">
        <v>199</v>
      </c>
      <c r="G1284" s="3">
        <v>217</v>
      </c>
      <c r="H1284" s="3">
        <v>157</v>
      </c>
      <c r="I1284" s="3">
        <v>177</v>
      </c>
      <c r="J1284" s="3">
        <v>692</v>
      </c>
      <c r="K1284" s="3">
        <v>47</v>
      </c>
    </row>
    <row r="1285" spans="1:11" x14ac:dyDescent="0.25">
      <c r="A1285" s="4">
        <v>39600</v>
      </c>
      <c r="B1285" s="3" t="s">
        <v>61</v>
      </c>
      <c r="C1285" s="3" t="s">
        <v>91</v>
      </c>
      <c r="D1285" s="3">
        <v>212</v>
      </c>
      <c r="E1285" s="3">
        <v>240</v>
      </c>
      <c r="F1285" s="3">
        <v>199</v>
      </c>
      <c r="G1285" s="3">
        <v>225</v>
      </c>
      <c r="H1285" s="3">
        <v>157</v>
      </c>
      <c r="I1285" s="3">
        <v>175</v>
      </c>
      <c r="J1285" s="3">
        <v>692</v>
      </c>
      <c r="K1285" s="3">
        <v>269</v>
      </c>
    </row>
    <row r="1286" spans="1:11" x14ac:dyDescent="0.25">
      <c r="A1286" s="4">
        <v>39600</v>
      </c>
      <c r="B1286" s="3" t="s">
        <v>61</v>
      </c>
      <c r="C1286" s="3" t="s">
        <v>30</v>
      </c>
      <c r="D1286" s="3">
        <v>212</v>
      </c>
      <c r="E1286" s="3">
        <v>166</v>
      </c>
      <c r="F1286" s="3">
        <v>199</v>
      </c>
      <c r="G1286" s="3">
        <v>161</v>
      </c>
      <c r="H1286" s="3">
        <v>157</v>
      </c>
      <c r="I1286" s="3">
        <v>135</v>
      </c>
      <c r="J1286" s="3">
        <v>692</v>
      </c>
      <c r="K1286" s="3">
        <v>30</v>
      </c>
    </row>
    <row r="1287" spans="1:11" x14ac:dyDescent="0.25">
      <c r="A1287" s="4">
        <v>39600</v>
      </c>
      <c r="B1287" s="3" t="s">
        <v>61</v>
      </c>
      <c r="C1287" s="3" t="s">
        <v>11</v>
      </c>
      <c r="D1287" s="3">
        <v>212</v>
      </c>
      <c r="E1287" s="3">
        <v>198</v>
      </c>
      <c r="F1287" s="3">
        <v>199</v>
      </c>
      <c r="G1287" s="3">
        <v>179</v>
      </c>
      <c r="H1287" s="3">
        <v>157</v>
      </c>
      <c r="I1287" s="3">
        <v>136</v>
      </c>
      <c r="J1287" s="3">
        <v>692</v>
      </c>
      <c r="K1287" s="3">
        <v>35</v>
      </c>
    </row>
    <row r="1288" spans="1:11" x14ac:dyDescent="0.25">
      <c r="A1288" s="4">
        <v>39600</v>
      </c>
      <c r="B1288" s="3" t="s">
        <v>61</v>
      </c>
      <c r="C1288" s="3" t="s">
        <v>25</v>
      </c>
      <c r="D1288" s="3">
        <v>212</v>
      </c>
      <c r="E1288" s="3">
        <v>149</v>
      </c>
      <c r="F1288" s="3">
        <v>199</v>
      </c>
      <c r="G1288" s="3">
        <v>144</v>
      </c>
      <c r="H1288" s="3">
        <v>157</v>
      </c>
      <c r="I1288" s="3">
        <v>119</v>
      </c>
      <c r="J1288" s="3">
        <v>692</v>
      </c>
      <c r="K1288" s="3">
        <v>47</v>
      </c>
    </row>
    <row r="1289" spans="1:11" x14ac:dyDescent="0.25">
      <c r="A1289" s="4">
        <v>39600</v>
      </c>
      <c r="B1289" s="3" t="s">
        <v>61</v>
      </c>
      <c r="C1289" s="3" t="s">
        <v>29</v>
      </c>
      <c r="D1289" s="3">
        <v>212</v>
      </c>
      <c r="E1289" s="3">
        <v>196</v>
      </c>
      <c r="F1289" s="3">
        <v>199</v>
      </c>
      <c r="G1289" s="3">
        <v>188</v>
      </c>
      <c r="H1289" s="3">
        <v>157</v>
      </c>
      <c r="I1289" s="3">
        <v>154</v>
      </c>
      <c r="J1289" s="3">
        <v>692</v>
      </c>
      <c r="K1289" s="3">
        <v>165</v>
      </c>
    </row>
    <row r="1290" spans="1:11" x14ac:dyDescent="0.25">
      <c r="A1290" s="4">
        <v>39692</v>
      </c>
      <c r="B1290" s="3" t="s">
        <v>61</v>
      </c>
      <c r="C1290" s="3" t="s">
        <v>32</v>
      </c>
      <c r="D1290" s="3">
        <v>216</v>
      </c>
      <c r="E1290" s="3">
        <v>204</v>
      </c>
      <c r="F1290" s="3">
        <v>206</v>
      </c>
      <c r="G1290" s="3">
        <v>198</v>
      </c>
      <c r="H1290" s="3">
        <v>166</v>
      </c>
      <c r="I1290" s="3">
        <v>165</v>
      </c>
      <c r="J1290" s="3">
        <v>710</v>
      </c>
      <c r="K1290" s="3">
        <v>98</v>
      </c>
    </row>
    <row r="1291" spans="1:11" x14ac:dyDescent="0.25">
      <c r="A1291" s="4">
        <v>39692</v>
      </c>
      <c r="B1291" s="3" t="s">
        <v>61</v>
      </c>
      <c r="C1291" s="3" t="s">
        <v>31</v>
      </c>
      <c r="D1291" s="3">
        <v>216</v>
      </c>
      <c r="E1291" s="3">
        <v>220</v>
      </c>
      <c r="F1291" s="3">
        <v>206</v>
      </c>
      <c r="G1291" s="3">
        <v>214</v>
      </c>
      <c r="H1291" s="3">
        <v>166</v>
      </c>
      <c r="I1291" s="3">
        <v>180</v>
      </c>
      <c r="J1291" s="3">
        <v>710</v>
      </c>
      <c r="K1291" s="3">
        <v>57</v>
      </c>
    </row>
    <row r="1292" spans="1:11" x14ac:dyDescent="0.25">
      <c r="A1292" s="4">
        <v>39692</v>
      </c>
      <c r="B1292" s="3" t="s">
        <v>61</v>
      </c>
      <c r="C1292" s="3" t="s">
        <v>91</v>
      </c>
      <c r="D1292" s="3">
        <v>216</v>
      </c>
      <c r="E1292" s="3">
        <v>244</v>
      </c>
      <c r="F1292" s="3">
        <v>206</v>
      </c>
      <c r="G1292" s="3">
        <v>234</v>
      </c>
      <c r="H1292" s="3">
        <v>166</v>
      </c>
      <c r="I1292" s="3">
        <v>191</v>
      </c>
      <c r="J1292" s="3">
        <v>710</v>
      </c>
      <c r="K1292" s="3">
        <v>325</v>
      </c>
    </row>
    <row r="1293" spans="1:11" x14ac:dyDescent="0.25">
      <c r="A1293" s="4">
        <v>39692</v>
      </c>
      <c r="B1293" s="3" t="s">
        <v>61</v>
      </c>
      <c r="C1293" s="3" t="s">
        <v>30</v>
      </c>
      <c r="D1293" s="3">
        <v>216</v>
      </c>
      <c r="E1293" s="3">
        <v>169</v>
      </c>
      <c r="F1293" s="3">
        <v>206</v>
      </c>
      <c r="G1293" s="3">
        <v>161</v>
      </c>
      <c r="H1293" s="3">
        <v>166</v>
      </c>
      <c r="I1293" s="3">
        <v>126</v>
      </c>
      <c r="J1293" s="3">
        <v>710</v>
      </c>
      <c r="K1293" s="3">
        <v>26</v>
      </c>
    </row>
    <row r="1294" spans="1:11" x14ac:dyDescent="0.25">
      <c r="A1294" s="4">
        <v>39692</v>
      </c>
      <c r="B1294" s="3" t="s">
        <v>61</v>
      </c>
      <c r="C1294" s="3" t="s">
        <v>11</v>
      </c>
      <c r="D1294" s="3">
        <v>216</v>
      </c>
      <c r="E1294" s="3">
        <v>156</v>
      </c>
      <c r="F1294" s="3">
        <v>206</v>
      </c>
      <c r="G1294" s="3">
        <v>148</v>
      </c>
      <c r="H1294" s="3">
        <v>166</v>
      </c>
      <c r="I1294" s="3">
        <v>113</v>
      </c>
      <c r="J1294" s="3">
        <v>710</v>
      </c>
      <c r="K1294" s="3">
        <v>39</v>
      </c>
    </row>
    <row r="1295" spans="1:11" x14ac:dyDescent="0.25">
      <c r="A1295" s="4">
        <v>39692</v>
      </c>
      <c r="B1295" s="3" t="s">
        <v>61</v>
      </c>
      <c r="C1295" s="3" t="s">
        <v>25</v>
      </c>
      <c r="D1295" s="3">
        <v>216</v>
      </c>
      <c r="E1295" s="3">
        <v>159</v>
      </c>
      <c r="F1295" s="3">
        <v>206</v>
      </c>
      <c r="G1295" s="3">
        <v>155</v>
      </c>
      <c r="H1295" s="3">
        <v>166</v>
      </c>
      <c r="I1295" s="3">
        <v>132</v>
      </c>
      <c r="J1295" s="3">
        <v>710</v>
      </c>
      <c r="K1295" s="3">
        <v>31</v>
      </c>
    </row>
    <row r="1296" spans="1:11" x14ac:dyDescent="0.25">
      <c r="A1296" s="4">
        <v>39692</v>
      </c>
      <c r="B1296" s="3" t="s">
        <v>61</v>
      </c>
      <c r="C1296" s="3" t="s">
        <v>29</v>
      </c>
      <c r="D1296" s="3">
        <v>216</v>
      </c>
      <c r="E1296" s="3">
        <v>194</v>
      </c>
      <c r="F1296" s="3">
        <v>206</v>
      </c>
      <c r="G1296" s="3">
        <v>189</v>
      </c>
      <c r="H1296" s="3">
        <v>166</v>
      </c>
      <c r="I1296" s="3">
        <v>162</v>
      </c>
      <c r="J1296" s="3">
        <v>710</v>
      </c>
      <c r="K1296" s="3">
        <v>134</v>
      </c>
    </row>
    <row r="1297" spans="1:11" x14ac:dyDescent="0.25">
      <c r="A1297" s="4">
        <v>39783</v>
      </c>
      <c r="B1297" s="3" t="s">
        <v>61</v>
      </c>
      <c r="C1297" s="3" t="s">
        <v>32</v>
      </c>
      <c r="D1297" s="3">
        <v>226</v>
      </c>
      <c r="E1297" s="3">
        <v>197</v>
      </c>
      <c r="F1297" s="3">
        <v>213</v>
      </c>
      <c r="G1297" s="3">
        <v>192</v>
      </c>
      <c r="H1297" s="3">
        <v>168</v>
      </c>
      <c r="I1297" s="3">
        <v>163</v>
      </c>
      <c r="J1297" s="3">
        <v>844</v>
      </c>
      <c r="K1297" s="3">
        <v>105</v>
      </c>
    </row>
    <row r="1298" spans="1:11" x14ac:dyDescent="0.25">
      <c r="A1298" s="4">
        <v>39783</v>
      </c>
      <c r="B1298" s="3" t="s">
        <v>61</v>
      </c>
      <c r="C1298" s="3" t="s">
        <v>31</v>
      </c>
      <c r="D1298" s="3">
        <v>226</v>
      </c>
      <c r="E1298" s="3">
        <v>205</v>
      </c>
      <c r="F1298" s="3">
        <v>213</v>
      </c>
      <c r="G1298" s="3">
        <v>197</v>
      </c>
      <c r="H1298" s="3">
        <v>168</v>
      </c>
      <c r="I1298" s="3">
        <v>161</v>
      </c>
      <c r="J1298" s="3">
        <v>844</v>
      </c>
      <c r="K1298" s="3">
        <v>71</v>
      </c>
    </row>
    <row r="1299" spans="1:11" x14ac:dyDescent="0.25">
      <c r="A1299" s="4">
        <v>39783</v>
      </c>
      <c r="B1299" s="3" t="s">
        <v>61</v>
      </c>
      <c r="C1299" s="3" t="s">
        <v>91</v>
      </c>
      <c r="D1299" s="3">
        <v>226</v>
      </c>
      <c r="E1299" s="3">
        <v>260</v>
      </c>
      <c r="F1299" s="3">
        <v>213</v>
      </c>
      <c r="G1299" s="3">
        <v>246</v>
      </c>
      <c r="H1299" s="3">
        <v>168</v>
      </c>
      <c r="I1299" s="3">
        <v>195</v>
      </c>
      <c r="J1299" s="3">
        <v>844</v>
      </c>
      <c r="K1299" s="3">
        <v>426</v>
      </c>
    </row>
    <row r="1300" spans="1:11" x14ac:dyDescent="0.25">
      <c r="A1300" s="4">
        <v>39783</v>
      </c>
      <c r="B1300" s="3" t="s">
        <v>61</v>
      </c>
      <c r="C1300" s="3" t="s">
        <v>30</v>
      </c>
      <c r="D1300" s="3">
        <v>226</v>
      </c>
      <c r="E1300" s="3">
        <v>166</v>
      </c>
      <c r="F1300" s="3">
        <v>213</v>
      </c>
      <c r="G1300" s="3">
        <v>161</v>
      </c>
      <c r="H1300" s="3">
        <v>168</v>
      </c>
      <c r="I1300" s="3">
        <v>134</v>
      </c>
      <c r="J1300" s="3">
        <v>844</v>
      </c>
      <c r="K1300" s="3">
        <v>31</v>
      </c>
    </row>
    <row r="1301" spans="1:11" x14ac:dyDescent="0.25">
      <c r="A1301" s="4">
        <v>39783</v>
      </c>
      <c r="B1301" s="3" t="s">
        <v>61</v>
      </c>
      <c r="C1301" s="3" t="s">
        <v>11</v>
      </c>
      <c r="D1301" s="3">
        <v>226</v>
      </c>
      <c r="E1301" s="3">
        <v>161</v>
      </c>
      <c r="F1301" s="3">
        <v>213</v>
      </c>
      <c r="G1301" s="3">
        <v>155</v>
      </c>
      <c r="H1301" s="3">
        <v>168</v>
      </c>
      <c r="I1301" s="3">
        <v>126</v>
      </c>
      <c r="J1301" s="3">
        <v>844</v>
      </c>
      <c r="K1301" s="3">
        <v>28</v>
      </c>
    </row>
    <row r="1302" spans="1:11" x14ac:dyDescent="0.25">
      <c r="A1302" s="4">
        <v>39783</v>
      </c>
      <c r="B1302" s="3" t="s">
        <v>61</v>
      </c>
      <c r="C1302" s="3" t="s">
        <v>25</v>
      </c>
      <c r="D1302" s="3">
        <v>226</v>
      </c>
      <c r="E1302" s="3">
        <v>161</v>
      </c>
      <c r="F1302" s="3">
        <v>213</v>
      </c>
      <c r="G1302" s="3">
        <v>158</v>
      </c>
      <c r="H1302" s="3">
        <v>168</v>
      </c>
      <c r="I1302" s="3">
        <v>138</v>
      </c>
      <c r="J1302" s="3">
        <v>844</v>
      </c>
      <c r="K1302" s="3">
        <v>44</v>
      </c>
    </row>
    <row r="1303" spans="1:11" x14ac:dyDescent="0.25">
      <c r="A1303" s="4">
        <v>39783</v>
      </c>
      <c r="B1303" s="3" t="s">
        <v>61</v>
      </c>
      <c r="C1303" s="3" t="s">
        <v>29</v>
      </c>
      <c r="D1303" s="3">
        <v>226</v>
      </c>
      <c r="E1303" s="3">
        <v>196</v>
      </c>
      <c r="F1303" s="3">
        <v>213</v>
      </c>
      <c r="G1303" s="3">
        <v>188</v>
      </c>
      <c r="H1303" s="3">
        <v>168</v>
      </c>
      <c r="I1303" s="3">
        <v>155</v>
      </c>
      <c r="J1303" s="3">
        <v>844</v>
      </c>
      <c r="K1303" s="3">
        <v>139</v>
      </c>
    </row>
    <row r="1304" spans="1:11" x14ac:dyDescent="0.25">
      <c r="A1304" s="4">
        <v>39873</v>
      </c>
      <c r="B1304" s="3" t="s">
        <v>61</v>
      </c>
      <c r="C1304" s="3" t="s">
        <v>32</v>
      </c>
      <c r="D1304" s="3">
        <v>216</v>
      </c>
      <c r="E1304" s="3">
        <v>200</v>
      </c>
      <c r="F1304" s="3">
        <v>203</v>
      </c>
      <c r="G1304" s="3">
        <v>193</v>
      </c>
      <c r="H1304" s="3">
        <v>157</v>
      </c>
      <c r="I1304" s="3">
        <v>161</v>
      </c>
      <c r="J1304" s="3">
        <v>1000</v>
      </c>
      <c r="K1304" s="3">
        <v>99</v>
      </c>
    </row>
    <row r="1305" spans="1:11" x14ac:dyDescent="0.25">
      <c r="A1305" s="4">
        <v>39873</v>
      </c>
      <c r="B1305" s="3" t="s">
        <v>61</v>
      </c>
      <c r="C1305" s="3" t="s">
        <v>31</v>
      </c>
      <c r="D1305" s="3">
        <v>216</v>
      </c>
      <c r="E1305" s="3">
        <v>224</v>
      </c>
      <c r="F1305" s="3">
        <v>203</v>
      </c>
      <c r="G1305" s="3">
        <v>214</v>
      </c>
      <c r="H1305" s="3">
        <v>157</v>
      </c>
      <c r="I1305" s="3">
        <v>174</v>
      </c>
      <c r="J1305" s="3">
        <v>1000</v>
      </c>
      <c r="K1305" s="3">
        <v>100</v>
      </c>
    </row>
    <row r="1306" spans="1:11" x14ac:dyDescent="0.25">
      <c r="A1306" s="4">
        <v>39873</v>
      </c>
      <c r="B1306" s="3" t="s">
        <v>61</v>
      </c>
      <c r="C1306" s="3" t="s">
        <v>91</v>
      </c>
      <c r="D1306" s="3">
        <v>216</v>
      </c>
      <c r="E1306" s="3">
        <v>234</v>
      </c>
      <c r="F1306" s="3">
        <v>203</v>
      </c>
      <c r="G1306" s="3">
        <v>218</v>
      </c>
      <c r="H1306" s="3">
        <v>157</v>
      </c>
      <c r="I1306" s="3">
        <v>163</v>
      </c>
      <c r="J1306" s="3">
        <v>1000</v>
      </c>
      <c r="K1306" s="3">
        <v>516</v>
      </c>
    </row>
    <row r="1307" spans="1:11" x14ac:dyDescent="0.25">
      <c r="A1307" s="4">
        <v>39873</v>
      </c>
      <c r="B1307" s="3" t="s">
        <v>61</v>
      </c>
      <c r="C1307" s="3" t="s">
        <v>30</v>
      </c>
      <c r="D1307" s="3">
        <v>216</v>
      </c>
      <c r="E1307" s="3">
        <v>164</v>
      </c>
      <c r="F1307" s="3">
        <v>203</v>
      </c>
      <c r="G1307" s="3">
        <v>161</v>
      </c>
      <c r="H1307" s="3">
        <v>157</v>
      </c>
      <c r="I1307" s="3">
        <v>141</v>
      </c>
      <c r="J1307" s="3">
        <v>1000</v>
      </c>
      <c r="K1307" s="3">
        <v>32</v>
      </c>
    </row>
    <row r="1308" spans="1:11" x14ac:dyDescent="0.25">
      <c r="A1308" s="4">
        <v>39873</v>
      </c>
      <c r="B1308" s="3" t="s">
        <v>61</v>
      </c>
      <c r="C1308" s="3" t="s">
        <v>11</v>
      </c>
      <c r="D1308" s="3">
        <v>216</v>
      </c>
      <c r="E1308" s="3">
        <v>167</v>
      </c>
      <c r="F1308" s="3">
        <v>203</v>
      </c>
      <c r="G1308" s="3">
        <v>161</v>
      </c>
      <c r="H1308" s="3">
        <v>157</v>
      </c>
      <c r="I1308" s="3">
        <v>133</v>
      </c>
      <c r="J1308" s="3">
        <v>1000</v>
      </c>
      <c r="K1308" s="3">
        <v>43</v>
      </c>
    </row>
    <row r="1309" spans="1:11" x14ac:dyDescent="0.25">
      <c r="A1309" s="4">
        <v>39873</v>
      </c>
      <c r="B1309" s="3" t="s">
        <v>61</v>
      </c>
      <c r="C1309" s="3" t="s">
        <v>25</v>
      </c>
      <c r="D1309" s="3">
        <v>216</v>
      </c>
      <c r="E1309" s="3">
        <v>160</v>
      </c>
      <c r="F1309" s="3">
        <v>203</v>
      </c>
      <c r="G1309" s="3">
        <v>155</v>
      </c>
      <c r="H1309" s="3">
        <v>157</v>
      </c>
      <c r="I1309" s="3">
        <v>128</v>
      </c>
      <c r="J1309" s="3">
        <v>1000</v>
      </c>
      <c r="K1309" s="3">
        <v>39</v>
      </c>
    </row>
    <row r="1310" spans="1:11" x14ac:dyDescent="0.25">
      <c r="A1310" s="4">
        <v>39873</v>
      </c>
      <c r="B1310" s="3" t="s">
        <v>61</v>
      </c>
      <c r="C1310" s="3" t="s">
        <v>29</v>
      </c>
      <c r="D1310" s="3">
        <v>216</v>
      </c>
      <c r="E1310" s="3">
        <v>197</v>
      </c>
      <c r="F1310" s="3">
        <v>203</v>
      </c>
      <c r="G1310" s="3">
        <v>190</v>
      </c>
      <c r="H1310" s="3">
        <v>157</v>
      </c>
      <c r="I1310" s="3">
        <v>158</v>
      </c>
      <c r="J1310" s="3">
        <v>1000</v>
      </c>
      <c r="K1310" s="3">
        <v>171</v>
      </c>
    </row>
    <row r="1311" spans="1:11" x14ac:dyDescent="0.25">
      <c r="A1311" s="4">
        <v>39965</v>
      </c>
      <c r="B1311" s="3" t="s">
        <v>61</v>
      </c>
      <c r="C1311" s="3" t="s">
        <v>32</v>
      </c>
      <c r="D1311" s="3">
        <v>217</v>
      </c>
      <c r="E1311" s="3">
        <v>202</v>
      </c>
      <c r="F1311" s="3">
        <v>206</v>
      </c>
      <c r="G1311" s="3">
        <v>196</v>
      </c>
      <c r="H1311" s="3">
        <v>166</v>
      </c>
      <c r="I1311" s="3">
        <v>165</v>
      </c>
      <c r="J1311" s="3">
        <v>698</v>
      </c>
      <c r="K1311" s="3">
        <v>90</v>
      </c>
    </row>
    <row r="1312" spans="1:11" x14ac:dyDescent="0.25">
      <c r="A1312" s="4">
        <v>39965</v>
      </c>
      <c r="B1312" s="3" t="s">
        <v>61</v>
      </c>
      <c r="C1312" s="3" t="s">
        <v>31</v>
      </c>
      <c r="D1312" s="3">
        <v>217</v>
      </c>
      <c r="E1312" s="3">
        <v>225</v>
      </c>
      <c r="F1312" s="3">
        <v>206</v>
      </c>
      <c r="G1312" s="3">
        <v>214</v>
      </c>
      <c r="H1312" s="3">
        <v>166</v>
      </c>
      <c r="I1312" s="3">
        <v>173</v>
      </c>
      <c r="J1312" s="3">
        <v>698</v>
      </c>
      <c r="K1312" s="3">
        <v>70</v>
      </c>
    </row>
    <row r="1313" spans="1:11" x14ac:dyDescent="0.25">
      <c r="A1313" s="4">
        <v>39965</v>
      </c>
      <c r="B1313" s="3" t="s">
        <v>61</v>
      </c>
      <c r="C1313" s="3" t="s">
        <v>91</v>
      </c>
      <c r="D1313" s="3">
        <v>217</v>
      </c>
      <c r="E1313" s="3">
        <v>245</v>
      </c>
      <c r="F1313" s="3">
        <v>206</v>
      </c>
      <c r="G1313" s="3">
        <v>234</v>
      </c>
      <c r="H1313" s="3">
        <v>166</v>
      </c>
      <c r="I1313" s="3">
        <v>189</v>
      </c>
      <c r="J1313" s="3">
        <v>698</v>
      </c>
      <c r="K1313" s="3">
        <v>273</v>
      </c>
    </row>
    <row r="1314" spans="1:11" x14ac:dyDescent="0.25">
      <c r="A1314" s="4">
        <v>39965</v>
      </c>
      <c r="B1314" s="3" t="s">
        <v>61</v>
      </c>
      <c r="C1314" s="3" t="s">
        <v>30</v>
      </c>
      <c r="D1314" s="3">
        <v>217</v>
      </c>
      <c r="E1314" s="3">
        <v>163</v>
      </c>
      <c r="F1314" s="3">
        <v>206</v>
      </c>
      <c r="G1314" s="3">
        <v>158</v>
      </c>
      <c r="H1314" s="3">
        <v>166</v>
      </c>
      <c r="I1314" s="3">
        <v>133</v>
      </c>
      <c r="J1314" s="3">
        <v>698</v>
      </c>
      <c r="K1314" s="3">
        <v>28</v>
      </c>
    </row>
    <row r="1315" spans="1:11" x14ac:dyDescent="0.25">
      <c r="A1315" s="4">
        <v>39965</v>
      </c>
      <c r="B1315" s="3" t="s">
        <v>61</v>
      </c>
      <c r="C1315" s="3" t="s">
        <v>11</v>
      </c>
      <c r="D1315" s="3">
        <v>217</v>
      </c>
      <c r="E1315" s="3">
        <v>225</v>
      </c>
      <c r="F1315" s="3">
        <v>206</v>
      </c>
      <c r="G1315" s="3">
        <v>203</v>
      </c>
      <c r="H1315" s="3">
        <v>166</v>
      </c>
      <c r="I1315" s="3">
        <v>153</v>
      </c>
      <c r="J1315" s="3">
        <v>698</v>
      </c>
      <c r="K1315" s="3">
        <v>35</v>
      </c>
    </row>
    <row r="1316" spans="1:11" x14ac:dyDescent="0.25">
      <c r="A1316" s="4">
        <v>39965</v>
      </c>
      <c r="B1316" s="3" t="s">
        <v>61</v>
      </c>
      <c r="C1316" s="3" t="s">
        <v>25</v>
      </c>
      <c r="D1316" s="3">
        <v>217</v>
      </c>
      <c r="E1316" s="3">
        <v>174</v>
      </c>
      <c r="F1316" s="3">
        <v>206</v>
      </c>
      <c r="G1316" s="3">
        <v>169</v>
      </c>
      <c r="H1316" s="3">
        <v>166</v>
      </c>
      <c r="I1316" s="3">
        <v>143</v>
      </c>
      <c r="J1316" s="3">
        <v>698</v>
      </c>
      <c r="K1316" s="3">
        <v>43</v>
      </c>
    </row>
    <row r="1317" spans="1:11" x14ac:dyDescent="0.25">
      <c r="A1317" s="4">
        <v>39965</v>
      </c>
      <c r="B1317" s="3" t="s">
        <v>61</v>
      </c>
      <c r="C1317" s="3" t="s">
        <v>29</v>
      </c>
      <c r="D1317" s="3">
        <v>217</v>
      </c>
      <c r="E1317" s="3">
        <v>195</v>
      </c>
      <c r="F1317" s="3">
        <v>206</v>
      </c>
      <c r="G1317" s="3">
        <v>187</v>
      </c>
      <c r="H1317" s="3">
        <v>166</v>
      </c>
      <c r="I1317" s="3">
        <v>153</v>
      </c>
      <c r="J1317" s="3">
        <v>698</v>
      </c>
      <c r="K1317" s="3">
        <v>159</v>
      </c>
    </row>
    <row r="1318" spans="1:11" x14ac:dyDescent="0.25">
      <c r="A1318" s="4">
        <v>40057</v>
      </c>
      <c r="B1318" s="3" t="s">
        <v>61</v>
      </c>
      <c r="C1318" s="3" t="s">
        <v>32</v>
      </c>
      <c r="D1318" s="3">
        <v>211</v>
      </c>
      <c r="E1318" s="3">
        <v>196</v>
      </c>
      <c r="F1318" s="3">
        <v>201</v>
      </c>
      <c r="G1318" s="3">
        <v>190</v>
      </c>
      <c r="H1318" s="3">
        <v>163</v>
      </c>
      <c r="I1318" s="3">
        <v>160</v>
      </c>
      <c r="J1318" s="3">
        <v>671</v>
      </c>
      <c r="K1318" s="3">
        <v>101</v>
      </c>
    </row>
    <row r="1319" spans="1:11" x14ac:dyDescent="0.25">
      <c r="A1319" s="4">
        <v>40057</v>
      </c>
      <c r="B1319" s="3" t="s">
        <v>61</v>
      </c>
      <c r="C1319" s="3" t="s">
        <v>31</v>
      </c>
      <c r="D1319" s="3">
        <v>211</v>
      </c>
      <c r="E1319" s="3">
        <v>219</v>
      </c>
      <c r="F1319" s="3">
        <v>201</v>
      </c>
      <c r="G1319" s="3">
        <v>210</v>
      </c>
      <c r="H1319" s="3">
        <v>163</v>
      </c>
      <c r="I1319" s="3">
        <v>172</v>
      </c>
      <c r="J1319" s="3">
        <v>671</v>
      </c>
      <c r="K1319" s="3">
        <v>53</v>
      </c>
    </row>
    <row r="1320" spans="1:11" x14ac:dyDescent="0.25">
      <c r="A1320" s="4">
        <v>40057</v>
      </c>
      <c r="B1320" s="3" t="s">
        <v>61</v>
      </c>
      <c r="C1320" s="3" t="s">
        <v>91</v>
      </c>
      <c r="D1320" s="3">
        <v>211</v>
      </c>
      <c r="E1320" s="3">
        <v>237</v>
      </c>
      <c r="F1320" s="3">
        <v>201</v>
      </c>
      <c r="G1320" s="3">
        <v>226</v>
      </c>
      <c r="H1320" s="3">
        <v>163</v>
      </c>
      <c r="I1320" s="3">
        <v>182</v>
      </c>
      <c r="J1320" s="3">
        <v>671</v>
      </c>
      <c r="K1320" s="3">
        <v>283</v>
      </c>
    </row>
    <row r="1321" spans="1:11" x14ac:dyDescent="0.25">
      <c r="A1321" s="4">
        <v>40057</v>
      </c>
      <c r="B1321" s="3" t="s">
        <v>61</v>
      </c>
      <c r="C1321" s="3" t="s">
        <v>30</v>
      </c>
      <c r="D1321" s="3">
        <v>211</v>
      </c>
      <c r="E1321" s="3">
        <v>170</v>
      </c>
      <c r="F1321" s="3">
        <v>201</v>
      </c>
      <c r="G1321" s="3">
        <v>163</v>
      </c>
      <c r="H1321" s="3">
        <v>163</v>
      </c>
      <c r="I1321" s="3">
        <v>132</v>
      </c>
      <c r="J1321" s="3">
        <v>671</v>
      </c>
      <c r="K1321" s="3">
        <v>35</v>
      </c>
    </row>
    <row r="1322" spans="1:11" x14ac:dyDescent="0.25">
      <c r="A1322" s="4">
        <v>40057</v>
      </c>
      <c r="B1322" s="3" t="s">
        <v>61</v>
      </c>
      <c r="C1322" s="3" t="s">
        <v>11</v>
      </c>
      <c r="D1322" s="3">
        <v>211</v>
      </c>
      <c r="E1322" s="3">
        <v>169</v>
      </c>
      <c r="F1322" s="3">
        <v>201</v>
      </c>
      <c r="G1322" s="3">
        <v>165</v>
      </c>
      <c r="H1322" s="3">
        <v>163</v>
      </c>
      <c r="I1322" s="3">
        <v>144</v>
      </c>
      <c r="J1322" s="3">
        <v>671</v>
      </c>
      <c r="K1322" s="3">
        <v>27</v>
      </c>
    </row>
    <row r="1323" spans="1:11" x14ac:dyDescent="0.25">
      <c r="A1323" s="4">
        <v>40057</v>
      </c>
      <c r="B1323" s="3" t="s">
        <v>61</v>
      </c>
      <c r="C1323" s="3" t="s">
        <v>25</v>
      </c>
      <c r="D1323" s="3">
        <v>211</v>
      </c>
      <c r="E1323" s="3">
        <v>164</v>
      </c>
      <c r="F1323" s="3">
        <v>201</v>
      </c>
      <c r="G1323" s="3">
        <v>159</v>
      </c>
      <c r="H1323" s="3">
        <v>163</v>
      </c>
      <c r="I1323" s="3">
        <v>135</v>
      </c>
      <c r="J1323" s="3">
        <v>671</v>
      </c>
      <c r="K1323" s="3">
        <v>39</v>
      </c>
    </row>
    <row r="1324" spans="1:11" x14ac:dyDescent="0.25">
      <c r="A1324" s="4">
        <v>40057</v>
      </c>
      <c r="B1324" s="3" t="s">
        <v>61</v>
      </c>
      <c r="C1324" s="3" t="s">
        <v>29</v>
      </c>
      <c r="D1324" s="3">
        <v>211</v>
      </c>
      <c r="E1324" s="3">
        <v>197</v>
      </c>
      <c r="F1324" s="3">
        <v>201</v>
      </c>
      <c r="G1324" s="3">
        <v>189</v>
      </c>
      <c r="H1324" s="3">
        <v>163</v>
      </c>
      <c r="I1324" s="3">
        <v>156</v>
      </c>
      <c r="J1324" s="3">
        <v>671</v>
      </c>
      <c r="K1324" s="3">
        <v>133</v>
      </c>
    </row>
    <row r="1325" spans="1:11" x14ac:dyDescent="0.25">
      <c r="A1325" s="4">
        <v>40148</v>
      </c>
      <c r="B1325" s="3" t="s">
        <v>61</v>
      </c>
      <c r="C1325" s="3" t="s">
        <v>32</v>
      </c>
      <c r="D1325" s="3">
        <v>228</v>
      </c>
      <c r="E1325" s="3">
        <v>198</v>
      </c>
      <c r="F1325" s="3">
        <v>213</v>
      </c>
      <c r="G1325" s="3">
        <v>192</v>
      </c>
      <c r="H1325" s="3">
        <v>166</v>
      </c>
      <c r="I1325" s="3">
        <v>163</v>
      </c>
      <c r="J1325" s="3">
        <v>834</v>
      </c>
      <c r="K1325" s="3">
        <v>83</v>
      </c>
    </row>
    <row r="1326" spans="1:11" x14ac:dyDescent="0.25">
      <c r="A1326" s="4">
        <v>40148</v>
      </c>
      <c r="B1326" s="3" t="s">
        <v>61</v>
      </c>
      <c r="C1326" s="3" t="s">
        <v>31</v>
      </c>
      <c r="D1326" s="3">
        <v>228</v>
      </c>
      <c r="E1326" s="3">
        <v>208</v>
      </c>
      <c r="F1326" s="3">
        <v>213</v>
      </c>
      <c r="G1326" s="3">
        <v>194</v>
      </c>
      <c r="H1326" s="3">
        <v>166</v>
      </c>
      <c r="I1326" s="3">
        <v>150</v>
      </c>
      <c r="J1326" s="3">
        <v>834</v>
      </c>
      <c r="K1326" s="3">
        <v>60</v>
      </c>
    </row>
    <row r="1327" spans="1:11" x14ac:dyDescent="0.25">
      <c r="A1327" s="4">
        <v>40148</v>
      </c>
      <c r="B1327" s="3" t="s">
        <v>61</v>
      </c>
      <c r="C1327" s="3" t="s">
        <v>91</v>
      </c>
      <c r="D1327" s="3">
        <v>228</v>
      </c>
      <c r="E1327" s="3">
        <v>262</v>
      </c>
      <c r="F1327" s="3">
        <v>213</v>
      </c>
      <c r="G1327" s="3">
        <v>246</v>
      </c>
      <c r="H1327" s="3">
        <v>166</v>
      </c>
      <c r="I1327" s="3">
        <v>191</v>
      </c>
      <c r="J1327" s="3">
        <v>834</v>
      </c>
      <c r="K1327" s="3">
        <v>436</v>
      </c>
    </row>
    <row r="1328" spans="1:11" x14ac:dyDescent="0.25">
      <c r="A1328" s="4">
        <v>40148</v>
      </c>
      <c r="B1328" s="3" t="s">
        <v>61</v>
      </c>
      <c r="C1328" s="3" t="s">
        <v>30</v>
      </c>
      <c r="D1328" s="3">
        <v>228</v>
      </c>
      <c r="E1328" s="3">
        <v>166</v>
      </c>
      <c r="F1328" s="3">
        <v>213</v>
      </c>
      <c r="G1328" s="3">
        <v>161</v>
      </c>
      <c r="H1328" s="3">
        <v>166</v>
      </c>
      <c r="I1328" s="3">
        <v>135</v>
      </c>
      <c r="J1328" s="3">
        <v>834</v>
      </c>
      <c r="K1328" s="3">
        <v>37</v>
      </c>
    </row>
    <row r="1329" spans="1:11" x14ac:dyDescent="0.25">
      <c r="A1329" s="4">
        <v>40148</v>
      </c>
      <c r="B1329" s="3" t="s">
        <v>61</v>
      </c>
      <c r="C1329" s="3" t="s">
        <v>11</v>
      </c>
      <c r="D1329" s="3">
        <v>228</v>
      </c>
      <c r="E1329" s="3">
        <v>179</v>
      </c>
      <c r="F1329" s="3">
        <v>213</v>
      </c>
      <c r="G1329" s="3">
        <v>172</v>
      </c>
      <c r="H1329" s="3">
        <v>166</v>
      </c>
      <c r="I1329" s="3">
        <v>141</v>
      </c>
      <c r="J1329" s="3">
        <v>834</v>
      </c>
      <c r="K1329" s="3">
        <v>27</v>
      </c>
    </row>
    <row r="1330" spans="1:11" x14ac:dyDescent="0.25">
      <c r="A1330" s="4">
        <v>40148</v>
      </c>
      <c r="B1330" s="3" t="s">
        <v>61</v>
      </c>
      <c r="C1330" s="3" t="s">
        <v>25</v>
      </c>
      <c r="D1330" s="3">
        <v>228</v>
      </c>
      <c r="E1330" s="3">
        <v>169</v>
      </c>
      <c r="F1330" s="3">
        <v>213</v>
      </c>
      <c r="G1330" s="3">
        <v>165</v>
      </c>
      <c r="H1330" s="3">
        <v>166</v>
      </c>
      <c r="I1330" s="3">
        <v>142</v>
      </c>
      <c r="J1330" s="3">
        <v>834</v>
      </c>
      <c r="K1330" s="3">
        <v>41</v>
      </c>
    </row>
    <row r="1331" spans="1:11" x14ac:dyDescent="0.25">
      <c r="A1331" s="4">
        <v>40148</v>
      </c>
      <c r="B1331" s="3" t="s">
        <v>61</v>
      </c>
      <c r="C1331" s="3" t="s">
        <v>29</v>
      </c>
      <c r="D1331" s="3">
        <v>228</v>
      </c>
      <c r="E1331" s="3">
        <v>200</v>
      </c>
      <c r="F1331" s="3">
        <v>213</v>
      </c>
      <c r="G1331" s="3">
        <v>189</v>
      </c>
      <c r="H1331" s="3">
        <v>166</v>
      </c>
      <c r="I1331" s="3">
        <v>150</v>
      </c>
      <c r="J1331" s="3">
        <v>834</v>
      </c>
      <c r="K1331" s="3">
        <v>150</v>
      </c>
    </row>
    <row r="1332" spans="1:11" x14ac:dyDescent="0.25">
      <c r="A1332" s="4">
        <v>40238</v>
      </c>
      <c r="B1332" s="3" t="s">
        <v>61</v>
      </c>
      <c r="C1332" s="3" t="s">
        <v>32</v>
      </c>
      <c r="D1332" s="3">
        <v>222</v>
      </c>
      <c r="E1332" s="3">
        <v>209</v>
      </c>
      <c r="F1332" s="3">
        <v>211</v>
      </c>
      <c r="G1332" s="3">
        <v>202</v>
      </c>
      <c r="H1332" s="3">
        <v>168</v>
      </c>
      <c r="I1332" s="3">
        <v>170</v>
      </c>
      <c r="J1332" s="3">
        <v>1076</v>
      </c>
      <c r="K1332" s="3">
        <v>121</v>
      </c>
    </row>
    <row r="1333" spans="1:11" x14ac:dyDescent="0.25">
      <c r="A1333" s="4">
        <v>40238</v>
      </c>
      <c r="B1333" s="3" t="s">
        <v>61</v>
      </c>
      <c r="C1333" s="3" t="s">
        <v>31</v>
      </c>
      <c r="D1333" s="3">
        <v>222</v>
      </c>
      <c r="E1333" s="3">
        <v>221</v>
      </c>
      <c r="F1333" s="3">
        <v>211</v>
      </c>
      <c r="G1333" s="3">
        <v>212</v>
      </c>
      <c r="H1333" s="3">
        <v>168</v>
      </c>
      <c r="I1333" s="3">
        <v>176</v>
      </c>
      <c r="J1333" s="3">
        <v>1076</v>
      </c>
      <c r="K1333" s="3">
        <v>86</v>
      </c>
    </row>
    <row r="1334" spans="1:11" x14ac:dyDescent="0.25">
      <c r="A1334" s="4">
        <v>40238</v>
      </c>
      <c r="B1334" s="3" t="s">
        <v>61</v>
      </c>
      <c r="C1334" s="3" t="s">
        <v>91</v>
      </c>
      <c r="D1334" s="3">
        <v>222</v>
      </c>
      <c r="E1334" s="3">
        <v>244</v>
      </c>
      <c r="F1334" s="3">
        <v>211</v>
      </c>
      <c r="G1334" s="3">
        <v>231</v>
      </c>
      <c r="H1334" s="3">
        <v>168</v>
      </c>
      <c r="I1334" s="3">
        <v>183</v>
      </c>
      <c r="J1334" s="3">
        <v>1076</v>
      </c>
      <c r="K1334" s="3">
        <v>572</v>
      </c>
    </row>
    <row r="1335" spans="1:11" x14ac:dyDescent="0.25">
      <c r="A1335" s="4">
        <v>40238</v>
      </c>
      <c r="B1335" s="3" t="s">
        <v>61</v>
      </c>
      <c r="C1335" s="3" t="s">
        <v>30</v>
      </c>
      <c r="D1335" s="3">
        <v>222</v>
      </c>
      <c r="E1335" s="3">
        <v>152</v>
      </c>
      <c r="F1335" s="3">
        <v>211</v>
      </c>
      <c r="G1335" s="3">
        <v>144</v>
      </c>
      <c r="H1335" s="3">
        <v>168</v>
      </c>
      <c r="I1335" s="3">
        <v>113</v>
      </c>
      <c r="J1335" s="3">
        <v>1076</v>
      </c>
      <c r="K1335" s="3">
        <v>36</v>
      </c>
    </row>
    <row r="1336" spans="1:11" x14ac:dyDescent="0.25">
      <c r="A1336" s="4">
        <v>40238</v>
      </c>
      <c r="B1336" s="3" t="s">
        <v>61</v>
      </c>
      <c r="C1336" s="3" t="s">
        <v>11</v>
      </c>
      <c r="D1336" s="3">
        <v>222</v>
      </c>
      <c r="E1336" s="3">
        <v>178</v>
      </c>
      <c r="F1336" s="3">
        <v>211</v>
      </c>
      <c r="G1336" s="3">
        <v>173</v>
      </c>
      <c r="H1336" s="3">
        <v>168</v>
      </c>
      <c r="I1336" s="3">
        <v>147</v>
      </c>
      <c r="J1336" s="3">
        <v>1076</v>
      </c>
      <c r="K1336" s="3">
        <v>34</v>
      </c>
    </row>
    <row r="1337" spans="1:11" x14ac:dyDescent="0.25">
      <c r="A1337" s="4">
        <v>40238</v>
      </c>
      <c r="B1337" s="3" t="s">
        <v>61</v>
      </c>
      <c r="C1337" s="3" t="s">
        <v>25</v>
      </c>
      <c r="D1337" s="3">
        <v>222</v>
      </c>
      <c r="E1337" s="3">
        <v>175</v>
      </c>
      <c r="F1337" s="3">
        <v>211</v>
      </c>
      <c r="G1337" s="3">
        <v>170</v>
      </c>
      <c r="H1337" s="3">
        <v>168</v>
      </c>
      <c r="I1337" s="3">
        <v>144</v>
      </c>
      <c r="J1337" s="3">
        <v>1076</v>
      </c>
      <c r="K1337" s="3">
        <v>50</v>
      </c>
    </row>
    <row r="1338" spans="1:11" x14ac:dyDescent="0.25">
      <c r="A1338" s="4">
        <v>40238</v>
      </c>
      <c r="B1338" s="3" t="s">
        <v>61</v>
      </c>
      <c r="C1338" s="3" t="s">
        <v>29</v>
      </c>
      <c r="D1338" s="3">
        <v>222</v>
      </c>
      <c r="E1338" s="3">
        <v>198</v>
      </c>
      <c r="F1338" s="3">
        <v>211</v>
      </c>
      <c r="G1338" s="3">
        <v>190</v>
      </c>
      <c r="H1338" s="3">
        <v>168</v>
      </c>
      <c r="I1338" s="3">
        <v>157</v>
      </c>
      <c r="J1338" s="3">
        <v>1076</v>
      </c>
      <c r="K1338" s="3">
        <v>177</v>
      </c>
    </row>
    <row r="1339" spans="1:11" x14ac:dyDescent="0.25">
      <c r="A1339" s="4">
        <v>40330</v>
      </c>
      <c r="B1339" s="3" t="s">
        <v>61</v>
      </c>
      <c r="C1339" s="3" t="s">
        <v>32</v>
      </c>
      <c r="D1339" s="3">
        <v>221</v>
      </c>
      <c r="E1339" s="3">
        <v>202</v>
      </c>
      <c r="F1339" s="3">
        <v>209</v>
      </c>
      <c r="G1339" s="3">
        <v>197</v>
      </c>
      <c r="H1339" s="3">
        <v>165</v>
      </c>
      <c r="I1339" s="3">
        <v>170</v>
      </c>
      <c r="J1339" s="3">
        <v>687</v>
      </c>
      <c r="K1339" s="3">
        <v>87</v>
      </c>
    </row>
    <row r="1340" spans="1:11" x14ac:dyDescent="0.25">
      <c r="A1340" s="4">
        <v>40330</v>
      </c>
      <c r="B1340" s="3" t="s">
        <v>61</v>
      </c>
      <c r="C1340" s="3" t="s">
        <v>31</v>
      </c>
      <c r="D1340" s="3">
        <v>221</v>
      </c>
      <c r="E1340" s="3">
        <v>222</v>
      </c>
      <c r="F1340" s="3">
        <v>209</v>
      </c>
      <c r="G1340" s="3">
        <v>208</v>
      </c>
      <c r="H1340" s="3">
        <v>165</v>
      </c>
      <c r="I1340" s="3">
        <v>162</v>
      </c>
      <c r="J1340" s="3">
        <v>687</v>
      </c>
      <c r="K1340" s="3">
        <v>58</v>
      </c>
    </row>
    <row r="1341" spans="1:11" x14ac:dyDescent="0.25">
      <c r="A1341" s="4">
        <v>40330</v>
      </c>
      <c r="B1341" s="3" t="s">
        <v>61</v>
      </c>
      <c r="C1341" s="3" t="s">
        <v>91</v>
      </c>
      <c r="D1341" s="3">
        <v>221</v>
      </c>
      <c r="E1341" s="3">
        <v>256</v>
      </c>
      <c r="F1341" s="3">
        <v>209</v>
      </c>
      <c r="G1341" s="3">
        <v>245</v>
      </c>
      <c r="H1341" s="3">
        <v>165</v>
      </c>
      <c r="I1341" s="3">
        <v>200</v>
      </c>
      <c r="J1341" s="3">
        <v>687</v>
      </c>
      <c r="K1341" s="3">
        <v>267</v>
      </c>
    </row>
    <row r="1342" spans="1:11" x14ac:dyDescent="0.25">
      <c r="A1342" s="4">
        <v>40330</v>
      </c>
      <c r="B1342" s="3" t="s">
        <v>61</v>
      </c>
      <c r="C1342" s="3" t="s">
        <v>30</v>
      </c>
      <c r="D1342" s="3">
        <v>221</v>
      </c>
      <c r="E1342" s="3">
        <v>176</v>
      </c>
      <c r="F1342" s="3">
        <v>209</v>
      </c>
      <c r="G1342" s="3">
        <v>170</v>
      </c>
      <c r="H1342" s="3">
        <v>165</v>
      </c>
      <c r="I1342" s="3">
        <v>140</v>
      </c>
      <c r="J1342" s="3">
        <v>687</v>
      </c>
      <c r="K1342" s="3">
        <v>42</v>
      </c>
    </row>
    <row r="1343" spans="1:11" x14ac:dyDescent="0.25">
      <c r="A1343" s="4">
        <v>40330</v>
      </c>
      <c r="B1343" s="3" t="s">
        <v>61</v>
      </c>
      <c r="C1343" s="3" t="s">
        <v>11</v>
      </c>
      <c r="D1343" s="3">
        <v>221</v>
      </c>
      <c r="E1343" s="3">
        <v>225</v>
      </c>
      <c r="F1343" s="3">
        <v>209</v>
      </c>
      <c r="G1343" s="3">
        <v>200</v>
      </c>
      <c r="H1343" s="3">
        <v>165</v>
      </c>
      <c r="I1343" s="3">
        <v>143</v>
      </c>
      <c r="J1343" s="3">
        <v>687</v>
      </c>
      <c r="K1343" s="3">
        <v>40</v>
      </c>
    </row>
    <row r="1344" spans="1:11" x14ac:dyDescent="0.25">
      <c r="A1344" s="4">
        <v>40330</v>
      </c>
      <c r="B1344" s="3" t="s">
        <v>61</v>
      </c>
      <c r="C1344" s="3" t="s">
        <v>25</v>
      </c>
      <c r="D1344" s="3">
        <v>221</v>
      </c>
      <c r="E1344" s="3">
        <v>167</v>
      </c>
      <c r="F1344" s="3">
        <v>209</v>
      </c>
      <c r="G1344" s="3">
        <v>164</v>
      </c>
      <c r="H1344" s="3">
        <v>165</v>
      </c>
      <c r="I1344" s="3">
        <v>141</v>
      </c>
      <c r="J1344" s="3">
        <v>687</v>
      </c>
      <c r="K1344" s="3">
        <v>39</v>
      </c>
    </row>
    <row r="1345" spans="1:11" x14ac:dyDescent="0.25">
      <c r="A1345" s="4">
        <v>40330</v>
      </c>
      <c r="B1345" s="3" t="s">
        <v>61</v>
      </c>
      <c r="C1345" s="3" t="s">
        <v>29</v>
      </c>
      <c r="D1345" s="3">
        <v>221</v>
      </c>
      <c r="E1345" s="3">
        <v>196</v>
      </c>
      <c r="F1345" s="3">
        <v>209</v>
      </c>
      <c r="G1345" s="3">
        <v>187</v>
      </c>
      <c r="H1345" s="3">
        <v>165</v>
      </c>
      <c r="I1345" s="3">
        <v>148</v>
      </c>
      <c r="J1345" s="3">
        <v>687</v>
      </c>
      <c r="K1345" s="3">
        <v>154</v>
      </c>
    </row>
    <row r="1346" spans="1:11" x14ac:dyDescent="0.25">
      <c r="A1346" s="4">
        <v>40422</v>
      </c>
      <c r="B1346" s="3" t="s">
        <v>61</v>
      </c>
      <c r="C1346" s="3" t="s">
        <v>32</v>
      </c>
      <c r="D1346" s="3">
        <v>230</v>
      </c>
      <c r="E1346" s="3">
        <v>208</v>
      </c>
      <c r="F1346" s="3">
        <v>216</v>
      </c>
      <c r="G1346" s="3">
        <v>203</v>
      </c>
      <c r="H1346" s="3">
        <v>169</v>
      </c>
      <c r="I1346" s="3">
        <v>172</v>
      </c>
      <c r="J1346" s="3">
        <v>808</v>
      </c>
      <c r="K1346" s="3">
        <v>104</v>
      </c>
    </row>
    <row r="1347" spans="1:11" x14ac:dyDescent="0.25">
      <c r="A1347" s="4">
        <v>40422</v>
      </c>
      <c r="B1347" s="3" t="s">
        <v>61</v>
      </c>
      <c r="C1347" s="3" t="s">
        <v>31</v>
      </c>
      <c r="D1347" s="3">
        <v>230</v>
      </c>
      <c r="E1347" s="3">
        <v>215</v>
      </c>
      <c r="F1347" s="3">
        <v>216</v>
      </c>
      <c r="G1347" s="3">
        <v>200</v>
      </c>
      <c r="H1347" s="3">
        <v>169</v>
      </c>
      <c r="I1347" s="3">
        <v>151</v>
      </c>
      <c r="J1347" s="3">
        <v>808</v>
      </c>
      <c r="K1347" s="3">
        <v>86</v>
      </c>
    </row>
    <row r="1348" spans="1:11" x14ac:dyDescent="0.25">
      <c r="A1348" s="4">
        <v>40422</v>
      </c>
      <c r="B1348" s="3" t="s">
        <v>61</v>
      </c>
      <c r="C1348" s="3" t="s">
        <v>91</v>
      </c>
      <c r="D1348" s="3">
        <v>230</v>
      </c>
      <c r="E1348" s="3">
        <v>270</v>
      </c>
      <c r="F1348" s="3">
        <v>216</v>
      </c>
      <c r="G1348" s="3">
        <v>255</v>
      </c>
      <c r="H1348" s="3">
        <v>169</v>
      </c>
      <c r="I1348" s="3">
        <v>202</v>
      </c>
      <c r="J1348" s="3">
        <v>808</v>
      </c>
      <c r="K1348" s="3">
        <v>364</v>
      </c>
    </row>
    <row r="1349" spans="1:11" x14ac:dyDescent="0.25">
      <c r="A1349" s="4">
        <v>40422</v>
      </c>
      <c r="B1349" s="3" t="s">
        <v>61</v>
      </c>
      <c r="C1349" s="3" t="s">
        <v>30</v>
      </c>
      <c r="D1349" s="3">
        <v>230</v>
      </c>
      <c r="E1349" s="3">
        <v>171</v>
      </c>
      <c r="F1349" s="3">
        <v>216</v>
      </c>
      <c r="G1349" s="3">
        <v>164</v>
      </c>
      <c r="H1349" s="3">
        <v>169</v>
      </c>
      <c r="I1349" s="3">
        <v>131</v>
      </c>
      <c r="J1349" s="3">
        <v>808</v>
      </c>
      <c r="K1349" s="3">
        <v>38</v>
      </c>
    </row>
    <row r="1350" spans="1:11" x14ac:dyDescent="0.25">
      <c r="A1350" s="4">
        <v>40422</v>
      </c>
      <c r="B1350" s="3" t="s">
        <v>61</v>
      </c>
      <c r="C1350" s="3" t="s">
        <v>11</v>
      </c>
      <c r="D1350" s="3">
        <v>230</v>
      </c>
      <c r="E1350" s="3">
        <v>174</v>
      </c>
      <c r="F1350" s="3">
        <v>216</v>
      </c>
      <c r="G1350" s="3">
        <v>170</v>
      </c>
      <c r="H1350" s="3">
        <v>169</v>
      </c>
      <c r="I1350" s="3">
        <v>145</v>
      </c>
      <c r="J1350" s="3">
        <v>808</v>
      </c>
      <c r="K1350" s="3">
        <v>30</v>
      </c>
    </row>
    <row r="1351" spans="1:11" x14ac:dyDescent="0.25">
      <c r="A1351" s="4">
        <v>40422</v>
      </c>
      <c r="B1351" s="3" t="s">
        <v>61</v>
      </c>
      <c r="C1351" s="3" t="s">
        <v>25</v>
      </c>
      <c r="D1351" s="3">
        <v>230</v>
      </c>
      <c r="E1351" s="3">
        <v>169</v>
      </c>
      <c r="F1351" s="3">
        <v>216</v>
      </c>
      <c r="G1351" s="3">
        <v>166</v>
      </c>
      <c r="H1351" s="3">
        <v>169</v>
      </c>
      <c r="I1351" s="3">
        <v>145</v>
      </c>
      <c r="J1351" s="3">
        <v>808</v>
      </c>
      <c r="K1351" s="3">
        <v>26</v>
      </c>
    </row>
    <row r="1352" spans="1:11" x14ac:dyDescent="0.25">
      <c r="A1352" s="4">
        <v>40422</v>
      </c>
      <c r="B1352" s="3" t="s">
        <v>61</v>
      </c>
      <c r="C1352" s="3" t="s">
        <v>29</v>
      </c>
      <c r="D1352" s="3">
        <v>230</v>
      </c>
      <c r="E1352" s="3">
        <v>197</v>
      </c>
      <c r="F1352" s="3">
        <v>216</v>
      </c>
      <c r="G1352" s="3">
        <v>188</v>
      </c>
      <c r="H1352" s="3">
        <v>169</v>
      </c>
      <c r="I1352" s="3">
        <v>152</v>
      </c>
      <c r="J1352" s="3">
        <v>808</v>
      </c>
      <c r="K1352" s="3">
        <v>160</v>
      </c>
    </row>
    <row r="1353" spans="1:11" x14ac:dyDescent="0.25">
      <c r="A1353" s="4">
        <v>40513</v>
      </c>
      <c r="B1353" s="3" t="s">
        <v>61</v>
      </c>
      <c r="C1353" s="3" t="s">
        <v>32</v>
      </c>
      <c r="D1353" s="3">
        <v>226</v>
      </c>
      <c r="E1353" s="3">
        <v>201</v>
      </c>
      <c r="F1353" s="3">
        <v>213</v>
      </c>
      <c r="G1353" s="3">
        <v>193</v>
      </c>
      <c r="H1353" s="3">
        <v>168</v>
      </c>
      <c r="I1353" s="3">
        <v>159</v>
      </c>
      <c r="J1353" s="3">
        <v>737</v>
      </c>
      <c r="K1353" s="3">
        <v>87</v>
      </c>
    </row>
    <row r="1354" spans="1:11" x14ac:dyDescent="0.25">
      <c r="A1354" s="4">
        <v>40513</v>
      </c>
      <c r="B1354" s="3" t="s">
        <v>61</v>
      </c>
      <c r="C1354" s="3" t="s">
        <v>31</v>
      </c>
      <c r="D1354" s="3">
        <v>226</v>
      </c>
      <c r="E1354" s="3">
        <v>224</v>
      </c>
      <c r="F1354" s="3">
        <v>213</v>
      </c>
      <c r="G1354" s="3">
        <v>216</v>
      </c>
      <c r="H1354" s="3">
        <v>168</v>
      </c>
      <c r="I1354" s="3">
        <v>178</v>
      </c>
      <c r="J1354" s="3">
        <v>737</v>
      </c>
      <c r="K1354" s="3">
        <v>62</v>
      </c>
    </row>
    <row r="1355" spans="1:11" x14ac:dyDescent="0.25">
      <c r="A1355" s="4">
        <v>40513</v>
      </c>
      <c r="B1355" s="3" t="s">
        <v>61</v>
      </c>
      <c r="C1355" s="3" t="s">
        <v>91</v>
      </c>
      <c r="D1355" s="3">
        <v>226</v>
      </c>
      <c r="E1355" s="3">
        <v>265</v>
      </c>
      <c r="F1355" s="3">
        <v>213</v>
      </c>
      <c r="G1355" s="3">
        <v>251</v>
      </c>
      <c r="H1355" s="3">
        <v>168</v>
      </c>
      <c r="I1355" s="3">
        <v>199</v>
      </c>
      <c r="J1355" s="3">
        <v>737</v>
      </c>
      <c r="K1355" s="3">
        <v>339</v>
      </c>
    </row>
    <row r="1356" spans="1:11" x14ac:dyDescent="0.25">
      <c r="A1356" s="4">
        <v>40513</v>
      </c>
      <c r="B1356" s="3" t="s">
        <v>61</v>
      </c>
      <c r="C1356" s="3" t="s">
        <v>30</v>
      </c>
      <c r="D1356" s="3">
        <v>226</v>
      </c>
      <c r="E1356" s="3">
        <v>187</v>
      </c>
      <c r="F1356" s="3">
        <v>213</v>
      </c>
      <c r="G1356" s="3">
        <v>184</v>
      </c>
      <c r="H1356" s="3">
        <v>168</v>
      </c>
      <c r="I1356" s="3">
        <v>164</v>
      </c>
      <c r="J1356" s="3">
        <v>737</v>
      </c>
      <c r="K1356" s="3">
        <v>43</v>
      </c>
    </row>
    <row r="1357" spans="1:11" x14ac:dyDescent="0.25">
      <c r="A1357" s="4">
        <v>40513</v>
      </c>
      <c r="B1357" s="3" t="s">
        <v>61</v>
      </c>
      <c r="C1357" s="3" t="s">
        <v>11</v>
      </c>
      <c r="D1357" s="3">
        <v>226</v>
      </c>
      <c r="E1357" s="3">
        <v>158</v>
      </c>
      <c r="F1357" s="3">
        <v>213</v>
      </c>
      <c r="G1357" s="3">
        <v>151</v>
      </c>
      <c r="H1357" s="3">
        <v>168</v>
      </c>
      <c r="I1357" s="3">
        <v>122</v>
      </c>
      <c r="J1357" s="3">
        <v>737</v>
      </c>
      <c r="K1357" s="3">
        <v>37</v>
      </c>
    </row>
    <row r="1358" spans="1:11" x14ac:dyDescent="0.25">
      <c r="A1358" s="4">
        <v>40513</v>
      </c>
      <c r="B1358" s="3" t="s">
        <v>61</v>
      </c>
      <c r="C1358" s="3" t="s">
        <v>25</v>
      </c>
      <c r="D1358" s="3">
        <v>226</v>
      </c>
      <c r="E1358" s="3">
        <v>169</v>
      </c>
      <c r="F1358" s="3">
        <v>213</v>
      </c>
      <c r="G1358" s="3">
        <v>164</v>
      </c>
      <c r="H1358" s="3">
        <v>168</v>
      </c>
      <c r="I1358" s="3">
        <v>140</v>
      </c>
      <c r="J1358" s="3">
        <v>737</v>
      </c>
      <c r="K1358" s="3">
        <v>46</v>
      </c>
    </row>
    <row r="1359" spans="1:11" x14ac:dyDescent="0.25">
      <c r="A1359" s="4">
        <v>40513</v>
      </c>
      <c r="B1359" s="3" t="s">
        <v>61</v>
      </c>
      <c r="C1359" s="3" t="s">
        <v>29</v>
      </c>
      <c r="D1359" s="3">
        <v>226</v>
      </c>
      <c r="E1359" s="3">
        <v>194</v>
      </c>
      <c r="F1359" s="3">
        <v>213</v>
      </c>
      <c r="G1359" s="3">
        <v>185</v>
      </c>
      <c r="H1359" s="3">
        <v>168</v>
      </c>
      <c r="I1359" s="3">
        <v>148</v>
      </c>
      <c r="J1359" s="3">
        <v>737</v>
      </c>
      <c r="K1359" s="3">
        <v>123</v>
      </c>
    </row>
    <row r="1360" spans="1:11" x14ac:dyDescent="0.25">
      <c r="A1360" s="4">
        <v>40603</v>
      </c>
      <c r="B1360" s="3" t="s">
        <v>61</v>
      </c>
      <c r="C1360" s="3" t="s">
        <v>32</v>
      </c>
      <c r="D1360" s="3">
        <v>226</v>
      </c>
      <c r="E1360" s="3">
        <v>210</v>
      </c>
      <c r="F1360" s="3">
        <v>212</v>
      </c>
      <c r="G1360" s="3">
        <v>204</v>
      </c>
      <c r="H1360" s="3">
        <v>166</v>
      </c>
      <c r="I1360" s="3">
        <v>173</v>
      </c>
      <c r="J1360" s="3">
        <v>921</v>
      </c>
      <c r="K1360" s="3">
        <v>96</v>
      </c>
    </row>
    <row r="1361" spans="1:11" x14ac:dyDescent="0.25">
      <c r="A1361" s="4">
        <v>40603</v>
      </c>
      <c r="B1361" s="3" t="s">
        <v>61</v>
      </c>
      <c r="C1361" s="3" t="s">
        <v>31</v>
      </c>
      <c r="D1361" s="3">
        <v>226</v>
      </c>
      <c r="E1361" s="3">
        <v>242</v>
      </c>
      <c r="F1361" s="3">
        <v>212</v>
      </c>
      <c r="G1361" s="3">
        <v>231</v>
      </c>
      <c r="H1361" s="3">
        <v>166</v>
      </c>
      <c r="I1361" s="3">
        <v>188</v>
      </c>
      <c r="J1361" s="3">
        <v>921</v>
      </c>
      <c r="K1361" s="3">
        <v>68</v>
      </c>
    </row>
    <row r="1362" spans="1:11" x14ac:dyDescent="0.25">
      <c r="A1362" s="4">
        <v>40603</v>
      </c>
      <c r="B1362" s="3" t="s">
        <v>61</v>
      </c>
      <c r="C1362" s="3" t="s">
        <v>91</v>
      </c>
      <c r="D1362" s="3">
        <v>226</v>
      </c>
      <c r="E1362" s="3">
        <v>250</v>
      </c>
      <c r="F1362" s="3">
        <v>212</v>
      </c>
      <c r="G1362" s="3">
        <v>235</v>
      </c>
      <c r="H1362" s="3">
        <v>166</v>
      </c>
      <c r="I1362" s="3">
        <v>183</v>
      </c>
      <c r="J1362" s="3">
        <v>921</v>
      </c>
      <c r="K1362" s="3">
        <v>441</v>
      </c>
    </row>
    <row r="1363" spans="1:11" x14ac:dyDescent="0.25">
      <c r="A1363" s="4">
        <v>40603</v>
      </c>
      <c r="B1363" s="3" t="s">
        <v>61</v>
      </c>
      <c r="C1363" s="3" t="s">
        <v>30</v>
      </c>
      <c r="D1363" s="3">
        <v>226</v>
      </c>
      <c r="E1363" s="3">
        <v>177</v>
      </c>
      <c r="F1363" s="3">
        <v>212</v>
      </c>
      <c r="G1363" s="3">
        <v>172</v>
      </c>
      <c r="H1363" s="3">
        <v>166</v>
      </c>
      <c r="I1363" s="3">
        <v>147</v>
      </c>
      <c r="J1363" s="3">
        <v>921</v>
      </c>
      <c r="K1363" s="3">
        <v>42</v>
      </c>
    </row>
    <row r="1364" spans="1:11" x14ac:dyDescent="0.25">
      <c r="A1364" s="4">
        <v>40603</v>
      </c>
      <c r="B1364" s="3" t="s">
        <v>61</v>
      </c>
      <c r="C1364" s="3" t="s">
        <v>11</v>
      </c>
      <c r="D1364" s="3">
        <v>226</v>
      </c>
      <c r="E1364" s="3">
        <v>165</v>
      </c>
      <c r="F1364" s="3">
        <v>212</v>
      </c>
      <c r="G1364" s="3">
        <v>160</v>
      </c>
      <c r="H1364" s="3">
        <v>166</v>
      </c>
      <c r="I1364" s="3">
        <v>134</v>
      </c>
      <c r="J1364" s="3">
        <v>921</v>
      </c>
      <c r="K1364" s="3">
        <v>40</v>
      </c>
    </row>
    <row r="1365" spans="1:11" x14ac:dyDescent="0.25">
      <c r="A1365" s="4">
        <v>40603</v>
      </c>
      <c r="B1365" s="3" t="s">
        <v>61</v>
      </c>
      <c r="C1365" s="3" t="s">
        <v>25</v>
      </c>
      <c r="D1365" s="3">
        <v>226</v>
      </c>
      <c r="E1365" s="3">
        <v>166</v>
      </c>
      <c r="F1365" s="3">
        <v>212</v>
      </c>
      <c r="G1365" s="3">
        <v>161</v>
      </c>
      <c r="H1365" s="3">
        <v>166</v>
      </c>
      <c r="I1365" s="3">
        <v>133</v>
      </c>
      <c r="J1365" s="3">
        <v>921</v>
      </c>
      <c r="K1365" s="3">
        <v>45</v>
      </c>
    </row>
    <row r="1366" spans="1:11" x14ac:dyDescent="0.25">
      <c r="A1366" s="4">
        <v>40603</v>
      </c>
      <c r="B1366" s="3" t="s">
        <v>61</v>
      </c>
      <c r="C1366" s="3" t="s">
        <v>29</v>
      </c>
      <c r="D1366" s="3">
        <v>226</v>
      </c>
      <c r="E1366" s="3">
        <v>209</v>
      </c>
      <c r="F1366" s="3">
        <v>212</v>
      </c>
      <c r="G1366" s="3">
        <v>197</v>
      </c>
      <c r="H1366" s="3">
        <v>166</v>
      </c>
      <c r="I1366" s="3">
        <v>155</v>
      </c>
      <c r="J1366" s="3">
        <v>921</v>
      </c>
      <c r="K1366" s="3">
        <v>189</v>
      </c>
    </row>
    <row r="1367" spans="1:11" x14ac:dyDescent="0.25">
      <c r="A1367" s="4">
        <v>40695</v>
      </c>
      <c r="B1367" s="3" t="s">
        <v>61</v>
      </c>
      <c r="C1367" s="3" t="s">
        <v>32</v>
      </c>
      <c r="D1367" s="3">
        <v>228</v>
      </c>
      <c r="E1367" s="3">
        <v>216</v>
      </c>
      <c r="F1367" s="3">
        <v>216</v>
      </c>
      <c r="G1367" s="3">
        <v>209</v>
      </c>
      <c r="H1367" s="3">
        <v>173</v>
      </c>
      <c r="I1367" s="3">
        <v>178</v>
      </c>
      <c r="J1367" s="3">
        <v>690</v>
      </c>
      <c r="K1367" s="3">
        <v>81</v>
      </c>
    </row>
    <row r="1368" spans="1:11" x14ac:dyDescent="0.25">
      <c r="A1368" s="4">
        <v>40695</v>
      </c>
      <c r="B1368" s="3" t="s">
        <v>61</v>
      </c>
      <c r="C1368" s="3" t="s">
        <v>31</v>
      </c>
      <c r="D1368" s="3">
        <v>228</v>
      </c>
      <c r="E1368" s="3">
        <v>238</v>
      </c>
      <c r="F1368" s="3">
        <v>216</v>
      </c>
      <c r="G1368" s="3">
        <v>229</v>
      </c>
      <c r="H1368" s="3">
        <v>173</v>
      </c>
      <c r="I1368" s="3">
        <v>189</v>
      </c>
      <c r="J1368" s="3">
        <v>690</v>
      </c>
      <c r="K1368" s="3">
        <v>71</v>
      </c>
    </row>
    <row r="1369" spans="1:11" x14ac:dyDescent="0.25">
      <c r="A1369" s="4">
        <v>40695</v>
      </c>
      <c r="B1369" s="3" t="s">
        <v>61</v>
      </c>
      <c r="C1369" s="3" t="s">
        <v>91</v>
      </c>
      <c r="D1369" s="3">
        <v>228</v>
      </c>
      <c r="E1369" s="3">
        <v>259</v>
      </c>
      <c r="F1369" s="3">
        <v>216</v>
      </c>
      <c r="G1369" s="3">
        <v>245</v>
      </c>
      <c r="H1369" s="3">
        <v>173</v>
      </c>
      <c r="I1369" s="3">
        <v>195</v>
      </c>
      <c r="J1369" s="3">
        <v>690</v>
      </c>
      <c r="K1369" s="3">
        <v>277</v>
      </c>
    </row>
    <row r="1370" spans="1:11" x14ac:dyDescent="0.25">
      <c r="A1370" s="4">
        <v>40695</v>
      </c>
      <c r="B1370" s="3" t="s">
        <v>61</v>
      </c>
      <c r="C1370" s="3" t="s">
        <v>30</v>
      </c>
      <c r="D1370" s="3">
        <v>228</v>
      </c>
      <c r="E1370" s="3">
        <v>180</v>
      </c>
      <c r="F1370" s="3">
        <v>216</v>
      </c>
      <c r="G1370" s="3">
        <v>176</v>
      </c>
      <c r="H1370" s="3">
        <v>173</v>
      </c>
      <c r="I1370" s="3">
        <v>154</v>
      </c>
      <c r="J1370" s="3">
        <v>690</v>
      </c>
      <c r="K1370" s="3">
        <v>21</v>
      </c>
    </row>
    <row r="1371" spans="1:11" x14ac:dyDescent="0.25">
      <c r="A1371" s="4">
        <v>40695</v>
      </c>
      <c r="B1371" s="3" t="s">
        <v>61</v>
      </c>
      <c r="C1371" s="3" t="s">
        <v>11</v>
      </c>
      <c r="D1371" s="3">
        <v>228</v>
      </c>
      <c r="E1371" s="3">
        <v>207</v>
      </c>
      <c r="F1371" s="3">
        <v>216</v>
      </c>
      <c r="G1371" s="3">
        <v>196</v>
      </c>
      <c r="H1371" s="3">
        <v>173</v>
      </c>
      <c r="I1371" s="3">
        <v>158</v>
      </c>
      <c r="J1371" s="3">
        <v>690</v>
      </c>
      <c r="K1371" s="3">
        <v>43</v>
      </c>
    </row>
    <row r="1372" spans="1:11" x14ac:dyDescent="0.25">
      <c r="A1372" s="4">
        <v>40695</v>
      </c>
      <c r="B1372" s="3" t="s">
        <v>61</v>
      </c>
      <c r="C1372" s="3" t="s">
        <v>25</v>
      </c>
      <c r="D1372" s="3">
        <v>228</v>
      </c>
      <c r="E1372" s="3">
        <v>170</v>
      </c>
      <c r="F1372" s="3">
        <v>216</v>
      </c>
      <c r="G1372" s="3">
        <v>164</v>
      </c>
      <c r="H1372" s="3">
        <v>173</v>
      </c>
      <c r="I1372" s="3">
        <v>135</v>
      </c>
      <c r="J1372" s="3">
        <v>690</v>
      </c>
      <c r="K1372" s="3">
        <v>51</v>
      </c>
    </row>
    <row r="1373" spans="1:11" x14ac:dyDescent="0.25">
      <c r="A1373" s="4">
        <v>40695</v>
      </c>
      <c r="B1373" s="3" t="s">
        <v>61</v>
      </c>
      <c r="C1373" s="3" t="s">
        <v>29</v>
      </c>
      <c r="D1373" s="3">
        <v>228</v>
      </c>
      <c r="E1373" s="3">
        <v>204</v>
      </c>
      <c r="F1373" s="3">
        <v>216</v>
      </c>
      <c r="G1373" s="3">
        <v>196</v>
      </c>
      <c r="H1373" s="3">
        <v>173</v>
      </c>
      <c r="I1373" s="3">
        <v>162</v>
      </c>
      <c r="J1373" s="3">
        <v>690</v>
      </c>
      <c r="K1373" s="3">
        <v>146</v>
      </c>
    </row>
    <row r="1374" spans="1:11" x14ac:dyDescent="0.25">
      <c r="A1374" s="4">
        <v>40787</v>
      </c>
      <c r="B1374" s="3" t="s">
        <v>61</v>
      </c>
      <c r="C1374" s="3" t="s">
        <v>32</v>
      </c>
      <c r="D1374" s="3">
        <v>226</v>
      </c>
      <c r="E1374" s="3">
        <v>210</v>
      </c>
      <c r="F1374" s="3">
        <v>211</v>
      </c>
      <c r="G1374" s="3">
        <v>203</v>
      </c>
      <c r="H1374" s="3">
        <v>164</v>
      </c>
      <c r="I1374" s="3">
        <v>169</v>
      </c>
      <c r="J1374" s="3">
        <v>826</v>
      </c>
      <c r="K1374" s="3">
        <v>119</v>
      </c>
    </row>
    <row r="1375" spans="1:11" x14ac:dyDescent="0.25">
      <c r="A1375" s="4">
        <v>40787</v>
      </c>
      <c r="B1375" s="3" t="s">
        <v>61</v>
      </c>
      <c r="C1375" s="3" t="s">
        <v>31</v>
      </c>
      <c r="D1375" s="3">
        <v>226</v>
      </c>
      <c r="E1375" s="3">
        <v>246</v>
      </c>
      <c r="F1375" s="3">
        <v>211</v>
      </c>
      <c r="G1375" s="3">
        <v>236</v>
      </c>
      <c r="H1375" s="3">
        <v>164</v>
      </c>
      <c r="I1375" s="3">
        <v>193</v>
      </c>
      <c r="J1375" s="3">
        <v>826</v>
      </c>
      <c r="K1375" s="3">
        <v>58</v>
      </c>
    </row>
    <row r="1376" spans="1:11" x14ac:dyDescent="0.25">
      <c r="A1376" s="4">
        <v>40787</v>
      </c>
      <c r="B1376" s="3" t="s">
        <v>61</v>
      </c>
      <c r="C1376" s="3" t="s">
        <v>91</v>
      </c>
      <c r="D1376" s="3">
        <v>226</v>
      </c>
      <c r="E1376" s="3">
        <v>254</v>
      </c>
      <c r="F1376" s="3">
        <v>211</v>
      </c>
      <c r="G1376" s="3">
        <v>234</v>
      </c>
      <c r="H1376" s="3">
        <v>164</v>
      </c>
      <c r="I1376" s="3">
        <v>175</v>
      </c>
      <c r="J1376" s="3">
        <v>826</v>
      </c>
      <c r="K1376" s="3">
        <v>359</v>
      </c>
    </row>
    <row r="1377" spans="1:11" x14ac:dyDescent="0.25">
      <c r="A1377" s="4">
        <v>40787</v>
      </c>
      <c r="B1377" s="3" t="s">
        <v>61</v>
      </c>
      <c r="C1377" s="3" t="s">
        <v>30</v>
      </c>
      <c r="D1377" s="3">
        <v>226</v>
      </c>
      <c r="E1377" s="3">
        <v>177</v>
      </c>
      <c r="F1377" s="3">
        <v>211</v>
      </c>
      <c r="G1377" s="3">
        <v>168</v>
      </c>
      <c r="H1377" s="3">
        <v>164</v>
      </c>
      <c r="I1377" s="3">
        <v>132</v>
      </c>
      <c r="J1377" s="3">
        <v>826</v>
      </c>
      <c r="K1377" s="3">
        <v>38</v>
      </c>
    </row>
    <row r="1378" spans="1:11" x14ac:dyDescent="0.25">
      <c r="A1378" s="4">
        <v>40787</v>
      </c>
      <c r="B1378" s="3" t="s">
        <v>61</v>
      </c>
      <c r="C1378" s="3" t="s">
        <v>11</v>
      </c>
      <c r="D1378" s="3">
        <v>226</v>
      </c>
      <c r="E1378" s="3">
        <v>181</v>
      </c>
      <c r="F1378" s="3">
        <v>211</v>
      </c>
      <c r="G1378" s="3">
        <v>175</v>
      </c>
      <c r="H1378" s="3">
        <v>164</v>
      </c>
      <c r="I1378" s="3">
        <v>147</v>
      </c>
      <c r="J1378" s="3">
        <v>826</v>
      </c>
      <c r="K1378" s="3">
        <v>39</v>
      </c>
    </row>
    <row r="1379" spans="1:11" x14ac:dyDescent="0.25">
      <c r="A1379" s="4">
        <v>40787</v>
      </c>
      <c r="B1379" s="3" t="s">
        <v>61</v>
      </c>
      <c r="C1379" s="3" t="s">
        <v>25</v>
      </c>
      <c r="D1379" s="3">
        <v>226</v>
      </c>
      <c r="E1379" s="3">
        <v>178</v>
      </c>
      <c r="F1379" s="3">
        <v>211</v>
      </c>
      <c r="G1379" s="3">
        <v>174</v>
      </c>
      <c r="H1379" s="3">
        <v>164</v>
      </c>
      <c r="I1379" s="3">
        <v>152</v>
      </c>
      <c r="J1379" s="3">
        <v>826</v>
      </c>
      <c r="K1379" s="3">
        <v>45</v>
      </c>
    </row>
    <row r="1380" spans="1:11" x14ac:dyDescent="0.25">
      <c r="A1380" s="4">
        <v>40787</v>
      </c>
      <c r="B1380" s="3" t="s">
        <v>61</v>
      </c>
      <c r="C1380" s="3" t="s">
        <v>29</v>
      </c>
      <c r="D1380" s="3">
        <v>226</v>
      </c>
      <c r="E1380" s="3">
        <v>204</v>
      </c>
      <c r="F1380" s="3">
        <v>211</v>
      </c>
      <c r="G1380" s="3">
        <v>195</v>
      </c>
      <c r="H1380" s="3">
        <v>164</v>
      </c>
      <c r="I1380" s="3">
        <v>159</v>
      </c>
      <c r="J1380" s="3">
        <v>826</v>
      </c>
      <c r="K1380" s="3">
        <v>168</v>
      </c>
    </row>
    <row r="1381" spans="1:11" x14ac:dyDescent="0.25">
      <c r="A1381" s="4">
        <v>40878</v>
      </c>
      <c r="B1381" s="3" t="s">
        <v>61</v>
      </c>
      <c r="C1381" s="3" t="s">
        <v>32</v>
      </c>
      <c r="D1381" s="3">
        <v>243</v>
      </c>
      <c r="E1381" s="3">
        <v>216</v>
      </c>
      <c r="F1381" s="3">
        <v>228</v>
      </c>
      <c r="G1381" s="3">
        <v>207</v>
      </c>
      <c r="H1381" s="3">
        <v>177</v>
      </c>
      <c r="I1381" s="3">
        <v>172</v>
      </c>
      <c r="J1381" s="3">
        <v>597</v>
      </c>
      <c r="K1381" s="3">
        <v>63</v>
      </c>
    </row>
    <row r="1382" spans="1:11" x14ac:dyDescent="0.25">
      <c r="A1382" s="4">
        <v>40878</v>
      </c>
      <c r="B1382" s="3" t="s">
        <v>61</v>
      </c>
      <c r="C1382" s="3" t="s">
        <v>31</v>
      </c>
      <c r="D1382" s="3">
        <v>243</v>
      </c>
      <c r="E1382" s="3">
        <v>247</v>
      </c>
      <c r="F1382" s="3">
        <v>228</v>
      </c>
      <c r="G1382" s="3">
        <v>235</v>
      </c>
      <c r="H1382" s="3">
        <v>177</v>
      </c>
      <c r="I1382" s="3">
        <v>189</v>
      </c>
      <c r="J1382" s="3">
        <v>597</v>
      </c>
      <c r="K1382" s="3">
        <v>38</v>
      </c>
    </row>
    <row r="1383" spans="1:11" x14ac:dyDescent="0.25">
      <c r="A1383" s="4">
        <v>40878</v>
      </c>
      <c r="B1383" s="3" t="s">
        <v>61</v>
      </c>
      <c r="C1383" s="3" t="s">
        <v>91</v>
      </c>
      <c r="D1383" s="3">
        <v>243</v>
      </c>
      <c r="E1383" s="3">
        <v>275</v>
      </c>
      <c r="F1383" s="3">
        <v>228</v>
      </c>
      <c r="G1383" s="3">
        <v>258</v>
      </c>
      <c r="H1383" s="3">
        <v>177</v>
      </c>
      <c r="I1383" s="3">
        <v>199</v>
      </c>
      <c r="J1383" s="3">
        <v>597</v>
      </c>
      <c r="K1383" s="3">
        <v>323</v>
      </c>
    </row>
    <row r="1384" spans="1:11" x14ac:dyDescent="0.25">
      <c r="A1384" s="4">
        <v>40878</v>
      </c>
      <c r="B1384" s="3" t="s">
        <v>61</v>
      </c>
      <c r="C1384" s="3" t="s">
        <v>30</v>
      </c>
      <c r="D1384" s="3">
        <v>243</v>
      </c>
      <c r="E1384" s="3">
        <v>188</v>
      </c>
      <c r="F1384" s="3">
        <v>228</v>
      </c>
      <c r="G1384" s="3">
        <v>184</v>
      </c>
      <c r="H1384" s="3">
        <v>177</v>
      </c>
      <c r="I1384" s="3">
        <v>162</v>
      </c>
      <c r="J1384" s="3">
        <v>597</v>
      </c>
      <c r="K1384" s="3">
        <v>12</v>
      </c>
    </row>
    <row r="1385" spans="1:11" x14ac:dyDescent="0.25">
      <c r="A1385" s="4">
        <v>40878</v>
      </c>
      <c r="B1385" s="3" t="s">
        <v>61</v>
      </c>
      <c r="C1385" s="3" t="s">
        <v>11</v>
      </c>
      <c r="D1385" s="3">
        <v>243</v>
      </c>
      <c r="E1385" s="3">
        <v>166</v>
      </c>
      <c r="F1385" s="3">
        <v>228</v>
      </c>
      <c r="G1385" s="3">
        <v>163</v>
      </c>
      <c r="H1385" s="3">
        <v>177</v>
      </c>
      <c r="I1385" s="3">
        <v>146</v>
      </c>
      <c r="J1385" s="3">
        <v>597</v>
      </c>
      <c r="K1385" s="3">
        <v>35</v>
      </c>
    </row>
    <row r="1386" spans="1:11" x14ac:dyDescent="0.25">
      <c r="A1386" s="4">
        <v>40878</v>
      </c>
      <c r="B1386" s="3" t="s">
        <v>61</v>
      </c>
      <c r="C1386" s="3" t="s">
        <v>25</v>
      </c>
      <c r="D1386" s="3">
        <v>243</v>
      </c>
      <c r="E1386" s="3">
        <v>176</v>
      </c>
      <c r="F1386" s="3">
        <v>228</v>
      </c>
      <c r="G1386" s="3">
        <v>172</v>
      </c>
      <c r="H1386" s="3">
        <v>177</v>
      </c>
      <c r="I1386" s="3">
        <v>150</v>
      </c>
      <c r="J1386" s="3">
        <v>597</v>
      </c>
      <c r="K1386" s="3">
        <v>24</v>
      </c>
    </row>
    <row r="1387" spans="1:11" x14ac:dyDescent="0.25">
      <c r="A1387" s="4">
        <v>40878</v>
      </c>
      <c r="B1387" s="3" t="s">
        <v>61</v>
      </c>
      <c r="C1387" s="3" t="s">
        <v>29</v>
      </c>
      <c r="D1387" s="3">
        <v>243</v>
      </c>
      <c r="E1387" s="3">
        <v>208</v>
      </c>
      <c r="F1387" s="3">
        <v>228</v>
      </c>
      <c r="G1387" s="3">
        <v>198</v>
      </c>
      <c r="H1387" s="3">
        <v>177</v>
      </c>
      <c r="I1387" s="3">
        <v>161</v>
      </c>
      <c r="J1387" s="3">
        <v>597</v>
      </c>
      <c r="K1387" s="3">
        <v>102</v>
      </c>
    </row>
    <row r="1388" spans="1:11" x14ac:dyDescent="0.25">
      <c r="A1388" s="4">
        <v>40969</v>
      </c>
      <c r="B1388" s="3" t="s">
        <v>61</v>
      </c>
      <c r="C1388" s="3" t="s">
        <v>32</v>
      </c>
      <c r="D1388" s="3">
        <v>237</v>
      </c>
      <c r="E1388" s="3">
        <v>209</v>
      </c>
      <c r="F1388" s="3">
        <v>223</v>
      </c>
      <c r="G1388" s="3">
        <v>202</v>
      </c>
      <c r="H1388" s="3">
        <v>175</v>
      </c>
      <c r="I1388" s="3">
        <v>169</v>
      </c>
      <c r="J1388" s="3">
        <v>807</v>
      </c>
      <c r="K1388" s="3">
        <v>101</v>
      </c>
    </row>
    <row r="1389" spans="1:11" x14ac:dyDescent="0.25">
      <c r="A1389" s="4">
        <v>40969</v>
      </c>
      <c r="B1389" s="3" t="s">
        <v>61</v>
      </c>
      <c r="C1389" s="3" t="s">
        <v>31</v>
      </c>
      <c r="D1389" s="3">
        <v>237</v>
      </c>
      <c r="E1389" s="3">
        <v>231</v>
      </c>
      <c r="F1389" s="3">
        <v>223</v>
      </c>
      <c r="G1389" s="3">
        <v>218</v>
      </c>
      <c r="H1389" s="3">
        <v>175</v>
      </c>
      <c r="I1389" s="3">
        <v>171</v>
      </c>
      <c r="J1389" s="3">
        <v>807</v>
      </c>
      <c r="K1389" s="3">
        <v>67</v>
      </c>
    </row>
    <row r="1390" spans="1:11" x14ac:dyDescent="0.25">
      <c r="A1390" s="4">
        <v>40969</v>
      </c>
      <c r="B1390" s="3" t="s">
        <v>61</v>
      </c>
      <c r="C1390" s="3" t="s">
        <v>91</v>
      </c>
      <c r="D1390" s="3">
        <v>237</v>
      </c>
      <c r="E1390" s="3">
        <v>266</v>
      </c>
      <c r="F1390" s="3">
        <v>223</v>
      </c>
      <c r="G1390" s="3">
        <v>249</v>
      </c>
      <c r="H1390" s="3">
        <v>175</v>
      </c>
      <c r="I1390" s="3">
        <v>193</v>
      </c>
      <c r="J1390" s="3">
        <v>807</v>
      </c>
      <c r="K1390" s="3">
        <v>418</v>
      </c>
    </row>
    <row r="1391" spans="1:11" x14ac:dyDescent="0.25">
      <c r="A1391" s="4">
        <v>40969</v>
      </c>
      <c r="B1391" s="3" t="s">
        <v>61</v>
      </c>
      <c r="C1391" s="3" t="s">
        <v>30</v>
      </c>
      <c r="D1391" s="3">
        <v>237</v>
      </c>
      <c r="E1391" s="3">
        <v>184</v>
      </c>
      <c r="F1391" s="3">
        <v>223</v>
      </c>
      <c r="G1391" s="3">
        <v>178</v>
      </c>
      <c r="H1391" s="3">
        <v>175</v>
      </c>
      <c r="I1391" s="3">
        <v>150</v>
      </c>
      <c r="J1391" s="3">
        <v>807</v>
      </c>
      <c r="K1391" s="3">
        <v>35</v>
      </c>
    </row>
    <row r="1392" spans="1:11" x14ac:dyDescent="0.25">
      <c r="A1392" s="4">
        <v>40969</v>
      </c>
      <c r="B1392" s="3" t="s">
        <v>61</v>
      </c>
      <c r="C1392" s="3" t="s">
        <v>11</v>
      </c>
      <c r="D1392" s="3">
        <v>237</v>
      </c>
      <c r="E1392" s="3">
        <v>176</v>
      </c>
      <c r="F1392" s="3">
        <v>223</v>
      </c>
      <c r="G1392" s="3">
        <v>171</v>
      </c>
      <c r="H1392" s="3">
        <v>175</v>
      </c>
      <c r="I1392" s="3">
        <v>146</v>
      </c>
      <c r="J1392" s="3">
        <v>807</v>
      </c>
      <c r="K1392" s="3">
        <v>22</v>
      </c>
    </row>
    <row r="1393" spans="1:11" x14ac:dyDescent="0.25">
      <c r="A1393" s="4">
        <v>40969</v>
      </c>
      <c r="B1393" s="3" t="s">
        <v>61</v>
      </c>
      <c r="C1393" s="3" t="s">
        <v>25</v>
      </c>
      <c r="D1393" s="3">
        <v>237</v>
      </c>
      <c r="E1393" s="3">
        <v>196</v>
      </c>
      <c r="F1393" s="3">
        <v>223</v>
      </c>
      <c r="G1393" s="3">
        <v>188</v>
      </c>
      <c r="H1393" s="3">
        <v>175</v>
      </c>
      <c r="I1393" s="3">
        <v>158</v>
      </c>
      <c r="J1393" s="3">
        <v>807</v>
      </c>
      <c r="K1393" s="3">
        <v>23</v>
      </c>
    </row>
    <row r="1394" spans="1:11" x14ac:dyDescent="0.25">
      <c r="A1394" s="4">
        <v>40969</v>
      </c>
      <c r="B1394" s="3" t="s">
        <v>61</v>
      </c>
      <c r="C1394" s="3" t="s">
        <v>29</v>
      </c>
      <c r="D1394" s="3">
        <v>237</v>
      </c>
      <c r="E1394" s="3">
        <v>206</v>
      </c>
      <c r="F1394" s="3">
        <v>223</v>
      </c>
      <c r="G1394" s="3">
        <v>198</v>
      </c>
      <c r="H1394" s="3">
        <v>175</v>
      </c>
      <c r="I1394" s="3">
        <v>163</v>
      </c>
      <c r="J1394" s="3">
        <v>807</v>
      </c>
      <c r="K1394" s="3">
        <v>141</v>
      </c>
    </row>
    <row r="1395" spans="1:11" x14ac:dyDescent="0.25">
      <c r="A1395" s="4">
        <v>41061</v>
      </c>
      <c r="B1395" s="3" t="s">
        <v>61</v>
      </c>
      <c r="C1395" s="3" t="s">
        <v>32</v>
      </c>
      <c r="D1395" s="3">
        <v>235</v>
      </c>
      <c r="E1395" s="3">
        <v>195</v>
      </c>
      <c r="F1395" s="3">
        <v>221</v>
      </c>
      <c r="G1395" s="3">
        <v>191</v>
      </c>
      <c r="H1395" s="3">
        <v>173</v>
      </c>
      <c r="I1395" s="3">
        <v>165</v>
      </c>
      <c r="J1395" s="3">
        <v>550</v>
      </c>
      <c r="K1395" s="3">
        <v>66</v>
      </c>
    </row>
    <row r="1396" spans="1:11" x14ac:dyDescent="0.25">
      <c r="A1396" s="4">
        <v>41061</v>
      </c>
      <c r="B1396" s="3" t="s">
        <v>61</v>
      </c>
      <c r="C1396" s="3" t="s">
        <v>31</v>
      </c>
      <c r="D1396" s="3">
        <v>235</v>
      </c>
      <c r="E1396" s="3">
        <v>241</v>
      </c>
      <c r="F1396" s="3">
        <v>221</v>
      </c>
      <c r="G1396" s="3">
        <v>225</v>
      </c>
      <c r="H1396" s="3">
        <v>173</v>
      </c>
      <c r="I1396" s="3">
        <v>174</v>
      </c>
      <c r="J1396" s="3">
        <v>550</v>
      </c>
      <c r="K1396" s="3">
        <v>60</v>
      </c>
    </row>
    <row r="1397" spans="1:11" x14ac:dyDescent="0.25">
      <c r="A1397" s="4">
        <v>41061</v>
      </c>
      <c r="B1397" s="3" t="s">
        <v>61</v>
      </c>
      <c r="C1397" s="3" t="s">
        <v>91</v>
      </c>
      <c r="D1397" s="3">
        <v>235</v>
      </c>
      <c r="E1397" s="3">
        <v>262</v>
      </c>
      <c r="F1397" s="3">
        <v>221</v>
      </c>
      <c r="G1397" s="3">
        <v>246</v>
      </c>
      <c r="H1397" s="3">
        <v>173</v>
      </c>
      <c r="I1397" s="3">
        <v>191</v>
      </c>
      <c r="J1397" s="3">
        <v>550</v>
      </c>
      <c r="K1397" s="3">
        <v>257</v>
      </c>
    </row>
    <row r="1398" spans="1:11" x14ac:dyDescent="0.25">
      <c r="A1398" s="4">
        <v>41061</v>
      </c>
      <c r="B1398" s="3" t="s">
        <v>61</v>
      </c>
      <c r="C1398" s="3" t="s">
        <v>30</v>
      </c>
      <c r="D1398" s="3">
        <v>235</v>
      </c>
      <c r="E1398" s="3">
        <v>178</v>
      </c>
      <c r="F1398" s="3">
        <v>221</v>
      </c>
      <c r="G1398" s="3">
        <v>175</v>
      </c>
      <c r="H1398" s="3">
        <v>173</v>
      </c>
      <c r="I1398" s="3">
        <v>153</v>
      </c>
      <c r="J1398" s="3">
        <v>550</v>
      </c>
      <c r="K1398" s="3">
        <v>17</v>
      </c>
    </row>
    <row r="1399" spans="1:11" x14ac:dyDescent="0.25">
      <c r="A1399" s="4">
        <v>41061</v>
      </c>
      <c r="B1399" s="3" t="s">
        <v>61</v>
      </c>
      <c r="C1399" s="3" t="s">
        <v>11</v>
      </c>
      <c r="D1399" s="3">
        <v>235</v>
      </c>
      <c r="E1399" s="3">
        <v>204</v>
      </c>
      <c r="F1399" s="3">
        <v>221</v>
      </c>
      <c r="G1399" s="3">
        <v>189</v>
      </c>
      <c r="H1399" s="3">
        <v>173</v>
      </c>
      <c r="I1399" s="3">
        <v>146</v>
      </c>
      <c r="J1399" s="3">
        <v>550</v>
      </c>
      <c r="K1399" s="3">
        <v>49</v>
      </c>
    </row>
    <row r="1400" spans="1:11" x14ac:dyDescent="0.25">
      <c r="A1400" s="4">
        <v>41061</v>
      </c>
      <c r="B1400" s="3" t="s">
        <v>61</v>
      </c>
      <c r="C1400" s="3" t="s">
        <v>25</v>
      </c>
      <c r="D1400" s="3">
        <v>235</v>
      </c>
      <c r="E1400" s="3">
        <v>167</v>
      </c>
      <c r="F1400" s="3">
        <v>221</v>
      </c>
      <c r="G1400" s="3">
        <v>162</v>
      </c>
      <c r="H1400" s="3">
        <v>173</v>
      </c>
      <c r="I1400" s="3">
        <v>135</v>
      </c>
      <c r="J1400" s="3">
        <v>550</v>
      </c>
      <c r="K1400" s="3">
        <v>12</v>
      </c>
    </row>
    <row r="1401" spans="1:11" x14ac:dyDescent="0.25">
      <c r="A1401" s="4">
        <v>41061</v>
      </c>
      <c r="B1401" s="3" t="s">
        <v>61</v>
      </c>
      <c r="C1401" s="3" t="s">
        <v>29</v>
      </c>
      <c r="D1401" s="3">
        <v>235</v>
      </c>
      <c r="E1401" s="3">
        <v>217</v>
      </c>
      <c r="F1401" s="3">
        <v>221</v>
      </c>
      <c r="G1401" s="3">
        <v>210</v>
      </c>
      <c r="H1401" s="3">
        <v>173</v>
      </c>
      <c r="I1401" s="3">
        <v>175</v>
      </c>
      <c r="J1401" s="3">
        <v>550</v>
      </c>
      <c r="K1401" s="3">
        <v>89</v>
      </c>
    </row>
    <row r="1402" spans="1:11" x14ac:dyDescent="0.25">
      <c r="A1402" s="4">
        <v>41153</v>
      </c>
      <c r="B1402" s="3" t="s">
        <v>61</v>
      </c>
      <c r="C1402" s="3" t="s">
        <v>32</v>
      </c>
      <c r="D1402" s="3">
        <v>234</v>
      </c>
      <c r="E1402" s="3">
        <v>224</v>
      </c>
      <c r="F1402" s="3">
        <v>220</v>
      </c>
      <c r="G1402" s="3">
        <v>213</v>
      </c>
      <c r="H1402" s="3">
        <v>173</v>
      </c>
      <c r="I1402" s="3">
        <v>174</v>
      </c>
      <c r="J1402" s="3">
        <v>635</v>
      </c>
      <c r="K1402" s="3">
        <v>96</v>
      </c>
    </row>
    <row r="1403" spans="1:11" x14ac:dyDescent="0.25">
      <c r="A1403" s="4">
        <v>41153</v>
      </c>
      <c r="B1403" s="3" t="s">
        <v>61</v>
      </c>
      <c r="C1403" s="3" t="s">
        <v>31</v>
      </c>
      <c r="D1403" s="3">
        <v>234</v>
      </c>
      <c r="E1403" s="3">
        <v>246</v>
      </c>
      <c r="F1403" s="3">
        <v>220</v>
      </c>
      <c r="G1403" s="3">
        <v>235</v>
      </c>
      <c r="H1403" s="3">
        <v>173</v>
      </c>
      <c r="I1403" s="3">
        <v>187</v>
      </c>
      <c r="J1403" s="3">
        <v>635</v>
      </c>
      <c r="K1403" s="3">
        <v>41</v>
      </c>
    </row>
    <row r="1404" spans="1:11" x14ac:dyDescent="0.25">
      <c r="A1404" s="4">
        <v>41153</v>
      </c>
      <c r="B1404" s="3" t="s">
        <v>61</v>
      </c>
      <c r="C1404" s="3" t="s">
        <v>91</v>
      </c>
      <c r="D1404" s="3">
        <v>234</v>
      </c>
      <c r="E1404" s="3">
        <v>267</v>
      </c>
      <c r="F1404" s="3">
        <v>220</v>
      </c>
      <c r="G1404" s="3">
        <v>251</v>
      </c>
      <c r="H1404" s="3">
        <v>173</v>
      </c>
      <c r="I1404" s="3">
        <v>197</v>
      </c>
      <c r="J1404" s="3">
        <v>635</v>
      </c>
      <c r="K1404" s="3">
        <v>260</v>
      </c>
    </row>
    <row r="1405" spans="1:11" x14ac:dyDescent="0.25">
      <c r="A1405" s="4">
        <v>41153</v>
      </c>
      <c r="B1405" s="3" t="s">
        <v>61</v>
      </c>
      <c r="C1405" s="3" t="s">
        <v>30</v>
      </c>
      <c r="D1405" s="3">
        <v>234</v>
      </c>
      <c r="E1405" s="3">
        <v>185</v>
      </c>
      <c r="F1405" s="3">
        <v>220</v>
      </c>
      <c r="G1405" s="3">
        <v>180</v>
      </c>
      <c r="H1405" s="3">
        <v>173</v>
      </c>
      <c r="I1405" s="3">
        <v>153</v>
      </c>
      <c r="J1405" s="3">
        <v>635</v>
      </c>
      <c r="K1405" s="3">
        <v>26</v>
      </c>
    </row>
    <row r="1406" spans="1:11" x14ac:dyDescent="0.25">
      <c r="A1406" s="4">
        <v>41153</v>
      </c>
      <c r="B1406" s="3" t="s">
        <v>61</v>
      </c>
      <c r="C1406" s="3" t="s">
        <v>11</v>
      </c>
      <c r="D1406" s="3">
        <v>234</v>
      </c>
      <c r="E1406" s="3">
        <v>194</v>
      </c>
      <c r="F1406" s="3">
        <v>220</v>
      </c>
      <c r="G1406" s="3">
        <v>178</v>
      </c>
      <c r="H1406" s="3">
        <v>173</v>
      </c>
      <c r="I1406" s="3">
        <v>133</v>
      </c>
      <c r="J1406" s="3">
        <v>635</v>
      </c>
      <c r="K1406" s="3">
        <v>28</v>
      </c>
    </row>
    <row r="1407" spans="1:11" x14ac:dyDescent="0.25">
      <c r="A1407" s="4">
        <v>41153</v>
      </c>
      <c r="B1407" s="3" t="s">
        <v>61</v>
      </c>
      <c r="C1407" s="3" t="s">
        <v>25</v>
      </c>
      <c r="D1407" s="3">
        <v>234</v>
      </c>
      <c r="E1407" s="3">
        <v>173</v>
      </c>
      <c r="F1407" s="3">
        <v>220</v>
      </c>
      <c r="G1407" s="3">
        <v>169</v>
      </c>
      <c r="H1407" s="3">
        <v>173</v>
      </c>
      <c r="I1407" s="3">
        <v>145</v>
      </c>
      <c r="J1407" s="3">
        <v>635</v>
      </c>
      <c r="K1407" s="3">
        <v>41</v>
      </c>
    </row>
    <row r="1408" spans="1:11" x14ac:dyDescent="0.25">
      <c r="A1408" s="4">
        <v>41153</v>
      </c>
      <c r="B1408" s="3" t="s">
        <v>61</v>
      </c>
      <c r="C1408" s="3" t="s">
        <v>29</v>
      </c>
      <c r="D1408" s="3">
        <v>234</v>
      </c>
      <c r="E1408" s="3">
        <v>212</v>
      </c>
      <c r="F1408" s="3">
        <v>220</v>
      </c>
      <c r="G1408" s="3">
        <v>202</v>
      </c>
      <c r="H1408" s="3">
        <v>173</v>
      </c>
      <c r="I1408" s="3">
        <v>163</v>
      </c>
      <c r="J1408" s="3">
        <v>635</v>
      </c>
      <c r="K1408" s="3">
        <v>143</v>
      </c>
    </row>
    <row r="1409" spans="1:11" x14ac:dyDescent="0.25">
      <c r="A1409" s="4">
        <v>41244</v>
      </c>
      <c r="B1409" s="3" t="s">
        <v>61</v>
      </c>
      <c r="C1409" s="3" t="s">
        <v>32</v>
      </c>
      <c r="D1409" s="3">
        <v>236</v>
      </c>
      <c r="E1409" s="3">
        <v>207</v>
      </c>
      <c r="F1409" s="3">
        <v>219</v>
      </c>
      <c r="G1409" s="3">
        <v>203</v>
      </c>
      <c r="H1409" s="3">
        <v>170</v>
      </c>
      <c r="I1409" s="3">
        <v>177</v>
      </c>
      <c r="J1409" s="3">
        <v>501</v>
      </c>
      <c r="K1409" s="3">
        <v>50</v>
      </c>
    </row>
    <row r="1410" spans="1:11" x14ac:dyDescent="0.25">
      <c r="A1410" s="4">
        <v>41244</v>
      </c>
      <c r="B1410" s="3" t="s">
        <v>61</v>
      </c>
      <c r="C1410" s="3" t="s">
        <v>31</v>
      </c>
      <c r="D1410" s="3">
        <v>236</v>
      </c>
      <c r="E1410" s="3">
        <v>240</v>
      </c>
      <c r="F1410" s="3">
        <v>219</v>
      </c>
      <c r="G1410" s="3">
        <v>230</v>
      </c>
      <c r="H1410" s="3">
        <v>170</v>
      </c>
      <c r="I1410" s="3">
        <v>185</v>
      </c>
      <c r="J1410" s="3">
        <v>501</v>
      </c>
      <c r="K1410" s="3">
        <v>47</v>
      </c>
    </row>
    <row r="1411" spans="1:11" x14ac:dyDescent="0.25">
      <c r="A1411" s="4">
        <v>41244</v>
      </c>
      <c r="B1411" s="3" t="s">
        <v>61</v>
      </c>
      <c r="C1411" s="3" t="s">
        <v>91</v>
      </c>
      <c r="D1411" s="3">
        <v>236</v>
      </c>
      <c r="E1411" s="3">
        <v>288</v>
      </c>
      <c r="F1411" s="3">
        <v>219</v>
      </c>
      <c r="G1411" s="3">
        <v>270</v>
      </c>
      <c r="H1411" s="3">
        <v>170</v>
      </c>
      <c r="I1411" s="3">
        <v>211</v>
      </c>
      <c r="J1411" s="3">
        <v>501</v>
      </c>
      <c r="K1411" s="3">
        <v>222</v>
      </c>
    </row>
    <row r="1412" spans="1:11" x14ac:dyDescent="0.25">
      <c r="A1412" s="4">
        <v>41244</v>
      </c>
      <c r="B1412" s="3" t="s">
        <v>61</v>
      </c>
      <c r="C1412" s="3" t="s">
        <v>30</v>
      </c>
      <c r="D1412" s="3">
        <v>236</v>
      </c>
      <c r="E1412" s="3">
        <v>162</v>
      </c>
      <c r="F1412" s="3">
        <v>219</v>
      </c>
      <c r="G1412" s="3">
        <v>158</v>
      </c>
      <c r="H1412" s="3">
        <v>170</v>
      </c>
      <c r="I1412" s="3">
        <v>136</v>
      </c>
      <c r="J1412" s="3">
        <v>501</v>
      </c>
      <c r="K1412" s="3">
        <v>32</v>
      </c>
    </row>
    <row r="1413" spans="1:11" x14ac:dyDescent="0.25">
      <c r="A1413" s="4">
        <v>41244</v>
      </c>
      <c r="B1413" s="3" t="s">
        <v>61</v>
      </c>
      <c r="C1413" s="3" t="s">
        <v>11</v>
      </c>
      <c r="D1413" s="3">
        <v>236</v>
      </c>
      <c r="E1413" s="3">
        <v>169</v>
      </c>
      <c r="F1413" s="3">
        <v>219</v>
      </c>
      <c r="G1413" s="3">
        <v>165</v>
      </c>
      <c r="H1413" s="3">
        <v>170</v>
      </c>
      <c r="I1413" s="3">
        <v>143</v>
      </c>
      <c r="J1413" s="3">
        <v>501</v>
      </c>
      <c r="K1413" s="3">
        <v>21</v>
      </c>
    </row>
    <row r="1414" spans="1:11" x14ac:dyDescent="0.25">
      <c r="A1414" s="4">
        <v>41244</v>
      </c>
      <c r="B1414" s="3" t="s">
        <v>61</v>
      </c>
      <c r="C1414" s="3" t="s">
        <v>25</v>
      </c>
      <c r="D1414" s="3">
        <v>236</v>
      </c>
      <c r="E1414" s="3">
        <v>165</v>
      </c>
      <c r="F1414" s="3">
        <v>219</v>
      </c>
      <c r="G1414" s="3">
        <v>160</v>
      </c>
      <c r="H1414" s="3">
        <v>170</v>
      </c>
      <c r="I1414" s="3">
        <v>133</v>
      </c>
      <c r="J1414" s="3">
        <v>501</v>
      </c>
      <c r="K1414" s="3">
        <v>35</v>
      </c>
    </row>
    <row r="1415" spans="1:11" x14ac:dyDescent="0.25">
      <c r="A1415" s="4">
        <v>41244</v>
      </c>
      <c r="B1415" s="3" t="s">
        <v>61</v>
      </c>
      <c r="C1415" s="3" t="s">
        <v>29</v>
      </c>
      <c r="D1415" s="3">
        <v>236</v>
      </c>
      <c r="E1415" s="3">
        <v>187</v>
      </c>
      <c r="F1415" s="3">
        <v>219</v>
      </c>
      <c r="G1415" s="3">
        <v>180</v>
      </c>
      <c r="H1415" s="3">
        <v>170</v>
      </c>
      <c r="I1415" s="3">
        <v>148</v>
      </c>
      <c r="J1415" s="3">
        <v>501</v>
      </c>
      <c r="K1415" s="3">
        <v>94</v>
      </c>
    </row>
    <row r="1416" spans="1:11" x14ac:dyDescent="0.25">
      <c r="A1416" s="4">
        <v>41334</v>
      </c>
      <c r="B1416" s="3" t="s">
        <v>61</v>
      </c>
      <c r="C1416" s="3" t="s">
        <v>32</v>
      </c>
      <c r="D1416" s="3">
        <v>231</v>
      </c>
      <c r="E1416" s="3">
        <v>198</v>
      </c>
      <c r="F1416" s="3">
        <v>218</v>
      </c>
      <c r="G1416" s="3">
        <v>194</v>
      </c>
      <c r="H1416" s="3">
        <v>173</v>
      </c>
      <c r="I1416" s="3">
        <v>171</v>
      </c>
      <c r="J1416" s="3">
        <v>762</v>
      </c>
      <c r="K1416" s="3">
        <v>79</v>
      </c>
    </row>
    <row r="1417" spans="1:11" x14ac:dyDescent="0.25">
      <c r="A1417" s="4">
        <v>41334</v>
      </c>
      <c r="B1417" s="3" t="s">
        <v>61</v>
      </c>
      <c r="C1417" s="3" t="s">
        <v>31</v>
      </c>
      <c r="D1417" s="3">
        <v>231</v>
      </c>
      <c r="E1417" s="3">
        <v>247</v>
      </c>
      <c r="F1417" s="3">
        <v>218</v>
      </c>
      <c r="G1417" s="3">
        <v>237</v>
      </c>
      <c r="H1417" s="3">
        <v>173</v>
      </c>
      <c r="I1417" s="3">
        <v>195</v>
      </c>
      <c r="J1417" s="3">
        <v>762</v>
      </c>
      <c r="K1417" s="3">
        <v>62</v>
      </c>
    </row>
    <row r="1418" spans="1:11" x14ac:dyDescent="0.25">
      <c r="A1418" s="4">
        <v>41334</v>
      </c>
      <c r="B1418" s="3" t="s">
        <v>61</v>
      </c>
      <c r="C1418" s="3" t="s">
        <v>91</v>
      </c>
      <c r="D1418" s="3">
        <v>231</v>
      </c>
      <c r="E1418" s="3">
        <v>257</v>
      </c>
      <c r="F1418" s="3">
        <v>218</v>
      </c>
      <c r="G1418" s="3">
        <v>242</v>
      </c>
      <c r="H1418" s="3">
        <v>173</v>
      </c>
      <c r="I1418" s="3">
        <v>190</v>
      </c>
      <c r="J1418" s="3">
        <v>762</v>
      </c>
      <c r="K1418" s="3">
        <v>387</v>
      </c>
    </row>
    <row r="1419" spans="1:11" x14ac:dyDescent="0.25">
      <c r="A1419" s="4">
        <v>41334</v>
      </c>
      <c r="B1419" s="3" t="s">
        <v>61</v>
      </c>
      <c r="C1419" s="3" t="s">
        <v>30</v>
      </c>
      <c r="D1419" s="3">
        <v>231</v>
      </c>
      <c r="E1419" s="3">
        <v>182</v>
      </c>
      <c r="F1419" s="3">
        <v>218</v>
      </c>
      <c r="G1419" s="3">
        <v>174</v>
      </c>
      <c r="H1419" s="3">
        <v>173</v>
      </c>
      <c r="I1419" s="3">
        <v>142</v>
      </c>
      <c r="J1419" s="3">
        <v>762</v>
      </c>
      <c r="K1419" s="3">
        <v>45</v>
      </c>
    </row>
    <row r="1420" spans="1:11" x14ac:dyDescent="0.25">
      <c r="A1420" s="4">
        <v>41334</v>
      </c>
      <c r="B1420" s="3" t="s">
        <v>61</v>
      </c>
      <c r="C1420" s="3" t="s">
        <v>11</v>
      </c>
      <c r="D1420" s="3">
        <v>231</v>
      </c>
      <c r="E1420" s="3">
        <v>173</v>
      </c>
      <c r="F1420" s="3">
        <v>218</v>
      </c>
      <c r="G1420" s="3">
        <v>168</v>
      </c>
      <c r="H1420" s="3">
        <v>173</v>
      </c>
      <c r="I1420" s="3">
        <v>140</v>
      </c>
      <c r="J1420" s="3">
        <v>762</v>
      </c>
      <c r="K1420" s="3">
        <v>15</v>
      </c>
    </row>
    <row r="1421" spans="1:11" x14ac:dyDescent="0.25">
      <c r="A1421" s="4">
        <v>41334</v>
      </c>
      <c r="B1421" s="3" t="s">
        <v>61</v>
      </c>
      <c r="C1421" s="3" t="s">
        <v>25</v>
      </c>
      <c r="D1421" s="3">
        <v>231</v>
      </c>
      <c r="E1421" s="3">
        <v>182</v>
      </c>
      <c r="F1421" s="3">
        <v>218</v>
      </c>
      <c r="G1421" s="3">
        <v>176</v>
      </c>
      <c r="H1421" s="3">
        <v>173</v>
      </c>
      <c r="I1421" s="3">
        <v>149</v>
      </c>
      <c r="J1421" s="3">
        <v>762</v>
      </c>
      <c r="K1421" s="3">
        <v>45</v>
      </c>
    </row>
    <row r="1422" spans="1:11" x14ac:dyDescent="0.25">
      <c r="A1422" s="4">
        <v>41334</v>
      </c>
      <c r="B1422" s="3" t="s">
        <v>61</v>
      </c>
      <c r="C1422" s="3" t="s">
        <v>29</v>
      </c>
      <c r="D1422" s="3">
        <v>231</v>
      </c>
      <c r="E1422" s="3">
        <v>209</v>
      </c>
      <c r="F1422" s="3">
        <v>218</v>
      </c>
      <c r="G1422" s="3">
        <v>198</v>
      </c>
      <c r="H1422" s="3">
        <v>173</v>
      </c>
      <c r="I1422" s="3">
        <v>158</v>
      </c>
      <c r="J1422" s="3">
        <v>762</v>
      </c>
      <c r="K1422" s="3">
        <v>129</v>
      </c>
    </row>
    <row r="1423" spans="1:11" x14ac:dyDescent="0.25">
      <c r="A1423" s="4">
        <v>41426</v>
      </c>
      <c r="B1423" s="3" t="s">
        <v>61</v>
      </c>
      <c r="C1423" s="3" t="s">
        <v>32</v>
      </c>
      <c r="D1423" s="3">
        <v>240</v>
      </c>
      <c r="E1423" s="3">
        <v>215</v>
      </c>
      <c r="F1423" s="3">
        <v>227</v>
      </c>
      <c r="G1423" s="3">
        <v>209</v>
      </c>
      <c r="H1423" s="3">
        <v>180</v>
      </c>
      <c r="I1423" s="3">
        <v>178</v>
      </c>
      <c r="J1423" s="3">
        <v>537</v>
      </c>
      <c r="K1423" s="3">
        <v>78</v>
      </c>
    </row>
    <row r="1424" spans="1:11" x14ac:dyDescent="0.25">
      <c r="A1424" s="4">
        <v>41426</v>
      </c>
      <c r="B1424" s="3" t="s">
        <v>61</v>
      </c>
      <c r="C1424" s="3" t="s">
        <v>31</v>
      </c>
      <c r="D1424" s="3">
        <v>240</v>
      </c>
      <c r="E1424" s="3">
        <v>253</v>
      </c>
      <c r="F1424" s="3">
        <v>227</v>
      </c>
      <c r="G1424" s="3">
        <v>241</v>
      </c>
      <c r="H1424" s="3">
        <v>180</v>
      </c>
      <c r="I1424" s="3">
        <v>193</v>
      </c>
      <c r="J1424" s="3">
        <v>537</v>
      </c>
      <c r="K1424" s="3">
        <v>58</v>
      </c>
    </row>
    <row r="1425" spans="1:11" x14ac:dyDescent="0.25">
      <c r="A1425" s="4">
        <v>41426</v>
      </c>
      <c r="B1425" s="3" t="s">
        <v>61</v>
      </c>
      <c r="C1425" s="3" t="s">
        <v>91</v>
      </c>
      <c r="D1425" s="3">
        <v>240</v>
      </c>
      <c r="E1425" s="3">
        <v>272</v>
      </c>
      <c r="F1425" s="3">
        <v>227</v>
      </c>
      <c r="G1425" s="3">
        <v>257</v>
      </c>
      <c r="H1425" s="3">
        <v>180</v>
      </c>
      <c r="I1425" s="3">
        <v>204</v>
      </c>
      <c r="J1425" s="3">
        <v>537</v>
      </c>
      <c r="K1425" s="3">
        <v>251</v>
      </c>
    </row>
    <row r="1426" spans="1:11" x14ac:dyDescent="0.25">
      <c r="A1426" s="4">
        <v>41426</v>
      </c>
      <c r="B1426" s="3" t="s">
        <v>61</v>
      </c>
      <c r="C1426" s="3" t="s">
        <v>30</v>
      </c>
      <c r="D1426" s="3">
        <v>240</v>
      </c>
      <c r="E1426" s="3">
        <v>174</v>
      </c>
      <c r="F1426" s="3">
        <v>227</v>
      </c>
      <c r="G1426" s="3">
        <v>172</v>
      </c>
      <c r="H1426" s="3">
        <v>180</v>
      </c>
      <c r="I1426" s="3">
        <v>152</v>
      </c>
      <c r="J1426" s="3">
        <v>537</v>
      </c>
      <c r="K1426" s="3">
        <v>16</v>
      </c>
    </row>
    <row r="1427" spans="1:11" x14ac:dyDescent="0.25">
      <c r="A1427" s="4">
        <v>41426</v>
      </c>
      <c r="B1427" s="3" t="s">
        <v>61</v>
      </c>
      <c r="C1427" s="3" t="s">
        <v>11</v>
      </c>
      <c r="D1427" s="3">
        <v>240</v>
      </c>
      <c r="E1427" s="3">
        <v>194</v>
      </c>
      <c r="F1427" s="3">
        <v>227</v>
      </c>
      <c r="G1427" s="3">
        <v>184</v>
      </c>
      <c r="H1427" s="3">
        <v>180</v>
      </c>
      <c r="I1427" s="3">
        <v>147</v>
      </c>
      <c r="J1427" s="3">
        <v>537</v>
      </c>
      <c r="K1427" s="3">
        <v>28</v>
      </c>
    </row>
    <row r="1428" spans="1:11" x14ac:dyDescent="0.25">
      <c r="A1428" s="4">
        <v>41426</v>
      </c>
      <c r="B1428" s="3" t="s">
        <v>61</v>
      </c>
      <c r="C1428" s="3" t="s">
        <v>25</v>
      </c>
      <c r="D1428" s="3">
        <v>240</v>
      </c>
      <c r="E1428" s="3">
        <v>169</v>
      </c>
      <c r="F1428" s="3">
        <v>227</v>
      </c>
      <c r="G1428" s="3">
        <v>164</v>
      </c>
      <c r="H1428" s="3">
        <v>180</v>
      </c>
      <c r="I1428" s="3">
        <v>135</v>
      </c>
      <c r="J1428" s="3">
        <v>537</v>
      </c>
      <c r="K1428" s="3">
        <v>24</v>
      </c>
    </row>
    <row r="1429" spans="1:11" x14ac:dyDescent="0.25">
      <c r="A1429" s="4">
        <v>41426</v>
      </c>
      <c r="B1429" s="3" t="s">
        <v>61</v>
      </c>
      <c r="C1429" s="3" t="s">
        <v>29</v>
      </c>
      <c r="D1429" s="3">
        <v>240</v>
      </c>
      <c r="E1429" s="3">
        <v>205</v>
      </c>
      <c r="F1429" s="3">
        <v>227</v>
      </c>
      <c r="G1429" s="3">
        <v>196</v>
      </c>
      <c r="H1429" s="3">
        <v>180</v>
      </c>
      <c r="I1429" s="3">
        <v>159</v>
      </c>
      <c r="J1429" s="3">
        <v>537</v>
      </c>
      <c r="K1429" s="3">
        <v>82</v>
      </c>
    </row>
    <row r="1430" spans="1:11" x14ac:dyDescent="0.25">
      <c r="A1430" s="4">
        <v>41518</v>
      </c>
      <c r="B1430" s="3" t="s">
        <v>61</v>
      </c>
      <c r="C1430" s="3" t="s">
        <v>32</v>
      </c>
      <c r="D1430" s="3">
        <v>236</v>
      </c>
      <c r="E1430" s="3">
        <v>212</v>
      </c>
      <c r="F1430" s="3">
        <v>221</v>
      </c>
      <c r="G1430" s="3">
        <v>206</v>
      </c>
      <c r="H1430" s="3">
        <v>173</v>
      </c>
      <c r="I1430" s="3">
        <v>175</v>
      </c>
      <c r="J1430" s="3">
        <v>641</v>
      </c>
      <c r="K1430" s="3">
        <v>88</v>
      </c>
    </row>
    <row r="1431" spans="1:11" x14ac:dyDescent="0.25">
      <c r="A1431" s="4">
        <v>41518</v>
      </c>
      <c r="B1431" s="3" t="s">
        <v>61</v>
      </c>
      <c r="C1431" s="3" t="s">
        <v>31</v>
      </c>
      <c r="D1431" s="3">
        <v>236</v>
      </c>
      <c r="E1431" s="3">
        <v>240</v>
      </c>
      <c r="F1431" s="3">
        <v>221</v>
      </c>
      <c r="G1431" s="3">
        <v>229</v>
      </c>
      <c r="H1431" s="3">
        <v>173</v>
      </c>
      <c r="I1431" s="3">
        <v>185</v>
      </c>
      <c r="J1431" s="3">
        <v>641</v>
      </c>
      <c r="K1431" s="3">
        <v>61</v>
      </c>
    </row>
    <row r="1432" spans="1:11" x14ac:dyDescent="0.25">
      <c r="A1432" s="4">
        <v>41518</v>
      </c>
      <c r="B1432" s="3" t="s">
        <v>61</v>
      </c>
      <c r="C1432" s="3" t="s">
        <v>91</v>
      </c>
      <c r="D1432" s="3">
        <v>236</v>
      </c>
      <c r="E1432" s="3">
        <v>274</v>
      </c>
      <c r="F1432" s="3">
        <v>221</v>
      </c>
      <c r="G1432" s="3">
        <v>260</v>
      </c>
      <c r="H1432" s="3">
        <v>173</v>
      </c>
      <c r="I1432" s="3">
        <v>207</v>
      </c>
      <c r="J1432" s="3">
        <v>641</v>
      </c>
      <c r="K1432" s="3">
        <v>288</v>
      </c>
    </row>
    <row r="1433" spans="1:11" x14ac:dyDescent="0.25">
      <c r="A1433" s="4">
        <v>41518</v>
      </c>
      <c r="B1433" s="3" t="s">
        <v>61</v>
      </c>
      <c r="C1433" s="3" t="s">
        <v>30</v>
      </c>
      <c r="D1433" s="3">
        <v>236</v>
      </c>
      <c r="E1433" s="3">
        <v>171</v>
      </c>
      <c r="F1433" s="3">
        <v>221</v>
      </c>
      <c r="G1433" s="3">
        <v>164</v>
      </c>
      <c r="H1433" s="3">
        <v>173</v>
      </c>
      <c r="I1433" s="3">
        <v>132</v>
      </c>
      <c r="J1433" s="3">
        <v>641</v>
      </c>
      <c r="K1433" s="3">
        <v>28</v>
      </c>
    </row>
    <row r="1434" spans="1:11" x14ac:dyDescent="0.25">
      <c r="A1434" s="4">
        <v>41518</v>
      </c>
      <c r="B1434" s="3" t="s">
        <v>61</v>
      </c>
      <c r="C1434" s="3" t="s">
        <v>11</v>
      </c>
      <c r="D1434" s="3">
        <v>236</v>
      </c>
      <c r="E1434" s="3">
        <v>175</v>
      </c>
      <c r="F1434" s="3">
        <v>221</v>
      </c>
      <c r="G1434" s="3">
        <v>163</v>
      </c>
      <c r="H1434" s="3">
        <v>173</v>
      </c>
      <c r="I1434" s="3">
        <v>128</v>
      </c>
      <c r="J1434" s="3">
        <v>641</v>
      </c>
      <c r="K1434" s="3">
        <v>50</v>
      </c>
    </row>
    <row r="1435" spans="1:11" x14ac:dyDescent="0.25">
      <c r="A1435" s="4">
        <v>41518</v>
      </c>
      <c r="B1435" s="3" t="s">
        <v>61</v>
      </c>
      <c r="C1435" s="3" t="s">
        <v>25</v>
      </c>
      <c r="D1435" s="3">
        <v>236</v>
      </c>
      <c r="E1435" s="3">
        <v>161</v>
      </c>
      <c r="F1435" s="3">
        <v>221</v>
      </c>
      <c r="G1435" s="3">
        <v>152</v>
      </c>
      <c r="H1435" s="3">
        <v>173</v>
      </c>
      <c r="I1435" s="3">
        <v>119</v>
      </c>
      <c r="J1435" s="3">
        <v>641</v>
      </c>
      <c r="K1435" s="3">
        <v>30</v>
      </c>
    </row>
    <row r="1436" spans="1:11" x14ac:dyDescent="0.25">
      <c r="A1436" s="4">
        <v>41518</v>
      </c>
      <c r="B1436" s="3" t="s">
        <v>61</v>
      </c>
      <c r="C1436" s="3" t="s">
        <v>29</v>
      </c>
      <c r="D1436" s="3">
        <v>236</v>
      </c>
      <c r="E1436" s="3">
        <v>208</v>
      </c>
      <c r="F1436" s="3">
        <v>221</v>
      </c>
      <c r="G1436" s="3">
        <v>199</v>
      </c>
      <c r="H1436" s="3">
        <v>173</v>
      </c>
      <c r="I1436" s="3">
        <v>164</v>
      </c>
      <c r="J1436" s="3">
        <v>641</v>
      </c>
      <c r="K1436" s="3">
        <v>96</v>
      </c>
    </row>
    <row r="1437" spans="1:11" x14ac:dyDescent="0.25">
      <c r="A1437" s="4">
        <v>41609</v>
      </c>
      <c r="B1437" s="3" t="s">
        <v>61</v>
      </c>
      <c r="C1437" s="3" t="s">
        <v>32</v>
      </c>
      <c r="D1437" s="3">
        <v>252</v>
      </c>
      <c r="E1437" s="3">
        <v>204</v>
      </c>
      <c r="F1437" s="3">
        <v>236</v>
      </c>
      <c r="G1437" s="3">
        <v>198</v>
      </c>
      <c r="H1437" s="3">
        <v>183</v>
      </c>
      <c r="I1437" s="3">
        <v>167</v>
      </c>
      <c r="J1437" s="3">
        <v>596</v>
      </c>
      <c r="K1437" s="3">
        <v>71</v>
      </c>
    </row>
    <row r="1438" spans="1:11" x14ac:dyDescent="0.25">
      <c r="A1438" s="4">
        <v>41609</v>
      </c>
      <c r="B1438" s="3" t="s">
        <v>61</v>
      </c>
      <c r="C1438" s="3" t="s">
        <v>31</v>
      </c>
      <c r="D1438" s="3">
        <v>252</v>
      </c>
      <c r="E1438" s="3">
        <v>269</v>
      </c>
      <c r="F1438" s="3">
        <v>236</v>
      </c>
      <c r="G1438" s="3">
        <v>252</v>
      </c>
      <c r="H1438" s="3">
        <v>183</v>
      </c>
      <c r="I1438" s="3">
        <v>199</v>
      </c>
      <c r="J1438" s="3">
        <v>596</v>
      </c>
      <c r="K1438" s="3">
        <v>57</v>
      </c>
    </row>
    <row r="1439" spans="1:11" x14ac:dyDescent="0.25">
      <c r="A1439" s="4">
        <v>41609</v>
      </c>
      <c r="B1439" s="3" t="s">
        <v>61</v>
      </c>
      <c r="C1439" s="3" t="s">
        <v>91</v>
      </c>
      <c r="D1439" s="3">
        <v>252</v>
      </c>
      <c r="E1439" s="3">
        <v>296</v>
      </c>
      <c r="F1439" s="3">
        <v>236</v>
      </c>
      <c r="G1439" s="3">
        <v>280</v>
      </c>
      <c r="H1439" s="3">
        <v>183</v>
      </c>
      <c r="I1439" s="3">
        <v>220</v>
      </c>
      <c r="J1439" s="3">
        <v>596</v>
      </c>
      <c r="K1439" s="3">
        <v>287</v>
      </c>
    </row>
    <row r="1440" spans="1:11" x14ac:dyDescent="0.25">
      <c r="A1440" s="4">
        <v>41609</v>
      </c>
      <c r="B1440" s="3" t="s">
        <v>61</v>
      </c>
      <c r="C1440" s="3" t="s">
        <v>30</v>
      </c>
      <c r="D1440" s="3">
        <v>252</v>
      </c>
      <c r="E1440" s="3">
        <v>185</v>
      </c>
      <c r="F1440" s="3">
        <v>236</v>
      </c>
      <c r="G1440" s="3">
        <v>179</v>
      </c>
      <c r="H1440" s="3">
        <v>183</v>
      </c>
      <c r="I1440" s="3">
        <v>152</v>
      </c>
      <c r="J1440" s="3">
        <v>596</v>
      </c>
      <c r="K1440" s="3">
        <v>32</v>
      </c>
    </row>
    <row r="1441" spans="1:11" x14ac:dyDescent="0.25">
      <c r="A1441" s="4">
        <v>41609</v>
      </c>
      <c r="B1441" s="3" t="s">
        <v>61</v>
      </c>
      <c r="C1441" s="3" t="s">
        <v>11</v>
      </c>
      <c r="D1441" s="3">
        <v>252</v>
      </c>
      <c r="E1441" s="3">
        <v>182</v>
      </c>
      <c r="F1441" s="3">
        <v>236</v>
      </c>
      <c r="G1441" s="3">
        <v>177</v>
      </c>
      <c r="H1441" s="3">
        <v>183</v>
      </c>
      <c r="I1441" s="3">
        <v>148</v>
      </c>
      <c r="J1441" s="3">
        <v>596</v>
      </c>
      <c r="K1441" s="3">
        <v>19</v>
      </c>
    </row>
    <row r="1442" spans="1:11" x14ac:dyDescent="0.25">
      <c r="A1442" s="4">
        <v>41609</v>
      </c>
      <c r="B1442" s="3" t="s">
        <v>61</v>
      </c>
      <c r="C1442" s="3" t="s">
        <v>25</v>
      </c>
      <c r="D1442" s="3">
        <v>252</v>
      </c>
      <c r="E1442" s="3">
        <v>176</v>
      </c>
      <c r="F1442" s="3">
        <v>236</v>
      </c>
      <c r="G1442" s="3">
        <v>170</v>
      </c>
      <c r="H1442" s="3">
        <v>183</v>
      </c>
      <c r="I1442" s="3">
        <v>140</v>
      </c>
      <c r="J1442" s="3">
        <v>596</v>
      </c>
      <c r="K1442" s="3">
        <v>21</v>
      </c>
    </row>
    <row r="1443" spans="1:11" x14ac:dyDescent="0.25">
      <c r="A1443" s="4">
        <v>41609</v>
      </c>
      <c r="B1443" s="3" t="s">
        <v>61</v>
      </c>
      <c r="C1443" s="3" t="s">
        <v>29</v>
      </c>
      <c r="D1443" s="3">
        <v>252</v>
      </c>
      <c r="E1443" s="3">
        <v>208</v>
      </c>
      <c r="F1443" s="3">
        <v>236</v>
      </c>
      <c r="G1443" s="3">
        <v>199</v>
      </c>
      <c r="H1443" s="3">
        <v>183</v>
      </c>
      <c r="I1443" s="3">
        <v>162</v>
      </c>
      <c r="J1443" s="3">
        <v>596</v>
      </c>
      <c r="K1443" s="3">
        <v>109</v>
      </c>
    </row>
    <row r="1444" spans="1:11" x14ac:dyDescent="0.25">
      <c r="A1444" s="4">
        <v>41699</v>
      </c>
      <c r="B1444" s="3" t="s">
        <v>61</v>
      </c>
      <c r="C1444" s="3" t="s">
        <v>32</v>
      </c>
      <c r="D1444" s="3">
        <v>242</v>
      </c>
      <c r="E1444" s="3">
        <v>211</v>
      </c>
      <c r="F1444" s="3">
        <v>227</v>
      </c>
      <c r="G1444" s="3">
        <v>206</v>
      </c>
      <c r="H1444" s="3">
        <v>179</v>
      </c>
      <c r="I1444" s="3">
        <v>177</v>
      </c>
      <c r="J1444" s="3">
        <v>796</v>
      </c>
      <c r="K1444" s="3">
        <v>83</v>
      </c>
    </row>
    <row r="1445" spans="1:11" x14ac:dyDescent="0.25">
      <c r="A1445" s="4">
        <v>41699</v>
      </c>
      <c r="B1445" s="3" t="s">
        <v>61</v>
      </c>
      <c r="C1445" s="3" t="s">
        <v>31</v>
      </c>
      <c r="D1445" s="3">
        <v>242</v>
      </c>
      <c r="E1445" s="3">
        <v>259</v>
      </c>
      <c r="F1445" s="3">
        <v>227</v>
      </c>
      <c r="G1445" s="3">
        <v>249</v>
      </c>
      <c r="H1445" s="3">
        <v>179</v>
      </c>
      <c r="I1445" s="3">
        <v>205</v>
      </c>
      <c r="J1445" s="3">
        <v>796</v>
      </c>
      <c r="K1445" s="3">
        <v>76</v>
      </c>
    </row>
    <row r="1446" spans="1:11" x14ac:dyDescent="0.25">
      <c r="A1446" s="4">
        <v>41699</v>
      </c>
      <c r="B1446" s="3" t="s">
        <v>61</v>
      </c>
      <c r="C1446" s="3" t="s">
        <v>91</v>
      </c>
      <c r="D1446" s="3">
        <v>242</v>
      </c>
      <c r="E1446" s="3">
        <v>272</v>
      </c>
      <c r="F1446" s="3">
        <v>227</v>
      </c>
      <c r="G1446" s="3">
        <v>256</v>
      </c>
      <c r="H1446" s="3">
        <v>179</v>
      </c>
      <c r="I1446" s="3">
        <v>201</v>
      </c>
      <c r="J1446" s="3">
        <v>796</v>
      </c>
      <c r="K1446" s="3">
        <v>407</v>
      </c>
    </row>
    <row r="1447" spans="1:11" x14ac:dyDescent="0.25">
      <c r="A1447" s="4">
        <v>41699</v>
      </c>
      <c r="B1447" s="3" t="s">
        <v>61</v>
      </c>
      <c r="C1447" s="3" t="s">
        <v>30</v>
      </c>
      <c r="D1447" s="3">
        <v>242</v>
      </c>
      <c r="E1447" s="3">
        <v>192</v>
      </c>
      <c r="F1447" s="3">
        <v>227</v>
      </c>
      <c r="G1447" s="3">
        <v>188</v>
      </c>
      <c r="H1447" s="3">
        <v>179</v>
      </c>
      <c r="I1447" s="3">
        <v>163</v>
      </c>
      <c r="J1447" s="3">
        <v>796</v>
      </c>
      <c r="K1447" s="3">
        <v>27</v>
      </c>
    </row>
    <row r="1448" spans="1:11" x14ac:dyDescent="0.25">
      <c r="A1448" s="4">
        <v>41699</v>
      </c>
      <c r="B1448" s="3" t="s">
        <v>61</v>
      </c>
      <c r="C1448" s="3" t="s">
        <v>11</v>
      </c>
      <c r="D1448" s="3">
        <v>242</v>
      </c>
      <c r="E1448" s="3">
        <v>174</v>
      </c>
      <c r="F1448" s="3">
        <v>227</v>
      </c>
      <c r="G1448" s="3">
        <v>168</v>
      </c>
      <c r="H1448" s="3">
        <v>179</v>
      </c>
      <c r="I1448" s="3">
        <v>139</v>
      </c>
      <c r="J1448" s="3">
        <v>796</v>
      </c>
      <c r="K1448" s="3">
        <v>29</v>
      </c>
    </row>
    <row r="1449" spans="1:11" x14ac:dyDescent="0.25">
      <c r="A1449" s="4">
        <v>41699</v>
      </c>
      <c r="B1449" s="3" t="s">
        <v>61</v>
      </c>
      <c r="C1449" s="3" t="s">
        <v>25</v>
      </c>
      <c r="D1449" s="3">
        <v>242</v>
      </c>
      <c r="E1449" s="3">
        <v>178</v>
      </c>
      <c r="F1449" s="3">
        <v>227</v>
      </c>
      <c r="G1449" s="3">
        <v>176</v>
      </c>
      <c r="H1449" s="3">
        <v>179</v>
      </c>
      <c r="I1449" s="3">
        <v>156</v>
      </c>
      <c r="J1449" s="3">
        <v>796</v>
      </c>
      <c r="K1449" s="3">
        <v>35</v>
      </c>
    </row>
    <row r="1450" spans="1:11" x14ac:dyDescent="0.25">
      <c r="A1450" s="4">
        <v>41699</v>
      </c>
      <c r="B1450" s="3" t="s">
        <v>61</v>
      </c>
      <c r="C1450" s="3" t="s">
        <v>29</v>
      </c>
      <c r="D1450" s="3">
        <v>242</v>
      </c>
      <c r="E1450" s="3">
        <v>204</v>
      </c>
      <c r="F1450" s="3">
        <v>227</v>
      </c>
      <c r="G1450" s="3">
        <v>194</v>
      </c>
      <c r="H1450" s="3">
        <v>179</v>
      </c>
      <c r="I1450" s="3">
        <v>155</v>
      </c>
      <c r="J1450" s="3">
        <v>796</v>
      </c>
      <c r="K1450" s="3">
        <v>139</v>
      </c>
    </row>
    <row r="1451" spans="1:11" x14ac:dyDescent="0.25">
      <c r="A1451" s="4">
        <v>41699</v>
      </c>
      <c r="B1451" s="3" t="s">
        <v>61</v>
      </c>
      <c r="C1451" s="3" t="s">
        <v>32</v>
      </c>
      <c r="D1451" s="3">
        <v>242</v>
      </c>
      <c r="E1451" s="3">
        <v>211</v>
      </c>
      <c r="F1451" s="3">
        <v>227</v>
      </c>
      <c r="G1451" s="3">
        <v>206</v>
      </c>
      <c r="H1451" s="3">
        <v>179</v>
      </c>
      <c r="I1451" s="3">
        <v>177</v>
      </c>
      <c r="J1451" s="3">
        <v>796</v>
      </c>
      <c r="K1451" s="3">
        <v>83</v>
      </c>
    </row>
    <row r="1452" spans="1:11" x14ac:dyDescent="0.25">
      <c r="A1452" s="4">
        <v>41699</v>
      </c>
      <c r="B1452" s="3" t="s">
        <v>61</v>
      </c>
      <c r="C1452" s="3" t="s">
        <v>31</v>
      </c>
      <c r="D1452" s="3">
        <v>242</v>
      </c>
      <c r="E1452" s="3">
        <v>259</v>
      </c>
      <c r="F1452" s="3">
        <v>227</v>
      </c>
      <c r="G1452" s="3">
        <v>249</v>
      </c>
      <c r="H1452" s="3">
        <v>179</v>
      </c>
      <c r="I1452" s="3">
        <v>205</v>
      </c>
      <c r="J1452" s="3">
        <v>796</v>
      </c>
      <c r="K1452" s="3">
        <v>76</v>
      </c>
    </row>
    <row r="1453" spans="1:11" x14ac:dyDescent="0.25">
      <c r="A1453" s="4">
        <v>41699</v>
      </c>
      <c r="B1453" s="3" t="s">
        <v>61</v>
      </c>
      <c r="C1453" s="3" t="s">
        <v>91</v>
      </c>
      <c r="D1453" s="3">
        <v>242</v>
      </c>
      <c r="E1453" s="3">
        <v>272</v>
      </c>
      <c r="F1453" s="3">
        <v>227</v>
      </c>
      <c r="G1453" s="3">
        <v>256</v>
      </c>
      <c r="H1453" s="3">
        <v>179</v>
      </c>
      <c r="I1453" s="3">
        <v>201</v>
      </c>
      <c r="J1453" s="3">
        <v>796</v>
      </c>
      <c r="K1453" s="3">
        <v>407</v>
      </c>
    </row>
    <row r="1454" spans="1:11" x14ac:dyDescent="0.25">
      <c r="A1454" s="4">
        <v>41699</v>
      </c>
      <c r="B1454" s="3" t="s">
        <v>61</v>
      </c>
      <c r="C1454" s="3" t="s">
        <v>30</v>
      </c>
      <c r="D1454" s="3">
        <v>242</v>
      </c>
      <c r="E1454" s="3">
        <v>192</v>
      </c>
      <c r="F1454" s="3">
        <v>227</v>
      </c>
      <c r="G1454" s="3">
        <v>188</v>
      </c>
      <c r="H1454" s="3">
        <v>179</v>
      </c>
      <c r="I1454" s="3">
        <v>163</v>
      </c>
      <c r="J1454" s="3">
        <v>796</v>
      </c>
      <c r="K1454" s="3">
        <v>27</v>
      </c>
    </row>
    <row r="1455" spans="1:11" x14ac:dyDescent="0.25">
      <c r="A1455" s="4">
        <v>41699</v>
      </c>
      <c r="B1455" s="3" t="s">
        <v>61</v>
      </c>
      <c r="C1455" s="3" t="s">
        <v>11</v>
      </c>
      <c r="D1455" s="3">
        <v>242</v>
      </c>
      <c r="E1455" s="3">
        <v>174</v>
      </c>
      <c r="F1455" s="3">
        <v>227</v>
      </c>
      <c r="G1455" s="3">
        <v>168</v>
      </c>
      <c r="H1455" s="3">
        <v>179</v>
      </c>
      <c r="I1455" s="3">
        <v>139</v>
      </c>
      <c r="J1455" s="3">
        <v>796</v>
      </c>
      <c r="K1455" s="3">
        <v>29</v>
      </c>
    </row>
    <row r="1456" spans="1:11" x14ac:dyDescent="0.25">
      <c r="A1456" s="4">
        <v>41699</v>
      </c>
      <c r="B1456" s="3" t="s">
        <v>61</v>
      </c>
      <c r="C1456" s="3" t="s">
        <v>25</v>
      </c>
      <c r="D1456" s="3">
        <v>242</v>
      </c>
      <c r="E1456" s="3">
        <v>178</v>
      </c>
      <c r="F1456" s="3">
        <v>227</v>
      </c>
      <c r="G1456" s="3">
        <v>176</v>
      </c>
      <c r="H1456" s="3">
        <v>179</v>
      </c>
      <c r="I1456" s="3">
        <v>156</v>
      </c>
      <c r="J1456" s="3">
        <v>796</v>
      </c>
      <c r="K1456" s="3">
        <v>35</v>
      </c>
    </row>
    <row r="1457" spans="1:11" x14ac:dyDescent="0.25">
      <c r="A1457" s="4">
        <v>41699</v>
      </c>
      <c r="B1457" s="3" t="s">
        <v>61</v>
      </c>
      <c r="C1457" s="3" t="s">
        <v>29</v>
      </c>
      <c r="D1457" s="3">
        <v>242</v>
      </c>
      <c r="E1457" s="3">
        <v>204</v>
      </c>
      <c r="F1457" s="3">
        <v>227</v>
      </c>
      <c r="G1457" s="3">
        <v>194</v>
      </c>
      <c r="H1457" s="3">
        <v>179</v>
      </c>
      <c r="I1457" s="3">
        <v>155</v>
      </c>
      <c r="J1457" s="3">
        <v>796</v>
      </c>
      <c r="K1457" s="3">
        <v>139</v>
      </c>
    </row>
    <row r="1458" spans="1:11" x14ac:dyDescent="0.25">
      <c r="A1458" s="4">
        <v>41791</v>
      </c>
      <c r="B1458" s="3" t="s">
        <v>61</v>
      </c>
      <c r="C1458" s="3" t="s">
        <v>32</v>
      </c>
      <c r="D1458" s="3">
        <v>235</v>
      </c>
      <c r="E1458" s="3">
        <v>215</v>
      </c>
      <c r="F1458" s="3">
        <v>222</v>
      </c>
      <c r="G1458" s="3">
        <v>209</v>
      </c>
      <c r="H1458" s="3">
        <v>177</v>
      </c>
      <c r="I1458" s="3">
        <v>179</v>
      </c>
      <c r="J1458" s="3">
        <v>608</v>
      </c>
      <c r="K1458" s="3">
        <v>86</v>
      </c>
    </row>
    <row r="1459" spans="1:11" x14ac:dyDescent="0.25">
      <c r="A1459" s="4">
        <v>41791</v>
      </c>
      <c r="B1459" s="3" t="s">
        <v>61</v>
      </c>
      <c r="C1459" s="3" t="s">
        <v>31</v>
      </c>
      <c r="D1459" s="3">
        <v>235</v>
      </c>
      <c r="E1459" s="3">
        <v>235</v>
      </c>
      <c r="F1459" s="3">
        <v>222</v>
      </c>
      <c r="G1459" s="3">
        <v>222</v>
      </c>
      <c r="H1459" s="3">
        <v>177</v>
      </c>
      <c r="I1459" s="3">
        <v>175</v>
      </c>
      <c r="J1459" s="3">
        <v>608</v>
      </c>
      <c r="K1459" s="3">
        <v>57</v>
      </c>
    </row>
    <row r="1460" spans="1:11" x14ac:dyDescent="0.25">
      <c r="A1460" s="4">
        <v>41791</v>
      </c>
      <c r="B1460" s="3" t="s">
        <v>61</v>
      </c>
      <c r="C1460" s="3" t="s">
        <v>91</v>
      </c>
      <c r="D1460" s="3">
        <v>235</v>
      </c>
      <c r="E1460" s="3">
        <v>277</v>
      </c>
      <c r="F1460" s="3">
        <v>222</v>
      </c>
      <c r="G1460" s="3">
        <v>266</v>
      </c>
      <c r="H1460" s="3">
        <v>177</v>
      </c>
      <c r="I1460" s="3">
        <v>219</v>
      </c>
      <c r="J1460" s="3">
        <v>608</v>
      </c>
      <c r="K1460" s="3">
        <v>249</v>
      </c>
    </row>
    <row r="1461" spans="1:11" x14ac:dyDescent="0.25">
      <c r="A1461" s="4">
        <v>41791</v>
      </c>
      <c r="B1461" s="3" t="s">
        <v>61</v>
      </c>
      <c r="C1461" s="3" t="s">
        <v>30</v>
      </c>
      <c r="D1461" s="3">
        <v>235</v>
      </c>
      <c r="E1461" s="3">
        <v>187</v>
      </c>
      <c r="F1461" s="3">
        <v>222</v>
      </c>
      <c r="G1461" s="3">
        <v>181</v>
      </c>
      <c r="H1461" s="3">
        <v>177</v>
      </c>
      <c r="I1461" s="3">
        <v>152</v>
      </c>
      <c r="J1461" s="3">
        <v>608</v>
      </c>
      <c r="K1461" s="3">
        <v>39</v>
      </c>
    </row>
    <row r="1462" spans="1:11" x14ac:dyDescent="0.25">
      <c r="A1462" s="4">
        <v>41791</v>
      </c>
      <c r="B1462" s="3" t="s">
        <v>61</v>
      </c>
      <c r="C1462" s="3" t="s">
        <v>11</v>
      </c>
      <c r="D1462" s="3">
        <v>235</v>
      </c>
      <c r="E1462" s="3">
        <v>180</v>
      </c>
      <c r="F1462" s="3">
        <v>222</v>
      </c>
      <c r="G1462" s="3">
        <v>175</v>
      </c>
      <c r="H1462" s="3">
        <v>177</v>
      </c>
      <c r="I1462" s="3">
        <v>149</v>
      </c>
      <c r="J1462" s="3">
        <v>608</v>
      </c>
      <c r="K1462" s="3">
        <v>23</v>
      </c>
    </row>
    <row r="1463" spans="1:11" x14ac:dyDescent="0.25">
      <c r="A1463" s="4">
        <v>41791</v>
      </c>
      <c r="B1463" s="3" t="s">
        <v>61</v>
      </c>
      <c r="C1463" s="3" t="s">
        <v>25</v>
      </c>
      <c r="D1463" s="3">
        <v>235</v>
      </c>
      <c r="E1463" s="3">
        <v>175</v>
      </c>
      <c r="F1463" s="3">
        <v>222</v>
      </c>
      <c r="G1463" s="3">
        <v>168</v>
      </c>
      <c r="H1463" s="3">
        <v>177</v>
      </c>
      <c r="I1463" s="3">
        <v>138</v>
      </c>
      <c r="J1463" s="3">
        <v>608</v>
      </c>
      <c r="K1463" s="3">
        <v>48</v>
      </c>
    </row>
    <row r="1464" spans="1:11" x14ac:dyDescent="0.25">
      <c r="A1464" s="4">
        <v>41791</v>
      </c>
      <c r="B1464" s="3" t="s">
        <v>61</v>
      </c>
      <c r="C1464" s="3" t="s">
        <v>29</v>
      </c>
      <c r="D1464" s="3">
        <v>235</v>
      </c>
      <c r="E1464" s="3">
        <v>213</v>
      </c>
      <c r="F1464" s="3">
        <v>222</v>
      </c>
      <c r="G1464" s="3">
        <v>200</v>
      </c>
      <c r="H1464" s="3">
        <v>177</v>
      </c>
      <c r="I1464" s="3">
        <v>160</v>
      </c>
      <c r="J1464" s="3">
        <v>608</v>
      </c>
      <c r="K1464" s="3">
        <v>106</v>
      </c>
    </row>
    <row r="1465" spans="1:11" x14ac:dyDescent="0.25">
      <c r="A1465" s="4">
        <v>41791</v>
      </c>
      <c r="B1465" s="3" t="s">
        <v>61</v>
      </c>
      <c r="C1465" s="3" t="s">
        <v>32</v>
      </c>
      <c r="D1465" s="3">
        <v>235</v>
      </c>
      <c r="E1465" s="3">
        <v>215</v>
      </c>
      <c r="F1465" s="3">
        <v>222</v>
      </c>
      <c r="G1465" s="3">
        <v>209</v>
      </c>
      <c r="H1465" s="3">
        <v>177</v>
      </c>
      <c r="I1465" s="3">
        <v>179</v>
      </c>
      <c r="J1465" s="3">
        <v>608</v>
      </c>
      <c r="K1465" s="3">
        <v>86</v>
      </c>
    </row>
    <row r="1466" spans="1:11" x14ac:dyDescent="0.25">
      <c r="A1466" s="4">
        <v>41791</v>
      </c>
      <c r="B1466" s="3" t="s">
        <v>61</v>
      </c>
      <c r="C1466" s="3" t="s">
        <v>31</v>
      </c>
      <c r="D1466" s="3">
        <v>235</v>
      </c>
      <c r="E1466" s="3">
        <v>235</v>
      </c>
      <c r="F1466" s="3">
        <v>222</v>
      </c>
      <c r="G1466" s="3">
        <v>222</v>
      </c>
      <c r="H1466" s="3">
        <v>177</v>
      </c>
      <c r="I1466" s="3">
        <v>175</v>
      </c>
      <c r="J1466" s="3">
        <v>608</v>
      </c>
      <c r="K1466" s="3">
        <v>57</v>
      </c>
    </row>
    <row r="1467" spans="1:11" x14ac:dyDescent="0.25">
      <c r="A1467" s="4">
        <v>41791</v>
      </c>
      <c r="B1467" s="3" t="s">
        <v>61</v>
      </c>
      <c r="C1467" s="3" t="s">
        <v>91</v>
      </c>
      <c r="D1467" s="3">
        <v>235</v>
      </c>
      <c r="E1467" s="3">
        <v>277</v>
      </c>
      <c r="F1467" s="3">
        <v>222</v>
      </c>
      <c r="G1467" s="3">
        <v>266</v>
      </c>
      <c r="H1467" s="3">
        <v>177</v>
      </c>
      <c r="I1467" s="3">
        <v>219</v>
      </c>
      <c r="J1467" s="3">
        <v>608</v>
      </c>
      <c r="K1467" s="3">
        <v>249</v>
      </c>
    </row>
    <row r="1468" spans="1:11" x14ac:dyDescent="0.25">
      <c r="A1468" s="4">
        <v>41791</v>
      </c>
      <c r="B1468" s="3" t="s">
        <v>61</v>
      </c>
      <c r="C1468" s="3" t="s">
        <v>30</v>
      </c>
      <c r="D1468" s="3">
        <v>235</v>
      </c>
      <c r="E1468" s="3">
        <v>187</v>
      </c>
      <c r="F1468" s="3">
        <v>222</v>
      </c>
      <c r="G1468" s="3">
        <v>181</v>
      </c>
      <c r="H1468" s="3">
        <v>177</v>
      </c>
      <c r="I1468" s="3">
        <v>152</v>
      </c>
      <c r="J1468" s="3">
        <v>608</v>
      </c>
      <c r="K1468" s="3">
        <v>39</v>
      </c>
    </row>
    <row r="1469" spans="1:11" x14ac:dyDescent="0.25">
      <c r="A1469" s="4">
        <v>41791</v>
      </c>
      <c r="B1469" s="3" t="s">
        <v>61</v>
      </c>
      <c r="C1469" s="3" t="s">
        <v>11</v>
      </c>
      <c r="D1469" s="3">
        <v>235</v>
      </c>
      <c r="E1469" s="3">
        <v>180</v>
      </c>
      <c r="F1469" s="3">
        <v>222</v>
      </c>
      <c r="G1469" s="3">
        <v>175</v>
      </c>
      <c r="H1469" s="3">
        <v>177</v>
      </c>
      <c r="I1469" s="3">
        <v>149</v>
      </c>
      <c r="J1469" s="3">
        <v>608</v>
      </c>
      <c r="K1469" s="3">
        <v>23</v>
      </c>
    </row>
    <row r="1470" spans="1:11" x14ac:dyDescent="0.25">
      <c r="A1470" s="4">
        <v>41791</v>
      </c>
      <c r="B1470" s="3" t="s">
        <v>61</v>
      </c>
      <c r="C1470" s="3" t="s">
        <v>25</v>
      </c>
      <c r="D1470" s="3">
        <v>235</v>
      </c>
      <c r="E1470" s="3">
        <v>175</v>
      </c>
      <c r="F1470" s="3">
        <v>222</v>
      </c>
      <c r="G1470" s="3">
        <v>168</v>
      </c>
      <c r="H1470" s="3">
        <v>177</v>
      </c>
      <c r="I1470" s="3">
        <v>138</v>
      </c>
      <c r="J1470" s="3">
        <v>608</v>
      </c>
      <c r="K1470" s="3">
        <v>48</v>
      </c>
    </row>
    <row r="1471" spans="1:11" x14ac:dyDescent="0.25">
      <c r="A1471" s="4">
        <v>41791</v>
      </c>
      <c r="B1471" s="3" t="s">
        <v>61</v>
      </c>
      <c r="C1471" s="3" t="s">
        <v>29</v>
      </c>
      <c r="D1471" s="3">
        <v>235</v>
      </c>
      <c r="E1471" s="3">
        <v>213</v>
      </c>
      <c r="F1471" s="3">
        <v>222</v>
      </c>
      <c r="G1471" s="3">
        <v>200</v>
      </c>
      <c r="H1471" s="3">
        <v>177</v>
      </c>
      <c r="I1471" s="3">
        <v>160</v>
      </c>
      <c r="J1471" s="3">
        <v>608</v>
      </c>
      <c r="K1471" s="3">
        <v>106</v>
      </c>
    </row>
    <row r="1472" spans="1:11" x14ac:dyDescent="0.25">
      <c r="A1472" s="4">
        <v>41883</v>
      </c>
      <c r="B1472" s="3" t="s">
        <v>61</v>
      </c>
      <c r="C1472" s="3" t="s">
        <v>32</v>
      </c>
      <c r="D1472" s="3">
        <v>242</v>
      </c>
      <c r="E1472" s="3">
        <v>215</v>
      </c>
      <c r="F1472" s="3">
        <v>228</v>
      </c>
      <c r="G1472" s="3">
        <v>209</v>
      </c>
      <c r="H1472" s="3">
        <v>181</v>
      </c>
      <c r="I1472" s="3">
        <v>181</v>
      </c>
      <c r="J1472" s="3">
        <v>757</v>
      </c>
      <c r="K1472" s="3">
        <v>102</v>
      </c>
    </row>
    <row r="1473" spans="1:11" x14ac:dyDescent="0.25">
      <c r="A1473" s="4">
        <v>41883</v>
      </c>
      <c r="B1473" s="3" t="s">
        <v>61</v>
      </c>
      <c r="C1473" s="3" t="s">
        <v>31</v>
      </c>
      <c r="D1473" s="3">
        <v>242</v>
      </c>
      <c r="E1473" s="3">
        <v>262</v>
      </c>
      <c r="F1473" s="3">
        <v>228</v>
      </c>
      <c r="G1473" s="3">
        <v>249</v>
      </c>
      <c r="H1473" s="3">
        <v>181</v>
      </c>
      <c r="I1473" s="3">
        <v>200</v>
      </c>
      <c r="J1473" s="3">
        <v>757</v>
      </c>
      <c r="K1473" s="3">
        <v>72</v>
      </c>
    </row>
    <row r="1474" spans="1:11" x14ac:dyDescent="0.25">
      <c r="A1474" s="4">
        <v>41883</v>
      </c>
      <c r="B1474" s="3" t="s">
        <v>61</v>
      </c>
      <c r="C1474" s="3" t="s">
        <v>91</v>
      </c>
      <c r="D1474" s="3">
        <v>242</v>
      </c>
      <c r="E1474" s="3">
        <v>282</v>
      </c>
      <c r="F1474" s="3">
        <v>228</v>
      </c>
      <c r="G1474" s="3">
        <v>266</v>
      </c>
      <c r="H1474" s="3">
        <v>181</v>
      </c>
      <c r="I1474" s="3">
        <v>214</v>
      </c>
      <c r="J1474" s="3">
        <v>757</v>
      </c>
      <c r="K1474" s="3">
        <v>329</v>
      </c>
    </row>
    <row r="1475" spans="1:11" x14ac:dyDescent="0.25">
      <c r="A1475" s="4">
        <v>41883</v>
      </c>
      <c r="B1475" s="3" t="s">
        <v>61</v>
      </c>
      <c r="C1475" s="3" t="s">
        <v>30</v>
      </c>
      <c r="D1475" s="3">
        <v>242</v>
      </c>
      <c r="E1475" s="3">
        <v>177</v>
      </c>
      <c r="F1475" s="3">
        <v>228</v>
      </c>
      <c r="G1475" s="3">
        <v>175</v>
      </c>
      <c r="H1475" s="3">
        <v>181</v>
      </c>
      <c r="I1475" s="3">
        <v>158</v>
      </c>
      <c r="J1475" s="3">
        <v>757</v>
      </c>
      <c r="K1475" s="3">
        <v>29</v>
      </c>
    </row>
    <row r="1476" spans="1:11" x14ac:dyDescent="0.25">
      <c r="A1476" s="4">
        <v>41883</v>
      </c>
      <c r="B1476" s="3" t="s">
        <v>61</v>
      </c>
      <c r="C1476" s="3" t="s">
        <v>11</v>
      </c>
      <c r="D1476" s="3">
        <v>242</v>
      </c>
      <c r="E1476" s="3">
        <v>171</v>
      </c>
      <c r="F1476" s="3">
        <v>228</v>
      </c>
      <c r="G1476" s="3">
        <v>163</v>
      </c>
      <c r="H1476" s="3">
        <v>181</v>
      </c>
      <c r="I1476" s="3">
        <v>131</v>
      </c>
      <c r="J1476" s="3">
        <v>757</v>
      </c>
      <c r="K1476" s="3">
        <v>25</v>
      </c>
    </row>
    <row r="1477" spans="1:11" x14ac:dyDescent="0.25">
      <c r="A1477" s="4">
        <v>41883</v>
      </c>
      <c r="B1477" s="3" t="s">
        <v>61</v>
      </c>
      <c r="C1477" s="3" t="s">
        <v>25</v>
      </c>
      <c r="D1477" s="3">
        <v>242</v>
      </c>
      <c r="E1477" s="3">
        <v>180</v>
      </c>
      <c r="F1477" s="3">
        <v>228</v>
      </c>
      <c r="G1477" s="3">
        <v>174</v>
      </c>
      <c r="H1477" s="3">
        <v>181</v>
      </c>
      <c r="I1477" s="3">
        <v>146</v>
      </c>
      <c r="J1477" s="3">
        <v>757</v>
      </c>
      <c r="K1477" s="3">
        <v>44</v>
      </c>
    </row>
    <row r="1478" spans="1:11" x14ac:dyDescent="0.25">
      <c r="A1478" s="4">
        <v>41883</v>
      </c>
      <c r="B1478" s="3" t="s">
        <v>61</v>
      </c>
      <c r="C1478" s="3" t="s">
        <v>29</v>
      </c>
      <c r="D1478" s="3">
        <v>242</v>
      </c>
      <c r="E1478" s="3">
        <v>212</v>
      </c>
      <c r="F1478" s="3">
        <v>228</v>
      </c>
      <c r="G1478" s="3">
        <v>201</v>
      </c>
      <c r="H1478" s="3">
        <v>181</v>
      </c>
      <c r="I1478" s="3">
        <v>163</v>
      </c>
      <c r="J1478" s="3">
        <v>757</v>
      </c>
      <c r="K1478" s="3">
        <v>156</v>
      </c>
    </row>
    <row r="1479" spans="1:11" x14ac:dyDescent="0.25">
      <c r="A1479" s="4">
        <v>41883</v>
      </c>
      <c r="B1479" s="3" t="s">
        <v>61</v>
      </c>
      <c r="C1479" s="3" t="s">
        <v>32</v>
      </c>
      <c r="D1479" s="3">
        <v>242</v>
      </c>
      <c r="E1479" s="3">
        <v>215</v>
      </c>
      <c r="F1479" s="3">
        <v>228</v>
      </c>
      <c r="G1479" s="3">
        <v>209</v>
      </c>
      <c r="H1479" s="3">
        <v>181</v>
      </c>
      <c r="I1479" s="3">
        <v>181</v>
      </c>
      <c r="J1479" s="3">
        <v>757</v>
      </c>
      <c r="K1479" s="3">
        <v>102</v>
      </c>
    </row>
    <row r="1480" spans="1:11" x14ac:dyDescent="0.25">
      <c r="A1480" s="4">
        <v>41883</v>
      </c>
      <c r="B1480" s="3" t="s">
        <v>61</v>
      </c>
      <c r="C1480" s="3" t="s">
        <v>31</v>
      </c>
      <c r="D1480" s="3">
        <v>242</v>
      </c>
      <c r="E1480" s="3">
        <v>262</v>
      </c>
      <c r="F1480" s="3">
        <v>228</v>
      </c>
      <c r="G1480" s="3">
        <v>249</v>
      </c>
      <c r="H1480" s="3">
        <v>181</v>
      </c>
      <c r="I1480" s="3">
        <v>200</v>
      </c>
      <c r="J1480" s="3">
        <v>757</v>
      </c>
      <c r="K1480" s="3">
        <v>72</v>
      </c>
    </row>
    <row r="1481" spans="1:11" x14ac:dyDescent="0.25">
      <c r="A1481" s="4">
        <v>41883</v>
      </c>
      <c r="B1481" s="3" t="s">
        <v>61</v>
      </c>
      <c r="C1481" s="3" t="s">
        <v>91</v>
      </c>
      <c r="D1481" s="3">
        <v>242</v>
      </c>
      <c r="E1481" s="3">
        <v>282</v>
      </c>
      <c r="F1481" s="3">
        <v>228</v>
      </c>
      <c r="G1481" s="3">
        <v>266</v>
      </c>
      <c r="H1481" s="3">
        <v>181</v>
      </c>
      <c r="I1481" s="3">
        <v>214</v>
      </c>
      <c r="J1481" s="3">
        <v>757</v>
      </c>
      <c r="K1481" s="3">
        <v>329</v>
      </c>
    </row>
    <row r="1482" spans="1:11" x14ac:dyDescent="0.25">
      <c r="A1482" s="4">
        <v>41883</v>
      </c>
      <c r="B1482" s="3" t="s">
        <v>61</v>
      </c>
      <c r="C1482" s="3" t="s">
        <v>30</v>
      </c>
      <c r="D1482" s="3">
        <v>242</v>
      </c>
      <c r="E1482" s="3">
        <v>177</v>
      </c>
      <c r="F1482" s="3">
        <v>228</v>
      </c>
      <c r="G1482" s="3">
        <v>175</v>
      </c>
      <c r="H1482" s="3">
        <v>181</v>
      </c>
      <c r="I1482" s="3">
        <v>158</v>
      </c>
      <c r="J1482" s="3">
        <v>757</v>
      </c>
      <c r="K1482" s="3">
        <v>29</v>
      </c>
    </row>
    <row r="1483" spans="1:11" x14ac:dyDescent="0.25">
      <c r="A1483" s="4">
        <v>41883</v>
      </c>
      <c r="B1483" s="3" t="s">
        <v>61</v>
      </c>
      <c r="C1483" s="3" t="s">
        <v>11</v>
      </c>
      <c r="D1483" s="3">
        <v>242</v>
      </c>
      <c r="E1483" s="3">
        <v>171</v>
      </c>
      <c r="F1483" s="3">
        <v>228</v>
      </c>
      <c r="G1483" s="3">
        <v>163</v>
      </c>
      <c r="H1483" s="3">
        <v>181</v>
      </c>
      <c r="I1483" s="3">
        <v>131</v>
      </c>
      <c r="J1483" s="3">
        <v>757</v>
      </c>
      <c r="K1483" s="3">
        <v>25</v>
      </c>
    </row>
    <row r="1484" spans="1:11" x14ac:dyDescent="0.25">
      <c r="A1484" s="4">
        <v>41883</v>
      </c>
      <c r="B1484" s="3" t="s">
        <v>61</v>
      </c>
      <c r="C1484" s="3" t="s">
        <v>25</v>
      </c>
      <c r="D1484" s="3">
        <v>242</v>
      </c>
      <c r="E1484" s="3">
        <v>180</v>
      </c>
      <c r="F1484" s="3">
        <v>228</v>
      </c>
      <c r="G1484" s="3">
        <v>174</v>
      </c>
      <c r="H1484" s="3">
        <v>181</v>
      </c>
      <c r="I1484" s="3">
        <v>146</v>
      </c>
      <c r="J1484" s="3">
        <v>757</v>
      </c>
      <c r="K1484" s="3">
        <v>44</v>
      </c>
    </row>
    <row r="1485" spans="1:11" x14ac:dyDescent="0.25">
      <c r="A1485" s="4">
        <v>41883</v>
      </c>
      <c r="B1485" s="3" t="s">
        <v>61</v>
      </c>
      <c r="C1485" s="3" t="s">
        <v>29</v>
      </c>
      <c r="D1485" s="3">
        <v>242</v>
      </c>
      <c r="E1485" s="3">
        <v>212</v>
      </c>
      <c r="F1485" s="3">
        <v>228</v>
      </c>
      <c r="G1485" s="3">
        <v>201</v>
      </c>
      <c r="H1485" s="3">
        <v>181</v>
      </c>
      <c r="I1485" s="3">
        <v>163</v>
      </c>
      <c r="J1485" s="3">
        <v>757</v>
      </c>
      <c r="K1485" s="3">
        <v>156</v>
      </c>
    </row>
    <row r="1486" spans="1:11" x14ac:dyDescent="0.25">
      <c r="A1486" s="4">
        <v>41974</v>
      </c>
      <c r="B1486" s="3" t="s">
        <v>61</v>
      </c>
      <c r="C1486" s="3" t="s">
        <v>32</v>
      </c>
      <c r="D1486" s="3">
        <v>249</v>
      </c>
      <c r="E1486" s="3">
        <v>226</v>
      </c>
      <c r="F1486" s="3">
        <v>234</v>
      </c>
      <c r="G1486" s="3">
        <v>221</v>
      </c>
      <c r="H1486" s="3">
        <v>184</v>
      </c>
      <c r="I1486" s="3">
        <v>193</v>
      </c>
      <c r="J1486" s="3">
        <v>496</v>
      </c>
      <c r="K1486" s="3">
        <v>69</v>
      </c>
    </row>
    <row r="1487" spans="1:11" x14ac:dyDescent="0.25">
      <c r="A1487" s="4">
        <v>41974</v>
      </c>
      <c r="B1487" s="3" t="s">
        <v>61</v>
      </c>
      <c r="C1487" s="3" t="s">
        <v>31</v>
      </c>
      <c r="D1487" s="3">
        <v>249</v>
      </c>
      <c r="E1487" s="3">
        <v>267</v>
      </c>
      <c r="F1487" s="3">
        <v>234</v>
      </c>
      <c r="G1487" s="3">
        <v>248</v>
      </c>
      <c r="H1487" s="3">
        <v>184</v>
      </c>
      <c r="I1487" s="3">
        <v>190</v>
      </c>
      <c r="J1487" s="3">
        <v>496</v>
      </c>
      <c r="K1487" s="3">
        <v>40</v>
      </c>
    </row>
    <row r="1488" spans="1:11" x14ac:dyDescent="0.25">
      <c r="A1488" s="4">
        <v>41974</v>
      </c>
      <c r="B1488" s="3" t="s">
        <v>61</v>
      </c>
      <c r="C1488" s="3" t="s">
        <v>91</v>
      </c>
      <c r="D1488" s="3">
        <v>249</v>
      </c>
      <c r="E1488" s="3">
        <v>289</v>
      </c>
      <c r="F1488" s="3">
        <v>234</v>
      </c>
      <c r="G1488" s="3">
        <v>272</v>
      </c>
      <c r="H1488" s="3">
        <v>184</v>
      </c>
      <c r="I1488" s="3">
        <v>214</v>
      </c>
      <c r="J1488" s="3">
        <v>496</v>
      </c>
      <c r="K1488" s="3">
        <v>227</v>
      </c>
    </row>
    <row r="1489" spans="1:11" x14ac:dyDescent="0.25">
      <c r="A1489" s="4">
        <v>41974</v>
      </c>
      <c r="B1489" s="3" t="s">
        <v>61</v>
      </c>
      <c r="C1489" s="3" t="s">
        <v>30</v>
      </c>
      <c r="D1489" s="3">
        <v>249</v>
      </c>
      <c r="E1489" s="3">
        <v>193</v>
      </c>
      <c r="F1489" s="3">
        <v>234</v>
      </c>
      <c r="G1489" s="3">
        <v>189</v>
      </c>
      <c r="H1489" s="3">
        <v>184</v>
      </c>
      <c r="I1489" s="3">
        <v>165</v>
      </c>
      <c r="J1489" s="3">
        <v>496</v>
      </c>
      <c r="K1489" s="3">
        <v>22</v>
      </c>
    </row>
    <row r="1490" spans="1:11" x14ac:dyDescent="0.25">
      <c r="A1490" s="4">
        <v>41974</v>
      </c>
      <c r="B1490" s="3" t="s">
        <v>61</v>
      </c>
      <c r="C1490" s="3" t="s">
        <v>11</v>
      </c>
      <c r="D1490" s="3">
        <v>249</v>
      </c>
      <c r="E1490" s="3">
        <v>182</v>
      </c>
      <c r="F1490" s="3">
        <v>234</v>
      </c>
      <c r="G1490" s="3">
        <v>179</v>
      </c>
      <c r="H1490" s="3">
        <v>184</v>
      </c>
      <c r="I1490" s="3">
        <v>156</v>
      </c>
      <c r="J1490" s="3">
        <v>496</v>
      </c>
      <c r="K1490" s="3">
        <v>17</v>
      </c>
    </row>
    <row r="1491" spans="1:11" x14ac:dyDescent="0.25">
      <c r="A1491" s="4">
        <v>41974</v>
      </c>
      <c r="B1491" s="3" t="s">
        <v>61</v>
      </c>
      <c r="C1491" s="3" t="s">
        <v>25</v>
      </c>
      <c r="D1491" s="3">
        <v>249</v>
      </c>
      <c r="E1491" s="3">
        <v>200</v>
      </c>
      <c r="F1491" s="3">
        <v>234</v>
      </c>
      <c r="G1491" s="3">
        <v>189</v>
      </c>
      <c r="H1491" s="3">
        <v>184</v>
      </c>
      <c r="I1491" s="3">
        <v>151</v>
      </c>
      <c r="J1491" s="3">
        <v>496</v>
      </c>
      <c r="K1491" s="3">
        <v>26</v>
      </c>
    </row>
    <row r="1492" spans="1:11" x14ac:dyDescent="0.25">
      <c r="A1492" s="4">
        <v>41974</v>
      </c>
      <c r="B1492" s="3" t="s">
        <v>61</v>
      </c>
      <c r="C1492" s="3" t="s">
        <v>29</v>
      </c>
      <c r="D1492" s="3">
        <v>249</v>
      </c>
      <c r="E1492" s="3">
        <v>204</v>
      </c>
      <c r="F1492" s="3">
        <v>234</v>
      </c>
      <c r="G1492" s="3">
        <v>196</v>
      </c>
      <c r="H1492" s="3">
        <v>184</v>
      </c>
      <c r="I1492" s="3">
        <v>161</v>
      </c>
      <c r="J1492" s="3">
        <v>496</v>
      </c>
      <c r="K1492" s="3">
        <v>95</v>
      </c>
    </row>
    <row r="1493" spans="1:11" x14ac:dyDescent="0.25">
      <c r="A1493" s="4">
        <v>41974</v>
      </c>
      <c r="B1493" s="3" t="s">
        <v>61</v>
      </c>
      <c r="C1493" s="3" t="s">
        <v>32</v>
      </c>
      <c r="D1493" s="3">
        <v>249</v>
      </c>
      <c r="E1493" s="3">
        <v>226</v>
      </c>
      <c r="F1493" s="3">
        <v>234</v>
      </c>
      <c r="G1493" s="3">
        <v>221</v>
      </c>
      <c r="H1493" s="3">
        <v>184</v>
      </c>
      <c r="I1493" s="3">
        <v>193</v>
      </c>
      <c r="J1493" s="3">
        <v>496</v>
      </c>
      <c r="K1493" s="3">
        <v>69</v>
      </c>
    </row>
    <row r="1494" spans="1:11" x14ac:dyDescent="0.25">
      <c r="A1494" s="4">
        <v>41974</v>
      </c>
      <c r="B1494" s="3" t="s">
        <v>61</v>
      </c>
      <c r="C1494" s="3" t="s">
        <v>31</v>
      </c>
      <c r="D1494" s="3">
        <v>249</v>
      </c>
      <c r="E1494" s="3">
        <v>267</v>
      </c>
      <c r="F1494" s="3">
        <v>234</v>
      </c>
      <c r="G1494" s="3">
        <v>248</v>
      </c>
      <c r="H1494" s="3">
        <v>184</v>
      </c>
      <c r="I1494" s="3">
        <v>190</v>
      </c>
      <c r="J1494" s="3">
        <v>496</v>
      </c>
      <c r="K1494" s="3">
        <v>40</v>
      </c>
    </row>
    <row r="1495" spans="1:11" x14ac:dyDescent="0.25">
      <c r="A1495" s="4">
        <v>41974</v>
      </c>
      <c r="B1495" s="3" t="s">
        <v>61</v>
      </c>
      <c r="C1495" s="3" t="s">
        <v>91</v>
      </c>
      <c r="D1495" s="3">
        <v>249</v>
      </c>
      <c r="E1495" s="3">
        <v>289</v>
      </c>
      <c r="F1495" s="3">
        <v>234</v>
      </c>
      <c r="G1495" s="3">
        <v>272</v>
      </c>
      <c r="H1495" s="3">
        <v>184</v>
      </c>
      <c r="I1495" s="3">
        <v>214</v>
      </c>
      <c r="J1495" s="3">
        <v>496</v>
      </c>
      <c r="K1495" s="3">
        <v>227</v>
      </c>
    </row>
    <row r="1496" spans="1:11" x14ac:dyDescent="0.25">
      <c r="A1496" s="4">
        <v>41974</v>
      </c>
      <c r="B1496" s="3" t="s">
        <v>61</v>
      </c>
      <c r="C1496" s="3" t="s">
        <v>30</v>
      </c>
      <c r="D1496" s="3">
        <v>249</v>
      </c>
      <c r="E1496" s="3">
        <v>193</v>
      </c>
      <c r="F1496" s="3">
        <v>234</v>
      </c>
      <c r="G1496" s="3">
        <v>189</v>
      </c>
      <c r="H1496" s="3">
        <v>184</v>
      </c>
      <c r="I1496" s="3">
        <v>165</v>
      </c>
      <c r="J1496" s="3">
        <v>496</v>
      </c>
      <c r="K1496" s="3">
        <v>22</v>
      </c>
    </row>
    <row r="1497" spans="1:11" x14ac:dyDescent="0.25">
      <c r="A1497" s="4">
        <v>41974</v>
      </c>
      <c r="B1497" s="3" t="s">
        <v>61</v>
      </c>
      <c r="C1497" s="3" t="s">
        <v>11</v>
      </c>
      <c r="D1497" s="3">
        <v>249</v>
      </c>
      <c r="E1497" s="3">
        <v>182</v>
      </c>
      <c r="F1497" s="3">
        <v>234</v>
      </c>
      <c r="G1497" s="3">
        <v>179</v>
      </c>
      <c r="H1497" s="3">
        <v>184</v>
      </c>
      <c r="I1497" s="3">
        <v>156</v>
      </c>
      <c r="J1497" s="3">
        <v>496</v>
      </c>
      <c r="K1497" s="3">
        <v>17</v>
      </c>
    </row>
    <row r="1498" spans="1:11" x14ac:dyDescent="0.25">
      <c r="A1498" s="4">
        <v>41974</v>
      </c>
      <c r="B1498" s="3" t="s">
        <v>61</v>
      </c>
      <c r="C1498" s="3" t="s">
        <v>25</v>
      </c>
      <c r="D1498" s="3">
        <v>249</v>
      </c>
      <c r="E1498" s="3">
        <v>200</v>
      </c>
      <c r="F1498" s="3">
        <v>234</v>
      </c>
      <c r="G1498" s="3">
        <v>189</v>
      </c>
      <c r="H1498" s="3">
        <v>184</v>
      </c>
      <c r="I1498" s="3">
        <v>151</v>
      </c>
      <c r="J1498" s="3">
        <v>496</v>
      </c>
      <c r="K1498" s="3">
        <v>26</v>
      </c>
    </row>
    <row r="1499" spans="1:11" x14ac:dyDescent="0.25">
      <c r="A1499" s="4">
        <v>41974</v>
      </c>
      <c r="B1499" s="3" t="s">
        <v>61</v>
      </c>
      <c r="C1499" s="3" t="s">
        <v>29</v>
      </c>
      <c r="D1499" s="3">
        <v>249</v>
      </c>
      <c r="E1499" s="3">
        <v>204</v>
      </c>
      <c r="F1499" s="3">
        <v>234</v>
      </c>
      <c r="G1499" s="3">
        <v>196</v>
      </c>
      <c r="H1499" s="3">
        <v>184</v>
      </c>
      <c r="I1499" s="3">
        <v>161</v>
      </c>
      <c r="J1499" s="3">
        <v>496</v>
      </c>
      <c r="K1499" s="3">
        <v>95</v>
      </c>
    </row>
    <row r="1500" spans="1:11" x14ac:dyDescent="0.25">
      <c r="A1500" s="4">
        <v>42064</v>
      </c>
      <c r="B1500" s="3" t="s">
        <v>61</v>
      </c>
      <c r="C1500" s="3" t="s">
        <v>32</v>
      </c>
      <c r="D1500" s="3">
        <v>245</v>
      </c>
      <c r="E1500" s="3">
        <v>231</v>
      </c>
      <c r="F1500" s="3">
        <v>230</v>
      </c>
      <c r="G1500" s="3">
        <v>225</v>
      </c>
      <c r="H1500" s="3">
        <v>180</v>
      </c>
      <c r="I1500" s="3">
        <v>191</v>
      </c>
      <c r="J1500" s="3">
        <v>870</v>
      </c>
      <c r="K1500" s="3">
        <v>95</v>
      </c>
    </row>
    <row r="1501" spans="1:11" x14ac:dyDescent="0.25">
      <c r="A1501" s="4">
        <v>42064</v>
      </c>
      <c r="B1501" s="3" t="s">
        <v>61</v>
      </c>
      <c r="C1501" s="3" t="s">
        <v>31</v>
      </c>
      <c r="D1501" s="3">
        <v>245</v>
      </c>
      <c r="E1501" s="3">
        <v>261</v>
      </c>
      <c r="F1501" s="3">
        <v>230</v>
      </c>
      <c r="G1501" s="3">
        <v>246</v>
      </c>
      <c r="H1501" s="3">
        <v>180</v>
      </c>
      <c r="I1501" s="3">
        <v>193</v>
      </c>
      <c r="J1501" s="3">
        <v>870</v>
      </c>
      <c r="K1501" s="3">
        <v>60</v>
      </c>
    </row>
    <row r="1502" spans="1:11" x14ac:dyDescent="0.25">
      <c r="A1502" s="4">
        <v>42064</v>
      </c>
      <c r="B1502" s="3" t="s">
        <v>61</v>
      </c>
      <c r="C1502" s="3" t="s">
        <v>91</v>
      </c>
      <c r="D1502" s="3">
        <v>245</v>
      </c>
      <c r="E1502" s="3">
        <v>276</v>
      </c>
      <c r="F1502" s="3">
        <v>230</v>
      </c>
      <c r="G1502" s="3">
        <v>257</v>
      </c>
      <c r="H1502" s="3">
        <v>180</v>
      </c>
      <c r="I1502" s="3">
        <v>198</v>
      </c>
      <c r="J1502" s="3">
        <v>870</v>
      </c>
      <c r="K1502" s="3">
        <v>426</v>
      </c>
    </row>
    <row r="1503" spans="1:11" x14ac:dyDescent="0.25">
      <c r="A1503" s="4">
        <v>42064</v>
      </c>
      <c r="B1503" s="3" t="s">
        <v>61</v>
      </c>
      <c r="C1503" s="3" t="s">
        <v>30</v>
      </c>
      <c r="D1503" s="3">
        <v>245</v>
      </c>
      <c r="E1503" s="3">
        <v>185</v>
      </c>
      <c r="F1503" s="3">
        <v>230</v>
      </c>
      <c r="G1503" s="3">
        <v>180</v>
      </c>
      <c r="H1503" s="3">
        <v>180</v>
      </c>
      <c r="I1503" s="3">
        <v>151</v>
      </c>
      <c r="J1503" s="3">
        <v>870</v>
      </c>
      <c r="K1503" s="3">
        <v>29</v>
      </c>
    </row>
    <row r="1504" spans="1:11" x14ac:dyDescent="0.25">
      <c r="A1504" s="4">
        <v>42064</v>
      </c>
      <c r="B1504" s="3" t="s">
        <v>61</v>
      </c>
      <c r="C1504" s="3" t="s">
        <v>11</v>
      </c>
      <c r="D1504" s="3">
        <v>245</v>
      </c>
      <c r="E1504" s="3">
        <v>184</v>
      </c>
      <c r="F1504" s="3">
        <v>230</v>
      </c>
      <c r="G1504" s="3">
        <v>179</v>
      </c>
      <c r="H1504" s="3">
        <v>180</v>
      </c>
      <c r="I1504" s="3">
        <v>151</v>
      </c>
      <c r="J1504" s="3">
        <v>870</v>
      </c>
      <c r="K1504" s="3">
        <v>27</v>
      </c>
    </row>
    <row r="1505" spans="1:11" x14ac:dyDescent="0.25">
      <c r="A1505" s="4">
        <v>42064</v>
      </c>
      <c r="B1505" s="3" t="s">
        <v>61</v>
      </c>
      <c r="C1505" s="3" t="s">
        <v>25</v>
      </c>
      <c r="D1505" s="3">
        <v>245</v>
      </c>
      <c r="E1505" s="3">
        <v>216</v>
      </c>
      <c r="F1505" s="3">
        <v>230</v>
      </c>
      <c r="G1505" s="3">
        <v>203</v>
      </c>
      <c r="H1505" s="3">
        <v>180</v>
      </c>
      <c r="I1505" s="3">
        <v>162</v>
      </c>
      <c r="J1505" s="3">
        <v>870</v>
      </c>
      <c r="K1505" s="3">
        <v>49</v>
      </c>
    </row>
    <row r="1506" spans="1:11" x14ac:dyDescent="0.25">
      <c r="A1506" s="4">
        <v>42064</v>
      </c>
      <c r="B1506" s="3" t="s">
        <v>61</v>
      </c>
      <c r="C1506" s="3" t="s">
        <v>29</v>
      </c>
      <c r="D1506" s="3">
        <v>245</v>
      </c>
      <c r="E1506" s="3">
        <v>206</v>
      </c>
      <c r="F1506" s="3">
        <v>230</v>
      </c>
      <c r="G1506" s="3">
        <v>197</v>
      </c>
      <c r="H1506" s="3">
        <v>180</v>
      </c>
      <c r="I1506" s="3">
        <v>161</v>
      </c>
      <c r="J1506" s="3">
        <v>870</v>
      </c>
      <c r="K1506" s="3">
        <v>184</v>
      </c>
    </row>
    <row r="1507" spans="1:11" x14ac:dyDescent="0.25">
      <c r="A1507" s="4">
        <v>42156</v>
      </c>
      <c r="B1507" s="3" t="s">
        <v>61</v>
      </c>
      <c r="C1507" s="3" t="s">
        <v>32</v>
      </c>
      <c r="D1507" s="3">
        <v>250</v>
      </c>
      <c r="E1507" s="3">
        <v>225</v>
      </c>
      <c r="F1507" s="3">
        <v>237</v>
      </c>
      <c r="G1507" s="3">
        <v>221</v>
      </c>
      <c r="H1507" s="3">
        <v>190</v>
      </c>
      <c r="I1507" s="3">
        <v>191</v>
      </c>
      <c r="J1507" s="3">
        <v>748</v>
      </c>
      <c r="K1507" s="3">
        <v>89</v>
      </c>
    </row>
    <row r="1508" spans="1:11" x14ac:dyDescent="0.25">
      <c r="A1508" s="4">
        <v>42156</v>
      </c>
      <c r="B1508" s="3" t="s">
        <v>61</v>
      </c>
      <c r="C1508" s="3" t="s">
        <v>31</v>
      </c>
      <c r="D1508" s="3">
        <v>250</v>
      </c>
      <c r="E1508" s="3">
        <v>281</v>
      </c>
      <c r="F1508" s="3">
        <v>237</v>
      </c>
      <c r="G1508" s="3">
        <v>267</v>
      </c>
      <c r="H1508" s="3">
        <v>190</v>
      </c>
      <c r="I1508" s="3">
        <v>215</v>
      </c>
      <c r="J1508" s="3">
        <v>748</v>
      </c>
      <c r="K1508" s="3">
        <v>89</v>
      </c>
    </row>
    <row r="1509" spans="1:11" x14ac:dyDescent="0.25">
      <c r="A1509" s="4">
        <v>42156</v>
      </c>
      <c r="B1509" s="3" t="s">
        <v>61</v>
      </c>
      <c r="C1509" s="3" t="s">
        <v>91</v>
      </c>
      <c r="D1509" s="3">
        <v>250</v>
      </c>
      <c r="E1509" s="3">
        <v>285</v>
      </c>
      <c r="F1509" s="3">
        <v>237</v>
      </c>
      <c r="G1509" s="3">
        <v>274</v>
      </c>
      <c r="H1509" s="3">
        <v>190</v>
      </c>
      <c r="I1509" s="3">
        <v>225</v>
      </c>
      <c r="J1509" s="3">
        <v>748</v>
      </c>
      <c r="K1509" s="3">
        <v>320</v>
      </c>
    </row>
    <row r="1510" spans="1:11" x14ac:dyDescent="0.25">
      <c r="A1510" s="4">
        <v>42156</v>
      </c>
      <c r="B1510" s="3" t="s">
        <v>61</v>
      </c>
      <c r="C1510" s="3" t="s">
        <v>30</v>
      </c>
      <c r="D1510" s="3">
        <v>250</v>
      </c>
      <c r="E1510" s="3">
        <v>193</v>
      </c>
      <c r="F1510" s="3">
        <v>237</v>
      </c>
      <c r="G1510" s="3">
        <v>189</v>
      </c>
      <c r="H1510" s="3">
        <v>190</v>
      </c>
      <c r="I1510" s="3">
        <v>165</v>
      </c>
      <c r="J1510" s="3">
        <v>748</v>
      </c>
      <c r="K1510" s="3">
        <v>42</v>
      </c>
    </row>
    <row r="1511" spans="1:11" x14ac:dyDescent="0.25">
      <c r="A1511" s="4">
        <v>42156</v>
      </c>
      <c r="B1511" s="3" t="s">
        <v>61</v>
      </c>
      <c r="C1511" s="3" t="s">
        <v>11</v>
      </c>
      <c r="D1511" s="3">
        <v>250</v>
      </c>
      <c r="E1511" s="3">
        <v>185</v>
      </c>
      <c r="F1511" s="3">
        <v>237</v>
      </c>
      <c r="G1511" s="3">
        <v>182</v>
      </c>
      <c r="H1511" s="3">
        <v>190</v>
      </c>
      <c r="I1511" s="3">
        <v>158</v>
      </c>
      <c r="J1511" s="3">
        <v>748</v>
      </c>
      <c r="K1511" s="3">
        <v>38</v>
      </c>
    </row>
    <row r="1512" spans="1:11" x14ac:dyDescent="0.25">
      <c r="A1512" s="4">
        <v>42156</v>
      </c>
      <c r="B1512" s="3" t="s">
        <v>61</v>
      </c>
      <c r="C1512" s="3" t="s">
        <v>25</v>
      </c>
      <c r="D1512" s="3">
        <v>250</v>
      </c>
      <c r="E1512" s="3">
        <v>182</v>
      </c>
      <c r="F1512" s="3">
        <v>237</v>
      </c>
      <c r="G1512" s="3">
        <v>173</v>
      </c>
      <c r="H1512" s="3">
        <v>190</v>
      </c>
      <c r="I1512" s="3">
        <v>139</v>
      </c>
      <c r="J1512" s="3">
        <v>748</v>
      </c>
      <c r="K1512" s="3">
        <v>42</v>
      </c>
    </row>
    <row r="1513" spans="1:11" x14ac:dyDescent="0.25">
      <c r="A1513" s="4">
        <v>42156</v>
      </c>
      <c r="B1513" s="3" t="s">
        <v>61</v>
      </c>
      <c r="C1513" s="3" t="s">
        <v>29</v>
      </c>
      <c r="D1513" s="3">
        <v>250</v>
      </c>
      <c r="E1513" s="3">
        <v>218</v>
      </c>
      <c r="F1513" s="3">
        <v>237</v>
      </c>
      <c r="G1513" s="3">
        <v>207</v>
      </c>
      <c r="H1513" s="3">
        <v>190</v>
      </c>
      <c r="I1513" s="3">
        <v>166</v>
      </c>
      <c r="J1513" s="3">
        <v>748</v>
      </c>
      <c r="K1513" s="3">
        <v>128</v>
      </c>
    </row>
    <row r="1514" spans="1:11" x14ac:dyDescent="0.25">
      <c r="A1514" s="4">
        <v>42248</v>
      </c>
      <c r="B1514" s="3" t="s">
        <v>61</v>
      </c>
      <c r="C1514" s="3" t="s">
        <v>32</v>
      </c>
      <c r="D1514" s="3">
        <v>259</v>
      </c>
      <c r="E1514" s="3">
        <v>232</v>
      </c>
      <c r="F1514" s="3">
        <v>242</v>
      </c>
      <c r="G1514" s="3">
        <v>225</v>
      </c>
      <c r="H1514" s="3">
        <v>189</v>
      </c>
      <c r="I1514" s="3">
        <v>188</v>
      </c>
      <c r="J1514" s="3">
        <v>678</v>
      </c>
      <c r="K1514" s="3">
        <v>104</v>
      </c>
    </row>
    <row r="1515" spans="1:11" x14ac:dyDescent="0.25">
      <c r="A1515" s="4">
        <v>42248</v>
      </c>
      <c r="B1515" s="3" t="s">
        <v>61</v>
      </c>
      <c r="C1515" s="3" t="s">
        <v>31</v>
      </c>
      <c r="D1515" s="3">
        <v>259</v>
      </c>
      <c r="E1515" s="3">
        <v>265</v>
      </c>
      <c r="F1515" s="3">
        <v>242</v>
      </c>
      <c r="G1515" s="3">
        <v>246</v>
      </c>
      <c r="H1515" s="3">
        <v>189</v>
      </c>
      <c r="I1515" s="3">
        <v>186</v>
      </c>
      <c r="J1515" s="3">
        <v>678</v>
      </c>
      <c r="K1515" s="3">
        <v>59</v>
      </c>
    </row>
    <row r="1516" spans="1:11" x14ac:dyDescent="0.25">
      <c r="A1516" s="4">
        <v>42248</v>
      </c>
      <c r="B1516" s="3" t="s">
        <v>61</v>
      </c>
      <c r="C1516" s="3" t="s">
        <v>91</v>
      </c>
      <c r="D1516" s="3">
        <v>259</v>
      </c>
      <c r="E1516" s="3">
        <v>306</v>
      </c>
      <c r="F1516" s="3">
        <v>242</v>
      </c>
      <c r="G1516" s="3">
        <v>287</v>
      </c>
      <c r="H1516" s="3">
        <v>189</v>
      </c>
      <c r="I1516" s="3">
        <v>225</v>
      </c>
      <c r="J1516" s="3">
        <v>678</v>
      </c>
      <c r="K1516" s="3">
        <v>304</v>
      </c>
    </row>
    <row r="1517" spans="1:11" x14ac:dyDescent="0.25">
      <c r="A1517" s="4">
        <v>42248</v>
      </c>
      <c r="B1517" s="3" t="s">
        <v>61</v>
      </c>
      <c r="C1517" s="3" t="s">
        <v>30</v>
      </c>
      <c r="D1517" s="3">
        <v>259</v>
      </c>
      <c r="E1517" s="3">
        <v>194</v>
      </c>
      <c r="F1517" s="3">
        <v>242</v>
      </c>
      <c r="G1517" s="3">
        <v>188</v>
      </c>
      <c r="H1517" s="3">
        <v>189</v>
      </c>
      <c r="I1517" s="3">
        <v>158</v>
      </c>
      <c r="J1517" s="3">
        <v>678</v>
      </c>
      <c r="K1517" s="3">
        <v>19</v>
      </c>
    </row>
    <row r="1518" spans="1:11" x14ac:dyDescent="0.25">
      <c r="A1518" s="4">
        <v>42248</v>
      </c>
      <c r="B1518" s="3" t="s">
        <v>61</v>
      </c>
      <c r="C1518" s="3" t="s">
        <v>11</v>
      </c>
      <c r="D1518" s="3">
        <v>259</v>
      </c>
      <c r="E1518" s="3">
        <v>210</v>
      </c>
      <c r="F1518" s="3">
        <v>242</v>
      </c>
      <c r="G1518" s="3">
        <v>204</v>
      </c>
      <c r="H1518" s="3">
        <v>189</v>
      </c>
      <c r="I1518" s="3">
        <v>176</v>
      </c>
      <c r="J1518" s="3">
        <v>678</v>
      </c>
      <c r="K1518" s="3">
        <v>19</v>
      </c>
    </row>
    <row r="1519" spans="1:11" x14ac:dyDescent="0.25">
      <c r="A1519" s="4">
        <v>42248</v>
      </c>
      <c r="B1519" s="3" t="s">
        <v>61</v>
      </c>
      <c r="C1519" s="3" t="s">
        <v>25</v>
      </c>
      <c r="D1519" s="3">
        <v>259</v>
      </c>
      <c r="E1519" s="3">
        <v>178</v>
      </c>
      <c r="F1519" s="3">
        <v>242</v>
      </c>
      <c r="G1519" s="3">
        <v>174</v>
      </c>
      <c r="H1519" s="3">
        <v>189</v>
      </c>
      <c r="I1519" s="3">
        <v>148</v>
      </c>
      <c r="J1519" s="3">
        <v>678</v>
      </c>
      <c r="K1519" s="3">
        <v>44</v>
      </c>
    </row>
    <row r="1520" spans="1:11" x14ac:dyDescent="0.25">
      <c r="A1520" s="4">
        <v>42248</v>
      </c>
      <c r="B1520" s="3" t="s">
        <v>61</v>
      </c>
      <c r="C1520" s="3" t="s">
        <v>29</v>
      </c>
      <c r="D1520" s="3">
        <v>259</v>
      </c>
      <c r="E1520" s="3">
        <v>217</v>
      </c>
      <c r="F1520" s="3">
        <v>242</v>
      </c>
      <c r="G1520" s="3">
        <v>207</v>
      </c>
      <c r="H1520" s="3">
        <v>189</v>
      </c>
      <c r="I1520" s="3">
        <v>168</v>
      </c>
      <c r="J1520" s="3">
        <v>678</v>
      </c>
      <c r="K1520" s="3">
        <v>129</v>
      </c>
    </row>
    <row r="1521" spans="1:11" x14ac:dyDescent="0.25">
      <c r="A1521" s="4">
        <v>42339</v>
      </c>
      <c r="B1521" s="3" t="s">
        <v>61</v>
      </c>
      <c r="C1521" s="3" t="s">
        <v>32</v>
      </c>
      <c r="D1521" s="3">
        <v>267</v>
      </c>
      <c r="E1521" s="3">
        <v>240</v>
      </c>
      <c r="F1521" s="3">
        <v>251</v>
      </c>
      <c r="G1521" s="3">
        <v>234</v>
      </c>
      <c r="H1521" s="3">
        <v>198</v>
      </c>
      <c r="I1521" s="3">
        <v>199</v>
      </c>
      <c r="J1521" s="3">
        <v>633</v>
      </c>
      <c r="K1521" s="3">
        <v>69</v>
      </c>
    </row>
    <row r="1522" spans="1:11" x14ac:dyDescent="0.25">
      <c r="A1522" s="4">
        <v>42339</v>
      </c>
      <c r="B1522" s="3" t="s">
        <v>61</v>
      </c>
      <c r="C1522" s="3" t="s">
        <v>31</v>
      </c>
      <c r="D1522" s="3">
        <v>267</v>
      </c>
      <c r="E1522" s="3">
        <v>274</v>
      </c>
      <c r="F1522" s="3">
        <v>251</v>
      </c>
      <c r="G1522" s="3">
        <v>264</v>
      </c>
      <c r="H1522" s="3">
        <v>198</v>
      </c>
      <c r="I1522" s="3">
        <v>219</v>
      </c>
      <c r="J1522" s="3">
        <v>633</v>
      </c>
      <c r="K1522" s="3">
        <v>71</v>
      </c>
    </row>
    <row r="1523" spans="1:11" x14ac:dyDescent="0.25">
      <c r="A1523" s="4">
        <v>42339</v>
      </c>
      <c r="B1523" s="3" t="s">
        <v>61</v>
      </c>
      <c r="C1523" s="3" t="s">
        <v>91</v>
      </c>
      <c r="D1523" s="3">
        <v>267</v>
      </c>
      <c r="E1523" s="3">
        <v>302</v>
      </c>
      <c r="F1523" s="3">
        <v>251</v>
      </c>
      <c r="G1523" s="3">
        <v>284</v>
      </c>
      <c r="H1523" s="3">
        <v>198</v>
      </c>
      <c r="I1523" s="3">
        <v>221</v>
      </c>
      <c r="J1523" s="3">
        <v>633</v>
      </c>
      <c r="K1523" s="3">
        <v>321</v>
      </c>
    </row>
    <row r="1524" spans="1:11" x14ac:dyDescent="0.25">
      <c r="A1524" s="4">
        <v>42339</v>
      </c>
      <c r="B1524" s="3" t="s">
        <v>61</v>
      </c>
      <c r="C1524" s="3" t="s">
        <v>30</v>
      </c>
      <c r="D1524" s="3">
        <v>267</v>
      </c>
      <c r="E1524" s="3">
        <v>202</v>
      </c>
      <c r="F1524" s="3">
        <v>251</v>
      </c>
      <c r="G1524" s="3">
        <v>195</v>
      </c>
      <c r="H1524" s="3">
        <v>198</v>
      </c>
      <c r="I1524" s="3">
        <v>162</v>
      </c>
      <c r="J1524" s="3">
        <v>633</v>
      </c>
      <c r="K1524" s="3">
        <v>27</v>
      </c>
    </row>
    <row r="1525" spans="1:11" x14ac:dyDescent="0.25">
      <c r="A1525" s="4">
        <v>42339</v>
      </c>
      <c r="B1525" s="3" t="s">
        <v>61</v>
      </c>
      <c r="C1525" s="3" t="s">
        <v>11</v>
      </c>
      <c r="D1525" s="3">
        <v>267</v>
      </c>
      <c r="E1525" s="3">
        <v>181</v>
      </c>
      <c r="F1525" s="3">
        <v>251</v>
      </c>
      <c r="G1525" s="3">
        <v>177</v>
      </c>
      <c r="H1525" s="3">
        <v>198</v>
      </c>
      <c r="I1525" s="3">
        <v>153</v>
      </c>
      <c r="J1525" s="3">
        <v>633</v>
      </c>
      <c r="K1525" s="3">
        <v>28</v>
      </c>
    </row>
    <row r="1526" spans="1:11" x14ac:dyDescent="0.25">
      <c r="A1526" s="4">
        <v>42339</v>
      </c>
      <c r="B1526" s="3" t="s">
        <v>61</v>
      </c>
      <c r="C1526" s="3" t="s">
        <v>25</v>
      </c>
      <c r="D1526" s="3">
        <v>267</v>
      </c>
      <c r="E1526" s="3">
        <v>189</v>
      </c>
      <c r="F1526" s="3">
        <v>251</v>
      </c>
      <c r="G1526" s="3">
        <v>188</v>
      </c>
      <c r="H1526" s="3">
        <v>198</v>
      </c>
      <c r="I1526" s="3">
        <v>174</v>
      </c>
      <c r="J1526" s="3">
        <v>633</v>
      </c>
      <c r="K1526" s="3">
        <v>25</v>
      </c>
    </row>
    <row r="1527" spans="1:11" x14ac:dyDescent="0.25">
      <c r="A1527" s="4">
        <v>42339</v>
      </c>
      <c r="B1527" s="3" t="s">
        <v>61</v>
      </c>
      <c r="C1527" s="3" t="s">
        <v>29</v>
      </c>
      <c r="D1527" s="3">
        <v>267</v>
      </c>
      <c r="E1527" s="3">
        <v>221</v>
      </c>
      <c r="F1527" s="3">
        <v>251</v>
      </c>
      <c r="G1527" s="3">
        <v>212</v>
      </c>
      <c r="H1527" s="3">
        <v>198</v>
      </c>
      <c r="I1527" s="3">
        <v>176</v>
      </c>
      <c r="J1527" s="3">
        <v>633</v>
      </c>
      <c r="K1527" s="3">
        <v>92</v>
      </c>
    </row>
    <row r="1528" spans="1:11" x14ac:dyDescent="0.25">
      <c r="A1528" s="4">
        <v>42430</v>
      </c>
      <c r="B1528" s="3" t="s">
        <v>61</v>
      </c>
      <c r="C1528" s="3" t="s">
        <v>32</v>
      </c>
      <c r="D1528" s="3">
        <v>260</v>
      </c>
      <c r="E1528" s="3">
        <v>239</v>
      </c>
      <c r="F1528" s="3">
        <v>242</v>
      </c>
      <c r="G1528" s="3">
        <v>232</v>
      </c>
      <c r="H1528" s="3">
        <v>186</v>
      </c>
      <c r="I1528" s="3">
        <v>196</v>
      </c>
      <c r="J1528" s="3">
        <v>872</v>
      </c>
      <c r="K1528" s="3">
        <v>89</v>
      </c>
    </row>
    <row r="1529" spans="1:11" x14ac:dyDescent="0.25">
      <c r="A1529" s="4">
        <v>42430</v>
      </c>
      <c r="B1529" s="3" t="s">
        <v>61</v>
      </c>
      <c r="C1529" s="3" t="s">
        <v>31</v>
      </c>
      <c r="D1529" s="3">
        <v>260</v>
      </c>
      <c r="E1529" s="3">
        <v>262</v>
      </c>
      <c r="F1529" s="3">
        <v>242</v>
      </c>
      <c r="G1529" s="3">
        <v>244</v>
      </c>
      <c r="H1529" s="3">
        <v>186</v>
      </c>
      <c r="I1529" s="3">
        <v>187</v>
      </c>
      <c r="J1529" s="3">
        <v>872</v>
      </c>
      <c r="K1529" s="3">
        <v>68</v>
      </c>
    </row>
    <row r="1530" spans="1:11" x14ac:dyDescent="0.25">
      <c r="A1530" s="4">
        <v>42430</v>
      </c>
      <c r="B1530" s="3" t="s">
        <v>61</v>
      </c>
      <c r="C1530" s="3" t="s">
        <v>91</v>
      </c>
      <c r="D1530" s="3">
        <v>260</v>
      </c>
      <c r="E1530" s="3">
        <v>289</v>
      </c>
      <c r="F1530" s="3">
        <v>242</v>
      </c>
      <c r="G1530" s="3">
        <v>270</v>
      </c>
      <c r="H1530" s="3">
        <v>186</v>
      </c>
      <c r="I1530" s="3">
        <v>209</v>
      </c>
      <c r="J1530" s="3">
        <v>872</v>
      </c>
      <c r="K1530" s="3">
        <v>464</v>
      </c>
    </row>
    <row r="1531" spans="1:11" x14ac:dyDescent="0.25">
      <c r="A1531" s="4">
        <v>42430</v>
      </c>
      <c r="B1531" s="3" t="s">
        <v>61</v>
      </c>
      <c r="C1531" s="3" t="s">
        <v>30</v>
      </c>
      <c r="D1531" s="3">
        <v>260</v>
      </c>
      <c r="E1531" s="3">
        <v>204</v>
      </c>
      <c r="F1531" s="3">
        <v>242</v>
      </c>
      <c r="G1531" s="3">
        <v>198</v>
      </c>
      <c r="H1531" s="3">
        <v>186</v>
      </c>
      <c r="I1531" s="3">
        <v>168</v>
      </c>
      <c r="J1531" s="3">
        <v>872</v>
      </c>
      <c r="K1531" s="3">
        <v>38</v>
      </c>
    </row>
    <row r="1532" spans="1:11" x14ac:dyDescent="0.25">
      <c r="A1532" s="4">
        <v>42430</v>
      </c>
      <c r="B1532" s="3" t="s">
        <v>61</v>
      </c>
      <c r="C1532" s="3" t="s">
        <v>11</v>
      </c>
      <c r="D1532" s="3">
        <v>260</v>
      </c>
      <c r="E1532" s="3">
        <v>193</v>
      </c>
      <c r="F1532" s="3">
        <v>242</v>
      </c>
      <c r="G1532" s="3">
        <v>167</v>
      </c>
      <c r="H1532" s="3">
        <v>186</v>
      </c>
      <c r="I1532" s="3">
        <v>96</v>
      </c>
      <c r="J1532" s="3">
        <v>872</v>
      </c>
      <c r="K1532" s="3">
        <v>35</v>
      </c>
    </row>
    <row r="1533" spans="1:11" x14ac:dyDescent="0.25">
      <c r="A1533" s="4">
        <v>42430</v>
      </c>
      <c r="B1533" s="3" t="s">
        <v>61</v>
      </c>
      <c r="C1533" s="3" t="s">
        <v>25</v>
      </c>
      <c r="D1533" s="3">
        <v>260</v>
      </c>
      <c r="E1533" s="3">
        <v>182</v>
      </c>
      <c r="F1533" s="3">
        <v>242</v>
      </c>
      <c r="G1533" s="3">
        <v>178</v>
      </c>
      <c r="H1533" s="3">
        <v>186</v>
      </c>
      <c r="I1533" s="3">
        <v>152</v>
      </c>
      <c r="J1533" s="3">
        <v>872</v>
      </c>
      <c r="K1533" s="3">
        <v>46</v>
      </c>
    </row>
    <row r="1534" spans="1:11" x14ac:dyDescent="0.25">
      <c r="A1534" s="4">
        <v>42430</v>
      </c>
      <c r="B1534" s="3" t="s">
        <v>61</v>
      </c>
      <c r="C1534" s="3" t="s">
        <v>29</v>
      </c>
      <c r="D1534" s="3">
        <v>260</v>
      </c>
      <c r="E1534" s="3">
        <v>229</v>
      </c>
      <c r="F1534" s="3">
        <v>242</v>
      </c>
      <c r="G1534" s="3">
        <v>221</v>
      </c>
      <c r="H1534" s="3">
        <v>186</v>
      </c>
      <c r="I1534" s="3">
        <v>185</v>
      </c>
      <c r="J1534" s="3">
        <v>872</v>
      </c>
      <c r="K1534" s="3">
        <v>132</v>
      </c>
    </row>
    <row r="1535" spans="1:11" x14ac:dyDescent="0.25">
      <c r="A1535" s="4">
        <v>42522</v>
      </c>
      <c r="B1535" s="3" t="s">
        <v>61</v>
      </c>
      <c r="C1535" s="3" t="s">
        <v>32</v>
      </c>
      <c r="D1535" s="3">
        <v>267</v>
      </c>
      <c r="E1535" s="3">
        <v>241</v>
      </c>
      <c r="F1535" s="3">
        <v>252</v>
      </c>
      <c r="G1535" s="3">
        <v>234</v>
      </c>
      <c r="H1535" s="3">
        <v>197</v>
      </c>
      <c r="I1535" s="3">
        <v>198</v>
      </c>
      <c r="J1535" s="3">
        <v>493</v>
      </c>
      <c r="K1535" s="3">
        <v>53</v>
      </c>
    </row>
    <row r="1536" spans="1:11" x14ac:dyDescent="0.25">
      <c r="A1536" s="4">
        <v>42522</v>
      </c>
      <c r="B1536" s="3" t="s">
        <v>61</v>
      </c>
      <c r="C1536" s="3" t="s">
        <v>31</v>
      </c>
      <c r="D1536" s="3">
        <v>267</v>
      </c>
      <c r="E1536" s="3">
        <v>311</v>
      </c>
      <c r="F1536" s="3">
        <v>252</v>
      </c>
      <c r="G1536" s="3">
        <v>295</v>
      </c>
      <c r="H1536" s="3">
        <v>197</v>
      </c>
      <c r="I1536" s="3">
        <v>234</v>
      </c>
      <c r="J1536" s="3">
        <v>493</v>
      </c>
      <c r="K1536" s="3">
        <v>58</v>
      </c>
    </row>
    <row r="1537" spans="1:11" x14ac:dyDescent="0.25">
      <c r="A1537" s="4">
        <v>42522</v>
      </c>
      <c r="B1537" s="3" t="s">
        <v>61</v>
      </c>
      <c r="C1537" s="3" t="s">
        <v>91</v>
      </c>
      <c r="D1537" s="3">
        <v>267</v>
      </c>
      <c r="E1537" s="3">
        <v>293</v>
      </c>
      <c r="F1537" s="3">
        <v>252</v>
      </c>
      <c r="G1537" s="3">
        <v>277</v>
      </c>
      <c r="H1537" s="3">
        <v>197</v>
      </c>
      <c r="I1537" s="3">
        <v>218</v>
      </c>
      <c r="J1537" s="3">
        <v>493</v>
      </c>
      <c r="K1537" s="3">
        <v>241</v>
      </c>
    </row>
    <row r="1538" spans="1:11" x14ac:dyDescent="0.25">
      <c r="A1538" s="4">
        <v>42522</v>
      </c>
      <c r="B1538" s="3" t="s">
        <v>61</v>
      </c>
      <c r="C1538" s="3" t="s">
        <v>30</v>
      </c>
      <c r="D1538" s="3">
        <v>267</v>
      </c>
      <c r="E1538" s="3">
        <v>200</v>
      </c>
      <c r="F1538" s="3">
        <v>252</v>
      </c>
      <c r="G1538" s="3">
        <v>195</v>
      </c>
      <c r="H1538" s="3">
        <v>197</v>
      </c>
      <c r="I1538" s="3">
        <v>164</v>
      </c>
      <c r="J1538" s="3">
        <v>493</v>
      </c>
      <c r="K1538" s="3">
        <v>26</v>
      </c>
    </row>
    <row r="1539" spans="1:11" x14ac:dyDescent="0.25">
      <c r="A1539" s="4">
        <v>42522</v>
      </c>
      <c r="B1539" s="3" t="s">
        <v>61</v>
      </c>
      <c r="C1539" s="3" t="s">
        <v>11</v>
      </c>
      <c r="D1539" s="3">
        <v>267</v>
      </c>
      <c r="E1539" s="3">
        <v>256</v>
      </c>
      <c r="F1539" s="3">
        <v>252</v>
      </c>
      <c r="G1539" s="3">
        <v>233</v>
      </c>
      <c r="H1539" s="3">
        <v>197</v>
      </c>
      <c r="I1539" s="3">
        <v>176</v>
      </c>
      <c r="J1539" s="3">
        <v>493</v>
      </c>
      <c r="K1539" s="3">
        <v>17</v>
      </c>
    </row>
    <row r="1540" spans="1:11" x14ac:dyDescent="0.25">
      <c r="A1540" s="4">
        <v>42522</v>
      </c>
      <c r="B1540" s="3" t="s">
        <v>61</v>
      </c>
      <c r="C1540" s="3" t="s">
        <v>25</v>
      </c>
      <c r="D1540" s="3">
        <v>267</v>
      </c>
      <c r="E1540" s="3">
        <v>168</v>
      </c>
      <c r="F1540" s="3">
        <v>252</v>
      </c>
      <c r="G1540" s="3">
        <v>161</v>
      </c>
      <c r="H1540" s="3">
        <v>197</v>
      </c>
      <c r="I1540" s="3">
        <v>130</v>
      </c>
      <c r="J1540" s="3">
        <v>493</v>
      </c>
      <c r="K1540" s="3">
        <v>20</v>
      </c>
    </row>
    <row r="1541" spans="1:11" x14ac:dyDescent="0.25">
      <c r="A1541" s="4">
        <v>42522</v>
      </c>
      <c r="B1541" s="3" t="s">
        <v>61</v>
      </c>
      <c r="C1541" s="3" t="s">
        <v>29</v>
      </c>
      <c r="D1541" s="3">
        <v>267</v>
      </c>
      <c r="E1541" s="3">
        <v>224</v>
      </c>
      <c r="F1541" s="3">
        <v>252</v>
      </c>
      <c r="G1541" s="3">
        <v>216</v>
      </c>
      <c r="H1541" s="3">
        <v>197</v>
      </c>
      <c r="I1541" s="3">
        <v>178</v>
      </c>
      <c r="J1541" s="3">
        <v>493</v>
      </c>
      <c r="K1541" s="3">
        <v>78</v>
      </c>
    </row>
    <row r="1542" spans="1:11" x14ac:dyDescent="0.25">
      <c r="A1542" s="4">
        <v>42614</v>
      </c>
      <c r="B1542" s="3" t="s">
        <v>61</v>
      </c>
      <c r="C1542" s="3" t="s">
        <v>32</v>
      </c>
      <c r="D1542" s="3">
        <v>251</v>
      </c>
      <c r="E1542" s="3">
        <v>249</v>
      </c>
      <c r="F1542" s="3">
        <v>234</v>
      </c>
      <c r="G1542" s="3">
        <v>243</v>
      </c>
      <c r="H1542" s="3">
        <v>181</v>
      </c>
      <c r="I1542" s="3">
        <v>208</v>
      </c>
      <c r="J1542" s="3">
        <v>876</v>
      </c>
      <c r="K1542" s="3">
        <v>102</v>
      </c>
    </row>
    <row r="1543" spans="1:11" x14ac:dyDescent="0.25">
      <c r="A1543" s="4">
        <v>42614</v>
      </c>
      <c r="B1543" s="3" t="s">
        <v>61</v>
      </c>
      <c r="C1543" s="3" t="s">
        <v>31</v>
      </c>
      <c r="D1543" s="3">
        <v>251</v>
      </c>
      <c r="E1543" s="3">
        <v>269</v>
      </c>
      <c r="F1543" s="3">
        <v>234</v>
      </c>
      <c r="G1543" s="3">
        <v>249</v>
      </c>
      <c r="H1543" s="3">
        <v>181</v>
      </c>
      <c r="I1543" s="3">
        <v>189</v>
      </c>
      <c r="J1543" s="3">
        <v>876</v>
      </c>
      <c r="K1543" s="3">
        <v>59</v>
      </c>
    </row>
    <row r="1544" spans="1:11" x14ac:dyDescent="0.25">
      <c r="A1544" s="4">
        <v>42614</v>
      </c>
      <c r="B1544" s="3" t="s">
        <v>61</v>
      </c>
      <c r="C1544" s="3" t="s">
        <v>91</v>
      </c>
      <c r="D1544" s="3">
        <v>251</v>
      </c>
      <c r="E1544" s="3">
        <v>303</v>
      </c>
      <c r="F1544" s="3">
        <v>234</v>
      </c>
      <c r="G1544" s="3">
        <v>286</v>
      </c>
      <c r="H1544" s="3">
        <v>181</v>
      </c>
      <c r="I1544" s="3">
        <v>227</v>
      </c>
      <c r="J1544" s="3">
        <v>876</v>
      </c>
      <c r="K1544" s="3">
        <v>338</v>
      </c>
    </row>
    <row r="1545" spans="1:11" x14ac:dyDescent="0.25">
      <c r="A1545" s="4">
        <v>42614</v>
      </c>
      <c r="B1545" s="3" t="s">
        <v>61</v>
      </c>
      <c r="C1545" s="3" t="s">
        <v>30</v>
      </c>
      <c r="D1545" s="3">
        <v>251</v>
      </c>
      <c r="E1545" s="3">
        <v>183</v>
      </c>
      <c r="F1545" s="3">
        <v>234</v>
      </c>
      <c r="G1545" s="3">
        <v>177</v>
      </c>
      <c r="H1545" s="3">
        <v>181</v>
      </c>
      <c r="I1545" s="3">
        <v>146</v>
      </c>
      <c r="J1545" s="3">
        <v>876</v>
      </c>
      <c r="K1545" s="3">
        <v>32</v>
      </c>
    </row>
    <row r="1546" spans="1:11" x14ac:dyDescent="0.25">
      <c r="A1546" s="4">
        <v>42614</v>
      </c>
      <c r="B1546" s="3" t="s">
        <v>61</v>
      </c>
      <c r="C1546" s="3" t="s">
        <v>11</v>
      </c>
      <c r="D1546" s="3">
        <v>251</v>
      </c>
      <c r="E1546" s="3">
        <v>179</v>
      </c>
      <c r="F1546" s="3">
        <v>234</v>
      </c>
      <c r="G1546" s="3">
        <v>168</v>
      </c>
      <c r="H1546" s="3">
        <v>181</v>
      </c>
      <c r="I1546" s="3">
        <v>133</v>
      </c>
      <c r="J1546" s="3">
        <v>876</v>
      </c>
      <c r="K1546" s="3">
        <v>140</v>
      </c>
    </row>
    <row r="1547" spans="1:11" x14ac:dyDescent="0.25">
      <c r="A1547" s="4">
        <v>42614</v>
      </c>
      <c r="B1547" s="3" t="s">
        <v>61</v>
      </c>
      <c r="C1547" s="3" t="s">
        <v>25</v>
      </c>
      <c r="D1547" s="3">
        <v>251</v>
      </c>
      <c r="E1547" s="3">
        <v>187</v>
      </c>
      <c r="F1547" s="3">
        <v>234</v>
      </c>
      <c r="G1547" s="3">
        <v>183</v>
      </c>
      <c r="H1547" s="3">
        <v>181</v>
      </c>
      <c r="I1547" s="3">
        <v>158</v>
      </c>
      <c r="J1547" s="3">
        <v>876</v>
      </c>
      <c r="K1547" s="3">
        <v>67</v>
      </c>
    </row>
    <row r="1548" spans="1:11" x14ac:dyDescent="0.25">
      <c r="A1548" s="4">
        <v>42614</v>
      </c>
      <c r="B1548" s="3" t="s">
        <v>61</v>
      </c>
      <c r="C1548" s="3" t="s">
        <v>29</v>
      </c>
      <c r="D1548" s="3">
        <v>251</v>
      </c>
      <c r="E1548" s="3">
        <v>234</v>
      </c>
      <c r="F1548" s="3">
        <v>234</v>
      </c>
      <c r="G1548" s="3">
        <v>223</v>
      </c>
      <c r="H1548" s="3">
        <v>181</v>
      </c>
      <c r="I1548" s="3">
        <v>182</v>
      </c>
      <c r="J1548" s="3">
        <v>876</v>
      </c>
      <c r="K1548" s="3">
        <v>138</v>
      </c>
    </row>
    <row r="1549" spans="1:11" x14ac:dyDescent="0.25">
      <c r="A1549" s="4">
        <v>42705</v>
      </c>
      <c r="B1549" s="3" t="s">
        <v>61</v>
      </c>
      <c r="C1549" s="3" t="s">
        <v>32</v>
      </c>
      <c r="D1549" s="3">
        <v>280</v>
      </c>
      <c r="E1549" s="3">
        <v>257</v>
      </c>
      <c r="F1549" s="3">
        <v>265</v>
      </c>
      <c r="G1549" s="3">
        <v>250</v>
      </c>
      <c r="H1549" s="3">
        <v>210</v>
      </c>
      <c r="I1549" s="3">
        <v>214</v>
      </c>
      <c r="J1549" s="3">
        <v>478</v>
      </c>
      <c r="K1549" s="3">
        <v>55</v>
      </c>
    </row>
    <row r="1550" spans="1:11" x14ac:dyDescent="0.25">
      <c r="A1550" s="4">
        <v>42705</v>
      </c>
      <c r="B1550" s="3" t="s">
        <v>61</v>
      </c>
      <c r="C1550" s="3" t="s">
        <v>31</v>
      </c>
      <c r="D1550" s="3">
        <v>280</v>
      </c>
      <c r="E1550" s="3">
        <v>304</v>
      </c>
      <c r="F1550" s="3">
        <v>265</v>
      </c>
      <c r="G1550" s="3">
        <v>284</v>
      </c>
      <c r="H1550" s="3">
        <v>210</v>
      </c>
      <c r="I1550" s="3">
        <v>218</v>
      </c>
      <c r="J1550" s="3">
        <v>478</v>
      </c>
      <c r="K1550" s="3">
        <v>44</v>
      </c>
    </row>
    <row r="1551" spans="1:11" x14ac:dyDescent="0.25">
      <c r="A1551" s="4">
        <v>42705</v>
      </c>
      <c r="B1551" s="3" t="s">
        <v>61</v>
      </c>
      <c r="C1551" s="3" t="s">
        <v>91</v>
      </c>
      <c r="D1551" s="3">
        <v>280</v>
      </c>
      <c r="E1551" s="3">
        <v>314</v>
      </c>
      <c r="F1551" s="3">
        <v>265</v>
      </c>
      <c r="G1551" s="3">
        <v>297</v>
      </c>
      <c r="H1551" s="3">
        <v>210</v>
      </c>
      <c r="I1551" s="3">
        <v>236</v>
      </c>
      <c r="J1551" s="3">
        <v>478</v>
      </c>
      <c r="K1551" s="3">
        <v>253</v>
      </c>
    </row>
    <row r="1552" spans="1:11" x14ac:dyDescent="0.25">
      <c r="A1552" s="4">
        <v>42705</v>
      </c>
      <c r="B1552" s="3" t="s">
        <v>61</v>
      </c>
      <c r="C1552" s="3" t="s">
        <v>30</v>
      </c>
      <c r="D1552" s="3">
        <v>280</v>
      </c>
      <c r="E1552" s="3">
        <v>194</v>
      </c>
      <c r="F1552" s="3">
        <v>265</v>
      </c>
      <c r="G1552" s="3">
        <v>187</v>
      </c>
      <c r="H1552" s="3">
        <v>210</v>
      </c>
      <c r="I1552" s="3">
        <v>155</v>
      </c>
      <c r="J1552" s="3">
        <v>478</v>
      </c>
      <c r="K1552" s="3">
        <v>12</v>
      </c>
    </row>
    <row r="1553" spans="1:11" x14ac:dyDescent="0.25">
      <c r="A1553" s="4">
        <v>42705</v>
      </c>
      <c r="B1553" s="3" t="s">
        <v>61</v>
      </c>
      <c r="C1553" s="3" t="s">
        <v>11</v>
      </c>
      <c r="D1553" s="3">
        <v>280</v>
      </c>
      <c r="E1553" s="3">
        <v>223</v>
      </c>
      <c r="F1553" s="3">
        <v>265</v>
      </c>
      <c r="G1553" s="3">
        <v>220</v>
      </c>
      <c r="H1553" s="3">
        <v>210</v>
      </c>
      <c r="I1553" s="3">
        <v>195</v>
      </c>
      <c r="J1553" s="3">
        <v>478</v>
      </c>
      <c r="K1553" s="3">
        <v>11</v>
      </c>
    </row>
    <row r="1554" spans="1:11" x14ac:dyDescent="0.25">
      <c r="A1554" s="4">
        <v>42705</v>
      </c>
      <c r="B1554" s="3" t="s">
        <v>61</v>
      </c>
      <c r="C1554" s="3" t="s">
        <v>25</v>
      </c>
      <c r="D1554" s="3">
        <v>280</v>
      </c>
      <c r="E1554" s="3">
        <v>203</v>
      </c>
      <c r="F1554" s="3">
        <v>265</v>
      </c>
      <c r="G1554" s="3">
        <v>197</v>
      </c>
      <c r="H1554" s="3">
        <v>210</v>
      </c>
      <c r="I1554" s="3">
        <v>162</v>
      </c>
      <c r="J1554" s="3">
        <v>478</v>
      </c>
      <c r="K1554" s="3">
        <v>9</v>
      </c>
    </row>
    <row r="1555" spans="1:11" x14ac:dyDescent="0.25">
      <c r="A1555" s="4">
        <v>42705</v>
      </c>
      <c r="B1555" s="3" t="s">
        <v>61</v>
      </c>
      <c r="C1555" s="3" t="s">
        <v>29</v>
      </c>
      <c r="D1555" s="3">
        <v>280</v>
      </c>
      <c r="E1555" s="3">
        <v>223</v>
      </c>
      <c r="F1555" s="3">
        <v>265</v>
      </c>
      <c r="G1555" s="3">
        <v>215</v>
      </c>
      <c r="H1555" s="3">
        <v>210</v>
      </c>
      <c r="I1555" s="3">
        <v>181</v>
      </c>
      <c r="J1555" s="3">
        <v>478</v>
      </c>
      <c r="K1555" s="3">
        <v>94</v>
      </c>
    </row>
    <row r="1556" spans="1:11" x14ac:dyDescent="0.25">
      <c r="A1556" s="4">
        <v>42795</v>
      </c>
      <c r="B1556" s="3" t="s">
        <v>61</v>
      </c>
      <c r="C1556" s="3" t="s">
        <v>32</v>
      </c>
      <c r="D1556" s="3">
        <v>276</v>
      </c>
      <c r="E1556" s="3">
        <v>268</v>
      </c>
      <c r="F1556" s="3">
        <v>259</v>
      </c>
      <c r="G1556" s="3">
        <v>262</v>
      </c>
      <c r="H1556" s="3">
        <v>204</v>
      </c>
      <c r="I1556" s="3">
        <v>226</v>
      </c>
      <c r="J1556" s="3">
        <v>861</v>
      </c>
      <c r="K1556" s="3">
        <v>75</v>
      </c>
    </row>
    <row r="1557" spans="1:11" x14ac:dyDescent="0.25">
      <c r="A1557" s="4">
        <v>42795</v>
      </c>
      <c r="B1557" s="3" t="s">
        <v>61</v>
      </c>
      <c r="C1557" s="3" t="s">
        <v>31</v>
      </c>
      <c r="D1557" s="3">
        <v>276</v>
      </c>
      <c r="E1557" s="3">
        <v>290</v>
      </c>
      <c r="F1557" s="3">
        <v>259</v>
      </c>
      <c r="G1557" s="3">
        <v>272</v>
      </c>
      <c r="H1557" s="3">
        <v>204</v>
      </c>
      <c r="I1557" s="3">
        <v>214</v>
      </c>
      <c r="J1557" s="3">
        <v>861</v>
      </c>
      <c r="K1557" s="3">
        <v>50</v>
      </c>
    </row>
    <row r="1558" spans="1:11" x14ac:dyDescent="0.25">
      <c r="A1558" s="4">
        <v>42795</v>
      </c>
      <c r="B1558" s="3" t="s">
        <v>61</v>
      </c>
      <c r="C1558" s="3" t="s">
        <v>91</v>
      </c>
      <c r="D1558" s="3">
        <v>276</v>
      </c>
      <c r="E1558" s="3">
        <v>300</v>
      </c>
      <c r="F1558" s="3">
        <v>259</v>
      </c>
      <c r="G1558" s="3">
        <v>280</v>
      </c>
      <c r="H1558" s="3">
        <v>204</v>
      </c>
      <c r="I1558" s="3">
        <v>218</v>
      </c>
      <c r="J1558" s="3">
        <v>861</v>
      </c>
      <c r="K1558" s="3">
        <v>482</v>
      </c>
    </row>
    <row r="1559" spans="1:11" x14ac:dyDescent="0.25">
      <c r="A1559" s="4">
        <v>42795</v>
      </c>
      <c r="B1559" s="3" t="s">
        <v>61</v>
      </c>
      <c r="C1559" s="3" t="s">
        <v>30</v>
      </c>
      <c r="D1559" s="3">
        <v>276</v>
      </c>
      <c r="E1559" s="3">
        <v>216</v>
      </c>
      <c r="F1559" s="3">
        <v>259</v>
      </c>
      <c r="G1559" s="3">
        <v>208</v>
      </c>
      <c r="H1559" s="3">
        <v>204</v>
      </c>
      <c r="I1559" s="3">
        <v>174</v>
      </c>
      <c r="J1559" s="3">
        <v>861</v>
      </c>
      <c r="K1559" s="3">
        <v>36</v>
      </c>
    </row>
    <row r="1560" spans="1:11" x14ac:dyDescent="0.25">
      <c r="A1560" s="4">
        <v>42795</v>
      </c>
      <c r="B1560" s="3" t="s">
        <v>61</v>
      </c>
      <c r="C1560" s="3" t="s">
        <v>11</v>
      </c>
      <c r="D1560" s="3">
        <v>276</v>
      </c>
      <c r="E1560" s="3">
        <v>205</v>
      </c>
      <c r="F1560" s="3">
        <v>259</v>
      </c>
      <c r="G1560" s="3">
        <v>203</v>
      </c>
      <c r="H1560" s="3">
        <v>204</v>
      </c>
      <c r="I1560" s="3">
        <v>183</v>
      </c>
      <c r="J1560" s="3">
        <v>861</v>
      </c>
      <c r="K1560" s="3">
        <v>29</v>
      </c>
    </row>
    <row r="1561" spans="1:11" x14ac:dyDescent="0.25">
      <c r="A1561" s="4">
        <v>42795</v>
      </c>
      <c r="B1561" s="3" t="s">
        <v>61</v>
      </c>
      <c r="C1561" s="3" t="s">
        <v>25</v>
      </c>
      <c r="D1561" s="3">
        <v>276</v>
      </c>
      <c r="E1561" s="3">
        <v>196</v>
      </c>
      <c r="F1561" s="3">
        <v>259</v>
      </c>
      <c r="G1561" s="3">
        <v>191</v>
      </c>
      <c r="H1561" s="3">
        <v>204</v>
      </c>
      <c r="I1561" s="3">
        <v>161</v>
      </c>
      <c r="J1561" s="3">
        <v>861</v>
      </c>
      <c r="K1561" s="3">
        <v>39</v>
      </c>
    </row>
    <row r="1562" spans="1:11" x14ac:dyDescent="0.25">
      <c r="A1562" s="4">
        <v>42795</v>
      </c>
      <c r="B1562" s="3" t="s">
        <v>61</v>
      </c>
      <c r="C1562" s="3" t="s">
        <v>29</v>
      </c>
      <c r="D1562" s="3">
        <v>276</v>
      </c>
      <c r="E1562" s="3">
        <v>244</v>
      </c>
      <c r="F1562" s="3">
        <v>259</v>
      </c>
      <c r="G1562" s="3">
        <v>233</v>
      </c>
      <c r="H1562" s="3">
        <v>204</v>
      </c>
      <c r="I1562" s="3">
        <v>190</v>
      </c>
      <c r="J1562" s="3">
        <v>861</v>
      </c>
      <c r="K1562" s="3">
        <v>150</v>
      </c>
    </row>
    <row r="1563" spans="1:11" x14ac:dyDescent="0.25">
      <c r="A1563" s="4">
        <v>42887</v>
      </c>
      <c r="B1563" s="3" t="s">
        <v>61</v>
      </c>
      <c r="C1563" s="3" t="s">
        <v>32</v>
      </c>
      <c r="D1563" s="3">
        <v>287</v>
      </c>
      <c r="E1563" s="3">
        <v>264</v>
      </c>
      <c r="F1563" s="3">
        <v>272</v>
      </c>
      <c r="G1563" s="3">
        <v>255</v>
      </c>
      <c r="H1563" s="3">
        <v>218</v>
      </c>
      <c r="I1563" s="3">
        <v>212</v>
      </c>
      <c r="J1563" s="3">
        <v>577</v>
      </c>
      <c r="K1563" s="3">
        <v>83</v>
      </c>
    </row>
    <row r="1564" spans="1:11" x14ac:dyDescent="0.25">
      <c r="A1564" s="4">
        <v>42887</v>
      </c>
      <c r="B1564" s="3" t="s">
        <v>61</v>
      </c>
      <c r="C1564" s="3" t="s">
        <v>31</v>
      </c>
      <c r="D1564" s="3">
        <v>287</v>
      </c>
      <c r="E1564" s="3">
        <v>307</v>
      </c>
      <c r="F1564" s="3">
        <v>272</v>
      </c>
      <c r="G1564" s="3">
        <v>288</v>
      </c>
      <c r="H1564" s="3">
        <v>218</v>
      </c>
      <c r="I1564" s="3">
        <v>218</v>
      </c>
      <c r="J1564" s="3">
        <v>577</v>
      </c>
      <c r="K1564" s="3">
        <v>55</v>
      </c>
    </row>
    <row r="1565" spans="1:11" x14ac:dyDescent="0.25">
      <c r="A1565" s="4">
        <v>42887</v>
      </c>
      <c r="B1565" s="3" t="s">
        <v>61</v>
      </c>
      <c r="C1565" s="3" t="s">
        <v>91</v>
      </c>
      <c r="D1565" s="3">
        <v>287</v>
      </c>
      <c r="E1565" s="3">
        <v>315</v>
      </c>
      <c r="F1565" s="3">
        <v>272</v>
      </c>
      <c r="G1565" s="3">
        <v>301</v>
      </c>
      <c r="H1565" s="3">
        <v>218</v>
      </c>
      <c r="I1565" s="3">
        <v>245</v>
      </c>
      <c r="J1565" s="3">
        <v>577</v>
      </c>
      <c r="K1565" s="3">
        <v>265</v>
      </c>
    </row>
    <row r="1566" spans="1:11" x14ac:dyDescent="0.25">
      <c r="A1566" s="4">
        <v>42887</v>
      </c>
      <c r="B1566" s="3" t="s">
        <v>61</v>
      </c>
      <c r="C1566" s="3" t="s">
        <v>30</v>
      </c>
      <c r="D1566" s="3">
        <v>287</v>
      </c>
      <c r="E1566" s="3">
        <v>253</v>
      </c>
      <c r="F1566" s="3">
        <v>272</v>
      </c>
      <c r="G1566" s="3">
        <v>238</v>
      </c>
      <c r="H1566" s="3">
        <v>218</v>
      </c>
      <c r="I1566" s="3">
        <v>186</v>
      </c>
      <c r="J1566" s="3">
        <v>577</v>
      </c>
      <c r="K1566" s="3">
        <v>23</v>
      </c>
    </row>
    <row r="1567" spans="1:11" x14ac:dyDescent="0.25">
      <c r="A1567" s="4">
        <v>42887</v>
      </c>
      <c r="B1567" s="3" t="s">
        <v>61</v>
      </c>
      <c r="C1567" s="3" t="s">
        <v>11</v>
      </c>
      <c r="D1567" s="3">
        <v>287</v>
      </c>
      <c r="E1567" s="3">
        <v>225</v>
      </c>
      <c r="F1567" s="3">
        <v>272</v>
      </c>
      <c r="G1567" s="3">
        <v>219</v>
      </c>
      <c r="H1567" s="3">
        <v>218</v>
      </c>
      <c r="I1567" s="3">
        <v>186</v>
      </c>
      <c r="J1567" s="3">
        <v>577</v>
      </c>
      <c r="K1567" s="3">
        <v>25</v>
      </c>
    </row>
    <row r="1568" spans="1:11" x14ac:dyDescent="0.25">
      <c r="A1568" s="4">
        <v>42887</v>
      </c>
      <c r="B1568" s="3" t="s">
        <v>61</v>
      </c>
      <c r="C1568" s="3" t="s">
        <v>25</v>
      </c>
      <c r="D1568" s="3">
        <v>287</v>
      </c>
      <c r="E1568" s="3">
        <v>224</v>
      </c>
      <c r="F1568" s="3">
        <v>272</v>
      </c>
      <c r="G1568" s="3">
        <v>216</v>
      </c>
      <c r="H1568" s="3">
        <v>218</v>
      </c>
      <c r="I1568" s="3">
        <v>180</v>
      </c>
      <c r="J1568" s="3">
        <v>577</v>
      </c>
      <c r="K1568" s="3">
        <v>25</v>
      </c>
    </row>
    <row r="1569" spans="1:11" x14ac:dyDescent="0.25">
      <c r="A1569" s="4">
        <v>42887</v>
      </c>
      <c r="B1569" s="3" t="s">
        <v>61</v>
      </c>
      <c r="C1569" s="3" t="s">
        <v>29</v>
      </c>
      <c r="D1569" s="3">
        <v>287</v>
      </c>
      <c r="E1569" s="3">
        <v>259</v>
      </c>
      <c r="F1569" s="3">
        <v>272</v>
      </c>
      <c r="G1569" s="3">
        <v>247</v>
      </c>
      <c r="H1569" s="3">
        <v>218</v>
      </c>
      <c r="I1569" s="3">
        <v>199</v>
      </c>
      <c r="J1569" s="3">
        <v>577</v>
      </c>
      <c r="K1569" s="3">
        <v>101</v>
      </c>
    </row>
    <row r="1570" spans="1:11" x14ac:dyDescent="0.25">
      <c r="A1570" s="4">
        <v>42979</v>
      </c>
      <c r="B1570" s="3" t="s">
        <v>61</v>
      </c>
      <c r="C1570" s="3" t="s">
        <v>32</v>
      </c>
      <c r="D1570" s="3">
        <v>281</v>
      </c>
      <c r="E1570" s="3">
        <v>264</v>
      </c>
      <c r="F1570" s="3">
        <v>259</v>
      </c>
      <c r="G1570" s="3">
        <v>257</v>
      </c>
      <c r="H1570" s="3">
        <v>198</v>
      </c>
      <c r="I1570" s="3">
        <v>222</v>
      </c>
      <c r="J1570" s="3">
        <v>740</v>
      </c>
      <c r="K1570" s="3">
        <v>84</v>
      </c>
    </row>
    <row r="1571" spans="1:11" x14ac:dyDescent="0.25">
      <c r="A1571" s="4">
        <v>42979</v>
      </c>
      <c r="B1571" s="3" t="s">
        <v>61</v>
      </c>
      <c r="C1571" s="3" t="s">
        <v>31</v>
      </c>
      <c r="D1571" s="3">
        <v>281</v>
      </c>
      <c r="E1571" s="3">
        <v>311</v>
      </c>
      <c r="F1571" s="3">
        <v>259</v>
      </c>
      <c r="G1571" s="3">
        <v>295</v>
      </c>
      <c r="H1571" s="3">
        <v>198</v>
      </c>
      <c r="I1571" s="3">
        <v>233</v>
      </c>
      <c r="J1571" s="3">
        <v>740</v>
      </c>
      <c r="K1571" s="3">
        <v>58</v>
      </c>
    </row>
    <row r="1572" spans="1:11" x14ac:dyDescent="0.25">
      <c r="A1572" s="4">
        <v>42979</v>
      </c>
      <c r="B1572" s="3" t="s">
        <v>61</v>
      </c>
      <c r="C1572" s="3" t="s">
        <v>91</v>
      </c>
      <c r="D1572" s="3">
        <v>281</v>
      </c>
      <c r="E1572" s="3">
        <v>337</v>
      </c>
      <c r="F1572" s="3">
        <v>259</v>
      </c>
      <c r="G1572" s="3">
        <v>311</v>
      </c>
      <c r="H1572" s="3">
        <v>198</v>
      </c>
      <c r="I1572" s="3">
        <v>241</v>
      </c>
      <c r="J1572" s="3">
        <v>740</v>
      </c>
      <c r="K1572" s="3">
        <v>313</v>
      </c>
    </row>
    <row r="1573" spans="1:11" x14ac:dyDescent="0.25">
      <c r="A1573" s="4">
        <v>42979</v>
      </c>
      <c r="B1573" s="3" t="s">
        <v>61</v>
      </c>
      <c r="C1573" s="3" t="s">
        <v>30</v>
      </c>
      <c r="D1573" s="3">
        <v>281</v>
      </c>
      <c r="E1573" s="3">
        <v>232</v>
      </c>
      <c r="F1573" s="3">
        <v>259</v>
      </c>
      <c r="G1573" s="3">
        <v>224</v>
      </c>
      <c r="H1573" s="3">
        <v>198</v>
      </c>
      <c r="I1573" s="3">
        <v>184</v>
      </c>
      <c r="J1573" s="3">
        <v>740</v>
      </c>
      <c r="K1573" s="3">
        <v>19</v>
      </c>
    </row>
    <row r="1574" spans="1:11" x14ac:dyDescent="0.25">
      <c r="A1574" s="4">
        <v>42979</v>
      </c>
      <c r="B1574" s="3" t="s">
        <v>61</v>
      </c>
      <c r="C1574" s="3" t="s">
        <v>11</v>
      </c>
      <c r="D1574" s="3">
        <v>281</v>
      </c>
      <c r="E1574" s="3">
        <v>176</v>
      </c>
      <c r="F1574" s="3">
        <v>259</v>
      </c>
      <c r="G1574" s="3">
        <v>168</v>
      </c>
      <c r="H1574" s="3">
        <v>198</v>
      </c>
      <c r="I1574" s="3">
        <v>135</v>
      </c>
      <c r="J1574" s="3">
        <v>740</v>
      </c>
      <c r="K1574" s="3">
        <v>34</v>
      </c>
    </row>
    <row r="1575" spans="1:11" x14ac:dyDescent="0.25">
      <c r="A1575" s="4">
        <v>42979</v>
      </c>
      <c r="B1575" s="3" t="s">
        <v>61</v>
      </c>
      <c r="C1575" s="3" t="s">
        <v>25</v>
      </c>
      <c r="D1575" s="3">
        <v>281</v>
      </c>
      <c r="E1575" s="3">
        <v>191</v>
      </c>
      <c r="F1575" s="3">
        <v>259</v>
      </c>
      <c r="G1575" s="3">
        <v>181</v>
      </c>
      <c r="H1575" s="3">
        <v>198</v>
      </c>
      <c r="I1575" s="3">
        <v>144</v>
      </c>
      <c r="J1575" s="3">
        <v>740</v>
      </c>
      <c r="K1575" s="3">
        <v>34</v>
      </c>
    </row>
    <row r="1576" spans="1:11" x14ac:dyDescent="0.25">
      <c r="A1576" s="4">
        <v>42979</v>
      </c>
      <c r="B1576" s="3" t="s">
        <v>61</v>
      </c>
      <c r="C1576" s="3" t="s">
        <v>29</v>
      </c>
      <c r="D1576" s="3">
        <v>281</v>
      </c>
      <c r="E1576" s="3">
        <v>229</v>
      </c>
      <c r="F1576" s="3">
        <v>259</v>
      </c>
      <c r="G1576" s="3">
        <v>215</v>
      </c>
      <c r="H1576" s="3">
        <v>198</v>
      </c>
      <c r="I1576" s="3">
        <v>171</v>
      </c>
      <c r="J1576" s="3">
        <v>740</v>
      </c>
      <c r="K1576" s="3">
        <v>198</v>
      </c>
    </row>
    <row r="1577" spans="1:11" x14ac:dyDescent="0.25">
      <c r="A1577" s="4">
        <v>43070</v>
      </c>
      <c r="B1577" s="3" t="s">
        <v>61</v>
      </c>
      <c r="C1577" s="3" t="s">
        <v>32</v>
      </c>
      <c r="D1577" s="3">
        <v>296</v>
      </c>
      <c r="E1577" s="3">
        <v>262</v>
      </c>
      <c r="F1577" s="3">
        <v>278</v>
      </c>
      <c r="G1577" s="3">
        <v>253</v>
      </c>
      <c r="H1577" s="3">
        <v>216</v>
      </c>
      <c r="I1577" s="3">
        <v>212</v>
      </c>
      <c r="J1577" s="3">
        <v>402</v>
      </c>
      <c r="K1577" s="3">
        <v>49</v>
      </c>
    </row>
    <row r="1578" spans="1:11" x14ac:dyDescent="0.25">
      <c r="A1578" s="4">
        <v>43070</v>
      </c>
      <c r="B1578" s="3" t="s">
        <v>61</v>
      </c>
      <c r="C1578" s="3" t="s">
        <v>31</v>
      </c>
      <c r="D1578" s="3">
        <v>296</v>
      </c>
      <c r="E1578" s="3">
        <v>330</v>
      </c>
      <c r="F1578" s="3">
        <v>278</v>
      </c>
      <c r="G1578" s="3">
        <v>310</v>
      </c>
      <c r="H1578" s="3">
        <v>216</v>
      </c>
      <c r="I1578" s="3">
        <v>239</v>
      </c>
      <c r="J1578" s="3">
        <v>402</v>
      </c>
      <c r="K1578" s="3">
        <v>22</v>
      </c>
    </row>
    <row r="1579" spans="1:11" x14ac:dyDescent="0.25">
      <c r="A1579" s="4">
        <v>43070</v>
      </c>
      <c r="B1579" s="3" t="s">
        <v>61</v>
      </c>
      <c r="C1579" s="3" t="s">
        <v>91</v>
      </c>
      <c r="D1579" s="3">
        <v>296</v>
      </c>
      <c r="E1579" s="3">
        <v>324</v>
      </c>
      <c r="F1579" s="3">
        <v>278</v>
      </c>
      <c r="G1579" s="3">
        <v>302</v>
      </c>
      <c r="H1579" s="3">
        <v>216</v>
      </c>
      <c r="I1579" s="3">
        <v>233</v>
      </c>
      <c r="J1579" s="3">
        <v>402</v>
      </c>
      <c r="K1579" s="3">
        <v>221</v>
      </c>
    </row>
    <row r="1580" spans="1:11" x14ac:dyDescent="0.25">
      <c r="A1580" s="4">
        <v>43070</v>
      </c>
      <c r="B1580" s="3" t="s">
        <v>61</v>
      </c>
      <c r="C1580" s="3" t="s">
        <v>30</v>
      </c>
      <c r="D1580" s="3">
        <v>296</v>
      </c>
      <c r="E1580" s="3">
        <v>238</v>
      </c>
      <c r="F1580" s="3">
        <v>278</v>
      </c>
      <c r="G1580" s="3">
        <v>234</v>
      </c>
      <c r="H1580" s="3">
        <v>216</v>
      </c>
      <c r="I1580" s="3">
        <v>204</v>
      </c>
      <c r="J1580" s="3">
        <v>402</v>
      </c>
      <c r="K1580" s="3">
        <v>6</v>
      </c>
    </row>
    <row r="1581" spans="1:11" x14ac:dyDescent="0.25">
      <c r="A1581" s="4">
        <v>43070</v>
      </c>
      <c r="B1581" s="3" t="s">
        <v>61</v>
      </c>
      <c r="C1581" s="3" t="s">
        <v>11</v>
      </c>
      <c r="D1581" s="3">
        <v>296</v>
      </c>
      <c r="E1581" s="3">
        <v>226</v>
      </c>
      <c r="F1581" s="3">
        <v>278</v>
      </c>
      <c r="G1581" s="3">
        <v>224</v>
      </c>
      <c r="H1581" s="3">
        <v>216</v>
      </c>
      <c r="I1581" s="3">
        <v>207</v>
      </c>
      <c r="J1581" s="3">
        <v>402</v>
      </c>
      <c r="K1581" s="3">
        <v>17</v>
      </c>
    </row>
    <row r="1582" spans="1:11" x14ac:dyDescent="0.25">
      <c r="A1582" s="4">
        <v>43070</v>
      </c>
      <c r="B1582" s="3" t="s">
        <v>61</v>
      </c>
      <c r="C1582" s="3" t="s">
        <v>25</v>
      </c>
      <c r="D1582" s="3">
        <v>296</v>
      </c>
      <c r="E1582" s="3">
        <v>227</v>
      </c>
      <c r="F1582" s="3">
        <v>278</v>
      </c>
      <c r="G1582" s="3">
        <v>207</v>
      </c>
      <c r="H1582" s="3">
        <v>216</v>
      </c>
      <c r="I1582" s="3">
        <v>155</v>
      </c>
      <c r="J1582" s="3">
        <v>402</v>
      </c>
      <c r="K1582" s="3">
        <v>24</v>
      </c>
    </row>
    <row r="1583" spans="1:11" x14ac:dyDescent="0.25">
      <c r="A1583" s="4">
        <v>43070</v>
      </c>
      <c r="B1583" s="3" t="s">
        <v>61</v>
      </c>
      <c r="C1583" s="3" t="s">
        <v>29</v>
      </c>
      <c r="D1583" s="3">
        <v>296</v>
      </c>
      <c r="E1583" s="3">
        <v>266</v>
      </c>
      <c r="F1583" s="3">
        <v>278</v>
      </c>
      <c r="G1583" s="3">
        <v>255</v>
      </c>
      <c r="H1583" s="3">
        <v>216</v>
      </c>
      <c r="I1583" s="3">
        <v>208</v>
      </c>
      <c r="J1583" s="3">
        <v>402</v>
      </c>
      <c r="K1583" s="3">
        <v>63</v>
      </c>
    </row>
    <row r="1584" spans="1:11" x14ac:dyDescent="0.25">
      <c r="A1584" s="4">
        <v>43160</v>
      </c>
      <c r="B1584" s="3" t="s">
        <v>61</v>
      </c>
      <c r="C1584" s="3" t="s">
        <v>32</v>
      </c>
      <c r="D1584" s="3">
        <v>286</v>
      </c>
      <c r="E1584" s="3">
        <v>289</v>
      </c>
      <c r="F1584" s="3">
        <v>266</v>
      </c>
      <c r="G1584" s="3">
        <v>280</v>
      </c>
      <c r="H1584" s="3">
        <v>204</v>
      </c>
      <c r="I1584" s="3">
        <v>234</v>
      </c>
      <c r="J1584" s="3">
        <v>654</v>
      </c>
      <c r="K1584" s="3">
        <v>85</v>
      </c>
    </row>
    <row r="1585" spans="1:11" x14ac:dyDescent="0.25">
      <c r="A1585" s="4">
        <v>43160</v>
      </c>
      <c r="B1585" s="3" t="s">
        <v>61</v>
      </c>
      <c r="C1585" s="3" t="s">
        <v>31</v>
      </c>
      <c r="D1585" s="3">
        <v>286</v>
      </c>
      <c r="E1585" s="3">
        <v>297</v>
      </c>
      <c r="F1585" s="3">
        <v>266</v>
      </c>
      <c r="G1585" s="3">
        <v>281</v>
      </c>
      <c r="H1585" s="3">
        <v>204</v>
      </c>
      <c r="I1585" s="3">
        <v>222</v>
      </c>
      <c r="J1585" s="3">
        <v>654</v>
      </c>
      <c r="K1585" s="3">
        <v>56</v>
      </c>
    </row>
    <row r="1586" spans="1:11" x14ac:dyDescent="0.25">
      <c r="A1586" s="4">
        <v>43160</v>
      </c>
      <c r="B1586" s="3" t="s">
        <v>61</v>
      </c>
      <c r="C1586" s="3" t="s">
        <v>91</v>
      </c>
      <c r="D1586" s="3">
        <v>286</v>
      </c>
      <c r="E1586" s="3">
        <v>308</v>
      </c>
      <c r="F1586" s="3">
        <v>266</v>
      </c>
      <c r="G1586" s="3">
        <v>283</v>
      </c>
      <c r="H1586" s="3">
        <v>204</v>
      </c>
      <c r="I1586" s="3">
        <v>212</v>
      </c>
      <c r="J1586" s="3">
        <v>654</v>
      </c>
      <c r="K1586" s="3">
        <v>336</v>
      </c>
    </row>
    <row r="1587" spans="1:11" x14ac:dyDescent="0.25">
      <c r="A1587" s="4">
        <v>43160</v>
      </c>
      <c r="B1587" s="3" t="s">
        <v>61</v>
      </c>
      <c r="C1587" s="3" t="s">
        <v>30</v>
      </c>
      <c r="D1587" s="3">
        <v>286</v>
      </c>
      <c r="E1587" s="3">
        <v>194</v>
      </c>
      <c r="F1587" s="3">
        <v>266</v>
      </c>
      <c r="G1587" s="3">
        <v>186</v>
      </c>
      <c r="H1587" s="3">
        <v>204</v>
      </c>
      <c r="I1587" s="3">
        <v>151</v>
      </c>
      <c r="J1587" s="3">
        <v>654</v>
      </c>
      <c r="K1587" s="3">
        <v>11</v>
      </c>
    </row>
    <row r="1588" spans="1:11" x14ac:dyDescent="0.25">
      <c r="A1588" s="4">
        <v>43160</v>
      </c>
      <c r="B1588" s="3" t="s">
        <v>61</v>
      </c>
      <c r="C1588" s="3" t="s">
        <v>11</v>
      </c>
      <c r="D1588" s="3">
        <v>286</v>
      </c>
      <c r="E1588" s="3">
        <v>203</v>
      </c>
      <c r="F1588" s="3">
        <v>266</v>
      </c>
      <c r="G1588" s="3">
        <v>195</v>
      </c>
      <c r="H1588" s="3">
        <v>204</v>
      </c>
      <c r="I1588" s="3">
        <v>159</v>
      </c>
      <c r="J1588" s="3">
        <v>654</v>
      </c>
      <c r="K1588" s="3">
        <v>32</v>
      </c>
    </row>
    <row r="1589" spans="1:11" x14ac:dyDescent="0.25">
      <c r="A1589" s="4">
        <v>43160</v>
      </c>
      <c r="B1589" s="3" t="s">
        <v>61</v>
      </c>
      <c r="C1589" s="3" t="s">
        <v>25</v>
      </c>
      <c r="D1589" s="3">
        <v>286</v>
      </c>
      <c r="E1589" s="3">
        <v>216</v>
      </c>
      <c r="F1589" s="3">
        <v>266</v>
      </c>
      <c r="G1589" s="3">
        <v>201</v>
      </c>
      <c r="H1589" s="3">
        <v>204</v>
      </c>
      <c r="I1589" s="3">
        <v>153</v>
      </c>
      <c r="J1589" s="3">
        <v>654</v>
      </c>
      <c r="K1589" s="3">
        <v>27</v>
      </c>
    </row>
    <row r="1590" spans="1:11" x14ac:dyDescent="0.25">
      <c r="A1590" s="4">
        <v>43160</v>
      </c>
      <c r="B1590" s="3" t="s">
        <v>61</v>
      </c>
      <c r="C1590" s="3" t="s">
        <v>29</v>
      </c>
      <c r="D1590" s="3">
        <v>286</v>
      </c>
      <c r="E1590" s="3">
        <v>259</v>
      </c>
      <c r="F1590" s="3">
        <v>266</v>
      </c>
      <c r="G1590" s="3">
        <v>249</v>
      </c>
      <c r="H1590" s="3">
        <v>204</v>
      </c>
      <c r="I1590" s="3">
        <v>205</v>
      </c>
      <c r="J1590" s="3">
        <v>654</v>
      </c>
      <c r="K1590" s="3">
        <v>107</v>
      </c>
    </row>
    <row r="1591" spans="1:11" x14ac:dyDescent="0.25">
      <c r="A1591" s="4">
        <v>43252</v>
      </c>
      <c r="B1591" s="3" t="s">
        <v>61</v>
      </c>
      <c r="C1591" s="3" t="s">
        <v>32</v>
      </c>
      <c r="D1591" s="3">
        <v>301</v>
      </c>
      <c r="E1591" s="3">
        <v>290</v>
      </c>
      <c r="F1591" s="3">
        <v>285</v>
      </c>
      <c r="G1591" s="3">
        <v>280</v>
      </c>
      <c r="H1591" s="3">
        <v>228</v>
      </c>
      <c r="I1591" s="3">
        <v>232</v>
      </c>
      <c r="J1591" s="3">
        <v>596</v>
      </c>
      <c r="K1591" s="3">
        <v>86</v>
      </c>
    </row>
    <row r="1592" spans="1:11" x14ac:dyDescent="0.25">
      <c r="A1592" s="4">
        <v>43252</v>
      </c>
      <c r="B1592" s="3" t="s">
        <v>61</v>
      </c>
      <c r="C1592" s="3" t="s">
        <v>31</v>
      </c>
      <c r="D1592" s="3">
        <v>301</v>
      </c>
      <c r="E1592" s="3">
        <v>311</v>
      </c>
      <c r="F1592" s="3">
        <v>285</v>
      </c>
      <c r="G1592" s="3">
        <v>294</v>
      </c>
      <c r="H1592" s="3">
        <v>228</v>
      </c>
      <c r="I1592" s="3">
        <v>230</v>
      </c>
      <c r="J1592" s="3">
        <v>596</v>
      </c>
      <c r="K1592" s="3">
        <v>59</v>
      </c>
    </row>
    <row r="1593" spans="1:11" x14ac:dyDescent="0.25">
      <c r="A1593" s="4">
        <v>43252</v>
      </c>
      <c r="B1593" s="3" t="s">
        <v>61</v>
      </c>
      <c r="C1593" s="3" t="s">
        <v>91</v>
      </c>
      <c r="D1593" s="3">
        <v>301</v>
      </c>
      <c r="E1593" s="3">
        <v>327</v>
      </c>
      <c r="F1593" s="3">
        <v>285</v>
      </c>
      <c r="G1593" s="3">
        <v>310</v>
      </c>
      <c r="H1593" s="3">
        <v>228</v>
      </c>
      <c r="I1593" s="3">
        <v>245</v>
      </c>
      <c r="J1593" s="3">
        <v>596</v>
      </c>
      <c r="K1593" s="3">
        <v>267</v>
      </c>
    </row>
    <row r="1594" spans="1:11" x14ac:dyDescent="0.25">
      <c r="A1594" s="4">
        <v>43252</v>
      </c>
      <c r="B1594" s="3" t="s">
        <v>61</v>
      </c>
      <c r="C1594" s="3" t="s">
        <v>30</v>
      </c>
      <c r="D1594" s="3">
        <v>301</v>
      </c>
      <c r="E1594" s="3">
        <v>242</v>
      </c>
      <c r="F1594" s="3">
        <v>285</v>
      </c>
      <c r="G1594" s="3">
        <v>236</v>
      </c>
      <c r="H1594" s="3">
        <v>228</v>
      </c>
      <c r="I1594" s="3">
        <v>203</v>
      </c>
      <c r="J1594" s="3">
        <v>596</v>
      </c>
      <c r="K1594" s="3">
        <v>24</v>
      </c>
    </row>
    <row r="1595" spans="1:11" x14ac:dyDescent="0.25">
      <c r="A1595" s="4">
        <v>43252</v>
      </c>
      <c r="B1595" s="3" t="s">
        <v>61</v>
      </c>
      <c r="C1595" s="3" t="s">
        <v>11</v>
      </c>
      <c r="D1595" s="3">
        <v>301</v>
      </c>
      <c r="E1595" s="3">
        <v>233</v>
      </c>
      <c r="F1595" s="3">
        <v>285</v>
      </c>
      <c r="G1595" s="3">
        <v>214</v>
      </c>
      <c r="H1595" s="3">
        <v>228</v>
      </c>
      <c r="I1595" s="3">
        <v>164</v>
      </c>
      <c r="J1595" s="3">
        <v>596</v>
      </c>
      <c r="K1595" s="3">
        <v>21</v>
      </c>
    </row>
    <row r="1596" spans="1:11" x14ac:dyDescent="0.25">
      <c r="A1596" s="4">
        <v>43252</v>
      </c>
      <c r="B1596" s="3" t="s">
        <v>61</v>
      </c>
      <c r="C1596" s="3" t="s">
        <v>25</v>
      </c>
      <c r="D1596" s="3">
        <v>301</v>
      </c>
      <c r="E1596" s="3">
        <v>227</v>
      </c>
      <c r="F1596" s="3">
        <v>285</v>
      </c>
      <c r="G1596" s="3">
        <v>222</v>
      </c>
      <c r="H1596" s="3">
        <v>228</v>
      </c>
      <c r="I1596" s="3">
        <v>192</v>
      </c>
      <c r="J1596" s="3">
        <v>596</v>
      </c>
      <c r="K1596" s="3">
        <v>33</v>
      </c>
    </row>
    <row r="1597" spans="1:11" x14ac:dyDescent="0.25">
      <c r="A1597" s="4">
        <v>43252</v>
      </c>
      <c r="B1597" s="3" t="s">
        <v>61</v>
      </c>
      <c r="C1597" s="3" t="s">
        <v>29</v>
      </c>
      <c r="D1597" s="3">
        <v>301</v>
      </c>
      <c r="E1597" s="3">
        <v>288</v>
      </c>
      <c r="F1597" s="3">
        <v>285</v>
      </c>
      <c r="G1597" s="3">
        <v>277</v>
      </c>
      <c r="H1597" s="3">
        <v>228</v>
      </c>
      <c r="I1597" s="3">
        <v>229</v>
      </c>
      <c r="J1597" s="3">
        <v>596</v>
      </c>
      <c r="K1597" s="3">
        <v>106</v>
      </c>
    </row>
    <row r="1598" spans="1:11" x14ac:dyDescent="0.25">
      <c r="A1598" s="4">
        <v>39508</v>
      </c>
      <c r="B1598" s="3" t="s">
        <v>67</v>
      </c>
      <c r="C1598" s="3" t="s">
        <v>37</v>
      </c>
      <c r="D1598" s="3">
        <v>274</v>
      </c>
      <c r="E1598" s="3">
        <v>274</v>
      </c>
      <c r="F1598" s="3">
        <v>261</v>
      </c>
      <c r="G1598" s="3">
        <v>261</v>
      </c>
      <c r="H1598" s="3">
        <v>211</v>
      </c>
      <c r="I1598" s="3">
        <v>211</v>
      </c>
      <c r="J1598" s="3">
        <v>111</v>
      </c>
      <c r="K1598" s="3">
        <v>111</v>
      </c>
    </row>
    <row r="1599" spans="1:11" x14ac:dyDescent="0.25">
      <c r="A1599" s="4">
        <v>39600</v>
      </c>
      <c r="B1599" s="3" t="s">
        <v>67</v>
      </c>
      <c r="C1599" s="3" t="s">
        <v>37</v>
      </c>
      <c r="D1599" s="3">
        <v>284</v>
      </c>
      <c r="E1599" s="3">
        <v>284</v>
      </c>
      <c r="F1599" s="3">
        <v>273</v>
      </c>
      <c r="G1599" s="3">
        <v>273</v>
      </c>
      <c r="H1599" s="3">
        <v>224</v>
      </c>
      <c r="I1599" s="3">
        <v>224</v>
      </c>
      <c r="J1599" s="3">
        <v>140</v>
      </c>
      <c r="K1599" s="3">
        <v>140</v>
      </c>
    </row>
    <row r="1600" spans="1:11" x14ac:dyDescent="0.25">
      <c r="A1600" s="4">
        <v>39692</v>
      </c>
      <c r="B1600" s="3" t="s">
        <v>67</v>
      </c>
      <c r="C1600" s="3" t="s">
        <v>37</v>
      </c>
      <c r="D1600" s="3">
        <v>288</v>
      </c>
      <c r="E1600" s="3">
        <v>288</v>
      </c>
      <c r="F1600" s="3">
        <v>279</v>
      </c>
      <c r="G1600" s="3">
        <v>279</v>
      </c>
      <c r="H1600" s="3">
        <v>234</v>
      </c>
      <c r="I1600" s="3">
        <v>234</v>
      </c>
      <c r="J1600" s="3">
        <v>140</v>
      </c>
      <c r="K1600" s="3">
        <v>140</v>
      </c>
    </row>
    <row r="1601" spans="1:11" x14ac:dyDescent="0.25">
      <c r="A1601" s="4">
        <v>39783</v>
      </c>
      <c r="B1601" s="3" t="s">
        <v>67</v>
      </c>
      <c r="C1601" s="3" t="s">
        <v>37</v>
      </c>
      <c r="D1601" s="3">
        <v>318</v>
      </c>
      <c r="E1601" s="3">
        <v>318</v>
      </c>
      <c r="F1601" s="3">
        <v>294</v>
      </c>
      <c r="G1601" s="3">
        <v>294</v>
      </c>
      <c r="H1601" s="3">
        <v>227</v>
      </c>
      <c r="I1601" s="3">
        <v>227</v>
      </c>
      <c r="J1601" s="3">
        <v>172</v>
      </c>
      <c r="K1601" s="3">
        <v>172</v>
      </c>
    </row>
    <row r="1602" spans="1:11" x14ac:dyDescent="0.25">
      <c r="A1602" s="4">
        <v>39873</v>
      </c>
      <c r="B1602" s="3" t="s">
        <v>67</v>
      </c>
      <c r="C1602" s="3" t="s">
        <v>37</v>
      </c>
      <c r="D1602" s="3">
        <v>291</v>
      </c>
      <c r="E1602" s="3">
        <v>291</v>
      </c>
      <c r="F1602" s="3">
        <v>277</v>
      </c>
      <c r="G1602" s="3">
        <v>277</v>
      </c>
      <c r="H1602" s="3">
        <v>224</v>
      </c>
      <c r="I1602" s="3">
        <v>224</v>
      </c>
      <c r="J1602" s="3">
        <v>183</v>
      </c>
      <c r="K1602" s="3">
        <v>183</v>
      </c>
    </row>
    <row r="1603" spans="1:11" x14ac:dyDescent="0.25">
      <c r="A1603" s="4">
        <v>39965</v>
      </c>
      <c r="B1603" s="3" t="s">
        <v>67</v>
      </c>
      <c r="C1603" s="3" t="s">
        <v>37</v>
      </c>
      <c r="D1603" s="3">
        <v>301</v>
      </c>
      <c r="E1603" s="3">
        <v>301</v>
      </c>
      <c r="F1603" s="3">
        <v>283</v>
      </c>
      <c r="G1603" s="3">
        <v>283</v>
      </c>
      <c r="H1603" s="3">
        <v>227</v>
      </c>
      <c r="I1603" s="3">
        <v>227</v>
      </c>
      <c r="J1603" s="3">
        <v>154</v>
      </c>
      <c r="K1603" s="3">
        <v>154</v>
      </c>
    </row>
    <row r="1604" spans="1:11" x14ac:dyDescent="0.25">
      <c r="A1604" s="4">
        <v>40057</v>
      </c>
      <c r="B1604" s="3" t="s">
        <v>67</v>
      </c>
      <c r="C1604" s="3" t="s">
        <v>37</v>
      </c>
      <c r="D1604" s="3">
        <v>283</v>
      </c>
      <c r="E1604" s="3">
        <v>283</v>
      </c>
      <c r="F1604" s="3">
        <v>273</v>
      </c>
      <c r="G1604" s="3">
        <v>273</v>
      </c>
      <c r="H1604" s="3">
        <v>228</v>
      </c>
      <c r="I1604" s="3">
        <v>228</v>
      </c>
      <c r="J1604" s="3">
        <v>145</v>
      </c>
      <c r="K1604" s="3">
        <v>145</v>
      </c>
    </row>
    <row r="1605" spans="1:11" x14ac:dyDescent="0.25">
      <c r="A1605" s="4">
        <v>40148</v>
      </c>
      <c r="B1605" s="3" t="s">
        <v>67</v>
      </c>
      <c r="C1605" s="3" t="s">
        <v>37</v>
      </c>
      <c r="D1605" s="3">
        <v>281</v>
      </c>
      <c r="E1605" s="3">
        <v>281</v>
      </c>
      <c r="F1605" s="3">
        <v>271</v>
      </c>
      <c r="G1605" s="3">
        <v>271</v>
      </c>
      <c r="H1605" s="3">
        <v>222</v>
      </c>
      <c r="I1605" s="3">
        <v>222</v>
      </c>
      <c r="J1605" s="3">
        <v>113</v>
      </c>
      <c r="K1605" s="3">
        <v>113</v>
      </c>
    </row>
    <row r="1606" spans="1:11" x14ac:dyDescent="0.25">
      <c r="A1606" s="4">
        <v>40238</v>
      </c>
      <c r="B1606" s="3" t="s">
        <v>67</v>
      </c>
      <c r="C1606" s="3" t="s">
        <v>37</v>
      </c>
      <c r="D1606" s="3">
        <v>280</v>
      </c>
      <c r="E1606" s="3">
        <v>280</v>
      </c>
      <c r="F1606" s="3">
        <v>270</v>
      </c>
      <c r="G1606" s="3">
        <v>270</v>
      </c>
      <c r="H1606" s="3">
        <v>222</v>
      </c>
      <c r="I1606" s="3">
        <v>222</v>
      </c>
      <c r="J1606" s="3">
        <v>179</v>
      </c>
      <c r="K1606" s="3">
        <v>179</v>
      </c>
    </row>
    <row r="1607" spans="1:11" x14ac:dyDescent="0.25">
      <c r="A1607" s="4">
        <v>40330</v>
      </c>
      <c r="B1607" s="3" t="s">
        <v>67</v>
      </c>
      <c r="C1607" s="3" t="s">
        <v>37</v>
      </c>
      <c r="D1607" s="3">
        <v>281</v>
      </c>
      <c r="E1607" s="3">
        <v>281</v>
      </c>
      <c r="F1607" s="3">
        <v>275</v>
      </c>
      <c r="G1607" s="3">
        <v>275</v>
      </c>
      <c r="H1607" s="3">
        <v>240</v>
      </c>
      <c r="I1607" s="3">
        <v>240</v>
      </c>
      <c r="J1607" s="3">
        <v>121</v>
      </c>
      <c r="K1607" s="3">
        <v>121</v>
      </c>
    </row>
    <row r="1608" spans="1:11" x14ac:dyDescent="0.25">
      <c r="A1608" s="4">
        <v>40422</v>
      </c>
      <c r="B1608" s="3" t="s">
        <v>67</v>
      </c>
      <c r="C1608" s="3" t="s">
        <v>37</v>
      </c>
      <c r="D1608" s="3">
        <v>270</v>
      </c>
      <c r="E1608" s="3">
        <v>270</v>
      </c>
      <c r="F1608" s="3">
        <v>261</v>
      </c>
      <c r="G1608" s="3">
        <v>261</v>
      </c>
      <c r="H1608" s="3">
        <v>218</v>
      </c>
      <c r="I1608" s="3">
        <v>218</v>
      </c>
      <c r="J1608" s="3">
        <v>180</v>
      </c>
      <c r="K1608" s="3">
        <v>180</v>
      </c>
    </row>
    <row r="1609" spans="1:11" x14ac:dyDescent="0.25">
      <c r="A1609" s="4">
        <v>40513</v>
      </c>
      <c r="B1609" s="3" t="s">
        <v>67</v>
      </c>
      <c r="C1609" s="3" t="s">
        <v>37</v>
      </c>
      <c r="D1609" s="3">
        <v>277</v>
      </c>
      <c r="E1609" s="3">
        <v>277</v>
      </c>
      <c r="F1609" s="3">
        <v>268</v>
      </c>
      <c r="G1609" s="3">
        <v>268</v>
      </c>
      <c r="H1609" s="3">
        <v>226</v>
      </c>
      <c r="I1609" s="3">
        <v>226</v>
      </c>
      <c r="J1609" s="3">
        <v>145</v>
      </c>
      <c r="K1609" s="3">
        <v>145</v>
      </c>
    </row>
    <row r="1610" spans="1:11" x14ac:dyDescent="0.25">
      <c r="A1610" s="4">
        <v>40603</v>
      </c>
      <c r="B1610" s="3" t="s">
        <v>67</v>
      </c>
      <c r="C1610" s="3" t="s">
        <v>37</v>
      </c>
      <c r="D1610" s="3">
        <v>277</v>
      </c>
      <c r="E1610" s="3">
        <v>277</v>
      </c>
      <c r="F1610" s="3">
        <v>268</v>
      </c>
      <c r="G1610" s="3">
        <v>268</v>
      </c>
      <c r="H1610" s="3">
        <v>226</v>
      </c>
      <c r="I1610" s="3">
        <v>226</v>
      </c>
      <c r="J1610" s="3">
        <v>217</v>
      </c>
      <c r="K1610" s="3">
        <v>217</v>
      </c>
    </row>
    <row r="1611" spans="1:11" x14ac:dyDescent="0.25">
      <c r="A1611" s="4">
        <v>40695</v>
      </c>
      <c r="B1611" s="3" t="s">
        <v>67</v>
      </c>
      <c r="C1611" s="3" t="s">
        <v>37</v>
      </c>
      <c r="D1611" s="3">
        <v>280</v>
      </c>
      <c r="E1611" s="3">
        <v>280</v>
      </c>
      <c r="F1611" s="3">
        <v>272</v>
      </c>
      <c r="G1611" s="3">
        <v>272</v>
      </c>
      <c r="H1611" s="3">
        <v>228</v>
      </c>
      <c r="I1611" s="3">
        <v>228</v>
      </c>
      <c r="J1611" s="3">
        <v>143</v>
      </c>
      <c r="K1611" s="3">
        <v>143</v>
      </c>
    </row>
    <row r="1612" spans="1:11" x14ac:dyDescent="0.25">
      <c r="A1612" s="4">
        <v>40787</v>
      </c>
      <c r="B1612" s="3" t="s">
        <v>67</v>
      </c>
      <c r="C1612" s="3" t="s">
        <v>37</v>
      </c>
      <c r="D1612" s="3">
        <v>278</v>
      </c>
      <c r="E1612" s="3">
        <v>278</v>
      </c>
      <c r="F1612" s="3">
        <v>269</v>
      </c>
      <c r="G1612" s="3">
        <v>269</v>
      </c>
      <c r="H1612" s="3">
        <v>226</v>
      </c>
      <c r="I1612" s="3">
        <v>226</v>
      </c>
      <c r="J1612" s="3">
        <v>162</v>
      </c>
      <c r="K1612" s="3">
        <v>162</v>
      </c>
    </row>
    <row r="1613" spans="1:11" x14ac:dyDescent="0.25">
      <c r="A1613" s="4">
        <v>40878</v>
      </c>
      <c r="B1613" s="3" t="s">
        <v>67</v>
      </c>
      <c r="C1613" s="3" t="s">
        <v>37</v>
      </c>
      <c r="D1613" s="3">
        <v>277</v>
      </c>
      <c r="E1613" s="3">
        <v>277</v>
      </c>
      <c r="F1613" s="3">
        <v>269</v>
      </c>
      <c r="G1613" s="3">
        <v>269</v>
      </c>
      <c r="H1613" s="3">
        <v>227</v>
      </c>
      <c r="I1613" s="3">
        <v>227</v>
      </c>
      <c r="J1613" s="3">
        <v>96</v>
      </c>
      <c r="K1613" s="3">
        <v>96</v>
      </c>
    </row>
    <row r="1614" spans="1:11" x14ac:dyDescent="0.25">
      <c r="A1614" s="4">
        <v>40969</v>
      </c>
      <c r="B1614" s="3" t="s">
        <v>67</v>
      </c>
      <c r="C1614" s="3" t="s">
        <v>37</v>
      </c>
      <c r="D1614" s="3">
        <v>283</v>
      </c>
      <c r="E1614" s="3">
        <v>283</v>
      </c>
      <c r="F1614" s="3">
        <v>276</v>
      </c>
      <c r="G1614" s="3">
        <v>276</v>
      </c>
      <c r="H1614" s="3">
        <v>238</v>
      </c>
      <c r="I1614" s="3">
        <v>238</v>
      </c>
      <c r="J1614" s="3">
        <v>172</v>
      </c>
      <c r="K1614" s="3">
        <v>172</v>
      </c>
    </row>
    <row r="1615" spans="1:11" x14ac:dyDescent="0.25">
      <c r="A1615" s="4">
        <v>41061</v>
      </c>
      <c r="B1615" s="3" t="s">
        <v>67</v>
      </c>
      <c r="C1615" s="3" t="s">
        <v>37</v>
      </c>
      <c r="D1615" s="3">
        <v>290</v>
      </c>
      <c r="E1615" s="3">
        <v>290</v>
      </c>
      <c r="F1615" s="3">
        <v>281</v>
      </c>
      <c r="G1615" s="3">
        <v>281</v>
      </c>
      <c r="H1615" s="3">
        <v>237</v>
      </c>
      <c r="I1615" s="3">
        <v>237</v>
      </c>
      <c r="J1615" s="3">
        <v>121</v>
      </c>
      <c r="K1615" s="3">
        <v>121</v>
      </c>
    </row>
    <row r="1616" spans="1:11" x14ac:dyDescent="0.25">
      <c r="A1616" s="4">
        <v>41153</v>
      </c>
      <c r="B1616" s="3" t="s">
        <v>67</v>
      </c>
      <c r="C1616" s="3" t="s">
        <v>37</v>
      </c>
      <c r="D1616" s="3">
        <v>274</v>
      </c>
      <c r="E1616" s="3">
        <v>274</v>
      </c>
      <c r="F1616" s="3">
        <v>265</v>
      </c>
      <c r="G1616" s="3">
        <v>265</v>
      </c>
      <c r="H1616" s="3">
        <v>223</v>
      </c>
      <c r="I1616" s="3">
        <v>223</v>
      </c>
      <c r="J1616" s="3">
        <v>144</v>
      </c>
      <c r="K1616" s="3">
        <v>144</v>
      </c>
    </row>
    <row r="1617" spans="1:11" x14ac:dyDescent="0.25">
      <c r="A1617" s="4">
        <v>41244</v>
      </c>
      <c r="B1617" s="3" t="s">
        <v>67</v>
      </c>
      <c r="C1617" s="3" t="s">
        <v>37</v>
      </c>
      <c r="D1617" s="3">
        <v>270</v>
      </c>
      <c r="E1617" s="3">
        <v>270</v>
      </c>
      <c r="F1617" s="3">
        <v>263</v>
      </c>
      <c r="G1617" s="3">
        <v>263</v>
      </c>
      <c r="H1617" s="3">
        <v>225</v>
      </c>
      <c r="I1617" s="3">
        <v>225</v>
      </c>
      <c r="J1617" s="3">
        <v>103</v>
      </c>
      <c r="K1617" s="3">
        <v>103</v>
      </c>
    </row>
    <row r="1618" spans="1:11" x14ac:dyDescent="0.25">
      <c r="A1618" s="4">
        <v>41334</v>
      </c>
      <c r="B1618" s="3" t="s">
        <v>67</v>
      </c>
      <c r="C1618" s="3" t="s">
        <v>37</v>
      </c>
      <c r="D1618" s="3">
        <v>282</v>
      </c>
      <c r="E1618" s="3">
        <v>282</v>
      </c>
      <c r="F1618" s="3">
        <v>276</v>
      </c>
      <c r="G1618" s="3">
        <v>276</v>
      </c>
      <c r="H1618" s="3">
        <v>239</v>
      </c>
      <c r="I1618" s="3">
        <v>239</v>
      </c>
      <c r="J1618" s="3">
        <v>123</v>
      </c>
      <c r="K1618" s="3">
        <v>123</v>
      </c>
    </row>
    <row r="1619" spans="1:11" x14ac:dyDescent="0.25">
      <c r="A1619" s="4">
        <v>41426</v>
      </c>
      <c r="B1619" s="3" t="s">
        <v>67</v>
      </c>
      <c r="C1619" s="3" t="s">
        <v>37</v>
      </c>
      <c r="D1619" s="3">
        <v>287</v>
      </c>
      <c r="E1619" s="3">
        <v>287</v>
      </c>
      <c r="F1619" s="3">
        <v>278</v>
      </c>
      <c r="G1619" s="3">
        <v>278</v>
      </c>
      <c r="H1619" s="3">
        <v>235</v>
      </c>
      <c r="I1619" s="3">
        <v>235</v>
      </c>
      <c r="J1619" s="3">
        <v>111</v>
      </c>
      <c r="K1619" s="3">
        <v>111</v>
      </c>
    </row>
    <row r="1620" spans="1:11" x14ac:dyDescent="0.25">
      <c r="A1620" s="4">
        <v>41518</v>
      </c>
      <c r="B1620" s="3" t="s">
        <v>67</v>
      </c>
      <c r="C1620" s="3" t="s">
        <v>37</v>
      </c>
      <c r="D1620" s="3">
        <v>276</v>
      </c>
      <c r="E1620" s="3">
        <v>276</v>
      </c>
      <c r="F1620" s="3">
        <v>265</v>
      </c>
      <c r="G1620" s="3">
        <v>265</v>
      </c>
      <c r="H1620" s="3">
        <v>218</v>
      </c>
      <c r="I1620" s="3">
        <v>218</v>
      </c>
      <c r="J1620" s="3">
        <v>132</v>
      </c>
      <c r="K1620" s="3">
        <v>132</v>
      </c>
    </row>
    <row r="1621" spans="1:11" x14ac:dyDescent="0.25">
      <c r="A1621" s="4">
        <v>41609</v>
      </c>
      <c r="B1621" s="3" t="s">
        <v>67</v>
      </c>
      <c r="C1621" s="3" t="s">
        <v>37</v>
      </c>
      <c r="D1621" s="3">
        <v>298</v>
      </c>
      <c r="E1621" s="3">
        <v>298</v>
      </c>
      <c r="F1621" s="3">
        <v>290</v>
      </c>
      <c r="G1621" s="3">
        <v>290</v>
      </c>
      <c r="H1621" s="3">
        <v>246</v>
      </c>
      <c r="I1621" s="3">
        <v>246</v>
      </c>
      <c r="J1621" s="3">
        <v>100</v>
      </c>
      <c r="K1621" s="3">
        <v>100</v>
      </c>
    </row>
    <row r="1622" spans="1:11" x14ac:dyDescent="0.25">
      <c r="A1622" s="4">
        <v>41699</v>
      </c>
      <c r="B1622" s="3" t="s">
        <v>67</v>
      </c>
      <c r="C1622" s="3" t="s">
        <v>37</v>
      </c>
      <c r="D1622" s="3">
        <v>280</v>
      </c>
      <c r="E1622" s="3">
        <v>280</v>
      </c>
      <c r="F1622" s="3">
        <v>272</v>
      </c>
      <c r="G1622" s="3">
        <v>272</v>
      </c>
      <c r="H1622" s="3">
        <v>230</v>
      </c>
      <c r="I1622" s="3">
        <v>230</v>
      </c>
      <c r="J1622" s="3">
        <v>133</v>
      </c>
      <c r="K1622" s="3">
        <v>133</v>
      </c>
    </row>
    <row r="1623" spans="1:11" x14ac:dyDescent="0.25">
      <c r="A1623" s="4">
        <v>41699</v>
      </c>
      <c r="B1623" s="3" t="s">
        <v>67</v>
      </c>
      <c r="C1623" s="3" t="s">
        <v>37</v>
      </c>
      <c r="D1623" s="3">
        <v>280</v>
      </c>
      <c r="E1623" s="3">
        <v>280</v>
      </c>
      <c r="F1623" s="3">
        <v>272</v>
      </c>
      <c r="G1623" s="3">
        <v>272</v>
      </c>
      <c r="H1623" s="3">
        <v>230</v>
      </c>
      <c r="I1623" s="3">
        <v>230</v>
      </c>
      <c r="J1623" s="3">
        <v>133</v>
      </c>
      <c r="K1623" s="3">
        <v>133</v>
      </c>
    </row>
    <row r="1624" spans="1:11" x14ac:dyDescent="0.25">
      <c r="A1624" s="4">
        <v>41791</v>
      </c>
      <c r="B1624" s="3" t="s">
        <v>67</v>
      </c>
      <c r="C1624" s="3" t="s">
        <v>37</v>
      </c>
      <c r="D1624" s="3">
        <v>282</v>
      </c>
      <c r="E1624" s="3">
        <v>282</v>
      </c>
      <c r="F1624" s="3">
        <v>274</v>
      </c>
      <c r="G1624" s="3">
        <v>274</v>
      </c>
      <c r="H1624" s="3">
        <v>232</v>
      </c>
      <c r="I1624" s="3">
        <v>232</v>
      </c>
      <c r="J1624" s="3">
        <v>94</v>
      </c>
      <c r="K1624" s="3">
        <v>94</v>
      </c>
    </row>
    <row r="1625" spans="1:11" x14ac:dyDescent="0.25">
      <c r="A1625" s="4">
        <v>41791</v>
      </c>
      <c r="B1625" s="3" t="s">
        <v>67</v>
      </c>
      <c r="C1625" s="3" t="s">
        <v>37</v>
      </c>
      <c r="D1625" s="3">
        <v>282</v>
      </c>
      <c r="E1625" s="3">
        <v>282</v>
      </c>
      <c r="F1625" s="3">
        <v>274</v>
      </c>
      <c r="G1625" s="3">
        <v>274</v>
      </c>
      <c r="H1625" s="3">
        <v>232</v>
      </c>
      <c r="I1625" s="3">
        <v>232</v>
      </c>
      <c r="J1625" s="3">
        <v>94</v>
      </c>
      <c r="K1625" s="3">
        <v>94</v>
      </c>
    </row>
    <row r="1626" spans="1:11" x14ac:dyDescent="0.25">
      <c r="A1626" s="4">
        <v>41883</v>
      </c>
      <c r="B1626" s="3" t="s">
        <v>67</v>
      </c>
      <c r="C1626" s="3" t="s">
        <v>37</v>
      </c>
      <c r="D1626" s="3">
        <v>290</v>
      </c>
      <c r="E1626" s="3">
        <v>290</v>
      </c>
      <c r="F1626" s="3">
        <v>281</v>
      </c>
      <c r="G1626" s="3">
        <v>281</v>
      </c>
      <c r="H1626" s="3">
        <v>236</v>
      </c>
      <c r="I1626" s="3">
        <v>236</v>
      </c>
      <c r="J1626" s="3">
        <v>114</v>
      </c>
      <c r="K1626" s="3">
        <v>114</v>
      </c>
    </row>
    <row r="1627" spans="1:11" x14ac:dyDescent="0.25">
      <c r="A1627" s="4">
        <v>41883</v>
      </c>
      <c r="B1627" s="3" t="s">
        <v>67</v>
      </c>
      <c r="C1627" s="3" t="s">
        <v>37</v>
      </c>
      <c r="D1627" s="3">
        <v>290</v>
      </c>
      <c r="E1627" s="3">
        <v>290</v>
      </c>
      <c r="F1627" s="3">
        <v>281</v>
      </c>
      <c r="G1627" s="3">
        <v>281</v>
      </c>
      <c r="H1627" s="3">
        <v>236</v>
      </c>
      <c r="I1627" s="3">
        <v>236</v>
      </c>
      <c r="J1627" s="3">
        <v>114</v>
      </c>
      <c r="K1627" s="3">
        <v>114</v>
      </c>
    </row>
    <row r="1628" spans="1:11" x14ac:dyDescent="0.25">
      <c r="A1628" s="4">
        <v>41974</v>
      </c>
      <c r="B1628" s="3" t="s">
        <v>67</v>
      </c>
      <c r="C1628" s="3" t="s">
        <v>37</v>
      </c>
      <c r="D1628" s="3">
        <v>290</v>
      </c>
      <c r="E1628" s="3">
        <v>290</v>
      </c>
      <c r="F1628" s="3">
        <v>282</v>
      </c>
      <c r="G1628" s="3">
        <v>282</v>
      </c>
      <c r="H1628" s="3">
        <v>239</v>
      </c>
      <c r="I1628" s="3">
        <v>239</v>
      </c>
      <c r="J1628" s="3">
        <v>101</v>
      </c>
      <c r="K1628" s="3">
        <v>101</v>
      </c>
    </row>
    <row r="1629" spans="1:11" x14ac:dyDescent="0.25">
      <c r="A1629" s="4">
        <v>41974</v>
      </c>
      <c r="B1629" s="3" t="s">
        <v>67</v>
      </c>
      <c r="C1629" s="3" t="s">
        <v>37</v>
      </c>
      <c r="D1629" s="3">
        <v>290</v>
      </c>
      <c r="E1629" s="3">
        <v>290</v>
      </c>
      <c r="F1629" s="3">
        <v>282</v>
      </c>
      <c r="G1629" s="3">
        <v>282</v>
      </c>
      <c r="H1629" s="3">
        <v>239</v>
      </c>
      <c r="I1629" s="3">
        <v>239</v>
      </c>
      <c r="J1629" s="3">
        <v>101</v>
      </c>
      <c r="K1629" s="3">
        <v>101</v>
      </c>
    </row>
    <row r="1630" spans="1:11" x14ac:dyDescent="0.25">
      <c r="A1630" s="4">
        <v>42064</v>
      </c>
      <c r="B1630" s="3" t="s">
        <v>67</v>
      </c>
      <c r="C1630" s="3" t="s">
        <v>37</v>
      </c>
      <c r="D1630" s="3">
        <v>302</v>
      </c>
      <c r="E1630" s="3">
        <v>302</v>
      </c>
      <c r="F1630" s="3">
        <v>293</v>
      </c>
      <c r="G1630" s="3">
        <v>293</v>
      </c>
      <c r="H1630" s="3">
        <v>247</v>
      </c>
      <c r="I1630" s="3">
        <v>247</v>
      </c>
      <c r="J1630" s="3">
        <v>105</v>
      </c>
      <c r="K1630" s="3">
        <v>105</v>
      </c>
    </row>
    <row r="1631" spans="1:11" x14ac:dyDescent="0.25">
      <c r="A1631" s="4">
        <v>42156</v>
      </c>
      <c r="B1631" s="3" t="s">
        <v>67</v>
      </c>
      <c r="C1631" s="3" t="s">
        <v>37</v>
      </c>
      <c r="D1631" s="3">
        <v>298</v>
      </c>
      <c r="E1631" s="3">
        <v>298</v>
      </c>
      <c r="F1631" s="3">
        <v>289</v>
      </c>
      <c r="G1631" s="3">
        <v>289</v>
      </c>
      <c r="H1631" s="3">
        <v>244</v>
      </c>
      <c r="I1631" s="3">
        <v>244</v>
      </c>
      <c r="J1631" s="3">
        <v>128</v>
      </c>
      <c r="K1631" s="3">
        <v>128</v>
      </c>
    </row>
    <row r="1632" spans="1:11" x14ac:dyDescent="0.25">
      <c r="A1632" s="4">
        <v>42248</v>
      </c>
      <c r="B1632" s="3" t="s">
        <v>67</v>
      </c>
      <c r="C1632" s="3" t="s">
        <v>37</v>
      </c>
      <c r="D1632" s="3">
        <v>302</v>
      </c>
      <c r="E1632" s="3">
        <v>302</v>
      </c>
      <c r="F1632" s="3">
        <v>293</v>
      </c>
      <c r="G1632" s="3">
        <v>293</v>
      </c>
      <c r="H1632" s="3">
        <v>246</v>
      </c>
      <c r="I1632" s="3">
        <v>246</v>
      </c>
      <c r="J1632" s="3">
        <v>97</v>
      </c>
      <c r="K1632" s="3">
        <v>97</v>
      </c>
    </row>
    <row r="1633" spans="1:11" x14ac:dyDescent="0.25">
      <c r="A1633" s="4">
        <v>42339</v>
      </c>
      <c r="B1633" s="3" t="s">
        <v>67</v>
      </c>
      <c r="C1633" s="3" t="s">
        <v>37</v>
      </c>
      <c r="D1633" s="3">
        <v>305</v>
      </c>
      <c r="E1633" s="3">
        <v>305</v>
      </c>
      <c r="F1633" s="3">
        <v>296</v>
      </c>
      <c r="G1633" s="3">
        <v>296</v>
      </c>
      <c r="H1633" s="3">
        <v>250</v>
      </c>
      <c r="I1633" s="3">
        <v>250</v>
      </c>
      <c r="J1633" s="3">
        <v>102</v>
      </c>
      <c r="K1633" s="3">
        <v>102</v>
      </c>
    </row>
    <row r="1634" spans="1:11" x14ac:dyDescent="0.25">
      <c r="A1634" s="4">
        <v>42430</v>
      </c>
      <c r="B1634" s="3" t="s">
        <v>67</v>
      </c>
      <c r="C1634" s="3" t="s">
        <v>37</v>
      </c>
      <c r="D1634" s="3">
        <v>310</v>
      </c>
      <c r="E1634" s="3">
        <v>310</v>
      </c>
      <c r="F1634" s="3">
        <v>302</v>
      </c>
      <c r="G1634" s="3">
        <v>302</v>
      </c>
      <c r="H1634" s="3">
        <v>260</v>
      </c>
      <c r="I1634" s="3">
        <v>260</v>
      </c>
      <c r="J1634" s="3">
        <v>111</v>
      </c>
      <c r="K1634" s="3">
        <v>111</v>
      </c>
    </row>
    <row r="1635" spans="1:11" x14ac:dyDescent="0.25">
      <c r="A1635" s="4">
        <v>42522</v>
      </c>
      <c r="B1635" s="3" t="s">
        <v>67</v>
      </c>
      <c r="C1635" s="3" t="s">
        <v>37</v>
      </c>
      <c r="D1635" s="3">
        <v>318</v>
      </c>
      <c r="E1635" s="3">
        <v>318</v>
      </c>
      <c r="F1635" s="3">
        <v>312</v>
      </c>
      <c r="G1635" s="3">
        <v>312</v>
      </c>
      <c r="H1635" s="3">
        <v>272</v>
      </c>
      <c r="I1635" s="3">
        <v>272</v>
      </c>
      <c r="J1635" s="3">
        <v>74</v>
      </c>
      <c r="K1635" s="3">
        <v>74</v>
      </c>
    </row>
    <row r="1636" spans="1:11" x14ac:dyDescent="0.25">
      <c r="A1636" s="4">
        <v>42614</v>
      </c>
      <c r="B1636" s="3" t="s">
        <v>67</v>
      </c>
      <c r="C1636" s="3" t="s">
        <v>37</v>
      </c>
      <c r="D1636" s="3">
        <v>309</v>
      </c>
      <c r="E1636" s="3">
        <v>309</v>
      </c>
      <c r="F1636" s="3">
        <v>300</v>
      </c>
      <c r="G1636" s="3">
        <v>300</v>
      </c>
      <c r="H1636" s="3">
        <v>254</v>
      </c>
      <c r="I1636" s="3">
        <v>254</v>
      </c>
      <c r="J1636" s="3">
        <v>113</v>
      </c>
      <c r="K1636" s="3">
        <v>113</v>
      </c>
    </row>
    <row r="1637" spans="1:11" x14ac:dyDescent="0.25">
      <c r="A1637" s="4">
        <v>42705</v>
      </c>
      <c r="B1637" s="3" t="s">
        <v>67</v>
      </c>
      <c r="C1637" s="3" t="s">
        <v>37</v>
      </c>
      <c r="D1637" s="3">
        <v>337</v>
      </c>
      <c r="E1637" s="3">
        <v>337</v>
      </c>
      <c r="F1637" s="3">
        <v>328</v>
      </c>
      <c r="G1637" s="3">
        <v>328</v>
      </c>
      <c r="H1637" s="3">
        <v>280</v>
      </c>
      <c r="I1637" s="3">
        <v>280</v>
      </c>
      <c r="J1637" s="3">
        <v>86</v>
      </c>
      <c r="K1637" s="3">
        <v>86</v>
      </c>
    </row>
    <row r="1638" spans="1:11" x14ac:dyDescent="0.25">
      <c r="A1638" s="4">
        <v>42795</v>
      </c>
      <c r="B1638" s="3" t="s">
        <v>67</v>
      </c>
      <c r="C1638" s="3" t="s">
        <v>37</v>
      </c>
      <c r="D1638" s="3">
        <v>337</v>
      </c>
      <c r="E1638" s="3">
        <v>337</v>
      </c>
      <c r="F1638" s="3">
        <v>328</v>
      </c>
      <c r="G1638" s="3">
        <v>328</v>
      </c>
      <c r="H1638" s="3">
        <v>278</v>
      </c>
      <c r="I1638" s="3">
        <v>278</v>
      </c>
      <c r="J1638" s="3">
        <v>93</v>
      </c>
      <c r="K1638" s="3">
        <v>93</v>
      </c>
    </row>
    <row r="1639" spans="1:11" x14ac:dyDescent="0.25">
      <c r="A1639" s="4">
        <v>42887</v>
      </c>
      <c r="B1639" s="3" t="s">
        <v>67</v>
      </c>
      <c r="C1639" s="3" t="s">
        <v>37</v>
      </c>
      <c r="D1639" s="3">
        <v>342</v>
      </c>
      <c r="E1639" s="3">
        <v>342</v>
      </c>
      <c r="F1639" s="3">
        <v>327</v>
      </c>
      <c r="G1639" s="3">
        <v>327</v>
      </c>
      <c r="H1639" s="3">
        <v>269</v>
      </c>
      <c r="I1639" s="3">
        <v>269</v>
      </c>
      <c r="J1639" s="3">
        <v>113</v>
      </c>
      <c r="K1639" s="3">
        <v>113</v>
      </c>
    </row>
    <row r="1640" spans="1:11" x14ac:dyDescent="0.25">
      <c r="A1640" s="4">
        <v>42979</v>
      </c>
      <c r="B1640" s="3" t="s">
        <v>67</v>
      </c>
      <c r="C1640" s="3" t="s">
        <v>37</v>
      </c>
      <c r="D1640" s="3">
        <v>337</v>
      </c>
      <c r="E1640" s="3">
        <v>337</v>
      </c>
      <c r="F1640" s="3">
        <v>328</v>
      </c>
      <c r="G1640" s="3">
        <v>328</v>
      </c>
      <c r="H1640" s="3">
        <v>279</v>
      </c>
      <c r="I1640" s="3">
        <v>279</v>
      </c>
      <c r="J1640" s="3">
        <v>94</v>
      </c>
      <c r="K1640" s="3">
        <v>94</v>
      </c>
    </row>
    <row r="1641" spans="1:11" x14ac:dyDescent="0.25">
      <c r="A1641" s="4">
        <v>43070</v>
      </c>
      <c r="B1641" s="3" t="s">
        <v>67</v>
      </c>
      <c r="C1641" s="3" t="s">
        <v>37</v>
      </c>
      <c r="D1641" s="3">
        <v>350</v>
      </c>
      <c r="E1641" s="3">
        <v>350</v>
      </c>
      <c r="F1641" s="3">
        <v>338</v>
      </c>
      <c r="G1641" s="3">
        <v>338</v>
      </c>
      <c r="H1641" s="3">
        <v>281</v>
      </c>
      <c r="I1641" s="3">
        <v>281</v>
      </c>
      <c r="J1641" s="3">
        <v>52</v>
      </c>
      <c r="K1641" s="3">
        <v>52</v>
      </c>
    </row>
    <row r="1642" spans="1:11" x14ac:dyDescent="0.25">
      <c r="A1642" s="4">
        <v>43160</v>
      </c>
      <c r="B1642" s="3" t="s">
        <v>67</v>
      </c>
      <c r="C1642" s="3" t="s">
        <v>37</v>
      </c>
      <c r="D1642" s="3">
        <v>346</v>
      </c>
      <c r="E1642" s="3">
        <v>346</v>
      </c>
      <c r="F1642" s="3">
        <v>331</v>
      </c>
      <c r="G1642" s="3">
        <v>331</v>
      </c>
      <c r="H1642" s="3">
        <v>269</v>
      </c>
      <c r="I1642" s="3">
        <v>269</v>
      </c>
      <c r="J1642" s="3">
        <v>77</v>
      </c>
      <c r="K1642" s="3">
        <v>77</v>
      </c>
    </row>
    <row r="1643" spans="1:11" x14ac:dyDescent="0.25">
      <c r="A1643" s="4">
        <v>43252</v>
      </c>
      <c r="B1643" s="3" t="s">
        <v>67</v>
      </c>
      <c r="C1643" s="3" t="s">
        <v>37</v>
      </c>
      <c r="D1643" s="3">
        <v>351</v>
      </c>
      <c r="E1643" s="3">
        <v>351</v>
      </c>
      <c r="F1643" s="3">
        <v>336</v>
      </c>
      <c r="G1643" s="3">
        <v>336</v>
      </c>
      <c r="H1643" s="3">
        <v>271</v>
      </c>
      <c r="I1643" s="3">
        <v>271</v>
      </c>
      <c r="J1643" s="3">
        <v>84</v>
      </c>
      <c r="K1643" s="3">
        <v>84</v>
      </c>
    </row>
    <row r="1644" spans="1:11" x14ac:dyDescent="0.25">
      <c r="A1644" s="4">
        <v>39508</v>
      </c>
      <c r="B1644" s="3" t="s">
        <v>70</v>
      </c>
      <c r="C1644" s="3" t="s">
        <v>70</v>
      </c>
      <c r="D1644" s="3">
        <v>305</v>
      </c>
      <c r="E1644" s="3">
        <v>305</v>
      </c>
      <c r="F1644" s="3">
        <v>289</v>
      </c>
      <c r="G1644" s="3">
        <v>289</v>
      </c>
      <c r="H1644" s="3">
        <v>229</v>
      </c>
      <c r="I1644" s="3">
        <v>229</v>
      </c>
      <c r="J1644" s="3">
        <v>152</v>
      </c>
      <c r="K1644" s="3">
        <v>152</v>
      </c>
    </row>
    <row r="1645" spans="1:11" x14ac:dyDescent="0.25">
      <c r="A1645" s="4">
        <v>39600</v>
      </c>
      <c r="B1645" s="3" t="s">
        <v>70</v>
      </c>
      <c r="C1645" s="3" t="s">
        <v>70</v>
      </c>
      <c r="D1645" s="3">
        <v>307</v>
      </c>
      <c r="E1645" s="3">
        <v>307</v>
      </c>
      <c r="F1645" s="3">
        <v>293</v>
      </c>
      <c r="G1645" s="3">
        <v>293</v>
      </c>
      <c r="H1645" s="3">
        <v>238</v>
      </c>
      <c r="I1645" s="3">
        <v>238</v>
      </c>
      <c r="J1645" s="3">
        <v>227</v>
      </c>
      <c r="K1645" s="3">
        <v>227</v>
      </c>
    </row>
    <row r="1646" spans="1:11" x14ac:dyDescent="0.25">
      <c r="A1646" s="4">
        <v>39692</v>
      </c>
      <c r="B1646" s="3" t="s">
        <v>70</v>
      </c>
      <c r="C1646" s="3" t="s">
        <v>70</v>
      </c>
      <c r="D1646" s="3">
        <v>301</v>
      </c>
      <c r="E1646" s="3">
        <v>301</v>
      </c>
      <c r="F1646" s="3">
        <v>288</v>
      </c>
      <c r="G1646" s="3">
        <v>288</v>
      </c>
      <c r="H1646" s="3">
        <v>233</v>
      </c>
      <c r="I1646" s="3">
        <v>233</v>
      </c>
      <c r="J1646" s="3">
        <v>219</v>
      </c>
      <c r="K1646" s="3">
        <v>219</v>
      </c>
    </row>
    <row r="1647" spans="1:11" x14ac:dyDescent="0.25">
      <c r="A1647" s="4">
        <v>39783</v>
      </c>
      <c r="B1647" s="3" t="s">
        <v>70</v>
      </c>
      <c r="C1647" s="3" t="s">
        <v>70</v>
      </c>
      <c r="D1647" s="3">
        <v>292</v>
      </c>
      <c r="E1647" s="3">
        <v>292</v>
      </c>
      <c r="F1647" s="3">
        <v>278</v>
      </c>
      <c r="G1647" s="3">
        <v>278</v>
      </c>
      <c r="H1647" s="3">
        <v>223</v>
      </c>
      <c r="I1647" s="3">
        <v>223</v>
      </c>
      <c r="J1647" s="3">
        <v>170</v>
      </c>
      <c r="K1647" s="3">
        <v>170</v>
      </c>
    </row>
    <row r="1648" spans="1:11" x14ac:dyDescent="0.25">
      <c r="A1648" s="4">
        <v>39873</v>
      </c>
      <c r="B1648" s="3" t="s">
        <v>70</v>
      </c>
      <c r="C1648" s="3" t="s">
        <v>70</v>
      </c>
      <c r="D1648" s="3">
        <v>301</v>
      </c>
      <c r="E1648" s="3">
        <v>301</v>
      </c>
      <c r="F1648" s="3">
        <v>290</v>
      </c>
      <c r="G1648" s="3">
        <v>290</v>
      </c>
      <c r="H1648" s="3">
        <v>239</v>
      </c>
      <c r="I1648" s="3">
        <v>239</v>
      </c>
      <c r="J1648" s="3">
        <v>239</v>
      </c>
      <c r="K1648" s="3">
        <v>239</v>
      </c>
    </row>
    <row r="1649" spans="1:11" x14ac:dyDescent="0.25">
      <c r="A1649" s="4">
        <v>39965</v>
      </c>
      <c r="B1649" s="3" t="s">
        <v>70</v>
      </c>
      <c r="C1649" s="3" t="s">
        <v>70</v>
      </c>
      <c r="D1649" s="3">
        <v>293</v>
      </c>
      <c r="E1649" s="3">
        <v>293</v>
      </c>
      <c r="F1649" s="3">
        <v>280</v>
      </c>
      <c r="G1649" s="3">
        <v>280</v>
      </c>
      <c r="H1649" s="3">
        <v>227</v>
      </c>
      <c r="I1649" s="3">
        <v>227</v>
      </c>
      <c r="J1649" s="3">
        <v>193</v>
      </c>
      <c r="K1649" s="3">
        <v>193</v>
      </c>
    </row>
    <row r="1650" spans="1:11" x14ac:dyDescent="0.25">
      <c r="A1650" s="4">
        <v>40057</v>
      </c>
      <c r="B1650" s="3" t="s">
        <v>70</v>
      </c>
      <c r="C1650" s="3" t="s">
        <v>70</v>
      </c>
      <c r="D1650" s="3">
        <v>302</v>
      </c>
      <c r="E1650" s="3">
        <v>302</v>
      </c>
      <c r="F1650" s="3">
        <v>291</v>
      </c>
      <c r="G1650" s="3">
        <v>291</v>
      </c>
      <c r="H1650" s="3">
        <v>239</v>
      </c>
      <c r="I1650" s="3">
        <v>239</v>
      </c>
      <c r="J1650" s="3">
        <v>174</v>
      </c>
      <c r="K1650" s="3">
        <v>174</v>
      </c>
    </row>
    <row r="1651" spans="1:11" x14ac:dyDescent="0.25">
      <c r="A1651" s="4">
        <v>40148</v>
      </c>
      <c r="B1651" s="3" t="s">
        <v>70</v>
      </c>
      <c r="C1651" s="3" t="s">
        <v>70</v>
      </c>
      <c r="D1651" s="3">
        <v>289</v>
      </c>
      <c r="E1651" s="3">
        <v>289</v>
      </c>
      <c r="F1651" s="3">
        <v>274</v>
      </c>
      <c r="G1651" s="3">
        <v>274</v>
      </c>
      <c r="H1651" s="3">
        <v>218</v>
      </c>
      <c r="I1651" s="3">
        <v>218</v>
      </c>
      <c r="J1651" s="3">
        <v>203</v>
      </c>
      <c r="K1651" s="3">
        <v>203</v>
      </c>
    </row>
    <row r="1652" spans="1:11" x14ac:dyDescent="0.25">
      <c r="A1652" s="4">
        <v>40238</v>
      </c>
      <c r="B1652" s="3" t="s">
        <v>70</v>
      </c>
      <c r="C1652" s="3" t="s">
        <v>70</v>
      </c>
      <c r="D1652" s="3">
        <v>311</v>
      </c>
      <c r="E1652" s="3">
        <v>311</v>
      </c>
      <c r="F1652" s="3">
        <v>300</v>
      </c>
      <c r="G1652" s="3">
        <v>300</v>
      </c>
      <c r="H1652" s="3">
        <v>249</v>
      </c>
      <c r="I1652" s="3">
        <v>249</v>
      </c>
      <c r="J1652" s="3">
        <v>226</v>
      </c>
      <c r="K1652" s="3">
        <v>226</v>
      </c>
    </row>
    <row r="1653" spans="1:11" x14ac:dyDescent="0.25">
      <c r="A1653" s="4">
        <v>40330</v>
      </c>
      <c r="B1653" s="3" t="s">
        <v>70</v>
      </c>
      <c r="C1653" s="3" t="s">
        <v>70</v>
      </c>
      <c r="D1653" s="3">
        <v>315</v>
      </c>
      <c r="E1653" s="3">
        <v>315</v>
      </c>
      <c r="F1653" s="3">
        <v>303</v>
      </c>
      <c r="G1653" s="3">
        <v>303</v>
      </c>
      <c r="H1653" s="3">
        <v>248</v>
      </c>
      <c r="I1653" s="3">
        <v>248</v>
      </c>
      <c r="J1653" s="3">
        <v>207</v>
      </c>
      <c r="K1653" s="3">
        <v>207</v>
      </c>
    </row>
    <row r="1654" spans="1:11" x14ac:dyDescent="0.25">
      <c r="A1654" s="4">
        <v>40422</v>
      </c>
      <c r="B1654" s="3" t="s">
        <v>70</v>
      </c>
      <c r="C1654" s="3" t="s">
        <v>70</v>
      </c>
      <c r="D1654" s="3">
        <v>307</v>
      </c>
      <c r="E1654" s="3">
        <v>307</v>
      </c>
      <c r="F1654" s="3">
        <v>297</v>
      </c>
      <c r="G1654" s="3">
        <v>297</v>
      </c>
      <c r="H1654" s="3">
        <v>249</v>
      </c>
      <c r="I1654" s="3">
        <v>249</v>
      </c>
      <c r="J1654" s="3">
        <v>195</v>
      </c>
      <c r="K1654" s="3">
        <v>195</v>
      </c>
    </row>
    <row r="1655" spans="1:11" x14ac:dyDescent="0.25">
      <c r="A1655" s="4">
        <v>40513</v>
      </c>
      <c r="B1655" s="3" t="s">
        <v>70</v>
      </c>
      <c r="C1655" s="3" t="s">
        <v>70</v>
      </c>
      <c r="D1655" s="3">
        <v>287</v>
      </c>
      <c r="E1655" s="3">
        <v>287</v>
      </c>
      <c r="F1655" s="3">
        <v>267</v>
      </c>
      <c r="G1655" s="3">
        <v>267</v>
      </c>
      <c r="H1655" s="3">
        <v>203</v>
      </c>
      <c r="I1655" s="3">
        <v>203</v>
      </c>
      <c r="J1655" s="3">
        <v>210</v>
      </c>
      <c r="K1655" s="3">
        <v>210</v>
      </c>
    </row>
    <row r="1656" spans="1:11" x14ac:dyDescent="0.25">
      <c r="A1656" s="4">
        <v>40603</v>
      </c>
      <c r="B1656" s="3" t="s">
        <v>70</v>
      </c>
      <c r="C1656" s="3" t="s">
        <v>70</v>
      </c>
      <c r="D1656" s="3">
        <v>313</v>
      </c>
      <c r="E1656" s="3">
        <v>313</v>
      </c>
      <c r="F1656" s="3">
        <v>301</v>
      </c>
      <c r="G1656" s="3">
        <v>301</v>
      </c>
      <c r="H1656" s="3">
        <v>249</v>
      </c>
      <c r="I1656" s="3">
        <v>249</v>
      </c>
      <c r="J1656" s="3">
        <v>213</v>
      </c>
      <c r="K1656" s="3">
        <v>213</v>
      </c>
    </row>
    <row r="1657" spans="1:11" x14ac:dyDescent="0.25">
      <c r="A1657" s="4">
        <v>40695</v>
      </c>
      <c r="B1657" s="3" t="s">
        <v>70</v>
      </c>
      <c r="C1657" s="3" t="s">
        <v>70</v>
      </c>
      <c r="D1657" s="3">
        <v>318</v>
      </c>
      <c r="E1657" s="3">
        <v>318</v>
      </c>
      <c r="F1657" s="3">
        <v>299</v>
      </c>
      <c r="G1657" s="3">
        <v>299</v>
      </c>
      <c r="H1657" s="3">
        <v>234</v>
      </c>
      <c r="I1657" s="3">
        <v>234</v>
      </c>
      <c r="J1657" s="3">
        <v>202</v>
      </c>
      <c r="K1657" s="3">
        <v>202</v>
      </c>
    </row>
    <row r="1658" spans="1:11" x14ac:dyDescent="0.25">
      <c r="A1658" s="4">
        <v>40787</v>
      </c>
      <c r="B1658" s="3" t="s">
        <v>70</v>
      </c>
      <c r="C1658" s="3" t="s">
        <v>70</v>
      </c>
      <c r="D1658" s="3">
        <v>301</v>
      </c>
      <c r="E1658" s="3">
        <v>301</v>
      </c>
      <c r="F1658" s="3">
        <v>286</v>
      </c>
      <c r="G1658" s="3">
        <v>286</v>
      </c>
      <c r="H1658" s="3">
        <v>229</v>
      </c>
      <c r="I1658" s="3">
        <v>229</v>
      </c>
      <c r="J1658" s="3">
        <v>225</v>
      </c>
      <c r="K1658" s="3">
        <v>225</v>
      </c>
    </row>
    <row r="1659" spans="1:11" x14ac:dyDescent="0.25">
      <c r="A1659" s="4">
        <v>40878</v>
      </c>
      <c r="B1659" s="3" t="s">
        <v>70</v>
      </c>
      <c r="C1659" s="3" t="s">
        <v>70</v>
      </c>
      <c r="D1659" s="3">
        <v>298</v>
      </c>
      <c r="E1659" s="3">
        <v>298</v>
      </c>
      <c r="F1659" s="3">
        <v>285</v>
      </c>
      <c r="G1659" s="3">
        <v>285</v>
      </c>
      <c r="H1659" s="3">
        <v>230</v>
      </c>
      <c r="I1659" s="3">
        <v>230</v>
      </c>
      <c r="J1659" s="3">
        <v>124</v>
      </c>
      <c r="K1659" s="3">
        <v>124</v>
      </c>
    </row>
    <row r="1660" spans="1:11" x14ac:dyDescent="0.25">
      <c r="A1660" s="4">
        <v>40969</v>
      </c>
      <c r="B1660" s="3" t="s">
        <v>70</v>
      </c>
      <c r="C1660" s="3" t="s">
        <v>70</v>
      </c>
      <c r="D1660" s="3">
        <v>316</v>
      </c>
      <c r="E1660" s="3">
        <v>316</v>
      </c>
      <c r="F1660" s="3">
        <v>300</v>
      </c>
      <c r="G1660" s="3">
        <v>300</v>
      </c>
      <c r="H1660" s="3">
        <v>239</v>
      </c>
      <c r="I1660" s="3">
        <v>239</v>
      </c>
      <c r="J1660" s="3">
        <v>233</v>
      </c>
      <c r="K1660" s="3">
        <v>233</v>
      </c>
    </row>
    <row r="1661" spans="1:11" x14ac:dyDescent="0.25">
      <c r="A1661" s="4">
        <v>41061</v>
      </c>
      <c r="B1661" s="3" t="s">
        <v>70</v>
      </c>
      <c r="C1661" s="3" t="s">
        <v>70</v>
      </c>
      <c r="D1661" s="3">
        <v>322</v>
      </c>
      <c r="E1661" s="3">
        <v>322</v>
      </c>
      <c r="F1661" s="3">
        <v>310</v>
      </c>
      <c r="G1661" s="3">
        <v>310</v>
      </c>
      <c r="H1661" s="3">
        <v>258</v>
      </c>
      <c r="I1661" s="3">
        <v>258</v>
      </c>
      <c r="J1661" s="3">
        <v>150</v>
      </c>
      <c r="K1661" s="3">
        <v>150</v>
      </c>
    </row>
    <row r="1662" spans="1:11" x14ac:dyDescent="0.25">
      <c r="A1662" s="4">
        <v>41153</v>
      </c>
      <c r="B1662" s="3" t="s">
        <v>70</v>
      </c>
      <c r="C1662" s="3" t="s">
        <v>70</v>
      </c>
      <c r="D1662" s="3">
        <v>302</v>
      </c>
      <c r="E1662" s="3">
        <v>302</v>
      </c>
      <c r="F1662" s="3">
        <v>288</v>
      </c>
      <c r="G1662" s="3">
        <v>288</v>
      </c>
      <c r="H1662" s="3">
        <v>232</v>
      </c>
      <c r="I1662" s="3">
        <v>232</v>
      </c>
      <c r="J1662" s="3">
        <v>231</v>
      </c>
      <c r="K1662" s="3">
        <v>231</v>
      </c>
    </row>
    <row r="1663" spans="1:11" x14ac:dyDescent="0.25">
      <c r="A1663" s="4">
        <v>41244</v>
      </c>
      <c r="B1663" s="3" t="s">
        <v>70</v>
      </c>
      <c r="C1663" s="3" t="s">
        <v>70</v>
      </c>
      <c r="D1663" s="3">
        <v>314</v>
      </c>
      <c r="E1663" s="3">
        <v>314</v>
      </c>
      <c r="F1663" s="3">
        <v>298</v>
      </c>
      <c r="G1663" s="3">
        <v>298</v>
      </c>
      <c r="H1663" s="3">
        <v>239</v>
      </c>
      <c r="I1663" s="3">
        <v>239</v>
      </c>
      <c r="J1663" s="3">
        <v>142</v>
      </c>
      <c r="K1663" s="3">
        <v>142</v>
      </c>
    </row>
    <row r="1664" spans="1:11" x14ac:dyDescent="0.25">
      <c r="A1664" s="4">
        <v>41334</v>
      </c>
      <c r="B1664" s="3" t="s">
        <v>70</v>
      </c>
      <c r="C1664" s="3" t="s">
        <v>70</v>
      </c>
      <c r="D1664" s="3">
        <v>314</v>
      </c>
      <c r="E1664" s="3">
        <v>314</v>
      </c>
      <c r="F1664" s="3">
        <v>296</v>
      </c>
      <c r="G1664" s="3">
        <v>296</v>
      </c>
      <c r="H1664" s="3">
        <v>231</v>
      </c>
      <c r="I1664" s="3">
        <v>231</v>
      </c>
      <c r="J1664" s="3">
        <v>180</v>
      </c>
      <c r="K1664" s="3">
        <v>180</v>
      </c>
    </row>
    <row r="1665" spans="1:11" x14ac:dyDescent="0.25">
      <c r="A1665" s="4">
        <v>41426</v>
      </c>
      <c r="B1665" s="3" t="s">
        <v>70</v>
      </c>
      <c r="C1665" s="3" t="s">
        <v>70</v>
      </c>
      <c r="D1665" s="3">
        <v>314</v>
      </c>
      <c r="E1665" s="3">
        <v>314</v>
      </c>
      <c r="F1665" s="3">
        <v>296</v>
      </c>
      <c r="G1665" s="3">
        <v>296</v>
      </c>
      <c r="H1665" s="3">
        <v>233</v>
      </c>
      <c r="I1665" s="3">
        <v>233</v>
      </c>
      <c r="J1665" s="3">
        <v>177</v>
      </c>
      <c r="K1665" s="3">
        <v>177</v>
      </c>
    </row>
    <row r="1666" spans="1:11" x14ac:dyDescent="0.25">
      <c r="A1666" s="4">
        <v>41518</v>
      </c>
      <c r="B1666" s="3" t="s">
        <v>70</v>
      </c>
      <c r="C1666" s="3" t="s">
        <v>70</v>
      </c>
      <c r="D1666" s="3">
        <v>303</v>
      </c>
      <c r="E1666" s="3">
        <v>303</v>
      </c>
      <c r="F1666" s="3">
        <v>287</v>
      </c>
      <c r="G1666" s="3">
        <v>287</v>
      </c>
      <c r="H1666" s="3">
        <v>226</v>
      </c>
      <c r="I1666" s="3">
        <v>226</v>
      </c>
      <c r="J1666" s="3">
        <v>241</v>
      </c>
      <c r="K1666" s="3">
        <v>241</v>
      </c>
    </row>
    <row r="1667" spans="1:11" x14ac:dyDescent="0.25">
      <c r="A1667" s="4">
        <v>41609</v>
      </c>
      <c r="B1667" s="3" t="s">
        <v>70</v>
      </c>
      <c r="C1667" s="3" t="s">
        <v>70</v>
      </c>
      <c r="D1667" s="3">
        <v>312</v>
      </c>
      <c r="E1667" s="3">
        <v>312</v>
      </c>
      <c r="F1667" s="3">
        <v>296</v>
      </c>
      <c r="G1667" s="3">
        <v>296</v>
      </c>
      <c r="H1667" s="3">
        <v>235</v>
      </c>
      <c r="I1667" s="3">
        <v>235</v>
      </c>
      <c r="J1667" s="3">
        <v>197</v>
      </c>
      <c r="K1667" s="3">
        <v>197</v>
      </c>
    </row>
    <row r="1668" spans="1:11" x14ac:dyDescent="0.25">
      <c r="A1668" s="4">
        <v>41699</v>
      </c>
      <c r="B1668" s="3" t="s">
        <v>70</v>
      </c>
      <c r="C1668" s="3" t="s">
        <v>70</v>
      </c>
      <c r="D1668" s="3">
        <v>310</v>
      </c>
      <c r="E1668" s="3">
        <v>310</v>
      </c>
      <c r="F1668" s="3">
        <v>292</v>
      </c>
      <c r="G1668" s="3">
        <v>292</v>
      </c>
      <c r="H1668" s="3">
        <v>227</v>
      </c>
      <c r="I1668" s="3">
        <v>227</v>
      </c>
      <c r="J1668" s="3">
        <v>232</v>
      </c>
      <c r="K1668" s="3">
        <v>232</v>
      </c>
    </row>
    <row r="1669" spans="1:11" x14ac:dyDescent="0.25">
      <c r="A1669" s="4">
        <v>41699</v>
      </c>
      <c r="B1669" s="3" t="s">
        <v>70</v>
      </c>
      <c r="C1669" s="3" t="s">
        <v>70</v>
      </c>
      <c r="D1669" s="3">
        <v>310</v>
      </c>
      <c r="E1669" s="3">
        <v>310</v>
      </c>
      <c r="F1669" s="3">
        <v>292</v>
      </c>
      <c r="G1669" s="3">
        <v>292</v>
      </c>
      <c r="H1669" s="3">
        <v>227</v>
      </c>
      <c r="I1669" s="3">
        <v>227</v>
      </c>
      <c r="J1669" s="3">
        <v>232</v>
      </c>
      <c r="K1669" s="3">
        <v>232</v>
      </c>
    </row>
    <row r="1670" spans="1:11" x14ac:dyDescent="0.25">
      <c r="A1670" s="4">
        <v>41791</v>
      </c>
      <c r="B1670" s="3" t="s">
        <v>70</v>
      </c>
      <c r="C1670" s="3" t="s">
        <v>70</v>
      </c>
      <c r="D1670" s="3">
        <v>326</v>
      </c>
      <c r="E1670" s="3">
        <v>326</v>
      </c>
      <c r="F1670" s="3">
        <v>315</v>
      </c>
      <c r="G1670" s="3">
        <v>315</v>
      </c>
      <c r="H1670" s="3">
        <v>261</v>
      </c>
      <c r="I1670" s="3">
        <v>261</v>
      </c>
      <c r="J1670" s="3">
        <v>203</v>
      </c>
      <c r="K1670" s="3">
        <v>203</v>
      </c>
    </row>
    <row r="1671" spans="1:11" x14ac:dyDescent="0.25">
      <c r="A1671" s="4">
        <v>41791</v>
      </c>
      <c r="B1671" s="3" t="s">
        <v>70</v>
      </c>
      <c r="C1671" s="3" t="s">
        <v>70</v>
      </c>
      <c r="D1671" s="3">
        <v>326</v>
      </c>
      <c r="E1671" s="3">
        <v>326</v>
      </c>
      <c r="F1671" s="3">
        <v>315</v>
      </c>
      <c r="G1671" s="3">
        <v>315</v>
      </c>
      <c r="H1671" s="3">
        <v>261</v>
      </c>
      <c r="I1671" s="3">
        <v>261</v>
      </c>
      <c r="J1671" s="3">
        <v>203</v>
      </c>
      <c r="K1671" s="3">
        <v>203</v>
      </c>
    </row>
    <row r="1672" spans="1:11" x14ac:dyDescent="0.25">
      <c r="A1672" s="4">
        <v>41883</v>
      </c>
      <c r="B1672" s="3" t="s">
        <v>70</v>
      </c>
      <c r="C1672" s="3" t="s">
        <v>70</v>
      </c>
      <c r="D1672" s="3">
        <v>311</v>
      </c>
      <c r="E1672" s="3">
        <v>311</v>
      </c>
      <c r="F1672" s="3">
        <v>298</v>
      </c>
      <c r="G1672" s="3">
        <v>298</v>
      </c>
      <c r="H1672" s="3">
        <v>244</v>
      </c>
      <c r="I1672" s="3">
        <v>244</v>
      </c>
      <c r="J1672" s="3">
        <v>203</v>
      </c>
      <c r="K1672" s="3">
        <v>203</v>
      </c>
    </row>
    <row r="1673" spans="1:11" x14ac:dyDescent="0.25">
      <c r="A1673" s="4">
        <v>41883</v>
      </c>
      <c r="B1673" s="3" t="s">
        <v>70</v>
      </c>
      <c r="C1673" s="3" t="s">
        <v>70</v>
      </c>
      <c r="D1673" s="3">
        <v>311</v>
      </c>
      <c r="E1673" s="3">
        <v>311</v>
      </c>
      <c r="F1673" s="3">
        <v>298</v>
      </c>
      <c r="G1673" s="3">
        <v>298</v>
      </c>
      <c r="H1673" s="3">
        <v>244</v>
      </c>
      <c r="I1673" s="3">
        <v>244</v>
      </c>
      <c r="J1673" s="3">
        <v>203</v>
      </c>
      <c r="K1673" s="3">
        <v>203</v>
      </c>
    </row>
    <row r="1674" spans="1:11" x14ac:dyDescent="0.25">
      <c r="A1674" s="4">
        <v>41974</v>
      </c>
      <c r="B1674" s="3" t="s">
        <v>70</v>
      </c>
      <c r="C1674" s="3" t="s">
        <v>70</v>
      </c>
      <c r="D1674" s="3">
        <v>323</v>
      </c>
      <c r="E1674" s="3">
        <v>323</v>
      </c>
      <c r="F1674" s="3">
        <v>302</v>
      </c>
      <c r="G1674" s="3">
        <v>302</v>
      </c>
      <c r="H1674" s="3">
        <v>234</v>
      </c>
      <c r="I1674" s="3">
        <v>234</v>
      </c>
      <c r="J1674" s="3">
        <v>168</v>
      </c>
      <c r="K1674" s="3">
        <v>168</v>
      </c>
    </row>
    <row r="1675" spans="1:11" x14ac:dyDescent="0.25">
      <c r="A1675" s="4">
        <v>41974</v>
      </c>
      <c r="B1675" s="3" t="s">
        <v>70</v>
      </c>
      <c r="C1675" s="3" t="s">
        <v>70</v>
      </c>
      <c r="D1675" s="3">
        <v>323</v>
      </c>
      <c r="E1675" s="3">
        <v>323</v>
      </c>
      <c r="F1675" s="3">
        <v>302</v>
      </c>
      <c r="G1675" s="3">
        <v>302</v>
      </c>
      <c r="H1675" s="3">
        <v>234</v>
      </c>
      <c r="I1675" s="3">
        <v>234</v>
      </c>
      <c r="J1675" s="3">
        <v>168</v>
      </c>
      <c r="K1675" s="3">
        <v>168</v>
      </c>
    </row>
    <row r="1676" spans="1:11" x14ac:dyDescent="0.25">
      <c r="A1676" s="4">
        <v>42064</v>
      </c>
      <c r="B1676" s="3" t="s">
        <v>70</v>
      </c>
      <c r="C1676" s="3" t="s">
        <v>70</v>
      </c>
      <c r="D1676" s="3">
        <v>317</v>
      </c>
      <c r="E1676" s="3">
        <v>317</v>
      </c>
      <c r="F1676" s="3">
        <v>290</v>
      </c>
      <c r="G1676" s="3">
        <v>290</v>
      </c>
      <c r="H1676" s="3">
        <v>216</v>
      </c>
      <c r="I1676" s="3">
        <v>216</v>
      </c>
      <c r="J1676" s="3">
        <v>213</v>
      </c>
      <c r="K1676" s="3">
        <v>213</v>
      </c>
    </row>
    <row r="1677" spans="1:11" x14ac:dyDescent="0.25">
      <c r="A1677" s="4">
        <v>42156</v>
      </c>
      <c r="B1677" s="3" t="s">
        <v>70</v>
      </c>
      <c r="C1677" s="3" t="s">
        <v>70</v>
      </c>
      <c r="D1677" s="3">
        <v>321</v>
      </c>
      <c r="E1677" s="3">
        <v>321</v>
      </c>
      <c r="F1677" s="3">
        <v>302</v>
      </c>
      <c r="G1677" s="3">
        <v>302</v>
      </c>
      <c r="H1677" s="3">
        <v>237</v>
      </c>
      <c r="I1677" s="3">
        <v>237</v>
      </c>
      <c r="J1677" s="3">
        <v>197</v>
      </c>
      <c r="K1677" s="3">
        <v>197</v>
      </c>
    </row>
    <row r="1678" spans="1:11" x14ac:dyDescent="0.25">
      <c r="A1678" s="4">
        <v>42248</v>
      </c>
      <c r="B1678" s="3" t="s">
        <v>70</v>
      </c>
      <c r="C1678" s="3" t="s">
        <v>70</v>
      </c>
      <c r="D1678" s="3">
        <v>336</v>
      </c>
      <c r="E1678" s="3">
        <v>336</v>
      </c>
      <c r="F1678" s="3">
        <v>319</v>
      </c>
      <c r="G1678" s="3">
        <v>319</v>
      </c>
      <c r="H1678" s="3">
        <v>253</v>
      </c>
      <c r="I1678" s="3">
        <v>253</v>
      </c>
      <c r="J1678" s="3">
        <v>191</v>
      </c>
      <c r="K1678" s="3">
        <v>191</v>
      </c>
    </row>
    <row r="1679" spans="1:11" x14ac:dyDescent="0.25">
      <c r="A1679" s="4">
        <v>42339</v>
      </c>
      <c r="B1679" s="3" t="s">
        <v>70</v>
      </c>
      <c r="C1679" s="3" t="s">
        <v>70</v>
      </c>
      <c r="D1679" s="3">
        <v>359</v>
      </c>
      <c r="E1679" s="3">
        <v>359</v>
      </c>
      <c r="F1679" s="3">
        <v>330</v>
      </c>
      <c r="G1679" s="3">
        <v>330</v>
      </c>
      <c r="H1679" s="3">
        <v>259</v>
      </c>
      <c r="I1679" s="3">
        <v>259</v>
      </c>
      <c r="J1679" s="3">
        <v>167</v>
      </c>
      <c r="K1679" s="3">
        <v>167</v>
      </c>
    </row>
    <row r="1680" spans="1:11" x14ac:dyDescent="0.25">
      <c r="A1680" s="4">
        <v>42430</v>
      </c>
      <c r="B1680" s="3" t="s">
        <v>70</v>
      </c>
      <c r="C1680" s="3" t="s">
        <v>70</v>
      </c>
      <c r="D1680" s="3">
        <v>351</v>
      </c>
      <c r="E1680" s="3">
        <v>351</v>
      </c>
      <c r="F1680" s="3">
        <v>331</v>
      </c>
      <c r="G1680" s="3">
        <v>331</v>
      </c>
      <c r="H1680" s="3">
        <v>260</v>
      </c>
      <c r="I1680" s="3">
        <v>260</v>
      </c>
      <c r="J1680" s="3">
        <v>204</v>
      </c>
      <c r="K1680" s="3">
        <v>204</v>
      </c>
    </row>
    <row r="1681" spans="1:11" x14ac:dyDescent="0.25">
      <c r="A1681" s="4">
        <v>42522</v>
      </c>
      <c r="B1681" s="3" t="s">
        <v>70</v>
      </c>
      <c r="C1681" s="3" t="s">
        <v>70</v>
      </c>
      <c r="D1681" s="3">
        <v>320</v>
      </c>
      <c r="E1681" s="3">
        <v>320</v>
      </c>
      <c r="F1681" s="3">
        <v>298</v>
      </c>
      <c r="G1681" s="3">
        <v>298</v>
      </c>
      <c r="H1681" s="3">
        <v>227</v>
      </c>
      <c r="I1681" s="3">
        <v>227</v>
      </c>
      <c r="J1681" s="3">
        <v>174</v>
      </c>
      <c r="K1681" s="3">
        <v>174</v>
      </c>
    </row>
    <row r="1682" spans="1:11" x14ac:dyDescent="0.25">
      <c r="A1682" s="4">
        <v>42614</v>
      </c>
      <c r="B1682" s="3" t="s">
        <v>70</v>
      </c>
      <c r="C1682" s="3" t="s">
        <v>70</v>
      </c>
      <c r="D1682" s="3">
        <v>342</v>
      </c>
      <c r="E1682" s="3">
        <v>342</v>
      </c>
      <c r="F1682" s="3">
        <v>324</v>
      </c>
      <c r="G1682" s="3">
        <v>324</v>
      </c>
      <c r="H1682" s="3">
        <v>256</v>
      </c>
      <c r="I1682" s="3">
        <v>256</v>
      </c>
      <c r="J1682" s="3">
        <v>230</v>
      </c>
      <c r="K1682" s="3">
        <v>230</v>
      </c>
    </row>
    <row r="1683" spans="1:11" x14ac:dyDescent="0.25">
      <c r="A1683" s="4">
        <v>42705</v>
      </c>
      <c r="B1683" s="3" t="s">
        <v>70</v>
      </c>
      <c r="C1683" s="3" t="s">
        <v>70</v>
      </c>
      <c r="D1683" s="3">
        <v>377</v>
      </c>
      <c r="E1683" s="3">
        <v>377</v>
      </c>
      <c r="F1683" s="3">
        <v>364</v>
      </c>
      <c r="G1683" s="3">
        <v>364</v>
      </c>
      <c r="H1683" s="3">
        <v>303</v>
      </c>
      <c r="I1683" s="3">
        <v>303</v>
      </c>
      <c r="J1683" s="3">
        <v>115</v>
      </c>
      <c r="K1683" s="3">
        <v>115</v>
      </c>
    </row>
    <row r="1684" spans="1:11" x14ac:dyDescent="0.25">
      <c r="A1684" s="4">
        <v>42795</v>
      </c>
      <c r="B1684" s="3" t="s">
        <v>70</v>
      </c>
      <c r="C1684" s="3" t="s">
        <v>70</v>
      </c>
      <c r="D1684" s="3">
        <v>326</v>
      </c>
      <c r="E1684" s="3">
        <v>326</v>
      </c>
      <c r="F1684" s="3">
        <v>297</v>
      </c>
      <c r="G1684" s="3">
        <v>297</v>
      </c>
      <c r="H1684" s="3">
        <v>219</v>
      </c>
      <c r="I1684" s="3">
        <v>219</v>
      </c>
      <c r="J1684" s="3">
        <v>267</v>
      </c>
      <c r="K1684" s="3">
        <v>267</v>
      </c>
    </row>
    <row r="1685" spans="1:11" x14ac:dyDescent="0.25">
      <c r="A1685" s="4">
        <v>42887</v>
      </c>
      <c r="B1685" s="3" t="s">
        <v>70</v>
      </c>
      <c r="C1685" s="3" t="s">
        <v>70</v>
      </c>
      <c r="D1685" s="3">
        <v>339</v>
      </c>
      <c r="E1685" s="3">
        <v>339</v>
      </c>
      <c r="F1685" s="3">
        <v>311</v>
      </c>
      <c r="G1685" s="3">
        <v>311</v>
      </c>
      <c r="H1685" s="3">
        <v>230</v>
      </c>
      <c r="I1685" s="3">
        <v>230</v>
      </c>
      <c r="J1685" s="3">
        <v>192</v>
      </c>
      <c r="K1685" s="3">
        <v>192</v>
      </c>
    </row>
    <row r="1686" spans="1:11" x14ac:dyDescent="0.25">
      <c r="A1686" s="4">
        <v>42979</v>
      </c>
      <c r="B1686" s="3" t="s">
        <v>70</v>
      </c>
      <c r="C1686" s="3" t="s">
        <v>70</v>
      </c>
      <c r="D1686" s="3">
        <v>350</v>
      </c>
      <c r="E1686" s="3">
        <v>350</v>
      </c>
      <c r="F1686" s="3">
        <v>327</v>
      </c>
      <c r="G1686" s="3">
        <v>327</v>
      </c>
      <c r="H1686" s="3">
        <v>251</v>
      </c>
      <c r="I1686" s="3">
        <v>251</v>
      </c>
      <c r="J1686" s="3">
        <v>153</v>
      </c>
      <c r="K1686" s="3">
        <v>153</v>
      </c>
    </row>
    <row r="1687" spans="1:11" x14ac:dyDescent="0.25">
      <c r="A1687" s="4">
        <v>43070</v>
      </c>
      <c r="B1687" s="3" t="s">
        <v>70</v>
      </c>
      <c r="C1687" s="3" t="s">
        <v>70</v>
      </c>
      <c r="D1687" s="3">
        <v>343</v>
      </c>
      <c r="E1687" s="3">
        <v>343</v>
      </c>
      <c r="F1687" s="3">
        <v>316</v>
      </c>
      <c r="G1687" s="3">
        <v>316</v>
      </c>
      <c r="H1687" s="3">
        <v>237</v>
      </c>
      <c r="I1687" s="3">
        <v>237</v>
      </c>
      <c r="J1687" s="3">
        <v>123</v>
      </c>
      <c r="K1687" s="3">
        <v>123</v>
      </c>
    </row>
    <row r="1688" spans="1:11" x14ac:dyDescent="0.25">
      <c r="A1688" s="4">
        <v>43160</v>
      </c>
      <c r="B1688" s="3" t="s">
        <v>70</v>
      </c>
      <c r="C1688" s="3" t="s">
        <v>70</v>
      </c>
      <c r="D1688" s="3">
        <v>349</v>
      </c>
      <c r="E1688" s="3">
        <v>349</v>
      </c>
      <c r="F1688" s="3">
        <v>326</v>
      </c>
      <c r="G1688" s="3">
        <v>326</v>
      </c>
      <c r="H1688" s="3">
        <v>249</v>
      </c>
      <c r="I1688" s="3">
        <v>249</v>
      </c>
      <c r="J1688" s="3">
        <v>165</v>
      </c>
      <c r="K1688" s="3">
        <v>165</v>
      </c>
    </row>
    <row r="1689" spans="1:11" x14ac:dyDescent="0.25">
      <c r="A1689" s="4">
        <v>43252</v>
      </c>
      <c r="B1689" s="3" t="s">
        <v>70</v>
      </c>
      <c r="C1689" s="3" t="s">
        <v>70</v>
      </c>
      <c r="D1689" s="3">
        <v>378</v>
      </c>
      <c r="E1689" s="3">
        <v>378</v>
      </c>
      <c r="F1689" s="3">
        <v>357</v>
      </c>
      <c r="G1689" s="3">
        <v>357</v>
      </c>
      <c r="H1689" s="3">
        <v>280</v>
      </c>
      <c r="I1689" s="3">
        <v>280</v>
      </c>
      <c r="J1689" s="3">
        <v>182</v>
      </c>
      <c r="K1689" s="3">
        <v>182</v>
      </c>
    </row>
    <row r="1690" spans="1:11" x14ac:dyDescent="0.25">
      <c r="A1690" s="4">
        <v>39508</v>
      </c>
      <c r="B1690" s="3" t="s">
        <v>57</v>
      </c>
      <c r="C1690" s="3" t="s">
        <v>0</v>
      </c>
      <c r="D1690" s="3">
        <v>267</v>
      </c>
      <c r="E1690" s="3">
        <v>254</v>
      </c>
      <c r="F1690" s="3">
        <v>256</v>
      </c>
      <c r="G1690" s="3">
        <v>241</v>
      </c>
      <c r="H1690" s="3">
        <v>210</v>
      </c>
      <c r="I1690" s="3">
        <v>193</v>
      </c>
      <c r="J1690" s="3">
        <v>385</v>
      </c>
      <c r="K1690" s="3">
        <v>124</v>
      </c>
    </row>
    <row r="1691" spans="1:11" x14ac:dyDescent="0.25">
      <c r="A1691" s="4">
        <v>39508</v>
      </c>
      <c r="B1691" s="3" t="s">
        <v>57</v>
      </c>
      <c r="C1691" s="3" t="s">
        <v>2</v>
      </c>
      <c r="D1691" s="3">
        <v>267</v>
      </c>
      <c r="E1691" s="3">
        <v>233</v>
      </c>
      <c r="F1691" s="3">
        <v>256</v>
      </c>
      <c r="G1691" s="3">
        <v>226</v>
      </c>
      <c r="H1691" s="3">
        <v>210</v>
      </c>
      <c r="I1691" s="3">
        <v>190</v>
      </c>
      <c r="J1691" s="3">
        <v>385</v>
      </c>
      <c r="K1691" s="3">
        <v>35</v>
      </c>
    </row>
    <row r="1692" spans="1:11" x14ac:dyDescent="0.25">
      <c r="A1692" s="4">
        <v>39508</v>
      </c>
      <c r="B1692" s="3" t="s">
        <v>57</v>
      </c>
      <c r="C1692" s="3" t="s">
        <v>1</v>
      </c>
      <c r="D1692" s="3">
        <v>267</v>
      </c>
      <c r="E1692" s="3">
        <v>279</v>
      </c>
      <c r="F1692" s="3">
        <v>256</v>
      </c>
      <c r="G1692" s="3">
        <v>270</v>
      </c>
      <c r="H1692" s="3">
        <v>210</v>
      </c>
      <c r="I1692" s="3">
        <v>226</v>
      </c>
      <c r="J1692" s="3">
        <v>385</v>
      </c>
      <c r="K1692" s="3">
        <v>226</v>
      </c>
    </row>
    <row r="1693" spans="1:11" x14ac:dyDescent="0.25">
      <c r="A1693" s="4">
        <v>39600</v>
      </c>
      <c r="B1693" s="3" t="s">
        <v>57</v>
      </c>
      <c r="C1693" s="3" t="s">
        <v>0</v>
      </c>
      <c r="D1693" s="3">
        <v>261</v>
      </c>
      <c r="E1693" s="3">
        <v>252</v>
      </c>
      <c r="F1693" s="3">
        <v>248</v>
      </c>
      <c r="G1693" s="3">
        <v>240</v>
      </c>
      <c r="H1693" s="3">
        <v>198</v>
      </c>
      <c r="I1693" s="3">
        <v>194</v>
      </c>
      <c r="J1693" s="3">
        <v>503</v>
      </c>
      <c r="K1693" s="3">
        <v>169</v>
      </c>
    </row>
    <row r="1694" spans="1:11" x14ac:dyDescent="0.25">
      <c r="A1694" s="4">
        <v>39600</v>
      </c>
      <c r="B1694" s="3" t="s">
        <v>57</v>
      </c>
      <c r="C1694" s="3" t="s">
        <v>2</v>
      </c>
      <c r="D1694" s="3">
        <v>261</v>
      </c>
      <c r="E1694" s="3">
        <v>225</v>
      </c>
      <c r="F1694" s="3">
        <v>248</v>
      </c>
      <c r="G1694" s="3">
        <v>218</v>
      </c>
      <c r="H1694" s="3">
        <v>198</v>
      </c>
      <c r="I1694" s="3">
        <v>181</v>
      </c>
      <c r="J1694" s="3">
        <v>503</v>
      </c>
      <c r="K1694" s="3">
        <v>27</v>
      </c>
    </row>
    <row r="1695" spans="1:11" x14ac:dyDescent="0.25">
      <c r="A1695" s="4">
        <v>39600</v>
      </c>
      <c r="B1695" s="3" t="s">
        <v>57</v>
      </c>
      <c r="C1695" s="3" t="s">
        <v>1</v>
      </c>
      <c r="D1695" s="3">
        <v>261</v>
      </c>
      <c r="E1695" s="3">
        <v>270</v>
      </c>
      <c r="F1695" s="3">
        <v>248</v>
      </c>
      <c r="G1695" s="3">
        <v>256</v>
      </c>
      <c r="H1695" s="3">
        <v>198</v>
      </c>
      <c r="I1695" s="3">
        <v>202</v>
      </c>
      <c r="J1695" s="3">
        <v>503</v>
      </c>
      <c r="K1695" s="3">
        <v>307</v>
      </c>
    </row>
    <row r="1696" spans="1:11" x14ac:dyDescent="0.25">
      <c r="A1696" s="4">
        <v>39692</v>
      </c>
      <c r="B1696" s="3" t="s">
        <v>57</v>
      </c>
      <c r="C1696" s="3" t="s">
        <v>0</v>
      </c>
      <c r="D1696" s="3">
        <v>263</v>
      </c>
      <c r="E1696" s="3">
        <v>243</v>
      </c>
      <c r="F1696" s="3">
        <v>252</v>
      </c>
      <c r="G1696" s="3">
        <v>230</v>
      </c>
      <c r="H1696" s="3">
        <v>206</v>
      </c>
      <c r="I1696" s="3">
        <v>182</v>
      </c>
      <c r="J1696" s="3">
        <v>523</v>
      </c>
      <c r="K1696" s="3">
        <v>165</v>
      </c>
    </row>
    <row r="1697" spans="1:11" x14ac:dyDescent="0.25">
      <c r="A1697" s="4">
        <v>39692</v>
      </c>
      <c r="B1697" s="3" t="s">
        <v>57</v>
      </c>
      <c r="C1697" s="3" t="s">
        <v>2</v>
      </c>
      <c r="D1697" s="3">
        <v>263</v>
      </c>
      <c r="E1697" s="3">
        <v>218</v>
      </c>
      <c r="F1697" s="3">
        <v>252</v>
      </c>
      <c r="G1697" s="3">
        <v>208</v>
      </c>
      <c r="H1697" s="3">
        <v>206</v>
      </c>
      <c r="I1697" s="3">
        <v>169</v>
      </c>
      <c r="J1697" s="3">
        <v>523</v>
      </c>
      <c r="K1697" s="3">
        <v>48</v>
      </c>
    </row>
    <row r="1698" spans="1:11" x14ac:dyDescent="0.25">
      <c r="A1698" s="4">
        <v>39692</v>
      </c>
      <c r="B1698" s="3" t="s">
        <v>57</v>
      </c>
      <c r="C1698" s="3" t="s">
        <v>1</v>
      </c>
      <c r="D1698" s="3">
        <v>263</v>
      </c>
      <c r="E1698" s="3">
        <v>281</v>
      </c>
      <c r="F1698" s="3">
        <v>252</v>
      </c>
      <c r="G1698" s="3">
        <v>273</v>
      </c>
      <c r="H1698" s="3">
        <v>206</v>
      </c>
      <c r="I1698" s="3">
        <v>231</v>
      </c>
      <c r="J1698" s="3">
        <v>523</v>
      </c>
      <c r="K1698" s="3">
        <v>310</v>
      </c>
    </row>
    <row r="1699" spans="1:11" x14ac:dyDescent="0.25">
      <c r="A1699" s="4">
        <v>39783</v>
      </c>
      <c r="B1699" s="3" t="s">
        <v>57</v>
      </c>
      <c r="C1699" s="3" t="s">
        <v>0</v>
      </c>
      <c r="D1699" s="3">
        <v>253</v>
      </c>
      <c r="E1699" s="3">
        <v>235</v>
      </c>
      <c r="F1699" s="3">
        <v>242</v>
      </c>
      <c r="G1699" s="3">
        <v>225</v>
      </c>
      <c r="H1699" s="3">
        <v>195</v>
      </c>
      <c r="I1699" s="3">
        <v>184</v>
      </c>
      <c r="J1699" s="3">
        <v>440</v>
      </c>
      <c r="K1699" s="3">
        <v>151</v>
      </c>
    </row>
    <row r="1700" spans="1:11" x14ac:dyDescent="0.25">
      <c r="A1700" s="4">
        <v>39783</v>
      </c>
      <c r="B1700" s="3" t="s">
        <v>57</v>
      </c>
      <c r="C1700" s="3" t="s">
        <v>2</v>
      </c>
      <c r="D1700" s="3">
        <v>253</v>
      </c>
      <c r="E1700" s="3">
        <v>206</v>
      </c>
      <c r="F1700" s="3">
        <v>242</v>
      </c>
      <c r="G1700" s="3">
        <v>202</v>
      </c>
      <c r="H1700" s="3">
        <v>195</v>
      </c>
      <c r="I1700" s="3">
        <v>176</v>
      </c>
      <c r="J1700" s="3">
        <v>440</v>
      </c>
      <c r="K1700" s="3">
        <v>22</v>
      </c>
    </row>
    <row r="1701" spans="1:11" x14ac:dyDescent="0.25">
      <c r="A1701" s="4">
        <v>39783</v>
      </c>
      <c r="B1701" s="3" t="s">
        <v>57</v>
      </c>
      <c r="C1701" s="3" t="s">
        <v>1</v>
      </c>
      <c r="D1701" s="3">
        <v>253</v>
      </c>
      <c r="E1701" s="3">
        <v>268</v>
      </c>
      <c r="F1701" s="3">
        <v>242</v>
      </c>
      <c r="G1701" s="3">
        <v>256</v>
      </c>
      <c r="H1701" s="3">
        <v>195</v>
      </c>
      <c r="I1701" s="3">
        <v>206</v>
      </c>
      <c r="J1701" s="3">
        <v>440</v>
      </c>
      <c r="K1701" s="3">
        <v>267</v>
      </c>
    </row>
    <row r="1702" spans="1:11" x14ac:dyDescent="0.25">
      <c r="A1702" s="4">
        <v>39873</v>
      </c>
      <c r="B1702" s="3" t="s">
        <v>57</v>
      </c>
      <c r="C1702" s="3" t="s">
        <v>0</v>
      </c>
      <c r="D1702" s="3">
        <v>261</v>
      </c>
      <c r="E1702" s="3">
        <v>241</v>
      </c>
      <c r="F1702" s="3">
        <v>250</v>
      </c>
      <c r="G1702" s="3">
        <v>231</v>
      </c>
      <c r="H1702" s="3">
        <v>204</v>
      </c>
      <c r="I1702" s="3">
        <v>190</v>
      </c>
      <c r="J1702" s="3">
        <v>517</v>
      </c>
      <c r="K1702" s="3">
        <v>152</v>
      </c>
    </row>
    <row r="1703" spans="1:11" x14ac:dyDescent="0.25">
      <c r="A1703" s="4">
        <v>39873</v>
      </c>
      <c r="B1703" s="3" t="s">
        <v>57</v>
      </c>
      <c r="C1703" s="3" t="s">
        <v>2</v>
      </c>
      <c r="D1703" s="3">
        <v>261</v>
      </c>
      <c r="E1703" s="3">
        <v>233</v>
      </c>
      <c r="F1703" s="3">
        <v>250</v>
      </c>
      <c r="G1703" s="3">
        <v>225</v>
      </c>
      <c r="H1703" s="3">
        <v>204</v>
      </c>
      <c r="I1703" s="3">
        <v>187</v>
      </c>
      <c r="J1703" s="3">
        <v>517</v>
      </c>
      <c r="K1703" s="3">
        <v>48</v>
      </c>
    </row>
    <row r="1704" spans="1:11" x14ac:dyDescent="0.25">
      <c r="A1704" s="4">
        <v>39873</v>
      </c>
      <c r="B1704" s="3" t="s">
        <v>57</v>
      </c>
      <c r="C1704" s="3" t="s">
        <v>1</v>
      </c>
      <c r="D1704" s="3">
        <v>261</v>
      </c>
      <c r="E1704" s="3">
        <v>276</v>
      </c>
      <c r="F1704" s="3">
        <v>250</v>
      </c>
      <c r="G1704" s="3">
        <v>265</v>
      </c>
      <c r="H1704" s="3">
        <v>204</v>
      </c>
      <c r="I1704" s="3">
        <v>217</v>
      </c>
      <c r="J1704" s="3">
        <v>517</v>
      </c>
      <c r="K1704" s="3">
        <v>317</v>
      </c>
    </row>
    <row r="1705" spans="1:11" x14ac:dyDescent="0.25">
      <c r="A1705" s="4">
        <v>39965</v>
      </c>
      <c r="B1705" s="3" t="s">
        <v>57</v>
      </c>
      <c r="C1705" s="3" t="s">
        <v>0</v>
      </c>
      <c r="D1705" s="3">
        <v>267</v>
      </c>
      <c r="E1705" s="3">
        <v>255</v>
      </c>
      <c r="F1705" s="3">
        <v>255</v>
      </c>
      <c r="G1705" s="3">
        <v>241</v>
      </c>
      <c r="H1705" s="3">
        <v>207</v>
      </c>
      <c r="I1705" s="3">
        <v>193</v>
      </c>
      <c r="J1705" s="3">
        <v>425</v>
      </c>
      <c r="K1705" s="3">
        <v>151</v>
      </c>
    </row>
    <row r="1706" spans="1:11" x14ac:dyDescent="0.25">
      <c r="A1706" s="4">
        <v>39965</v>
      </c>
      <c r="B1706" s="3" t="s">
        <v>57</v>
      </c>
      <c r="C1706" s="3" t="s">
        <v>2</v>
      </c>
      <c r="D1706" s="3">
        <v>267</v>
      </c>
      <c r="E1706" s="3">
        <v>239</v>
      </c>
      <c r="F1706" s="3">
        <v>255</v>
      </c>
      <c r="G1706" s="3">
        <v>234</v>
      </c>
      <c r="H1706" s="3">
        <v>207</v>
      </c>
      <c r="I1706" s="3">
        <v>203</v>
      </c>
      <c r="J1706" s="3">
        <v>425</v>
      </c>
      <c r="K1706" s="3">
        <v>29</v>
      </c>
    </row>
    <row r="1707" spans="1:11" x14ac:dyDescent="0.25">
      <c r="A1707" s="4">
        <v>39965</v>
      </c>
      <c r="B1707" s="3" t="s">
        <v>57</v>
      </c>
      <c r="C1707" s="3" t="s">
        <v>1</v>
      </c>
      <c r="D1707" s="3">
        <v>267</v>
      </c>
      <c r="E1707" s="3">
        <v>279</v>
      </c>
      <c r="F1707" s="3">
        <v>255</v>
      </c>
      <c r="G1707" s="3">
        <v>267</v>
      </c>
      <c r="H1707" s="3">
        <v>207</v>
      </c>
      <c r="I1707" s="3">
        <v>218</v>
      </c>
      <c r="J1707" s="3">
        <v>425</v>
      </c>
      <c r="K1707" s="3">
        <v>245</v>
      </c>
    </row>
    <row r="1708" spans="1:11" x14ac:dyDescent="0.25">
      <c r="A1708" s="4">
        <v>40057</v>
      </c>
      <c r="B1708" s="3" t="s">
        <v>57</v>
      </c>
      <c r="C1708" s="3" t="s">
        <v>0</v>
      </c>
      <c r="D1708" s="3">
        <v>258</v>
      </c>
      <c r="E1708" s="3">
        <v>241</v>
      </c>
      <c r="F1708" s="3">
        <v>247</v>
      </c>
      <c r="G1708" s="3">
        <v>230</v>
      </c>
      <c r="H1708" s="3">
        <v>201</v>
      </c>
      <c r="I1708" s="3">
        <v>187</v>
      </c>
      <c r="J1708" s="3">
        <v>425</v>
      </c>
      <c r="K1708" s="3">
        <v>143</v>
      </c>
    </row>
    <row r="1709" spans="1:11" x14ac:dyDescent="0.25">
      <c r="A1709" s="4">
        <v>40057</v>
      </c>
      <c r="B1709" s="3" t="s">
        <v>57</v>
      </c>
      <c r="C1709" s="3" t="s">
        <v>2</v>
      </c>
      <c r="D1709" s="3">
        <v>258</v>
      </c>
      <c r="E1709" s="3">
        <v>226</v>
      </c>
      <c r="F1709" s="3">
        <v>247</v>
      </c>
      <c r="G1709" s="3">
        <v>216</v>
      </c>
      <c r="H1709" s="3">
        <v>201</v>
      </c>
      <c r="I1709" s="3">
        <v>177</v>
      </c>
      <c r="J1709" s="3">
        <v>425</v>
      </c>
      <c r="K1709" s="3">
        <v>44</v>
      </c>
    </row>
    <row r="1710" spans="1:11" x14ac:dyDescent="0.25">
      <c r="A1710" s="4">
        <v>40057</v>
      </c>
      <c r="B1710" s="3" t="s">
        <v>57</v>
      </c>
      <c r="C1710" s="3" t="s">
        <v>1</v>
      </c>
      <c r="D1710" s="3">
        <v>258</v>
      </c>
      <c r="E1710" s="3">
        <v>273</v>
      </c>
      <c r="F1710" s="3">
        <v>247</v>
      </c>
      <c r="G1710" s="3">
        <v>263</v>
      </c>
      <c r="H1710" s="3">
        <v>201</v>
      </c>
      <c r="I1710" s="3">
        <v>216</v>
      </c>
      <c r="J1710" s="3">
        <v>425</v>
      </c>
      <c r="K1710" s="3">
        <v>238</v>
      </c>
    </row>
    <row r="1711" spans="1:11" x14ac:dyDescent="0.25">
      <c r="A1711" s="4">
        <v>40148</v>
      </c>
      <c r="B1711" s="3" t="s">
        <v>57</v>
      </c>
      <c r="C1711" s="3" t="s">
        <v>0</v>
      </c>
      <c r="D1711" s="3">
        <v>269</v>
      </c>
      <c r="E1711" s="3">
        <v>247</v>
      </c>
      <c r="F1711" s="3">
        <v>253</v>
      </c>
      <c r="G1711" s="3">
        <v>234</v>
      </c>
      <c r="H1711" s="3">
        <v>202</v>
      </c>
      <c r="I1711" s="3">
        <v>188</v>
      </c>
      <c r="J1711" s="3">
        <v>427</v>
      </c>
      <c r="K1711" s="3">
        <v>138</v>
      </c>
    </row>
    <row r="1712" spans="1:11" x14ac:dyDescent="0.25">
      <c r="A1712" s="4">
        <v>40148</v>
      </c>
      <c r="B1712" s="3" t="s">
        <v>57</v>
      </c>
      <c r="C1712" s="3" t="s">
        <v>2</v>
      </c>
      <c r="D1712" s="3">
        <v>269</v>
      </c>
      <c r="E1712" s="3">
        <v>218</v>
      </c>
      <c r="F1712" s="3">
        <v>253</v>
      </c>
      <c r="G1712" s="3">
        <v>214</v>
      </c>
      <c r="H1712" s="3">
        <v>202</v>
      </c>
      <c r="I1712" s="3">
        <v>185</v>
      </c>
      <c r="J1712" s="3">
        <v>427</v>
      </c>
      <c r="K1712" s="3">
        <v>47</v>
      </c>
    </row>
    <row r="1713" spans="1:11" x14ac:dyDescent="0.25">
      <c r="A1713" s="4">
        <v>40148</v>
      </c>
      <c r="B1713" s="3" t="s">
        <v>57</v>
      </c>
      <c r="C1713" s="3" t="s">
        <v>1</v>
      </c>
      <c r="D1713" s="3">
        <v>269</v>
      </c>
      <c r="E1713" s="3">
        <v>291</v>
      </c>
      <c r="F1713" s="3">
        <v>253</v>
      </c>
      <c r="G1713" s="3">
        <v>273</v>
      </c>
      <c r="H1713" s="3">
        <v>202</v>
      </c>
      <c r="I1713" s="3">
        <v>216</v>
      </c>
      <c r="J1713" s="3">
        <v>427</v>
      </c>
      <c r="K1713" s="3">
        <v>242</v>
      </c>
    </row>
    <row r="1714" spans="1:11" x14ac:dyDescent="0.25">
      <c r="A1714" s="4">
        <v>40238</v>
      </c>
      <c r="B1714" s="3" t="s">
        <v>57</v>
      </c>
      <c r="C1714" s="3" t="s">
        <v>0</v>
      </c>
      <c r="D1714" s="3">
        <v>258</v>
      </c>
      <c r="E1714" s="3">
        <v>242</v>
      </c>
      <c r="F1714" s="3">
        <v>245</v>
      </c>
      <c r="G1714" s="3">
        <v>229</v>
      </c>
      <c r="H1714" s="3">
        <v>196</v>
      </c>
      <c r="I1714" s="3">
        <v>184</v>
      </c>
      <c r="J1714" s="3">
        <v>574</v>
      </c>
      <c r="K1714" s="3">
        <v>198</v>
      </c>
    </row>
    <row r="1715" spans="1:11" x14ac:dyDescent="0.25">
      <c r="A1715" s="4">
        <v>40238</v>
      </c>
      <c r="B1715" s="3" t="s">
        <v>57</v>
      </c>
      <c r="C1715" s="3" t="s">
        <v>2</v>
      </c>
      <c r="D1715" s="3">
        <v>258</v>
      </c>
      <c r="E1715" s="3">
        <v>235</v>
      </c>
      <c r="F1715" s="3">
        <v>245</v>
      </c>
      <c r="G1715" s="3">
        <v>226</v>
      </c>
      <c r="H1715" s="3">
        <v>196</v>
      </c>
      <c r="I1715" s="3">
        <v>187</v>
      </c>
      <c r="J1715" s="3">
        <v>574</v>
      </c>
      <c r="K1715" s="3">
        <v>52</v>
      </c>
    </row>
    <row r="1716" spans="1:11" x14ac:dyDescent="0.25">
      <c r="A1716" s="4">
        <v>40238</v>
      </c>
      <c r="B1716" s="3" t="s">
        <v>57</v>
      </c>
      <c r="C1716" s="3" t="s">
        <v>1</v>
      </c>
      <c r="D1716" s="3">
        <v>258</v>
      </c>
      <c r="E1716" s="3">
        <v>272</v>
      </c>
      <c r="F1716" s="3">
        <v>245</v>
      </c>
      <c r="G1716" s="3">
        <v>259</v>
      </c>
      <c r="H1716" s="3">
        <v>196</v>
      </c>
      <c r="I1716" s="3">
        <v>206</v>
      </c>
      <c r="J1716" s="3">
        <v>574</v>
      </c>
      <c r="K1716" s="3">
        <v>324</v>
      </c>
    </row>
    <row r="1717" spans="1:11" x14ac:dyDescent="0.25">
      <c r="A1717" s="4">
        <v>40330</v>
      </c>
      <c r="B1717" s="3" t="s">
        <v>57</v>
      </c>
      <c r="C1717" s="3" t="s">
        <v>0</v>
      </c>
      <c r="D1717" s="3">
        <v>266</v>
      </c>
      <c r="E1717" s="3">
        <v>247</v>
      </c>
      <c r="F1717" s="3">
        <v>255</v>
      </c>
      <c r="G1717" s="3">
        <v>236</v>
      </c>
      <c r="H1717" s="3">
        <v>209</v>
      </c>
      <c r="I1717" s="3">
        <v>193</v>
      </c>
      <c r="J1717" s="3">
        <v>415</v>
      </c>
      <c r="K1717" s="3">
        <v>123</v>
      </c>
    </row>
    <row r="1718" spans="1:11" x14ac:dyDescent="0.25">
      <c r="A1718" s="4">
        <v>40330</v>
      </c>
      <c r="B1718" s="3" t="s">
        <v>57</v>
      </c>
      <c r="C1718" s="3" t="s">
        <v>2</v>
      </c>
      <c r="D1718" s="3">
        <v>266</v>
      </c>
      <c r="E1718" s="3">
        <v>255</v>
      </c>
      <c r="F1718" s="3">
        <v>255</v>
      </c>
      <c r="G1718" s="3">
        <v>241</v>
      </c>
      <c r="H1718" s="3">
        <v>209</v>
      </c>
      <c r="I1718" s="3">
        <v>197</v>
      </c>
      <c r="J1718" s="3">
        <v>415</v>
      </c>
      <c r="K1718" s="3">
        <v>39</v>
      </c>
    </row>
    <row r="1719" spans="1:11" x14ac:dyDescent="0.25">
      <c r="A1719" s="4">
        <v>40330</v>
      </c>
      <c r="B1719" s="3" t="s">
        <v>57</v>
      </c>
      <c r="C1719" s="3" t="s">
        <v>1</v>
      </c>
      <c r="D1719" s="3">
        <v>266</v>
      </c>
      <c r="E1719" s="3">
        <v>278</v>
      </c>
      <c r="F1719" s="3">
        <v>255</v>
      </c>
      <c r="G1719" s="3">
        <v>267</v>
      </c>
      <c r="H1719" s="3">
        <v>209</v>
      </c>
      <c r="I1719" s="3">
        <v>220</v>
      </c>
      <c r="J1719" s="3">
        <v>415</v>
      </c>
      <c r="K1719" s="3">
        <v>253</v>
      </c>
    </row>
    <row r="1720" spans="1:11" x14ac:dyDescent="0.25">
      <c r="A1720" s="4">
        <v>40422</v>
      </c>
      <c r="B1720" s="3" t="s">
        <v>57</v>
      </c>
      <c r="C1720" s="3" t="s">
        <v>0</v>
      </c>
      <c r="D1720" s="3">
        <v>260</v>
      </c>
      <c r="E1720" s="3">
        <v>244</v>
      </c>
      <c r="F1720" s="3">
        <v>250</v>
      </c>
      <c r="G1720" s="3">
        <v>233</v>
      </c>
      <c r="H1720" s="3">
        <v>206</v>
      </c>
      <c r="I1720" s="3">
        <v>191</v>
      </c>
      <c r="J1720" s="3">
        <v>520</v>
      </c>
      <c r="K1720" s="3">
        <v>167</v>
      </c>
    </row>
    <row r="1721" spans="1:11" x14ac:dyDescent="0.25">
      <c r="A1721" s="4">
        <v>40422</v>
      </c>
      <c r="B1721" s="3" t="s">
        <v>57</v>
      </c>
      <c r="C1721" s="3" t="s">
        <v>2</v>
      </c>
      <c r="D1721" s="3">
        <v>260</v>
      </c>
      <c r="E1721" s="3">
        <v>258</v>
      </c>
      <c r="F1721" s="3">
        <v>250</v>
      </c>
      <c r="G1721" s="3">
        <v>256</v>
      </c>
      <c r="H1721" s="3">
        <v>206</v>
      </c>
      <c r="I1721" s="3">
        <v>233</v>
      </c>
      <c r="J1721" s="3">
        <v>520</v>
      </c>
      <c r="K1721" s="3">
        <v>27</v>
      </c>
    </row>
    <row r="1722" spans="1:11" x14ac:dyDescent="0.25">
      <c r="A1722" s="4">
        <v>40422</v>
      </c>
      <c r="B1722" s="3" t="s">
        <v>57</v>
      </c>
      <c r="C1722" s="3" t="s">
        <v>1</v>
      </c>
      <c r="D1722" s="3">
        <v>260</v>
      </c>
      <c r="E1722" s="3">
        <v>269</v>
      </c>
      <c r="F1722" s="3">
        <v>250</v>
      </c>
      <c r="G1722" s="3">
        <v>259</v>
      </c>
      <c r="H1722" s="3">
        <v>206</v>
      </c>
      <c r="I1722" s="3">
        <v>213</v>
      </c>
      <c r="J1722" s="3">
        <v>520</v>
      </c>
      <c r="K1722" s="3">
        <v>326</v>
      </c>
    </row>
    <row r="1723" spans="1:11" x14ac:dyDescent="0.25">
      <c r="A1723" s="4">
        <v>40513</v>
      </c>
      <c r="B1723" s="3" t="s">
        <v>57</v>
      </c>
      <c r="C1723" s="3" t="s">
        <v>0</v>
      </c>
      <c r="D1723" s="3">
        <v>263</v>
      </c>
      <c r="E1723" s="3">
        <v>239</v>
      </c>
      <c r="F1723" s="3">
        <v>249</v>
      </c>
      <c r="G1723" s="3">
        <v>229</v>
      </c>
      <c r="H1723" s="3">
        <v>200</v>
      </c>
      <c r="I1723" s="3">
        <v>186</v>
      </c>
      <c r="J1723" s="3">
        <v>469</v>
      </c>
      <c r="K1723" s="3">
        <v>154</v>
      </c>
    </row>
    <row r="1724" spans="1:11" x14ac:dyDescent="0.25">
      <c r="A1724" s="4">
        <v>40513</v>
      </c>
      <c r="B1724" s="3" t="s">
        <v>57</v>
      </c>
      <c r="C1724" s="3" t="s">
        <v>2</v>
      </c>
      <c r="D1724" s="3">
        <v>263</v>
      </c>
      <c r="E1724" s="3">
        <v>253</v>
      </c>
      <c r="F1724" s="3">
        <v>249</v>
      </c>
      <c r="G1724" s="3">
        <v>248</v>
      </c>
      <c r="H1724" s="3">
        <v>200</v>
      </c>
      <c r="I1724" s="3">
        <v>214</v>
      </c>
      <c r="J1724" s="3">
        <v>469</v>
      </c>
      <c r="K1724" s="3">
        <v>32</v>
      </c>
    </row>
    <row r="1725" spans="1:11" x14ac:dyDescent="0.25">
      <c r="A1725" s="4">
        <v>40513</v>
      </c>
      <c r="B1725" s="3" t="s">
        <v>57</v>
      </c>
      <c r="C1725" s="3" t="s">
        <v>1</v>
      </c>
      <c r="D1725" s="3">
        <v>263</v>
      </c>
      <c r="E1725" s="3">
        <v>276</v>
      </c>
      <c r="F1725" s="3">
        <v>249</v>
      </c>
      <c r="G1725" s="3">
        <v>261</v>
      </c>
      <c r="H1725" s="3">
        <v>200</v>
      </c>
      <c r="I1725" s="3">
        <v>207</v>
      </c>
      <c r="J1725" s="3">
        <v>469</v>
      </c>
      <c r="K1725" s="3">
        <v>283</v>
      </c>
    </row>
    <row r="1726" spans="1:11" x14ac:dyDescent="0.25">
      <c r="A1726" s="4">
        <v>40603</v>
      </c>
      <c r="B1726" s="3" t="s">
        <v>57</v>
      </c>
      <c r="C1726" s="3" t="s">
        <v>0</v>
      </c>
      <c r="D1726" s="3">
        <v>269</v>
      </c>
      <c r="E1726" s="3">
        <v>260</v>
      </c>
      <c r="F1726" s="3">
        <v>258</v>
      </c>
      <c r="G1726" s="3">
        <v>248</v>
      </c>
      <c r="H1726" s="3">
        <v>213</v>
      </c>
      <c r="I1726" s="3">
        <v>202</v>
      </c>
      <c r="J1726" s="3">
        <v>592</v>
      </c>
      <c r="K1726" s="3">
        <v>187</v>
      </c>
    </row>
    <row r="1727" spans="1:11" x14ac:dyDescent="0.25">
      <c r="A1727" s="4">
        <v>40603</v>
      </c>
      <c r="B1727" s="3" t="s">
        <v>57</v>
      </c>
      <c r="C1727" s="3" t="s">
        <v>2</v>
      </c>
      <c r="D1727" s="3">
        <v>269</v>
      </c>
      <c r="E1727" s="3">
        <v>254</v>
      </c>
      <c r="F1727" s="3">
        <v>258</v>
      </c>
      <c r="G1727" s="3">
        <v>247</v>
      </c>
      <c r="H1727" s="3">
        <v>213</v>
      </c>
      <c r="I1727" s="3">
        <v>212</v>
      </c>
      <c r="J1727" s="3">
        <v>592</v>
      </c>
      <c r="K1727" s="3">
        <v>38</v>
      </c>
    </row>
    <row r="1728" spans="1:11" x14ac:dyDescent="0.25">
      <c r="A1728" s="4">
        <v>40603</v>
      </c>
      <c r="B1728" s="3" t="s">
        <v>57</v>
      </c>
      <c r="C1728" s="3" t="s">
        <v>1</v>
      </c>
      <c r="D1728" s="3">
        <v>269</v>
      </c>
      <c r="E1728" s="3">
        <v>275</v>
      </c>
      <c r="F1728" s="3">
        <v>258</v>
      </c>
      <c r="G1728" s="3">
        <v>265</v>
      </c>
      <c r="H1728" s="3">
        <v>213</v>
      </c>
      <c r="I1728" s="3">
        <v>219</v>
      </c>
      <c r="J1728" s="3">
        <v>592</v>
      </c>
      <c r="K1728" s="3">
        <v>367</v>
      </c>
    </row>
    <row r="1729" spans="1:11" x14ac:dyDescent="0.25">
      <c r="A1729" s="4">
        <v>40695</v>
      </c>
      <c r="B1729" s="3" t="s">
        <v>57</v>
      </c>
      <c r="C1729" s="3" t="s">
        <v>0</v>
      </c>
      <c r="D1729" s="3">
        <v>269</v>
      </c>
      <c r="E1729" s="3">
        <v>251</v>
      </c>
      <c r="F1729" s="3">
        <v>257</v>
      </c>
      <c r="G1729" s="3">
        <v>240</v>
      </c>
      <c r="H1729" s="3">
        <v>210</v>
      </c>
      <c r="I1729" s="3">
        <v>195</v>
      </c>
      <c r="J1729" s="3">
        <v>479</v>
      </c>
      <c r="K1729" s="3">
        <v>135</v>
      </c>
    </row>
    <row r="1730" spans="1:11" x14ac:dyDescent="0.25">
      <c r="A1730" s="4">
        <v>40695</v>
      </c>
      <c r="B1730" s="3" t="s">
        <v>57</v>
      </c>
      <c r="C1730" s="3" t="s">
        <v>2</v>
      </c>
      <c r="D1730" s="3">
        <v>269</v>
      </c>
      <c r="E1730" s="3">
        <v>230</v>
      </c>
      <c r="F1730" s="3">
        <v>257</v>
      </c>
      <c r="G1730" s="3">
        <v>224</v>
      </c>
      <c r="H1730" s="3">
        <v>210</v>
      </c>
      <c r="I1730" s="3">
        <v>192</v>
      </c>
      <c r="J1730" s="3">
        <v>479</v>
      </c>
      <c r="K1730" s="3">
        <v>35</v>
      </c>
    </row>
    <row r="1731" spans="1:11" x14ac:dyDescent="0.25">
      <c r="A1731" s="4">
        <v>40695</v>
      </c>
      <c r="B1731" s="3" t="s">
        <v>57</v>
      </c>
      <c r="C1731" s="3" t="s">
        <v>1</v>
      </c>
      <c r="D1731" s="3">
        <v>269</v>
      </c>
      <c r="E1731" s="3">
        <v>281</v>
      </c>
      <c r="F1731" s="3">
        <v>257</v>
      </c>
      <c r="G1731" s="3">
        <v>269</v>
      </c>
      <c r="H1731" s="3">
        <v>210</v>
      </c>
      <c r="I1731" s="3">
        <v>220</v>
      </c>
      <c r="J1731" s="3">
        <v>479</v>
      </c>
      <c r="K1731" s="3">
        <v>309</v>
      </c>
    </row>
    <row r="1732" spans="1:11" x14ac:dyDescent="0.25">
      <c r="A1732" s="4">
        <v>40787</v>
      </c>
      <c r="B1732" s="3" t="s">
        <v>57</v>
      </c>
      <c r="C1732" s="3" t="s">
        <v>0</v>
      </c>
      <c r="D1732" s="3">
        <v>266</v>
      </c>
      <c r="E1732" s="3">
        <v>245</v>
      </c>
      <c r="F1732" s="3">
        <v>256</v>
      </c>
      <c r="G1732" s="3">
        <v>235</v>
      </c>
      <c r="H1732" s="3">
        <v>211</v>
      </c>
      <c r="I1732" s="3">
        <v>194</v>
      </c>
      <c r="J1732" s="3">
        <v>500</v>
      </c>
      <c r="K1732" s="3">
        <v>153</v>
      </c>
    </row>
    <row r="1733" spans="1:11" x14ac:dyDescent="0.25">
      <c r="A1733" s="4">
        <v>40787</v>
      </c>
      <c r="B1733" s="3" t="s">
        <v>57</v>
      </c>
      <c r="C1733" s="3" t="s">
        <v>2</v>
      </c>
      <c r="D1733" s="3">
        <v>266</v>
      </c>
      <c r="E1733" s="3">
        <v>234</v>
      </c>
      <c r="F1733" s="3">
        <v>256</v>
      </c>
      <c r="G1733" s="3">
        <v>225</v>
      </c>
      <c r="H1733" s="3">
        <v>211</v>
      </c>
      <c r="I1733" s="3">
        <v>184</v>
      </c>
      <c r="J1733" s="3">
        <v>500</v>
      </c>
      <c r="K1733" s="3">
        <v>41</v>
      </c>
    </row>
    <row r="1734" spans="1:11" x14ac:dyDescent="0.25">
      <c r="A1734" s="4">
        <v>40787</v>
      </c>
      <c r="B1734" s="3" t="s">
        <v>57</v>
      </c>
      <c r="C1734" s="3" t="s">
        <v>1</v>
      </c>
      <c r="D1734" s="3">
        <v>266</v>
      </c>
      <c r="E1734" s="3">
        <v>280</v>
      </c>
      <c r="F1734" s="3">
        <v>256</v>
      </c>
      <c r="G1734" s="3">
        <v>271</v>
      </c>
      <c r="H1734" s="3">
        <v>211</v>
      </c>
      <c r="I1734" s="3">
        <v>226</v>
      </c>
      <c r="J1734" s="3">
        <v>500</v>
      </c>
      <c r="K1734" s="3">
        <v>306</v>
      </c>
    </row>
    <row r="1735" spans="1:11" x14ac:dyDescent="0.25">
      <c r="A1735" s="4">
        <v>40878</v>
      </c>
      <c r="B1735" s="3" t="s">
        <v>57</v>
      </c>
      <c r="C1735" s="3" t="s">
        <v>0</v>
      </c>
      <c r="D1735" s="3">
        <v>265</v>
      </c>
      <c r="E1735" s="3">
        <v>251</v>
      </c>
      <c r="F1735" s="3">
        <v>255</v>
      </c>
      <c r="G1735" s="3">
        <v>240</v>
      </c>
      <c r="H1735" s="3">
        <v>210</v>
      </c>
      <c r="I1735" s="3">
        <v>195</v>
      </c>
      <c r="J1735" s="3">
        <v>362</v>
      </c>
      <c r="K1735" s="3">
        <v>137</v>
      </c>
    </row>
    <row r="1736" spans="1:11" x14ac:dyDescent="0.25">
      <c r="A1736" s="4">
        <v>40878</v>
      </c>
      <c r="B1736" s="3" t="s">
        <v>57</v>
      </c>
      <c r="C1736" s="3" t="s">
        <v>2</v>
      </c>
      <c r="D1736" s="3">
        <v>265</v>
      </c>
      <c r="E1736" s="3">
        <v>238</v>
      </c>
      <c r="F1736" s="3">
        <v>255</v>
      </c>
      <c r="G1736" s="3">
        <v>231</v>
      </c>
      <c r="H1736" s="3">
        <v>210</v>
      </c>
      <c r="I1736" s="3">
        <v>195</v>
      </c>
      <c r="J1736" s="3">
        <v>362</v>
      </c>
      <c r="K1736" s="3">
        <v>33</v>
      </c>
    </row>
    <row r="1737" spans="1:11" x14ac:dyDescent="0.25">
      <c r="A1737" s="4">
        <v>40878</v>
      </c>
      <c r="B1737" s="3" t="s">
        <v>57</v>
      </c>
      <c r="C1737" s="3" t="s">
        <v>1</v>
      </c>
      <c r="D1737" s="3">
        <v>265</v>
      </c>
      <c r="E1737" s="3">
        <v>280</v>
      </c>
      <c r="F1737" s="3">
        <v>255</v>
      </c>
      <c r="G1737" s="3">
        <v>270</v>
      </c>
      <c r="H1737" s="3">
        <v>210</v>
      </c>
      <c r="I1737" s="3">
        <v>225</v>
      </c>
      <c r="J1737" s="3">
        <v>362</v>
      </c>
      <c r="K1737" s="3">
        <v>192</v>
      </c>
    </row>
    <row r="1738" spans="1:11" x14ac:dyDescent="0.25">
      <c r="A1738" s="4">
        <v>40969</v>
      </c>
      <c r="B1738" s="3" t="s">
        <v>57</v>
      </c>
      <c r="C1738" s="3" t="s">
        <v>0</v>
      </c>
      <c r="D1738" s="3">
        <v>270</v>
      </c>
      <c r="E1738" s="3">
        <v>251</v>
      </c>
      <c r="F1738" s="3">
        <v>259</v>
      </c>
      <c r="G1738" s="3">
        <v>241</v>
      </c>
      <c r="H1738" s="3">
        <v>212</v>
      </c>
      <c r="I1738" s="3">
        <v>200</v>
      </c>
      <c r="J1738" s="3">
        <v>490</v>
      </c>
      <c r="K1738" s="3">
        <v>151</v>
      </c>
    </row>
    <row r="1739" spans="1:11" x14ac:dyDescent="0.25">
      <c r="A1739" s="4">
        <v>40969</v>
      </c>
      <c r="B1739" s="3" t="s">
        <v>57</v>
      </c>
      <c r="C1739" s="3" t="s">
        <v>2</v>
      </c>
      <c r="D1739" s="3">
        <v>270</v>
      </c>
      <c r="E1739" s="3">
        <v>238</v>
      </c>
      <c r="F1739" s="3">
        <v>259</v>
      </c>
      <c r="G1739" s="3">
        <v>231</v>
      </c>
      <c r="H1739" s="3">
        <v>212</v>
      </c>
      <c r="I1739" s="3">
        <v>194</v>
      </c>
      <c r="J1739" s="3">
        <v>490</v>
      </c>
      <c r="K1739" s="3">
        <v>37</v>
      </c>
    </row>
    <row r="1740" spans="1:11" x14ac:dyDescent="0.25">
      <c r="A1740" s="4">
        <v>40969</v>
      </c>
      <c r="B1740" s="3" t="s">
        <v>57</v>
      </c>
      <c r="C1740" s="3" t="s">
        <v>1</v>
      </c>
      <c r="D1740" s="3">
        <v>270</v>
      </c>
      <c r="E1740" s="3">
        <v>283</v>
      </c>
      <c r="F1740" s="3">
        <v>259</v>
      </c>
      <c r="G1740" s="3">
        <v>272</v>
      </c>
      <c r="H1740" s="3">
        <v>212</v>
      </c>
      <c r="I1740" s="3">
        <v>222</v>
      </c>
      <c r="J1740" s="3">
        <v>490</v>
      </c>
      <c r="K1740" s="3">
        <v>302</v>
      </c>
    </row>
    <row r="1741" spans="1:11" x14ac:dyDescent="0.25">
      <c r="A1741" s="4">
        <v>41061</v>
      </c>
      <c r="B1741" s="3" t="s">
        <v>57</v>
      </c>
      <c r="C1741" s="3" t="s">
        <v>0</v>
      </c>
      <c r="D1741" s="3">
        <v>271</v>
      </c>
      <c r="E1741" s="3">
        <v>269</v>
      </c>
      <c r="F1741" s="3">
        <v>260</v>
      </c>
      <c r="G1741" s="3">
        <v>255</v>
      </c>
      <c r="H1741" s="3">
        <v>215</v>
      </c>
      <c r="I1741" s="3">
        <v>206</v>
      </c>
      <c r="J1741" s="3">
        <v>384</v>
      </c>
      <c r="K1741" s="3">
        <v>123</v>
      </c>
    </row>
    <row r="1742" spans="1:11" x14ac:dyDescent="0.25">
      <c r="A1742" s="4">
        <v>41061</v>
      </c>
      <c r="B1742" s="3" t="s">
        <v>57</v>
      </c>
      <c r="C1742" s="3" t="s">
        <v>2</v>
      </c>
      <c r="D1742" s="3">
        <v>271</v>
      </c>
      <c r="E1742" s="3">
        <v>237</v>
      </c>
      <c r="F1742" s="3">
        <v>260</v>
      </c>
      <c r="G1742" s="3">
        <v>230</v>
      </c>
      <c r="H1742" s="3">
        <v>215</v>
      </c>
      <c r="I1742" s="3">
        <v>192</v>
      </c>
      <c r="J1742" s="3">
        <v>384</v>
      </c>
      <c r="K1742" s="3">
        <v>45</v>
      </c>
    </row>
    <row r="1743" spans="1:11" x14ac:dyDescent="0.25">
      <c r="A1743" s="4">
        <v>41061</v>
      </c>
      <c r="B1743" s="3" t="s">
        <v>57</v>
      </c>
      <c r="C1743" s="3" t="s">
        <v>1</v>
      </c>
      <c r="D1743" s="3">
        <v>271</v>
      </c>
      <c r="E1743" s="3">
        <v>279</v>
      </c>
      <c r="F1743" s="3">
        <v>260</v>
      </c>
      <c r="G1743" s="3">
        <v>271</v>
      </c>
      <c r="H1743" s="3">
        <v>215</v>
      </c>
      <c r="I1743" s="3">
        <v>228</v>
      </c>
      <c r="J1743" s="3">
        <v>384</v>
      </c>
      <c r="K1743" s="3">
        <v>216</v>
      </c>
    </row>
    <row r="1744" spans="1:11" x14ac:dyDescent="0.25">
      <c r="A1744" s="4">
        <v>41153</v>
      </c>
      <c r="B1744" s="3" t="s">
        <v>57</v>
      </c>
      <c r="C1744" s="3" t="s">
        <v>0</v>
      </c>
      <c r="D1744" s="3">
        <v>271</v>
      </c>
      <c r="E1744" s="3">
        <v>249</v>
      </c>
      <c r="F1744" s="3">
        <v>260</v>
      </c>
      <c r="G1744" s="3">
        <v>239</v>
      </c>
      <c r="H1744" s="3">
        <v>214</v>
      </c>
      <c r="I1744" s="3">
        <v>198</v>
      </c>
      <c r="J1744" s="3">
        <v>460</v>
      </c>
      <c r="K1744" s="3">
        <v>158</v>
      </c>
    </row>
    <row r="1745" spans="1:11" x14ac:dyDescent="0.25">
      <c r="A1745" s="4">
        <v>41153</v>
      </c>
      <c r="B1745" s="3" t="s">
        <v>57</v>
      </c>
      <c r="C1745" s="3" t="s">
        <v>2</v>
      </c>
      <c r="D1745" s="3">
        <v>271</v>
      </c>
      <c r="E1745" s="3">
        <v>258</v>
      </c>
      <c r="F1745" s="3">
        <v>260</v>
      </c>
      <c r="G1745" s="3">
        <v>248</v>
      </c>
      <c r="H1745" s="3">
        <v>214</v>
      </c>
      <c r="I1745" s="3">
        <v>204</v>
      </c>
      <c r="J1745" s="3">
        <v>460</v>
      </c>
      <c r="K1745" s="3">
        <v>30</v>
      </c>
    </row>
    <row r="1746" spans="1:11" x14ac:dyDescent="0.25">
      <c r="A1746" s="4">
        <v>41153</v>
      </c>
      <c r="B1746" s="3" t="s">
        <v>57</v>
      </c>
      <c r="C1746" s="3" t="s">
        <v>1</v>
      </c>
      <c r="D1746" s="3">
        <v>271</v>
      </c>
      <c r="E1746" s="3">
        <v>285</v>
      </c>
      <c r="F1746" s="3">
        <v>260</v>
      </c>
      <c r="G1746" s="3">
        <v>274</v>
      </c>
      <c r="H1746" s="3">
        <v>214</v>
      </c>
      <c r="I1746" s="3">
        <v>227</v>
      </c>
      <c r="J1746" s="3">
        <v>460</v>
      </c>
      <c r="K1746" s="3">
        <v>272</v>
      </c>
    </row>
    <row r="1747" spans="1:11" x14ac:dyDescent="0.25">
      <c r="A1747" s="4">
        <v>41244</v>
      </c>
      <c r="B1747" s="3" t="s">
        <v>57</v>
      </c>
      <c r="C1747" s="3" t="s">
        <v>0</v>
      </c>
      <c r="D1747" s="3">
        <v>284</v>
      </c>
      <c r="E1747" s="3">
        <v>273</v>
      </c>
      <c r="F1747" s="3">
        <v>274</v>
      </c>
      <c r="G1747" s="3">
        <v>260</v>
      </c>
      <c r="H1747" s="3">
        <v>228</v>
      </c>
      <c r="I1747" s="3">
        <v>212</v>
      </c>
      <c r="J1747" s="3">
        <v>278</v>
      </c>
      <c r="K1747" s="3">
        <v>104</v>
      </c>
    </row>
    <row r="1748" spans="1:11" x14ac:dyDescent="0.25">
      <c r="A1748" s="4">
        <v>41244</v>
      </c>
      <c r="B1748" s="3" t="s">
        <v>57</v>
      </c>
      <c r="C1748" s="3" t="s">
        <v>2</v>
      </c>
      <c r="D1748" s="3">
        <v>284</v>
      </c>
      <c r="E1748" s="3">
        <v>259</v>
      </c>
      <c r="F1748" s="3">
        <v>274</v>
      </c>
      <c r="G1748" s="3">
        <v>251</v>
      </c>
      <c r="H1748" s="3">
        <v>228</v>
      </c>
      <c r="I1748" s="3">
        <v>209</v>
      </c>
      <c r="J1748" s="3">
        <v>278</v>
      </c>
      <c r="K1748" s="3">
        <v>25</v>
      </c>
    </row>
    <row r="1749" spans="1:11" x14ac:dyDescent="0.25">
      <c r="A1749" s="4">
        <v>41244</v>
      </c>
      <c r="B1749" s="3" t="s">
        <v>57</v>
      </c>
      <c r="C1749" s="3" t="s">
        <v>1</v>
      </c>
      <c r="D1749" s="3">
        <v>284</v>
      </c>
      <c r="E1749" s="3">
        <v>295</v>
      </c>
      <c r="F1749" s="3">
        <v>274</v>
      </c>
      <c r="G1749" s="3">
        <v>287</v>
      </c>
      <c r="H1749" s="3">
        <v>228</v>
      </c>
      <c r="I1749" s="3">
        <v>243</v>
      </c>
      <c r="J1749" s="3">
        <v>278</v>
      </c>
      <c r="K1749" s="3">
        <v>149</v>
      </c>
    </row>
    <row r="1750" spans="1:11" x14ac:dyDescent="0.25">
      <c r="A1750" s="4">
        <v>41334</v>
      </c>
      <c r="B1750" s="3" t="s">
        <v>57</v>
      </c>
      <c r="C1750" s="3" t="s">
        <v>0</v>
      </c>
      <c r="D1750" s="3">
        <v>300</v>
      </c>
      <c r="E1750" s="3">
        <v>262</v>
      </c>
      <c r="F1750" s="3">
        <v>265</v>
      </c>
      <c r="G1750" s="3">
        <v>251</v>
      </c>
      <c r="H1750" s="3">
        <v>210</v>
      </c>
      <c r="I1750" s="3">
        <v>206</v>
      </c>
      <c r="J1750" s="3">
        <v>332</v>
      </c>
      <c r="K1750" s="3">
        <v>108</v>
      </c>
    </row>
    <row r="1751" spans="1:11" x14ac:dyDescent="0.25">
      <c r="A1751" s="4">
        <v>41334</v>
      </c>
      <c r="B1751" s="3" t="s">
        <v>57</v>
      </c>
      <c r="C1751" s="3" t="s">
        <v>2</v>
      </c>
      <c r="D1751" s="3">
        <v>300</v>
      </c>
      <c r="E1751" s="3">
        <v>250</v>
      </c>
      <c r="F1751" s="3">
        <v>265</v>
      </c>
      <c r="G1751" s="3">
        <v>242</v>
      </c>
      <c r="H1751" s="3">
        <v>210</v>
      </c>
      <c r="I1751" s="3">
        <v>203</v>
      </c>
      <c r="J1751" s="3">
        <v>332</v>
      </c>
      <c r="K1751" s="3">
        <v>29</v>
      </c>
    </row>
    <row r="1752" spans="1:11" x14ac:dyDescent="0.25">
      <c r="A1752" s="4">
        <v>41334</v>
      </c>
      <c r="B1752" s="3" t="s">
        <v>57</v>
      </c>
      <c r="C1752" s="3" t="s">
        <v>1</v>
      </c>
      <c r="D1752" s="3">
        <v>300</v>
      </c>
      <c r="E1752" s="3">
        <v>326</v>
      </c>
      <c r="F1752" s="3">
        <v>265</v>
      </c>
      <c r="G1752" s="3">
        <v>277</v>
      </c>
      <c r="H1752" s="3">
        <v>210</v>
      </c>
      <c r="I1752" s="3">
        <v>214</v>
      </c>
      <c r="J1752" s="3">
        <v>332</v>
      </c>
      <c r="K1752" s="3">
        <v>195</v>
      </c>
    </row>
    <row r="1753" spans="1:11" x14ac:dyDescent="0.25">
      <c r="A1753" s="4">
        <v>41426</v>
      </c>
      <c r="B1753" s="3" t="s">
        <v>57</v>
      </c>
      <c r="C1753" s="3" t="s">
        <v>0</v>
      </c>
      <c r="D1753" s="3">
        <v>280</v>
      </c>
      <c r="E1753" s="3">
        <v>261</v>
      </c>
      <c r="F1753" s="3">
        <v>267</v>
      </c>
      <c r="G1753" s="3">
        <v>249</v>
      </c>
      <c r="H1753" s="3">
        <v>218</v>
      </c>
      <c r="I1753" s="3">
        <v>204</v>
      </c>
      <c r="J1753" s="3">
        <v>376</v>
      </c>
      <c r="K1753" s="3">
        <v>123</v>
      </c>
    </row>
    <row r="1754" spans="1:11" x14ac:dyDescent="0.25">
      <c r="A1754" s="4">
        <v>41426</v>
      </c>
      <c r="B1754" s="3" t="s">
        <v>57</v>
      </c>
      <c r="C1754" s="3" t="s">
        <v>2</v>
      </c>
      <c r="D1754" s="3">
        <v>280</v>
      </c>
      <c r="E1754" s="3">
        <v>256</v>
      </c>
      <c r="F1754" s="3">
        <v>267</v>
      </c>
      <c r="G1754" s="3">
        <v>246</v>
      </c>
      <c r="H1754" s="3">
        <v>218</v>
      </c>
      <c r="I1754" s="3">
        <v>200</v>
      </c>
      <c r="J1754" s="3">
        <v>376</v>
      </c>
      <c r="K1754" s="3">
        <v>21</v>
      </c>
    </row>
    <row r="1755" spans="1:11" x14ac:dyDescent="0.25">
      <c r="A1755" s="4">
        <v>41426</v>
      </c>
      <c r="B1755" s="3" t="s">
        <v>57</v>
      </c>
      <c r="C1755" s="3" t="s">
        <v>1</v>
      </c>
      <c r="D1755" s="3">
        <v>280</v>
      </c>
      <c r="E1755" s="3">
        <v>293</v>
      </c>
      <c r="F1755" s="3">
        <v>267</v>
      </c>
      <c r="G1755" s="3">
        <v>280</v>
      </c>
      <c r="H1755" s="3">
        <v>218</v>
      </c>
      <c r="I1755" s="3">
        <v>228</v>
      </c>
      <c r="J1755" s="3">
        <v>376</v>
      </c>
      <c r="K1755" s="3">
        <v>232</v>
      </c>
    </row>
    <row r="1756" spans="1:11" x14ac:dyDescent="0.25">
      <c r="A1756" s="4">
        <v>41518</v>
      </c>
      <c r="B1756" s="3" t="s">
        <v>57</v>
      </c>
      <c r="C1756" s="3" t="s">
        <v>0</v>
      </c>
      <c r="D1756" s="3">
        <v>273</v>
      </c>
      <c r="E1756" s="3">
        <v>250</v>
      </c>
      <c r="F1756" s="3">
        <v>263</v>
      </c>
      <c r="G1756" s="3">
        <v>242</v>
      </c>
      <c r="H1756" s="3">
        <v>218</v>
      </c>
      <c r="I1756" s="3">
        <v>202</v>
      </c>
      <c r="J1756" s="3">
        <v>447</v>
      </c>
      <c r="K1756" s="3">
        <v>144</v>
      </c>
    </row>
    <row r="1757" spans="1:11" x14ac:dyDescent="0.25">
      <c r="A1757" s="4">
        <v>41518</v>
      </c>
      <c r="B1757" s="3" t="s">
        <v>57</v>
      </c>
      <c r="C1757" s="3" t="s">
        <v>2</v>
      </c>
      <c r="D1757" s="3">
        <v>273</v>
      </c>
      <c r="E1757" s="3">
        <v>253</v>
      </c>
      <c r="F1757" s="3">
        <v>263</v>
      </c>
      <c r="G1757" s="3">
        <v>246</v>
      </c>
      <c r="H1757" s="3">
        <v>218</v>
      </c>
      <c r="I1757" s="3">
        <v>209</v>
      </c>
      <c r="J1757" s="3">
        <v>447</v>
      </c>
      <c r="K1757" s="3">
        <v>39</v>
      </c>
    </row>
    <row r="1758" spans="1:11" x14ac:dyDescent="0.25">
      <c r="A1758" s="4">
        <v>41518</v>
      </c>
      <c r="B1758" s="3" t="s">
        <v>57</v>
      </c>
      <c r="C1758" s="3" t="s">
        <v>1</v>
      </c>
      <c r="D1758" s="3">
        <v>273</v>
      </c>
      <c r="E1758" s="3">
        <v>289</v>
      </c>
      <c r="F1758" s="3">
        <v>263</v>
      </c>
      <c r="G1758" s="3">
        <v>278</v>
      </c>
      <c r="H1758" s="3">
        <v>218</v>
      </c>
      <c r="I1758" s="3">
        <v>230</v>
      </c>
      <c r="J1758" s="3">
        <v>447</v>
      </c>
      <c r="K1758" s="3">
        <v>264</v>
      </c>
    </row>
    <row r="1759" spans="1:11" x14ac:dyDescent="0.25">
      <c r="A1759" s="4">
        <v>41609</v>
      </c>
      <c r="B1759" s="3" t="s">
        <v>57</v>
      </c>
      <c r="C1759" s="3" t="s">
        <v>0</v>
      </c>
      <c r="D1759" s="3">
        <v>277</v>
      </c>
      <c r="E1759" s="3">
        <v>253</v>
      </c>
      <c r="F1759" s="3">
        <v>266</v>
      </c>
      <c r="G1759" s="3">
        <v>244</v>
      </c>
      <c r="H1759" s="3">
        <v>219</v>
      </c>
      <c r="I1759" s="3">
        <v>204</v>
      </c>
      <c r="J1759" s="3">
        <v>405</v>
      </c>
      <c r="K1759" s="3">
        <v>127</v>
      </c>
    </row>
    <row r="1760" spans="1:11" x14ac:dyDescent="0.25">
      <c r="A1760" s="4">
        <v>41609</v>
      </c>
      <c r="B1760" s="3" t="s">
        <v>57</v>
      </c>
      <c r="C1760" s="3" t="s">
        <v>2</v>
      </c>
      <c r="D1760" s="3">
        <v>277</v>
      </c>
      <c r="E1760" s="3">
        <v>236</v>
      </c>
      <c r="F1760" s="3">
        <v>266</v>
      </c>
      <c r="G1760" s="3">
        <v>232</v>
      </c>
      <c r="H1760" s="3">
        <v>219</v>
      </c>
      <c r="I1760" s="3">
        <v>203</v>
      </c>
      <c r="J1760" s="3">
        <v>405</v>
      </c>
      <c r="K1760" s="3">
        <v>28</v>
      </c>
    </row>
    <row r="1761" spans="1:11" x14ac:dyDescent="0.25">
      <c r="A1761" s="4">
        <v>41609</v>
      </c>
      <c r="B1761" s="3" t="s">
        <v>57</v>
      </c>
      <c r="C1761" s="3" t="s">
        <v>1</v>
      </c>
      <c r="D1761" s="3">
        <v>277</v>
      </c>
      <c r="E1761" s="3">
        <v>294</v>
      </c>
      <c r="F1761" s="3">
        <v>266</v>
      </c>
      <c r="G1761" s="3">
        <v>282</v>
      </c>
      <c r="H1761" s="3">
        <v>219</v>
      </c>
      <c r="I1761" s="3">
        <v>232</v>
      </c>
      <c r="J1761" s="3">
        <v>405</v>
      </c>
      <c r="K1761" s="3">
        <v>250</v>
      </c>
    </row>
    <row r="1762" spans="1:11" x14ac:dyDescent="0.25">
      <c r="A1762" s="4">
        <v>41699</v>
      </c>
      <c r="B1762" s="3" t="s">
        <v>57</v>
      </c>
      <c r="C1762" s="3" t="s">
        <v>0</v>
      </c>
      <c r="D1762" s="3">
        <v>274</v>
      </c>
      <c r="E1762" s="3">
        <v>267</v>
      </c>
      <c r="F1762" s="3">
        <v>262</v>
      </c>
      <c r="G1762" s="3">
        <v>255</v>
      </c>
      <c r="H1762" s="3">
        <v>211</v>
      </c>
      <c r="I1762" s="3">
        <v>207</v>
      </c>
      <c r="J1762" s="3">
        <v>472</v>
      </c>
      <c r="K1762" s="3">
        <v>177</v>
      </c>
    </row>
    <row r="1763" spans="1:11" x14ac:dyDescent="0.25">
      <c r="A1763" s="4">
        <v>41699</v>
      </c>
      <c r="B1763" s="3" t="s">
        <v>57</v>
      </c>
      <c r="C1763" s="3" t="s">
        <v>2</v>
      </c>
      <c r="D1763" s="3">
        <v>274</v>
      </c>
      <c r="E1763" s="3">
        <v>260</v>
      </c>
      <c r="F1763" s="3">
        <v>262</v>
      </c>
      <c r="G1763" s="3">
        <v>256</v>
      </c>
      <c r="H1763" s="3">
        <v>211</v>
      </c>
      <c r="I1763" s="3">
        <v>225</v>
      </c>
      <c r="J1763" s="3">
        <v>472</v>
      </c>
      <c r="K1763" s="3">
        <v>29</v>
      </c>
    </row>
    <row r="1764" spans="1:11" x14ac:dyDescent="0.25">
      <c r="A1764" s="4">
        <v>41699</v>
      </c>
      <c r="B1764" s="3" t="s">
        <v>57</v>
      </c>
      <c r="C1764" s="3" t="s">
        <v>1</v>
      </c>
      <c r="D1764" s="3">
        <v>274</v>
      </c>
      <c r="E1764" s="3">
        <v>281</v>
      </c>
      <c r="F1764" s="3">
        <v>262</v>
      </c>
      <c r="G1764" s="3">
        <v>268</v>
      </c>
      <c r="H1764" s="3">
        <v>211</v>
      </c>
      <c r="I1764" s="3">
        <v>214</v>
      </c>
      <c r="J1764" s="3">
        <v>472</v>
      </c>
      <c r="K1764" s="3">
        <v>266</v>
      </c>
    </row>
    <row r="1765" spans="1:11" x14ac:dyDescent="0.25">
      <c r="A1765" s="4">
        <v>41699</v>
      </c>
      <c r="B1765" s="3" t="s">
        <v>57</v>
      </c>
      <c r="C1765" s="3" t="s">
        <v>0</v>
      </c>
      <c r="D1765" s="3">
        <v>274</v>
      </c>
      <c r="E1765" s="3">
        <v>267</v>
      </c>
      <c r="F1765" s="3">
        <v>262</v>
      </c>
      <c r="G1765" s="3">
        <v>255</v>
      </c>
      <c r="H1765" s="3">
        <v>211</v>
      </c>
      <c r="I1765" s="3">
        <v>207</v>
      </c>
      <c r="J1765" s="3">
        <v>472</v>
      </c>
      <c r="K1765" s="3">
        <v>177</v>
      </c>
    </row>
    <row r="1766" spans="1:11" x14ac:dyDescent="0.25">
      <c r="A1766" s="4">
        <v>41699</v>
      </c>
      <c r="B1766" s="3" t="s">
        <v>57</v>
      </c>
      <c r="C1766" s="3" t="s">
        <v>2</v>
      </c>
      <c r="D1766" s="3">
        <v>274</v>
      </c>
      <c r="E1766" s="3">
        <v>260</v>
      </c>
      <c r="F1766" s="3">
        <v>262</v>
      </c>
      <c r="G1766" s="3">
        <v>256</v>
      </c>
      <c r="H1766" s="3">
        <v>211</v>
      </c>
      <c r="I1766" s="3">
        <v>225</v>
      </c>
      <c r="J1766" s="3">
        <v>472</v>
      </c>
      <c r="K1766" s="3">
        <v>29</v>
      </c>
    </row>
    <row r="1767" spans="1:11" x14ac:dyDescent="0.25">
      <c r="A1767" s="4">
        <v>41699</v>
      </c>
      <c r="B1767" s="3" t="s">
        <v>57</v>
      </c>
      <c r="C1767" s="3" t="s">
        <v>1</v>
      </c>
      <c r="D1767" s="3">
        <v>274</v>
      </c>
      <c r="E1767" s="3">
        <v>281</v>
      </c>
      <c r="F1767" s="3">
        <v>262</v>
      </c>
      <c r="G1767" s="3">
        <v>268</v>
      </c>
      <c r="H1767" s="3">
        <v>211</v>
      </c>
      <c r="I1767" s="3">
        <v>214</v>
      </c>
      <c r="J1767" s="3">
        <v>472</v>
      </c>
      <c r="K1767" s="3">
        <v>266</v>
      </c>
    </row>
    <row r="1768" spans="1:11" x14ac:dyDescent="0.25">
      <c r="A1768" s="4">
        <v>41791</v>
      </c>
      <c r="B1768" s="3" t="s">
        <v>57</v>
      </c>
      <c r="C1768" s="3" t="s">
        <v>0</v>
      </c>
      <c r="D1768" s="3">
        <v>282</v>
      </c>
      <c r="E1768" s="3">
        <v>265</v>
      </c>
      <c r="F1768" s="3">
        <v>270</v>
      </c>
      <c r="G1768" s="3">
        <v>254</v>
      </c>
      <c r="H1768" s="3">
        <v>219</v>
      </c>
      <c r="I1768" s="3">
        <v>208</v>
      </c>
      <c r="J1768" s="3">
        <v>469</v>
      </c>
      <c r="K1768" s="3">
        <v>187</v>
      </c>
    </row>
    <row r="1769" spans="1:11" x14ac:dyDescent="0.25">
      <c r="A1769" s="4">
        <v>41791</v>
      </c>
      <c r="B1769" s="3" t="s">
        <v>57</v>
      </c>
      <c r="C1769" s="3" t="s">
        <v>2</v>
      </c>
      <c r="D1769" s="3">
        <v>282</v>
      </c>
      <c r="E1769" s="3">
        <v>280</v>
      </c>
      <c r="F1769" s="3">
        <v>270</v>
      </c>
      <c r="G1769" s="3">
        <v>273</v>
      </c>
      <c r="H1769" s="3">
        <v>219</v>
      </c>
      <c r="I1769" s="3">
        <v>233</v>
      </c>
      <c r="J1769" s="3">
        <v>469</v>
      </c>
      <c r="K1769" s="3">
        <v>42</v>
      </c>
    </row>
    <row r="1770" spans="1:11" x14ac:dyDescent="0.25">
      <c r="A1770" s="4">
        <v>41791</v>
      </c>
      <c r="B1770" s="3" t="s">
        <v>57</v>
      </c>
      <c r="C1770" s="3" t="s">
        <v>1</v>
      </c>
      <c r="D1770" s="3">
        <v>282</v>
      </c>
      <c r="E1770" s="3">
        <v>295</v>
      </c>
      <c r="F1770" s="3">
        <v>270</v>
      </c>
      <c r="G1770" s="3">
        <v>282</v>
      </c>
      <c r="H1770" s="3">
        <v>219</v>
      </c>
      <c r="I1770" s="3">
        <v>227</v>
      </c>
      <c r="J1770" s="3">
        <v>469</v>
      </c>
      <c r="K1770" s="3">
        <v>240</v>
      </c>
    </row>
    <row r="1771" spans="1:11" x14ac:dyDescent="0.25">
      <c r="A1771" s="4">
        <v>41791</v>
      </c>
      <c r="B1771" s="3" t="s">
        <v>57</v>
      </c>
      <c r="C1771" s="3" t="s">
        <v>0</v>
      </c>
      <c r="D1771" s="3">
        <v>282</v>
      </c>
      <c r="E1771" s="3">
        <v>265</v>
      </c>
      <c r="F1771" s="3">
        <v>270</v>
      </c>
      <c r="G1771" s="3">
        <v>254</v>
      </c>
      <c r="H1771" s="3">
        <v>219</v>
      </c>
      <c r="I1771" s="3">
        <v>208</v>
      </c>
      <c r="J1771" s="3">
        <v>469</v>
      </c>
      <c r="K1771" s="3">
        <v>187</v>
      </c>
    </row>
    <row r="1772" spans="1:11" x14ac:dyDescent="0.25">
      <c r="A1772" s="4">
        <v>41791</v>
      </c>
      <c r="B1772" s="3" t="s">
        <v>57</v>
      </c>
      <c r="C1772" s="3" t="s">
        <v>2</v>
      </c>
      <c r="D1772" s="3">
        <v>282</v>
      </c>
      <c r="E1772" s="3">
        <v>280</v>
      </c>
      <c r="F1772" s="3">
        <v>270</v>
      </c>
      <c r="G1772" s="3">
        <v>273</v>
      </c>
      <c r="H1772" s="3">
        <v>219</v>
      </c>
      <c r="I1772" s="3">
        <v>233</v>
      </c>
      <c r="J1772" s="3">
        <v>469</v>
      </c>
      <c r="K1772" s="3">
        <v>42</v>
      </c>
    </row>
    <row r="1773" spans="1:11" x14ac:dyDescent="0.25">
      <c r="A1773" s="4">
        <v>41791</v>
      </c>
      <c r="B1773" s="3" t="s">
        <v>57</v>
      </c>
      <c r="C1773" s="3" t="s">
        <v>1</v>
      </c>
      <c r="D1773" s="3">
        <v>282</v>
      </c>
      <c r="E1773" s="3">
        <v>295</v>
      </c>
      <c r="F1773" s="3">
        <v>270</v>
      </c>
      <c r="G1773" s="3">
        <v>282</v>
      </c>
      <c r="H1773" s="3">
        <v>219</v>
      </c>
      <c r="I1773" s="3">
        <v>227</v>
      </c>
      <c r="J1773" s="3">
        <v>469</v>
      </c>
      <c r="K1773" s="3">
        <v>240</v>
      </c>
    </row>
    <row r="1774" spans="1:11" x14ac:dyDescent="0.25">
      <c r="A1774" s="4">
        <v>41883</v>
      </c>
      <c r="B1774" s="3" t="s">
        <v>57</v>
      </c>
      <c r="C1774" s="3" t="s">
        <v>0</v>
      </c>
      <c r="D1774" s="3">
        <v>284</v>
      </c>
      <c r="E1774" s="3">
        <v>272</v>
      </c>
      <c r="F1774" s="3">
        <v>273</v>
      </c>
      <c r="G1774" s="3">
        <v>260</v>
      </c>
      <c r="H1774" s="3">
        <v>225</v>
      </c>
      <c r="I1774" s="3">
        <v>211</v>
      </c>
      <c r="J1774" s="3">
        <v>431</v>
      </c>
      <c r="K1774" s="3">
        <v>133</v>
      </c>
    </row>
    <row r="1775" spans="1:11" x14ac:dyDescent="0.25">
      <c r="A1775" s="4">
        <v>41883</v>
      </c>
      <c r="B1775" s="3" t="s">
        <v>57</v>
      </c>
      <c r="C1775" s="3" t="s">
        <v>2</v>
      </c>
      <c r="D1775" s="3">
        <v>284</v>
      </c>
      <c r="E1775" s="3">
        <v>247</v>
      </c>
      <c r="F1775" s="3">
        <v>273</v>
      </c>
      <c r="G1775" s="3">
        <v>236</v>
      </c>
      <c r="H1775" s="3">
        <v>225</v>
      </c>
      <c r="I1775" s="3">
        <v>191</v>
      </c>
      <c r="J1775" s="3">
        <v>431</v>
      </c>
      <c r="K1775" s="3">
        <v>40</v>
      </c>
    </row>
    <row r="1776" spans="1:11" x14ac:dyDescent="0.25">
      <c r="A1776" s="4">
        <v>41883</v>
      </c>
      <c r="B1776" s="3" t="s">
        <v>57</v>
      </c>
      <c r="C1776" s="3" t="s">
        <v>1</v>
      </c>
      <c r="D1776" s="3">
        <v>284</v>
      </c>
      <c r="E1776" s="3">
        <v>295</v>
      </c>
      <c r="F1776" s="3">
        <v>273</v>
      </c>
      <c r="G1776" s="3">
        <v>286</v>
      </c>
      <c r="H1776" s="3">
        <v>225</v>
      </c>
      <c r="I1776" s="3">
        <v>240</v>
      </c>
      <c r="J1776" s="3">
        <v>431</v>
      </c>
      <c r="K1776" s="3">
        <v>258</v>
      </c>
    </row>
    <row r="1777" spans="1:11" x14ac:dyDescent="0.25">
      <c r="A1777" s="4">
        <v>41883</v>
      </c>
      <c r="B1777" s="3" t="s">
        <v>57</v>
      </c>
      <c r="C1777" s="3" t="s">
        <v>0</v>
      </c>
      <c r="D1777" s="3">
        <v>284</v>
      </c>
      <c r="E1777" s="3">
        <v>272</v>
      </c>
      <c r="F1777" s="3">
        <v>273</v>
      </c>
      <c r="G1777" s="3">
        <v>260</v>
      </c>
      <c r="H1777" s="3">
        <v>225</v>
      </c>
      <c r="I1777" s="3">
        <v>211</v>
      </c>
      <c r="J1777" s="3">
        <v>431</v>
      </c>
      <c r="K1777" s="3">
        <v>133</v>
      </c>
    </row>
    <row r="1778" spans="1:11" x14ac:dyDescent="0.25">
      <c r="A1778" s="4">
        <v>41883</v>
      </c>
      <c r="B1778" s="3" t="s">
        <v>57</v>
      </c>
      <c r="C1778" s="3" t="s">
        <v>2</v>
      </c>
      <c r="D1778" s="3">
        <v>284</v>
      </c>
      <c r="E1778" s="3">
        <v>247</v>
      </c>
      <c r="F1778" s="3">
        <v>273</v>
      </c>
      <c r="G1778" s="3">
        <v>236</v>
      </c>
      <c r="H1778" s="3">
        <v>225</v>
      </c>
      <c r="I1778" s="3">
        <v>191</v>
      </c>
      <c r="J1778" s="3">
        <v>431</v>
      </c>
      <c r="K1778" s="3">
        <v>40</v>
      </c>
    </row>
    <row r="1779" spans="1:11" x14ac:dyDescent="0.25">
      <c r="A1779" s="4">
        <v>41883</v>
      </c>
      <c r="B1779" s="3" t="s">
        <v>57</v>
      </c>
      <c r="C1779" s="3" t="s">
        <v>1</v>
      </c>
      <c r="D1779" s="3">
        <v>284</v>
      </c>
      <c r="E1779" s="3">
        <v>295</v>
      </c>
      <c r="F1779" s="3">
        <v>273</v>
      </c>
      <c r="G1779" s="3">
        <v>286</v>
      </c>
      <c r="H1779" s="3">
        <v>225</v>
      </c>
      <c r="I1779" s="3">
        <v>240</v>
      </c>
      <c r="J1779" s="3">
        <v>431</v>
      </c>
      <c r="K1779" s="3">
        <v>258</v>
      </c>
    </row>
    <row r="1780" spans="1:11" x14ac:dyDescent="0.25">
      <c r="A1780" s="4">
        <v>41974</v>
      </c>
      <c r="B1780" s="3" t="s">
        <v>57</v>
      </c>
      <c r="C1780" s="3" t="s">
        <v>0</v>
      </c>
      <c r="D1780" s="3">
        <v>281</v>
      </c>
      <c r="E1780" s="3">
        <v>275</v>
      </c>
      <c r="F1780" s="3">
        <v>268</v>
      </c>
      <c r="G1780" s="3">
        <v>256</v>
      </c>
      <c r="H1780" s="3">
        <v>219</v>
      </c>
      <c r="I1780" s="3">
        <v>199</v>
      </c>
      <c r="J1780" s="3">
        <v>271</v>
      </c>
      <c r="K1780" s="3">
        <v>80</v>
      </c>
    </row>
    <row r="1781" spans="1:11" x14ac:dyDescent="0.25">
      <c r="A1781" s="4">
        <v>41974</v>
      </c>
      <c r="B1781" s="3" t="s">
        <v>57</v>
      </c>
      <c r="C1781" s="3" t="s">
        <v>2</v>
      </c>
      <c r="D1781" s="3">
        <v>281</v>
      </c>
      <c r="E1781" s="3">
        <v>259</v>
      </c>
      <c r="F1781" s="3">
        <v>268</v>
      </c>
      <c r="G1781" s="3">
        <v>252</v>
      </c>
      <c r="H1781" s="3">
        <v>219</v>
      </c>
      <c r="I1781" s="3">
        <v>216</v>
      </c>
      <c r="J1781" s="3">
        <v>271</v>
      </c>
      <c r="K1781" s="3">
        <v>33</v>
      </c>
    </row>
    <row r="1782" spans="1:11" x14ac:dyDescent="0.25">
      <c r="A1782" s="4">
        <v>41974</v>
      </c>
      <c r="B1782" s="3" t="s">
        <v>57</v>
      </c>
      <c r="C1782" s="3" t="s">
        <v>1</v>
      </c>
      <c r="D1782" s="3">
        <v>281</v>
      </c>
      <c r="E1782" s="3">
        <v>288</v>
      </c>
      <c r="F1782" s="3">
        <v>268</v>
      </c>
      <c r="G1782" s="3">
        <v>278</v>
      </c>
      <c r="H1782" s="3">
        <v>219</v>
      </c>
      <c r="I1782" s="3">
        <v>232</v>
      </c>
      <c r="J1782" s="3">
        <v>271</v>
      </c>
      <c r="K1782" s="3">
        <v>158</v>
      </c>
    </row>
    <row r="1783" spans="1:11" x14ac:dyDescent="0.25">
      <c r="A1783" s="4">
        <v>41974</v>
      </c>
      <c r="B1783" s="3" t="s">
        <v>57</v>
      </c>
      <c r="C1783" s="3" t="s">
        <v>0</v>
      </c>
      <c r="D1783" s="3">
        <v>281</v>
      </c>
      <c r="E1783" s="3">
        <v>275</v>
      </c>
      <c r="F1783" s="3">
        <v>268</v>
      </c>
      <c r="G1783" s="3">
        <v>256</v>
      </c>
      <c r="H1783" s="3">
        <v>219</v>
      </c>
      <c r="I1783" s="3">
        <v>199</v>
      </c>
      <c r="J1783" s="3">
        <v>271</v>
      </c>
      <c r="K1783" s="3">
        <v>80</v>
      </c>
    </row>
    <row r="1784" spans="1:11" x14ac:dyDescent="0.25">
      <c r="A1784" s="4">
        <v>41974</v>
      </c>
      <c r="B1784" s="3" t="s">
        <v>57</v>
      </c>
      <c r="C1784" s="3" t="s">
        <v>2</v>
      </c>
      <c r="D1784" s="3">
        <v>281</v>
      </c>
      <c r="E1784" s="3">
        <v>259</v>
      </c>
      <c r="F1784" s="3">
        <v>268</v>
      </c>
      <c r="G1784" s="3">
        <v>252</v>
      </c>
      <c r="H1784" s="3">
        <v>219</v>
      </c>
      <c r="I1784" s="3">
        <v>216</v>
      </c>
      <c r="J1784" s="3">
        <v>271</v>
      </c>
      <c r="K1784" s="3">
        <v>33</v>
      </c>
    </row>
    <row r="1785" spans="1:11" x14ac:dyDescent="0.25">
      <c r="A1785" s="4">
        <v>41974</v>
      </c>
      <c r="B1785" s="3" t="s">
        <v>57</v>
      </c>
      <c r="C1785" s="3" t="s">
        <v>1</v>
      </c>
      <c r="D1785" s="3">
        <v>281</v>
      </c>
      <c r="E1785" s="3">
        <v>288</v>
      </c>
      <c r="F1785" s="3">
        <v>268</v>
      </c>
      <c r="G1785" s="3">
        <v>278</v>
      </c>
      <c r="H1785" s="3">
        <v>219</v>
      </c>
      <c r="I1785" s="3">
        <v>232</v>
      </c>
      <c r="J1785" s="3">
        <v>271</v>
      </c>
      <c r="K1785" s="3">
        <v>158</v>
      </c>
    </row>
    <row r="1786" spans="1:11" x14ac:dyDescent="0.25">
      <c r="A1786" s="4">
        <v>42064</v>
      </c>
      <c r="B1786" s="3" t="s">
        <v>57</v>
      </c>
      <c r="C1786" s="3" t="s">
        <v>0</v>
      </c>
      <c r="D1786" s="3">
        <v>286</v>
      </c>
      <c r="E1786" s="3">
        <v>263</v>
      </c>
      <c r="F1786" s="3">
        <v>274</v>
      </c>
      <c r="G1786" s="3">
        <v>251</v>
      </c>
      <c r="H1786" s="3">
        <v>224</v>
      </c>
      <c r="I1786" s="3">
        <v>203</v>
      </c>
      <c r="J1786" s="3">
        <v>458</v>
      </c>
      <c r="K1786" s="3">
        <v>166</v>
      </c>
    </row>
    <row r="1787" spans="1:11" x14ac:dyDescent="0.25">
      <c r="A1787" s="4">
        <v>42064</v>
      </c>
      <c r="B1787" s="3" t="s">
        <v>57</v>
      </c>
      <c r="C1787" s="3" t="s">
        <v>2</v>
      </c>
      <c r="D1787" s="3">
        <v>286</v>
      </c>
      <c r="E1787" s="3">
        <v>284</v>
      </c>
      <c r="F1787" s="3">
        <v>274</v>
      </c>
      <c r="G1787" s="3">
        <v>274</v>
      </c>
      <c r="H1787" s="3">
        <v>224</v>
      </c>
      <c r="I1787" s="3">
        <v>226</v>
      </c>
      <c r="J1787" s="3">
        <v>458</v>
      </c>
      <c r="K1787" s="3">
        <v>48</v>
      </c>
    </row>
    <row r="1788" spans="1:11" x14ac:dyDescent="0.25">
      <c r="A1788" s="4">
        <v>42064</v>
      </c>
      <c r="B1788" s="3" t="s">
        <v>57</v>
      </c>
      <c r="C1788" s="3" t="s">
        <v>1</v>
      </c>
      <c r="D1788" s="3">
        <v>286</v>
      </c>
      <c r="E1788" s="3">
        <v>302</v>
      </c>
      <c r="F1788" s="3">
        <v>274</v>
      </c>
      <c r="G1788" s="3">
        <v>291</v>
      </c>
      <c r="H1788" s="3">
        <v>224</v>
      </c>
      <c r="I1788" s="3">
        <v>241</v>
      </c>
      <c r="J1788" s="3">
        <v>458</v>
      </c>
      <c r="K1788" s="3">
        <v>244</v>
      </c>
    </row>
    <row r="1789" spans="1:11" x14ac:dyDescent="0.25">
      <c r="A1789" s="4">
        <v>42156</v>
      </c>
      <c r="B1789" s="3" t="s">
        <v>57</v>
      </c>
      <c r="C1789" s="3" t="s">
        <v>0</v>
      </c>
      <c r="D1789" s="3">
        <v>293</v>
      </c>
      <c r="E1789" s="3">
        <v>271</v>
      </c>
      <c r="F1789" s="3">
        <v>281</v>
      </c>
      <c r="G1789" s="3">
        <v>257</v>
      </c>
      <c r="H1789" s="3">
        <v>230</v>
      </c>
      <c r="I1789" s="3">
        <v>206</v>
      </c>
      <c r="J1789" s="3">
        <v>437</v>
      </c>
      <c r="K1789" s="3">
        <v>149</v>
      </c>
    </row>
    <row r="1790" spans="1:11" x14ac:dyDescent="0.25">
      <c r="A1790" s="4">
        <v>42156</v>
      </c>
      <c r="B1790" s="3" t="s">
        <v>57</v>
      </c>
      <c r="C1790" s="3" t="s">
        <v>2</v>
      </c>
      <c r="D1790" s="3">
        <v>293</v>
      </c>
      <c r="E1790" s="3">
        <v>289</v>
      </c>
      <c r="F1790" s="3">
        <v>281</v>
      </c>
      <c r="G1790" s="3">
        <v>281</v>
      </c>
      <c r="H1790" s="3">
        <v>230</v>
      </c>
      <c r="I1790" s="3">
        <v>240</v>
      </c>
      <c r="J1790" s="3">
        <v>437</v>
      </c>
      <c r="K1790" s="3">
        <v>47</v>
      </c>
    </row>
    <row r="1791" spans="1:11" x14ac:dyDescent="0.25">
      <c r="A1791" s="4">
        <v>42156</v>
      </c>
      <c r="B1791" s="3" t="s">
        <v>57</v>
      </c>
      <c r="C1791" s="3" t="s">
        <v>1</v>
      </c>
      <c r="D1791" s="3">
        <v>293</v>
      </c>
      <c r="E1791" s="3">
        <v>308</v>
      </c>
      <c r="F1791" s="3">
        <v>281</v>
      </c>
      <c r="G1791" s="3">
        <v>297</v>
      </c>
      <c r="H1791" s="3">
        <v>230</v>
      </c>
      <c r="I1791" s="3">
        <v>247</v>
      </c>
      <c r="J1791" s="3">
        <v>437</v>
      </c>
      <c r="K1791" s="3">
        <v>241</v>
      </c>
    </row>
    <row r="1792" spans="1:11" x14ac:dyDescent="0.25">
      <c r="A1792" s="4">
        <v>42248</v>
      </c>
      <c r="B1792" s="3" t="s">
        <v>57</v>
      </c>
      <c r="C1792" s="3" t="s">
        <v>0</v>
      </c>
      <c r="D1792" s="3">
        <v>301</v>
      </c>
      <c r="E1792" s="3">
        <v>289</v>
      </c>
      <c r="F1792" s="3">
        <v>288</v>
      </c>
      <c r="G1792" s="3">
        <v>273</v>
      </c>
      <c r="H1792" s="3">
        <v>233</v>
      </c>
      <c r="I1792" s="3">
        <v>217</v>
      </c>
      <c r="J1792" s="3">
        <v>425</v>
      </c>
      <c r="K1792" s="3">
        <v>154</v>
      </c>
    </row>
    <row r="1793" spans="1:11" x14ac:dyDescent="0.25">
      <c r="A1793" s="4">
        <v>42248</v>
      </c>
      <c r="B1793" s="3" t="s">
        <v>57</v>
      </c>
      <c r="C1793" s="3" t="s">
        <v>2</v>
      </c>
      <c r="D1793" s="3">
        <v>301</v>
      </c>
      <c r="E1793" s="3">
        <v>296</v>
      </c>
      <c r="F1793" s="3">
        <v>288</v>
      </c>
      <c r="G1793" s="3">
        <v>289</v>
      </c>
      <c r="H1793" s="3">
        <v>233</v>
      </c>
      <c r="I1793" s="3">
        <v>246</v>
      </c>
      <c r="J1793" s="3">
        <v>425</v>
      </c>
      <c r="K1793" s="3">
        <v>48</v>
      </c>
    </row>
    <row r="1794" spans="1:11" x14ac:dyDescent="0.25">
      <c r="A1794" s="4">
        <v>42248</v>
      </c>
      <c r="B1794" s="3" t="s">
        <v>57</v>
      </c>
      <c r="C1794" s="3" t="s">
        <v>1</v>
      </c>
      <c r="D1794" s="3">
        <v>301</v>
      </c>
      <c r="E1794" s="3">
        <v>311</v>
      </c>
      <c r="F1794" s="3">
        <v>288</v>
      </c>
      <c r="G1794" s="3">
        <v>298</v>
      </c>
      <c r="H1794" s="3">
        <v>233</v>
      </c>
      <c r="I1794" s="3">
        <v>243</v>
      </c>
      <c r="J1794" s="3">
        <v>425</v>
      </c>
      <c r="K1794" s="3">
        <v>223</v>
      </c>
    </row>
    <row r="1795" spans="1:11" x14ac:dyDescent="0.25">
      <c r="A1795" s="4">
        <v>42339</v>
      </c>
      <c r="B1795" s="3" t="s">
        <v>57</v>
      </c>
      <c r="C1795" s="3" t="s">
        <v>0</v>
      </c>
      <c r="D1795" s="3">
        <v>313</v>
      </c>
      <c r="E1795" s="3">
        <v>286</v>
      </c>
      <c r="F1795" s="3">
        <v>299</v>
      </c>
      <c r="G1795" s="3">
        <v>273</v>
      </c>
      <c r="H1795" s="3">
        <v>245</v>
      </c>
      <c r="I1795" s="3">
        <v>222</v>
      </c>
      <c r="J1795" s="3">
        <v>317</v>
      </c>
      <c r="K1795" s="3">
        <v>104</v>
      </c>
    </row>
    <row r="1796" spans="1:11" x14ac:dyDescent="0.25">
      <c r="A1796" s="4">
        <v>42339</v>
      </c>
      <c r="B1796" s="3" t="s">
        <v>57</v>
      </c>
      <c r="C1796" s="3" t="s">
        <v>2</v>
      </c>
      <c r="D1796" s="3">
        <v>313</v>
      </c>
      <c r="E1796" s="3">
        <v>293</v>
      </c>
      <c r="F1796" s="3">
        <v>299</v>
      </c>
      <c r="G1796" s="3">
        <v>277</v>
      </c>
      <c r="H1796" s="3">
        <v>245</v>
      </c>
      <c r="I1796" s="3">
        <v>221</v>
      </c>
      <c r="J1796" s="3">
        <v>317</v>
      </c>
      <c r="K1796" s="3">
        <v>23</v>
      </c>
    </row>
    <row r="1797" spans="1:11" x14ac:dyDescent="0.25">
      <c r="A1797" s="4">
        <v>42339</v>
      </c>
      <c r="B1797" s="3" t="s">
        <v>57</v>
      </c>
      <c r="C1797" s="3" t="s">
        <v>1</v>
      </c>
      <c r="D1797" s="3">
        <v>313</v>
      </c>
      <c r="E1797" s="3">
        <v>330</v>
      </c>
      <c r="F1797" s="3">
        <v>299</v>
      </c>
      <c r="G1797" s="3">
        <v>318</v>
      </c>
      <c r="H1797" s="3">
        <v>245</v>
      </c>
      <c r="I1797" s="3">
        <v>264</v>
      </c>
      <c r="J1797" s="3">
        <v>317</v>
      </c>
      <c r="K1797" s="3">
        <v>190</v>
      </c>
    </row>
    <row r="1798" spans="1:11" x14ac:dyDescent="0.25">
      <c r="A1798" s="4">
        <v>42430</v>
      </c>
      <c r="B1798" s="3" t="s">
        <v>57</v>
      </c>
      <c r="C1798" s="3" t="s">
        <v>0</v>
      </c>
      <c r="D1798" s="3">
        <v>311</v>
      </c>
      <c r="E1798" s="3">
        <v>287</v>
      </c>
      <c r="F1798" s="3">
        <v>298</v>
      </c>
      <c r="G1798" s="3">
        <v>274</v>
      </c>
      <c r="H1798" s="3">
        <v>243</v>
      </c>
      <c r="I1798" s="3">
        <v>223</v>
      </c>
      <c r="J1798" s="3">
        <v>458</v>
      </c>
      <c r="K1798" s="3">
        <v>168</v>
      </c>
    </row>
    <row r="1799" spans="1:11" x14ac:dyDescent="0.25">
      <c r="A1799" s="4">
        <v>42430</v>
      </c>
      <c r="B1799" s="3" t="s">
        <v>57</v>
      </c>
      <c r="C1799" s="3" t="s">
        <v>2</v>
      </c>
      <c r="D1799" s="3">
        <v>311</v>
      </c>
      <c r="E1799" s="3">
        <v>322</v>
      </c>
      <c r="F1799" s="3">
        <v>298</v>
      </c>
      <c r="G1799" s="3">
        <v>310</v>
      </c>
      <c r="H1799" s="3">
        <v>243</v>
      </c>
      <c r="I1799" s="3">
        <v>255</v>
      </c>
      <c r="J1799" s="3">
        <v>458</v>
      </c>
      <c r="K1799" s="3">
        <v>54</v>
      </c>
    </row>
    <row r="1800" spans="1:11" x14ac:dyDescent="0.25">
      <c r="A1800" s="4">
        <v>42430</v>
      </c>
      <c r="B1800" s="3" t="s">
        <v>57</v>
      </c>
      <c r="C1800" s="3" t="s">
        <v>1</v>
      </c>
      <c r="D1800" s="3">
        <v>311</v>
      </c>
      <c r="E1800" s="3">
        <v>325</v>
      </c>
      <c r="F1800" s="3">
        <v>298</v>
      </c>
      <c r="G1800" s="3">
        <v>313</v>
      </c>
      <c r="H1800" s="3">
        <v>243</v>
      </c>
      <c r="I1800" s="3">
        <v>258</v>
      </c>
      <c r="J1800" s="3">
        <v>458</v>
      </c>
      <c r="K1800" s="3">
        <v>236</v>
      </c>
    </row>
    <row r="1801" spans="1:11" x14ac:dyDescent="0.25">
      <c r="A1801" s="4">
        <v>42522</v>
      </c>
      <c r="B1801" s="3" t="s">
        <v>57</v>
      </c>
      <c r="C1801" s="3" t="s">
        <v>0</v>
      </c>
      <c r="D1801" s="3">
        <v>315</v>
      </c>
      <c r="E1801" s="3">
        <v>294</v>
      </c>
      <c r="F1801" s="3">
        <v>300</v>
      </c>
      <c r="G1801" s="3">
        <v>279</v>
      </c>
      <c r="H1801" s="3">
        <v>243</v>
      </c>
      <c r="I1801" s="3">
        <v>225</v>
      </c>
      <c r="J1801" s="3">
        <v>369</v>
      </c>
      <c r="K1801" s="3">
        <v>136</v>
      </c>
    </row>
    <row r="1802" spans="1:11" x14ac:dyDescent="0.25">
      <c r="A1802" s="4">
        <v>42522</v>
      </c>
      <c r="B1802" s="3" t="s">
        <v>57</v>
      </c>
      <c r="C1802" s="3" t="s">
        <v>2</v>
      </c>
      <c r="D1802" s="3">
        <v>315</v>
      </c>
      <c r="E1802" s="3">
        <v>289</v>
      </c>
      <c r="F1802" s="3">
        <v>300</v>
      </c>
      <c r="G1802" s="3">
        <v>279</v>
      </c>
      <c r="H1802" s="3">
        <v>243</v>
      </c>
      <c r="I1802" s="3">
        <v>231</v>
      </c>
      <c r="J1802" s="3">
        <v>369</v>
      </c>
      <c r="K1802" s="3">
        <v>38</v>
      </c>
    </row>
    <row r="1803" spans="1:11" x14ac:dyDescent="0.25">
      <c r="A1803" s="4">
        <v>42522</v>
      </c>
      <c r="B1803" s="3" t="s">
        <v>57</v>
      </c>
      <c r="C1803" s="3" t="s">
        <v>1</v>
      </c>
      <c r="D1803" s="3">
        <v>315</v>
      </c>
      <c r="E1803" s="3">
        <v>334</v>
      </c>
      <c r="F1803" s="3">
        <v>300</v>
      </c>
      <c r="G1803" s="3">
        <v>321</v>
      </c>
      <c r="H1803" s="3">
        <v>243</v>
      </c>
      <c r="I1803" s="3">
        <v>262</v>
      </c>
      <c r="J1803" s="3">
        <v>369</v>
      </c>
      <c r="K1803" s="3">
        <v>195</v>
      </c>
    </row>
    <row r="1804" spans="1:11" x14ac:dyDescent="0.25">
      <c r="A1804" s="4">
        <v>42614</v>
      </c>
      <c r="B1804" s="3" t="s">
        <v>57</v>
      </c>
      <c r="C1804" s="3" t="s">
        <v>0</v>
      </c>
      <c r="D1804" s="3">
        <v>321</v>
      </c>
      <c r="E1804" s="3">
        <v>299</v>
      </c>
      <c r="F1804" s="3">
        <v>307</v>
      </c>
      <c r="G1804" s="3">
        <v>283</v>
      </c>
      <c r="H1804" s="3">
        <v>250</v>
      </c>
      <c r="I1804" s="3">
        <v>224</v>
      </c>
      <c r="J1804" s="3">
        <v>475</v>
      </c>
      <c r="K1804" s="3">
        <v>141</v>
      </c>
    </row>
    <row r="1805" spans="1:11" x14ac:dyDescent="0.25">
      <c r="A1805" s="4">
        <v>42614</v>
      </c>
      <c r="B1805" s="3" t="s">
        <v>57</v>
      </c>
      <c r="C1805" s="3" t="s">
        <v>2</v>
      </c>
      <c r="D1805" s="3">
        <v>321</v>
      </c>
      <c r="E1805" s="3">
        <v>287</v>
      </c>
      <c r="F1805" s="3">
        <v>307</v>
      </c>
      <c r="G1805" s="3">
        <v>278</v>
      </c>
      <c r="H1805" s="3">
        <v>250</v>
      </c>
      <c r="I1805" s="3">
        <v>236</v>
      </c>
      <c r="J1805" s="3">
        <v>475</v>
      </c>
      <c r="K1805" s="3">
        <v>62</v>
      </c>
    </row>
    <row r="1806" spans="1:11" x14ac:dyDescent="0.25">
      <c r="A1806" s="4">
        <v>42614</v>
      </c>
      <c r="B1806" s="3" t="s">
        <v>57</v>
      </c>
      <c r="C1806" s="3" t="s">
        <v>1</v>
      </c>
      <c r="D1806" s="3">
        <v>321</v>
      </c>
      <c r="E1806" s="3">
        <v>341</v>
      </c>
      <c r="F1806" s="3">
        <v>307</v>
      </c>
      <c r="G1806" s="3">
        <v>328</v>
      </c>
      <c r="H1806" s="3">
        <v>250</v>
      </c>
      <c r="I1806" s="3">
        <v>272</v>
      </c>
      <c r="J1806" s="3">
        <v>475</v>
      </c>
      <c r="K1806" s="3">
        <v>272</v>
      </c>
    </row>
    <row r="1807" spans="1:11" x14ac:dyDescent="0.25">
      <c r="A1807" s="4">
        <v>42705</v>
      </c>
      <c r="B1807" s="3" t="s">
        <v>57</v>
      </c>
      <c r="C1807" s="3" t="s">
        <v>0</v>
      </c>
      <c r="D1807" s="3">
        <v>342</v>
      </c>
      <c r="E1807" s="3">
        <v>315</v>
      </c>
      <c r="F1807" s="3">
        <v>328</v>
      </c>
      <c r="G1807" s="3">
        <v>300</v>
      </c>
      <c r="H1807" s="3">
        <v>270</v>
      </c>
      <c r="I1807" s="3">
        <v>243</v>
      </c>
      <c r="J1807" s="3">
        <v>228</v>
      </c>
      <c r="K1807" s="3">
        <v>68</v>
      </c>
    </row>
    <row r="1808" spans="1:11" x14ac:dyDescent="0.25">
      <c r="A1808" s="4">
        <v>42705</v>
      </c>
      <c r="B1808" s="3" t="s">
        <v>57</v>
      </c>
      <c r="C1808" s="3" t="s">
        <v>2</v>
      </c>
      <c r="D1808" s="3">
        <v>342</v>
      </c>
      <c r="E1808" s="3">
        <v>302</v>
      </c>
      <c r="F1808" s="3">
        <v>328</v>
      </c>
      <c r="G1808" s="3">
        <v>290</v>
      </c>
      <c r="H1808" s="3">
        <v>270</v>
      </c>
      <c r="I1808" s="3">
        <v>241</v>
      </c>
      <c r="J1808" s="3">
        <v>228</v>
      </c>
      <c r="K1808" s="3">
        <v>31</v>
      </c>
    </row>
    <row r="1809" spans="1:11" x14ac:dyDescent="0.25">
      <c r="A1809" s="4">
        <v>42705</v>
      </c>
      <c r="B1809" s="3" t="s">
        <v>57</v>
      </c>
      <c r="C1809" s="3" t="s">
        <v>1</v>
      </c>
      <c r="D1809" s="3">
        <v>342</v>
      </c>
      <c r="E1809" s="3">
        <v>365</v>
      </c>
      <c r="F1809" s="3">
        <v>328</v>
      </c>
      <c r="G1809" s="3">
        <v>354</v>
      </c>
      <c r="H1809" s="3">
        <v>270</v>
      </c>
      <c r="I1809" s="3">
        <v>299</v>
      </c>
      <c r="J1809" s="3">
        <v>228</v>
      </c>
      <c r="K1809" s="3">
        <v>129</v>
      </c>
    </row>
    <row r="1810" spans="1:11" x14ac:dyDescent="0.25">
      <c r="A1810" s="4">
        <v>42795</v>
      </c>
      <c r="B1810" s="3" t="s">
        <v>57</v>
      </c>
      <c r="C1810" s="3" t="s">
        <v>0</v>
      </c>
      <c r="D1810" s="3">
        <v>341</v>
      </c>
      <c r="E1810" s="3">
        <v>303</v>
      </c>
      <c r="F1810" s="3">
        <v>328</v>
      </c>
      <c r="G1810" s="3">
        <v>291</v>
      </c>
      <c r="H1810" s="3">
        <v>272</v>
      </c>
      <c r="I1810" s="3">
        <v>240</v>
      </c>
      <c r="J1810" s="3">
        <v>368</v>
      </c>
      <c r="K1810" s="3">
        <v>130</v>
      </c>
    </row>
    <row r="1811" spans="1:11" x14ac:dyDescent="0.25">
      <c r="A1811" s="4">
        <v>42795</v>
      </c>
      <c r="B1811" s="3" t="s">
        <v>57</v>
      </c>
      <c r="C1811" s="3" t="s">
        <v>2</v>
      </c>
      <c r="D1811" s="3">
        <v>341</v>
      </c>
      <c r="E1811" s="3">
        <v>345</v>
      </c>
      <c r="F1811" s="3">
        <v>328</v>
      </c>
      <c r="G1811" s="3">
        <v>329</v>
      </c>
      <c r="H1811" s="3">
        <v>272</v>
      </c>
      <c r="I1811" s="3">
        <v>266</v>
      </c>
      <c r="J1811" s="3">
        <v>368</v>
      </c>
      <c r="K1811" s="3">
        <v>38</v>
      </c>
    </row>
    <row r="1812" spans="1:11" x14ac:dyDescent="0.25">
      <c r="A1812" s="4">
        <v>42795</v>
      </c>
      <c r="B1812" s="3" t="s">
        <v>57</v>
      </c>
      <c r="C1812" s="3" t="s">
        <v>1</v>
      </c>
      <c r="D1812" s="3">
        <v>341</v>
      </c>
      <c r="E1812" s="3">
        <v>365</v>
      </c>
      <c r="F1812" s="3">
        <v>328</v>
      </c>
      <c r="G1812" s="3">
        <v>355</v>
      </c>
      <c r="H1812" s="3">
        <v>272</v>
      </c>
      <c r="I1812" s="3">
        <v>303</v>
      </c>
      <c r="J1812" s="3">
        <v>368</v>
      </c>
      <c r="K1812" s="3">
        <v>200</v>
      </c>
    </row>
    <row r="1813" spans="1:11" x14ac:dyDescent="0.25">
      <c r="A1813" s="4">
        <v>42887</v>
      </c>
      <c r="B1813" s="3" t="s">
        <v>57</v>
      </c>
      <c r="C1813" s="3" t="s">
        <v>0</v>
      </c>
      <c r="D1813" s="3">
        <v>347</v>
      </c>
      <c r="E1813" s="3">
        <v>317</v>
      </c>
      <c r="F1813" s="3">
        <v>333</v>
      </c>
      <c r="G1813" s="3">
        <v>301</v>
      </c>
      <c r="H1813" s="3">
        <v>273</v>
      </c>
      <c r="I1813" s="3">
        <v>243</v>
      </c>
      <c r="J1813" s="3">
        <v>334</v>
      </c>
      <c r="K1813" s="3">
        <v>112</v>
      </c>
    </row>
    <row r="1814" spans="1:11" x14ac:dyDescent="0.25">
      <c r="A1814" s="4">
        <v>42887</v>
      </c>
      <c r="B1814" s="3" t="s">
        <v>57</v>
      </c>
      <c r="C1814" s="3" t="s">
        <v>2</v>
      </c>
      <c r="D1814" s="3">
        <v>347</v>
      </c>
      <c r="E1814" s="3">
        <v>351</v>
      </c>
      <c r="F1814" s="3">
        <v>333</v>
      </c>
      <c r="G1814" s="3">
        <v>338</v>
      </c>
      <c r="H1814" s="3">
        <v>273</v>
      </c>
      <c r="I1814" s="3">
        <v>279</v>
      </c>
      <c r="J1814" s="3">
        <v>334</v>
      </c>
      <c r="K1814" s="3">
        <v>29</v>
      </c>
    </row>
    <row r="1815" spans="1:11" x14ac:dyDescent="0.25">
      <c r="A1815" s="4">
        <v>42887</v>
      </c>
      <c r="B1815" s="3" t="s">
        <v>57</v>
      </c>
      <c r="C1815" s="3" t="s">
        <v>1</v>
      </c>
      <c r="D1815" s="3">
        <v>347</v>
      </c>
      <c r="E1815" s="3">
        <v>364</v>
      </c>
      <c r="F1815" s="3">
        <v>333</v>
      </c>
      <c r="G1815" s="3">
        <v>352</v>
      </c>
      <c r="H1815" s="3">
        <v>273</v>
      </c>
      <c r="I1815" s="3">
        <v>294</v>
      </c>
      <c r="J1815" s="3">
        <v>334</v>
      </c>
      <c r="K1815" s="3">
        <v>193</v>
      </c>
    </row>
    <row r="1816" spans="1:11" x14ac:dyDescent="0.25">
      <c r="A1816" s="4">
        <v>42979</v>
      </c>
      <c r="B1816" s="3" t="s">
        <v>57</v>
      </c>
      <c r="C1816" s="3" t="s">
        <v>0</v>
      </c>
      <c r="D1816" s="3">
        <v>357</v>
      </c>
      <c r="E1816" s="3">
        <v>336</v>
      </c>
      <c r="F1816" s="3">
        <v>336</v>
      </c>
      <c r="G1816" s="3">
        <v>308</v>
      </c>
      <c r="H1816" s="3">
        <v>264</v>
      </c>
      <c r="I1816" s="3">
        <v>237</v>
      </c>
      <c r="J1816" s="3">
        <v>320</v>
      </c>
      <c r="K1816" s="3">
        <v>108</v>
      </c>
    </row>
    <row r="1817" spans="1:11" x14ac:dyDescent="0.25">
      <c r="A1817" s="4">
        <v>42979</v>
      </c>
      <c r="B1817" s="3" t="s">
        <v>57</v>
      </c>
      <c r="C1817" s="3" t="s">
        <v>2</v>
      </c>
      <c r="D1817" s="3">
        <v>357</v>
      </c>
      <c r="E1817" s="3">
        <v>370</v>
      </c>
      <c r="F1817" s="3">
        <v>336</v>
      </c>
      <c r="G1817" s="3">
        <v>351</v>
      </c>
      <c r="H1817" s="3">
        <v>264</v>
      </c>
      <c r="I1817" s="3">
        <v>281</v>
      </c>
      <c r="J1817" s="3">
        <v>320</v>
      </c>
      <c r="K1817" s="3">
        <v>28</v>
      </c>
    </row>
    <row r="1818" spans="1:11" x14ac:dyDescent="0.25">
      <c r="A1818" s="4">
        <v>42979</v>
      </c>
      <c r="B1818" s="3" t="s">
        <v>57</v>
      </c>
      <c r="C1818" s="3" t="s">
        <v>1</v>
      </c>
      <c r="D1818" s="3">
        <v>357</v>
      </c>
      <c r="E1818" s="3">
        <v>368</v>
      </c>
      <c r="F1818" s="3">
        <v>336</v>
      </c>
      <c r="G1818" s="3">
        <v>350</v>
      </c>
      <c r="H1818" s="3">
        <v>264</v>
      </c>
      <c r="I1818" s="3">
        <v>280</v>
      </c>
      <c r="J1818" s="3">
        <v>320</v>
      </c>
      <c r="K1818" s="3">
        <v>184</v>
      </c>
    </row>
    <row r="1819" spans="1:11" x14ac:dyDescent="0.25">
      <c r="A1819" s="4">
        <v>43070</v>
      </c>
      <c r="B1819" s="3" t="s">
        <v>57</v>
      </c>
      <c r="C1819" s="3" t="s">
        <v>0</v>
      </c>
      <c r="D1819" s="3">
        <v>347</v>
      </c>
      <c r="E1819" s="3">
        <v>297</v>
      </c>
      <c r="F1819" s="3">
        <v>333</v>
      </c>
      <c r="G1819" s="3">
        <v>286</v>
      </c>
      <c r="H1819" s="3">
        <v>273</v>
      </c>
      <c r="I1819" s="3">
        <v>236</v>
      </c>
      <c r="J1819" s="3">
        <v>232</v>
      </c>
      <c r="K1819" s="3">
        <v>79</v>
      </c>
    </row>
    <row r="1820" spans="1:11" x14ac:dyDescent="0.25">
      <c r="A1820" s="4">
        <v>43070</v>
      </c>
      <c r="B1820" s="3" t="s">
        <v>57</v>
      </c>
      <c r="C1820" s="3" t="s">
        <v>2</v>
      </c>
      <c r="D1820" s="3">
        <v>347</v>
      </c>
      <c r="E1820" s="3">
        <v>327</v>
      </c>
      <c r="F1820" s="3">
        <v>333</v>
      </c>
      <c r="G1820" s="3">
        <v>315</v>
      </c>
      <c r="H1820" s="3">
        <v>273</v>
      </c>
      <c r="I1820" s="3">
        <v>258</v>
      </c>
      <c r="J1820" s="3">
        <v>232</v>
      </c>
      <c r="K1820" s="3">
        <v>19</v>
      </c>
    </row>
    <row r="1821" spans="1:11" x14ac:dyDescent="0.25">
      <c r="A1821" s="4">
        <v>43070</v>
      </c>
      <c r="B1821" s="3" t="s">
        <v>57</v>
      </c>
      <c r="C1821" s="3" t="s">
        <v>1</v>
      </c>
      <c r="D1821" s="3">
        <v>347</v>
      </c>
      <c r="E1821" s="3">
        <v>380</v>
      </c>
      <c r="F1821" s="3">
        <v>333</v>
      </c>
      <c r="G1821" s="3">
        <v>369</v>
      </c>
      <c r="H1821" s="3">
        <v>273</v>
      </c>
      <c r="I1821" s="3">
        <v>310</v>
      </c>
      <c r="J1821" s="3">
        <v>232</v>
      </c>
      <c r="K1821" s="3">
        <v>134</v>
      </c>
    </row>
    <row r="1822" spans="1:11" x14ac:dyDescent="0.25">
      <c r="A1822" s="4">
        <v>43160</v>
      </c>
      <c r="B1822" s="3" t="s">
        <v>57</v>
      </c>
      <c r="C1822" s="3" t="s">
        <v>0</v>
      </c>
      <c r="D1822" s="3">
        <v>358</v>
      </c>
      <c r="E1822" s="3">
        <v>331</v>
      </c>
      <c r="F1822" s="3">
        <v>343</v>
      </c>
      <c r="G1822" s="3">
        <v>318</v>
      </c>
      <c r="H1822" s="3">
        <v>282</v>
      </c>
      <c r="I1822" s="3">
        <v>260</v>
      </c>
      <c r="J1822" s="3">
        <v>364</v>
      </c>
      <c r="K1822" s="3">
        <v>115</v>
      </c>
    </row>
    <row r="1823" spans="1:11" x14ac:dyDescent="0.25">
      <c r="A1823" s="4">
        <v>43160</v>
      </c>
      <c r="B1823" s="3" t="s">
        <v>57</v>
      </c>
      <c r="C1823" s="3" t="s">
        <v>2</v>
      </c>
      <c r="D1823" s="3">
        <v>358</v>
      </c>
      <c r="E1823" s="3">
        <v>338</v>
      </c>
      <c r="F1823" s="3">
        <v>343</v>
      </c>
      <c r="G1823" s="3">
        <v>324</v>
      </c>
      <c r="H1823" s="3">
        <v>282</v>
      </c>
      <c r="I1823" s="3">
        <v>265</v>
      </c>
      <c r="J1823" s="3">
        <v>364</v>
      </c>
      <c r="K1823" s="3">
        <v>41</v>
      </c>
    </row>
    <row r="1824" spans="1:11" x14ac:dyDescent="0.25">
      <c r="A1824" s="4">
        <v>43160</v>
      </c>
      <c r="B1824" s="3" t="s">
        <v>57</v>
      </c>
      <c r="C1824" s="3" t="s">
        <v>1</v>
      </c>
      <c r="D1824" s="3">
        <v>358</v>
      </c>
      <c r="E1824" s="3">
        <v>376</v>
      </c>
      <c r="F1824" s="3">
        <v>343</v>
      </c>
      <c r="G1824" s="3">
        <v>362</v>
      </c>
      <c r="H1824" s="3">
        <v>282</v>
      </c>
      <c r="I1824" s="3">
        <v>300</v>
      </c>
      <c r="J1824" s="3">
        <v>364</v>
      </c>
      <c r="K1824" s="3">
        <v>208</v>
      </c>
    </row>
    <row r="1825" spans="1:11" x14ac:dyDescent="0.25">
      <c r="A1825" s="4">
        <v>43252</v>
      </c>
      <c r="B1825" s="3" t="s">
        <v>57</v>
      </c>
      <c r="C1825" s="3" t="s">
        <v>0</v>
      </c>
      <c r="D1825" s="3">
        <v>369</v>
      </c>
      <c r="E1825" s="3">
        <v>318</v>
      </c>
      <c r="F1825" s="3">
        <v>353</v>
      </c>
      <c r="G1825" s="3">
        <v>308</v>
      </c>
      <c r="H1825" s="3">
        <v>287</v>
      </c>
      <c r="I1825" s="3">
        <v>257</v>
      </c>
      <c r="J1825" s="3">
        <v>358</v>
      </c>
      <c r="K1825" s="3">
        <v>99</v>
      </c>
    </row>
    <row r="1826" spans="1:11" x14ac:dyDescent="0.25">
      <c r="A1826" s="4">
        <v>43252</v>
      </c>
      <c r="B1826" s="3" t="s">
        <v>57</v>
      </c>
      <c r="C1826" s="3" t="s">
        <v>2</v>
      </c>
      <c r="D1826" s="3">
        <v>369</v>
      </c>
      <c r="E1826" s="3">
        <v>370</v>
      </c>
      <c r="F1826" s="3">
        <v>353</v>
      </c>
      <c r="G1826" s="3">
        <v>350</v>
      </c>
      <c r="H1826" s="3">
        <v>287</v>
      </c>
      <c r="I1826" s="3">
        <v>277</v>
      </c>
      <c r="J1826" s="3">
        <v>358</v>
      </c>
      <c r="K1826" s="3">
        <v>55</v>
      </c>
    </row>
    <row r="1827" spans="1:11" x14ac:dyDescent="0.25">
      <c r="A1827" s="4">
        <v>43252</v>
      </c>
      <c r="B1827" s="3" t="s">
        <v>57</v>
      </c>
      <c r="C1827" s="3" t="s">
        <v>1</v>
      </c>
      <c r="D1827" s="3">
        <v>369</v>
      </c>
      <c r="E1827" s="3">
        <v>393</v>
      </c>
      <c r="F1827" s="3">
        <v>353</v>
      </c>
      <c r="G1827" s="3">
        <v>378</v>
      </c>
      <c r="H1827" s="3">
        <v>287</v>
      </c>
      <c r="I1827" s="3">
        <v>310</v>
      </c>
      <c r="J1827" s="3">
        <v>358</v>
      </c>
      <c r="K1827" s="3">
        <v>204</v>
      </c>
    </row>
    <row r="1828" spans="1:11" x14ac:dyDescent="0.25">
      <c r="A1828" s="4">
        <v>39508</v>
      </c>
      <c r="B1828" s="3" t="s">
        <v>72</v>
      </c>
      <c r="C1828" s="3" t="s">
        <v>52</v>
      </c>
      <c r="D1828" s="3">
        <v>255</v>
      </c>
      <c r="E1828" s="3">
        <v>241</v>
      </c>
      <c r="F1828" s="3">
        <v>220</v>
      </c>
      <c r="G1828" s="3">
        <v>233</v>
      </c>
      <c r="H1828" s="3">
        <v>151</v>
      </c>
      <c r="I1828" s="3">
        <v>194</v>
      </c>
      <c r="J1828" s="3">
        <v>1164</v>
      </c>
      <c r="K1828" s="3">
        <v>49</v>
      </c>
    </row>
    <row r="1829" spans="1:11" x14ac:dyDescent="0.25">
      <c r="A1829" s="4">
        <v>39508</v>
      </c>
      <c r="B1829" s="3" t="s">
        <v>72</v>
      </c>
      <c r="C1829" s="3" t="s">
        <v>51</v>
      </c>
      <c r="D1829" s="3">
        <v>255</v>
      </c>
      <c r="E1829" s="3">
        <v>168</v>
      </c>
      <c r="F1829" s="3">
        <v>220</v>
      </c>
      <c r="G1829" s="3">
        <v>156</v>
      </c>
      <c r="H1829" s="3">
        <v>151</v>
      </c>
      <c r="I1829" s="3">
        <v>115</v>
      </c>
      <c r="J1829" s="3">
        <v>1164</v>
      </c>
      <c r="K1829" s="3">
        <v>22</v>
      </c>
    </row>
    <row r="1830" spans="1:11" x14ac:dyDescent="0.25">
      <c r="A1830" s="4">
        <v>39508</v>
      </c>
      <c r="B1830" s="3" t="s">
        <v>72</v>
      </c>
      <c r="C1830" s="3" t="s">
        <v>84</v>
      </c>
      <c r="D1830" s="3">
        <v>255</v>
      </c>
      <c r="E1830" s="3">
        <v>238</v>
      </c>
      <c r="F1830" s="3">
        <v>220</v>
      </c>
      <c r="G1830" s="3">
        <v>203</v>
      </c>
      <c r="H1830" s="3">
        <v>151</v>
      </c>
      <c r="I1830" s="3">
        <v>139</v>
      </c>
      <c r="J1830" s="3">
        <v>1164</v>
      </c>
      <c r="K1830" s="3">
        <v>903</v>
      </c>
    </row>
    <row r="1831" spans="1:11" x14ac:dyDescent="0.25">
      <c r="A1831" s="4">
        <v>39508</v>
      </c>
      <c r="B1831" s="3" t="s">
        <v>72</v>
      </c>
      <c r="C1831" s="3" t="s">
        <v>53</v>
      </c>
      <c r="D1831" s="3">
        <v>255</v>
      </c>
      <c r="E1831" s="3">
        <v>350</v>
      </c>
      <c r="F1831" s="3">
        <v>220</v>
      </c>
      <c r="G1831" s="3">
        <v>328</v>
      </c>
      <c r="H1831" s="3">
        <v>151</v>
      </c>
      <c r="I1831" s="3">
        <v>255</v>
      </c>
      <c r="J1831" s="3">
        <v>1164</v>
      </c>
      <c r="K1831" s="3">
        <v>190</v>
      </c>
    </row>
    <row r="1832" spans="1:11" x14ac:dyDescent="0.25">
      <c r="A1832" s="4">
        <v>39600</v>
      </c>
      <c r="B1832" s="3" t="s">
        <v>72</v>
      </c>
      <c r="C1832" s="3" t="s">
        <v>52</v>
      </c>
      <c r="D1832" s="3">
        <v>298</v>
      </c>
      <c r="E1832" s="3">
        <v>257</v>
      </c>
      <c r="F1832" s="3">
        <v>269</v>
      </c>
      <c r="G1832" s="3">
        <v>249</v>
      </c>
      <c r="H1832" s="3">
        <v>196</v>
      </c>
      <c r="I1832" s="3">
        <v>208</v>
      </c>
      <c r="J1832" s="3">
        <v>766</v>
      </c>
      <c r="K1832" s="3">
        <v>56</v>
      </c>
    </row>
    <row r="1833" spans="1:11" x14ac:dyDescent="0.25">
      <c r="A1833" s="4">
        <v>39600</v>
      </c>
      <c r="B1833" s="3" t="s">
        <v>72</v>
      </c>
      <c r="C1833" s="3" t="s">
        <v>51</v>
      </c>
      <c r="D1833" s="3">
        <v>298</v>
      </c>
      <c r="E1833" s="3">
        <v>157</v>
      </c>
      <c r="F1833" s="3">
        <v>269</v>
      </c>
      <c r="G1833" s="3">
        <v>152</v>
      </c>
      <c r="H1833" s="3">
        <v>196</v>
      </c>
      <c r="I1833" s="3">
        <v>126</v>
      </c>
      <c r="J1833" s="3">
        <v>766</v>
      </c>
      <c r="K1833" s="3">
        <v>36</v>
      </c>
    </row>
    <row r="1834" spans="1:11" x14ac:dyDescent="0.25">
      <c r="A1834" s="4">
        <v>39600</v>
      </c>
      <c r="B1834" s="3" t="s">
        <v>72</v>
      </c>
      <c r="C1834" s="3" t="s">
        <v>84</v>
      </c>
      <c r="D1834" s="3">
        <v>298</v>
      </c>
      <c r="E1834" s="3">
        <v>272</v>
      </c>
      <c r="F1834" s="3">
        <v>269</v>
      </c>
      <c r="G1834" s="3">
        <v>244</v>
      </c>
      <c r="H1834" s="3">
        <v>196</v>
      </c>
      <c r="I1834" s="3">
        <v>177</v>
      </c>
      <c r="J1834" s="3">
        <v>766</v>
      </c>
      <c r="K1834" s="3">
        <v>413</v>
      </c>
    </row>
    <row r="1835" spans="1:11" x14ac:dyDescent="0.25">
      <c r="A1835" s="4">
        <v>39600</v>
      </c>
      <c r="B1835" s="3" t="s">
        <v>72</v>
      </c>
      <c r="C1835" s="3" t="s">
        <v>53</v>
      </c>
      <c r="D1835" s="3">
        <v>298</v>
      </c>
      <c r="E1835" s="3">
        <v>366</v>
      </c>
      <c r="F1835" s="3">
        <v>269</v>
      </c>
      <c r="G1835" s="3">
        <v>344</v>
      </c>
      <c r="H1835" s="3">
        <v>196</v>
      </c>
      <c r="I1835" s="3">
        <v>268</v>
      </c>
      <c r="J1835" s="3">
        <v>766</v>
      </c>
      <c r="K1835" s="3">
        <v>261</v>
      </c>
    </row>
    <row r="1836" spans="1:11" x14ac:dyDescent="0.25">
      <c r="A1836" s="4">
        <v>39692</v>
      </c>
      <c r="B1836" s="3" t="s">
        <v>72</v>
      </c>
      <c r="C1836" s="3" t="s">
        <v>52</v>
      </c>
      <c r="D1836" s="3">
        <v>295</v>
      </c>
      <c r="E1836" s="3">
        <v>249</v>
      </c>
      <c r="F1836" s="3">
        <v>256</v>
      </c>
      <c r="G1836" s="3">
        <v>242</v>
      </c>
      <c r="H1836" s="3">
        <v>178</v>
      </c>
      <c r="I1836" s="3">
        <v>202</v>
      </c>
      <c r="J1836" s="3">
        <v>822</v>
      </c>
      <c r="K1836" s="3">
        <v>35</v>
      </c>
    </row>
    <row r="1837" spans="1:11" x14ac:dyDescent="0.25">
      <c r="A1837" s="4">
        <v>39692</v>
      </c>
      <c r="B1837" s="3" t="s">
        <v>72</v>
      </c>
      <c r="C1837" s="3" t="s">
        <v>51</v>
      </c>
      <c r="D1837" s="3">
        <v>295</v>
      </c>
      <c r="E1837" s="3">
        <v>161</v>
      </c>
      <c r="F1837" s="3">
        <v>256</v>
      </c>
      <c r="G1837" s="3">
        <v>155</v>
      </c>
      <c r="H1837" s="3">
        <v>178</v>
      </c>
      <c r="I1837" s="3">
        <v>128</v>
      </c>
      <c r="J1837" s="3">
        <v>822</v>
      </c>
      <c r="K1837" s="3">
        <v>23</v>
      </c>
    </row>
    <row r="1838" spans="1:11" x14ac:dyDescent="0.25">
      <c r="A1838" s="4">
        <v>39692</v>
      </c>
      <c r="B1838" s="3" t="s">
        <v>72</v>
      </c>
      <c r="C1838" s="3" t="s">
        <v>84</v>
      </c>
      <c r="D1838" s="3">
        <v>295</v>
      </c>
      <c r="E1838" s="3">
        <v>285</v>
      </c>
      <c r="F1838" s="3">
        <v>256</v>
      </c>
      <c r="G1838" s="3">
        <v>244</v>
      </c>
      <c r="H1838" s="3">
        <v>178</v>
      </c>
      <c r="I1838" s="3">
        <v>167</v>
      </c>
      <c r="J1838" s="3">
        <v>822</v>
      </c>
      <c r="K1838" s="3">
        <v>629</v>
      </c>
    </row>
    <row r="1839" spans="1:11" x14ac:dyDescent="0.25">
      <c r="A1839" s="4">
        <v>39692</v>
      </c>
      <c r="B1839" s="3" t="s">
        <v>72</v>
      </c>
      <c r="C1839" s="3" t="s">
        <v>53</v>
      </c>
      <c r="D1839" s="3">
        <v>295</v>
      </c>
      <c r="E1839" s="3">
        <v>377</v>
      </c>
      <c r="F1839" s="3">
        <v>256</v>
      </c>
      <c r="G1839" s="3">
        <v>352</v>
      </c>
      <c r="H1839" s="3">
        <v>178</v>
      </c>
      <c r="I1839" s="3">
        <v>273</v>
      </c>
      <c r="J1839" s="3">
        <v>822</v>
      </c>
      <c r="K1839" s="3">
        <v>135</v>
      </c>
    </row>
    <row r="1840" spans="1:11" x14ac:dyDescent="0.25">
      <c r="A1840" s="4">
        <v>39783</v>
      </c>
      <c r="B1840" s="3" t="s">
        <v>72</v>
      </c>
      <c r="C1840" s="3" t="s">
        <v>52</v>
      </c>
      <c r="D1840" s="3">
        <v>280</v>
      </c>
      <c r="E1840" s="3">
        <v>246</v>
      </c>
      <c r="F1840" s="3">
        <v>258</v>
      </c>
      <c r="G1840" s="3">
        <v>235</v>
      </c>
      <c r="H1840" s="3">
        <v>196</v>
      </c>
      <c r="I1840" s="3">
        <v>190</v>
      </c>
      <c r="J1840" s="3">
        <v>857</v>
      </c>
      <c r="K1840" s="3">
        <v>67</v>
      </c>
    </row>
    <row r="1841" spans="1:11" x14ac:dyDescent="0.25">
      <c r="A1841" s="4">
        <v>39783</v>
      </c>
      <c r="B1841" s="3" t="s">
        <v>72</v>
      </c>
      <c r="C1841" s="3" t="s">
        <v>51</v>
      </c>
      <c r="D1841" s="3">
        <v>280</v>
      </c>
      <c r="E1841" s="3">
        <v>170</v>
      </c>
      <c r="F1841" s="3">
        <v>258</v>
      </c>
      <c r="G1841" s="3">
        <v>168</v>
      </c>
      <c r="H1841" s="3">
        <v>196</v>
      </c>
      <c r="I1841" s="3">
        <v>150</v>
      </c>
      <c r="J1841" s="3">
        <v>857</v>
      </c>
      <c r="K1841" s="3">
        <v>27</v>
      </c>
    </row>
    <row r="1842" spans="1:11" x14ac:dyDescent="0.25">
      <c r="A1842" s="4">
        <v>39783</v>
      </c>
      <c r="B1842" s="3" t="s">
        <v>72</v>
      </c>
      <c r="C1842" s="3" t="s">
        <v>84</v>
      </c>
      <c r="D1842" s="3">
        <v>280</v>
      </c>
      <c r="E1842" s="3">
        <v>269</v>
      </c>
      <c r="F1842" s="3">
        <v>258</v>
      </c>
      <c r="G1842" s="3">
        <v>247</v>
      </c>
      <c r="H1842" s="3">
        <v>196</v>
      </c>
      <c r="I1842" s="3">
        <v>187</v>
      </c>
      <c r="J1842" s="3">
        <v>857</v>
      </c>
      <c r="K1842" s="3">
        <v>568</v>
      </c>
    </row>
    <row r="1843" spans="1:11" x14ac:dyDescent="0.25">
      <c r="A1843" s="4">
        <v>39783</v>
      </c>
      <c r="B1843" s="3" t="s">
        <v>72</v>
      </c>
      <c r="C1843" s="3" t="s">
        <v>53</v>
      </c>
      <c r="D1843" s="3">
        <v>280</v>
      </c>
      <c r="E1843" s="3">
        <v>340</v>
      </c>
      <c r="F1843" s="3">
        <v>258</v>
      </c>
      <c r="G1843" s="3">
        <v>322</v>
      </c>
      <c r="H1843" s="3">
        <v>196</v>
      </c>
      <c r="I1843" s="3">
        <v>256</v>
      </c>
      <c r="J1843" s="3">
        <v>857</v>
      </c>
      <c r="K1843" s="3">
        <v>195</v>
      </c>
    </row>
    <row r="1844" spans="1:11" x14ac:dyDescent="0.25">
      <c r="A1844" s="4">
        <v>39873</v>
      </c>
      <c r="B1844" s="3" t="s">
        <v>72</v>
      </c>
      <c r="C1844" s="3" t="s">
        <v>52</v>
      </c>
      <c r="D1844" s="3">
        <v>258</v>
      </c>
      <c r="E1844" s="3">
        <v>256</v>
      </c>
      <c r="F1844" s="3">
        <v>228</v>
      </c>
      <c r="G1844" s="3">
        <v>246</v>
      </c>
      <c r="H1844" s="3">
        <v>162</v>
      </c>
      <c r="I1844" s="3">
        <v>203</v>
      </c>
      <c r="J1844" s="3">
        <v>1406</v>
      </c>
      <c r="K1844" s="3">
        <v>55</v>
      </c>
    </row>
    <row r="1845" spans="1:11" x14ac:dyDescent="0.25">
      <c r="A1845" s="4">
        <v>39873</v>
      </c>
      <c r="B1845" s="3" t="s">
        <v>72</v>
      </c>
      <c r="C1845" s="3" t="s">
        <v>51</v>
      </c>
      <c r="D1845" s="3">
        <v>258</v>
      </c>
      <c r="E1845" s="3">
        <v>151</v>
      </c>
      <c r="F1845" s="3">
        <v>228</v>
      </c>
      <c r="G1845" s="3">
        <v>147</v>
      </c>
      <c r="H1845" s="3">
        <v>162</v>
      </c>
      <c r="I1845" s="3">
        <v>124</v>
      </c>
      <c r="J1845" s="3">
        <v>1406</v>
      </c>
      <c r="K1845" s="3">
        <v>35</v>
      </c>
    </row>
    <row r="1846" spans="1:11" x14ac:dyDescent="0.25">
      <c r="A1846" s="4">
        <v>39873</v>
      </c>
      <c r="B1846" s="3" t="s">
        <v>72</v>
      </c>
      <c r="C1846" s="3" t="s">
        <v>84</v>
      </c>
      <c r="D1846" s="3">
        <v>258</v>
      </c>
      <c r="E1846" s="3">
        <v>247</v>
      </c>
      <c r="F1846" s="3">
        <v>228</v>
      </c>
      <c r="G1846" s="3">
        <v>216</v>
      </c>
      <c r="H1846" s="3">
        <v>162</v>
      </c>
      <c r="I1846" s="3">
        <v>152</v>
      </c>
      <c r="J1846" s="3">
        <v>1406</v>
      </c>
      <c r="K1846" s="3">
        <v>1096</v>
      </c>
    </row>
    <row r="1847" spans="1:11" x14ac:dyDescent="0.25">
      <c r="A1847" s="4">
        <v>39873</v>
      </c>
      <c r="B1847" s="3" t="s">
        <v>72</v>
      </c>
      <c r="C1847" s="3" t="s">
        <v>53</v>
      </c>
      <c r="D1847" s="3">
        <v>258</v>
      </c>
      <c r="E1847" s="3">
        <v>337</v>
      </c>
      <c r="F1847" s="3">
        <v>228</v>
      </c>
      <c r="G1847" s="3">
        <v>318</v>
      </c>
      <c r="H1847" s="3">
        <v>162</v>
      </c>
      <c r="I1847" s="3">
        <v>251</v>
      </c>
      <c r="J1847" s="3">
        <v>1406</v>
      </c>
      <c r="K1847" s="3">
        <v>220</v>
      </c>
    </row>
    <row r="1848" spans="1:11" x14ac:dyDescent="0.25">
      <c r="A1848" s="4">
        <v>39965</v>
      </c>
      <c r="B1848" s="3" t="s">
        <v>72</v>
      </c>
      <c r="C1848" s="3" t="s">
        <v>52</v>
      </c>
      <c r="D1848" s="3">
        <v>307</v>
      </c>
      <c r="E1848" s="3">
        <v>235</v>
      </c>
      <c r="F1848" s="3">
        <v>279</v>
      </c>
      <c r="G1848" s="3">
        <v>225</v>
      </c>
      <c r="H1848" s="3">
        <v>206</v>
      </c>
      <c r="I1848" s="3">
        <v>183</v>
      </c>
      <c r="J1848" s="3">
        <v>737</v>
      </c>
      <c r="K1848" s="3">
        <v>53</v>
      </c>
    </row>
    <row r="1849" spans="1:11" x14ac:dyDescent="0.25">
      <c r="A1849" s="4">
        <v>39965</v>
      </c>
      <c r="B1849" s="3" t="s">
        <v>72</v>
      </c>
      <c r="C1849" s="3" t="s">
        <v>51</v>
      </c>
      <c r="D1849" s="3">
        <v>307</v>
      </c>
      <c r="E1849" s="3">
        <v>165</v>
      </c>
      <c r="F1849" s="3">
        <v>279</v>
      </c>
      <c r="G1849" s="3">
        <v>157</v>
      </c>
      <c r="H1849" s="3">
        <v>206</v>
      </c>
      <c r="I1849" s="3">
        <v>125</v>
      </c>
      <c r="J1849" s="3">
        <v>737</v>
      </c>
      <c r="K1849" s="3">
        <v>24</v>
      </c>
    </row>
    <row r="1850" spans="1:11" x14ac:dyDescent="0.25">
      <c r="A1850" s="4">
        <v>39965</v>
      </c>
      <c r="B1850" s="3" t="s">
        <v>72</v>
      </c>
      <c r="C1850" s="3" t="s">
        <v>84</v>
      </c>
      <c r="D1850" s="3">
        <v>307</v>
      </c>
      <c r="E1850" s="3">
        <v>284</v>
      </c>
      <c r="F1850" s="3">
        <v>279</v>
      </c>
      <c r="G1850" s="3">
        <v>257</v>
      </c>
      <c r="H1850" s="3">
        <v>206</v>
      </c>
      <c r="I1850" s="3">
        <v>190</v>
      </c>
      <c r="J1850" s="3">
        <v>737</v>
      </c>
      <c r="K1850" s="3">
        <v>358</v>
      </c>
    </row>
    <row r="1851" spans="1:11" x14ac:dyDescent="0.25">
      <c r="A1851" s="4">
        <v>39965</v>
      </c>
      <c r="B1851" s="3" t="s">
        <v>72</v>
      </c>
      <c r="C1851" s="3" t="s">
        <v>53</v>
      </c>
      <c r="D1851" s="3">
        <v>307</v>
      </c>
      <c r="E1851" s="3">
        <v>362</v>
      </c>
      <c r="F1851" s="3">
        <v>279</v>
      </c>
      <c r="G1851" s="3">
        <v>338</v>
      </c>
      <c r="H1851" s="3">
        <v>206</v>
      </c>
      <c r="I1851" s="3">
        <v>261</v>
      </c>
      <c r="J1851" s="3">
        <v>737</v>
      </c>
      <c r="K1851" s="3">
        <v>302</v>
      </c>
    </row>
    <row r="1852" spans="1:11" x14ac:dyDescent="0.25">
      <c r="A1852" s="4">
        <v>40057</v>
      </c>
      <c r="B1852" s="3" t="s">
        <v>72</v>
      </c>
      <c r="C1852" s="3" t="s">
        <v>52</v>
      </c>
      <c r="D1852" s="3">
        <v>320</v>
      </c>
      <c r="E1852" s="3">
        <v>240</v>
      </c>
      <c r="F1852" s="3">
        <v>281</v>
      </c>
      <c r="G1852" s="3">
        <v>230</v>
      </c>
      <c r="H1852" s="3">
        <v>198</v>
      </c>
      <c r="I1852" s="3">
        <v>187</v>
      </c>
      <c r="J1852" s="3">
        <v>696</v>
      </c>
      <c r="K1852" s="3">
        <v>36</v>
      </c>
    </row>
    <row r="1853" spans="1:11" x14ac:dyDescent="0.25">
      <c r="A1853" s="4">
        <v>40057</v>
      </c>
      <c r="B1853" s="3" t="s">
        <v>72</v>
      </c>
      <c r="C1853" s="3" t="s">
        <v>51</v>
      </c>
      <c r="D1853" s="3">
        <v>320</v>
      </c>
      <c r="E1853" s="3">
        <v>152</v>
      </c>
      <c r="F1853" s="3">
        <v>281</v>
      </c>
      <c r="G1853" s="3">
        <v>147</v>
      </c>
      <c r="H1853" s="3">
        <v>198</v>
      </c>
      <c r="I1853" s="3">
        <v>120</v>
      </c>
      <c r="J1853" s="3">
        <v>696</v>
      </c>
      <c r="K1853" s="3">
        <v>18</v>
      </c>
    </row>
    <row r="1854" spans="1:11" x14ac:dyDescent="0.25">
      <c r="A1854" s="4">
        <v>40057</v>
      </c>
      <c r="B1854" s="3" t="s">
        <v>72</v>
      </c>
      <c r="C1854" s="3" t="s">
        <v>84</v>
      </c>
      <c r="D1854" s="3">
        <v>320</v>
      </c>
      <c r="E1854" s="3">
        <v>324</v>
      </c>
      <c r="F1854" s="3">
        <v>281</v>
      </c>
      <c r="G1854" s="3">
        <v>281</v>
      </c>
      <c r="H1854" s="3">
        <v>198</v>
      </c>
      <c r="I1854" s="3">
        <v>194</v>
      </c>
      <c r="J1854" s="3">
        <v>696</v>
      </c>
      <c r="K1854" s="3">
        <v>515</v>
      </c>
    </row>
    <row r="1855" spans="1:11" x14ac:dyDescent="0.25">
      <c r="A1855" s="4">
        <v>40057</v>
      </c>
      <c r="B1855" s="3" t="s">
        <v>72</v>
      </c>
      <c r="C1855" s="3" t="s">
        <v>53</v>
      </c>
      <c r="D1855" s="3">
        <v>320</v>
      </c>
      <c r="E1855" s="3">
        <v>348</v>
      </c>
      <c r="F1855" s="3">
        <v>281</v>
      </c>
      <c r="G1855" s="3">
        <v>329</v>
      </c>
      <c r="H1855" s="3">
        <v>198</v>
      </c>
      <c r="I1855" s="3">
        <v>261</v>
      </c>
      <c r="J1855" s="3">
        <v>696</v>
      </c>
      <c r="K1855" s="3">
        <v>127</v>
      </c>
    </row>
    <row r="1856" spans="1:11" x14ac:dyDescent="0.25">
      <c r="A1856" s="4">
        <v>40148</v>
      </c>
      <c r="B1856" s="3" t="s">
        <v>72</v>
      </c>
      <c r="C1856" s="3" t="s">
        <v>52</v>
      </c>
      <c r="D1856" s="3">
        <v>291</v>
      </c>
      <c r="E1856" s="3">
        <v>259</v>
      </c>
      <c r="F1856" s="3">
        <v>263</v>
      </c>
      <c r="G1856" s="3">
        <v>254</v>
      </c>
      <c r="H1856" s="3">
        <v>192</v>
      </c>
      <c r="I1856" s="3">
        <v>219</v>
      </c>
      <c r="J1856" s="3">
        <v>821</v>
      </c>
      <c r="K1856" s="3">
        <v>41</v>
      </c>
    </row>
    <row r="1857" spans="1:11" x14ac:dyDescent="0.25">
      <c r="A1857" s="4">
        <v>40148</v>
      </c>
      <c r="B1857" s="3" t="s">
        <v>72</v>
      </c>
      <c r="C1857" s="3" t="s">
        <v>51</v>
      </c>
      <c r="D1857" s="3">
        <v>291</v>
      </c>
      <c r="E1857" s="3">
        <v>161</v>
      </c>
      <c r="F1857" s="3">
        <v>263</v>
      </c>
      <c r="G1857" s="3">
        <v>153</v>
      </c>
      <c r="H1857" s="3">
        <v>192</v>
      </c>
      <c r="I1857" s="3">
        <v>124</v>
      </c>
      <c r="J1857" s="3">
        <v>821</v>
      </c>
      <c r="K1857" s="3">
        <v>19</v>
      </c>
    </row>
    <row r="1858" spans="1:11" x14ac:dyDescent="0.25">
      <c r="A1858" s="4">
        <v>40148</v>
      </c>
      <c r="B1858" s="3" t="s">
        <v>72</v>
      </c>
      <c r="C1858" s="3" t="s">
        <v>84</v>
      </c>
      <c r="D1858" s="3">
        <v>291</v>
      </c>
      <c r="E1858" s="3">
        <v>282</v>
      </c>
      <c r="F1858" s="3">
        <v>263</v>
      </c>
      <c r="G1858" s="3">
        <v>251</v>
      </c>
      <c r="H1858" s="3">
        <v>192</v>
      </c>
      <c r="I1858" s="3">
        <v>181</v>
      </c>
      <c r="J1858" s="3">
        <v>821</v>
      </c>
      <c r="K1858" s="3">
        <v>556</v>
      </c>
    </row>
    <row r="1859" spans="1:11" x14ac:dyDescent="0.25">
      <c r="A1859" s="4">
        <v>40148</v>
      </c>
      <c r="B1859" s="3" t="s">
        <v>72</v>
      </c>
      <c r="C1859" s="3" t="s">
        <v>53</v>
      </c>
      <c r="D1859" s="3">
        <v>291</v>
      </c>
      <c r="E1859" s="3">
        <v>335</v>
      </c>
      <c r="F1859" s="3">
        <v>263</v>
      </c>
      <c r="G1859" s="3">
        <v>314</v>
      </c>
      <c r="H1859" s="3">
        <v>192</v>
      </c>
      <c r="I1859" s="3">
        <v>244</v>
      </c>
      <c r="J1859" s="3">
        <v>821</v>
      </c>
      <c r="K1859" s="3">
        <v>205</v>
      </c>
    </row>
    <row r="1860" spans="1:11" x14ac:dyDescent="0.25">
      <c r="A1860" s="4">
        <v>40238</v>
      </c>
      <c r="B1860" s="3" t="s">
        <v>72</v>
      </c>
      <c r="C1860" s="3" t="s">
        <v>52</v>
      </c>
      <c r="D1860" s="3">
        <v>258</v>
      </c>
      <c r="E1860" s="3">
        <v>237</v>
      </c>
      <c r="F1860" s="3">
        <v>228</v>
      </c>
      <c r="G1860" s="3">
        <v>230</v>
      </c>
      <c r="H1860" s="3">
        <v>163</v>
      </c>
      <c r="I1860" s="3">
        <v>193</v>
      </c>
      <c r="J1860" s="3">
        <v>1654</v>
      </c>
      <c r="K1860" s="3">
        <v>68</v>
      </c>
    </row>
    <row r="1861" spans="1:11" x14ac:dyDescent="0.25">
      <c r="A1861" s="4">
        <v>40238</v>
      </c>
      <c r="B1861" s="3" t="s">
        <v>72</v>
      </c>
      <c r="C1861" s="3" t="s">
        <v>51</v>
      </c>
      <c r="D1861" s="3">
        <v>258</v>
      </c>
      <c r="E1861" s="3">
        <v>166</v>
      </c>
      <c r="F1861" s="3">
        <v>228</v>
      </c>
      <c r="G1861" s="3">
        <v>156</v>
      </c>
      <c r="H1861" s="3">
        <v>163</v>
      </c>
      <c r="I1861" s="3">
        <v>123</v>
      </c>
      <c r="J1861" s="3">
        <v>1654</v>
      </c>
      <c r="K1861" s="3">
        <v>37</v>
      </c>
    </row>
    <row r="1862" spans="1:11" x14ac:dyDescent="0.25">
      <c r="A1862" s="4">
        <v>40238</v>
      </c>
      <c r="B1862" s="3" t="s">
        <v>72</v>
      </c>
      <c r="C1862" s="3" t="s">
        <v>84</v>
      </c>
      <c r="D1862" s="3">
        <v>258</v>
      </c>
      <c r="E1862" s="3">
        <v>244</v>
      </c>
      <c r="F1862" s="3">
        <v>228</v>
      </c>
      <c r="G1862" s="3">
        <v>214</v>
      </c>
      <c r="H1862" s="3">
        <v>163</v>
      </c>
      <c r="I1862" s="3">
        <v>152</v>
      </c>
      <c r="J1862" s="3">
        <v>1654</v>
      </c>
      <c r="K1862" s="3">
        <v>1301</v>
      </c>
    </row>
    <row r="1863" spans="1:11" x14ac:dyDescent="0.25">
      <c r="A1863" s="4">
        <v>40238</v>
      </c>
      <c r="B1863" s="3" t="s">
        <v>72</v>
      </c>
      <c r="C1863" s="3" t="s">
        <v>53</v>
      </c>
      <c r="D1863" s="3">
        <v>258</v>
      </c>
      <c r="E1863" s="3">
        <v>348</v>
      </c>
      <c r="F1863" s="3">
        <v>228</v>
      </c>
      <c r="G1863" s="3">
        <v>332</v>
      </c>
      <c r="H1863" s="3">
        <v>163</v>
      </c>
      <c r="I1863" s="3">
        <v>269</v>
      </c>
      <c r="J1863" s="3">
        <v>1654</v>
      </c>
      <c r="K1863" s="3">
        <v>248</v>
      </c>
    </row>
    <row r="1864" spans="1:11" x14ac:dyDescent="0.25">
      <c r="A1864" s="4">
        <v>40330</v>
      </c>
      <c r="B1864" s="3" t="s">
        <v>72</v>
      </c>
      <c r="C1864" s="3" t="s">
        <v>52</v>
      </c>
      <c r="D1864" s="3">
        <v>278</v>
      </c>
      <c r="E1864" s="3">
        <v>263</v>
      </c>
      <c r="F1864" s="3">
        <v>250</v>
      </c>
      <c r="G1864" s="3">
        <v>245</v>
      </c>
      <c r="H1864" s="3">
        <v>183</v>
      </c>
      <c r="I1864" s="3">
        <v>196</v>
      </c>
      <c r="J1864" s="3">
        <v>726</v>
      </c>
      <c r="K1864" s="3">
        <v>48</v>
      </c>
    </row>
    <row r="1865" spans="1:11" x14ac:dyDescent="0.25">
      <c r="A1865" s="4">
        <v>40330</v>
      </c>
      <c r="B1865" s="3" t="s">
        <v>72</v>
      </c>
      <c r="C1865" s="3" t="s">
        <v>51</v>
      </c>
      <c r="D1865" s="3">
        <v>278</v>
      </c>
      <c r="E1865" s="3">
        <v>169</v>
      </c>
      <c r="F1865" s="3">
        <v>250</v>
      </c>
      <c r="G1865" s="3">
        <v>160</v>
      </c>
      <c r="H1865" s="3">
        <v>183</v>
      </c>
      <c r="I1865" s="3">
        <v>127</v>
      </c>
      <c r="J1865" s="3">
        <v>726</v>
      </c>
      <c r="K1865" s="3">
        <v>33</v>
      </c>
    </row>
    <row r="1866" spans="1:11" x14ac:dyDescent="0.25">
      <c r="A1866" s="4">
        <v>40330</v>
      </c>
      <c r="B1866" s="3" t="s">
        <v>72</v>
      </c>
      <c r="C1866" s="3" t="s">
        <v>84</v>
      </c>
      <c r="D1866" s="3">
        <v>278</v>
      </c>
      <c r="E1866" s="3">
        <v>251</v>
      </c>
      <c r="F1866" s="3">
        <v>250</v>
      </c>
      <c r="G1866" s="3">
        <v>226</v>
      </c>
      <c r="H1866" s="3">
        <v>183</v>
      </c>
      <c r="I1866" s="3">
        <v>166</v>
      </c>
      <c r="J1866" s="3">
        <v>726</v>
      </c>
      <c r="K1866" s="3">
        <v>413</v>
      </c>
    </row>
    <row r="1867" spans="1:11" x14ac:dyDescent="0.25">
      <c r="A1867" s="4">
        <v>40330</v>
      </c>
      <c r="B1867" s="3" t="s">
        <v>72</v>
      </c>
      <c r="C1867" s="3" t="s">
        <v>53</v>
      </c>
      <c r="D1867" s="3">
        <v>278</v>
      </c>
      <c r="E1867" s="3">
        <v>345</v>
      </c>
      <c r="F1867" s="3">
        <v>250</v>
      </c>
      <c r="G1867" s="3">
        <v>321</v>
      </c>
      <c r="H1867" s="3">
        <v>183</v>
      </c>
      <c r="I1867" s="3">
        <v>245</v>
      </c>
      <c r="J1867" s="3">
        <v>726</v>
      </c>
      <c r="K1867" s="3">
        <v>232</v>
      </c>
    </row>
    <row r="1868" spans="1:11" x14ac:dyDescent="0.25">
      <c r="A1868" s="4">
        <v>40422</v>
      </c>
      <c r="B1868" s="3" t="s">
        <v>72</v>
      </c>
      <c r="C1868" s="3" t="s">
        <v>52</v>
      </c>
      <c r="D1868" s="3">
        <v>330</v>
      </c>
      <c r="E1868" s="3">
        <v>238</v>
      </c>
      <c r="F1868" s="3">
        <v>286</v>
      </c>
      <c r="G1868" s="3">
        <v>229</v>
      </c>
      <c r="H1868" s="3">
        <v>198</v>
      </c>
      <c r="I1868" s="3">
        <v>186</v>
      </c>
      <c r="J1868" s="3">
        <v>933</v>
      </c>
      <c r="K1868" s="3">
        <v>42</v>
      </c>
    </row>
    <row r="1869" spans="1:11" x14ac:dyDescent="0.25">
      <c r="A1869" s="4">
        <v>40422</v>
      </c>
      <c r="B1869" s="3" t="s">
        <v>72</v>
      </c>
      <c r="C1869" s="3" t="s">
        <v>51</v>
      </c>
      <c r="D1869" s="3">
        <v>330</v>
      </c>
      <c r="E1869" s="3">
        <v>172</v>
      </c>
      <c r="F1869" s="3">
        <v>286</v>
      </c>
      <c r="G1869" s="3">
        <v>165</v>
      </c>
      <c r="H1869" s="3">
        <v>198</v>
      </c>
      <c r="I1869" s="3">
        <v>134</v>
      </c>
      <c r="J1869" s="3">
        <v>933</v>
      </c>
      <c r="K1869" s="3">
        <v>32</v>
      </c>
    </row>
    <row r="1870" spans="1:11" x14ac:dyDescent="0.25">
      <c r="A1870" s="4">
        <v>40422</v>
      </c>
      <c r="B1870" s="3" t="s">
        <v>72</v>
      </c>
      <c r="C1870" s="3" t="s">
        <v>84</v>
      </c>
      <c r="D1870" s="3">
        <v>330</v>
      </c>
      <c r="E1870" s="3">
        <v>339</v>
      </c>
      <c r="F1870" s="3">
        <v>286</v>
      </c>
      <c r="G1870" s="3">
        <v>291</v>
      </c>
      <c r="H1870" s="3">
        <v>198</v>
      </c>
      <c r="I1870" s="3">
        <v>200</v>
      </c>
      <c r="J1870" s="3">
        <v>933</v>
      </c>
      <c r="K1870" s="3">
        <v>766</v>
      </c>
    </row>
    <row r="1871" spans="1:11" x14ac:dyDescent="0.25">
      <c r="A1871" s="4">
        <v>40422</v>
      </c>
      <c r="B1871" s="3" t="s">
        <v>72</v>
      </c>
      <c r="C1871" s="3" t="s">
        <v>53</v>
      </c>
      <c r="D1871" s="3">
        <v>330</v>
      </c>
      <c r="E1871" s="3">
        <v>356</v>
      </c>
      <c r="F1871" s="3">
        <v>286</v>
      </c>
      <c r="G1871" s="3">
        <v>330</v>
      </c>
      <c r="H1871" s="3">
        <v>198</v>
      </c>
      <c r="I1871" s="3">
        <v>249</v>
      </c>
      <c r="J1871" s="3">
        <v>933</v>
      </c>
      <c r="K1871" s="3">
        <v>93</v>
      </c>
    </row>
    <row r="1872" spans="1:11" x14ac:dyDescent="0.25">
      <c r="A1872" s="4">
        <v>40513</v>
      </c>
      <c r="B1872" s="3" t="s">
        <v>72</v>
      </c>
      <c r="C1872" s="3" t="s">
        <v>52</v>
      </c>
      <c r="D1872" s="3">
        <v>296</v>
      </c>
      <c r="E1872" s="3">
        <v>230</v>
      </c>
      <c r="F1872" s="3">
        <v>269</v>
      </c>
      <c r="G1872" s="3">
        <v>226</v>
      </c>
      <c r="H1872" s="3">
        <v>200</v>
      </c>
      <c r="I1872" s="3">
        <v>196</v>
      </c>
      <c r="J1872" s="3">
        <v>818</v>
      </c>
      <c r="K1872" s="3">
        <v>56</v>
      </c>
    </row>
    <row r="1873" spans="1:11" x14ac:dyDescent="0.25">
      <c r="A1873" s="4">
        <v>40513</v>
      </c>
      <c r="B1873" s="3" t="s">
        <v>72</v>
      </c>
      <c r="C1873" s="3" t="s">
        <v>51</v>
      </c>
      <c r="D1873" s="3">
        <v>296</v>
      </c>
      <c r="E1873" s="3">
        <v>149</v>
      </c>
      <c r="F1873" s="3">
        <v>269</v>
      </c>
      <c r="G1873" s="3">
        <v>141</v>
      </c>
      <c r="H1873" s="3">
        <v>200</v>
      </c>
      <c r="I1873" s="3">
        <v>111</v>
      </c>
      <c r="J1873" s="3">
        <v>818</v>
      </c>
      <c r="K1873" s="3">
        <v>29</v>
      </c>
    </row>
    <row r="1874" spans="1:11" x14ac:dyDescent="0.25">
      <c r="A1874" s="4">
        <v>40513</v>
      </c>
      <c r="B1874" s="3" t="s">
        <v>72</v>
      </c>
      <c r="C1874" s="3" t="s">
        <v>84</v>
      </c>
      <c r="D1874" s="3">
        <v>296</v>
      </c>
      <c r="E1874" s="3">
        <v>293</v>
      </c>
      <c r="F1874" s="3">
        <v>269</v>
      </c>
      <c r="G1874" s="3">
        <v>265</v>
      </c>
      <c r="H1874" s="3">
        <v>200</v>
      </c>
      <c r="I1874" s="3">
        <v>196</v>
      </c>
      <c r="J1874" s="3">
        <v>818</v>
      </c>
      <c r="K1874" s="3">
        <v>545</v>
      </c>
    </row>
    <row r="1875" spans="1:11" x14ac:dyDescent="0.25">
      <c r="A1875" s="4">
        <v>40513</v>
      </c>
      <c r="B1875" s="3" t="s">
        <v>72</v>
      </c>
      <c r="C1875" s="3" t="s">
        <v>53</v>
      </c>
      <c r="D1875" s="3">
        <v>296</v>
      </c>
      <c r="E1875" s="3">
        <v>350</v>
      </c>
      <c r="F1875" s="3">
        <v>269</v>
      </c>
      <c r="G1875" s="3">
        <v>332</v>
      </c>
      <c r="H1875" s="3">
        <v>200</v>
      </c>
      <c r="I1875" s="3">
        <v>267</v>
      </c>
      <c r="J1875" s="3">
        <v>818</v>
      </c>
      <c r="K1875" s="3">
        <v>188</v>
      </c>
    </row>
    <row r="1876" spans="1:11" x14ac:dyDescent="0.25">
      <c r="A1876" s="4">
        <v>40603</v>
      </c>
      <c r="B1876" s="3" t="s">
        <v>72</v>
      </c>
      <c r="C1876" s="3" t="s">
        <v>52</v>
      </c>
      <c r="D1876" s="3">
        <v>285</v>
      </c>
      <c r="E1876" s="3">
        <v>247</v>
      </c>
      <c r="F1876" s="3">
        <v>258</v>
      </c>
      <c r="G1876" s="3">
        <v>239</v>
      </c>
      <c r="H1876" s="3">
        <v>191</v>
      </c>
      <c r="I1876" s="3">
        <v>199</v>
      </c>
      <c r="J1876" s="3">
        <v>1314</v>
      </c>
      <c r="K1876" s="3">
        <v>57</v>
      </c>
    </row>
    <row r="1877" spans="1:11" x14ac:dyDescent="0.25">
      <c r="A1877" s="4">
        <v>40603</v>
      </c>
      <c r="B1877" s="3" t="s">
        <v>72</v>
      </c>
      <c r="C1877" s="3" t="s">
        <v>51</v>
      </c>
      <c r="D1877" s="3">
        <v>285</v>
      </c>
      <c r="E1877" s="3">
        <v>177</v>
      </c>
      <c r="F1877" s="3">
        <v>258</v>
      </c>
      <c r="G1877" s="3">
        <v>172</v>
      </c>
      <c r="H1877" s="3">
        <v>191</v>
      </c>
      <c r="I1877" s="3">
        <v>147</v>
      </c>
      <c r="J1877" s="3">
        <v>1314</v>
      </c>
      <c r="K1877" s="3">
        <v>24</v>
      </c>
    </row>
    <row r="1878" spans="1:11" x14ac:dyDescent="0.25">
      <c r="A1878" s="4">
        <v>40603</v>
      </c>
      <c r="B1878" s="3" t="s">
        <v>72</v>
      </c>
      <c r="C1878" s="3" t="s">
        <v>84</v>
      </c>
      <c r="D1878" s="3">
        <v>285</v>
      </c>
      <c r="E1878" s="3">
        <v>276</v>
      </c>
      <c r="F1878" s="3">
        <v>258</v>
      </c>
      <c r="G1878" s="3">
        <v>249</v>
      </c>
      <c r="H1878" s="3">
        <v>191</v>
      </c>
      <c r="I1878" s="3">
        <v>184</v>
      </c>
      <c r="J1878" s="3">
        <v>1314</v>
      </c>
      <c r="K1878" s="3">
        <v>999</v>
      </c>
    </row>
    <row r="1879" spans="1:11" x14ac:dyDescent="0.25">
      <c r="A1879" s="4">
        <v>40603</v>
      </c>
      <c r="B1879" s="3" t="s">
        <v>72</v>
      </c>
      <c r="C1879" s="3" t="s">
        <v>53</v>
      </c>
      <c r="D1879" s="3">
        <v>285</v>
      </c>
      <c r="E1879" s="3">
        <v>340</v>
      </c>
      <c r="F1879" s="3">
        <v>258</v>
      </c>
      <c r="G1879" s="3">
        <v>317</v>
      </c>
      <c r="H1879" s="3">
        <v>191</v>
      </c>
      <c r="I1879" s="3">
        <v>242</v>
      </c>
      <c r="J1879" s="3">
        <v>1314</v>
      </c>
      <c r="K1879" s="3">
        <v>234</v>
      </c>
    </row>
    <row r="1880" spans="1:11" x14ac:dyDescent="0.25">
      <c r="A1880" s="4">
        <v>40695</v>
      </c>
      <c r="B1880" s="3" t="s">
        <v>72</v>
      </c>
      <c r="C1880" s="3" t="s">
        <v>52</v>
      </c>
      <c r="D1880" s="3">
        <v>305</v>
      </c>
      <c r="E1880" s="3">
        <v>233</v>
      </c>
      <c r="F1880" s="3">
        <v>281</v>
      </c>
      <c r="G1880" s="3">
        <v>226</v>
      </c>
      <c r="H1880" s="3">
        <v>214</v>
      </c>
      <c r="I1880" s="3">
        <v>189</v>
      </c>
      <c r="J1880" s="3">
        <v>716</v>
      </c>
      <c r="K1880" s="3">
        <v>48</v>
      </c>
    </row>
    <row r="1881" spans="1:11" x14ac:dyDescent="0.25">
      <c r="A1881" s="4">
        <v>40695</v>
      </c>
      <c r="B1881" s="3" t="s">
        <v>72</v>
      </c>
      <c r="C1881" s="3" t="s">
        <v>51</v>
      </c>
      <c r="D1881" s="3">
        <v>305</v>
      </c>
      <c r="E1881" s="3">
        <v>179</v>
      </c>
      <c r="F1881" s="3">
        <v>281</v>
      </c>
      <c r="G1881" s="3">
        <v>176</v>
      </c>
      <c r="H1881" s="3">
        <v>214</v>
      </c>
      <c r="I1881" s="3">
        <v>155</v>
      </c>
      <c r="J1881" s="3">
        <v>716</v>
      </c>
      <c r="K1881" s="3">
        <v>27</v>
      </c>
    </row>
    <row r="1882" spans="1:11" x14ac:dyDescent="0.25">
      <c r="A1882" s="4">
        <v>40695</v>
      </c>
      <c r="B1882" s="3" t="s">
        <v>72</v>
      </c>
      <c r="C1882" s="3" t="s">
        <v>84</v>
      </c>
      <c r="D1882" s="3">
        <v>305</v>
      </c>
      <c r="E1882" s="3">
        <v>272</v>
      </c>
      <c r="F1882" s="3">
        <v>281</v>
      </c>
      <c r="G1882" s="3">
        <v>253</v>
      </c>
      <c r="H1882" s="3">
        <v>214</v>
      </c>
      <c r="I1882" s="3">
        <v>195</v>
      </c>
      <c r="J1882" s="3">
        <v>716</v>
      </c>
      <c r="K1882" s="3">
        <v>356</v>
      </c>
    </row>
    <row r="1883" spans="1:11" x14ac:dyDescent="0.25">
      <c r="A1883" s="4">
        <v>40695</v>
      </c>
      <c r="B1883" s="3" t="s">
        <v>72</v>
      </c>
      <c r="C1883" s="3" t="s">
        <v>53</v>
      </c>
      <c r="D1883" s="3">
        <v>305</v>
      </c>
      <c r="E1883" s="3">
        <v>370</v>
      </c>
      <c r="F1883" s="3">
        <v>281</v>
      </c>
      <c r="G1883" s="3">
        <v>350</v>
      </c>
      <c r="H1883" s="3">
        <v>214</v>
      </c>
      <c r="I1883" s="3">
        <v>278</v>
      </c>
      <c r="J1883" s="3">
        <v>716</v>
      </c>
      <c r="K1883" s="3">
        <v>285</v>
      </c>
    </row>
    <row r="1884" spans="1:11" x14ac:dyDescent="0.25">
      <c r="A1884" s="4">
        <v>40787</v>
      </c>
      <c r="B1884" s="3" t="s">
        <v>72</v>
      </c>
      <c r="C1884" s="3" t="s">
        <v>52</v>
      </c>
      <c r="D1884" s="3">
        <v>337</v>
      </c>
      <c r="E1884" s="3">
        <v>238</v>
      </c>
      <c r="F1884" s="3">
        <v>296</v>
      </c>
      <c r="G1884" s="3">
        <v>227</v>
      </c>
      <c r="H1884" s="3">
        <v>209</v>
      </c>
      <c r="I1884" s="3">
        <v>183</v>
      </c>
      <c r="J1884" s="3">
        <v>889</v>
      </c>
      <c r="K1884" s="3">
        <v>60</v>
      </c>
    </row>
    <row r="1885" spans="1:11" x14ac:dyDescent="0.25">
      <c r="A1885" s="4">
        <v>40787</v>
      </c>
      <c r="B1885" s="3" t="s">
        <v>72</v>
      </c>
      <c r="C1885" s="3" t="s">
        <v>51</v>
      </c>
      <c r="D1885" s="3">
        <v>337</v>
      </c>
      <c r="E1885" s="3">
        <v>185</v>
      </c>
      <c r="F1885" s="3">
        <v>296</v>
      </c>
      <c r="G1885" s="3">
        <v>178</v>
      </c>
      <c r="H1885" s="3">
        <v>209</v>
      </c>
      <c r="I1885" s="3">
        <v>147</v>
      </c>
      <c r="J1885" s="3">
        <v>889</v>
      </c>
      <c r="K1885" s="3">
        <v>26</v>
      </c>
    </row>
    <row r="1886" spans="1:11" x14ac:dyDescent="0.25">
      <c r="A1886" s="4">
        <v>40787</v>
      </c>
      <c r="B1886" s="3" t="s">
        <v>72</v>
      </c>
      <c r="C1886" s="3" t="s">
        <v>84</v>
      </c>
      <c r="D1886" s="3">
        <v>337</v>
      </c>
      <c r="E1886" s="3">
        <v>345</v>
      </c>
      <c r="F1886" s="3">
        <v>296</v>
      </c>
      <c r="G1886" s="3">
        <v>299</v>
      </c>
      <c r="H1886" s="3">
        <v>209</v>
      </c>
      <c r="I1886" s="3">
        <v>207</v>
      </c>
      <c r="J1886" s="3">
        <v>889</v>
      </c>
      <c r="K1886" s="3">
        <v>666</v>
      </c>
    </row>
    <row r="1887" spans="1:11" x14ac:dyDescent="0.25">
      <c r="A1887" s="4">
        <v>40787</v>
      </c>
      <c r="B1887" s="3" t="s">
        <v>72</v>
      </c>
      <c r="C1887" s="3" t="s">
        <v>53</v>
      </c>
      <c r="D1887" s="3">
        <v>337</v>
      </c>
      <c r="E1887" s="3">
        <v>368</v>
      </c>
      <c r="F1887" s="3">
        <v>296</v>
      </c>
      <c r="G1887" s="3">
        <v>347</v>
      </c>
      <c r="H1887" s="3">
        <v>209</v>
      </c>
      <c r="I1887" s="3">
        <v>274</v>
      </c>
      <c r="J1887" s="3">
        <v>889</v>
      </c>
      <c r="K1887" s="3">
        <v>137</v>
      </c>
    </row>
    <row r="1888" spans="1:11" x14ac:dyDescent="0.25">
      <c r="A1888" s="4">
        <v>40878</v>
      </c>
      <c r="B1888" s="3" t="s">
        <v>72</v>
      </c>
      <c r="C1888" s="3" t="s">
        <v>52</v>
      </c>
      <c r="D1888" s="3">
        <v>308</v>
      </c>
      <c r="E1888" s="3">
        <v>250</v>
      </c>
      <c r="F1888" s="3">
        <v>279</v>
      </c>
      <c r="G1888" s="3">
        <v>247</v>
      </c>
      <c r="H1888" s="3">
        <v>206</v>
      </c>
      <c r="I1888" s="3">
        <v>222</v>
      </c>
      <c r="J1888" s="3">
        <v>649</v>
      </c>
      <c r="K1888" s="3">
        <v>46</v>
      </c>
    </row>
    <row r="1889" spans="1:11" x14ac:dyDescent="0.25">
      <c r="A1889" s="4">
        <v>40878</v>
      </c>
      <c r="B1889" s="3" t="s">
        <v>72</v>
      </c>
      <c r="C1889" s="3" t="s">
        <v>51</v>
      </c>
      <c r="D1889" s="3">
        <v>308</v>
      </c>
      <c r="E1889" s="3">
        <v>175</v>
      </c>
      <c r="F1889" s="3">
        <v>279</v>
      </c>
      <c r="G1889" s="3">
        <v>170</v>
      </c>
      <c r="H1889" s="3">
        <v>206</v>
      </c>
      <c r="I1889" s="3">
        <v>142</v>
      </c>
      <c r="J1889" s="3">
        <v>649</v>
      </c>
      <c r="K1889" s="3">
        <v>29</v>
      </c>
    </row>
    <row r="1890" spans="1:11" x14ac:dyDescent="0.25">
      <c r="A1890" s="4">
        <v>40878</v>
      </c>
      <c r="B1890" s="3" t="s">
        <v>72</v>
      </c>
      <c r="C1890" s="3" t="s">
        <v>84</v>
      </c>
      <c r="D1890" s="3">
        <v>308</v>
      </c>
      <c r="E1890" s="3">
        <v>300</v>
      </c>
      <c r="F1890" s="3">
        <v>279</v>
      </c>
      <c r="G1890" s="3">
        <v>270</v>
      </c>
      <c r="H1890" s="3">
        <v>206</v>
      </c>
      <c r="I1890" s="3">
        <v>198</v>
      </c>
      <c r="J1890" s="3">
        <v>649</v>
      </c>
      <c r="K1890" s="3">
        <v>426</v>
      </c>
    </row>
    <row r="1891" spans="1:11" x14ac:dyDescent="0.25">
      <c r="A1891" s="4">
        <v>40878</v>
      </c>
      <c r="B1891" s="3" t="s">
        <v>72</v>
      </c>
      <c r="C1891" s="3" t="s">
        <v>53</v>
      </c>
      <c r="D1891" s="3">
        <v>308</v>
      </c>
      <c r="E1891" s="3">
        <v>382</v>
      </c>
      <c r="F1891" s="3">
        <v>279</v>
      </c>
      <c r="G1891" s="3">
        <v>355</v>
      </c>
      <c r="H1891" s="3">
        <v>206</v>
      </c>
      <c r="I1891" s="3">
        <v>272</v>
      </c>
      <c r="J1891" s="3">
        <v>649</v>
      </c>
      <c r="K1891" s="3">
        <v>148</v>
      </c>
    </row>
    <row r="1892" spans="1:11" x14ac:dyDescent="0.25">
      <c r="A1892" s="4">
        <v>40969</v>
      </c>
      <c r="B1892" s="3" t="s">
        <v>72</v>
      </c>
      <c r="C1892" s="3" t="s">
        <v>52</v>
      </c>
      <c r="D1892" s="3">
        <v>293</v>
      </c>
      <c r="E1892" s="3">
        <v>244</v>
      </c>
      <c r="F1892" s="3">
        <v>262</v>
      </c>
      <c r="G1892" s="3">
        <v>236</v>
      </c>
      <c r="H1892" s="3">
        <v>191</v>
      </c>
      <c r="I1892" s="3">
        <v>196</v>
      </c>
      <c r="J1892" s="3">
        <v>1258</v>
      </c>
      <c r="K1892" s="3">
        <v>45</v>
      </c>
    </row>
    <row r="1893" spans="1:11" x14ac:dyDescent="0.25">
      <c r="A1893" s="4">
        <v>40969</v>
      </c>
      <c r="B1893" s="3" t="s">
        <v>72</v>
      </c>
      <c r="C1893" s="3" t="s">
        <v>51</v>
      </c>
      <c r="D1893" s="3">
        <v>293</v>
      </c>
      <c r="E1893" s="3">
        <v>188</v>
      </c>
      <c r="F1893" s="3">
        <v>262</v>
      </c>
      <c r="G1893" s="3">
        <v>181</v>
      </c>
      <c r="H1893" s="3">
        <v>191</v>
      </c>
      <c r="I1893" s="3">
        <v>150</v>
      </c>
      <c r="J1893" s="3">
        <v>1258</v>
      </c>
      <c r="K1893" s="3">
        <v>29</v>
      </c>
    </row>
    <row r="1894" spans="1:11" x14ac:dyDescent="0.25">
      <c r="A1894" s="4">
        <v>40969</v>
      </c>
      <c r="B1894" s="3" t="s">
        <v>72</v>
      </c>
      <c r="C1894" s="3" t="s">
        <v>84</v>
      </c>
      <c r="D1894" s="3">
        <v>293</v>
      </c>
      <c r="E1894" s="3">
        <v>286</v>
      </c>
      <c r="F1894" s="3">
        <v>262</v>
      </c>
      <c r="G1894" s="3">
        <v>255</v>
      </c>
      <c r="H1894" s="3">
        <v>191</v>
      </c>
      <c r="I1894" s="3">
        <v>184</v>
      </c>
      <c r="J1894" s="3">
        <v>1258</v>
      </c>
      <c r="K1894" s="3">
        <v>964</v>
      </c>
    </row>
    <row r="1895" spans="1:11" x14ac:dyDescent="0.25">
      <c r="A1895" s="4">
        <v>40969</v>
      </c>
      <c r="B1895" s="3" t="s">
        <v>72</v>
      </c>
      <c r="C1895" s="3" t="s">
        <v>53</v>
      </c>
      <c r="D1895" s="3">
        <v>293</v>
      </c>
      <c r="E1895" s="3">
        <v>349</v>
      </c>
      <c r="F1895" s="3">
        <v>262</v>
      </c>
      <c r="G1895" s="3">
        <v>323</v>
      </c>
      <c r="H1895" s="3">
        <v>191</v>
      </c>
      <c r="I1895" s="3">
        <v>244</v>
      </c>
      <c r="J1895" s="3">
        <v>1258</v>
      </c>
      <c r="K1895" s="3">
        <v>220</v>
      </c>
    </row>
    <row r="1896" spans="1:11" x14ac:dyDescent="0.25">
      <c r="A1896" s="4">
        <v>41061</v>
      </c>
      <c r="B1896" s="3" t="s">
        <v>72</v>
      </c>
      <c r="C1896" s="3" t="s">
        <v>52</v>
      </c>
      <c r="D1896" s="3">
        <v>304</v>
      </c>
      <c r="E1896" s="3">
        <v>259</v>
      </c>
      <c r="F1896" s="3">
        <v>278</v>
      </c>
      <c r="G1896" s="3">
        <v>247</v>
      </c>
      <c r="H1896" s="3">
        <v>209</v>
      </c>
      <c r="I1896" s="3">
        <v>202</v>
      </c>
      <c r="J1896" s="3">
        <v>662</v>
      </c>
      <c r="K1896" s="3">
        <v>52</v>
      </c>
    </row>
    <row r="1897" spans="1:11" x14ac:dyDescent="0.25">
      <c r="A1897" s="4">
        <v>41061</v>
      </c>
      <c r="B1897" s="3" t="s">
        <v>72</v>
      </c>
      <c r="C1897" s="3" t="s">
        <v>51</v>
      </c>
      <c r="D1897" s="3">
        <v>304</v>
      </c>
      <c r="E1897" s="3">
        <v>183</v>
      </c>
      <c r="F1897" s="3">
        <v>278</v>
      </c>
      <c r="G1897" s="3">
        <v>174</v>
      </c>
      <c r="H1897" s="3">
        <v>209</v>
      </c>
      <c r="I1897" s="3">
        <v>140</v>
      </c>
      <c r="J1897" s="3">
        <v>662</v>
      </c>
      <c r="K1897" s="3">
        <v>31</v>
      </c>
    </row>
    <row r="1898" spans="1:11" x14ac:dyDescent="0.25">
      <c r="A1898" s="4">
        <v>41061</v>
      </c>
      <c r="B1898" s="3" t="s">
        <v>72</v>
      </c>
      <c r="C1898" s="3" t="s">
        <v>84</v>
      </c>
      <c r="D1898" s="3">
        <v>304</v>
      </c>
      <c r="E1898" s="3">
        <v>279</v>
      </c>
      <c r="F1898" s="3">
        <v>278</v>
      </c>
      <c r="G1898" s="3">
        <v>260</v>
      </c>
      <c r="H1898" s="3">
        <v>209</v>
      </c>
      <c r="I1898" s="3">
        <v>202</v>
      </c>
      <c r="J1898" s="3">
        <v>662</v>
      </c>
      <c r="K1898" s="3">
        <v>352</v>
      </c>
    </row>
    <row r="1899" spans="1:11" x14ac:dyDescent="0.25">
      <c r="A1899" s="4">
        <v>41061</v>
      </c>
      <c r="B1899" s="3" t="s">
        <v>72</v>
      </c>
      <c r="C1899" s="3" t="s">
        <v>53</v>
      </c>
      <c r="D1899" s="3">
        <v>304</v>
      </c>
      <c r="E1899" s="3">
        <v>367</v>
      </c>
      <c r="F1899" s="3">
        <v>278</v>
      </c>
      <c r="G1899" s="3">
        <v>337</v>
      </c>
      <c r="H1899" s="3">
        <v>209</v>
      </c>
      <c r="I1899" s="3">
        <v>251</v>
      </c>
      <c r="J1899" s="3">
        <v>662</v>
      </c>
      <c r="K1899" s="3">
        <v>227</v>
      </c>
    </row>
    <row r="1900" spans="1:11" x14ac:dyDescent="0.25">
      <c r="A1900" s="4">
        <v>41153</v>
      </c>
      <c r="B1900" s="3" t="s">
        <v>72</v>
      </c>
      <c r="C1900" s="3" t="s">
        <v>52</v>
      </c>
      <c r="D1900" s="3">
        <v>332</v>
      </c>
      <c r="E1900" s="3">
        <v>235</v>
      </c>
      <c r="F1900" s="3">
        <v>289</v>
      </c>
      <c r="G1900" s="3">
        <v>229</v>
      </c>
      <c r="H1900" s="3">
        <v>203</v>
      </c>
      <c r="I1900" s="3">
        <v>195</v>
      </c>
      <c r="J1900" s="3">
        <v>698</v>
      </c>
      <c r="K1900" s="3">
        <v>43</v>
      </c>
    </row>
    <row r="1901" spans="1:11" x14ac:dyDescent="0.25">
      <c r="A1901" s="4">
        <v>41153</v>
      </c>
      <c r="B1901" s="3" t="s">
        <v>72</v>
      </c>
      <c r="C1901" s="3" t="s">
        <v>51</v>
      </c>
      <c r="D1901" s="3">
        <v>332</v>
      </c>
      <c r="E1901" s="3">
        <v>220</v>
      </c>
      <c r="F1901" s="3">
        <v>289</v>
      </c>
      <c r="G1901" s="3">
        <v>205</v>
      </c>
      <c r="H1901" s="3">
        <v>203</v>
      </c>
      <c r="I1901" s="3">
        <v>160</v>
      </c>
      <c r="J1901" s="3">
        <v>698</v>
      </c>
      <c r="K1901" s="3">
        <v>16</v>
      </c>
    </row>
    <row r="1902" spans="1:11" x14ac:dyDescent="0.25">
      <c r="A1902" s="4">
        <v>41153</v>
      </c>
      <c r="B1902" s="3" t="s">
        <v>72</v>
      </c>
      <c r="C1902" s="3" t="s">
        <v>84</v>
      </c>
      <c r="D1902" s="3">
        <v>332</v>
      </c>
      <c r="E1902" s="3">
        <v>338</v>
      </c>
      <c r="F1902" s="3">
        <v>289</v>
      </c>
      <c r="G1902" s="3">
        <v>289</v>
      </c>
      <c r="H1902" s="3">
        <v>203</v>
      </c>
      <c r="I1902" s="3">
        <v>198</v>
      </c>
      <c r="J1902" s="3">
        <v>698</v>
      </c>
      <c r="K1902" s="3">
        <v>514</v>
      </c>
    </row>
    <row r="1903" spans="1:11" x14ac:dyDescent="0.25">
      <c r="A1903" s="4">
        <v>41153</v>
      </c>
      <c r="B1903" s="3" t="s">
        <v>72</v>
      </c>
      <c r="C1903" s="3" t="s">
        <v>53</v>
      </c>
      <c r="D1903" s="3">
        <v>332</v>
      </c>
      <c r="E1903" s="3">
        <v>356</v>
      </c>
      <c r="F1903" s="3">
        <v>289</v>
      </c>
      <c r="G1903" s="3">
        <v>329</v>
      </c>
      <c r="H1903" s="3">
        <v>203</v>
      </c>
      <c r="I1903" s="3">
        <v>250</v>
      </c>
      <c r="J1903" s="3">
        <v>698</v>
      </c>
      <c r="K1903" s="3">
        <v>125</v>
      </c>
    </row>
    <row r="1904" spans="1:11" x14ac:dyDescent="0.25">
      <c r="A1904" s="4">
        <v>41244</v>
      </c>
      <c r="B1904" s="3" t="s">
        <v>72</v>
      </c>
      <c r="C1904" s="3" t="s">
        <v>52</v>
      </c>
      <c r="D1904" s="3">
        <v>319</v>
      </c>
      <c r="E1904" s="3">
        <v>242</v>
      </c>
      <c r="F1904" s="3">
        <v>286</v>
      </c>
      <c r="G1904" s="3">
        <v>232</v>
      </c>
      <c r="H1904" s="3">
        <v>208</v>
      </c>
      <c r="I1904" s="3">
        <v>189</v>
      </c>
      <c r="J1904" s="3">
        <v>608</v>
      </c>
      <c r="K1904" s="3">
        <v>41</v>
      </c>
    </row>
    <row r="1905" spans="1:11" x14ac:dyDescent="0.25">
      <c r="A1905" s="4">
        <v>41244</v>
      </c>
      <c r="B1905" s="3" t="s">
        <v>72</v>
      </c>
      <c r="C1905" s="3" t="s">
        <v>51</v>
      </c>
      <c r="D1905" s="3">
        <v>319</v>
      </c>
      <c r="E1905" s="3">
        <v>200</v>
      </c>
      <c r="F1905" s="3">
        <v>286</v>
      </c>
      <c r="G1905" s="3">
        <v>195</v>
      </c>
      <c r="H1905" s="3">
        <v>208</v>
      </c>
      <c r="I1905" s="3">
        <v>167</v>
      </c>
      <c r="J1905" s="3">
        <v>608</v>
      </c>
      <c r="K1905" s="3">
        <v>16</v>
      </c>
    </row>
    <row r="1906" spans="1:11" x14ac:dyDescent="0.25">
      <c r="A1906" s="4">
        <v>41244</v>
      </c>
      <c r="B1906" s="3" t="s">
        <v>72</v>
      </c>
      <c r="C1906" s="3" t="s">
        <v>84</v>
      </c>
      <c r="D1906" s="3">
        <v>319</v>
      </c>
      <c r="E1906" s="3">
        <v>310</v>
      </c>
      <c r="F1906" s="3">
        <v>286</v>
      </c>
      <c r="G1906" s="3">
        <v>275</v>
      </c>
      <c r="H1906" s="3">
        <v>208</v>
      </c>
      <c r="I1906" s="3">
        <v>198</v>
      </c>
      <c r="J1906" s="3">
        <v>608</v>
      </c>
      <c r="K1906" s="3">
        <v>395</v>
      </c>
    </row>
    <row r="1907" spans="1:11" x14ac:dyDescent="0.25">
      <c r="A1907" s="4">
        <v>41244</v>
      </c>
      <c r="B1907" s="3" t="s">
        <v>72</v>
      </c>
      <c r="C1907" s="3" t="s">
        <v>53</v>
      </c>
      <c r="D1907" s="3">
        <v>319</v>
      </c>
      <c r="E1907" s="3">
        <v>370</v>
      </c>
      <c r="F1907" s="3">
        <v>286</v>
      </c>
      <c r="G1907" s="3">
        <v>343</v>
      </c>
      <c r="H1907" s="3">
        <v>208</v>
      </c>
      <c r="I1907" s="3">
        <v>261</v>
      </c>
      <c r="J1907" s="3">
        <v>608</v>
      </c>
      <c r="K1907" s="3">
        <v>156</v>
      </c>
    </row>
    <row r="1908" spans="1:11" x14ac:dyDescent="0.25">
      <c r="A1908" s="4">
        <v>41334</v>
      </c>
      <c r="B1908" s="3" t="s">
        <v>72</v>
      </c>
      <c r="C1908" s="3" t="s">
        <v>52</v>
      </c>
      <c r="D1908" s="3">
        <v>307</v>
      </c>
      <c r="E1908" s="3">
        <v>260</v>
      </c>
      <c r="F1908" s="3">
        <v>274</v>
      </c>
      <c r="G1908" s="3">
        <v>253</v>
      </c>
      <c r="H1908" s="3">
        <v>198</v>
      </c>
      <c r="I1908" s="3">
        <v>215</v>
      </c>
      <c r="J1908" s="3">
        <v>1050</v>
      </c>
      <c r="K1908" s="3">
        <v>46</v>
      </c>
    </row>
    <row r="1909" spans="1:11" x14ac:dyDescent="0.25">
      <c r="A1909" s="4">
        <v>41334</v>
      </c>
      <c r="B1909" s="3" t="s">
        <v>72</v>
      </c>
      <c r="C1909" s="3" t="s">
        <v>51</v>
      </c>
      <c r="D1909" s="3">
        <v>307</v>
      </c>
      <c r="E1909" s="3">
        <v>184</v>
      </c>
      <c r="F1909" s="3">
        <v>274</v>
      </c>
      <c r="G1909" s="3">
        <v>176</v>
      </c>
      <c r="H1909" s="3">
        <v>198</v>
      </c>
      <c r="I1909" s="3">
        <v>141</v>
      </c>
      <c r="J1909" s="3">
        <v>1050</v>
      </c>
      <c r="K1909" s="3">
        <v>22</v>
      </c>
    </row>
    <row r="1910" spans="1:11" x14ac:dyDescent="0.25">
      <c r="A1910" s="4">
        <v>41334</v>
      </c>
      <c r="B1910" s="3" t="s">
        <v>72</v>
      </c>
      <c r="C1910" s="3" t="s">
        <v>84</v>
      </c>
      <c r="D1910" s="3">
        <v>307</v>
      </c>
      <c r="E1910" s="3">
        <v>299</v>
      </c>
      <c r="F1910" s="3">
        <v>274</v>
      </c>
      <c r="G1910" s="3">
        <v>264</v>
      </c>
      <c r="H1910" s="3">
        <v>198</v>
      </c>
      <c r="I1910" s="3">
        <v>188</v>
      </c>
      <c r="J1910" s="3">
        <v>1050</v>
      </c>
      <c r="K1910" s="3">
        <v>802</v>
      </c>
    </row>
    <row r="1911" spans="1:11" x14ac:dyDescent="0.25">
      <c r="A1911" s="4">
        <v>41334</v>
      </c>
      <c r="B1911" s="3" t="s">
        <v>72</v>
      </c>
      <c r="C1911" s="3" t="s">
        <v>53</v>
      </c>
      <c r="D1911" s="3">
        <v>307</v>
      </c>
      <c r="E1911" s="3">
        <v>369</v>
      </c>
      <c r="F1911" s="3">
        <v>274</v>
      </c>
      <c r="G1911" s="3">
        <v>351</v>
      </c>
      <c r="H1911" s="3">
        <v>198</v>
      </c>
      <c r="I1911" s="3">
        <v>283</v>
      </c>
      <c r="J1911" s="3">
        <v>1050</v>
      </c>
      <c r="K1911" s="3">
        <v>180</v>
      </c>
    </row>
    <row r="1912" spans="1:11" x14ac:dyDescent="0.25">
      <c r="A1912" s="4">
        <v>41426</v>
      </c>
      <c r="B1912" s="3" t="s">
        <v>72</v>
      </c>
      <c r="C1912" s="3" t="s">
        <v>52</v>
      </c>
      <c r="D1912" s="3">
        <v>324</v>
      </c>
      <c r="E1912" s="3">
        <v>267</v>
      </c>
      <c r="F1912" s="3">
        <v>296</v>
      </c>
      <c r="G1912" s="3">
        <v>258</v>
      </c>
      <c r="H1912" s="3">
        <v>221</v>
      </c>
      <c r="I1912" s="3">
        <v>215</v>
      </c>
      <c r="J1912" s="3">
        <v>593</v>
      </c>
      <c r="K1912" s="3">
        <v>40</v>
      </c>
    </row>
    <row r="1913" spans="1:11" x14ac:dyDescent="0.25">
      <c r="A1913" s="4">
        <v>41426</v>
      </c>
      <c r="B1913" s="3" t="s">
        <v>72</v>
      </c>
      <c r="C1913" s="3" t="s">
        <v>51</v>
      </c>
      <c r="D1913" s="3">
        <v>324</v>
      </c>
      <c r="E1913" s="3">
        <v>190</v>
      </c>
      <c r="F1913" s="3">
        <v>296</v>
      </c>
      <c r="G1913" s="3">
        <v>183</v>
      </c>
      <c r="H1913" s="3">
        <v>221</v>
      </c>
      <c r="I1913" s="3">
        <v>152</v>
      </c>
      <c r="J1913" s="3">
        <v>593</v>
      </c>
      <c r="K1913" s="3">
        <v>19</v>
      </c>
    </row>
    <row r="1914" spans="1:11" x14ac:dyDescent="0.25">
      <c r="A1914" s="4">
        <v>41426</v>
      </c>
      <c r="B1914" s="3" t="s">
        <v>72</v>
      </c>
      <c r="C1914" s="3" t="s">
        <v>84</v>
      </c>
      <c r="D1914" s="3">
        <v>324</v>
      </c>
      <c r="E1914" s="3">
        <v>294</v>
      </c>
      <c r="F1914" s="3">
        <v>296</v>
      </c>
      <c r="G1914" s="3">
        <v>268</v>
      </c>
      <c r="H1914" s="3">
        <v>221</v>
      </c>
      <c r="I1914" s="3">
        <v>200</v>
      </c>
      <c r="J1914" s="3">
        <v>593</v>
      </c>
      <c r="K1914" s="3">
        <v>304</v>
      </c>
    </row>
    <row r="1915" spans="1:11" x14ac:dyDescent="0.25">
      <c r="A1915" s="4">
        <v>41426</v>
      </c>
      <c r="B1915" s="3" t="s">
        <v>72</v>
      </c>
      <c r="C1915" s="3" t="s">
        <v>53</v>
      </c>
      <c r="D1915" s="3">
        <v>324</v>
      </c>
      <c r="E1915" s="3">
        <v>384</v>
      </c>
      <c r="F1915" s="3">
        <v>296</v>
      </c>
      <c r="G1915" s="3">
        <v>359</v>
      </c>
      <c r="H1915" s="3">
        <v>221</v>
      </c>
      <c r="I1915" s="3">
        <v>277</v>
      </c>
      <c r="J1915" s="3">
        <v>593</v>
      </c>
      <c r="K1915" s="3">
        <v>230</v>
      </c>
    </row>
    <row r="1916" spans="1:11" x14ac:dyDescent="0.25">
      <c r="A1916" s="4">
        <v>41518</v>
      </c>
      <c r="B1916" s="3" t="s">
        <v>72</v>
      </c>
      <c r="C1916" s="3" t="s">
        <v>52</v>
      </c>
      <c r="D1916" s="3">
        <v>322</v>
      </c>
      <c r="E1916" s="3">
        <v>243</v>
      </c>
      <c r="F1916" s="3">
        <v>282</v>
      </c>
      <c r="G1916" s="3">
        <v>238</v>
      </c>
      <c r="H1916" s="3">
        <v>201</v>
      </c>
      <c r="I1916" s="3">
        <v>208</v>
      </c>
      <c r="J1916" s="3">
        <v>634</v>
      </c>
      <c r="K1916" s="3">
        <v>36</v>
      </c>
    </row>
    <row r="1917" spans="1:11" x14ac:dyDescent="0.25">
      <c r="A1917" s="4">
        <v>41518</v>
      </c>
      <c r="B1917" s="3" t="s">
        <v>72</v>
      </c>
      <c r="C1917" s="3" t="s">
        <v>51</v>
      </c>
      <c r="D1917" s="3">
        <v>322</v>
      </c>
      <c r="E1917" s="3">
        <v>194</v>
      </c>
      <c r="F1917" s="3">
        <v>282</v>
      </c>
      <c r="G1917" s="3">
        <v>191</v>
      </c>
      <c r="H1917" s="3">
        <v>201</v>
      </c>
      <c r="I1917" s="3">
        <v>168</v>
      </c>
      <c r="J1917" s="3">
        <v>634</v>
      </c>
      <c r="K1917" s="3">
        <v>21</v>
      </c>
    </row>
    <row r="1918" spans="1:11" x14ac:dyDescent="0.25">
      <c r="A1918" s="4">
        <v>41518</v>
      </c>
      <c r="B1918" s="3" t="s">
        <v>72</v>
      </c>
      <c r="C1918" s="3" t="s">
        <v>84</v>
      </c>
      <c r="D1918" s="3">
        <v>322</v>
      </c>
      <c r="E1918" s="3">
        <v>326</v>
      </c>
      <c r="F1918" s="3">
        <v>282</v>
      </c>
      <c r="G1918" s="3">
        <v>282</v>
      </c>
      <c r="H1918" s="3">
        <v>201</v>
      </c>
      <c r="I1918" s="3">
        <v>196</v>
      </c>
      <c r="J1918" s="3">
        <v>634</v>
      </c>
      <c r="K1918" s="3">
        <v>482</v>
      </c>
    </row>
    <row r="1919" spans="1:11" x14ac:dyDescent="0.25">
      <c r="A1919" s="4">
        <v>41518</v>
      </c>
      <c r="B1919" s="3" t="s">
        <v>72</v>
      </c>
      <c r="C1919" s="3" t="s">
        <v>53</v>
      </c>
      <c r="D1919" s="3">
        <v>322</v>
      </c>
      <c r="E1919" s="3">
        <v>358</v>
      </c>
      <c r="F1919" s="3">
        <v>282</v>
      </c>
      <c r="G1919" s="3">
        <v>331</v>
      </c>
      <c r="H1919" s="3">
        <v>201</v>
      </c>
      <c r="I1919" s="3">
        <v>253</v>
      </c>
      <c r="J1919" s="3">
        <v>634</v>
      </c>
      <c r="K1919" s="3">
        <v>95</v>
      </c>
    </row>
    <row r="1920" spans="1:11" x14ac:dyDescent="0.25">
      <c r="A1920" s="4">
        <v>41609</v>
      </c>
      <c r="B1920" s="3" t="s">
        <v>72</v>
      </c>
      <c r="C1920" s="3" t="s">
        <v>52</v>
      </c>
      <c r="D1920" s="3">
        <v>351</v>
      </c>
      <c r="E1920" s="3">
        <v>277</v>
      </c>
      <c r="F1920" s="3">
        <v>318</v>
      </c>
      <c r="G1920" s="3">
        <v>270</v>
      </c>
      <c r="H1920" s="3">
        <v>235</v>
      </c>
      <c r="I1920" s="3">
        <v>230</v>
      </c>
      <c r="J1920" s="3">
        <v>732</v>
      </c>
      <c r="K1920" s="3">
        <v>38</v>
      </c>
    </row>
    <row r="1921" spans="1:11" x14ac:dyDescent="0.25">
      <c r="A1921" s="4">
        <v>41609</v>
      </c>
      <c r="B1921" s="3" t="s">
        <v>72</v>
      </c>
      <c r="C1921" s="3" t="s">
        <v>51</v>
      </c>
      <c r="D1921" s="3">
        <v>351</v>
      </c>
      <c r="E1921" s="3">
        <v>218</v>
      </c>
      <c r="F1921" s="3">
        <v>318</v>
      </c>
      <c r="G1921" s="3">
        <v>211</v>
      </c>
      <c r="H1921" s="3">
        <v>235</v>
      </c>
      <c r="I1921" s="3">
        <v>176</v>
      </c>
      <c r="J1921" s="3">
        <v>732</v>
      </c>
      <c r="K1921" s="3">
        <v>16</v>
      </c>
    </row>
    <row r="1922" spans="1:11" x14ac:dyDescent="0.25">
      <c r="A1922" s="4">
        <v>41609</v>
      </c>
      <c r="B1922" s="3" t="s">
        <v>72</v>
      </c>
      <c r="C1922" s="3" t="s">
        <v>84</v>
      </c>
      <c r="D1922" s="3">
        <v>351</v>
      </c>
      <c r="E1922" s="3">
        <v>347</v>
      </c>
      <c r="F1922" s="3">
        <v>318</v>
      </c>
      <c r="G1922" s="3">
        <v>311</v>
      </c>
      <c r="H1922" s="3">
        <v>235</v>
      </c>
      <c r="I1922" s="3">
        <v>225</v>
      </c>
      <c r="J1922" s="3">
        <v>732</v>
      </c>
      <c r="K1922" s="3">
        <v>496</v>
      </c>
    </row>
    <row r="1923" spans="1:11" x14ac:dyDescent="0.25">
      <c r="A1923" s="4">
        <v>41609</v>
      </c>
      <c r="B1923" s="3" t="s">
        <v>72</v>
      </c>
      <c r="C1923" s="3" t="s">
        <v>53</v>
      </c>
      <c r="D1923" s="3">
        <v>351</v>
      </c>
      <c r="E1923" s="3">
        <v>388</v>
      </c>
      <c r="F1923" s="3">
        <v>318</v>
      </c>
      <c r="G1923" s="3">
        <v>365</v>
      </c>
      <c r="H1923" s="3">
        <v>235</v>
      </c>
      <c r="I1923" s="3">
        <v>285</v>
      </c>
      <c r="J1923" s="3">
        <v>732</v>
      </c>
      <c r="K1923" s="3">
        <v>182</v>
      </c>
    </row>
    <row r="1924" spans="1:11" x14ac:dyDescent="0.25">
      <c r="A1924" s="4">
        <v>41699</v>
      </c>
      <c r="B1924" s="3" t="s">
        <v>72</v>
      </c>
      <c r="C1924" s="3" t="s">
        <v>52</v>
      </c>
      <c r="D1924" s="3">
        <v>311</v>
      </c>
      <c r="E1924" s="3">
        <v>274</v>
      </c>
      <c r="F1924" s="3">
        <v>278</v>
      </c>
      <c r="G1924" s="3">
        <v>264</v>
      </c>
      <c r="H1924" s="3">
        <v>202</v>
      </c>
      <c r="I1924" s="3">
        <v>218</v>
      </c>
      <c r="J1924" s="3">
        <v>1098</v>
      </c>
      <c r="K1924" s="3">
        <v>53</v>
      </c>
    </row>
    <row r="1925" spans="1:11" x14ac:dyDescent="0.25">
      <c r="A1925" s="4">
        <v>41699</v>
      </c>
      <c r="B1925" s="3" t="s">
        <v>72</v>
      </c>
      <c r="C1925" s="3" t="s">
        <v>51</v>
      </c>
      <c r="D1925" s="3">
        <v>311</v>
      </c>
      <c r="E1925" s="3">
        <v>186</v>
      </c>
      <c r="F1925" s="3">
        <v>278</v>
      </c>
      <c r="G1925" s="3">
        <v>179</v>
      </c>
      <c r="H1925" s="3">
        <v>202</v>
      </c>
      <c r="I1925" s="3">
        <v>147</v>
      </c>
      <c r="J1925" s="3">
        <v>1098</v>
      </c>
      <c r="K1925" s="3">
        <v>28</v>
      </c>
    </row>
    <row r="1926" spans="1:11" x14ac:dyDescent="0.25">
      <c r="A1926" s="4">
        <v>41699</v>
      </c>
      <c r="B1926" s="3" t="s">
        <v>72</v>
      </c>
      <c r="C1926" s="3" t="s">
        <v>84</v>
      </c>
      <c r="D1926" s="3">
        <v>311</v>
      </c>
      <c r="E1926" s="3">
        <v>302</v>
      </c>
      <c r="F1926" s="3">
        <v>278</v>
      </c>
      <c r="G1926" s="3">
        <v>269</v>
      </c>
      <c r="H1926" s="3">
        <v>202</v>
      </c>
      <c r="I1926" s="3">
        <v>195</v>
      </c>
      <c r="J1926" s="3">
        <v>1098</v>
      </c>
      <c r="K1926" s="3">
        <v>863</v>
      </c>
    </row>
    <row r="1927" spans="1:11" x14ac:dyDescent="0.25">
      <c r="A1927" s="4">
        <v>41699</v>
      </c>
      <c r="B1927" s="3" t="s">
        <v>72</v>
      </c>
      <c r="C1927" s="3" t="s">
        <v>53</v>
      </c>
      <c r="D1927" s="3">
        <v>311</v>
      </c>
      <c r="E1927" s="3">
        <v>395</v>
      </c>
      <c r="F1927" s="3">
        <v>278</v>
      </c>
      <c r="G1927" s="3">
        <v>367</v>
      </c>
      <c r="H1927" s="3">
        <v>202</v>
      </c>
      <c r="I1927" s="3">
        <v>281</v>
      </c>
      <c r="J1927" s="3">
        <v>1098</v>
      </c>
      <c r="K1927" s="3">
        <v>154</v>
      </c>
    </row>
    <row r="1928" spans="1:11" x14ac:dyDescent="0.25">
      <c r="A1928" s="4">
        <v>41699</v>
      </c>
      <c r="B1928" s="3" t="s">
        <v>72</v>
      </c>
      <c r="C1928" s="3" t="s">
        <v>52</v>
      </c>
      <c r="D1928" s="3">
        <v>311</v>
      </c>
      <c r="E1928" s="3">
        <v>274</v>
      </c>
      <c r="F1928" s="3">
        <v>278</v>
      </c>
      <c r="G1928" s="3">
        <v>264</v>
      </c>
      <c r="H1928" s="3">
        <v>202</v>
      </c>
      <c r="I1928" s="3">
        <v>218</v>
      </c>
      <c r="J1928" s="3">
        <v>1098</v>
      </c>
      <c r="K1928" s="3">
        <v>53</v>
      </c>
    </row>
    <row r="1929" spans="1:11" x14ac:dyDescent="0.25">
      <c r="A1929" s="4">
        <v>41699</v>
      </c>
      <c r="B1929" s="3" t="s">
        <v>72</v>
      </c>
      <c r="C1929" s="3" t="s">
        <v>51</v>
      </c>
      <c r="D1929" s="3">
        <v>311</v>
      </c>
      <c r="E1929" s="3">
        <v>186</v>
      </c>
      <c r="F1929" s="3">
        <v>278</v>
      </c>
      <c r="G1929" s="3">
        <v>179</v>
      </c>
      <c r="H1929" s="3">
        <v>202</v>
      </c>
      <c r="I1929" s="3">
        <v>147</v>
      </c>
      <c r="J1929" s="3">
        <v>1098</v>
      </c>
      <c r="K1929" s="3">
        <v>28</v>
      </c>
    </row>
    <row r="1930" spans="1:11" x14ac:dyDescent="0.25">
      <c r="A1930" s="4">
        <v>41699</v>
      </c>
      <c r="B1930" s="3" t="s">
        <v>72</v>
      </c>
      <c r="C1930" s="3" t="s">
        <v>84</v>
      </c>
      <c r="D1930" s="3">
        <v>311</v>
      </c>
      <c r="E1930" s="3">
        <v>302</v>
      </c>
      <c r="F1930" s="3">
        <v>278</v>
      </c>
      <c r="G1930" s="3">
        <v>269</v>
      </c>
      <c r="H1930" s="3">
        <v>202</v>
      </c>
      <c r="I1930" s="3">
        <v>195</v>
      </c>
      <c r="J1930" s="3">
        <v>1098</v>
      </c>
      <c r="K1930" s="3">
        <v>863</v>
      </c>
    </row>
    <row r="1931" spans="1:11" x14ac:dyDescent="0.25">
      <c r="A1931" s="4">
        <v>41699</v>
      </c>
      <c r="B1931" s="3" t="s">
        <v>72</v>
      </c>
      <c r="C1931" s="3" t="s">
        <v>53</v>
      </c>
      <c r="D1931" s="3">
        <v>311</v>
      </c>
      <c r="E1931" s="3">
        <v>395</v>
      </c>
      <c r="F1931" s="3">
        <v>278</v>
      </c>
      <c r="G1931" s="3">
        <v>367</v>
      </c>
      <c r="H1931" s="3">
        <v>202</v>
      </c>
      <c r="I1931" s="3">
        <v>281</v>
      </c>
      <c r="J1931" s="3">
        <v>1098</v>
      </c>
      <c r="K1931" s="3">
        <v>154</v>
      </c>
    </row>
    <row r="1932" spans="1:11" x14ac:dyDescent="0.25">
      <c r="A1932" s="4">
        <v>41791</v>
      </c>
      <c r="B1932" s="3" t="s">
        <v>72</v>
      </c>
      <c r="C1932" s="3" t="s">
        <v>52</v>
      </c>
      <c r="D1932" s="3">
        <v>323</v>
      </c>
      <c r="E1932" s="3">
        <v>271</v>
      </c>
      <c r="F1932" s="3">
        <v>292</v>
      </c>
      <c r="G1932" s="3">
        <v>261</v>
      </c>
      <c r="H1932" s="3">
        <v>216</v>
      </c>
      <c r="I1932" s="3">
        <v>216</v>
      </c>
      <c r="J1932" s="3">
        <v>578</v>
      </c>
      <c r="K1932" s="3">
        <v>47</v>
      </c>
    </row>
    <row r="1933" spans="1:11" x14ac:dyDescent="0.25">
      <c r="A1933" s="4">
        <v>41791</v>
      </c>
      <c r="B1933" s="3" t="s">
        <v>72</v>
      </c>
      <c r="C1933" s="3" t="s">
        <v>51</v>
      </c>
      <c r="D1933" s="3">
        <v>323</v>
      </c>
      <c r="E1933" s="3">
        <v>193</v>
      </c>
      <c r="F1933" s="3">
        <v>292</v>
      </c>
      <c r="G1933" s="3">
        <v>182</v>
      </c>
      <c r="H1933" s="3">
        <v>216</v>
      </c>
      <c r="I1933" s="3">
        <v>141</v>
      </c>
      <c r="J1933" s="3">
        <v>578</v>
      </c>
      <c r="K1933" s="3">
        <v>23</v>
      </c>
    </row>
    <row r="1934" spans="1:11" x14ac:dyDescent="0.25">
      <c r="A1934" s="4">
        <v>41791</v>
      </c>
      <c r="B1934" s="3" t="s">
        <v>72</v>
      </c>
      <c r="C1934" s="3" t="s">
        <v>84</v>
      </c>
      <c r="D1934" s="3">
        <v>323</v>
      </c>
      <c r="E1934" s="3">
        <v>294</v>
      </c>
      <c r="F1934" s="3">
        <v>292</v>
      </c>
      <c r="G1934" s="3">
        <v>266</v>
      </c>
      <c r="H1934" s="3">
        <v>216</v>
      </c>
      <c r="I1934" s="3">
        <v>198</v>
      </c>
      <c r="J1934" s="3">
        <v>578</v>
      </c>
      <c r="K1934" s="3">
        <v>306</v>
      </c>
    </row>
    <row r="1935" spans="1:11" x14ac:dyDescent="0.25">
      <c r="A1935" s="4">
        <v>41791</v>
      </c>
      <c r="B1935" s="3" t="s">
        <v>72</v>
      </c>
      <c r="C1935" s="3" t="s">
        <v>53</v>
      </c>
      <c r="D1935" s="3">
        <v>323</v>
      </c>
      <c r="E1935" s="3">
        <v>395</v>
      </c>
      <c r="F1935" s="3">
        <v>292</v>
      </c>
      <c r="G1935" s="3">
        <v>366</v>
      </c>
      <c r="H1935" s="3">
        <v>216</v>
      </c>
      <c r="I1935" s="3">
        <v>278</v>
      </c>
      <c r="J1935" s="3">
        <v>578</v>
      </c>
      <c r="K1935" s="3">
        <v>202</v>
      </c>
    </row>
    <row r="1936" spans="1:11" x14ac:dyDescent="0.25">
      <c r="A1936" s="4">
        <v>41791</v>
      </c>
      <c r="B1936" s="3" t="s">
        <v>72</v>
      </c>
      <c r="C1936" s="3" t="s">
        <v>52</v>
      </c>
      <c r="D1936" s="3">
        <v>323</v>
      </c>
      <c r="E1936" s="3">
        <v>271</v>
      </c>
      <c r="F1936" s="3">
        <v>292</v>
      </c>
      <c r="G1936" s="3">
        <v>261</v>
      </c>
      <c r="H1936" s="3">
        <v>216</v>
      </c>
      <c r="I1936" s="3">
        <v>216</v>
      </c>
      <c r="J1936" s="3">
        <v>578</v>
      </c>
      <c r="K1936" s="3">
        <v>47</v>
      </c>
    </row>
    <row r="1937" spans="1:11" x14ac:dyDescent="0.25">
      <c r="A1937" s="4">
        <v>41791</v>
      </c>
      <c r="B1937" s="3" t="s">
        <v>72</v>
      </c>
      <c r="C1937" s="3" t="s">
        <v>51</v>
      </c>
      <c r="D1937" s="3">
        <v>323</v>
      </c>
      <c r="E1937" s="3">
        <v>193</v>
      </c>
      <c r="F1937" s="3">
        <v>292</v>
      </c>
      <c r="G1937" s="3">
        <v>182</v>
      </c>
      <c r="H1937" s="3">
        <v>216</v>
      </c>
      <c r="I1937" s="3">
        <v>141</v>
      </c>
      <c r="J1937" s="3">
        <v>578</v>
      </c>
      <c r="K1937" s="3">
        <v>23</v>
      </c>
    </row>
    <row r="1938" spans="1:11" x14ac:dyDescent="0.25">
      <c r="A1938" s="4">
        <v>41791</v>
      </c>
      <c r="B1938" s="3" t="s">
        <v>72</v>
      </c>
      <c r="C1938" s="3" t="s">
        <v>84</v>
      </c>
      <c r="D1938" s="3">
        <v>323</v>
      </c>
      <c r="E1938" s="3">
        <v>294</v>
      </c>
      <c r="F1938" s="3">
        <v>292</v>
      </c>
      <c r="G1938" s="3">
        <v>266</v>
      </c>
      <c r="H1938" s="3">
        <v>216</v>
      </c>
      <c r="I1938" s="3">
        <v>198</v>
      </c>
      <c r="J1938" s="3">
        <v>578</v>
      </c>
      <c r="K1938" s="3">
        <v>306</v>
      </c>
    </row>
    <row r="1939" spans="1:11" x14ac:dyDescent="0.25">
      <c r="A1939" s="4">
        <v>41791</v>
      </c>
      <c r="B1939" s="3" t="s">
        <v>72</v>
      </c>
      <c r="C1939" s="3" t="s">
        <v>53</v>
      </c>
      <c r="D1939" s="3">
        <v>323</v>
      </c>
      <c r="E1939" s="3">
        <v>395</v>
      </c>
      <c r="F1939" s="3">
        <v>292</v>
      </c>
      <c r="G1939" s="3">
        <v>366</v>
      </c>
      <c r="H1939" s="3">
        <v>216</v>
      </c>
      <c r="I1939" s="3">
        <v>278</v>
      </c>
      <c r="J1939" s="3">
        <v>578</v>
      </c>
      <c r="K1939" s="3">
        <v>202</v>
      </c>
    </row>
    <row r="1940" spans="1:11" x14ac:dyDescent="0.25">
      <c r="A1940" s="4">
        <v>41883</v>
      </c>
      <c r="B1940" s="3" t="s">
        <v>72</v>
      </c>
      <c r="C1940" s="3" t="s">
        <v>52</v>
      </c>
      <c r="D1940" s="3">
        <v>375</v>
      </c>
      <c r="E1940" s="3">
        <v>292</v>
      </c>
      <c r="F1940" s="3">
        <v>328</v>
      </c>
      <c r="G1940" s="3">
        <v>283</v>
      </c>
      <c r="H1940" s="3">
        <v>227</v>
      </c>
      <c r="I1940" s="3">
        <v>239</v>
      </c>
      <c r="J1940" s="3">
        <v>893</v>
      </c>
      <c r="K1940" s="3">
        <v>34</v>
      </c>
    </row>
    <row r="1941" spans="1:11" x14ac:dyDescent="0.25">
      <c r="A1941" s="4">
        <v>41883</v>
      </c>
      <c r="B1941" s="3" t="s">
        <v>72</v>
      </c>
      <c r="C1941" s="3" t="s">
        <v>51</v>
      </c>
      <c r="D1941" s="3">
        <v>375</v>
      </c>
      <c r="E1941" s="3">
        <v>184</v>
      </c>
      <c r="F1941" s="3">
        <v>328</v>
      </c>
      <c r="G1941" s="3">
        <v>175</v>
      </c>
      <c r="H1941" s="3">
        <v>227</v>
      </c>
      <c r="I1941" s="3">
        <v>140</v>
      </c>
      <c r="J1941" s="3">
        <v>893</v>
      </c>
      <c r="K1941" s="3">
        <v>27</v>
      </c>
    </row>
    <row r="1942" spans="1:11" x14ac:dyDescent="0.25">
      <c r="A1942" s="4">
        <v>41883</v>
      </c>
      <c r="B1942" s="3" t="s">
        <v>72</v>
      </c>
      <c r="C1942" s="3" t="s">
        <v>84</v>
      </c>
      <c r="D1942" s="3">
        <v>375</v>
      </c>
      <c r="E1942" s="3">
        <v>376</v>
      </c>
      <c r="F1942" s="3">
        <v>328</v>
      </c>
      <c r="G1942" s="3">
        <v>324</v>
      </c>
      <c r="H1942" s="3">
        <v>227</v>
      </c>
      <c r="I1942" s="3">
        <v>222</v>
      </c>
      <c r="J1942" s="3">
        <v>893</v>
      </c>
      <c r="K1942" s="3">
        <v>658</v>
      </c>
    </row>
    <row r="1943" spans="1:11" x14ac:dyDescent="0.25">
      <c r="A1943" s="4">
        <v>41883</v>
      </c>
      <c r="B1943" s="3" t="s">
        <v>72</v>
      </c>
      <c r="C1943" s="3" t="s">
        <v>53</v>
      </c>
      <c r="D1943" s="3">
        <v>375</v>
      </c>
      <c r="E1943" s="3">
        <v>415</v>
      </c>
      <c r="F1943" s="3">
        <v>328</v>
      </c>
      <c r="G1943" s="3">
        <v>383</v>
      </c>
      <c r="H1943" s="3">
        <v>227</v>
      </c>
      <c r="I1943" s="3">
        <v>286</v>
      </c>
      <c r="J1943" s="3">
        <v>893</v>
      </c>
      <c r="K1943" s="3">
        <v>174</v>
      </c>
    </row>
    <row r="1944" spans="1:11" x14ac:dyDescent="0.25">
      <c r="A1944" s="4">
        <v>41883</v>
      </c>
      <c r="B1944" s="3" t="s">
        <v>72</v>
      </c>
      <c r="C1944" s="3" t="s">
        <v>52</v>
      </c>
      <c r="D1944" s="3">
        <v>375</v>
      </c>
      <c r="E1944" s="3">
        <v>292</v>
      </c>
      <c r="F1944" s="3">
        <v>328</v>
      </c>
      <c r="G1944" s="3">
        <v>283</v>
      </c>
      <c r="H1944" s="3">
        <v>227</v>
      </c>
      <c r="I1944" s="3">
        <v>239</v>
      </c>
      <c r="J1944" s="3">
        <v>893</v>
      </c>
      <c r="K1944" s="3">
        <v>34</v>
      </c>
    </row>
    <row r="1945" spans="1:11" x14ac:dyDescent="0.25">
      <c r="A1945" s="4">
        <v>41883</v>
      </c>
      <c r="B1945" s="3" t="s">
        <v>72</v>
      </c>
      <c r="C1945" s="3" t="s">
        <v>51</v>
      </c>
      <c r="D1945" s="3">
        <v>375</v>
      </c>
      <c r="E1945" s="3">
        <v>184</v>
      </c>
      <c r="F1945" s="3">
        <v>328</v>
      </c>
      <c r="G1945" s="3">
        <v>175</v>
      </c>
      <c r="H1945" s="3">
        <v>227</v>
      </c>
      <c r="I1945" s="3">
        <v>140</v>
      </c>
      <c r="J1945" s="3">
        <v>893</v>
      </c>
      <c r="K1945" s="3">
        <v>27</v>
      </c>
    </row>
    <row r="1946" spans="1:11" x14ac:dyDescent="0.25">
      <c r="A1946" s="4">
        <v>41883</v>
      </c>
      <c r="B1946" s="3" t="s">
        <v>72</v>
      </c>
      <c r="C1946" s="3" t="s">
        <v>84</v>
      </c>
      <c r="D1946" s="3">
        <v>375</v>
      </c>
      <c r="E1946" s="3">
        <v>376</v>
      </c>
      <c r="F1946" s="3">
        <v>328</v>
      </c>
      <c r="G1946" s="3">
        <v>324</v>
      </c>
      <c r="H1946" s="3">
        <v>227</v>
      </c>
      <c r="I1946" s="3">
        <v>222</v>
      </c>
      <c r="J1946" s="3">
        <v>893</v>
      </c>
      <c r="K1946" s="3">
        <v>658</v>
      </c>
    </row>
    <row r="1947" spans="1:11" x14ac:dyDescent="0.25">
      <c r="A1947" s="4">
        <v>41883</v>
      </c>
      <c r="B1947" s="3" t="s">
        <v>72</v>
      </c>
      <c r="C1947" s="3" t="s">
        <v>53</v>
      </c>
      <c r="D1947" s="3">
        <v>375</v>
      </c>
      <c r="E1947" s="3">
        <v>415</v>
      </c>
      <c r="F1947" s="3">
        <v>328</v>
      </c>
      <c r="G1947" s="3">
        <v>383</v>
      </c>
      <c r="H1947" s="3">
        <v>227</v>
      </c>
      <c r="I1947" s="3">
        <v>286</v>
      </c>
      <c r="J1947" s="3">
        <v>893</v>
      </c>
      <c r="K1947" s="3">
        <v>174</v>
      </c>
    </row>
    <row r="1948" spans="1:11" x14ac:dyDescent="0.25">
      <c r="A1948" s="4">
        <v>41974</v>
      </c>
      <c r="B1948" s="3" t="s">
        <v>72</v>
      </c>
      <c r="C1948" s="3" t="s">
        <v>52</v>
      </c>
      <c r="D1948" s="3">
        <v>348</v>
      </c>
      <c r="E1948" s="3">
        <v>271</v>
      </c>
      <c r="F1948" s="3">
        <v>312</v>
      </c>
      <c r="G1948" s="3">
        <v>264</v>
      </c>
      <c r="H1948" s="3">
        <v>228</v>
      </c>
      <c r="I1948" s="3">
        <v>224</v>
      </c>
      <c r="J1948" s="3">
        <v>657</v>
      </c>
      <c r="K1948" s="3">
        <v>29</v>
      </c>
    </row>
    <row r="1949" spans="1:11" x14ac:dyDescent="0.25">
      <c r="A1949" s="4">
        <v>41974</v>
      </c>
      <c r="B1949" s="3" t="s">
        <v>72</v>
      </c>
      <c r="C1949" s="3" t="s">
        <v>51</v>
      </c>
      <c r="D1949" s="3">
        <v>348</v>
      </c>
      <c r="E1949" s="3">
        <v>261</v>
      </c>
      <c r="F1949" s="3">
        <v>312</v>
      </c>
      <c r="G1949" s="3">
        <v>218</v>
      </c>
      <c r="H1949" s="3">
        <v>228</v>
      </c>
      <c r="I1949" s="3">
        <v>148</v>
      </c>
      <c r="J1949" s="3">
        <v>657</v>
      </c>
      <c r="K1949" s="3">
        <v>10</v>
      </c>
    </row>
    <row r="1950" spans="1:11" x14ac:dyDescent="0.25">
      <c r="A1950" s="4">
        <v>41974</v>
      </c>
      <c r="B1950" s="3" t="s">
        <v>72</v>
      </c>
      <c r="C1950" s="3" t="s">
        <v>84</v>
      </c>
      <c r="D1950" s="3">
        <v>348</v>
      </c>
      <c r="E1950" s="3">
        <v>338</v>
      </c>
      <c r="F1950" s="3">
        <v>312</v>
      </c>
      <c r="G1950" s="3">
        <v>301</v>
      </c>
      <c r="H1950" s="3">
        <v>228</v>
      </c>
      <c r="I1950" s="3">
        <v>219</v>
      </c>
      <c r="J1950" s="3">
        <v>657</v>
      </c>
      <c r="K1950" s="3">
        <v>485</v>
      </c>
    </row>
    <row r="1951" spans="1:11" x14ac:dyDescent="0.25">
      <c r="A1951" s="4">
        <v>41974</v>
      </c>
      <c r="B1951" s="3" t="s">
        <v>72</v>
      </c>
      <c r="C1951" s="3" t="s">
        <v>53</v>
      </c>
      <c r="D1951" s="3">
        <v>348</v>
      </c>
      <c r="E1951" s="3">
        <v>406</v>
      </c>
      <c r="F1951" s="3">
        <v>312</v>
      </c>
      <c r="G1951" s="3">
        <v>376</v>
      </c>
      <c r="H1951" s="3">
        <v>228</v>
      </c>
      <c r="I1951" s="3">
        <v>286</v>
      </c>
      <c r="J1951" s="3">
        <v>657</v>
      </c>
      <c r="K1951" s="3">
        <v>133</v>
      </c>
    </row>
    <row r="1952" spans="1:11" x14ac:dyDescent="0.25">
      <c r="A1952" s="4">
        <v>41974</v>
      </c>
      <c r="B1952" s="3" t="s">
        <v>72</v>
      </c>
      <c r="C1952" s="3" t="s">
        <v>52</v>
      </c>
      <c r="D1952" s="3">
        <v>348</v>
      </c>
      <c r="E1952" s="3">
        <v>271</v>
      </c>
      <c r="F1952" s="3">
        <v>312</v>
      </c>
      <c r="G1952" s="3">
        <v>264</v>
      </c>
      <c r="H1952" s="3">
        <v>228</v>
      </c>
      <c r="I1952" s="3">
        <v>224</v>
      </c>
      <c r="J1952" s="3">
        <v>657</v>
      </c>
      <c r="K1952" s="3">
        <v>29</v>
      </c>
    </row>
    <row r="1953" spans="1:11" x14ac:dyDescent="0.25">
      <c r="A1953" s="4">
        <v>41974</v>
      </c>
      <c r="B1953" s="3" t="s">
        <v>72</v>
      </c>
      <c r="C1953" s="3" t="s">
        <v>51</v>
      </c>
      <c r="D1953" s="3">
        <v>348</v>
      </c>
      <c r="E1953" s="3">
        <v>261</v>
      </c>
      <c r="F1953" s="3">
        <v>312</v>
      </c>
      <c r="G1953" s="3">
        <v>218</v>
      </c>
      <c r="H1953" s="3">
        <v>228</v>
      </c>
      <c r="I1953" s="3">
        <v>148</v>
      </c>
      <c r="J1953" s="3">
        <v>657</v>
      </c>
      <c r="K1953" s="3">
        <v>10</v>
      </c>
    </row>
    <row r="1954" spans="1:11" x14ac:dyDescent="0.25">
      <c r="A1954" s="4">
        <v>41974</v>
      </c>
      <c r="B1954" s="3" t="s">
        <v>72</v>
      </c>
      <c r="C1954" s="3" t="s">
        <v>84</v>
      </c>
      <c r="D1954" s="3">
        <v>348</v>
      </c>
      <c r="E1954" s="3">
        <v>338</v>
      </c>
      <c r="F1954" s="3">
        <v>312</v>
      </c>
      <c r="G1954" s="3">
        <v>301</v>
      </c>
      <c r="H1954" s="3">
        <v>228</v>
      </c>
      <c r="I1954" s="3">
        <v>219</v>
      </c>
      <c r="J1954" s="3">
        <v>657</v>
      </c>
      <c r="K1954" s="3">
        <v>485</v>
      </c>
    </row>
    <row r="1955" spans="1:11" x14ac:dyDescent="0.25">
      <c r="A1955" s="4">
        <v>41974</v>
      </c>
      <c r="B1955" s="3" t="s">
        <v>72</v>
      </c>
      <c r="C1955" s="3" t="s">
        <v>53</v>
      </c>
      <c r="D1955" s="3">
        <v>348</v>
      </c>
      <c r="E1955" s="3">
        <v>406</v>
      </c>
      <c r="F1955" s="3">
        <v>312</v>
      </c>
      <c r="G1955" s="3">
        <v>376</v>
      </c>
      <c r="H1955" s="3">
        <v>228</v>
      </c>
      <c r="I1955" s="3">
        <v>286</v>
      </c>
      <c r="J1955" s="3">
        <v>657</v>
      </c>
      <c r="K1955" s="3">
        <v>133</v>
      </c>
    </row>
    <row r="1956" spans="1:11" x14ac:dyDescent="0.25">
      <c r="A1956" s="4">
        <v>42064</v>
      </c>
      <c r="B1956" s="3" t="s">
        <v>72</v>
      </c>
      <c r="C1956" s="3" t="s">
        <v>52</v>
      </c>
      <c r="D1956" s="3">
        <v>325</v>
      </c>
      <c r="E1956" s="3">
        <v>291</v>
      </c>
      <c r="F1956" s="3">
        <v>290</v>
      </c>
      <c r="G1956" s="3">
        <v>285</v>
      </c>
      <c r="H1956" s="3">
        <v>211</v>
      </c>
      <c r="I1956" s="3">
        <v>244</v>
      </c>
      <c r="J1956" s="3">
        <v>1139</v>
      </c>
      <c r="K1956" s="3">
        <v>47</v>
      </c>
    </row>
    <row r="1957" spans="1:11" x14ac:dyDescent="0.25">
      <c r="A1957" s="4">
        <v>42064</v>
      </c>
      <c r="B1957" s="3" t="s">
        <v>72</v>
      </c>
      <c r="C1957" s="3" t="s">
        <v>51</v>
      </c>
      <c r="D1957" s="3">
        <v>325</v>
      </c>
      <c r="E1957" s="3">
        <v>202</v>
      </c>
      <c r="F1957" s="3">
        <v>290</v>
      </c>
      <c r="G1957" s="3">
        <v>193</v>
      </c>
      <c r="H1957" s="3">
        <v>211</v>
      </c>
      <c r="I1957" s="3">
        <v>156</v>
      </c>
      <c r="J1957" s="3">
        <v>1139</v>
      </c>
      <c r="K1957" s="3">
        <v>32</v>
      </c>
    </row>
    <row r="1958" spans="1:11" x14ac:dyDescent="0.25">
      <c r="A1958" s="4">
        <v>42064</v>
      </c>
      <c r="B1958" s="3" t="s">
        <v>72</v>
      </c>
      <c r="C1958" s="3" t="s">
        <v>84</v>
      </c>
      <c r="D1958" s="3">
        <v>325</v>
      </c>
      <c r="E1958" s="3">
        <v>309</v>
      </c>
      <c r="F1958" s="3">
        <v>290</v>
      </c>
      <c r="G1958" s="3">
        <v>277</v>
      </c>
      <c r="H1958" s="3">
        <v>211</v>
      </c>
      <c r="I1958" s="3">
        <v>203</v>
      </c>
      <c r="J1958" s="3">
        <v>1139</v>
      </c>
      <c r="K1958" s="3">
        <v>877</v>
      </c>
    </row>
    <row r="1959" spans="1:11" x14ac:dyDescent="0.25">
      <c r="A1959" s="4">
        <v>42064</v>
      </c>
      <c r="B1959" s="3" t="s">
        <v>72</v>
      </c>
      <c r="C1959" s="3" t="s">
        <v>53</v>
      </c>
      <c r="D1959" s="3">
        <v>325</v>
      </c>
      <c r="E1959" s="3">
        <v>433</v>
      </c>
      <c r="F1959" s="3">
        <v>290</v>
      </c>
      <c r="G1959" s="3">
        <v>396</v>
      </c>
      <c r="H1959" s="3">
        <v>211</v>
      </c>
      <c r="I1959" s="3">
        <v>294</v>
      </c>
      <c r="J1959" s="3">
        <v>1139</v>
      </c>
      <c r="K1959" s="3">
        <v>183</v>
      </c>
    </row>
    <row r="1960" spans="1:11" x14ac:dyDescent="0.25">
      <c r="A1960" s="4">
        <v>42156</v>
      </c>
      <c r="B1960" s="3" t="s">
        <v>72</v>
      </c>
      <c r="C1960" s="3" t="s">
        <v>52</v>
      </c>
      <c r="D1960" s="3">
        <v>351</v>
      </c>
      <c r="E1960" s="3">
        <v>297</v>
      </c>
      <c r="F1960" s="3">
        <v>315</v>
      </c>
      <c r="G1960" s="3">
        <v>291</v>
      </c>
      <c r="H1960" s="3">
        <v>230</v>
      </c>
      <c r="I1960" s="3">
        <v>255</v>
      </c>
      <c r="J1960" s="3">
        <v>772</v>
      </c>
      <c r="K1960" s="3">
        <v>47</v>
      </c>
    </row>
    <row r="1961" spans="1:11" x14ac:dyDescent="0.25">
      <c r="A1961" s="4">
        <v>42156</v>
      </c>
      <c r="B1961" s="3" t="s">
        <v>72</v>
      </c>
      <c r="C1961" s="3" t="s">
        <v>51</v>
      </c>
      <c r="D1961" s="3">
        <v>351</v>
      </c>
      <c r="E1961" s="3">
        <v>202</v>
      </c>
      <c r="F1961" s="3">
        <v>315</v>
      </c>
      <c r="G1961" s="3">
        <v>197</v>
      </c>
      <c r="H1961" s="3">
        <v>230</v>
      </c>
      <c r="I1961" s="3">
        <v>170</v>
      </c>
      <c r="J1961" s="3">
        <v>772</v>
      </c>
      <c r="K1961" s="3">
        <v>30</v>
      </c>
    </row>
    <row r="1962" spans="1:11" x14ac:dyDescent="0.25">
      <c r="A1962" s="4">
        <v>42156</v>
      </c>
      <c r="B1962" s="3" t="s">
        <v>72</v>
      </c>
      <c r="C1962" s="3" t="s">
        <v>84</v>
      </c>
      <c r="D1962" s="3">
        <v>351</v>
      </c>
      <c r="E1962" s="3">
        <v>297</v>
      </c>
      <c r="F1962" s="3">
        <v>315</v>
      </c>
      <c r="G1962" s="3">
        <v>270</v>
      </c>
      <c r="H1962" s="3">
        <v>230</v>
      </c>
      <c r="I1962" s="3">
        <v>202</v>
      </c>
      <c r="J1962" s="3">
        <v>772</v>
      </c>
      <c r="K1962" s="3">
        <v>385</v>
      </c>
    </row>
    <row r="1963" spans="1:11" x14ac:dyDescent="0.25">
      <c r="A1963" s="4">
        <v>42156</v>
      </c>
      <c r="B1963" s="3" t="s">
        <v>72</v>
      </c>
      <c r="C1963" s="3" t="s">
        <v>53</v>
      </c>
      <c r="D1963" s="3">
        <v>351</v>
      </c>
      <c r="E1963" s="3">
        <v>441</v>
      </c>
      <c r="F1963" s="3">
        <v>315</v>
      </c>
      <c r="G1963" s="3">
        <v>406</v>
      </c>
      <c r="H1963" s="3">
        <v>230</v>
      </c>
      <c r="I1963" s="3">
        <v>304</v>
      </c>
      <c r="J1963" s="3">
        <v>772</v>
      </c>
      <c r="K1963" s="3">
        <v>310</v>
      </c>
    </row>
    <row r="1964" spans="1:11" x14ac:dyDescent="0.25">
      <c r="A1964" s="4">
        <v>42248</v>
      </c>
      <c r="B1964" s="3" t="s">
        <v>72</v>
      </c>
      <c r="C1964" s="3" t="s">
        <v>52</v>
      </c>
      <c r="D1964" s="3">
        <v>354</v>
      </c>
      <c r="E1964" s="3">
        <v>303</v>
      </c>
      <c r="F1964" s="3">
        <v>304</v>
      </c>
      <c r="G1964" s="3">
        <v>297</v>
      </c>
      <c r="H1964" s="3">
        <v>211</v>
      </c>
      <c r="I1964" s="3">
        <v>258</v>
      </c>
      <c r="J1964" s="3">
        <v>706</v>
      </c>
      <c r="K1964" s="3">
        <v>42</v>
      </c>
    </row>
    <row r="1965" spans="1:11" x14ac:dyDescent="0.25">
      <c r="A1965" s="4">
        <v>42248</v>
      </c>
      <c r="B1965" s="3" t="s">
        <v>72</v>
      </c>
      <c r="C1965" s="3" t="s">
        <v>51</v>
      </c>
      <c r="D1965" s="3">
        <v>354</v>
      </c>
      <c r="E1965" s="3">
        <v>206</v>
      </c>
      <c r="F1965" s="3">
        <v>304</v>
      </c>
      <c r="G1965" s="3">
        <v>200</v>
      </c>
      <c r="H1965" s="3">
        <v>211</v>
      </c>
      <c r="I1965" s="3">
        <v>167</v>
      </c>
      <c r="J1965" s="3">
        <v>706</v>
      </c>
      <c r="K1965" s="3">
        <v>26</v>
      </c>
    </row>
    <row r="1966" spans="1:11" x14ac:dyDescent="0.25">
      <c r="A1966" s="4">
        <v>42248</v>
      </c>
      <c r="B1966" s="3" t="s">
        <v>72</v>
      </c>
      <c r="C1966" s="3" t="s">
        <v>84</v>
      </c>
      <c r="D1966" s="3">
        <v>354</v>
      </c>
      <c r="E1966" s="3">
        <v>368</v>
      </c>
      <c r="F1966" s="3">
        <v>304</v>
      </c>
      <c r="G1966" s="3">
        <v>311</v>
      </c>
      <c r="H1966" s="3">
        <v>211</v>
      </c>
      <c r="I1966" s="3">
        <v>211</v>
      </c>
      <c r="J1966" s="3">
        <v>706</v>
      </c>
      <c r="K1966" s="3">
        <v>425</v>
      </c>
    </row>
    <row r="1967" spans="1:11" x14ac:dyDescent="0.25">
      <c r="A1967" s="4">
        <v>42248</v>
      </c>
      <c r="B1967" s="3" t="s">
        <v>72</v>
      </c>
      <c r="C1967" s="3" t="s">
        <v>53</v>
      </c>
      <c r="D1967" s="3">
        <v>354</v>
      </c>
      <c r="E1967" s="3">
        <v>356</v>
      </c>
      <c r="F1967" s="3">
        <v>304</v>
      </c>
      <c r="G1967" s="3">
        <v>310</v>
      </c>
      <c r="H1967" s="3">
        <v>211</v>
      </c>
      <c r="I1967" s="3">
        <v>218</v>
      </c>
      <c r="J1967" s="3">
        <v>706</v>
      </c>
      <c r="K1967" s="3">
        <v>213</v>
      </c>
    </row>
    <row r="1968" spans="1:11" x14ac:dyDescent="0.25">
      <c r="A1968" s="4">
        <v>42339</v>
      </c>
      <c r="B1968" s="3" t="s">
        <v>72</v>
      </c>
      <c r="C1968" s="3" t="s">
        <v>52</v>
      </c>
      <c r="D1968" s="3">
        <v>369</v>
      </c>
      <c r="E1968" s="3">
        <v>320</v>
      </c>
      <c r="F1968" s="3">
        <v>329</v>
      </c>
      <c r="G1968" s="3">
        <v>314</v>
      </c>
      <c r="H1968" s="3">
        <v>237</v>
      </c>
      <c r="I1968" s="3">
        <v>277</v>
      </c>
      <c r="J1968" s="3">
        <v>734</v>
      </c>
      <c r="K1968" s="3">
        <v>40</v>
      </c>
    </row>
    <row r="1969" spans="1:11" x14ac:dyDescent="0.25">
      <c r="A1969" s="4">
        <v>42339</v>
      </c>
      <c r="B1969" s="3" t="s">
        <v>72</v>
      </c>
      <c r="C1969" s="3" t="s">
        <v>51</v>
      </c>
      <c r="D1969" s="3">
        <v>369</v>
      </c>
      <c r="E1969" s="3">
        <v>207</v>
      </c>
      <c r="F1969" s="3">
        <v>329</v>
      </c>
      <c r="G1969" s="3">
        <v>191</v>
      </c>
      <c r="H1969" s="3">
        <v>237</v>
      </c>
      <c r="I1969" s="3">
        <v>146</v>
      </c>
      <c r="J1969" s="3">
        <v>734</v>
      </c>
      <c r="K1969" s="3">
        <v>22</v>
      </c>
    </row>
    <row r="1970" spans="1:11" x14ac:dyDescent="0.25">
      <c r="A1970" s="4">
        <v>42339</v>
      </c>
      <c r="B1970" s="3" t="s">
        <v>72</v>
      </c>
      <c r="C1970" s="3" t="s">
        <v>84</v>
      </c>
      <c r="D1970" s="3">
        <v>369</v>
      </c>
      <c r="E1970" s="3">
        <v>351</v>
      </c>
      <c r="F1970" s="3">
        <v>329</v>
      </c>
      <c r="G1970" s="3">
        <v>311</v>
      </c>
      <c r="H1970" s="3">
        <v>237</v>
      </c>
      <c r="I1970" s="3">
        <v>224</v>
      </c>
      <c r="J1970" s="3">
        <v>734</v>
      </c>
      <c r="K1970" s="3">
        <v>515</v>
      </c>
    </row>
    <row r="1971" spans="1:11" x14ac:dyDescent="0.25">
      <c r="A1971" s="4">
        <v>42339</v>
      </c>
      <c r="B1971" s="3" t="s">
        <v>72</v>
      </c>
      <c r="C1971" s="3" t="s">
        <v>53</v>
      </c>
      <c r="D1971" s="3">
        <v>369</v>
      </c>
      <c r="E1971" s="3">
        <v>467</v>
      </c>
      <c r="F1971" s="3">
        <v>329</v>
      </c>
      <c r="G1971" s="3">
        <v>432</v>
      </c>
      <c r="H1971" s="3">
        <v>237</v>
      </c>
      <c r="I1971" s="3">
        <v>331</v>
      </c>
      <c r="J1971" s="3">
        <v>734</v>
      </c>
      <c r="K1971" s="3">
        <v>157</v>
      </c>
    </row>
    <row r="1972" spans="1:11" x14ac:dyDescent="0.25">
      <c r="A1972" s="4">
        <v>42430</v>
      </c>
      <c r="B1972" s="3" t="s">
        <v>72</v>
      </c>
      <c r="C1972" s="3" t="s">
        <v>52</v>
      </c>
      <c r="D1972" s="3">
        <v>351</v>
      </c>
      <c r="E1972" s="3">
        <v>301</v>
      </c>
      <c r="F1972" s="3">
        <v>310</v>
      </c>
      <c r="G1972" s="3">
        <v>287</v>
      </c>
      <c r="H1972" s="3">
        <v>221</v>
      </c>
      <c r="I1972" s="3">
        <v>233</v>
      </c>
      <c r="J1972" s="3">
        <v>1122</v>
      </c>
      <c r="K1972" s="3">
        <v>49</v>
      </c>
    </row>
    <row r="1973" spans="1:11" x14ac:dyDescent="0.25">
      <c r="A1973" s="4">
        <v>42430</v>
      </c>
      <c r="B1973" s="3" t="s">
        <v>72</v>
      </c>
      <c r="C1973" s="3" t="s">
        <v>51</v>
      </c>
      <c r="D1973" s="3">
        <v>351</v>
      </c>
      <c r="E1973" s="3">
        <v>193</v>
      </c>
      <c r="F1973" s="3">
        <v>310</v>
      </c>
      <c r="G1973" s="3">
        <v>184</v>
      </c>
      <c r="H1973" s="3">
        <v>221</v>
      </c>
      <c r="I1973" s="3">
        <v>150</v>
      </c>
      <c r="J1973" s="3">
        <v>1122</v>
      </c>
      <c r="K1973" s="3">
        <v>34</v>
      </c>
    </row>
    <row r="1974" spans="1:11" x14ac:dyDescent="0.25">
      <c r="A1974" s="4">
        <v>42430</v>
      </c>
      <c r="B1974" s="3" t="s">
        <v>72</v>
      </c>
      <c r="C1974" s="3" t="s">
        <v>84</v>
      </c>
      <c r="D1974" s="3">
        <v>351</v>
      </c>
      <c r="E1974" s="3">
        <v>324</v>
      </c>
      <c r="F1974" s="3">
        <v>310</v>
      </c>
      <c r="G1974" s="3">
        <v>289</v>
      </c>
      <c r="H1974" s="3">
        <v>221</v>
      </c>
      <c r="I1974" s="3">
        <v>208</v>
      </c>
      <c r="J1974" s="3">
        <v>1122</v>
      </c>
      <c r="K1974" s="3">
        <v>836</v>
      </c>
    </row>
    <row r="1975" spans="1:11" x14ac:dyDescent="0.25">
      <c r="A1975" s="4">
        <v>42430</v>
      </c>
      <c r="B1975" s="3" t="s">
        <v>72</v>
      </c>
      <c r="C1975" s="3" t="s">
        <v>53</v>
      </c>
      <c r="D1975" s="3">
        <v>351</v>
      </c>
      <c r="E1975" s="3">
        <v>498</v>
      </c>
      <c r="F1975" s="3">
        <v>310</v>
      </c>
      <c r="G1975" s="3">
        <v>461</v>
      </c>
      <c r="H1975" s="3">
        <v>221</v>
      </c>
      <c r="I1975" s="3">
        <v>350</v>
      </c>
      <c r="J1975" s="3">
        <v>1122</v>
      </c>
      <c r="K1975" s="3">
        <v>203</v>
      </c>
    </row>
    <row r="1976" spans="1:11" x14ac:dyDescent="0.25">
      <c r="A1976" s="4">
        <v>42522</v>
      </c>
      <c r="B1976" s="3" t="s">
        <v>72</v>
      </c>
      <c r="C1976" s="3" t="s">
        <v>52</v>
      </c>
      <c r="D1976" s="3">
        <v>388</v>
      </c>
      <c r="E1976" s="3">
        <v>325</v>
      </c>
      <c r="F1976" s="3">
        <v>341</v>
      </c>
      <c r="G1976" s="3">
        <v>313</v>
      </c>
      <c r="H1976" s="3">
        <v>242</v>
      </c>
      <c r="I1976" s="3">
        <v>258</v>
      </c>
      <c r="J1976" s="3">
        <v>563</v>
      </c>
      <c r="K1976" s="3">
        <v>60</v>
      </c>
    </row>
    <row r="1977" spans="1:11" x14ac:dyDescent="0.25">
      <c r="A1977" s="4">
        <v>42522</v>
      </c>
      <c r="B1977" s="3" t="s">
        <v>72</v>
      </c>
      <c r="C1977" s="3" t="s">
        <v>51</v>
      </c>
      <c r="D1977" s="3">
        <v>388</v>
      </c>
      <c r="E1977" s="3">
        <v>202</v>
      </c>
      <c r="F1977" s="3">
        <v>341</v>
      </c>
      <c r="G1977" s="3">
        <v>197</v>
      </c>
      <c r="H1977" s="3">
        <v>242</v>
      </c>
      <c r="I1977" s="3">
        <v>170</v>
      </c>
      <c r="J1977" s="3">
        <v>563</v>
      </c>
      <c r="K1977" s="3">
        <v>22</v>
      </c>
    </row>
    <row r="1978" spans="1:11" x14ac:dyDescent="0.25">
      <c r="A1978" s="4">
        <v>42522</v>
      </c>
      <c r="B1978" s="3" t="s">
        <v>72</v>
      </c>
      <c r="C1978" s="3" t="s">
        <v>84</v>
      </c>
      <c r="D1978" s="3">
        <v>388</v>
      </c>
      <c r="E1978" s="3">
        <v>322</v>
      </c>
      <c r="F1978" s="3">
        <v>341</v>
      </c>
      <c r="G1978" s="3">
        <v>288</v>
      </c>
      <c r="H1978" s="3">
        <v>242</v>
      </c>
      <c r="I1978" s="3">
        <v>211</v>
      </c>
      <c r="J1978" s="3">
        <v>563</v>
      </c>
      <c r="K1978" s="3">
        <v>293</v>
      </c>
    </row>
    <row r="1979" spans="1:11" x14ac:dyDescent="0.25">
      <c r="A1979" s="4">
        <v>42522</v>
      </c>
      <c r="B1979" s="3" t="s">
        <v>72</v>
      </c>
      <c r="C1979" s="3" t="s">
        <v>53</v>
      </c>
      <c r="D1979" s="3">
        <v>388</v>
      </c>
      <c r="E1979" s="3">
        <v>534</v>
      </c>
      <c r="F1979" s="3">
        <v>341</v>
      </c>
      <c r="G1979" s="3">
        <v>487</v>
      </c>
      <c r="H1979" s="3">
        <v>242</v>
      </c>
      <c r="I1979" s="3">
        <v>358</v>
      </c>
      <c r="J1979" s="3">
        <v>563</v>
      </c>
      <c r="K1979" s="3">
        <v>188</v>
      </c>
    </row>
    <row r="1980" spans="1:11" x14ac:dyDescent="0.25">
      <c r="A1980" s="4">
        <v>42614</v>
      </c>
      <c r="B1980" s="3" t="s">
        <v>72</v>
      </c>
      <c r="C1980" s="3" t="s">
        <v>52</v>
      </c>
      <c r="D1980" s="3">
        <v>390</v>
      </c>
      <c r="E1980" s="3">
        <v>335</v>
      </c>
      <c r="F1980" s="3">
        <v>339</v>
      </c>
      <c r="G1980" s="3">
        <v>321</v>
      </c>
      <c r="H1980" s="3">
        <v>237</v>
      </c>
      <c r="I1980" s="3">
        <v>262</v>
      </c>
      <c r="J1980" s="3">
        <v>884</v>
      </c>
      <c r="K1980" s="3">
        <v>51</v>
      </c>
    </row>
    <row r="1981" spans="1:11" x14ac:dyDescent="0.25">
      <c r="A1981" s="4">
        <v>42614</v>
      </c>
      <c r="B1981" s="3" t="s">
        <v>72</v>
      </c>
      <c r="C1981" s="3" t="s">
        <v>51</v>
      </c>
      <c r="D1981" s="3">
        <v>390</v>
      </c>
      <c r="E1981" s="3">
        <v>226</v>
      </c>
      <c r="F1981" s="3">
        <v>339</v>
      </c>
      <c r="G1981" s="3">
        <v>220</v>
      </c>
      <c r="H1981" s="3">
        <v>237</v>
      </c>
      <c r="I1981" s="3">
        <v>186</v>
      </c>
      <c r="J1981" s="3">
        <v>884</v>
      </c>
      <c r="K1981" s="3">
        <v>30</v>
      </c>
    </row>
    <row r="1982" spans="1:11" x14ac:dyDescent="0.25">
      <c r="A1982" s="4">
        <v>42614</v>
      </c>
      <c r="B1982" s="3" t="s">
        <v>72</v>
      </c>
      <c r="C1982" s="3" t="s">
        <v>84</v>
      </c>
      <c r="D1982" s="3">
        <v>390</v>
      </c>
      <c r="E1982" s="3">
        <v>366</v>
      </c>
      <c r="F1982" s="3">
        <v>339</v>
      </c>
      <c r="G1982" s="3">
        <v>319</v>
      </c>
      <c r="H1982" s="3">
        <v>237</v>
      </c>
      <c r="I1982" s="3">
        <v>225</v>
      </c>
      <c r="J1982" s="3">
        <v>884</v>
      </c>
      <c r="K1982" s="3">
        <v>626</v>
      </c>
    </row>
    <row r="1983" spans="1:11" x14ac:dyDescent="0.25">
      <c r="A1983" s="4">
        <v>42614</v>
      </c>
      <c r="B1983" s="3" t="s">
        <v>72</v>
      </c>
      <c r="C1983" s="3" t="s">
        <v>53</v>
      </c>
      <c r="D1983" s="3">
        <v>390</v>
      </c>
      <c r="E1983" s="3">
        <v>523</v>
      </c>
      <c r="F1983" s="3">
        <v>339</v>
      </c>
      <c r="G1983" s="3">
        <v>462</v>
      </c>
      <c r="H1983" s="3">
        <v>237</v>
      </c>
      <c r="I1983" s="3">
        <v>324</v>
      </c>
      <c r="J1983" s="3">
        <v>884</v>
      </c>
      <c r="K1983" s="3">
        <v>177</v>
      </c>
    </row>
    <row r="1984" spans="1:11" x14ac:dyDescent="0.25">
      <c r="A1984" s="4">
        <v>42705</v>
      </c>
      <c r="B1984" s="3" t="s">
        <v>72</v>
      </c>
      <c r="C1984" s="3" t="s">
        <v>52</v>
      </c>
      <c r="D1984" s="3">
        <v>413</v>
      </c>
      <c r="E1984" s="3">
        <v>372</v>
      </c>
      <c r="F1984" s="3">
        <v>368</v>
      </c>
      <c r="G1984" s="3">
        <v>362</v>
      </c>
      <c r="H1984" s="3">
        <v>264</v>
      </c>
      <c r="I1984" s="3">
        <v>305</v>
      </c>
      <c r="J1984" s="3">
        <v>650</v>
      </c>
      <c r="K1984" s="3">
        <v>36</v>
      </c>
    </row>
    <row r="1985" spans="1:11" x14ac:dyDescent="0.25">
      <c r="A1985" s="4">
        <v>42705</v>
      </c>
      <c r="B1985" s="3" t="s">
        <v>72</v>
      </c>
      <c r="C1985" s="3" t="s">
        <v>51</v>
      </c>
      <c r="D1985" s="3">
        <v>413</v>
      </c>
      <c r="E1985" s="3">
        <v>213</v>
      </c>
      <c r="F1985" s="3">
        <v>368</v>
      </c>
      <c r="G1985" s="3">
        <v>206</v>
      </c>
      <c r="H1985" s="3">
        <v>264</v>
      </c>
      <c r="I1985" s="3">
        <v>172</v>
      </c>
      <c r="J1985" s="3">
        <v>650</v>
      </c>
      <c r="K1985" s="3">
        <v>18</v>
      </c>
    </row>
    <row r="1986" spans="1:11" x14ac:dyDescent="0.25">
      <c r="A1986" s="4">
        <v>42705</v>
      </c>
      <c r="B1986" s="3" t="s">
        <v>72</v>
      </c>
      <c r="C1986" s="3" t="s">
        <v>84</v>
      </c>
      <c r="D1986" s="3">
        <v>413</v>
      </c>
      <c r="E1986" s="3">
        <v>383</v>
      </c>
      <c r="F1986" s="3">
        <v>368</v>
      </c>
      <c r="G1986" s="3">
        <v>343</v>
      </c>
      <c r="H1986" s="3">
        <v>264</v>
      </c>
      <c r="I1986" s="3">
        <v>251</v>
      </c>
      <c r="J1986" s="3">
        <v>650</v>
      </c>
      <c r="K1986" s="3">
        <v>465</v>
      </c>
    </row>
    <row r="1987" spans="1:11" x14ac:dyDescent="0.25">
      <c r="A1987" s="4">
        <v>42705</v>
      </c>
      <c r="B1987" s="3" t="s">
        <v>72</v>
      </c>
      <c r="C1987" s="3" t="s">
        <v>53</v>
      </c>
      <c r="D1987" s="3">
        <v>413</v>
      </c>
      <c r="E1987" s="3">
        <v>566</v>
      </c>
      <c r="F1987" s="3">
        <v>368</v>
      </c>
      <c r="G1987" s="3">
        <v>518</v>
      </c>
      <c r="H1987" s="3">
        <v>264</v>
      </c>
      <c r="I1987" s="3">
        <v>380</v>
      </c>
      <c r="J1987" s="3">
        <v>650</v>
      </c>
      <c r="K1987" s="3">
        <v>131</v>
      </c>
    </row>
    <row r="1988" spans="1:11" x14ac:dyDescent="0.25">
      <c r="A1988" s="4">
        <v>42795</v>
      </c>
      <c r="B1988" s="3" t="s">
        <v>72</v>
      </c>
      <c r="C1988" s="3" t="s">
        <v>52</v>
      </c>
      <c r="D1988" s="3">
        <v>369</v>
      </c>
      <c r="E1988" s="3">
        <v>339</v>
      </c>
      <c r="F1988" s="3">
        <v>325</v>
      </c>
      <c r="G1988" s="3">
        <v>325</v>
      </c>
      <c r="H1988" s="3">
        <v>232</v>
      </c>
      <c r="I1988" s="3">
        <v>266</v>
      </c>
      <c r="J1988" s="3">
        <v>1257</v>
      </c>
      <c r="K1988" s="3">
        <v>56</v>
      </c>
    </row>
    <row r="1989" spans="1:11" x14ac:dyDescent="0.25">
      <c r="A1989" s="4">
        <v>42795</v>
      </c>
      <c r="B1989" s="3" t="s">
        <v>72</v>
      </c>
      <c r="C1989" s="3" t="s">
        <v>51</v>
      </c>
      <c r="D1989" s="3">
        <v>369</v>
      </c>
      <c r="E1989" s="3">
        <v>223</v>
      </c>
      <c r="F1989" s="3">
        <v>325</v>
      </c>
      <c r="G1989" s="3">
        <v>214</v>
      </c>
      <c r="H1989" s="3">
        <v>232</v>
      </c>
      <c r="I1989" s="3">
        <v>177</v>
      </c>
      <c r="J1989" s="3">
        <v>1257</v>
      </c>
      <c r="K1989" s="3">
        <v>33</v>
      </c>
    </row>
    <row r="1990" spans="1:11" x14ac:dyDescent="0.25">
      <c r="A1990" s="4">
        <v>42795</v>
      </c>
      <c r="B1990" s="3" t="s">
        <v>72</v>
      </c>
      <c r="C1990" s="3" t="s">
        <v>84</v>
      </c>
      <c r="D1990" s="3">
        <v>369</v>
      </c>
      <c r="E1990" s="3">
        <v>338</v>
      </c>
      <c r="F1990" s="3">
        <v>325</v>
      </c>
      <c r="G1990" s="3">
        <v>302</v>
      </c>
      <c r="H1990" s="3">
        <v>232</v>
      </c>
      <c r="I1990" s="3">
        <v>219</v>
      </c>
      <c r="J1990" s="3">
        <v>1257</v>
      </c>
      <c r="K1990" s="3">
        <v>988</v>
      </c>
    </row>
    <row r="1991" spans="1:11" x14ac:dyDescent="0.25">
      <c r="A1991" s="4">
        <v>42795</v>
      </c>
      <c r="B1991" s="3" t="s">
        <v>72</v>
      </c>
      <c r="C1991" s="3" t="s">
        <v>53</v>
      </c>
      <c r="D1991" s="3">
        <v>369</v>
      </c>
      <c r="E1991" s="3">
        <v>569</v>
      </c>
      <c r="F1991" s="3">
        <v>325</v>
      </c>
      <c r="G1991" s="3">
        <v>527</v>
      </c>
      <c r="H1991" s="3">
        <v>232</v>
      </c>
      <c r="I1991" s="3">
        <v>398</v>
      </c>
      <c r="J1991" s="3">
        <v>1257</v>
      </c>
      <c r="K1991" s="3">
        <v>180</v>
      </c>
    </row>
    <row r="1992" spans="1:11" x14ac:dyDescent="0.25">
      <c r="A1992" s="4">
        <v>42887</v>
      </c>
      <c r="B1992" s="3" t="s">
        <v>72</v>
      </c>
      <c r="C1992" s="3" t="s">
        <v>52</v>
      </c>
      <c r="D1992" s="3">
        <v>439</v>
      </c>
      <c r="E1992" s="3">
        <v>360</v>
      </c>
      <c r="F1992" s="3">
        <v>391</v>
      </c>
      <c r="G1992" s="3">
        <v>345</v>
      </c>
      <c r="H1992" s="3">
        <v>281</v>
      </c>
      <c r="I1992" s="3">
        <v>280</v>
      </c>
      <c r="J1992" s="3">
        <v>668</v>
      </c>
      <c r="K1992" s="3">
        <v>55</v>
      </c>
    </row>
    <row r="1993" spans="1:11" x14ac:dyDescent="0.25">
      <c r="A1993" s="4">
        <v>42887</v>
      </c>
      <c r="B1993" s="3" t="s">
        <v>72</v>
      </c>
      <c r="C1993" s="3" t="s">
        <v>51</v>
      </c>
      <c r="D1993" s="3">
        <v>439</v>
      </c>
      <c r="E1993" s="3">
        <v>263</v>
      </c>
      <c r="F1993" s="3">
        <v>391</v>
      </c>
      <c r="G1993" s="3">
        <v>252</v>
      </c>
      <c r="H1993" s="3">
        <v>281</v>
      </c>
      <c r="I1993" s="3">
        <v>211</v>
      </c>
      <c r="J1993" s="3">
        <v>668</v>
      </c>
      <c r="K1993" s="3">
        <v>37</v>
      </c>
    </row>
    <row r="1994" spans="1:11" x14ac:dyDescent="0.25">
      <c r="A1994" s="4">
        <v>42887</v>
      </c>
      <c r="B1994" s="3" t="s">
        <v>72</v>
      </c>
      <c r="C1994" s="3" t="s">
        <v>84</v>
      </c>
      <c r="D1994" s="3">
        <v>439</v>
      </c>
      <c r="E1994" s="3">
        <v>359</v>
      </c>
      <c r="F1994" s="3">
        <v>391</v>
      </c>
      <c r="G1994" s="3">
        <v>322</v>
      </c>
      <c r="H1994" s="3">
        <v>281</v>
      </c>
      <c r="I1994" s="3">
        <v>236</v>
      </c>
      <c r="J1994" s="3">
        <v>668</v>
      </c>
      <c r="K1994" s="3">
        <v>318</v>
      </c>
    </row>
    <row r="1995" spans="1:11" x14ac:dyDescent="0.25">
      <c r="A1995" s="4">
        <v>42887</v>
      </c>
      <c r="B1995" s="3" t="s">
        <v>72</v>
      </c>
      <c r="C1995" s="3" t="s">
        <v>53</v>
      </c>
      <c r="D1995" s="3">
        <v>439</v>
      </c>
      <c r="E1995" s="3">
        <v>579</v>
      </c>
      <c r="F1995" s="3">
        <v>391</v>
      </c>
      <c r="G1995" s="3">
        <v>541</v>
      </c>
      <c r="H1995" s="3">
        <v>281</v>
      </c>
      <c r="I1995" s="3">
        <v>416</v>
      </c>
      <c r="J1995" s="3">
        <v>668</v>
      </c>
      <c r="K1995" s="3">
        <v>258</v>
      </c>
    </row>
    <row r="1996" spans="1:11" x14ac:dyDescent="0.25">
      <c r="A1996" s="4">
        <v>42979</v>
      </c>
      <c r="B1996" s="3" t="s">
        <v>72</v>
      </c>
      <c r="C1996" s="3" t="s">
        <v>52</v>
      </c>
      <c r="D1996" s="3">
        <v>417</v>
      </c>
      <c r="E1996" s="3">
        <v>369</v>
      </c>
      <c r="F1996" s="3">
        <v>367</v>
      </c>
      <c r="G1996" s="3">
        <v>359</v>
      </c>
      <c r="H1996" s="3">
        <v>260</v>
      </c>
      <c r="I1996" s="3">
        <v>304</v>
      </c>
      <c r="J1996" s="3">
        <v>716</v>
      </c>
      <c r="K1996" s="3">
        <v>66</v>
      </c>
    </row>
    <row r="1997" spans="1:11" x14ac:dyDescent="0.25">
      <c r="A1997" s="4">
        <v>42979</v>
      </c>
      <c r="B1997" s="3" t="s">
        <v>72</v>
      </c>
      <c r="C1997" s="3" t="s">
        <v>51</v>
      </c>
      <c r="D1997" s="3">
        <v>417</v>
      </c>
      <c r="E1997" s="3">
        <v>237</v>
      </c>
      <c r="F1997" s="3">
        <v>367</v>
      </c>
      <c r="G1997" s="3">
        <v>229</v>
      </c>
      <c r="H1997" s="3">
        <v>260</v>
      </c>
      <c r="I1997" s="3">
        <v>190</v>
      </c>
      <c r="J1997" s="3">
        <v>716</v>
      </c>
      <c r="K1997" s="3">
        <v>24</v>
      </c>
    </row>
    <row r="1998" spans="1:11" x14ac:dyDescent="0.25">
      <c r="A1998" s="4">
        <v>42979</v>
      </c>
      <c r="B1998" s="3" t="s">
        <v>72</v>
      </c>
      <c r="C1998" s="3" t="s">
        <v>84</v>
      </c>
      <c r="D1998" s="3">
        <v>417</v>
      </c>
      <c r="E1998" s="3">
        <v>371</v>
      </c>
      <c r="F1998" s="3">
        <v>367</v>
      </c>
      <c r="G1998" s="3">
        <v>326</v>
      </c>
      <c r="H1998" s="3">
        <v>260</v>
      </c>
      <c r="I1998" s="3">
        <v>232</v>
      </c>
      <c r="J1998" s="3">
        <v>716</v>
      </c>
      <c r="K1998" s="3">
        <v>443</v>
      </c>
    </row>
    <row r="1999" spans="1:11" x14ac:dyDescent="0.25">
      <c r="A1999" s="4">
        <v>42979</v>
      </c>
      <c r="B1999" s="3" t="s">
        <v>72</v>
      </c>
      <c r="C1999" s="3" t="s">
        <v>53</v>
      </c>
      <c r="D1999" s="3">
        <v>417</v>
      </c>
      <c r="E1999" s="3">
        <v>570</v>
      </c>
      <c r="F1999" s="3">
        <v>367</v>
      </c>
      <c r="G1999" s="3">
        <v>523</v>
      </c>
      <c r="H1999" s="3">
        <v>260</v>
      </c>
      <c r="I1999" s="3">
        <v>388</v>
      </c>
      <c r="J1999" s="3">
        <v>716</v>
      </c>
      <c r="K1999" s="3">
        <v>183</v>
      </c>
    </row>
    <row r="2000" spans="1:11" x14ac:dyDescent="0.25">
      <c r="A2000" s="4">
        <v>43070</v>
      </c>
      <c r="B2000" s="3" t="s">
        <v>72</v>
      </c>
      <c r="C2000" s="3" t="s">
        <v>52</v>
      </c>
      <c r="D2000" s="3">
        <v>444</v>
      </c>
      <c r="E2000" s="3">
        <v>329</v>
      </c>
      <c r="F2000" s="3">
        <v>395</v>
      </c>
      <c r="G2000" s="3">
        <v>321</v>
      </c>
      <c r="H2000" s="3">
        <v>284</v>
      </c>
      <c r="I2000" s="3">
        <v>277</v>
      </c>
      <c r="J2000" s="3">
        <v>603</v>
      </c>
      <c r="K2000" s="3">
        <v>28</v>
      </c>
    </row>
    <row r="2001" spans="1:11" x14ac:dyDescent="0.25">
      <c r="A2001" s="4">
        <v>43070</v>
      </c>
      <c r="B2001" s="3" t="s">
        <v>72</v>
      </c>
      <c r="C2001" s="3" t="s">
        <v>51</v>
      </c>
      <c r="D2001" s="3">
        <v>444</v>
      </c>
      <c r="E2001" s="3">
        <v>259</v>
      </c>
      <c r="F2001" s="3">
        <v>395</v>
      </c>
      <c r="G2001" s="3">
        <v>258</v>
      </c>
      <c r="H2001" s="3">
        <v>284</v>
      </c>
      <c r="I2001" s="3">
        <v>242</v>
      </c>
      <c r="J2001" s="3">
        <v>603</v>
      </c>
      <c r="K2001" s="3">
        <v>11</v>
      </c>
    </row>
    <row r="2002" spans="1:11" x14ac:dyDescent="0.25">
      <c r="A2002" s="4">
        <v>43070</v>
      </c>
      <c r="B2002" s="3" t="s">
        <v>72</v>
      </c>
      <c r="C2002" s="3" t="s">
        <v>84</v>
      </c>
      <c r="D2002" s="3">
        <v>444</v>
      </c>
      <c r="E2002" s="3">
        <v>421</v>
      </c>
      <c r="F2002" s="3">
        <v>395</v>
      </c>
      <c r="G2002" s="3">
        <v>376</v>
      </c>
      <c r="H2002" s="3">
        <v>284</v>
      </c>
      <c r="I2002" s="3">
        <v>272</v>
      </c>
      <c r="J2002" s="3">
        <v>603</v>
      </c>
      <c r="K2002" s="3">
        <v>436</v>
      </c>
    </row>
    <row r="2003" spans="1:11" x14ac:dyDescent="0.25">
      <c r="A2003" s="4">
        <v>43070</v>
      </c>
      <c r="B2003" s="3" t="s">
        <v>72</v>
      </c>
      <c r="C2003" s="3" t="s">
        <v>53</v>
      </c>
      <c r="D2003" s="3">
        <v>444</v>
      </c>
      <c r="E2003" s="3">
        <v>558</v>
      </c>
      <c r="F2003" s="3">
        <v>395</v>
      </c>
      <c r="G2003" s="3">
        <v>503</v>
      </c>
      <c r="H2003" s="3">
        <v>284</v>
      </c>
      <c r="I2003" s="3">
        <v>363</v>
      </c>
      <c r="J2003" s="3">
        <v>603</v>
      </c>
      <c r="K2003" s="3">
        <v>128</v>
      </c>
    </row>
    <row r="2004" spans="1:11" x14ac:dyDescent="0.25">
      <c r="A2004" s="4">
        <v>43160</v>
      </c>
      <c r="B2004" s="3" t="s">
        <v>72</v>
      </c>
      <c r="C2004" s="3" t="s">
        <v>52</v>
      </c>
      <c r="D2004" s="3">
        <v>390</v>
      </c>
      <c r="E2004" s="3">
        <v>380</v>
      </c>
      <c r="F2004" s="3">
        <v>339</v>
      </c>
      <c r="G2004" s="3">
        <v>362</v>
      </c>
      <c r="H2004" s="3">
        <v>236</v>
      </c>
      <c r="I2004" s="3">
        <v>292</v>
      </c>
      <c r="J2004" s="3">
        <v>1204</v>
      </c>
      <c r="K2004" s="3">
        <v>52</v>
      </c>
    </row>
    <row r="2005" spans="1:11" x14ac:dyDescent="0.25">
      <c r="A2005" s="4">
        <v>43160</v>
      </c>
      <c r="B2005" s="3" t="s">
        <v>72</v>
      </c>
      <c r="C2005" s="3" t="s">
        <v>51</v>
      </c>
      <c r="D2005" s="3">
        <v>390</v>
      </c>
      <c r="E2005" s="3">
        <v>253</v>
      </c>
      <c r="F2005" s="3">
        <v>339</v>
      </c>
      <c r="G2005" s="3">
        <v>247</v>
      </c>
      <c r="H2005" s="3">
        <v>236</v>
      </c>
      <c r="I2005" s="3">
        <v>213</v>
      </c>
      <c r="J2005" s="3">
        <v>1204</v>
      </c>
      <c r="K2005" s="3">
        <v>28</v>
      </c>
    </row>
    <row r="2006" spans="1:11" x14ac:dyDescent="0.25">
      <c r="A2006" s="4">
        <v>43160</v>
      </c>
      <c r="B2006" s="3" t="s">
        <v>72</v>
      </c>
      <c r="C2006" s="3" t="s">
        <v>84</v>
      </c>
      <c r="D2006" s="3">
        <v>390</v>
      </c>
      <c r="E2006" s="3">
        <v>340</v>
      </c>
      <c r="F2006" s="3">
        <v>339</v>
      </c>
      <c r="G2006" s="3">
        <v>299</v>
      </c>
      <c r="H2006" s="3">
        <v>236</v>
      </c>
      <c r="I2006" s="3">
        <v>214</v>
      </c>
      <c r="J2006" s="3">
        <v>1204</v>
      </c>
      <c r="K2006" s="3">
        <v>890</v>
      </c>
    </row>
    <row r="2007" spans="1:11" x14ac:dyDescent="0.25">
      <c r="A2007" s="4">
        <v>43160</v>
      </c>
      <c r="B2007" s="3" t="s">
        <v>72</v>
      </c>
      <c r="C2007" s="3" t="s">
        <v>53</v>
      </c>
      <c r="D2007" s="3">
        <v>390</v>
      </c>
      <c r="E2007" s="3">
        <v>595</v>
      </c>
      <c r="F2007" s="3">
        <v>339</v>
      </c>
      <c r="G2007" s="3">
        <v>549</v>
      </c>
      <c r="H2007" s="3">
        <v>236</v>
      </c>
      <c r="I2007" s="3">
        <v>415</v>
      </c>
      <c r="J2007" s="3">
        <v>1204</v>
      </c>
      <c r="K2007" s="3">
        <v>234</v>
      </c>
    </row>
    <row r="2008" spans="1:11" x14ac:dyDescent="0.25">
      <c r="A2008" s="4">
        <v>43252</v>
      </c>
      <c r="B2008" s="3" t="s">
        <v>72</v>
      </c>
      <c r="C2008" s="3" t="s">
        <v>52</v>
      </c>
      <c r="D2008" s="3">
        <v>473</v>
      </c>
      <c r="E2008" s="3">
        <v>410</v>
      </c>
      <c r="F2008" s="3">
        <v>421</v>
      </c>
      <c r="G2008" s="3">
        <v>396</v>
      </c>
      <c r="H2008" s="3">
        <v>302</v>
      </c>
      <c r="I2008" s="3">
        <v>325</v>
      </c>
      <c r="J2008" s="3">
        <v>668</v>
      </c>
      <c r="K2008" s="3">
        <v>52</v>
      </c>
    </row>
    <row r="2009" spans="1:11" x14ac:dyDescent="0.25">
      <c r="A2009" s="4">
        <v>43252</v>
      </c>
      <c r="B2009" s="3" t="s">
        <v>72</v>
      </c>
      <c r="C2009" s="3" t="s">
        <v>51</v>
      </c>
      <c r="D2009" s="3">
        <v>473</v>
      </c>
      <c r="E2009" s="3">
        <v>256</v>
      </c>
      <c r="F2009" s="3">
        <v>421</v>
      </c>
      <c r="G2009" s="3">
        <v>250</v>
      </c>
      <c r="H2009" s="3">
        <v>302</v>
      </c>
      <c r="I2009" s="3">
        <v>214</v>
      </c>
      <c r="J2009" s="3">
        <v>668</v>
      </c>
      <c r="K2009" s="3">
        <v>21</v>
      </c>
    </row>
    <row r="2010" spans="1:11" x14ac:dyDescent="0.25">
      <c r="A2010" s="4">
        <v>43252</v>
      </c>
      <c r="B2010" s="3" t="s">
        <v>72</v>
      </c>
      <c r="C2010" s="3" t="s">
        <v>84</v>
      </c>
      <c r="D2010" s="3">
        <v>473</v>
      </c>
      <c r="E2010" s="3">
        <v>385</v>
      </c>
      <c r="F2010" s="3">
        <v>421</v>
      </c>
      <c r="G2010" s="3">
        <v>346</v>
      </c>
      <c r="H2010" s="3">
        <v>302</v>
      </c>
      <c r="I2010" s="3">
        <v>254</v>
      </c>
      <c r="J2010" s="3">
        <v>668</v>
      </c>
      <c r="K2010" s="3">
        <v>315</v>
      </c>
    </row>
    <row r="2011" spans="1:11" x14ac:dyDescent="0.25">
      <c r="A2011" s="4">
        <v>43252</v>
      </c>
      <c r="B2011" s="3" t="s">
        <v>72</v>
      </c>
      <c r="C2011" s="3" t="s">
        <v>53</v>
      </c>
      <c r="D2011" s="3">
        <v>473</v>
      </c>
      <c r="E2011" s="3">
        <v>599</v>
      </c>
      <c r="F2011" s="3">
        <v>421</v>
      </c>
      <c r="G2011" s="3">
        <v>551</v>
      </c>
      <c r="H2011" s="3">
        <v>302</v>
      </c>
      <c r="I2011" s="3">
        <v>412</v>
      </c>
      <c r="J2011" s="3">
        <v>668</v>
      </c>
      <c r="K2011" s="3">
        <v>280</v>
      </c>
    </row>
    <row r="2012" spans="1:11" x14ac:dyDescent="0.25">
      <c r="A2012" s="4">
        <v>39508</v>
      </c>
      <c r="B2012" s="3" t="s">
        <v>73</v>
      </c>
      <c r="C2012" s="3" t="s">
        <v>55</v>
      </c>
      <c r="D2012" s="3">
        <v>180</v>
      </c>
      <c r="E2012" s="3">
        <v>141</v>
      </c>
      <c r="F2012" s="3">
        <v>169</v>
      </c>
      <c r="G2012" s="3">
        <v>136</v>
      </c>
      <c r="H2012" s="3">
        <v>132</v>
      </c>
      <c r="I2012" s="3">
        <v>113</v>
      </c>
      <c r="J2012" s="3">
        <v>290</v>
      </c>
      <c r="K2012" s="3">
        <v>36</v>
      </c>
    </row>
    <row r="2013" spans="1:11" x14ac:dyDescent="0.25">
      <c r="A2013" s="4">
        <v>39508</v>
      </c>
      <c r="B2013" s="3" t="s">
        <v>73</v>
      </c>
      <c r="C2013" s="3" t="s">
        <v>86</v>
      </c>
      <c r="D2013" s="3">
        <v>180</v>
      </c>
      <c r="E2013" s="3">
        <v>188</v>
      </c>
      <c r="F2013" s="3">
        <v>169</v>
      </c>
      <c r="G2013" s="3">
        <v>176</v>
      </c>
      <c r="H2013" s="3">
        <v>132</v>
      </c>
      <c r="I2013" s="3">
        <v>137</v>
      </c>
      <c r="J2013" s="3">
        <v>290</v>
      </c>
      <c r="K2013" s="3">
        <v>221</v>
      </c>
    </row>
    <row r="2014" spans="1:11" x14ac:dyDescent="0.25">
      <c r="A2014" s="4">
        <v>39508</v>
      </c>
      <c r="B2014" s="3" t="s">
        <v>73</v>
      </c>
      <c r="C2014" s="3" t="s">
        <v>54</v>
      </c>
      <c r="D2014" s="3">
        <v>180</v>
      </c>
      <c r="E2014" s="3">
        <v>168</v>
      </c>
      <c r="F2014" s="3">
        <v>169</v>
      </c>
      <c r="G2014" s="3">
        <v>160</v>
      </c>
      <c r="H2014" s="3">
        <v>132</v>
      </c>
      <c r="I2014" s="3">
        <v>128</v>
      </c>
      <c r="J2014" s="3">
        <v>290</v>
      </c>
      <c r="K2014" s="3">
        <v>33</v>
      </c>
    </row>
    <row r="2015" spans="1:11" x14ac:dyDescent="0.25">
      <c r="A2015" s="4">
        <v>39600</v>
      </c>
      <c r="B2015" s="3" t="s">
        <v>73</v>
      </c>
      <c r="C2015" s="3" t="s">
        <v>55</v>
      </c>
      <c r="D2015" s="3">
        <v>183</v>
      </c>
      <c r="E2015" s="3">
        <v>151</v>
      </c>
      <c r="F2015" s="3">
        <v>173</v>
      </c>
      <c r="G2015" s="3">
        <v>148</v>
      </c>
      <c r="H2015" s="3">
        <v>136</v>
      </c>
      <c r="I2015" s="3">
        <v>127</v>
      </c>
      <c r="J2015" s="3">
        <v>313</v>
      </c>
      <c r="K2015" s="3">
        <v>47</v>
      </c>
    </row>
    <row r="2016" spans="1:11" x14ac:dyDescent="0.25">
      <c r="A2016" s="4">
        <v>39600</v>
      </c>
      <c r="B2016" s="3" t="s">
        <v>73</v>
      </c>
      <c r="C2016" s="3" t="s">
        <v>86</v>
      </c>
      <c r="D2016" s="3">
        <v>183</v>
      </c>
      <c r="E2016" s="3">
        <v>195</v>
      </c>
      <c r="F2016" s="3">
        <v>173</v>
      </c>
      <c r="G2016" s="3">
        <v>184</v>
      </c>
      <c r="H2016" s="3">
        <v>136</v>
      </c>
      <c r="I2016" s="3">
        <v>144</v>
      </c>
      <c r="J2016" s="3">
        <v>313</v>
      </c>
      <c r="K2016" s="3">
        <v>225</v>
      </c>
    </row>
    <row r="2017" spans="1:11" x14ac:dyDescent="0.25">
      <c r="A2017" s="4">
        <v>39600</v>
      </c>
      <c r="B2017" s="3" t="s">
        <v>73</v>
      </c>
      <c r="C2017" s="3" t="s">
        <v>54</v>
      </c>
      <c r="D2017" s="3">
        <v>183</v>
      </c>
      <c r="E2017" s="3">
        <v>153</v>
      </c>
      <c r="F2017" s="3">
        <v>173</v>
      </c>
      <c r="G2017" s="3">
        <v>146</v>
      </c>
      <c r="H2017" s="3">
        <v>136</v>
      </c>
      <c r="I2017" s="3">
        <v>119</v>
      </c>
      <c r="J2017" s="3">
        <v>313</v>
      </c>
      <c r="K2017" s="3">
        <v>41</v>
      </c>
    </row>
    <row r="2018" spans="1:11" x14ac:dyDescent="0.25">
      <c r="A2018" s="4">
        <v>39692</v>
      </c>
      <c r="B2018" s="3" t="s">
        <v>73</v>
      </c>
      <c r="C2018" s="3" t="s">
        <v>55</v>
      </c>
      <c r="D2018" s="3">
        <v>187</v>
      </c>
      <c r="E2018" s="3">
        <v>138</v>
      </c>
      <c r="F2018" s="3">
        <v>176</v>
      </c>
      <c r="G2018" s="3">
        <v>131</v>
      </c>
      <c r="H2018" s="3">
        <v>138</v>
      </c>
      <c r="I2018" s="3">
        <v>105</v>
      </c>
      <c r="J2018" s="3">
        <v>286</v>
      </c>
      <c r="K2018" s="3">
        <v>42</v>
      </c>
    </row>
    <row r="2019" spans="1:11" x14ac:dyDescent="0.25">
      <c r="A2019" s="4">
        <v>39692</v>
      </c>
      <c r="B2019" s="3" t="s">
        <v>73</v>
      </c>
      <c r="C2019" s="3" t="s">
        <v>86</v>
      </c>
      <c r="D2019" s="3">
        <v>187</v>
      </c>
      <c r="E2019" s="3">
        <v>198</v>
      </c>
      <c r="F2019" s="3">
        <v>176</v>
      </c>
      <c r="G2019" s="3">
        <v>189</v>
      </c>
      <c r="H2019" s="3">
        <v>138</v>
      </c>
      <c r="I2019" s="3">
        <v>152</v>
      </c>
      <c r="J2019" s="3">
        <v>286</v>
      </c>
      <c r="K2019" s="3">
        <v>202</v>
      </c>
    </row>
    <row r="2020" spans="1:11" x14ac:dyDescent="0.25">
      <c r="A2020" s="4">
        <v>39692</v>
      </c>
      <c r="B2020" s="3" t="s">
        <v>73</v>
      </c>
      <c r="C2020" s="3" t="s">
        <v>54</v>
      </c>
      <c r="D2020" s="3">
        <v>187</v>
      </c>
      <c r="E2020" s="3">
        <v>184</v>
      </c>
      <c r="F2020" s="3">
        <v>176</v>
      </c>
      <c r="G2020" s="3">
        <v>171</v>
      </c>
      <c r="H2020" s="3">
        <v>138</v>
      </c>
      <c r="I2020" s="3">
        <v>129</v>
      </c>
      <c r="J2020" s="3">
        <v>286</v>
      </c>
      <c r="K2020" s="3">
        <v>42</v>
      </c>
    </row>
    <row r="2021" spans="1:11" x14ac:dyDescent="0.25">
      <c r="A2021" s="4">
        <v>39783</v>
      </c>
      <c r="B2021" s="3" t="s">
        <v>73</v>
      </c>
      <c r="C2021" s="3" t="s">
        <v>55</v>
      </c>
      <c r="D2021" s="3">
        <v>196</v>
      </c>
      <c r="E2021" s="3">
        <v>136</v>
      </c>
      <c r="F2021" s="3">
        <v>184</v>
      </c>
      <c r="G2021" s="3">
        <v>129</v>
      </c>
      <c r="H2021" s="3">
        <v>145</v>
      </c>
      <c r="I2021" s="3">
        <v>103</v>
      </c>
      <c r="J2021" s="3">
        <v>273</v>
      </c>
      <c r="K2021" s="3">
        <v>33</v>
      </c>
    </row>
    <row r="2022" spans="1:11" x14ac:dyDescent="0.25">
      <c r="A2022" s="4">
        <v>39783</v>
      </c>
      <c r="B2022" s="3" t="s">
        <v>73</v>
      </c>
      <c r="C2022" s="3" t="s">
        <v>86</v>
      </c>
      <c r="D2022" s="3">
        <v>196</v>
      </c>
      <c r="E2022" s="3">
        <v>209</v>
      </c>
      <c r="F2022" s="3">
        <v>184</v>
      </c>
      <c r="G2022" s="3">
        <v>198</v>
      </c>
      <c r="H2022" s="3">
        <v>145</v>
      </c>
      <c r="I2022" s="3">
        <v>160</v>
      </c>
      <c r="J2022" s="3">
        <v>273</v>
      </c>
      <c r="K2022" s="3">
        <v>208</v>
      </c>
    </row>
    <row r="2023" spans="1:11" x14ac:dyDescent="0.25">
      <c r="A2023" s="4">
        <v>39783</v>
      </c>
      <c r="B2023" s="3" t="s">
        <v>73</v>
      </c>
      <c r="C2023" s="3" t="s">
        <v>54</v>
      </c>
      <c r="D2023" s="3">
        <v>196</v>
      </c>
      <c r="E2023" s="3">
        <v>174</v>
      </c>
      <c r="F2023" s="3">
        <v>184</v>
      </c>
      <c r="G2023" s="3">
        <v>165</v>
      </c>
      <c r="H2023" s="3">
        <v>145</v>
      </c>
      <c r="I2023" s="3">
        <v>130</v>
      </c>
      <c r="J2023" s="3">
        <v>273</v>
      </c>
      <c r="K2023" s="3">
        <v>32</v>
      </c>
    </row>
    <row r="2024" spans="1:11" x14ac:dyDescent="0.25">
      <c r="A2024" s="4">
        <v>39873</v>
      </c>
      <c r="B2024" s="3" t="s">
        <v>73</v>
      </c>
      <c r="C2024" s="3" t="s">
        <v>55</v>
      </c>
      <c r="D2024" s="3">
        <v>182</v>
      </c>
      <c r="E2024" s="3">
        <v>152</v>
      </c>
      <c r="F2024" s="3">
        <v>169</v>
      </c>
      <c r="G2024" s="3">
        <v>142</v>
      </c>
      <c r="H2024" s="3">
        <v>130</v>
      </c>
      <c r="I2024" s="3">
        <v>112</v>
      </c>
      <c r="J2024" s="3">
        <v>353</v>
      </c>
      <c r="K2024" s="3">
        <v>47</v>
      </c>
    </row>
    <row r="2025" spans="1:11" x14ac:dyDescent="0.25">
      <c r="A2025" s="4">
        <v>39873</v>
      </c>
      <c r="B2025" s="3" t="s">
        <v>73</v>
      </c>
      <c r="C2025" s="3" t="s">
        <v>86</v>
      </c>
      <c r="D2025" s="3">
        <v>182</v>
      </c>
      <c r="E2025" s="3">
        <v>186</v>
      </c>
      <c r="F2025" s="3">
        <v>169</v>
      </c>
      <c r="G2025" s="3">
        <v>173</v>
      </c>
      <c r="H2025" s="3">
        <v>130</v>
      </c>
      <c r="I2025" s="3">
        <v>134</v>
      </c>
      <c r="J2025" s="3">
        <v>353</v>
      </c>
      <c r="K2025" s="3">
        <v>268</v>
      </c>
    </row>
    <row r="2026" spans="1:11" x14ac:dyDescent="0.25">
      <c r="A2026" s="4">
        <v>39873</v>
      </c>
      <c r="B2026" s="3" t="s">
        <v>73</v>
      </c>
      <c r="C2026" s="3" t="s">
        <v>54</v>
      </c>
      <c r="D2026" s="3">
        <v>182</v>
      </c>
      <c r="E2026" s="3">
        <v>188</v>
      </c>
      <c r="F2026" s="3">
        <v>169</v>
      </c>
      <c r="G2026" s="3">
        <v>174</v>
      </c>
      <c r="H2026" s="3">
        <v>130</v>
      </c>
      <c r="I2026" s="3">
        <v>132</v>
      </c>
      <c r="J2026" s="3">
        <v>353</v>
      </c>
      <c r="K2026" s="3">
        <v>38</v>
      </c>
    </row>
    <row r="2027" spans="1:11" x14ac:dyDescent="0.25">
      <c r="A2027" s="4">
        <v>39965</v>
      </c>
      <c r="B2027" s="3" t="s">
        <v>73</v>
      </c>
      <c r="C2027" s="3" t="s">
        <v>55</v>
      </c>
      <c r="D2027" s="3">
        <v>195</v>
      </c>
      <c r="E2027" s="3">
        <v>166</v>
      </c>
      <c r="F2027" s="3">
        <v>186</v>
      </c>
      <c r="G2027" s="3">
        <v>159</v>
      </c>
      <c r="H2027" s="3">
        <v>150</v>
      </c>
      <c r="I2027" s="3">
        <v>129</v>
      </c>
      <c r="J2027" s="3">
        <v>260</v>
      </c>
      <c r="K2027" s="3">
        <v>36</v>
      </c>
    </row>
    <row r="2028" spans="1:11" x14ac:dyDescent="0.25">
      <c r="A2028" s="4">
        <v>39965</v>
      </c>
      <c r="B2028" s="3" t="s">
        <v>73</v>
      </c>
      <c r="C2028" s="3" t="s">
        <v>86</v>
      </c>
      <c r="D2028" s="3">
        <v>195</v>
      </c>
      <c r="E2028" s="3">
        <v>202</v>
      </c>
      <c r="F2028" s="3">
        <v>186</v>
      </c>
      <c r="G2028" s="3">
        <v>193</v>
      </c>
      <c r="H2028" s="3">
        <v>150</v>
      </c>
      <c r="I2028" s="3">
        <v>156</v>
      </c>
      <c r="J2028" s="3">
        <v>260</v>
      </c>
      <c r="K2028" s="3">
        <v>189</v>
      </c>
    </row>
    <row r="2029" spans="1:11" x14ac:dyDescent="0.25">
      <c r="A2029" s="4">
        <v>39965</v>
      </c>
      <c r="B2029" s="3" t="s">
        <v>73</v>
      </c>
      <c r="C2029" s="3" t="s">
        <v>54</v>
      </c>
      <c r="D2029" s="3">
        <v>195</v>
      </c>
      <c r="E2029" s="3">
        <v>191</v>
      </c>
      <c r="F2029" s="3">
        <v>186</v>
      </c>
      <c r="G2029" s="3">
        <v>182</v>
      </c>
      <c r="H2029" s="3">
        <v>150</v>
      </c>
      <c r="I2029" s="3">
        <v>147</v>
      </c>
      <c r="J2029" s="3">
        <v>260</v>
      </c>
      <c r="K2029" s="3">
        <v>35</v>
      </c>
    </row>
    <row r="2030" spans="1:11" x14ac:dyDescent="0.25">
      <c r="A2030" s="4">
        <v>40057</v>
      </c>
      <c r="B2030" s="3" t="s">
        <v>73</v>
      </c>
      <c r="C2030" s="3" t="s">
        <v>55</v>
      </c>
      <c r="D2030" s="3">
        <v>183</v>
      </c>
      <c r="E2030" s="3">
        <v>160</v>
      </c>
      <c r="F2030" s="3">
        <v>173</v>
      </c>
      <c r="G2030" s="3">
        <v>153</v>
      </c>
      <c r="H2030" s="3">
        <v>138</v>
      </c>
      <c r="I2030" s="3">
        <v>124</v>
      </c>
      <c r="J2030" s="3">
        <v>266</v>
      </c>
      <c r="K2030" s="3">
        <v>40</v>
      </c>
    </row>
    <row r="2031" spans="1:11" x14ac:dyDescent="0.25">
      <c r="A2031" s="4">
        <v>40057</v>
      </c>
      <c r="B2031" s="3" t="s">
        <v>73</v>
      </c>
      <c r="C2031" s="3" t="s">
        <v>86</v>
      </c>
      <c r="D2031" s="3">
        <v>183</v>
      </c>
      <c r="E2031" s="3">
        <v>190</v>
      </c>
      <c r="F2031" s="3">
        <v>173</v>
      </c>
      <c r="G2031" s="3">
        <v>180</v>
      </c>
      <c r="H2031" s="3">
        <v>138</v>
      </c>
      <c r="I2031" s="3">
        <v>143</v>
      </c>
      <c r="J2031" s="3">
        <v>266</v>
      </c>
      <c r="K2031" s="3">
        <v>195</v>
      </c>
    </row>
    <row r="2032" spans="1:11" x14ac:dyDescent="0.25">
      <c r="A2032" s="4">
        <v>40057</v>
      </c>
      <c r="B2032" s="3" t="s">
        <v>73</v>
      </c>
      <c r="C2032" s="3" t="s">
        <v>54</v>
      </c>
      <c r="D2032" s="3">
        <v>183</v>
      </c>
      <c r="E2032" s="3">
        <v>167</v>
      </c>
      <c r="F2032" s="3">
        <v>173</v>
      </c>
      <c r="G2032" s="3">
        <v>158</v>
      </c>
      <c r="H2032" s="3">
        <v>138</v>
      </c>
      <c r="I2032" s="3">
        <v>125</v>
      </c>
      <c r="J2032" s="3">
        <v>266</v>
      </c>
      <c r="K2032" s="3">
        <v>31</v>
      </c>
    </row>
    <row r="2033" spans="1:11" x14ac:dyDescent="0.25">
      <c r="A2033" s="4">
        <v>40148</v>
      </c>
      <c r="B2033" s="3" t="s">
        <v>73</v>
      </c>
      <c r="C2033" s="3" t="s">
        <v>55</v>
      </c>
      <c r="D2033" s="3">
        <v>204</v>
      </c>
      <c r="E2033" s="3">
        <v>175</v>
      </c>
      <c r="F2033" s="3">
        <v>194</v>
      </c>
      <c r="G2033" s="3">
        <v>166</v>
      </c>
      <c r="H2033" s="3">
        <v>157</v>
      </c>
      <c r="I2033" s="3">
        <v>132</v>
      </c>
      <c r="J2033" s="3">
        <v>227</v>
      </c>
      <c r="K2033" s="3">
        <v>22</v>
      </c>
    </row>
    <row r="2034" spans="1:11" x14ac:dyDescent="0.25">
      <c r="A2034" s="4">
        <v>40148</v>
      </c>
      <c r="B2034" s="3" t="s">
        <v>73</v>
      </c>
      <c r="C2034" s="3" t="s">
        <v>86</v>
      </c>
      <c r="D2034" s="3">
        <v>204</v>
      </c>
      <c r="E2034" s="3">
        <v>208</v>
      </c>
      <c r="F2034" s="3">
        <v>194</v>
      </c>
      <c r="G2034" s="3">
        <v>199</v>
      </c>
      <c r="H2034" s="3">
        <v>157</v>
      </c>
      <c r="I2034" s="3">
        <v>162</v>
      </c>
      <c r="J2034" s="3">
        <v>227</v>
      </c>
      <c r="K2034" s="3">
        <v>181</v>
      </c>
    </row>
    <row r="2035" spans="1:11" x14ac:dyDescent="0.25">
      <c r="A2035" s="4">
        <v>40148</v>
      </c>
      <c r="B2035" s="3" t="s">
        <v>73</v>
      </c>
      <c r="C2035" s="3" t="s">
        <v>54</v>
      </c>
      <c r="D2035" s="3">
        <v>204</v>
      </c>
      <c r="E2035" s="3">
        <v>200</v>
      </c>
      <c r="F2035" s="3">
        <v>194</v>
      </c>
      <c r="G2035" s="3">
        <v>187</v>
      </c>
      <c r="H2035" s="3">
        <v>157</v>
      </c>
      <c r="I2035" s="3">
        <v>145</v>
      </c>
      <c r="J2035" s="3">
        <v>227</v>
      </c>
      <c r="K2035" s="3">
        <v>24</v>
      </c>
    </row>
    <row r="2036" spans="1:11" x14ac:dyDescent="0.25">
      <c r="A2036" s="4">
        <v>40238</v>
      </c>
      <c r="B2036" s="3" t="s">
        <v>73</v>
      </c>
      <c r="C2036" s="3" t="s">
        <v>55</v>
      </c>
      <c r="D2036" s="3">
        <v>184</v>
      </c>
      <c r="E2036" s="3">
        <v>152</v>
      </c>
      <c r="F2036" s="3">
        <v>172</v>
      </c>
      <c r="G2036" s="3">
        <v>147</v>
      </c>
      <c r="H2036" s="3">
        <v>133</v>
      </c>
      <c r="I2036" s="3">
        <v>124</v>
      </c>
      <c r="J2036" s="3">
        <v>454</v>
      </c>
      <c r="K2036" s="3">
        <v>55</v>
      </c>
    </row>
    <row r="2037" spans="1:11" x14ac:dyDescent="0.25">
      <c r="A2037" s="4">
        <v>40238</v>
      </c>
      <c r="B2037" s="3" t="s">
        <v>73</v>
      </c>
      <c r="C2037" s="3" t="s">
        <v>86</v>
      </c>
      <c r="D2037" s="3">
        <v>184</v>
      </c>
      <c r="E2037" s="3">
        <v>187</v>
      </c>
      <c r="F2037" s="3">
        <v>172</v>
      </c>
      <c r="G2037" s="3">
        <v>174</v>
      </c>
      <c r="H2037" s="3">
        <v>133</v>
      </c>
      <c r="I2037" s="3">
        <v>135</v>
      </c>
      <c r="J2037" s="3">
        <v>454</v>
      </c>
      <c r="K2037" s="3">
        <v>364</v>
      </c>
    </row>
    <row r="2038" spans="1:11" x14ac:dyDescent="0.25">
      <c r="A2038" s="4">
        <v>40238</v>
      </c>
      <c r="B2038" s="3" t="s">
        <v>73</v>
      </c>
      <c r="C2038" s="3" t="s">
        <v>54</v>
      </c>
      <c r="D2038" s="3">
        <v>184</v>
      </c>
      <c r="E2038" s="3">
        <v>201</v>
      </c>
      <c r="F2038" s="3">
        <v>172</v>
      </c>
      <c r="G2038" s="3">
        <v>187</v>
      </c>
      <c r="H2038" s="3">
        <v>133</v>
      </c>
      <c r="I2038" s="3">
        <v>146</v>
      </c>
      <c r="J2038" s="3">
        <v>454</v>
      </c>
      <c r="K2038" s="3">
        <v>35</v>
      </c>
    </row>
    <row r="2039" spans="1:11" x14ac:dyDescent="0.25">
      <c r="A2039" s="4">
        <v>40330</v>
      </c>
      <c r="B2039" s="3" t="s">
        <v>73</v>
      </c>
      <c r="C2039" s="3" t="s">
        <v>55</v>
      </c>
      <c r="D2039" s="3">
        <v>203</v>
      </c>
      <c r="E2039" s="3">
        <v>170</v>
      </c>
      <c r="F2039" s="3">
        <v>194</v>
      </c>
      <c r="G2039" s="3">
        <v>165</v>
      </c>
      <c r="H2039" s="3">
        <v>157</v>
      </c>
      <c r="I2039" s="3">
        <v>138</v>
      </c>
      <c r="J2039" s="3">
        <v>304</v>
      </c>
      <c r="K2039" s="3">
        <v>37</v>
      </c>
    </row>
    <row r="2040" spans="1:11" x14ac:dyDescent="0.25">
      <c r="A2040" s="4">
        <v>40330</v>
      </c>
      <c r="B2040" s="3" t="s">
        <v>73</v>
      </c>
      <c r="C2040" s="3" t="s">
        <v>86</v>
      </c>
      <c r="D2040" s="3">
        <v>203</v>
      </c>
      <c r="E2040" s="3">
        <v>210</v>
      </c>
      <c r="F2040" s="3">
        <v>194</v>
      </c>
      <c r="G2040" s="3">
        <v>201</v>
      </c>
      <c r="H2040" s="3">
        <v>157</v>
      </c>
      <c r="I2040" s="3">
        <v>164</v>
      </c>
      <c r="J2040" s="3">
        <v>304</v>
      </c>
      <c r="K2040" s="3">
        <v>232</v>
      </c>
    </row>
    <row r="2041" spans="1:11" x14ac:dyDescent="0.25">
      <c r="A2041" s="4">
        <v>40330</v>
      </c>
      <c r="B2041" s="3" t="s">
        <v>73</v>
      </c>
      <c r="C2041" s="3" t="s">
        <v>54</v>
      </c>
      <c r="D2041" s="3">
        <v>203</v>
      </c>
      <c r="E2041" s="3">
        <v>190</v>
      </c>
      <c r="F2041" s="3">
        <v>194</v>
      </c>
      <c r="G2041" s="3">
        <v>178</v>
      </c>
      <c r="H2041" s="3">
        <v>157</v>
      </c>
      <c r="I2041" s="3">
        <v>140</v>
      </c>
      <c r="J2041" s="3">
        <v>304</v>
      </c>
      <c r="K2041" s="3">
        <v>35</v>
      </c>
    </row>
    <row r="2042" spans="1:11" x14ac:dyDescent="0.25">
      <c r="A2042" s="4">
        <v>40422</v>
      </c>
      <c r="B2042" s="3" t="s">
        <v>73</v>
      </c>
      <c r="C2042" s="3" t="s">
        <v>55</v>
      </c>
      <c r="D2042" s="3">
        <v>201</v>
      </c>
      <c r="E2042" s="3">
        <v>163</v>
      </c>
      <c r="F2042" s="3">
        <v>193</v>
      </c>
      <c r="G2042" s="3">
        <v>156</v>
      </c>
      <c r="H2042" s="3">
        <v>157</v>
      </c>
      <c r="I2042" s="3">
        <v>126</v>
      </c>
      <c r="J2042" s="3">
        <v>290</v>
      </c>
      <c r="K2042" s="3">
        <v>45</v>
      </c>
    </row>
    <row r="2043" spans="1:11" x14ac:dyDescent="0.25">
      <c r="A2043" s="4">
        <v>40422</v>
      </c>
      <c r="B2043" s="3" t="s">
        <v>73</v>
      </c>
      <c r="C2043" s="3" t="s">
        <v>86</v>
      </c>
      <c r="D2043" s="3">
        <v>201</v>
      </c>
      <c r="E2043" s="3">
        <v>210</v>
      </c>
      <c r="F2043" s="3">
        <v>193</v>
      </c>
      <c r="G2043" s="3">
        <v>202</v>
      </c>
      <c r="H2043" s="3">
        <v>157</v>
      </c>
      <c r="I2043" s="3">
        <v>168</v>
      </c>
      <c r="J2043" s="3">
        <v>290</v>
      </c>
      <c r="K2043" s="3">
        <v>210</v>
      </c>
    </row>
    <row r="2044" spans="1:11" x14ac:dyDescent="0.25">
      <c r="A2044" s="4">
        <v>40422</v>
      </c>
      <c r="B2044" s="3" t="s">
        <v>73</v>
      </c>
      <c r="C2044" s="3" t="s">
        <v>54</v>
      </c>
      <c r="D2044" s="3">
        <v>201</v>
      </c>
      <c r="E2044" s="3">
        <v>195</v>
      </c>
      <c r="F2044" s="3">
        <v>193</v>
      </c>
      <c r="G2044" s="3">
        <v>187</v>
      </c>
      <c r="H2044" s="3">
        <v>157</v>
      </c>
      <c r="I2044" s="3">
        <v>153</v>
      </c>
      <c r="J2044" s="3">
        <v>290</v>
      </c>
      <c r="K2044" s="3">
        <v>35</v>
      </c>
    </row>
    <row r="2045" spans="1:11" x14ac:dyDescent="0.25">
      <c r="A2045" s="4">
        <v>40513</v>
      </c>
      <c r="B2045" s="3" t="s">
        <v>73</v>
      </c>
      <c r="C2045" s="3" t="s">
        <v>55</v>
      </c>
      <c r="D2045" s="3">
        <v>202</v>
      </c>
      <c r="E2045" s="3">
        <v>154</v>
      </c>
      <c r="F2045" s="3">
        <v>191</v>
      </c>
      <c r="G2045" s="3">
        <v>148</v>
      </c>
      <c r="H2045" s="3">
        <v>152</v>
      </c>
      <c r="I2045" s="3">
        <v>121</v>
      </c>
      <c r="J2045" s="3">
        <v>264</v>
      </c>
      <c r="K2045" s="3">
        <v>28</v>
      </c>
    </row>
    <row r="2046" spans="1:11" x14ac:dyDescent="0.25">
      <c r="A2046" s="4">
        <v>40513</v>
      </c>
      <c r="B2046" s="3" t="s">
        <v>73</v>
      </c>
      <c r="C2046" s="3" t="s">
        <v>86</v>
      </c>
      <c r="D2046" s="3">
        <v>202</v>
      </c>
      <c r="E2046" s="3">
        <v>208</v>
      </c>
      <c r="F2046" s="3">
        <v>191</v>
      </c>
      <c r="G2046" s="3">
        <v>198</v>
      </c>
      <c r="H2046" s="3">
        <v>152</v>
      </c>
      <c r="I2046" s="3">
        <v>160</v>
      </c>
      <c r="J2046" s="3">
        <v>264</v>
      </c>
      <c r="K2046" s="3">
        <v>206</v>
      </c>
    </row>
    <row r="2047" spans="1:11" x14ac:dyDescent="0.25">
      <c r="A2047" s="4">
        <v>40513</v>
      </c>
      <c r="B2047" s="3" t="s">
        <v>73</v>
      </c>
      <c r="C2047" s="3" t="s">
        <v>54</v>
      </c>
      <c r="D2047" s="3">
        <v>202</v>
      </c>
      <c r="E2047" s="3">
        <v>209</v>
      </c>
      <c r="F2047" s="3">
        <v>191</v>
      </c>
      <c r="G2047" s="3">
        <v>192</v>
      </c>
      <c r="H2047" s="3">
        <v>152</v>
      </c>
      <c r="I2047" s="3">
        <v>143</v>
      </c>
      <c r="J2047" s="3">
        <v>264</v>
      </c>
      <c r="K2047" s="3">
        <v>30</v>
      </c>
    </row>
    <row r="2048" spans="1:11" x14ac:dyDescent="0.25">
      <c r="A2048" s="4">
        <v>40603</v>
      </c>
      <c r="B2048" s="3" t="s">
        <v>73</v>
      </c>
      <c r="C2048" s="3" t="s">
        <v>55</v>
      </c>
      <c r="D2048" s="3">
        <v>198</v>
      </c>
      <c r="E2048" s="3">
        <v>190</v>
      </c>
      <c r="F2048" s="3">
        <v>186</v>
      </c>
      <c r="G2048" s="3">
        <v>177</v>
      </c>
      <c r="H2048" s="3">
        <v>145</v>
      </c>
      <c r="I2048" s="3">
        <v>138</v>
      </c>
      <c r="J2048" s="3">
        <v>361</v>
      </c>
      <c r="K2048" s="3">
        <v>37</v>
      </c>
    </row>
    <row r="2049" spans="1:11" x14ac:dyDescent="0.25">
      <c r="A2049" s="4">
        <v>40603</v>
      </c>
      <c r="B2049" s="3" t="s">
        <v>73</v>
      </c>
      <c r="C2049" s="3" t="s">
        <v>86</v>
      </c>
      <c r="D2049" s="3">
        <v>198</v>
      </c>
      <c r="E2049" s="3">
        <v>202</v>
      </c>
      <c r="F2049" s="3">
        <v>186</v>
      </c>
      <c r="G2049" s="3">
        <v>190</v>
      </c>
      <c r="H2049" s="3">
        <v>145</v>
      </c>
      <c r="I2049" s="3">
        <v>148</v>
      </c>
      <c r="J2049" s="3">
        <v>361</v>
      </c>
      <c r="K2049" s="3">
        <v>292</v>
      </c>
    </row>
    <row r="2050" spans="1:11" x14ac:dyDescent="0.25">
      <c r="A2050" s="4">
        <v>40603</v>
      </c>
      <c r="B2050" s="3" t="s">
        <v>73</v>
      </c>
      <c r="C2050" s="3" t="s">
        <v>54</v>
      </c>
      <c r="D2050" s="3">
        <v>198</v>
      </c>
      <c r="E2050" s="3">
        <v>174</v>
      </c>
      <c r="F2050" s="3">
        <v>186</v>
      </c>
      <c r="G2050" s="3">
        <v>164</v>
      </c>
      <c r="H2050" s="3">
        <v>145</v>
      </c>
      <c r="I2050" s="3">
        <v>131</v>
      </c>
      <c r="J2050" s="3">
        <v>361</v>
      </c>
      <c r="K2050" s="3">
        <v>32</v>
      </c>
    </row>
    <row r="2051" spans="1:11" x14ac:dyDescent="0.25">
      <c r="A2051" s="4">
        <v>40695</v>
      </c>
      <c r="B2051" s="3" t="s">
        <v>73</v>
      </c>
      <c r="C2051" s="3" t="s">
        <v>55</v>
      </c>
      <c r="D2051" s="3">
        <v>214</v>
      </c>
      <c r="E2051" s="3">
        <v>186</v>
      </c>
      <c r="F2051" s="3">
        <v>203</v>
      </c>
      <c r="G2051" s="3">
        <v>180</v>
      </c>
      <c r="H2051" s="3">
        <v>163</v>
      </c>
      <c r="I2051" s="3">
        <v>150</v>
      </c>
      <c r="J2051" s="3">
        <v>282</v>
      </c>
      <c r="K2051" s="3">
        <v>28</v>
      </c>
    </row>
    <row r="2052" spans="1:11" x14ac:dyDescent="0.25">
      <c r="A2052" s="4">
        <v>40695</v>
      </c>
      <c r="B2052" s="3" t="s">
        <v>73</v>
      </c>
      <c r="C2052" s="3" t="s">
        <v>86</v>
      </c>
      <c r="D2052" s="3">
        <v>214</v>
      </c>
      <c r="E2052" s="3">
        <v>221</v>
      </c>
      <c r="F2052" s="3">
        <v>203</v>
      </c>
      <c r="G2052" s="3">
        <v>209</v>
      </c>
      <c r="H2052" s="3">
        <v>163</v>
      </c>
      <c r="I2052" s="3">
        <v>168</v>
      </c>
      <c r="J2052" s="3">
        <v>282</v>
      </c>
      <c r="K2052" s="3">
        <v>228</v>
      </c>
    </row>
    <row r="2053" spans="1:11" x14ac:dyDescent="0.25">
      <c r="A2053" s="4">
        <v>40695</v>
      </c>
      <c r="B2053" s="3" t="s">
        <v>73</v>
      </c>
      <c r="C2053" s="3" t="s">
        <v>54</v>
      </c>
      <c r="D2053" s="3">
        <v>214</v>
      </c>
      <c r="E2053" s="3">
        <v>185</v>
      </c>
      <c r="F2053" s="3">
        <v>203</v>
      </c>
      <c r="G2053" s="3">
        <v>175</v>
      </c>
      <c r="H2053" s="3">
        <v>163</v>
      </c>
      <c r="I2053" s="3">
        <v>138</v>
      </c>
      <c r="J2053" s="3">
        <v>282</v>
      </c>
      <c r="K2053" s="3">
        <v>26</v>
      </c>
    </row>
    <row r="2054" spans="1:11" x14ac:dyDescent="0.25">
      <c r="A2054" s="4">
        <v>40787</v>
      </c>
      <c r="B2054" s="3" t="s">
        <v>73</v>
      </c>
      <c r="C2054" s="3" t="s">
        <v>55</v>
      </c>
      <c r="D2054" s="3">
        <v>215</v>
      </c>
      <c r="E2054" s="3">
        <v>179</v>
      </c>
      <c r="F2054" s="3">
        <v>205</v>
      </c>
      <c r="G2054" s="3">
        <v>173</v>
      </c>
      <c r="H2054" s="3">
        <v>166</v>
      </c>
      <c r="I2054" s="3">
        <v>146</v>
      </c>
      <c r="J2054" s="3">
        <v>318</v>
      </c>
      <c r="K2054" s="3">
        <v>36</v>
      </c>
    </row>
    <row r="2055" spans="1:11" x14ac:dyDescent="0.25">
      <c r="A2055" s="4">
        <v>40787</v>
      </c>
      <c r="B2055" s="3" t="s">
        <v>73</v>
      </c>
      <c r="C2055" s="3" t="s">
        <v>86</v>
      </c>
      <c r="D2055" s="3">
        <v>215</v>
      </c>
      <c r="E2055" s="3">
        <v>221</v>
      </c>
      <c r="F2055" s="3">
        <v>205</v>
      </c>
      <c r="G2055" s="3">
        <v>212</v>
      </c>
      <c r="H2055" s="3">
        <v>166</v>
      </c>
      <c r="I2055" s="3">
        <v>174</v>
      </c>
      <c r="J2055" s="3">
        <v>318</v>
      </c>
      <c r="K2055" s="3">
        <v>247</v>
      </c>
    </row>
    <row r="2056" spans="1:11" x14ac:dyDescent="0.25">
      <c r="A2056" s="4">
        <v>40787</v>
      </c>
      <c r="B2056" s="3" t="s">
        <v>73</v>
      </c>
      <c r="C2056" s="3" t="s">
        <v>54</v>
      </c>
      <c r="D2056" s="3">
        <v>215</v>
      </c>
      <c r="E2056" s="3">
        <v>213</v>
      </c>
      <c r="F2056" s="3">
        <v>205</v>
      </c>
      <c r="G2056" s="3">
        <v>193</v>
      </c>
      <c r="H2056" s="3">
        <v>166</v>
      </c>
      <c r="I2056" s="3">
        <v>144</v>
      </c>
      <c r="J2056" s="3">
        <v>318</v>
      </c>
      <c r="K2056" s="3">
        <v>35</v>
      </c>
    </row>
    <row r="2057" spans="1:11" x14ac:dyDescent="0.25">
      <c r="A2057" s="4">
        <v>40878</v>
      </c>
      <c r="B2057" s="3" t="s">
        <v>73</v>
      </c>
      <c r="C2057" s="3" t="s">
        <v>55</v>
      </c>
      <c r="D2057" s="3">
        <v>210</v>
      </c>
      <c r="E2057" s="3">
        <v>177</v>
      </c>
      <c r="F2057" s="3">
        <v>198</v>
      </c>
      <c r="G2057" s="3">
        <v>171</v>
      </c>
      <c r="H2057" s="3">
        <v>157</v>
      </c>
      <c r="I2057" s="3">
        <v>142</v>
      </c>
      <c r="J2057" s="3">
        <v>213</v>
      </c>
      <c r="K2057" s="3">
        <v>27</v>
      </c>
    </row>
    <row r="2058" spans="1:11" x14ac:dyDescent="0.25">
      <c r="A2058" s="4">
        <v>40878</v>
      </c>
      <c r="B2058" s="3" t="s">
        <v>73</v>
      </c>
      <c r="C2058" s="3" t="s">
        <v>86</v>
      </c>
      <c r="D2058" s="3">
        <v>210</v>
      </c>
      <c r="E2058" s="3">
        <v>218</v>
      </c>
      <c r="F2058" s="3">
        <v>198</v>
      </c>
      <c r="G2058" s="3">
        <v>205</v>
      </c>
      <c r="H2058" s="3">
        <v>157</v>
      </c>
      <c r="I2058" s="3">
        <v>163</v>
      </c>
      <c r="J2058" s="3">
        <v>213</v>
      </c>
      <c r="K2058" s="3">
        <v>165</v>
      </c>
    </row>
    <row r="2059" spans="1:11" x14ac:dyDescent="0.25">
      <c r="A2059" s="4">
        <v>40878</v>
      </c>
      <c r="B2059" s="3" t="s">
        <v>73</v>
      </c>
      <c r="C2059" s="3" t="s">
        <v>54</v>
      </c>
      <c r="D2059" s="3">
        <v>210</v>
      </c>
      <c r="E2059" s="3">
        <v>190</v>
      </c>
      <c r="F2059" s="3">
        <v>198</v>
      </c>
      <c r="G2059" s="3">
        <v>181</v>
      </c>
      <c r="H2059" s="3">
        <v>157</v>
      </c>
      <c r="I2059" s="3">
        <v>145</v>
      </c>
      <c r="J2059" s="3">
        <v>213</v>
      </c>
      <c r="K2059" s="3">
        <v>21</v>
      </c>
    </row>
    <row r="2060" spans="1:11" x14ac:dyDescent="0.25">
      <c r="A2060" s="4">
        <v>40969</v>
      </c>
      <c r="B2060" s="3" t="s">
        <v>73</v>
      </c>
      <c r="C2060" s="3" t="s">
        <v>55</v>
      </c>
      <c r="D2060" s="3">
        <v>196</v>
      </c>
      <c r="E2060" s="3">
        <v>179</v>
      </c>
      <c r="F2060" s="3">
        <v>183</v>
      </c>
      <c r="G2060" s="3">
        <v>174</v>
      </c>
      <c r="H2060" s="3">
        <v>142</v>
      </c>
      <c r="I2060" s="3">
        <v>146</v>
      </c>
      <c r="J2060" s="3">
        <v>331</v>
      </c>
      <c r="K2060" s="3">
        <v>31</v>
      </c>
    </row>
    <row r="2061" spans="1:11" x14ac:dyDescent="0.25">
      <c r="A2061" s="4">
        <v>40969</v>
      </c>
      <c r="B2061" s="3" t="s">
        <v>73</v>
      </c>
      <c r="C2061" s="3" t="s">
        <v>86</v>
      </c>
      <c r="D2061" s="3">
        <v>196</v>
      </c>
      <c r="E2061" s="3">
        <v>198</v>
      </c>
      <c r="F2061" s="3">
        <v>183</v>
      </c>
      <c r="G2061" s="3">
        <v>184</v>
      </c>
      <c r="H2061" s="3">
        <v>142</v>
      </c>
      <c r="I2061" s="3">
        <v>141</v>
      </c>
      <c r="J2061" s="3">
        <v>331</v>
      </c>
      <c r="K2061" s="3">
        <v>267</v>
      </c>
    </row>
    <row r="2062" spans="1:11" x14ac:dyDescent="0.25">
      <c r="A2062" s="4">
        <v>40969</v>
      </c>
      <c r="B2062" s="3" t="s">
        <v>73</v>
      </c>
      <c r="C2062" s="3" t="s">
        <v>54</v>
      </c>
      <c r="D2062" s="3">
        <v>196</v>
      </c>
      <c r="E2062" s="3">
        <v>197</v>
      </c>
      <c r="F2062" s="3">
        <v>183</v>
      </c>
      <c r="G2062" s="3">
        <v>188</v>
      </c>
      <c r="H2062" s="3">
        <v>142</v>
      </c>
      <c r="I2062" s="3">
        <v>151</v>
      </c>
      <c r="J2062" s="3">
        <v>331</v>
      </c>
      <c r="K2062" s="3">
        <v>33</v>
      </c>
    </row>
    <row r="2063" spans="1:11" x14ac:dyDescent="0.25">
      <c r="A2063" s="4">
        <v>41061</v>
      </c>
      <c r="B2063" s="3" t="s">
        <v>73</v>
      </c>
      <c r="C2063" s="3" t="s">
        <v>55</v>
      </c>
      <c r="D2063" s="3">
        <v>202</v>
      </c>
      <c r="E2063" s="3">
        <v>173</v>
      </c>
      <c r="F2063" s="3">
        <v>190</v>
      </c>
      <c r="G2063" s="3">
        <v>165</v>
      </c>
      <c r="H2063" s="3">
        <v>150</v>
      </c>
      <c r="I2063" s="3">
        <v>134</v>
      </c>
      <c r="J2063" s="3">
        <v>230</v>
      </c>
      <c r="K2063" s="3">
        <v>31</v>
      </c>
    </row>
    <row r="2064" spans="1:11" x14ac:dyDescent="0.25">
      <c r="A2064" s="4">
        <v>41061</v>
      </c>
      <c r="B2064" s="3" t="s">
        <v>73</v>
      </c>
      <c r="C2064" s="3" t="s">
        <v>86</v>
      </c>
      <c r="D2064" s="3">
        <v>202</v>
      </c>
      <c r="E2064" s="3">
        <v>212</v>
      </c>
      <c r="F2064" s="3">
        <v>190</v>
      </c>
      <c r="G2064" s="3">
        <v>201</v>
      </c>
      <c r="H2064" s="3">
        <v>150</v>
      </c>
      <c r="I2064" s="3">
        <v>160</v>
      </c>
      <c r="J2064" s="3">
        <v>230</v>
      </c>
      <c r="K2064" s="3">
        <v>165</v>
      </c>
    </row>
    <row r="2065" spans="1:11" x14ac:dyDescent="0.25">
      <c r="A2065" s="4">
        <v>41061</v>
      </c>
      <c r="B2065" s="3" t="s">
        <v>73</v>
      </c>
      <c r="C2065" s="3" t="s">
        <v>54</v>
      </c>
      <c r="D2065" s="3">
        <v>202</v>
      </c>
      <c r="E2065" s="3">
        <v>182</v>
      </c>
      <c r="F2065" s="3">
        <v>190</v>
      </c>
      <c r="G2065" s="3">
        <v>169</v>
      </c>
      <c r="H2065" s="3">
        <v>150</v>
      </c>
      <c r="I2065" s="3">
        <v>129</v>
      </c>
      <c r="J2065" s="3">
        <v>230</v>
      </c>
      <c r="K2065" s="3">
        <v>34</v>
      </c>
    </row>
    <row r="2066" spans="1:11" x14ac:dyDescent="0.25">
      <c r="A2066" s="4">
        <v>41153</v>
      </c>
      <c r="B2066" s="3" t="s">
        <v>73</v>
      </c>
      <c r="C2066" s="3" t="s">
        <v>55</v>
      </c>
      <c r="D2066" s="3">
        <v>214</v>
      </c>
      <c r="E2066" s="3">
        <v>174</v>
      </c>
      <c r="F2066" s="3">
        <v>203</v>
      </c>
      <c r="G2066" s="3">
        <v>167</v>
      </c>
      <c r="H2066" s="3">
        <v>161</v>
      </c>
      <c r="I2066" s="3">
        <v>135</v>
      </c>
      <c r="J2066" s="3">
        <v>198</v>
      </c>
      <c r="K2066" s="3">
        <v>28</v>
      </c>
    </row>
    <row r="2067" spans="1:11" x14ac:dyDescent="0.25">
      <c r="A2067" s="4">
        <v>41153</v>
      </c>
      <c r="B2067" s="3" t="s">
        <v>73</v>
      </c>
      <c r="C2067" s="3" t="s">
        <v>86</v>
      </c>
      <c r="D2067" s="3">
        <v>214</v>
      </c>
      <c r="E2067" s="3">
        <v>225</v>
      </c>
      <c r="F2067" s="3">
        <v>203</v>
      </c>
      <c r="G2067" s="3">
        <v>214</v>
      </c>
      <c r="H2067" s="3">
        <v>161</v>
      </c>
      <c r="I2067" s="3">
        <v>171</v>
      </c>
      <c r="J2067" s="3">
        <v>198</v>
      </c>
      <c r="K2067" s="3">
        <v>138</v>
      </c>
    </row>
    <row r="2068" spans="1:11" x14ac:dyDescent="0.25">
      <c r="A2068" s="4">
        <v>41153</v>
      </c>
      <c r="B2068" s="3" t="s">
        <v>73</v>
      </c>
      <c r="C2068" s="3" t="s">
        <v>54</v>
      </c>
      <c r="D2068" s="3">
        <v>214</v>
      </c>
      <c r="E2068" s="3">
        <v>198</v>
      </c>
      <c r="F2068" s="3">
        <v>203</v>
      </c>
      <c r="G2068" s="3">
        <v>189</v>
      </c>
      <c r="H2068" s="3">
        <v>161</v>
      </c>
      <c r="I2068" s="3">
        <v>151</v>
      </c>
      <c r="J2068" s="3">
        <v>198</v>
      </c>
      <c r="K2068" s="3">
        <v>32</v>
      </c>
    </row>
    <row r="2069" spans="1:11" x14ac:dyDescent="0.25">
      <c r="A2069" s="4">
        <v>41244</v>
      </c>
      <c r="B2069" s="3" t="s">
        <v>73</v>
      </c>
      <c r="C2069" s="3" t="s">
        <v>55</v>
      </c>
      <c r="D2069" s="3">
        <v>200</v>
      </c>
      <c r="E2069" s="3">
        <v>190</v>
      </c>
      <c r="F2069" s="3">
        <v>192</v>
      </c>
      <c r="G2069" s="3">
        <v>186</v>
      </c>
      <c r="H2069" s="3">
        <v>159</v>
      </c>
      <c r="I2069" s="3">
        <v>163</v>
      </c>
      <c r="J2069" s="3">
        <v>153</v>
      </c>
      <c r="K2069" s="3">
        <v>25</v>
      </c>
    </row>
    <row r="2070" spans="1:11" x14ac:dyDescent="0.25">
      <c r="A2070" s="4">
        <v>41244</v>
      </c>
      <c r="B2070" s="3" t="s">
        <v>73</v>
      </c>
      <c r="C2070" s="3" t="s">
        <v>86</v>
      </c>
      <c r="D2070" s="3">
        <v>200</v>
      </c>
      <c r="E2070" s="3">
        <v>202</v>
      </c>
      <c r="F2070" s="3">
        <v>192</v>
      </c>
      <c r="G2070" s="3">
        <v>194</v>
      </c>
      <c r="H2070" s="3">
        <v>159</v>
      </c>
      <c r="I2070" s="3">
        <v>159</v>
      </c>
      <c r="J2070" s="3">
        <v>153</v>
      </c>
      <c r="K2070" s="3">
        <v>112</v>
      </c>
    </row>
    <row r="2071" spans="1:11" x14ac:dyDescent="0.25">
      <c r="A2071" s="4">
        <v>41244</v>
      </c>
      <c r="B2071" s="3" t="s">
        <v>73</v>
      </c>
      <c r="C2071" s="3" t="s">
        <v>54</v>
      </c>
      <c r="D2071" s="3">
        <v>200</v>
      </c>
      <c r="E2071" s="3">
        <v>200</v>
      </c>
      <c r="F2071" s="3">
        <v>192</v>
      </c>
      <c r="G2071" s="3">
        <v>192</v>
      </c>
      <c r="H2071" s="3">
        <v>159</v>
      </c>
      <c r="I2071" s="3">
        <v>156</v>
      </c>
      <c r="J2071" s="3">
        <v>153</v>
      </c>
      <c r="K2071" s="3">
        <v>16</v>
      </c>
    </row>
    <row r="2072" spans="1:11" x14ac:dyDescent="0.25">
      <c r="A2072" s="4">
        <v>41334</v>
      </c>
      <c r="B2072" s="3" t="s">
        <v>73</v>
      </c>
      <c r="C2072" s="3" t="s">
        <v>55</v>
      </c>
      <c r="D2072" s="3">
        <v>205</v>
      </c>
      <c r="E2072" s="3">
        <v>171</v>
      </c>
      <c r="F2072" s="3">
        <v>188</v>
      </c>
      <c r="G2072" s="3">
        <v>164</v>
      </c>
      <c r="H2072" s="3">
        <v>143</v>
      </c>
      <c r="I2072" s="3">
        <v>135</v>
      </c>
      <c r="J2072" s="3">
        <v>289</v>
      </c>
      <c r="K2072" s="3">
        <v>39</v>
      </c>
    </row>
    <row r="2073" spans="1:11" x14ac:dyDescent="0.25">
      <c r="A2073" s="4">
        <v>41334</v>
      </c>
      <c r="B2073" s="3" t="s">
        <v>73</v>
      </c>
      <c r="C2073" s="3" t="s">
        <v>86</v>
      </c>
      <c r="D2073" s="3">
        <v>205</v>
      </c>
      <c r="E2073" s="3">
        <v>215</v>
      </c>
      <c r="F2073" s="3">
        <v>188</v>
      </c>
      <c r="G2073" s="3">
        <v>196</v>
      </c>
      <c r="H2073" s="3">
        <v>143</v>
      </c>
      <c r="I2073" s="3">
        <v>147</v>
      </c>
      <c r="J2073" s="3">
        <v>289</v>
      </c>
      <c r="K2073" s="3">
        <v>217</v>
      </c>
    </row>
    <row r="2074" spans="1:11" x14ac:dyDescent="0.25">
      <c r="A2074" s="4">
        <v>41334</v>
      </c>
      <c r="B2074" s="3" t="s">
        <v>73</v>
      </c>
      <c r="C2074" s="3" t="s">
        <v>54</v>
      </c>
      <c r="D2074" s="3">
        <v>205</v>
      </c>
      <c r="E2074" s="3">
        <v>177</v>
      </c>
      <c r="F2074" s="3">
        <v>188</v>
      </c>
      <c r="G2074" s="3">
        <v>167</v>
      </c>
      <c r="H2074" s="3">
        <v>143</v>
      </c>
      <c r="I2074" s="3">
        <v>132</v>
      </c>
      <c r="J2074" s="3">
        <v>289</v>
      </c>
      <c r="K2074" s="3">
        <v>33</v>
      </c>
    </row>
    <row r="2075" spans="1:11" x14ac:dyDescent="0.25">
      <c r="A2075" s="4">
        <v>41426</v>
      </c>
      <c r="B2075" s="3" t="s">
        <v>73</v>
      </c>
      <c r="C2075" s="3" t="s">
        <v>55</v>
      </c>
      <c r="D2075" s="3">
        <v>211</v>
      </c>
      <c r="E2075" s="3">
        <v>177</v>
      </c>
      <c r="F2075" s="3">
        <v>199</v>
      </c>
      <c r="G2075" s="3">
        <v>169</v>
      </c>
      <c r="H2075" s="3">
        <v>159</v>
      </c>
      <c r="I2075" s="3">
        <v>136</v>
      </c>
      <c r="J2075" s="3">
        <v>204</v>
      </c>
      <c r="K2075" s="3">
        <v>28</v>
      </c>
    </row>
    <row r="2076" spans="1:11" x14ac:dyDescent="0.25">
      <c r="A2076" s="4">
        <v>41426</v>
      </c>
      <c r="B2076" s="3" t="s">
        <v>73</v>
      </c>
      <c r="C2076" s="3" t="s">
        <v>86</v>
      </c>
      <c r="D2076" s="3">
        <v>211</v>
      </c>
      <c r="E2076" s="3">
        <v>220</v>
      </c>
      <c r="F2076" s="3">
        <v>199</v>
      </c>
      <c r="G2076" s="3">
        <v>209</v>
      </c>
      <c r="H2076" s="3">
        <v>159</v>
      </c>
      <c r="I2076" s="3">
        <v>168</v>
      </c>
      <c r="J2076" s="3">
        <v>204</v>
      </c>
      <c r="K2076" s="3">
        <v>142</v>
      </c>
    </row>
    <row r="2077" spans="1:11" x14ac:dyDescent="0.25">
      <c r="A2077" s="4">
        <v>41426</v>
      </c>
      <c r="B2077" s="3" t="s">
        <v>73</v>
      </c>
      <c r="C2077" s="3" t="s">
        <v>54</v>
      </c>
      <c r="D2077" s="3">
        <v>211</v>
      </c>
      <c r="E2077" s="3">
        <v>201</v>
      </c>
      <c r="F2077" s="3">
        <v>199</v>
      </c>
      <c r="G2077" s="3">
        <v>189</v>
      </c>
      <c r="H2077" s="3">
        <v>159</v>
      </c>
      <c r="I2077" s="3">
        <v>148</v>
      </c>
      <c r="J2077" s="3">
        <v>204</v>
      </c>
      <c r="K2077" s="3">
        <v>34</v>
      </c>
    </row>
    <row r="2078" spans="1:11" x14ac:dyDescent="0.25">
      <c r="A2078" s="4">
        <v>41518</v>
      </c>
      <c r="B2078" s="3" t="s">
        <v>73</v>
      </c>
      <c r="C2078" s="3" t="s">
        <v>55</v>
      </c>
      <c r="D2078" s="3">
        <v>212</v>
      </c>
      <c r="E2078" s="3">
        <v>174</v>
      </c>
      <c r="F2078" s="3">
        <v>204</v>
      </c>
      <c r="G2078" s="3">
        <v>167</v>
      </c>
      <c r="H2078" s="3">
        <v>169</v>
      </c>
      <c r="I2078" s="3">
        <v>138</v>
      </c>
      <c r="J2078" s="3">
        <v>276</v>
      </c>
      <c r="K2078" s="3">
        <v>39</v>
      </c>
    </row>
    <row r="2079" spans="1:11" x14ac:dyDescent="0.25">
      <c r="A2079" s="4">
        <v>41518</v>
      </c>
      <c r="B2079" s="3" t="s">
        <v>73</v>
      </c>
      <c r="C2079" s="3" t="s">
        <v>86</v>
      </c>
      <c r="D2079" s="3">
        <v>212</v>
      </c>
      <c r="E2079" s="3">
        <v>220</v>
      </c>
      <c r="F2079" s="3">
        <v>204</v>
      </c>
      <c r="G2079" s="3">
        <v>213</v>
      </c>
      <c r="H2079" s="3">
        <v>169</v>
      </c>
      <c r="I2079" s="3">
        <v>178</v>
      </c>
      <c r="J2079" s="3">
        <v>276</v>
      </c>
      <c r="K2079" s="3">
        <v>195</v>
      </c>
    </row>
    <row r="2080" spans="1:11" x14ac:dyDescent="0.25">
      <c r="A2080" s="4">
        <v>41518</v>
      </c>
      <c r="B2080" s="3" t="s">
        <v>73</v>
      </c>
      <c r="C2080" s="3" t="s">
        <v>54</v>
      </c>
      <c r="D2080" s="3">
        <v>212</v>
      </c>
      <c r="E2080" s="3">
        <v>210</v>
      </c>
      <c r="F2080" s="3">
        <v>204</v>
      </c>
      <c r="G2080" s="3">
        <v>202</v>
      </c>
      <c r="H2080" s="3">
        <v>169</v>
      </c>
      <c r="I2080" s="3">
        <v>168</v>
      </c>
      <c r="J2080" s="3">
        <v>276</v>
      </c>
      <c r="K2080" s="3">
        <v>42</v>
      </c>
    </row>
    <row r="2081" spans="1:11" x14ac:dyDescent="0.25">
      <c r="A2081" s="4">
        <v>41609</v>
      </c>
      <c r="B2081" s="3" t="s">
        <v>73</v>
      </c>
      <c r="C2081" s="3" t="s">
        <v>55</v>
      </c>
      <c r="D2081" s="3">
        <v>214</v>
      </c>
      <c r="E2081" s="3">
        <v>185</v>
      </c>
      <c r="F2081" s="3">
        <v>205</v>
      </c>
      <c r="G2081" s="3">
        <v>173</v>
      </c>
      <c r="H2081" s="3">
        <v>167</v>
      </c>
      <c r="I2081" s="3">
        <v>135</v>
      </c>
      <c r="J2081" s="3">
        <v>181</v>
      </c>
      <c r="K2081" s="3">
        <v>25</v>
      </c>
    </row>
    <row r="2082" spans="1:11" x14ac:dyDescent="0.25">
      <c r="A2082" s="4">
        <v>41609</v>
      </c>
      <c r="B2082" s="3" t="s">
        <v>73</v>
      </c>
      <c r="C2082" s="3" t="s">
        <v>86</v>
      </c>
      <c r="D2082" s="3">
        <v>214</v>
      </c>
      <c r="E2082" s="3">
        <v>226</v>
      </c>
      <c r="F2082" s="3">
        <v>205</v>
      </c>
      <c r="G2082" s="3">
        <v>219</v>
      </c>
      <c r="H2082" s="3">
        <v>167</v>
      </c>
      <c r="I2082" s="3">
        <v>183</v>
      </c>
      <c r="J2082" s="3">
        <v>181</v>
      </c>
      <c r="K2082" s="3">
        <v>123</v>
      </c>
    </row>
    <row r="2083" spans="1:11" x14ac:dyDescent="0.25">
      <c r="A2083" s="4">
        <v>41609</v>
      </c>
      <c r="B2083" s="3" t="s">
        <v>73</v>
      </c>
      <c r="C2083" s="3" t="s">
        <v>54</v>
      </c>
      <c r="D2083" s="3">
        <v>214</v>
      </c>
      <c r="E2083" s="3">
        <v>193</v>
      </c>
      <c r="F2083" s="3">
        <v>205</v>
      </c>
      <c r="G2083" s="3">
        <v>184</v>
      </c>
      <c r="H2083" s="3">
        <v>167</v>
      </c>
      <c r="I2083" s="3">
        <v>150</v>
      </c>
      <c r="J2083" s="3">
        <v>181</v>
      </c>
      <c r="K2083" s="3">
        <v>33</v>
      </c>
    </row>
    <row r="2084" spans="1:11" x14ac:dyDescent="0.25">
      <c r="A2084" s="4">
        <v>41699</v>
      </c>
      <c r="B2084" s="3" t="s">
        <v>73</v>
      </c>
      <c r="C2084" s="3" t="s">
        <v>55</v>
      </c>
      <c r="D2084" s="3">
        <v>199</v>
      </c>
      <c r="E2084" s="3">
        <v>191</v>
      </c>
      <c r="F2084" s="3">
        <v>187</v>
      </c>
      <c r="G2084" s="3">
        <v>185</v>
      </c>
      <c r="H2084" s="3">
        <v>145</v>
      </c>
      <c r="I2084" s="3">
        <v>154</v>
      </c>
      <c r="J2084" s="3">
        <v>320</v>
      </c>
      <c r="K2084" s="3">
        <v>37</v>
      </c>
    </row>
    <row r="2085" spans="1:11" x14ac:dyDescent="0.25">
      <c r="A2085" s="4">
        <v>41699</v>
      </c>
      <c r="B2085" s="3" t="s">
        <v>73</v>
      </c>
      <c r="C2085" s="3" t="s">
        <v>86</v>
      </c>
      <c r="D2085" s="3">
        <v>199</v>
      </c>
      <c r="E2085" s="3">
        <v>200</v>
      </c>
      <c r="F2085" s="3">
        <v>187</v>
      </c>
      <c r="G2085" s="3">
        <v>186</v>
      </c>
      <c r="H2085" s="3">
        <v>145</v>
      </c>
      <c r="I2085" s="3">
        <v>143</v>
      </c>
      <c r="J2085" s="3">
        <v>320</v>
      </c>
      <c r="K2085" s="3">
        <v>259</v>
      </c>
    </row>
    <row r="2086" spans="1:11" x14ac:dyDescent="0.25">
      <c r="A2086" s="4">
        <v>41699</v>
      </c>
      <c r="B2086" s="3" t="s">
        <v>73</v>
      </c>
      <c r="C2086" s="3" t="s">
        <v>54</v>
      </c>
      <c r="D2086" s="3">
        <v>199</v>
      </c>
      <c r="E2086" s="3">
        <v>200</v>
      </c>
      <c r="F2086" s="3">
        <v>187</v>
      </c>
      <c r="G2086" s="3">
        <v>193</v>
      </c>
      <c r="H2086" s="3">
        <v>145</v>
      </c>
      <c r="I2086" s="3">
        <v>161</v>
      </c>
      <c r="J2086" s="3">
        <v>320</v>
      </c>
      <c r="K2086" s="3">
        <v>24</v>
      </c>
    </row>
    <row r="2087" spans="1:11" x14ac:dyDescent="0.25">
      <c r="A2087" s="4">
        <v>41699</v>
      </c>
      <c r="B2087" s="3" t="s">
        <v>73</v>
      </c>
      <c r="C2087" s="3" t="s">
        <v>55</v>
      </c>
      <c r="D2087" s="3">
        <v>199</v>
      </c>
      <c r="E2087" s="3">
        <v>191</v>
      </c>
      <c r="F2087" s="3">
        <v>187</v>
      </c>
      <c r="G2087" s="3">
        <v>185</v>
      </c>
      <c r="H2087" s="3">
        <v>145</v>
      </c>
      <c r="I2087" s="3">
        <v>154</v>
      </c>
      <c r="J2087" s="3">
        <v>320</v>
      </c>
      <c r="K2087" s="3">
        <v>37</v>
      </c>
    </row>
    <row r="2088" spans="1:11" x14ac:dyDescent="0.25">
      <c r="A2088" s="4">
        <v>41699</v>
      </c>
      <c r="B2088" s="3" t="s">
        <v>73</v>
      </c>
      <c r="C2088" s="3" t="s">
        <v>86</v>
      </c>
      <c r="D2088" s="3">
        <v>199</v>
      </c>
      <c r="E2088" s="3">
        <v>200</v>
      </c>
      <c r="F2088" s="3">
        <v>187</v>
      </c>
      <c r="G2088" s="3">
        <v>186</v>
      </c>
      <c r="H2088" s="3">
        <v>145</v>
      </c>
      <c r="I2088" s="3">
        <v>143</v>
      </c>
      <c r="J2088" s="3">
        <v>320</v>
      </c>
      <c r="K2088" s="3">
        <v>259</v>
      </c>
    </row>
    <row r="2089" spans="1:11" x14ac:dyDescent="0.25">
      <c r="A2089" s="4">
        <v>41699</v>
      </c>
      <c r="B2089" s="3" t="s">
        <v>73</v>
      </c>
      <c r="C2089" s="3" t="s">
        <v>54</v>
      </c>
      <c r="D2089" s="3">
        <v>199</v>
      </c>
      <c r="E2089" s="3">
        <v>200</v>
      </c>
      <c r="F2089" s="3">
        <v>187</v>
      </c>
      <c r="G2089" s="3">
        <v>193</v>
      </c>
      <c r="H2089" s="3">
        <v>145</v>
      </c>
      <c r="I2089" s="3">
        <v>161</v>
      </c>
      <c r="J2089" s="3">
        <v>320</v>
      </c>
      <c r="K2089" s="3">
        <v>24</v>
      </c>
    </row>
    <row r="2090" spans="1:11" x14ac:dyDescent="0.25">
      <c r="A2090" s="4">
        <v>41791</v>
      </c>
      <c r="B2090" s="3" t="s">
        <v>73</v>
      </c>
      <c r="C2090" s="3" t="s">
        <v>55</v>
      </c>
      <c r="D2090" s="3">
        <v>221</v>
      </c>
      <c r="E2090" s="3">
        <v>182</v>
      </c>
      <c r="F2090" s="3">
        <v>210</v>
      </c>
      <c r="G2090" s="3">
        <v>176</v>
      </c>
      <c r="H2090" s="3">
        <v>169</v>
      </c>
      <c r="I2090" s="3">
        <v>144</v>
      </c>
      <c r="J2090" s="3">
        <v>205</v>
      </c>
      <c r="K2090" s="3">
        <v>41</v>
      </c>
    </row>
    <row r="2091" spans="1:11" x14ac:dyDescent="0.25">
      <c r="A2091" s="4">
        <v>41791</v>
      </c>
      <c r="B2091" s="3" t="s">
        <v>73</v>
      </c>
      <c r="C2091" s="3" t="s">
        <v>86</v>
      </c>
      <c r="D2091" s="3">
        <v>221</v>
      </c>
      <c r="E2091" s="3">
        <v>236</v>
      </c>
      <c r="F2091" s="3">
        <v>210</v>
      </c>
      <c r="G2091" s="3">
        <v>226</v>
      </c>
      <c r="H2091" s="3">
        <v>169</v>
      </c>
      <c r="I2091" s="3">
        <v>185</v>
      </c>
      <c r="J2091" s="3">
        <v>205</v>
      </c>
      <c r="K2091" s="3">
        <v>127</v>
      </c>
    </row>
    <row r="2092" spans="1:11" x14ac:dyDescent="0.25">
      <c r="A2092" s="4">
        <v>41791</v>
      </c>
      <c r="B2092" s="3" t="s">
        <v>73</v>
      </c>
      <c r="C2092" s="3" t="s">
        <v>54</v>
      </c>
      <c r="D2092" s="3">
        <v>221</v>
      </c>
      <c r="E2092" s="3">
        <v>211</v>
      </c>
      <c r="F2092" s="3">
        <v>210</v>
      </c>
      <c r="G2092" s="3">
        <v>198</v>
      </c>
      <c r="H2092" s="3">
        <v>169</v>
      </c>
      <c r="I2092" s="3">
        <v>156</v>
      </c>
      <c r="J2092" s="3">
        <v>205</v>
      </c>
      <c r="K2092" s="3">
        <v>37</v>
      </c>
    </row>
    <row r="2093" spans="1:11" x14ac:dyDescent="0.25">
      <c r="A2093" s="4">
        <v>41791</v>
      </c>
      <c r="B2093" s="3" t="s">
        <v>73</v>
      </c>
      <c r="C2093" s="3" t="s">
        <v>55</v>
      </c>
      <c r="D2093" s="3">
        <v>221</v>
      </c>
      <c r="E2093" s="3">
        <v>182</v>
      </c>
      <c r="F2093" s="3">
        <v>210</v>
      </c>
      <c r="G2093" s="3">
        <v>176</v>
      </c>
      <c r="H2093" s="3">
        <v>169</v>
      </c>
      <c r="I2093" s="3">
        <v>144</v>
      </c>
      <c r="J2093" s="3">
        <v>205</v>
      </c>
      <c r="K2093" s="3">
        <v>41</v>
      </c>
    </row>
    <row r="2094" spans="1:11" x14ac:dyDescent="0.25">
      <c r="A2094" s="4">
        <v>41791</v>
      </c>
      <c r="B2094" s="3" t="s">
        <v>73</v>
      </c>
      <c r="C2094" s="3" t="s">
        <v>86</v>
      </c>
      <c r="D2094" s="3">
        <v>221</v>
      </c>
      <c r="E2094" s="3">
        <v>236</v>
      </c>
      <c r="F2094" s="3">
        <v>210</v>
      </c>
      <c r="G2094" s="3">
        <v>226</v>
      </c>
      <c r="H2094" s="3">
        <v>169</v>
      </c>
      <c r="I2094" s="3">
        <v>185</v>
      </c>
      <c r="J2094" s="3">
        <v>205</v>
      </c>
      <c r="K2094" s="3">
        <v>127</v>
      </c>
    </row>
    <row r="2095" spans="1:11" x14ac:dyDescent="0.25">
      <c r="A2095" s="4">
        <v>41791</v>
      </c>
      <c r="B2095" s="3" t="s">
        <v>73</v>
      </c>
      <c r="C2095" s="3" t="s">
        <v>54</v>
      </c>
      <c r="D2095" s="3">
        <v>221</v>
      </c>
      <c r="E2095" s="3">
        <v>211</v>
      </c>
      <c r="F2095" s="3">
        <v>210</v>
      </c>
      <c r="G2095" s="3">
        <v>198</v>
      </c>
      <c r="H2095" s="3">
        <v>169</v>
      </c>
      <c r="I2095" s="3">
        <v>156</v>
      </c>
      <c r="J2095" s="3">
        <v>205</v>
      </c>
      <c r="K2095" s="3">
        <v>37</v>
      </c>
    </row>
    <row r="2096" spans="1:11" x14ac:dyDescent="0.25">
      <c r="A2096" s="4">
        <v>41883</v>
      </c>
      <c r="B2096" s="3" t="s">
        <v>73</v>
      </c>
      <c r="C2096" s="3" t="s">
        <v>55</v>
      </c>
      <c r="D2096" s="3">
        <v>214</v>
      </c>
      <c r="E2096" s="3">
        <v>184</v>
      </c>
      <c r="F2096" s="3">
        <v>204</v>
      </c>
      <c r="G2096" s="3">
        <v>175</v>
      </c>
      <c r="H2096" s="3">
        <v>165</v>
      </c>
      <c r="I2096" s="3">
        <v>141</v>
      </c>
      <c r="J2096" s="3">
        <v>277</v>
      </c>
      <c r="K2096" s="3">
        <v>43</v>
      </c>
    </row>
    <row r="2097" spans="1:11" x14ac:dyDescent="0.25">
      <c r="A2097" s="4">
        <v>41883</v>
      </c>
      <c r="B2097" s="3" t="s">
        <v>73</v>
      </c>
      <c r="C2097" s="3" t="s">
        <v>86</v>
      </c>
      <c r="D2097" s="3">
        <v>214</v>
      </c>
      <c r="E2097" s="3">
        <v>225</v>
      </c>
      <c r="F2097" s="3">
        <v>204</v>
      </c>
      <c r="G2097" s="3">
        <v>215</v>
      </c>
      <c r="H2097" s="3">
        <v>165</v>
      </c>
      <c r="I2097" s="3">
        <v>174</v>
      </c>
      <c r="J2097" s="3">
        <v>277</v>
      </c>
      <c r="K2097" s="3">
        <v>193</v>
      </c>
    </row>
    <row r="2098" spans="1:11" x14ac:dyDescent="0.25">
      <c r="A2098" s="4">
        <v>41883</v>
      </c>
      <c r="B2098" s="3" t="s">
        <v>73</v>
      </c>
      <c r="C2098" s="3" t="s">
        <v>54</v>
      </c>
      <c r="D2098" s="3">
        <v>214</v>
      </c>
      <c r="E2098" s="3">
        <v>198</v>
      </c>
      <c r="F2098" s="3">
        <v>204</v>
      </c>
      <c r="G2098" s="3">
        <v>190</v>
      </c>
      <c r="H2098" s="3">
        <v>165</v>
      </c>
      <c r="I2098" s="3">
        <v>155</v>
      </c>
      <c r="J2098" s="3">
        <v>277</v>
      </c>
      <c r="K2098" s="3">
        <v>41</v>
      </c>
    </row>
    <row r="2099" spans="1:11" x14ac:dyDescent="0.25">
      <c r="A2099" s="4">
        <v>41883</v>
      </c>
      <c r="B2099" s="3" t="s">
        <v>73</v>
      </c>
      <c r="C2099" s="3" t="s">
        <v>55</v>
      </c>
      <c r="D2099" s="3">
        <v>214</v>
      </c>
      <c r="E2099" s="3">
        <v>184</v>
      </c>
      <c r="F2099" s="3">
        <v>204</v>
      </c>
      <c r="G2099" s="3">
        <v>175</v>
      </c>
      <c r="H2099" s="3">
        <v>165</v>
      </c>
      <c r="I2099" s="3">
        <v>141</v>
      </c>
      <c r="J2099" s="3">
        <v>277</v>
      </c>
      <c r="K2099" s="3">
        <v>43</v>
      </c>
    </row>
    <row r="2100" spans="1:11" x14ac:dyDescent="0.25">
      <c r="A2100" s="4">
        <v>41883</v>
      </c>
      <c r="B2100" s="3" t="s">
        <v>73</v>
      </c>
      <c r="C2100" s="3" t="s">
        <v>86</v>
      </c>
      <c r="D2100" s="3">
        <v>214</v>
      </c>
      <c r="E2100" s="3">
        <v>225</v>
      </c>
      <c r="F2100" s="3">
        <v>204</v>
      </c>
      <c r="G2100" s="3">
        <v>215</v>
      </c>
      <c r="H2100" s="3">
        <v>165</v>
      </c>
      <c r="I2100" s="3">
        <v>174</v>
      </c>
      <c r="J2100" s="3">
        <v>277</v>
      </c>
      <c r="K2100" s="3">
        <v>193</v>
      </c>
    </row>
    <row r="2101" spans="1:11" x14ac:dyDescent="0.25">
      <c r="A2101" s="4">
        <v>41883</v>
      </c>
      <c r="B2101" s="3" t="s">
        <v>73</v>
      </c>
      <c r="C2101" s="3" t="s">
        <v>54</v>
      </c>
      <c r="D2101" s="3">
        <v>214</v>
      </c>
      <c r="E2101" s="3">
        <v>198</v>
      </c>
      <c r="F2101" s="3">
        <v>204</v>
      </c>
      <c r="G2101" s="3">
        <v>190</v>
      </c>
      <c r="H2101" s="3">
        <v>165</v>
      </c>
      <c r="I2101" s="3">
        <v>155</v>
      </c>
      <c r="J2101" s="3">
        <v>277</v>
      </c>
      <c r="K2101" s="3">
        <v>41</v>
      </c>
    </row>
    <row r="2102" spans="1:11" x14ac:dyDescent="0.25">
      <c r="A2102" s="4">
        <v>41974</v>
      </c>
      <c r="B2102" s="3" t="s">
        <v>73</v>
      </c>
      <c r="C2102" s="3" t="s">
        <v>55</v>
      </c>
      <c r="D2102" s="3">
        <v>209</v>
      </c>
      <c r="E2102" s="3">
        <v>187</v>
      </c>
      <c r="F2102" s="3">
        <v>199</v>
      </c>
      <c r="G2102" s="3">
        <v>179</v>
      </c>
      <c r="H2102" s="3">
        <v>160</v>
      </c>
      <c r="I2102" s="3">
        <v>143</v>
      </c>
      <c r="J2102" s="3">
        <v>150</v>
      </c>
      <c r="K2102" s="3">
        <v>21</v>
      </c>
    </row>
    <row r="2103" spans="1:11" x14ac:dyDescent="0.25">
      <c r="A2103" s="4">
        <v>41974</v>
      </c>
      <c r="B2103" s="3" t="s">
        <v>73</v>
      </c>
      <c r="C2103" s="3" t="s">
        <v>86</v>
      </c>
      <c r="D2103" s="3">
        <v>209</v>
      </c>
      <c r="E2103" s="3">
        <v>217</v>
      </c>
      <c r="F2103" s="3">
        <v>199</v>
      </c>
      <c r="G2103" s="3">
        <v>205</v>
      </c>
      <c r="H2103" s="3">
        <v>160</v>
      </c>
      <c r="I2103" s="3">
        <v>164</v>
      </c>
      <c r="J2103" s="3">
        <v>150</v>
      </c>
      <c r="K2103" s="3">
        <v>97</v>
      </c>
    </row>
    <row r="2104" spans="1:11" x14ac:dyDescent="0.25">
      <c r="A2104" s="4">
        <v>41974</v>
      </c>
      <c r="B2104" s="3" t="s">
        <v>73</v>
      </c>
      <c r="C2104" s="3" t="s">
        <v>54</v>
      </c>
      <c r="D2104" s="3">
        <v>209</v>
      </c>
      <c r="E2104" s="3">
        <v>201</v>
      </c>
      <c r="F2104" s="3">
        <v>199</v>
      </c>
      <c r="G2104" s="3">
        <v>195</v>
      </c>
      <c r="H2104" s="3">
        <v>160</v>
      </c>
      <c r="I2104" s="3">
        <v>164</v>
      </c>
      <c r="J2104" s="3">
        <v>150</v>
      </c>
      <c r="K2104" s="3">
        <v>32</v>
      </c>
    </row>
    <row r="2105" spans="1:11" x14ac:dyDescent="0.25">
      <c r="A2105" s="4">
        <v>41974</v>
      </c>
      <c r="B2105" s="3" t="s">
        <v>73</v>
      </c>
      <c r="C2105" s="3" t="s">
        <v>55</v>
      </c>
      <c r="D2105" s="3">
        <v>209</v>
      </c>
      <c r="E2105" s="3">
        <v>187</v>
      </c>
      <c r="F2105" s="3">
        <v>199</v>
      </c>
      <c r="G2105" s="3">
        <v>179</v>
      </c>
      <c r="H2105" s="3">
        <v>160</v>
      </c>
      <c r="I2105" s="3">
        <v>143</v>
      </c>
      <c r="J2105" s="3">
        <v>150</v>
      </c>
      <c r="K2105" s="3">
        <v>21</v>
      </c>
    </row>
    <row r="2106" spans="1:11" x14ac:dyDescent="0.25">
      <c r="A2106" s="4">
        <v>41974</v>
      </c>
      <c r="B2106" s="3" t="s">
        <v>73</v>
      </c>
      <c r="C2106" s="3" t="s">
        <v>86</v>
      </c>
      <c r="D2106" s="3">
        <v>209</v>
      </c>
      <c r="E2106" s="3">
        <v>217</v>
      </c>
      <c r="F2106" s="3">
        <v>199</v>
      </c>
      <c r="G2106" s="3">
        <v>205</v>
      </c>
      <c r="H2106" s="3">
        <v>160</v>
      </c>
      <c r="I2106" s="3">
        <v>164</v>
      </c>
      <c r="J2106" s="3">
        <v>150</v>
      </c>
      <c r="K2106" s="3">
        <v>97</v>
      </c>
    </row>
    <row r="2107" spans="1:11" x14ac:dyDescent="0.25">
      <c r="A2107" s="4">
        <v>41974</v>
      </c>
      <c r="B2107" s="3" t="s">
        <v>73</v>
      </c>
      <c r="C2107" s="3" t="s">
        <v>54</v>
      </c>
      <c r="D2107" s="3">
        <v>209</v>
      </c>
      <c r="E2107" s="3">
        <v>201</v>
      </c>
      <c r="F2107" s="3">
        <v>199</v>
      </c>
      <c r="G2107" s="3">
        <v>195</v>
      </c>
      <c r="H2107" s="3">
        <v>160</v>
      </c>
      <c r="I2107" s="3">
        <v>164</v>
      </c>
      <c r="J2107" s="3">
        <v>150</v>
      </c>
      <c r="K2107" s="3">
        <v>32</v>
      </c>
    </row>
    <row r="2108" spans="1:11" x14ac:dyDescent="0.25">
      <c r="A2108" s="4">
        <v>42064</v>
      </c>
      <c r="B2108" s="3" t="s">
        <v>73</v>
      </c>
      <c r="C2108" s="3" t="s">
        <v>55</v>
      </c>
      <c r="D2108" s="3">
        <v>207</v>
      </c>
      <c r="E2108" s="3">
        <v>209</v>
      </c>
      <c r="F2108" s="3">
        <v>192</v>
      </c>
      <c r="G2108" s="3">
        <v>195</v>
      </c>
      <c r="H2108" s="3">
        <v>147</v>
      </c>
      <c r="I2108" s="3">
        <v>151</v>
      </c>
      <c r="J2108" s="3">
        <v>279</v>
      </c>
      <c r="K2108" s="3">
        <v>22</v>
      </c>
    </row>
    <row r="2109" spans="1:11" x14ac:dyDescent="0.25">
      <c r="A2109" s="4">
        <v>42064</v>
      </c>
      <c r="B2109" s="3" t="s">
        <v>73</v>
      </c>
      <c r="C2109" s="3" t="s">
        <v>86</v>
      </c>
      <c r="D2109" s="3">
        <v>207</v>
      </c>
      <c r="E2109" s="3">
        <v>209</v>
      </c>
      <c r="F2109" s="3">
        <v>192</v>
      </c>
      <c r="G2109" s="3">
        <v>193</v>
      </c>
      <c r="H2109" s="3">
        <v>147</v>
      </c>
      <c r="I2109" s="3">
        <v>146</v>
      </c>
      <c r="J2109" s="3">
        <v>279</v>
      </c>
      <c r="K2109" s="3">
        <v>228</v>
      </c>
    </row>
    <row r="2110" spans="1:11" x14ac:dyDescent="0.25">
      <c r="A2110" s="4">
        <v>42064</v>
      </c>
      <c r="B2110" s="3" t="s">
        <v>73</v>
      </c>
      <c r="C2110" s="3" t="s">
        <v>54</v>
      </c>
      <c r="D2110" s="3">
        <v>207</v>
      </c>
      <c r="E2110" s="3">
        <v>192</v>
      </c>
      <c r="F2110" s="3">
        <v>192</v>
      </c>
      <c r="G2110" s="3">
        <v>184</v>
      </c>
      <c r="H2110" s="3">
        <v>147</v>
      </c>
      <c r="I2110" s="3">
        <v>151</v>
      </c>
      <c r="J2110" s="3">
        <v>279</v>
      </c>
      <c r="K2110" s="3">
        <v>29</v>
      </c>
    </row>
    <row r="2111" spans="1:11" x14ac:dyDescent="0.25">
      <c r="A2111" s="4">
        <v>42156</v>
      </c>
      <c r="B2111" s="3" t="s">
        <v>73</v>
      </c>
      <c r="C2111" s="3" t="s">
        <v>55</v>
      </c>
      <c r="D2111" s="3">
        <v>218</v>
      </c>
      <c r="E2111" s="3">
        <v>179</v>
      </c>
      <c r="F2111" s="3">
        <v>208</v>
      </c>
      <c r="G2111" s="3">
        <v>167</v>
      </c>
      <c r="H2111" s="3">
        <v>166</v>
      </c>
      <c r="I2111" s="3">
        <v>127</v>
      </c>
      <c r="J2111" s="3">
        <v>233</v>
      </c>
      <c r="K2111" s="3">
        <v>33</v>
      </c>
    </row>
    <row r="2112" spans="1:11" x14ac:dyDescent="0.25">
      <c r="A2112" s="4">
        <v>42156</v>
      </c>
      <c r="B2112" s="3" t="s">
        <v>73</v>
      </c>
      <c r="C2112" s="3" t="s">
        <v>86</v>
      </c>
      <c r="D2112" s="3">
        <v>218</v>
      </c>
      <c r="E2112" s="3">
        <v>233</v>
      </c>
      <c r="F2112" s="3">
        <v>208</v>
      </c>
      <c r="G2112" s="3">
        <v>224</v>
      </c>
      <c r="H2112" s="3">
        <v>166</v>
      </c>
      <c r="I2112" s="3">
        <v>184</v>
      </c>
      <c r="J2112" s="3">
        <v>233</v>
      </c>
      <c r="K2112" s="3">
        <v>160</v>
      </c>
    </row>
    <row r="2113" spans="1:11" x14ac:dyDescent="0.25">
      <c r="A2113" s="4">
        <v>42156</v>
      </c>
      <c r="B2113" s="3" t="s">
        <v>73</v>
      </c>
      <c r="C2113" s="3" t="s">
        <v>54</v>
      </c>
      <c r="D2113" s="3">
        <v>218</v>
      </c>
      <c r="E2113" s="3">
        <v>191</v>
      </c>
      <c r="F2113" s="3">
        <v>208</v>
      </c>
      <c r="G2113" s="3">
        <v>183</v>
      </c>
      <c r="H2113" s="3">
        <v>166</v>
      </c>
      <c r="I2113" s="3">
        <v>149</v>
      </c>
      <c r="J2113" s="3">
        <v>233</v>
      </c>
      <c r="K2113" s="3">
        <v>40</v>
      </c>
    </row>
    <row r="2114" spans="1:11" x14ac:dyDescent="0.25">
      <c r="A2114" s="4">
        <v>42248</v>
      </c>
      <c r="B2114" s="3" t="s">
        <v>73</v>
      </c>
      <c r="C2114" s="3" t="s">
        <v>55</v>
      </c>
      <c r="D2114" s="3">
        <v>218</v>
      </c>
      <c r="E2114" s="3">
        <v>169</v>
      </c>
      <c r="F2114" s="3">
        <v>206</v>
      </c>
      <c r="G2114" s="3">
        <v>159</v>
      </c>
      <c r="H2114" s="3">
        <v>163</v>
      </c>
      <c r="I2114" s="3">
        <v>125</v>
      </c>
      <c r="J2114" s="3">
        <v>205</v>
      </c>
      <c r="K2114" s="3">
        <v>31</v>
      </c>
    </row>
    <row r="2115" spans="1:11" x14ac:dyDescent="0.25">
      <c r="A2115" s="4">
        <v>42248</v>
      </c>
      <c r="B2115" s="3" t="s">
        <v>73</v>
      </c>
      <c r="C2115" s="3" t="s">
        <v>86</v>
      </c>
      <c r="D2115" s="3">
        <v>218</v>
      </c>
      <c r="E2115" s="3">
        <v>229</v>
      </c>
      <c r="F2115" s="3">
        <v>206</v>
      </c>
      <c r="G2115" s="3">
        <v>218</v>
      </c>
      <c r="H2115" s="3">
        <v>163</v>
      </c>
      <c r="I2115" s="3">
        <v>176</v>
      </c>
      <c r="J2115" s="3">
        <v>205</v>
      </c>
      <c r="K2115" s="3">
        <v>144</v>
      </c>
    </row>
    <row r="2116" spans="1:11" x14ac:dyDescent="0.25">
      <c r="A2116" s="4">
        <v>42248</v>
      </c>
      <c r="B2116" s="3" t="s">
        <v>73</v>
      </c>
      <c r="C2116" s="3" t="s">
        <v>54</v>
      </c>
      <c r="D2116" s="3">
        <v>218</v>
      </c>
      <c r="E2116" s="3">
        <v>213</v>
      </c>
      <c r="F2116" s="3">
        <v>206</v>
      </c>
      <c r="G2116" s="3">
        <v>202</v>
      </c>
      <c r="H2116" s="3">
        <v>163</v>
      </c>
      <c r="I2116" s="3">
        <v>161</v>
      </c>
      <c r="J2116" s="3">
        <v>205</v>
      </c>
      <c r="K2116" s="3">
        <v>30</v>
      </c>
    </row>
    <row r="2117" spans="1:11" x14ac:dyDescent="0.25">
      <c r="A2117" s="4">
        <v>42339</v>
      </c>
      <c r="B2117" s="3" t="s">
        <v>73</v>
      </c>
      <c r="C2117" s="3" t="s">
        <v>55</v>
      </c>
      <c r="D2117" s="3">
        <v>226</v>
      </c>
      <c r="E2117" s="3">
        <v>211</v>
      </c>
      <c r="F2117" s="3">
        <v>219</v>
      </c>
      <c r="G2117" s="3">
        <v>203</v>
      </c>
      <c r="H2117" s="3">
        <v>182</v>
      </c>
      <c r="I2117" s="3">
        <v>165</v>
      </c>
      <c r="J2117" s="3">
        <v>168</v>
      </c>
      <c r="K2117" s="3">
        <v>18</v>
      </c>
    </row>
    <row r="2118" spans="1:11" x14ac:dyDescent="0.25">
      <c r="A2118" s="4">
        <v>42339</v>
      </c>
      <c r="B2118" s="3" t="s">
        <v>73</v>
      </c>
      <c r="C2118" s="3" t="s">
        <v>86</v>
      </c>
      <c r="D2118" s="3">
        <v>226</v>
      </c>
      <c r="E2118" s="3">
        <v>226</v>
      </c>
      <c r="F2118" s="3">
        <v>219</v>
      </c>
      <c r="G2118" s="3">
        <v>219</v>
      </c>
      <c r="H2118" s="3">
        <v>182</v>
      </c>
      <c r="I2118" s="3">
        <v>181</v>
      </c>
      <c r="J2118" s="3">
        <v>168</v>
      </c>
      <c r="K2118" s="3">
        <v>123</v>
      </c>
    </row>
    <row r="2119" spans="1:11" x14ac:dyDescent="0.25">
      <c r="A2119" s="4">
        <v>42339</v>
      </c>
      <c r="B2119" s="3" t="s">
        <v>73</v>
      </c>
      <c r="C2119" s="3" t="s">
        <v>54</v>
      </c>
      <c r="D2119" s="3">
        <v>226</v>
      </c>
      <c r="E2119" s="3">
        <v>237</v>
      </c>
      <c r="F2119" s="3">
        <v>219</v>
      </c>
      <c r="G2119" s="3">
        <v>231</v>
      </c>
      <c r="H2119" s="3">
        <v>182</v>
      </c>
      <c r="I2119" s="3">
        <v>197</v>
      </c>
      <c r="J2119" s="3">
        <v>168</v>
      </c>
      <c r="K2119" s="3">
        <v>27</v>
      </c>
    </row>
    <row r="2120" spans="1:11" x14ac:dyDescent="0.25">
      <c r="A2120" s="4">
        <v>42430</v>
      </c>
      <c r="B2120" s="3" t="s">
        <v>73</v>
      </c>
      <c r="C2120" s="3" t="s">
        <v>55</v>
      </c>
      <c r="D2120" s="3">
        <v>222</v>
      </c>
      <c r="E2120" s="3">
        <v>203</v>
      </c>
      <c r="F2120" s="3">
        <v>203</v>
      </c>
      <c r="G2120" s="3">
        <v>187</v>
      </c>
      <c r="H2120" s="3">
        <v>152</v>
      </c>
      <c r="I2120" s="3">
        <v>141</v>
      </c>
      <c r="J2120" s="3">
        <v>304</v>
      </c>
      <c r="K2120" s="3">
        <v>38</v>
      </c>
    </row>
    <row r="2121" spans="1:11" x14ac:dyDescent="0.25">
      <c r="A2121" s="4">
        <v>42430</v>
      </c>
      <c r="B2121" s="3" t="s">
        <v>73</v>
      </c>
      <c r="C2121" s="3" t="s">
        <v>86</v>
      </c>
      <c r="D2121" s="3">
        <v>222</v>
      </c>
      <c r="E2121" s="3">
        <v>221</v>
      </c>
      <c r="F2121" s="3">
        <v>203</v>
      </c>
      <c r="G2121" s="3">
        <v>204</v>
      </c>
      <c r="H2121" s="3">
        <v>152</v>
      </c>
      <c r="I2121" s="3">
        <v>153</v>
      </c>
      <c r="J2121" s="3">
        <v>304</v>
      </c>
      <c r="K2121" s="3">
        <v>220</v>
      </c>
    </row>
    <row r="2122" spans="1:11" x14ac:dyDescent="0.25">
      <c r="A2122" s="4">
        <v>42430</v>
      </c>
      <c r="B2122" s="3" t="s">
        <v>73</v>
      </c>
      <c r="C2122" s="3" t="s">
        <v>54</v>
      </c>
      <c r="D2122" s="3">
        <v>222</v>
      </c>
      <c r="E2122" s="3">
        <v>243</v>
      </c>
      <c r="F2122" s="3">
        <v>203</v>
      </c>
      <c r="G2122" s="3">
        <v>212</v>
      </c>
      <c r="H2122" s="3">
        <v>152</v>
      </c>
      <c r="I2122" s="3">
        <v>157</v>
      </c>
      <c r="J2122" s="3">
        <v>304</v>
      </c>
      <c r="K2122" s="3">
        <v>46</v>
      </c>
    </row>
    <row r="2123" spans="1:11" x14ac:dyDescent="0.25">
      <c r="A2123" s="4">
        <v>42522</v>
      </c>
      <c r="B2123" s="3" t="s">
        <v>73</v>
      </c>
      <c r="C2123" s="3" t="s">
        <v>55</v>
      </c>
      <c r="D2123" s="3">
        <v>228</v>
      </c>
      <c r="E2123" s="3">
        <v>189</v>
      </c>
      <c r="F2123" s="3">
        <v>217</v>
      </c>
      <c r="G2123" s="3">
        <v>181</v>
      </c>
      <c r="H2123" s="3">
        <v>174</v>
      </c>
      <c r="I2123" s="3">
        <v>148</v>
      </c>
      <c r="J2123" s="3">
        <v>221</v>
      </c>
      <c r="K2123" s="3">
        <v>21</v>
      </c>
    </row>
    <row r="2124" spans="1:11" x14ac:dyDescent="0.25">
      <c r="A2124" s="4">
        <v>42522</v>
      </c>
      <c r="B2124" s="3" t="s">
        <v>73</v>
      </c>
      <c r="C2124" s="3" t="s">
        <v>86</v>
      </c>
      <c r="D2124" s="3">
        <v>228</v>
      </c>
      <c r="E2124" s="3">
        <v>233</v>
      </c>
      <c r="F2124" s="3">
        <v>217</v>
      </c>
      <c r="G2124" s="3">
        <v>223</v>
      </c>
      <c r="H2124" s="3">
        <v>174</v>
      </c>
      <c r="I2124" s="3">
        <v>181</v>
      </c>
      <c r="J2124" s="3">
        <v>221</v>
      </c>
      <c r="K2124" s="3">
        <v>152</v>
      </c>
    </row>
    <row r="2125" spans="1:11" x14ac:dyDescent="0.25">
      <c r="A2125" s="4">
        <v>42522</v>
      </c>
      <c r="B2125" s="3" t="s">
        <v>73</v>
      </c>
      <c r="C2125" s="3" t="s">
        <v>54</v>
      </c>
      <c r="D2125" s="3">
        <v>228</v>
      </c>
      <c r="E2125" s="3">
        <v>229</v>
      </c>
      <c r="F2125" s="3">
        <v>217</v>
      </c>
      <c r="G2125" s="3">
        <v>215</v>
      </c>
      <c r="H2125" s="3">
        <v>174</v>
      </c>
      <c r="I2125" s="3">
        <v>167</v>
      </c>
      <c r="J2125" s="3">
        <v>221</v>
      </c>
      <c r="K2125" s="3">
        <v>48</v>
      </c>
    </row>
    <row r="2126" spans="1:11" x14ac:dyDescent="0.25">
      <c r="A2126" s="4">
        <v>42614</v>
      </c>
      <c r="B2126" s="3" t="s">
        <v>73</v>
      </c>
      <c r="C2126" s="3" t="s">
        <v>55</v>
      </c>
      <c r="D2126" s="3">
        <v>245</v>
      </c>
      <c r="E2126" s="3">
        <v>221</v>
      </c>
      <c r="F2126" s="3">
        <v>228</v>
      </c>
      <c r="G2126" s="3">
        <v>211</v>
      </c>
      <c r="H2126" s="3">
        <v>178</v>
      </c>
      <c r="I2126" s="3">
        <v>171</v>
      </c>
      <c r="J2126" s="3">
        <v>261</v>
      </c>
      <c r="K2126" s="3">
        <v>37</v>
      </c>
    </row>
    <row r="2127" spans="1:11" x14ac:dyDescent="0.25">
      <c r="A2127" s="4">
        <v>42614</v>
      </c>
      <c r="B2127" s="3" t="s">
        <v>73</v>
      </c>
      <c r="C2127" s="3" t="s">
        <v>86</v>
      </c>
      <c r="D2127" s="3">
        <v>245</v>
      </c>
      <c r="E2127" s="3">
        <v>244</v>
      </c>
      <c r="F2127" s="3">
        <v>228</v>
      </c>
      <c r="G2127" s="3">
        <v>232</v>
      </c>
      <c r="H2127" s="3">
        <v>178</v>
      </c>
      <c r="I2127" s="3">
        <v>185</v>
      </c>
      <c r="J2127" s="3">
        <v>261</v>
      </c>
      <c r="K2127" s="3">
        <v>192</v>
      </c>
    </row>
    <row r="2128" spans="1:11" x14ac:dyDescent="0.25">
      <c r="A2128" s="4">
        <v>42614</v>
      </c>
      <c r="B2128" s="3" t="s">
        <v>73</v>
      </c>
      <c r="C2128" s="3" t="s">
        <v>54</v>
      </c>
      <c r="D2128" s="3">
        <v>245</v>
      </c>
      <c r="E2128" s="3">
        <v>275</v>
      </c>
      <c r="F2128" s="3">
        <v>228</v>
      </c>
      <c r="G2128" s="3">
        <v>221</v>
      </c>
      <c r="H2128" s="3">
        <v>178</v>
      </c>
      <c r="I2128" s="3">
        <v>155</v>
      </c>
      <c r="J2128" s="3">
        <v>261</v>
      </c>
      <c r="K2128" s="3">
        <v>32</v>
      </c>
    </row>
    <row r="2129" spans="1:11" x14ac:dyDescent="0.25">
      <c r="A2129" s="4">
        <v>42705</v>
      </c>
      <c r="B2129" s="3" t="s">
        <v>73</v>
      </c>
      <c r="C2129" s="3" t="s">
        <v>55</v>
      </c>
      <c r="D2129" s="3">
        <v>236</v>
      </c>
      <c r="E2129" s="3">
        <v>234</v>
      </c>
      <c r="F2129" s="3">
        <v>227</v>
      </c>
      <c r="G2129" s="3">
        <v>225</v>
      </c>
      <c r="H2129" s="3">
        <v>185</v>
      </c>
      <c r="I2129" s="3">
        <v>182</v>
      </c>
      <c r="J2129" s="3">
        <v>157</v>
      </c>
      <c r="K2129" s="3">
        <v>19</v>
      </c>
    </row>
    <row r="2130" spans="1:11" x14ac:dyDescent="0.25">
      <c r="A2130" s="4">
        <v>42705</v>
      </c>
      <c r="B2130" s="3" t="s">
        <v>73</v>
      </c>
      <c r="C2130" s="3" t="s">
        <v>86</v>
      </c>
      <c r="D2130" s="3">
        <v>236</v>
      </c>
      <c r="E2130" s="3">
        <v>240</v>
      </c>
      <c r="F2130" s="3">
        <v>227</v>
      </c>
      <c r="G2130" s="3">
        <v>231</v>
      </c>
      <c r="H2130" s="3">
        <v>185</v>
      </c>
      <c r="I2130" s="3">
        <v>191</v>
      </c>
      <c r="J2130" s="3">
        <v>157</v>
      </c>
      <c r="K2130" s="3">
        <v>114</v>
      </c>
    </row>
    <row r="2131" spans="1:11" x14ac:dyDescent="0.25">
      <c r="A2131" s="4">
        <v>42705</v>
      </c>
      <c r="B2131" s="3" t="s">
        <v>73</v>
      </c>
      <c r="C2131" s="3" t="s">
        <v>54</v>
      </c>
      <c r="D2131" s="3">
        <v>236</v>
      </c>
      <c r="E2131" s="3">
        <v>219</v>
      </c>
      <c r="F2131" s="3">
        <v>227</v>
      </c>
      <c r="G2131" s="3">
        <v>206</v>
      </c>
      <c r="H2131" s="3">
        <v>185</v>
      </c>
      <c r="I2131" s="3">
        <v>163</v>
      </c>
      <c r="J2131" s="3">
        <v>157</v>
      </c>
      <c r="K2131" s="3">
        <v>24</v>
      </c>
    </row>
    <row r="2132" spans="1:11" x14ac:dyDescent="0.25">
      <c r="A2132" s="4">
        <v>42795</v>
      </c>
      <c r="B2132" s="3" t="s">
        <v>73</v>
      </c>
      <c r="C2132" s="3" t="s">
        <v>55</v>
      </c>
      <c r="D2132" s="3">
        <v>225</v>
      </c>
      <c r="E2132" s="3">
        <v>209</v>
      </c>
      <c r="F2132" s="3">
        <v>210</v>
      </c>
      <c r="G2132" s="3">
        <v>200</v>
      </c>
      <c r="H2132" s="3">
        <v>161</v>
      </c>
      <c r="I2132" s="3">
        <v>163</v>
      </c>
      <c r="J2132" s="3">
        <v>256</v>
      </c>
      <c r="K2132" s="3">
        <v>39</v>
      </c>
    </row>
    <row r="2133" spans="1:11" x14ac:dyDescent="0.25">
      <c r="A2133" s="4">
        <v>42795</v>
      </c>
      <c r="B2133" s="3" t="s">
        <v>73</v>
      </c>
      <c r="C2133" s="3" t="s">
        <v>86</v>
      </c>
      <c r="D2133" s="3">
        <v>225</v>
      </c>
      <c r="E2133" s="3">
        <v>228</v>
      </c>
      <c r="F2133" s="3">
        <v>210</v>
      </c>
      <c r="G2133" s="3">
        <v>211</v>
      </c>
      <c r="H2133" s="3">
        <v>161</v>
      </c>
      <c r="I2133" s="3">
        <v>159</v>
      </c>
      <c r="J2133" s="3">
        <v>256</v>
      </c>
      <c r="K2133" s="3">
        <v>189</v>
      </c>
    </row>
    <row r="2134" spans="1:11" x14ac:dyDescent="0.25">
      <c r="A2134" s="4">
        <v>42795</v>
      </c>
      <c r="B2134" s="3" t="s">
        <v>73</v>
      </c>
      <c r="C2134" s="3" t="s">
        <v>54</v>
      </c>
      <c r="D2134" s="3">
        <v>225</v>
      </c>
      <c r="E2134" s="3">
        <v>227</v>
      </c>
      <c r="F2134" s="3">
        <v>210</v>
      </c>
      <c r="G2134" s="3">
        <v>218</v>
      </c>
      <c r="H2134" s="3">
        <v>161</v>
      </c>
      <c r="I2134" s="3">
        <v>180</v>
      </c>
      <c r="J2134" s="3">
        <v>256</v>
      </c>
      <c r="K2134" s="3">
        <v>28</v>
      </c>
    </row>
    <row r="2135" spans="1:11" x14ac:dyDescent="0.25">
      <c r="A2135" s="4">
        <v>42887</v>
      </c>
      <c r="B2135" s="3" t="s">
        <v>73</v>
      </c>
      <c r="C2135" s="3" t="s">
        <v>55</v>
      </c>
      <c r="D2135" s="3">
        <v>236</v>
      </c>
      <c r="E2135" s="3">
        <v>208</v>
      </c>
      <c r="F2135" s="3">
        <v>228</v>
      </c>
      <c r="G2135" s="3">
        <v>197</v>
      </c>
      <c r="H2135" s="3">
        <v>187</v>
      </c>
      <c r="I2135" s="3">
        <v>156</v>
      </c>
      <c r="J2135" s="3">
        <v>198</v>
      </c>
      <c r="K2135" s="3">
        <v>31</v>
      </c>
    </row>
    <row r="2136" spans="1:11" x14ac:dyDescent="0.25">
      <c r="A2136" s="4">
        <v>42887</v>
      </c>
      <c r="B2136" s="3" t="s">
        <v>73</v>
      </c>
      <c r="C2136" s="3" t="s">
        <v>86</v>
      </c>
      <c r="D2136" s="3">
        <v>236</v>
      </c>
      <c r="E2136" s="3">
        <v>247</v>
      </c>
      <c r="F2136" s="3">
        <v>228</v>
      </c>
      <c r="G2136" s="3">
        <v>240</v>
      </c>
      <c r="H2136" s="3">
        <v>187</v>
      </c>
      <c r="I2136" s="3">
        <v>204</v>
      </c>
      <c r="J2136" s="3">
        <v>198</v>
      </c>
      <c r="K2136" s="3">
        <v>133</v>
      </c>
    </row>
    <row r="2137" spans="1:11" x14ac:dyDescent="0.25">
      <c r="A2137" s="4">
        <v>42887</v>
      </c>
      <c r="B2137" s="3" t="s">
        <v>73</v>
      </c>
      <c r="C2137" s="3" t="s">
        <v>54</v>
      </c>
      <c r="D2137" s="3">
        <v>236</v>
      </c>
      <c r="E2137" s="3">
        <v>223</v>
      </c>
      <c r="F2137" s="3">
        <v>228</v>
      </c>
      <c r="G2137" s="3">
        <v>212</v>
      </c>
      <c r="H2137" s="3">
        <v>187</v>
      </c>
      <c r="I2137" s="3">
        <v>169</v>
      </c>
      <c r="J2137" s="3">
        <v>198</v>
      </c>
      <c r="K2137" s="3">
        <v>34</v>
      </c>
    </row>
    <row r="2138" spans="1:11" x14ac:dyDescent="0.25">
      <c r="A2138" s="4">
        <v>42979</v>
      </c>
      <c r="B2138" s="3" t="s">
        <v>73</v>
      </c>
      <c r="C2138" s="3" t="s">
        <v>55</v>
      </c>
      <c r="D2138" s="3">
        <v>244</v>
      </c>
      <c r="E2138" s="3">
        <v>227</v>
      </c>
      <c r="F2138" s="3">
        <v>233</v>
      </c>
      <c r="G2138" s="3">
        <v>222</v>
      </c>
      <c r="H2138" s="3">
        <v>188</v>
      </c>
      <c r="I2138" s="3">
        <v>190</v>
      </c>
      <c r="J2138" s="3">
        <v>186</v>
      </c>
      <c r="K2138" s="3">
        <v>13</v>
      </c>
    </row>
    <row r="2139" spans="1:11" x14ac:dyDescent="0.25">
      <c r="A2139" s="4">
        <v>42979</v>
      </c>
      <c r="B2139" s="3" t="s">
        <v>73</v>
      </c>
      <c r="C2139" s="3" t="s">
        <v>86</v>
      </c>
      <c r="D2139" s="3">
        <v>244</v>
      </c>
      <c r="E2139" s="3">
        <v>247</v>
      </c>
      <c r="F2139" s="3">
        <v>233</v>
      </c>
      <c r="G2139" s="3">
        <v>235</v>
      </c>
      <c r="H2139" s="3">
        <v>188</v>
      </c>
      <c r="I2139" s="3">
        <v>188</v>
      </c>
      <c r="J2139" s="3">
        <v>186</v>
      </c>
      <c r="K2139" s="3">
        <v>157</v>
      </c>
    </row>
    <row r="2140" spans="1:11" x14ac:dyDescent="0.25">
      <c r="A2140" s="4">
        <v>42979</v>
      </c>
      <c r="B2140" s="3" t="s">
        <v>73</v>
      </c>
      <c r="C2140" s="3" t="s">
        <v>54</v>
      </c>
      <c r="D2140" s="3">
        <v>244</v>
      </c>
      <c r="E2140" s="3">
        <v>226</v>
      </c>
      <c r="F2140" s="3">
        <v>233</v>
      </c>
      <c r="G2140" s="3">
        <v>221</v>
      </c>
      <c r="H2140" s="3">
        <v>188</v>
      </c>
      <c r="I2140" s="3">
        <v>190</v>
      </c>
      <c r="J2140" s="3">
        <v>186</v>
      </c>
      <c r="K2140" s="3">
        <v>16</v>
      </c>
    </row>
    <row r="2141" spans="1:11" x14ac:dyDescent="0.25">
      <c r="A2141" s="4">
        <v>43070</v>
      </c>
      <c r="B2141" s="3" t="s">
        <v>73</v>
      </c>
      <c r="C2141" s="3" t="s">
        <v>55</v>
      </c>
      <c r="D2141" s="3">
        <v>254</v>
      </c>
      <c r="E2141" s="3">
        <v>258</v>
      </c>
      <c r="F2141" s="3">
        <v>239</v>
      </c>
      <c r="G2141" s="3">
        <v>239</v>
      </c>
      <c r="H2141" s="3">
        <v>187</v>
      </c>
      <c r="I2141" s="3">
        <v>180</v>
      </c>
      <c r="J2141" s="3">
        <v>140</v>
      </c>
      <c r="K2141" s="3">
        <v>18</v>
      </c>
    </row>
    <row r="2142" spans="1:11" x14ac:dyDescent="0.25">
      <c r="A2142" s="4">
        <v>43070</v>
      </c>
      <c r="B2142" s="3" t="s">
        <v>73</v>
      </c>
      <c r="C2142" s="3" t="s">
        <v>86</v>
      </c>
      <c r="D2142" s="3">
        <v>254</v>
      </c>
      <c r="E2142" s="3">
        <v>256</v>
      </c>
      <c r="F2142" s="3">
        <v>239</v>
      </c>
      <c r="G2142" s="3">
        <v>241</v>
      </c>
      <c r="H2142" s="3">
        <v>187</v>
      </c>
      <c r="I2142" s="3">
        <v>189</v>
      </c>
      <c r="J2142" s="3">
        <v>140</v>
      </c>
      <c r="K2142" s="3">
        <v>106</v>
      </c>
    </row>
    <row r="2143" spans="1:11" x14ac:dyDescent="0.25">
      <c r="A2143" s="4">
        <v>43070</v>
      </c>
      <c r="B2143" s="3" t="s">
        <v>73</v>
      </c>
      <c r="C2143" s="3" t="s">
        <v>54</v>
      </c>
      <c r="D2143" s="3">
        <v>254</v>
      </c>
      <c r="E2143" s="3">
        <v>241</v>
      </c>
      <c r="F2143" s="3">
        <v>239</v>
      </c>
      <c r="G2143" s="3">
        <v>227</v>
      </c>
      <c r="H2143" s="3">
        <v>187</v>
      </c>
      <c r="I2143" s="3">
        <v>179</v>
      </c>
      <c r="J2143" s="3">
        <v>140</v>
      </c>
      <c r="K2143" s="3">
        <v>16</v>
      </c>
    </row>
    <row r="2144" spans="1:11" x14ac:dyDescent="0.25">
      <c r="A2144" s="4">
        <v>43160</v>
      </c>
      <c r="B2144" s="3" t="s">
        <v>73</v>
      </c>
      <c r="C2144" s="3" t="s">
        <v>55</v>
      </c>
      <c r="D2144" s="3">
        <v>250</v>
      </c>
      <c r="E2144" s="3">
        <v>228</v>
      </c>
      <c r="F2144" s="3">
        <v>237</v>
      </c>
      <c r="G2144" s="3">
        <v>218</v>
      </c>
      <c r="H2144" s="3">
        <v>188</v>
      </c>
      <c r="I2144" s="3">
        <v>174</v>
      </c>
      <c r="J2144" s="3">
        <v>274</v>
      </c>
      <c r="K2144" s="3">
        <v>22</v>
      </c>
    </row>
    <row r="2145" spans="1:11" x14ac:dyDescent="0.25">
      <c r="A2145" s="4">
        <v>43160</v>
      </c>
      <c r="B2145" s="3" t="s">
        <v>73</v>
      </c>
      <c r="C2145" s="3" t="s">
        <v>86</v>
      </c>
      <c r="D2145" s="3">
        <v>250</v>
      </c>
      <c r="E2145" s="3">
        <v>255</v>
      </c>
      <c r="F2145" s="3">
        <v>237</v>
      </c>
      <c r="G2145" s="3">
        <v>242</v>
      </c>
      <c r="H2145" s="3">
        <v>188</v>
      </c>
      <c r="I2145" s="3">
        <v>192</v>
      </c>
      <c r="J2145" s="3">
        <v>274</v>
      </c>
      <c r="K2145" s="3">
        <v>218</v>
      </c>
    </row>
    <row r="2146" spans="1:11" x14ac:dyDescent="0.25">
      <c r="A2146" s="4">
        <v>43160</v>
      </c>
      <c r="B2146" s="3" t="s">
        <v>73</v>
      </c>
      <c r="C2146" s="3" t="s">
        <v>54</v>
      </c>
      <c r="D2146" s="3">
        <v>250</v>
      </c>
      <c r="E2146" s="3">
        <v>233</v>
      </c>
      <c r="F2146" s="3">
        <v>237</v>
      </c>
      <c r="G2146" s="3">
        <v>220</v>
      </c>
      <c r="H2146" s="3">
        <v>188</v>
      </c>
      <c r="I2146" s="3">
        <v>172</v>
      </c>
      <c r="J2146" s="3">
        <v>274</v>
      </c>
      <c r="K2146" s="3">
        <v>34</v>
      </c>
    </row>
    <row r="2147" spans="1:11" x14ac:dyDescent="0.25">
      <c r="A2147" s="4">
        <v>43252</v>
      </c>
      <c r="B2147" s="3" t="s">
        <v>73</v>
      </c>
      <c r="C2147" s="3" t="s">
        <v>55</v>
      </c>
      <c r="D2147" s="3">
        <v>260</v>
      </c>
      <c r="E2147" s="3">
        <v>219</v>
      </c>
      <c r="F2147" s="3">
        <v>246</v>
      </c>
      <c r="G2147" s="3">
        <v>205</v>
      </c>
      <c r="H2147" s="3">
        <v>196</v>
      </c>
      <c r="I2147" s="3">
        <v>157</v>
      </c>
      <c r="J2147" s="3">
        <v>197</v>
      </c>
      <c r="K2147" s="3">
        <v>20</v>
      </c>
    </row>
    <row r="2148" spans="1:11" x14ac:dyDescent="0.25">
      <c r="A2148" s="4">
        <v>43252</v>
      </c>
      <c r="B2148" s="3" t="s">
        <v>73</v>
      </c>
      <c r="C2148" s="3" t="s">
        <v>86</v>
      </c>
      <c r="D2148" s="3">
        <v>260</v>
      </c>
      <c r="E2148" s="3">
        <v>263</v>
      </c>
      <c r="F2148" s="3">
        <v>246</v>
      </c>
      <c r="G2148" s="3">
        <v>251</v>
      </c>
      <c r="H2148" s="3">
        <v>196</v>
      </c>
      <c r="I2148" s="3">
        <v>203</v>
      </c>
      <c r="J2148" s="3">
        <v>197</v>
      </c>
      <c r="K2148" s="3">
        <v>141</v>
      </c>
    </row>
    <row r="2149" spans="1:11" x14ac:dyDescent="0.25">
      <c r="A2149" s="4">
        <v>43252</v>
      </c>
      <c r="B2149" s="3" t="s">
        <v>73</v>
      </c>
      <c r="C2149" s="3" t="s">
        <v>54</v>
      </c>
      <c r="D2149" s="3">
        <v>260</v>
      </c>
      <c r="E2149" s="3">
        <v>268</v>
      </c>
      <c r="F2149" s="3">
        <v>246</v>
      </c>
      <c r="G2149" s="3">
        <v>251</v>
      </c>
      <c r="H2149" s="3">
        <v>196</v>
      </c>
      <c r="I2149" s="3">
        <v>198</v>
      </c>
      <c r="J2149" s="3">
        <v>197</v>
      </c>
      <c r="K2149" s="3">
        <v>36</v>
      </c>
    </row>
    <row r="2150" spans="1:11" x14ac:dyDescent="0.25">
      <c r="A2150" s="4">
        <v>39508</v>
      </c>
      <c r="B2150" s="3" t="s">
        <v>65</v>
      </c>
      <c r="C2150" s="3" t="s">
        <v>26</v>
      </c>
      <c r="D2150" s="3">
        <v>260</v>
      </c>
      <c r="E2150" s="3">
        <v>281</v>
      </c>
      <c r="F2150" s="3">
        <v>242</v>
      </c>
      <c r="G2150" s="3">
        <v>265</v>
      </c>
      <c r="H2150" s="3">
        <v>189</v>
      </c>
      <c r="I2150" s="3">
        <v>209</v>
      </c>
      <c r="J2150" s="3">
        <v>215</v>
      </c>
      <c r="K2150" s="3">
        <v>165</v>
      </c>
    </row>
    <row r="2151" spans="1:11" x14ac:dyDescent="0.25">
      <c r="A2151" s="4">
        <v>39508</v>
      </c>
      <c r="B2151" s="3" t="s">
        <v>65</v>
      </c>
      <c r="C2151" s="3" t="s">
        <v>28</v>
      </c>
      <c r="D2151" s="3">
        <v>260</v>
      </c>
      <c r="E2151" s="3">
        <v>198</v>
      </c>
      <c r="F2151" s="3">
        <v>242</v>
      </c>
      <c r="G2151" s="3">
        <v>190</v>
      </c>
      <c r="H2151" s="3">
        <v>189</v>
      </c>
      <c r="I2151" s="3">
        <v>156</v>
      </c>
      <c r="J2151" s="3">
        <v>215</v>
      </c>
      <c r="K2151" s="3">
        <v>42</v>
      </c>
    </row>
    <row r="2152" spans="1:11" x14ac:dyDescent="0.25">
      <c r="A2152" s="4">
        <v>39508</v>
      </c>
      <c r="B2152" s="3" t="s">
        <v>65</v>
      </c>
      <c r="C2152" s="3" t="s">
        <v>27</v>
      </c>
      <c r="D2152" s="3">
        <v>260</v>
      </c>
      <c r="E2152" s="3">
        <v>154</v>
      </c>
      <c r="F2152" s="3">
        <v>242</v>
      </c>
      <c r="G2152" s="3">
        <v>147</v>
      </c>
      <c r="H2152" s="3">
        <v>189</v>
      </c>
      <c r="I2152" s="3">
        <v>117</v>
      </c>
      <c r="J2152" s="3">
        <v>215</v>
      </c>
      <c r="K2152" s="3">
        <v>8</v>
      </c>
    </row>
    <row r="2153" spans="1:11" x14ac:dyDescent="0.25">
      <c r="A2153" s="4">
        <v>39600</v>
      </c>
      <c r="B2153" s="3" t="s">
        <v>65</v>
      </c>
      <c r="C2153" s="3" t="s">
        <v>26</v>
      </c>
      <c r="D2153" s="3">
        <v>272</v>
      </c>
      <c r="E2153" s="3">
        <v>295</v>
      </c>
      <c r="F2153" s="3">
        <v>250</v>
      </c>
      <c r="G2153" s="3">
        <v>275</v>
      </c>
      <c r="H2153" s="3">
        <v>191</v>
      </c>
      <c r="I2153" s="3">
        <v>216</v>
      </c>
      <c r="J2153" s="3">
        <v>395</v>
      </c>
      <c r="K2153" s="3">
        <v>284</v>
      </c>
    </row>
    <row r="2154" spans="1:11" x14ac:dyDescent="0.25">
      <c r="A2154" s="4">
        <v>39600</v>
      </c>
      <c r="B2154" s="3" t="s">
        <v>65</v>
      </c>
      <c r="C2154" s="3" t="s">
        <v>28</v>
      </c>
      <c r="D2154" s="3">
        <v>272</v>
      </c>
      <c r="E2154" s="3">
        <v>218</v>
      </c>
      <c r="F2154" s="3">
        <v>250</v>
      </c>
      <c r="G2154" s="3">
        <v>199</v>
      </c>
      <c r="H2154" s="3">
        <v>191</v>
      </c>
      <c r="I2154" s="3">
        <v>151</v>
      </c>
      <c r="J2154" s="3">
        <v>395</v>
      </c>
      <c r="K2154" s="3">
        <v>83</v>
      </c>
    </row>
    <row r="2155" spans="1:11" x14ac:dyDescent="0.25">
      <c r="A2155" s="4">
        <v>39600</v>
      </c>
      <c r="B2155" s="3" t="s">
        <v>65</v>
      </c>
      <c r="C2155" s="3" t="s">
        <v>27</v>
      </c>
      <c r="D2155" s="3">
        <v>272</v>
      </c>
      <c r="E2155" s="3">
        <v>187</v>
      </c>
      <c r="F2155" s="3">
        <v>250</v>
      </c>
      <c r="G2155" s="3">
        <v>175</v>
      </c>
      <c r="H2155" s="3">
        <v>191</v>
      </c>
      <c r="I2155" s="3">
        <v>139</v>
      </c>
      <c r="J2155" s="3">
        <v>395</v>
      </c>
      <c r="K2155" s="3">
        <v>28</v>
      </c>
    </row>
    <row r="2156" spans="1:11" x14ac:dyDescent="0.25">
      <c r="A2156" s="4">
        <v>39692</v>
      </c>
      <c r="B2156" s="3" t="s">
        <v>65</v>
      </c>
      <c r="C2156" s="3" t="s">
        <v>26</v>
      </c>
      <c r="D2156" s="3">
        <v>254</v>
      </c>
      <c r="E2156" s="3">
        <v>273</v>
      </c>
      <c r="F2156" s="3">
        <v>239</v>
      </c>
      <c r="G2156" s="3">
        <v>259</v>
      </c>
      <c r="H2156" s="3">
        <v>189</v>
      </c>
      <c r="I2156" s="3">
        <v>207</v>
      </c>
      <c r="J2156" s="3">
        <v>339</v>
      </c>
      <c r="K2156" s="3">
        <v>250</v>
      </c>
    </row>
    <row r="2157" spans="1:11" x14ac:dyDescent="0.25">
      <c r="A2157" s="4">
        <v>39692</v>
      </c>
      <c r="B2157" s="3" t="s">
        <v>65</v>
      </c>
      <c r="C2157" s="3" t="s">
        <v>28</v>
      </c>
      <c r="D2157" s="3">
        <v>254</v>
      </c>
      <c r="E2157" s="3">
        <v>204</v>
      </c>
      <c r="F2157" s="3">
        <v>239</v>
      </c>
      <c r="G2157" s="3">
        <v>197</v>
      </c>
      <c r="H2157" s="3">
        <v>189</v>
      </c>
      <c r="I2157" s="3">
        <v>163</v>
      </c>
      <c r="J2157" s="3">
        <v>339</v>
      </c>
      <c r="K2157" s="3">
        <v>62</v>
      </c>
    </row>
    <row r="2158" spans="1:11" x14ac:dyDescent="0.25">
      <c r="A2158" s="4">
        <v>39692</v>
      </c>
      <c r="B2158" s="3" t="s">
        <v>65</v>
      </c>
      <c r="C2158" s="3" t="s">
        <v>27</v>
      </c>
      <c r="D2158" s="3">
        <v>254</v>
      </c>
      <c r="E2158" s="3">
        <v>183</v>
      </c>
      <c r="F2158" s="3">
        <v>239</v>
      </c>
      <c r="G2158" s="3">
        <v>177</v>
      </c>
      <c r="H2158" s="3">
        <v>189</v>
      </c>
      <c r="I2158" s="3">
        <v>149</v>
      </c>
      <c r="J2158" s="3">
        <v>339</v>
      </c>
      <c r="K2158" s="3">
        <v>27</v>
      </c>
    </row>
    <row r="2159" spans="1:11" x14ac:dyDescent="0.25">
      <c r="A2159" s="4">
        <v>39783</v>
      </c>
      <c r="B2159" s="3" t="s">
        <v>65</v>
      </c>
      <c r="C2159" s="3" t="s">
        <v>26</v>
      </c>
      <c r="D2159" s="3">
        <v>270</v>
      </c>
      <c r="E2159" s="3">
        <v>293</v>
      </c>
      <c r="F2159" s="3">
        <v>254</v>
      </c>
      <c r="G2159" s="3">
        <v>277</v>
      </c>
      <c r="H2159" s="3">
        <v>200</v>
      </c>
      <c r="I2159" s="3">
        <v>220</v>
      </c>
      <c r="J2159" s="3">
        <v>298</v>
      </c>
      <c r="K2159" s="3">
        <v>225</v>
      </c>
    </row>
    <row r="2160" spans="1:11" x14ac:dyDescent="0.25">
      <c r="A2160" s="4">
        <v>39783</v>
      </c>
      <c r="B2160" s="3" t="s">
        <v>65</v>
      </c>
      <c r="C2160" s="3" t="s">
        <v>28</v>
      </c>
      <c r="D2160" s="3">
        <v>270</v>
      </c>
      <c r="E2160" s="3">
        <v>204</v>
      </c>
      <c r="F2160" s="3">
        <v>254</v>
      </c>
      <c r="G2160" s="3">
        <v>198</v>
      </c>
      <c r="H2160" s="3">
        <v>200</v>
      </c>
      <c r="I2160" s="3">
        <v>166</v>
      </c>
      <c r="J2160" s="3">
        <v>298</v>
      </c>
      <c r="K2160" s="3">
        <v>52</v>
      </c>
    </row>
    <row r="2161" spans="1:11" x14ac:dyDescent="0.25">
      <c r="A2161" s="4">
        <v>39783</v>
      </c>
      <c r="B2161" s="3" t="s">
        <v>65</v>
      </c>
      <c r="C2161" s="3" t="s">
        <v>27</v>
      </c>
      <c r="D2161" s="3">
        <v>270</v>
      </c>
      <c r="E2161" s="3">
        <v>196</v>
      </c>
      <c r="F2161" s="3">
        <v>254</v>
      </c>
      <c r="G2161" s="3">
        <v>192</v>
      </c>
      <c r="H2161" s="3">
        <v>200</v>
      </c>
      <c r="I2161" s="3">
        <v>166</v>
      </c>
      <c r="J2161" s="3">
        <v>298</v>
      </c>
      <c r="K2161" s="3">
        <v>21</v>
      </c>
    </row>
    <row r="2162" spans="1:11" x14ac:dyDescent="0.25">
      <c r="A2162" s="4">
        <v>39873</v>
      </c>
      <c r="B2162" s="3" t="s">
        <v>65</v>
      </c>
      <c r="C2162" s="3" t="s">
        <v>26</v>
      </c>
      <c r="D2162" s="3">
        <v>268</v>
      </c>
      <c r="E2162" s="3">
        <v>289</v>
      </c>
      <c r="F2162" s="3">
        <v>250</v>
      </c>
      <c r="G2162" s="3">
        <v>272</v>
      </c>
      <c r="H2162" s="3">
        <v>195</v>
      </c>
      <c r="I2162" s="3">
        <v>214</v>
      </c>
      <c r="J2162" s="3">
        <v>341</v>
      </c>
      <c r="K2162" s="3">
        <v>243</v>
      </c>
    </row>
    <row r="2163" spans="1:11" x14ac:dyDescent="0.25">
      <c r="A2163" s="4">
        <v>39873</v>
      </c>
      <c r="B2163" s="3" t="s">
        <v>65</v>
      </c>
      <c r="C2163" s="3" t="s">
        <v>28</v>
      </c>
      <c r="D2163" s="3">
        <v>268</v>
      </c>
      <c r="E2163" s="3">
        <v>219</v>
      </c>
      <c r="F2163" s="3">
        <v>250</v>
      </c>
      <c r="G2163" s="3">
        <v>207</v>
      </c>
      <c r="H2163" s="3">
        <v>195</v>
      </c>
      <c r="I2163" s="3">
        <v>165</v>
      </c>
      <c r="J2163" s="3">
        <v>341</v>
      </c>
      <c r="K2163" s="3">
        <v>72</v>
      </c>
    </row>
    <row r="2164" spans="1:11" x14ac:dyDescent="0.25">
      <c r="A2164" s="4">
        <v>39873</v>
      </c>
      <c r="B2164" s="3" t="s">
        <v>65</v>
      </c>
      <c r="C2164" s="3" t="s">
        <v>27</v>
      </c>
      <c r="D2164" s="3">
        <v>268</v>
      </c>
      <c r="E2164" s="3">
        <v>185</v>
      </c>
      <c r="F2164" s="3">
        <v>250</v>
      </c>
      <c r="G2164" s="3">
        <v>182</v>
      </c>
      <c r="H2164" s="3">
        <v>195</v>
      </c>
      <c r="I2164" s="3">
        <v>156</v>
      </c>
      <c r="J2164" s="3">
        <v>341</v>
      </c>
      <c r="K2164" s="3">
        <v>26</v>
      </c>
    </row>
    <row r="2165" spans="1:11" x14ac:dyDescent="0.25">
      <c r="A2165" s="4">
        <v>39965</v>
      </c>
      <c r="B2165" s="3" t="s">
        <v>65</v>
      </c>
      <c r="C2165" s="3" t="s">
        <v>26</v>
      </c>
      <c r="D2165" s="3">
        <v>267</v>
      </c>
      <c r="E2165" s="3">
        <v>294</v>
      </c>
      <c r="F2165" s="3">
        <v>249</v>
      </c>
      <c r="G2165" s="3">
        <v>277</v>
      </c>
      <c r="H2165" s="3">
        <v>192</v>
      </c>
      <c r="I2165" s="3">
        <v>218</v>
      </c>
      <c r="J2165" s="3">
        <v>328</v>
      </c>
      <c r="K2165" s="3">
        <v>234</v>
      </c>
    </row>
    <row r="2166" spans="1:11" x14ac:dyDescent="0.25">
      <c r="A2166" s="4">
        <v>39965</v>
      </c>
      <c r="B2166" s="3" t="s">
        <v>65</v>
      </c>
      <c r="C2166" s="3" t="s">
        <v>28</v>
      </c>
      <c r="D2166" s="3">
        <v>267</v>
      </c>
      <c r="E2166" s="3">
        <v>205</v>
      </c>
      <c r="F2166" s="3">
        <v>249</v>
      </c>
      <c r="G2166" s="3">
        <v>194</v>
      </c>
      <c r="H2166" s="3">
        <v>192</v>
      </c>
      <c r="I2166" s="3">
        <v>151</v>
      </c>
      <c r="J2166" s="3">
        <v>328</v>
      </c>
      <c r="K2166" s="3">
        <v>65</v>
      </c>
    </row>
    <row r="2167" spans="1:11" x14ac:dyDescent="0.25">
      <c r="A2167" s="4">
        <v>39965</v>
      </c>
      <c r="B2167" s="3" t="s">
        <v>65</v>
      </c>
      <c r="C2167" s="3" t="s">
        <v>27</v>
      </c>
      <c r="D2167" s="3">
        <v>267</v>
      </c>
      <c r="E2167" s="3">
        <v>190</v>
      </c>
      <c r="F2167" s="3">
        <v>249</v>
      </c>
      <c r="G2167" s="3">
        <v>183</v>
      </c>
      <c r="H2167" s="3">
        <v>192</v>
      </c>
      <c r="I2167" s="3">
        <v>150</v>
      </c>
      <c r="J2167" s="3">
        <v>328</v>
      </c>
      <c r="K2167" s="3">
        <v>29</v>
      </c>
    </row>
    <row r="2168" spans="1:11" x14ac:dyDescent="0.25">
      <c r="A2168" s="4">
        <v>40057</v>
      </c>
      <c r="B2168" s="3" t="s">
        <v>65</v>
      </c>
      <c r="C2168" s="3" t="s">
        <v>26</v>
      </c>
      <c r="D2168" s="3">
        <v>258</v>
      </c>
      <c r="E2168" s="3">
        <v>278</v>
      </c>
      <c r="F2168" s="3">
        <v>244</v>
      </c>
      <c r="G2168" s="3">
        <v>265</v>
      </c>
      <c r="H2168" s="3">
        <v>194</v>
      </c>
      <c r="I2168" s="3">
        <v>214</v>
      </c>
      <c r="J2168" s="3">
        <v>305</v>
      </c>
      <c r="K2168" s="3">
        <v>212</v>
      </c>
    </row>
    <row r="2169" spans="1:11" x14ac:dyDescent="0.25">
      <c r="A2169" s="4">
        <v>40057</v>
      </c>
      <c r="B2169" s="3" t="s">
        <v>65</v>
      </c>
      <c r="C2169" s="3" t="s">
        <v>28</v>
      </c>
      <c r="D2169" s="3">
        <v>258</v>
      </c>
      <c r="E2169" s="3">
        <v>214</v>
      </c>
      <c r="F2169" s="3">
        <v>244</v>
      </c>
      <c r="G2169" s="3">
        <v>203</v>
      </c>
      <c r="H2169" s="3">
        <v>194</v>
      </c>
      <c r="I2169" s="3">
        <v>165</v>
      </c>
      <c r="J2169" s="3">
        <v>305</v>
      </c>
      <c r="K2169" s="3">
        <v>65</v>
      </c>
    </row>
    <row r="2170" spans="1:11" x14ac:dyDescent="0.25">
      <c r="A2170" s="4">
        <v>40057</v>
      </c>
      <c r="B2170" s="3" t="s">
        <v>65</v>
      </c>
      <c r="C2170" s="3" t="s">
        <v>27</v>
      </c>
      <c r="D2170" s="3">
        <v>258</v>
      </c>
      <c r="E2170" s="3">
        <v>204</v>
      </c>
      <c r="F2170" s="3">
        <v>244</v>
      </c>
      <c r="G2170" s="3">
        <v>198</v>
      </c>
      <c r="H2170" s="3">
        <v>194</v>
      </c>
      <c r="I2170" s="3">
        <v>165</v>
      </c>
      <c r="J2170" s="3">
        <v>305</v>
      </c>
      <c r="K2170" s="3">
        <v>28</v>
      </c>
    </row>
    <row r="2171" spans="1:11" x14ac:dyDescent="0.25">
      <c r="A2171" s="4">
        <v>40148</v>
      </c>
      <c r="B2171" s="3" t="s">
        <v>65</v>
      </c>
      <c r="C2171" s="3" t="s">
        <v>26</v>
      </c>
      <c r="D2171" s="3">
        <v>272</v>
      </c>
      <c r="E2171" s="3">
        <v>292</v>
      </c>
      <c r="F2171" s="3">
        <v>258</v>
      </c>
      <c r="G2171" s="3">
        <v>278</v>
      </c>
      <c r="H2171" s="3">
        <v>205</v>
      </c>
      <c r="I2171" s="3">
        <v>225</v>
      </c>
      <c r="J2171" s="3">
        <v>324</v>
      </c>
      <c r="K2171" s="3">
        <v>246</v>
      </c>
    </row>
    <row r="2172" spans="1:11" x14ac:dyDescent="0.25">
      <c r="A2172" s="4">
        <v>40148</v>
      </c>
      <c r="B2172" s="3" t="s">
        <v>65</v>
      </c>
      <c r="C2172" s="3" t="s">
        <v>28</v>
      </c>
      <c r="D2172" s="3">
        <v>272</v>
      </c>
      <c r="E2172" s="3">
        <v>214</v>
      </c>
      <c r="F2172" s="3">
        <v>258</v>
      </c>
      <c r="G2172" s="3">
        <v>207</v>
      </c>
      <c r="H2172" s="3">
        <v>205</v>
      </c>
      <c r="I2172" s="3">
        <v>171</v>
      </c>
      <c r="J2172" s="3">
        <v>324</v>
      </c>
      <c r="K2172" s="3">
        <v>52</v>
      </c>
    </row>
    <row r="2173" spans="1:11" x14ac:dyDescent="0.25">
      <c r="A2173" s="4">
        <v>40148</v>
      </c>
      <c r="B2173" s="3" t="s">
        <v>65</v>
      </c>
      <c r="C2173" s="3" t="s">
        <v>27</v>
      </c>
      <c r="D2173" s="3">
        <v>272</v>
      </c>
      <c r="E2173" s="3">
        <v>195</v>
      </c>
      <c r="F2173" s="3">
        <v>258</v>
      </c>
      <c r="G2173" s="3">
        <v>189</v>
      </c>
      <c r="H2173" s="3">
        <v>205</v>
      </c>
      <c r="I2173" s="3">
        <v>157</v>
      </c>
      <c r="J2173" s="3">
        <v>324</v>
      </c>
      <c r="K2173" s="3">
        <v>26</v>
      </c>
    </row>
    <row r="2174" spans="1:11" x14ac:dyDescent="0.25">
      <c r="A2174" s="4">
        <v>40238</v>
      </c>
      <c r="B2174" s="3" t="s">
        <v>65</v>
      </c>
      <c r="C2174" s="3" t="s">
        <v>26</v>
      </c>
      <c r="D2174" s="3">
        <v>276</v>
      </c>
      <c r="E2174" s="3">
        <v>298</v>
      </c>
      <c r="F2174" s="3">
        <v>256</v>
      </c>
      <c r="G2174" s="3">
        <v>280</v>
      </c>
      <c r="H2174" s="3">
        <v>199</v>
      </c>
      <c r="I2174" s="3">
        <v>222</v>
      </c>
      <c r="J2174" s="3">
        <v>388</v>
      </c>
      <c r="K2174" s="3">
        <v>279</v>
      </c>
    </row>
    <row r="2175" spans="1:11" x14ac:dyDescent="0.25">
      <c r="A2175" s="4">
        <v>40238</v>
      </c>
      <c r="B2175" s="3" t="s">
        <v>65</v>
      </c>
      <c r="C2175" s="3" t="s">
        <v>28</v>
      </c>
      <c r="D2175" s="3">
        <v>276</v>
      </c>
      <c r="E2175" s="3">
        <v>223</v>
      </c>
      <c r="F2175" s="3">
        <v>256</v>
      </c>
      <c r="G2175" s="3">
        <v>206</v>
      </c>
      <c r="H2175" s="3">
        <v>199</v>
      </c>
      <c r="I2175" s="3">
        <v>159</v>
      </c>
      <c r="J2175" s="3">
        <v>388</v>
      </c>
      <c r="K2175" s="3">
        <v>85</v>
      </c>
    </row>
    <row r="2176" spans="1:11" x14ac:dyDescent="0.25">
      <c r="A2176" s="4">
        <v>40238</v>
      </c>
      <c r="B2176" s="3" t="s">
        <v>65</v>
      </c>
      <c r="C2176" s="3" t="s">
        <v>27</v>
      </c>
      <c r="D2176" s="3">
        <v>276</v>
      </c>
      <c r="E2176" s="3">
        <v>215</v>
      </c>
      <c r="F2176" s="3">
        <v>256</v>
      </c>
      <c r="G2176" s="3">
        <v>204</v>
      </c>
      <c r="H2176" s="3">
        <v>199</v>
      </c>
      <c r="I2176" s="3">
        <v>164</v>
      </c>
      <c r="J2176" s="3">
        <v>388</v>
      </c>
      <c r="K2176" s="3">
        <v>24</v>
      </c>
    </row>
    <row r="2177" spans="1:11" x14ac:dyDescent="0.25">
      <c r="A2177" s="4">
        <v>40330</v>
      </c>
      <c r="B2177" s="3" t="s">
        <v>65</v>
      </c>
      <c r="C2177" s="3" t="s">
        <v>26</v>
      </c>
      <c r="D2177" s="3">
        <v>267</v>
      </c>
      <c r="E2177" s="3">
        <v>293</v>
      </c>
      <c r="F2177" s="3">
        <v>251</v>
      </c>
      <c r="G2177" s="3">
        <v>278</v>
      </c>
      <c r="H2177" s="3">
        <v>198</v>
      </c>
      <c r="I2177" s="3">
        <v>223</v>
      </c>
      <c r="J2177" s="3">
        <v>334</v>
      </c>
      <c r="K2177" s="3">
        <v>237</v>
      </c>
    </row>
    <row r="2178" spans="1:11" x14ac:dyDescent="0.25">
      <c r="A2178" s="4">
        <v>40330</v>
      </c>
      <c r="B2178" s="3" t="s">
        <v>65</v>
      </c>
      <c r="C2178" s="3" t="s">
        <v>28</v>
      </c>
      <c r="D2178" s="3">
        <v>267</v>
      </c>
      <c r="E2178" s="3">
        <v>202</v>
      </c>
      <c r="F2178" s="3">
        <v>251</v>
      </c>
      <c r="G2178" s="3">
        <v>194</v>
      </c>
      <c r="H2178" s="3">
        <v>198</v>
      </c>
      <c r="I2178" s="3">
        <v>157</v>
      </c>
      <c r="J2178" s="3">
        <v>334</v>
      </c>
      <c r="K2178" s="3">
        <v>62</v>
      </c>
    </row>
    <row r="2179" spans="1:11" x14ac:dyDescent="0.25">
      <c r="A2179" s="4">
        <v>40330</v>
      </c>
      <c r="B2179" s="3" t="s">
        <v>65</v>
      </c>
      <c r="C2179" s="3" t="s">
        <v>27</v>
      </c>
      <c r="D2179" s="3">
        <v>267</v>
      </c>
      <c r="E2179" s="3">
        <v>202</v>
      </c>
      <c r="F2179" s="3">
        <v>251</v>
      </c>
      <c r="G2179" s="3">
        <v>198</v>
      </c>
      <c r="H2179" s="3">
        <v>198</v>
      </c>
      <c r="I2179" s="3">
        <v>170</v>
      </c>
      <c r="J2179" s="3">
        <v>334</v>
      </c>
      <c r="K2179" s="3">
        <v>35</v>
      </c>
    </row>
    <row r="2180" spans="1:11" x14ac:dyDescent="0.25">
      <c r="A2180" s="4">
        <v>40422</v>
      </c>
      <c r="B2180" s="3" t="s">
        <v>65</v>
      </c>
      <c r="C2180" s="3" t="s">
        <v>26</v>
      </c>
      <c r="D2180" s="3">
        <v>268</v>
      </c>
      <c r="E2180" s="3">
        <v>291</v>
      </c>
      <c r="F2180" s="3">
        <v>253</v>
      </c>
      <c r="G2180" s="3">
        <v>277</v>
      </c>
      <c r="H2180" s="3">
        <v>201</v>
      </c>
      <c r="I2180" s="3">
        <v>224</v>
      </c>
      <c r="J2180" s="3">
        <v>392</v>
      </c>
      <c r="K2180" s="3">
        <v>288</v>
      </c>
    </row>
    <row r="2181" spans="1:11" x14ac:dyDescent="0.25">
      <c r="A2181" s="4">
        <v>40422</v>
      </c>
      <c r="B2181" s="3" t="s">
        <v>65</v>
      </c>
      <c r="C2181" s="3" t="s">
        <v>28</v>
      </c>
      <c r="D2181" s="3">
        <v>268</v>
      </c>
      <c r="E2181" s="3">
        <v>199</v>
      </c>
      <c r="F2181" s="3">
        <v>253</v>
      </c>
      <c r="G2181" s="3">
        <v>191</v>
      </c>
      <c r="H2181" s="3">
        <v>201</v>
      </c>
      <c r="I2181" s="3">
        <v>158</v>
      </c>
      <c r="J2181" s="3">
        <v>392</v>
      </c>
      <c r="K2181" s="3">
        <v>74</v>
      </c>
    </row>
    <row r="2182" spans="1:11" x14ac:dyDescent="0.25">
      <c r="A2182" s="4">
        <v>40422</v>
      </c>
      <c r="B2182" s="3" t="s">
        <v>65</v>
      </c>
      <c r="C2182" s="3" t="s">
        <v>27</v>
      </c>
      <c r="D2182" s="3">
        <v>268</v>
      </c>
      <c r="E2182" s="3">
        <v>206</v>
      </c>
      <c r="F2182" s="3">
        <v>253</v>
      </c>
      <c r="G2182" s="3">
        <v>199</v>
      </c>
      <c r="H2182" s="3">
        <v>201</v>
      </c>
      <c r="I2182" s="3">
        <v>167</v>
      </c>
      <c r="J2182" s="3">
        <v>392</v>
      </c>
      <c r="K2182" s="3">
        <v>30</v>
      </c>
    </row>
    <row r="2183" spans="1:11" x14ac:dyDescent="0.25">
      <c r="A2183" s="4">
        <v>40513</v>
      </c>
      <c r="B2183" s="3" t="s">
        <v>65</v>
      </c>
      <c r="C2183" s="3" t="s">
        <v>26</v>
      </c>
      <c r="D2183" s="3">
        <v>277</v>
      </c>
      <c r="E2183" s="3">
        <v>293</v>
      </c>
      <c r="F2183" s="3">
        <v>263</v>
      </c>
      <c r="G2183" s="3">
        <v>282</v>
      </c>
      <c r="H2183" s="3">
        <v>212</v>
      </c>
      <c r="I2183" s="3">
        <v>233</v>
      </c>
      <c r="J2183" s="3">
        <v>306</v>
      </c>
      <c r="K2183" s="3">
        <v>229</v>
      </c>
    </row>
    <row r="2184" spans="1:11" x14ac:dyDescent="0.25">
      <c r="A2184" s="4">
        <v>40513</v>
      </c>
      <c r="B2184" s="3" t="s">
        <v>65</v>
      </c>
      <c r="C2184" s="3" t="s">
        <v>28</v>
      </c>
      <c r="D2184" s="3">
        <v>277</v>
      </c>
      <c r="E2184" s="3">
        <v>221</v>
      </c>
      <c r="F2184" s="3">
        <v>263</v>
      </c>
      <c r="G2184" s="3">
        <v>212</v>
      </c>
      <c r="H2184" s="3">
        <v>212</v>
      </c>
      <c r="I2184" s="3">
        <v>171</v>
      </c>
      <c r="J2184" s="3">
        <v>306</v>
      </c>
      <c r="K2184" s="3">
        <v>49</v>
      </c>
    </row>
    <row r="2185" spans="1:11" x14ac:dyDescent="0.25">
      <c r="A2185" s="4">
        <v>40513</v>
      </c>
      <c r="B2185" s="3" t="s">
        <v>65</v>
      </c>
      <c r="C2185" s="3" t="s">
        <v>27</v>
      </c>
      <c r="D2185" s="3">
        <v>277</v>
      </c>
      <c r="E2185" s="3">
        <v>231</v>
      </c>
      <c r="F2185" s="3">
        <v>263</v>
      </c>
      <c r="G2185" s="3">
        <v>214</v>
      </c>
      <c r="H2185" s="3">
        <v>212</v>
      </c>
      <c r="I2185" s="3">
        <v>168</v>
      </c>
      <c r="J2185" s="3">
        <v>306</v>
      </c>
      <c r="K2185" s="3">
        <v>28</v>
      </c>
    </row>
    <row r="2186" spans="1:11" x14ac:dyDescent="0.25">
      <c r="A2186" s="4">
        <v>40603</v>
      </c>
      <c r="B2186" s="3" t="s">
        <v>65</v>
      </c>
      <c r="C2186" s="3" t="s">
        <v>26</v>
      </c>
      <c r="D2186" s="3">
        <v>271</v>
      </c>
      <c r="E2186" s="3">
        <v>290</v>
      </c>
      <c r="F2186" s="3">
        <v>258</v>
      </c>
      <c r="G2186" s="3">
        <v>278</v>
      </c>
      <c r="H2186" s="3">
        <v>209</v>
      </c>
      <c r="I2186" s="3">
        <v>227</v>
      </c>
      <c r="J2186" s="3">
        <v>462</v>
      </c>
      <c r="K2186" s="3">
        <v>349</v>
      </c>
    </row>
    <row r="2187" spans="1:11" x14ac:dyDescent="0.25">
      <c r="A2187" s="4">
        <v>40603</v>
      </c>
      <c r="B2187" s="3" t="s">
        <v>65</v>
      </c>
      <c r="C2187" s="3" t="s">
        <v>28</v>
      </c>
      <c r="D2187" s="3">
        <v>271</v>
      </c>
      <c r="E2187" s="3">
        <v>207</v>
      </c>
      <c r="F2187" s="3">
        <v>258</v>
      </c>
      <c r="G2187" s="3">
        <v>201</v>
      </c>
      <c r="H2187" s="3">
        <v>209</v>
      </c>
      <c r="I2187" s="3">
        <v>169</v>
      </c>
      <c r="J2187" s="3">
        <v>462</v>
      </c>
      <c r="K2187" s="3">
        <v>74</v>
      </c>
    </row>
    <row r="2188" spans="1:11" x14ac:dyDescent="0.25">
      <c r="A2188" s="4">
        <v>40603</v>
      </c>
      <c r="B2188" s="3" t="s">
        <v>65</v>
      </c>
      <c r="C2188" s="3" t="s">
        <v>27</v>
      </c>
      <c r="D2188" s="3">
        <v>271</v>
      </c>
      <c r="E2188" s="3">
        <v>218</v>
      </c>
      <c r="F2188" s="3">
        <v>258</v>
      </c>
      <c r="G2188" s="3">
        <v>214</v>
      </c>
      <c r="H2188" s="3">
        <v>209</v>
      </c>
      <c r="I2188" s="3">
        <v>186</v>
      </c>
      <c r="J2188" s="3">
        <v>462</v>
      </c>
      <c r="K2188" s="3">
        <v>39</v>
      </c>
    </row>
    <row r="2189" spans="1:11" x14ac:dyDescent="0.25">
      <c r="A2189" s="4">
        <v>40695</v>
      </c>
      <c r="B2189" s="3" t="s">
        <v>65</v>
      </c>
      <c r="C2189" s="3" t="s">
        <v>26</v>
      </c>
      <c r="D2189" s="3">
        <v>269</v>
      </c>
      <c r="E2189" s="3">
        <v>291</v>
      </c>
      <c r="F2189" s="3">
        <v>254</v>
      </c>
      <c r="G2189" s="3">
        <v>277</v>
      </c>
      <c r="H2189" s="3">
        <v>201</v>
      </c>
      <c r="I2189" s="3">
        <v>224</v>
      </c>
      <c r="J2189" s="3">
        <v>324</v>
      </c>
      <c r="K2189" s="3">
        <v>232</v>
      </c>
    </row>
    <row r="2190" spans="1:11" x14ac:dyDescent="0.25">
      <c r="A2190" s="4">
        <v>40695</v>
      </c>
      <c r="B2190" s="3" t="s">
        <v>65</v>
      </c>
      <c r="C2190" s="3" t="s">
        <v>28</v>
      </c>
      <c r="D2190" s="3">
        <v>269</v>
      </c>
      <c r="E2190" s="3">
        <v>204</v>
      </c>
      <c r="F2190" s="3">
        <v>254</v>
      </c>
      <c r="G2190" s="3">
        <v>195</v>
      </c>
      <c r="H2190" s="3">
        <v>201</v>
      </c>
      <c r="I2190" s="3">
        <v>156</v>
      </c>
      <c r="J2190" s="3">
        <v>324</v>
      </c>
      <c r="K2190" s="3">
        <v>72</v>
      </c>
    </row>
    <row r="2191" spans="1:11" x14ac:dyDescent="0.25">
      <c r="A2191" s="4">
        <v>40695</v>
      </c>
      <c r="B2191" s="3" t="s">
        <v>65</v>
      </c>
      <c r="C2191" s="3" t="s">
        <v>27</v>
      </c>
      <c r="D2191" s="3">
        <v>269</v>
      </c>
      <c r="E2191" s="3">
        <v>228</v>
      </c>
      <c r="F2191" s="3">
        <v>254</v>
      </c>
      <c r="G2191" s="3">
        <v>222</v>
      </c>
      <c r="H2191" s="3">
        <v>201</v>
      </c>
      <c r="I2191" s="3">
        <v>189</v>
      </c>
      <c r="J2191" s="3">
        <v>324</v>
      </c>
      <c r="K2191" s="3">
        <v>20</v>
      </c>
    </row>
    <row r="2192" spans="1:11" x14ac:dyDescent="0.25">
      <c r="A2192" s="4">
        <v>40787</v>
      </c>
      <c r="B2192" s="3" t="s">
        <v>65</v>
      </c>
      <c r="C2192" s="3" t="s">
        <v>26</v>
      </c>
      <c r="D2192" s="3">
        <v>283</v>
      </c>
      <c r="E2192" s="3">
        <v>304</v>
      </c>
      <c r="F2192" s="3">
        <v>269</v>
      </c>
      <c r="G2192" s="3">
        <v>292</v>
      </c>
      <c r="H2192" s="3">
        <v>217</v>
      </c>
      <c r="I2192" s="3">
        <v>240</v>
      </c>
      <c r="J2192" s="3">
        <v>348</v>
      </c>
      <c r="K2192" s="3">
        <v>256</v>
      </c>
    </row>
    <row r="2193" spans="1:11" x14ac:dyDescent="0.25">
      <c r="A2193" s="4">
        <v>40787</v>
      </c>
      <c r="B2193" s="3" t="s">
        <v>65</v>
      </c>
      <c r="C2193" s="3" t="s">
        <v>28</v>
      </c>
      <c r="D2193" s="3">
        <v>283</v>
      </c>
      <c r="E2193" s="3">
        <v>232</v>
      </c>
      <c r="F2193" s="3">
        <v>269</v>
      </c>
      <c r="G2193" s="3">
        <v>225</v>
      </c>
      <c r="H2193" s="3">
        <v>217</v>
      </c>
      <c r="I2193" s="3">
        <v>190</v>
      </c>
      <c r="J2193" s="3">
        <v>348</v>
      </c>
      <c r="K2193" s="3">
        <v>62</v>
      </c>
    </row>
    <row r="2194" spans="1:11" x14ac:dyDescent="0.25">
      <c r="A2194" s="4">
        <v>40787</v>
      </c>
      <c r="B2194" s="3" t="s">
        <v>65</v>
      </c>
      <c r="C2194" s="3" t="s">
        <v>27</v>
      </c>
      <c r="D2194" s="3">
        <v>283</v>
      </c>
      <c r="E2194" s="3">
        <v>197</v>
      </c>
      <c r="F2194" s="3">
        <v>269</v>
      </c>
      <c r="G2194" s="3">
        <v>190</v>
      </c>
      <c r="H2194" s="3">
        <v>217</v>
      </c>
      <c r="I2194" s="3">
        <v>158</v>
      </c>
      <c r="J2194" s="3">
        <v>348</v>
      </c>
      <c r="K2194" s="3">
        <v>30</v>
      </c>
    </row>
    <row r="2195" spans="1:11" x14ac:dyDescent="0.25">
      <c r="A2195" s="4">
        <v>40878</v>
      </c>
      <c r="B2195" s="3" t="s">
        <v>65</v>
      </c>
      <c r="C2195" s="3" t="s">
        <v>26</v>
      </c>
      <c r="D2195" s="3">
        <v>268</v>
      </c>
      <c r="E2195" s="3">
        <v>302</v>
      </c>
      <c r="F2195" s="3">
        <v>252</v>
      </c>
      <c r="G2195" s="3">
        <v>288</v>
      </c>
      <c r="H2195" s="3">
        <v>200</v>
      </c>
      <c r="I2195" s="3">
        <v>234</v>
      </c>
      <c r="J2195" s="3">
        <v>246</v>
      </c>
      <c r="K2195" s="3">
        <v>155</v>
      </c>
    </row>
    <row r="2196" spans="1:11" x14ac:dyDescent="0.25">
      <c r="A2196" s="4">
        <v>40878</v>
      </c>
      <c r="B2196" s="3" t="s">
        <v>65</v>
      </c>
      <c r="C2196" s="3" t="s">
        <v>28</v>
      </c>
      <c r="D2196" s="3">
        <v>268</v>
      </c>
      <c r="E2196" s="3">
        <v>213</v>
      </c>
      <c r="F2196" s="3">
        <v>252</v>
      </c>
      <c r="G2196" s="3">
        <v>204</v>
      </c>
      <c r="H2196" s="3">
        <v>200</v>
      </c>
      <c r="I2196" s="3">
        <v>167</v>
      </c>
      <c r="J2196" s="3">
        <v>246</v>
      </c>
      <c r="K2196" s="3">
        <v>70</v>
      </c>
    </row>
    <row r="2197" spans="1:11" x14ac:dyDescent="0.25">
      <c r="A2197" s="4">
        <v>40878</v>
      </c>
      <c r="B2197" s="3" t="s">
        <v>65</v>
      </c>
      <c r="C2197" s="3" t="s">
        <v>27</v>
      </c>
      <c r="D2197" s="3">
        <v>268</v>
      </c>
      <c r="E2197" s="3">
        <v>203</v>
      </c>
      <c r="F2197" s="3">
        <v>252</v>
      </c>
      <c r="G2197" s="3">
        <v>196</v>
      </c>
      <c r="H2197" s="3">
        <v>200</v>
      </c>
      <c r="I2197" s="3">
        <v>163</v>
      </c>
      <c r="J2197" s="3">
        <v>246</v>
      </c>
      <c r="K2197" s="3">
        <v>21</v>
      </c>
    </row>
    <row r="2198" spans="1:11" x14ac:dyDescent="0.25">
      <c r="A2198" s="4">
        <v>40969</v>
      </c>
      <c r="B2198" s="3" t="s">
        <v>65</v>
      </c>
      <c r="C2198" s="3" t="s">
        <v>26</v>
      </c>
      <c r="D2198" s="3">
        <v>279</v>
      </c>
      <c r="E2198" s="3">
        <v>300</v>
      </c>
      <c r="F2198" s="3">
        <v>264</v>
      </c>
      <c r="G2198" s="3">
        <v>287</v>
      </c>
      <c r="H2198" s="3">
        <v>209</v>
      </c>
      <c r="I2198" s="3">
        <v>235</v>
      </c>
      <c r="J2198" s="3">
        <v>328</v>
      </c>
      <c r="K2198" s="3">
        <v>228</v>
      </c>
    </row>
    <row r="2199" spans="1:11" x14ac:dyDescent="0.25">
      <c r="A2199" s="4">
        <v>40969</v>
      </c>
      <c r="B2199" s="3" t="s">
        <v>65</v>
      </c>
      <c r="C2199" s="3" t="s">
        <v>28</v>
      </c>
      <c r="D2199" s="3">
        <v>279</v>
      </c>
      <c r="E2199" s="3">
        <v>241</v>
      </c>
      <c r="F2199" s="3">
        <v>264</v>
      </c>
      <c r="G2199" s="3">
        <v>224</v>
      </c>
      <c r="H2199" s="3">
        <v>209</v>
      </c>
      <c r="I2199" s="3">
        <v>172</v>
      </c>
      <c r="J2199" s="3">
        <v>328</v>
      </c>
      <c r="K2199" s="3">
        <v>74</v>
      </c>
    </row>
    <row r="2200" spans="1:11" x14ac:dyDescent="0.25">
      <c r="A2200" s="4">
        <v>40969</v>
      </c>
      <c r="B2200" s="3" t="s">
        <v>65</v>
      </c>
      <c r="C2200" s="3" t="s">
        <v>27</v>
      </c>
      <c r="D2200" s="3">
        <v>279</v>
      </c>
      <c r="E2200" s="3">
        <v>204</v>
      </c>
      <c r="F2200" s="3">
        <v>264</v>
      </c>
      <c r="G2200" s="3">
        <v>198</v>
      </c>
      <c r="H2200" s="3">
        <v>209</v>
      </c>
      <c r="I2200" s="3">
        <v>164</v>
      </c>
      <c r="J2200" s="3">
        <v>328</v>
      </c>
      <c r="K2200" s="3">
        <v>26</v>
      </c>
    </row>
    <row r="2201" spans="1:11" x14ac:dyDescent="0.25">
      <c r="A2201" s="4">
        <v>41061</v>
      </c>
      <c r="B2201" s="3" t="s">
        <v>65</v>
      </c>
      <c r="C2201" s="3" t="s">
        <v>26</v>
      </c>
      <c r="D2201" s="3">
        <v>274</v>
      </c>
      <c r="E2201" s="3">
        <v>300</v>
      </c>
      <c r="F2201" s="3">
        <v>259</v>
      </c>
      <c r="G2201" s="3">
        <v>289</v>
      </c>
      <c r="H2201" s="3">
        <v>205</v>
      </c>
      <c r="I2201" s="3">
        <v>238</v>
      </c>
      <c r="J2201" s="3">
        <v>302</v>
      </c>
      <c r="K2201" s="3">
        <v>220</v>
      </c>
    </row>
    <row r="2202" spans="1:11" x14ac:dyDescent="0.25">
      <c r="A2202" s="4">
        <v>41061</v>
      </c>
      <c r="B2202" s="3" t="s">
        <v>65</v>
      </c>
      <c r="C2202" s="3" t="s">
        <v>28</v>
      </c>
      <c r="D2202" s="3">
        <v>274</v>
      </c>
      <c r="E2202" s="3">
        <v>208</v>
      </c>
      <c r="F2202" s="3">
        <v>259</v>
      </c>
      <c r="G2202" s="3">
        <v>196</v>
      </c>
      <c r="H2202" s="3">
        <v>205</v>
      </c>
      <c r="I2202" s="3">
        <v>156</v>
      </c>
      <c r="J2202" s="3">
        <v>302</v>
      </c>
      <c r="K2202" s="3">
        <v>51</v>
      </c>
    </row>
    <row r="2203" spans="1:11" x14ac:dyDescent="0.25">
      <c r="A2203" s="4">
        <v>41061</v>
      </c>
      <c r="B2203" s="3" t="s">
        <v>65</v>
      </c>
      <c r="C2203" s="3" t="s">
        <v>27</v>
      </c>
      <c r="D2203" s="3">
        <v>274</v>
      </c>
      <c r="E2203" s="3">
        <v>193</v>
      </c>
      <c r="F2203" s="3">
        <v>259</v>
      </c>
      <c r="G2203" s="3">
        <v>185</v>
      </c>
      <c r="H2203" s="3">
        <v>205</v>
      </c>
      <c r="I2203" s="3">
        <v>151</v>
      </c>
      <c r="J2203" s="3">
        <v>302</v>
      </c>
      <c r="K2203" s="3">
        <v>31</v>
      </c>
    </row>
    <row r="2204" spans="1:11" x14ac:dyDescent="0.25">
      <c r="A2204" s="4">
        <v>41153</v>
      </c>
      <c r="B2204" s="3" t="s">
        <v>65</v>
      </c>
      <c r="C2204" s="3" t="s">
        <v>26</v>
      </c>
      <c r="D2204" s="3">
        <v>269</v>
      </c>
      <c r="E2204" s="3">
        <v>294</v>
      </c>
      <c r="F2204" s="3">
        <v>257</v>
      </c>
      <c r="G2204" s="3">
        <v>281</v>
      </c>
      <c r="H2204" s="3">
        <v>208</v>
      </c>
      <c r="I2204" s="3">
        <v>228</v>
      </c>
      <c r="J2204" s="3">
        <v>314</v>
      </c>
      <c r="K2204" s="3">
        <v>207</v>
      </c>
    </row>
    <row r="2205" spans="1:11" x14ac:dyDescent="0.25">
      <c r="A2205" s="4">
        <v>41153</v>
      </c>
      <c r="B2205" s="3" t="s">
        <v>65</v>
      </c>
      <c r="C2205" s="3" t="s">
        <v>28</v>
      </c>
      <c r="D2205" s="3">
        <v>269</v>
      </c>
      <c r="E2205" s="3">
        <v>224</v>
      </c>
      <c r="F2205" s="3">
        <v>257</v>
      </c>
      <c r="G2205" s="3">
        <v>219</v>
      </c>
      <c r="H2205" s="3">
        <v>208</v>
      </c>
      <c r="I2205" s="3">
        <v>187</v>
      </c>
      <c r="J2205" s="3">
        <v>314</v>
      </c>
      <c r="K2205" s="3">
        <v>80</v>
      </c>
    </row>
    <row r="2206" spans="1:11" x14ac:dyDescent="0.25">
      <c r="A2206" s="4">
        <v>41153</v>
      </c>
      <c r="B2206" s="3" t="s">
        <v>65</v>
      </c>
      <c r="C2206" s="3" t="s">
        <v>27</v>
      </c>
      <c r="D2206" s="3">
        <v>269</v>
      </c>
      <c r="E2206" s="3">
        <v>216</v>
      </c>
      <c r="F2206" s="3">
        <v>257</v>
      </c>
      <c r="G2206" s="3">
        <v>209</v>
      </c>
      <c r="H2206" s="3">
        <v>208</v>
      </c>
      <c r="I2206" s="3">
        <v>175</v>
      </c>
      <c r="J2206" s="3">
        <v>314</v>
      </c>
      <c r="K2206" s="3">
        <v>27</v>
      </c>
    </row>
    <row r="2207" spans="1:11" x14ac:dyDescent="0.25">
      <c r="A2207" s="4">
        <v>41244</v>
      </c>
      <c r="B2207" s="3" t="s">
        <v>65</v>
      </c>
      <c r="C2207" s="3" t="s">
        <v>26</v>
      </c>
      <c r="D2207" s="3">
        <v>268</v>
      </c>
      <c r="E2207" s="3">
        <v>295</v>
      </c>
      <c r="F2207" s="3">
        <v>252</v>
      </c>
      <c r="G2207" s="3">
        <v>278</v>
      </c>
      <c r="H2207" s="3">
        <v>197</v>
      </c>
      <c r="I2207" s="3">
        <v>219</v>
      </c>
      <c r="J2207" s="3">
        <v>203</v>
      </c>
      <c r="K2207" s="3">
        <v>135</v>
      </c>
    </row>
    <row r="2208" spans="1:11" x14ac:dyDescent="0.25">
      <c r="A2208" s="4">
        <v>41244</v>
      </c>
      <c r="B2208" s="3" t="s">
        <v>65</v>
      </c>
      <c r="C2208" s="3" t="s">
        <v>28</v>
      </c>
      <c r="D2208" s="3">
        <v>268</v>
      </c>
      <c r="E2208" s="3">
        <v>208</v>
      </c>
      <c r="F2208" s="3">
        <v>252</v>
      </c>
      <c r="G2208" s="3">
        <v>199</v>
      </c>
      <c r="H2208" s="3">
        <v>197</v>
      </c>
      <c r="I2208" s="3">
        <v>160</v>
      </c>
      <c r="J2208" s="3">
        <v>203</v>
      </c>
      <c r="K2208" s="3">
        <v>48</v>
      </c>
    </row>
    <row r="2209" spans="1:11" x14ac:dyDescent="0.25">
      <c r="A2209" s="4">
        <v>41244</v>
      </c>
      <c r="B2209" s="3" t="s">
        <v>65</v>
      </c>
      <c r="C2209" s="3" t="s">
        <v>27</v>
      </c>
      <c r="D2209" s="3">
        <v>268</v>
      </c>
      <c r="E2209" s="3">
        <v>234</v>
      </c>
      <c r="F2209" s="3">
        <v>252</v>
      </c>
      <c r="G2209" s="3">
        <v>230</v>
      </c>
      <c r="H2209" s="3">
        <v>197</v>
      </c>
      <c r="I2209" s="3">
        <v>204</v>
      </c>
      <c r="J2209" s="3">
        <v>203</v>
      </c>
      <c r="K2209" s="3">
        <v>20</v>
      </c>
    </row>
    <row r="2210" spans="1:11" x14ac:dyDescent="0.25">
      <c r="A2210" s="4">
        <v>41334</v>
      </c>
      <c r="B2210" s="3" t="s">
        <v>65</v>
      </c>
      <c r="C2210" s="3" t="s">
        <v>26</v>
      </c>
      <c r="D2210" s="3">
        <v>273</v>
      </c>
      <c r="E2210" s="3">
        <v>304</v>
      </c>
      <c r="F2210" s="3">
        <v>258</v>
      </c>
      <c r="G2210" s="3">
        <v>290</v>
      </c>
      <c r="H2210" s="3">
        <v>207</v>
      </c>
      <c r="I2210" s="3">
        <v>237</v>
      </c>
      <c r="J2210" s="3">
        <v>273</v>
      </c>
      <c r="K2210" s="3">
        <v>178</v>
      </c>
    </row>
    <row r="2211" spans="1:11" x14ac:dyDescent="0.25">
      <c r="A2211" s="4">
        <v>41334</v>
      </c>
      <c r="B2211" s="3" t="s">
        <v>65</v>
      </c>
      <c r="C2211" s="3" t="s">
        <v>28</v>
      </c>
      <c r="D2211" s="3">
        <v>273</v>
      </c>
      <c r="E2211" s="3">
        <v>219</v>
      </c>
      <c r="F2211" s="3">
        <v>258</v>
      </c>
      <c r="G2211" s="3">
        <v>212</v>
      </c>
      <c r="H2211" s="3">
        <v>207</v>
      </c>
      <c r="I2211" s="3">
        <v>179</v>
      </c>
      <c r="J2211" s="3">
        <v>273</v>
      </c>
      <c r="K2211" s="3">
        <v>62</v>
      </c>
    </row>
    <row r="2212" spans="1:11" x14ac:dyDescent="0.25">
      <c r="A2212" s="4">
        <v>41334</v>
      </c>
      <c r="B2212" s="3" t="s">
        <v>65</v>
      </c>
      <c r="C2212" s="3" t="s">
        <v>27</v>
      </c>
      <c r="D2212" s="3">
        <v>273</v>
      </c>
      <c r="E2212" s="3">
        <v>204</v>
      </c>
      <c r="F2212" s="3">
        <v>258</v>
      </c>
      <c r="G2212" s="3">
        <v>197</v>
      </c>
      <c r="H2212" s="3">
        <v>207</v>
      </c>
      <c r="I2212" s="3">
        <v>164</v>
      </c>
      <c r="J2212" s="3">
        <v>273</v>
      </c>
      <c r="K2212" s="3">
        <v>33</v>
      </c>
    </row>
    <row r="2213" spans="1:11" x14ac:dyDescent="0.25">
      <c r="A2213" s="4">
        <v>41426</v>
      </c>
      <c r="B2213" s="3" t="s">
        <v>65</v>
      </c>
      <c r="C2213" s="3" t="s">
        <v>26</v>
      </c>
      <c r="D2213" s="3">
        <v>303</v>
      </c>
      <c r="E2213" s="3">
        <v>327</v>
      </c>
      <c r="F2213" s="3">
        <v>284</v>
      </c>
      <c r="G2213" s="3">
        <v>310</v>
      </c>
      <c r="H2213" s="3">
        <v>223</v>
      </c>
      <c r="I2213" s="3">
        <v>250</v>
      </c>
      <c r="J2213" s="3">
        <v>226</v>
      </c>
      <c r="K2213" s="3">
        <v>175</v>
      </c>
    </row>
    <row r="2214" spans="1:11" x14ac:dyDescent="0.25">
      <c r="A2214" s="4">
        <v>41426</v>
      </c>
      <c r="B2214" s="3" t="s">
        <v>65</v>
      </c>
      <c r="C2214" s="3" t="s">
        <v>28</v>
      </c>
      <c r="D2214" s="3">
        <v>303</v>
      </c>
      <c r="E2214" s="3">
        <v>217</v>
      </c>
      <c r="F2214" s="3">
        <v>284</v>
      </c>
      <c r="G2214" s="3">
        <v>208</v>
      </c>
      <c r="H2214" s="3">
        <v>223</v>
      </c>
      <c r="I2214" s="3">
        <v>171</v>
      </c>
      <c r="J2214" s="3">
        <v>226</v>
      </c>
      <c r="K2214" s="3">
        <v>40</v>
      </c>
    </row>
    <row r="2215" spans="1:11" x14ac:dyDescent="0.25">
      <c r="A2215" s="4">
        <v>41426</v>
      </c>
      <c r="B2215" s="3" t="s">
        <v>65</v>
      </c>
      <c r="C2215" s="3" t="s">
        <v>27</v>
      </c>
      <c r="D2215" s="3">
        <v>303</v>
      </c>
      <c r="E2215" s="3">
        <v>225</v>
      </c>
      <c r="F2215" s="3">
        <v>284</v>
      </c>
      <c r="G2215" s="3">
        <v>215</v>
      </c>
      <c r="H2215" s="3">
        <v>223</v>
      </c>
      <c r="I2215" s="3">
        <v>172</v>
      </c>
      <c r="J2215" s="3">
        <v>226</v>
      </c>
      <c r="K2215" s="3">
        <v>11</v>
      </c>
    </row>
    <row r="2216" spans="1:11" x14ac:dyDescent="0.25">
      <c r="A2216" s="4">
        <v>41518</v>
      </c>
      <c r="B2216" s="3" t="s">
        <v>65</v>
      </c>
      <c r="C2216" s="3" t="s">
        <v>26</v>
      </c>
      <c r="D2216" s="3">
        <v>305</v>
      </c>
      <c r="E2216" s="3">
        <v>331</v>
      </c>
      <c r="F2216" s="3">
        <v>285</v>
      </c>
      <c r="G2216" s="3">
        <v>312</v>
      </c>
      <c r="H2216" s="3">
        <v>223</v>
      </c>
      <c r="I2216" s="3">
        <v>248</v>
      </c>
      <c r="J2216" s="3">
        <v>304</v>
      </c>
      <c r="K2216" s="3">
        <v>230</v>
      </c>
    </row>
    <row r="2217" spans="1:11" x14ac:dyDescent="0.25">
      <c r="A2217" s="4">
        <v>41518</v>
      </c>
      <c r="B2217" s="3" t="s">
        <v>65</v>
      </c>
      <c r="C2217" s="3" t="s">
        <v>28</v>
      </c>
      <c r="D2217" s="3">
        <v>305</v>
      </c>
      <c r="E2217" s="3">
        <v>220</v>
      </c>
      <c r="F2217" s="3">
        <v>285</v>
      </c>
      <c r="G2217" s="3">
        <v>212</v>
      </c>
      <c r="H2217" s="3">
        <v>223</v>
      </c>
      <c r="I2217" s="3">
        <v>175</v>
      </c>
      <c r="J2217" s="3">
        <v>304</v>
      </c>
      <c r="K2217" s="3">
        <v>54</v>
      </c>
    </row>
    <row r="2218" spans="1:11" x14ac:dyDescent="0.25">
      <c r="A2218" s="4">
        <v>41518</v>
      </c>
      <c r="B2218" s="3" t="s">
        <v>65</v>
      </c>
      <c r="C2218" s="3" t="s">
        <v>27</v>
      </c>
      <c r="D2218" s="3">
        <v>305</v>
      </c>
      <c r="E2218" s="3">
        <v>219</v>
      </c>
      <c r="F2218" s="3">
        <v>285</v>
      </c>
      <c r="G2218" s="3">
        <v>214</v>
      </c>
      <c r="H2218" s="3">
        <v>223</v>
      </c>
      <c r="I2218" s="3">
        <v>183</v>
      </c>
      <c r="J2218" s="3">
        <v>304</v>
      </c>
      <c r="K2218" s="3">
        <v>20</v>
      </c>
    </row>
    <row r="2219" spans="1:11" x14ac:dyDescent="0.25">
      <c r="A2219" s="4">
        <v>41609</v>
      </c>
      <c r="B2219" s="3" t="s">
        <v>65</v>
      </c>
      <c r="C2219" s="3" t="s">
        <v>26</v>
      </c>
      <c r="D2219" s="3">
        <v>336</v>
      </c>
      <c r="E2219" s="3">
        <v>372</v>
      </c>
      <c r="F2219" s="3">
        <v>305</v>
      </c>
      <c r="G2219" s="3">
        <v>339</v>
      </c>
      <c r="H2219" s="3">
        <v>232</v>
      </c>
      <c r="I2219" s="3">
        <v>260</v>
      </c>
      <c r="J2219" s="3">
        <v>215</v>
      </c>
      <c r="K2219" s="3">
        <v>159</v>
      </c>
    </row>
    <row r="2220" spans="1:11" x14ac:dyDescent="0.25">
      <c r="A2220" s="4">
        <v>41609</v>
      </c>
      <c r="B2220" s="3" t="s">
        <v>65</v>
      </c>
      <c r="C2220" s="3" t="s">
        <v>28</v>
      </c>
      <c r="D2220" s="3">
        <v>336</v>
      </c>
      <c r="E2220" s="3">
        <v>242</v>
      </c>
      <c r="F2220" s="3">
        <v>305</v>
      </c>
      <c r="G2220" s="3">
        <v>232</v>
      </c>
      <c r="H2220" s="3">
        <v>232</v>
      </c>
      <c r="I2220" s="3">
        <v>193</v>
      </c>
      <c r="J2220" s="3">
        <v>215</v>
      </c>
      <c r="K2220" s="3">
        <v>38</v>
      </c>
    </row>
    <row r="2221" spans="1:11" x14ac:dyDescent="0.25">
      <c r="A2221" s="4">
        <v>41609</v>
      </c>
      <c r="B2221" s="3" t="s">
        <v>65</v>
      </c>
      <c r="C2221" s="3" t="s">
        <v>27</v>
      </c>
      <c r="D2221" s="3">
        <v>336</v>
      </c>
      <c r="E2221" s="3">
        <v>217</v>
      </c>
      <c r="F2221" s="3">
        <v>305</v>
      </c>
      <c r="G2221" s="3">
        <v>210</v>
      </c>
      <c r="H2221" s="3">
        <v>232</v>
      </c>
      <c r="I2221" s="3">
        <v>174</v>
      </c>
      <c r="J2221" s="3">
        <v>215</v>
      </c>
      <c r="K2221" s="3">
        <v>18</v>
      </c>
    </row>
    <row r="2222" spans="1:11" x14ac:dyDescent="0.25">
      <c r="A2222" s="4">
        <v>41699</v>
      </c>
      <c r="B2222" s="3" t="s">
        <v>65</v>
      </c>
      <c r="C2222" s="3" t="s">
        <v>26</v>
      </c>
      <c r="D2222" s="3">
        <v>302</v>
      </c>
      <c r="E2222" s="3">
        <v>332</v>
      </c>
      <c r="F2222" s="3">
        <v>282</v>
      </c>
      <c r="G2222" s="3">
        <v>313</v>
      </c>
      <c r="H2222" s="3">
        <v>220</v>
      </c>
      <c r="I2222" s="3">
        <v>249</v>
      </c>
      <c r="J2222" s="3">
        <v>336</v>
      </c>
      <c r="K2222" s="3">
        <v>246</v>
      </c>
    </row>
    <row r="2223" spans="1:11" x14ac:dyDescent="0.25">
      <c r="A2223" s="4">
        <v>41699</v>
      </c>
      <c r="B2223" s="3" t="s">
        <v>65</v>
      </c>
      <c r="C2223" s="3" t="s">
        <v>28</v>
      </c>
      <c r="D2223" s="3">
        <v>302</v>
      </c>
      <c r="E2223" s="3">
        <v>217</v>
      </c>
      <c r="F2223" s="3">
        <v>282</v>
      </c>
      <c r="G2223" s="3">
        <v>207</v>
      </c>
      <c r="H2223" s="3">
        <v>220</v>
      </c>
      <c r="I2223" s="3">
        <v>168</v>
      </c>
      <c r="J2223" s="3">
        <v>336</v>
      </c>
      <c r="K2223" s="3">
        <v>63</v>
      </c>
    </row>
    <row r="2224" spans="1:11" x14ac:dyDescent="0.25">
      <c r="A2224" s="4">
        <v>41699</v>
      </c>
      <c r="B2224" s="3" t="s">
        <v>65</v>
      </c>
      <c r="C2224" s="3" t="s">
        <v>27</v>
      </c>
      <c r="D2224" s="3">
        <v>302</v>
      </c>
      <c r="E2224" s="3">
        <v>231</v>
      </c>
      <c r="F2224" s="3">
        <v>282</v>
      </c>
      <c r="G2224" s="3">
        <v>226</v>
      </c>
      <c r="H2224" s="3">
        <v>220</v>
      </c>
      <c r="I2224" s="3">
        <v>194</v>
      </c>
      <c r="J2224" s="3">
        <v>336</v>
      </c>
      <c r="K2224" s="3">
        <v>27</v>
      </c>
    </row>
    <row r="2225" spans="1:11" x14ac:dyDescent="0.25">
      <c r="A2225" s="4">
        <v>41699</v>
      </c>
      <c r="B2225" s="3" t="s">
        <v>65</v>
      </c>
      <c r="C2225" s="3" t="s">
        <v>26</v>
      </c>
      <c r="D2225" s="3">
        <v>302</v>
      </c>
      <c r="E2225" s="3">
        <v>332</v>
      </c>
      <c r="F2225" s="3">
        <v>282</v>
      </c>
      <c r="G2225" s="3">
        <v>313</v>
      </c>
      <c r="H2225" s="3">
        <v>220</v>
      </c>
      <c r="I2225" s="3">
        <v>249</v>
      </c>
      <c r="J2225" s="3">
        <v>336</v>
      </c>
      <c r="K2225" s="3">
        <v>246</v>
      </c>
    </row>
    <row r="2226" spans="1:11" x14ac:dyDescent="0.25">
      <c r="A2226" s="4">
        <v>41699</v>
      </c>
      <c r="B2226" s="3" t="s">
        <v>65</v>
      </c>
      <c r="C2226" s="3" t="s">
        <v>28</v>
      </c>
      <c r="D2226" s="3">
        <v>302</v>
      </c>
      <c r="E2226" s="3">
        <v>217</v>
      </c>
      <c r="F2226" s="3">
        <v>282</v>
      </c>
      <c r="G2226" s="3">
        <v>207</v>
      </c>
      <c r="H2226" s="3">
        <v>220</v>
      </c>
      <c r="I2226" s="3">
        <v>168</v>
      </c>
      <c r="J2226" s="3">
        <v>336</v>
      </c>
      <c r="K2226" s="3">
        <v>63</v>
      </c>
    </row>
    <row r="2227" spans="1:11" x14ac:dyDescent="0.25">
      <c r="A2227" s="4">
        <v>41699</v>
      </c>
      <c r="B2227" s="3" t="s">
        <v>65</v>
      </c>
      <c r="C2227" s="3" t="s">
        <v>27</v>
      </c>
      <c r="D2227" s="3">
        <v>302</v>
      </c>
      <c r="E2227" s="3">
        <v>231</v>
      </c>
      <c r="F2227" s="3">
        <v>282</v>
      </c>
      <c r="G2227" s="3">
        <v>226</v>
      </c>
      <c r="H2227" s="3">
        <v>220</v>
      </c>
      <c r="I2227" s="3">
        <v>194</v>
      </c>
      <c r="J2227" s="3">
        <v>336</v>
      </c>
      <c r="K2227" s="3">
        <v>27</v>
      </c>
    </row>
    <row r="2228" spans="1:11" x14ac:dyDescent="0.25">
      <c r="A2228" s="4">
        <v>41791</v>
      </c>
      <c r="B2228" s="3" t="s">
        <v>65</v>
      </c>
      <c r="C2228" s="3" t="s">
        <v>26</v>
      </c>
      <c r="D2228" s="3">
        <v>311</v>
      </c>
      <c r="E2228" s="3">
        <v>341</v>
      </c>
      <c r="F2228" s="3">
        <v>292</v>
      </c>
      <c r="G2228" s="3">
        <v>322</v>
      </c>
      <c r="H2228" s="3">
        <v>230</v>
      </c>
      <c r="I2228" s="3">
        <v>258</v>
      </c>
      <c r="J2228" s="3">
        <v>289</v>
      </c>
      <c r="K2228" s="3">
        <v>206</v>
      </c>
    </row>
    <row r="2229" spans="1:11" x14ac:dyDescent="0.25">
      <c r="A2229" s="4">
        <v>41791</v>
      </c>
      <c r="B2229" s="3" t="s">
        <v>65</v>
      </c>
      <c r="C2229" s="3" t="s">
        <v>28</v>
      </c>
      <c r="D2229" s="3">
        <v>311</v>
      </c>
      <c r="E2229" s="3">
        <v>234</v>
      </c>
      <c r="F2229" s="3">
        <v>292</v>
      </c>
      <c r="G2229" s="3">
        <v>229</v>
      </c>
      <c r="H2229" s="3">
        <v>230</v>
      </c>
      <c r="I2229" s="3">
        <v>196</v>
      </c>
      <c r="J2229" s="3">
        <v>289</v>
      </c>
      <c r="K2229" s="3">
        <v>62</v>
      </c>
    </row>
    <row r="2230" spans="1:11" x14ac:dyDescent="0.25">
      <c r="A2230" s="4">
        <v>41791</v>
      </c>
      <c r="B2230" s="3" t="s">
        <v>65</v>
      </c>
      <c r="C2230" s="3" t="s">
        <v>27</v>
      </c>
      <c r="D2230" s="3">
        <v>311</v>
      </c>
      <c r="E2230" s="3">
        <v>225</v>
      </c>
      <c r="F2230" s="3">
        <v>292</v>
      </c>
      <c r="G2230" s="3">
        <v>216</v>
      </c>
      <c r="H2230" s="3">
        <v>230</v>
      </c>
      <c r="I2230" s="3">
        <v>174</v>
      </c>
      <c r="J2230" s="3">
        <v>289</v>
      </c>
      <c r="K2230" s="3">
        <v>21</v>
      </c>
    </row>
    <row r="2231" spans="1:11" x14ac:dyDescent="0.25">
      <c r="A2231" s="4">
        <v>41791</v>
      </c>
      <c r="B2231" s="3" t="s">
        <v>65</v>
      </c>
      <c r="C2231" s="3" t="s">
        <v>26</v>
      </c>
      <c r="D2231" s="3">
        <v>311</v>
      </c>
      <c r="E2231" s="3">
        <v>341</v>
      </c>
      <c r="F2231" s="3">
        <v>292</v>
      </c>
      <c r="G2231" s="3">
        <v>322</v>
      </c>
      <c r="H2231" s="3">
        <v>230</v>
      </c>
      <c r="I2231" s="3">
        <v>258</v>
      </c>
      <c r="J2231" s="3">
        <v>289</v>
      </c>
      <c r="K2231" s="3">
        <v>206</v>
      </c>
    </row>
    <row r="2232" spans="1:11" x14ac:dyDescent="0.25">
      <c r="A2232" s="4">
        <v>41791</v>
      </c>
      <c r="B2232" s="3" t="s">
        <v>65</v>
      </c>
      <c r="C2232" s="3" t="s">
        <v>28</v>
      </c>
      <c r="D2232" s="3">
        <v>311</v>
      </c>
      <c r="E2232" s="3">
        <v>234</v>
      </c>
      <c r="F2232" s="3">
        <v>292</v>
      </c>
      <c r="G2232" s="3">
        <v>229</v>
      </c>
      <c r="H2232" s="3">
        <v>230</v>
      </c>
      <c r="I2232" s="3">
        <v>196</v>
      </c>
      <c r="J2232" s="3">
        <v>289</v>
      </c>
      <c r="K2232" s="3">
        <v>62</v>
      </c>
    </row>
    <row r="2233" spans="1:11" x14ac:dyDescent="0.25">
      <c r="A2233" s="4">
        <v>41791</v>
      </c>
      <c r="B2233" s="3" t="s">
        <v>65</v>
      </c>
      <c r="C2233" s="3" t="s">
        <v>27</v>
      </c>
      <c r="D2233" s="3">
        <v>311</v>
      </c>
      <c r="E2233" s="3">
        <v>225</v>
      </c>
      <c r="F2233" s="3">
        <v>292</v>
      </c>
      <c r="G2233" s="3">
        <v>216</v>
      </c>
      <c r="H2233" s="3">
        <v>230</v>
      </c>
      <c r="I2233" s="3">
        <v>174</v>
      </c>
      <c r="J2233" s="3">
        <v>289</v>
      </c>
      <c r="K2233" s="3">
        <v>21</v>
      </c>
    </row>
    <row r="2234" spans="1:11" x14ac:dyDescent="0.25">
      <c r="A2234" s="4">
        <v>41883</v>
      </c>
      <c r="B2234" s="3" t="s">
        <v>65</v>
      </c>
      <c r="C2234" s="3" t="s">
        <v>26</v>
      </c>
      <c r="D2234" s="3">
        <v>308</v>
      </c>
      <c r="E2234" s="3">
        <v>334</v>
      </c>
      <c r="F2234" s="3">
        <v>291</v>
      </c>
      <c r="G2234" s="3">
        <v>317</v>
      </c>
      <c r="H2234" s="3">
        <v>233</v>
      </c>
      <c r="I2234" s="3">
        <v>257</v>
      </c>
      <c r="J2234" s="3">
        <v>356</v>
      </c>
      <c r="K2234" s="3">
        <v>264</v>
      </c>
    </row>
    <row r="2235" spans="1:11" x14ac:dyDescent="0.25">
      <c r="A2235" s="4">
        <v>41883</v>
      </c>
      <c r="B2235" s="3" t="s">
        <v>65</v>
      </c>
      <c r="C2235" s="3" t="s">
        <v>28</v>
      </c>
      <c r="D2235" s="3">
        <v>308</v>
      </c>
      <c r="E2235" s="3">
        <v>231</v>
      </c>
      <c r="F2235" s="3">
        <v>291</v>
      </c>
      <c r="G2235" s="3">
        <v>224</v>
      </c>
      <c r="H2235" s="3">
        <v>233</v>
      </c>
      <c r="I2235" s="3">
        <v>189</v>
      </c>
      <c r="J2235" s="3">
        <v>356</v>
      </c>
      <c r="K2235" s="3">
        <v>79</v>
      </c>
    </row>
    <row r="2236" spans="1:11" x14ac:dyDescent="0.25">
      <c r="A2236" s="4">
        <v>41883</v>
      </c>
      <c r="B2236" s="3" t="s">
        <v>65</v>
      </c>
      <c r="C2236" s="3" t="s">
        <v>27</v>
      </c>
      <c r="D2236" s="3">
        <v>308</v>
      </c>
      <c r="E2236" s="3">
        <v>239</v>
      </c>
      <c r="F2236" s="3">
        <v>291</v>
      </c>
      <c r="G2236" s="3">
        <v>236</v>
      </c>
      <c r="H2236" s="3">
        <v>233</v>
      </c>
      <c r="I2236" s="3">
        <v>214</v>
      </c>
      <c r="J2236" s="3">
        <v>356</v>
      </c>
      <c r="K2236" s="3">
        <v>13</v>
      </c>
    </row>
    <row r="2237" spans="1:11" x14ac:dyDescent="0.25">
      <c r="A2237" s="4">
        <v>41883</v>
      </c>
      <c r="B2237" s="3" t="s">
        <v>65</v>
      </c>
      <c r="C2237" s="3" t="s">
        <v>26</v>
      </c>
      <c r="D2237" s="3">
        <v>308</v>
      </c>
      <c r="E2237" s="3">
        <v>334</v>
      </c>
      <c r="F2237" s="3">
        <v>291</v>
      </c>
      <c r="G2237" s="3">
        <v>317</v>
      </c>
      <c r="H2237" s="3">
        <v>233</v>
      </c>
      <c r="I2237" s="3">
        <v>257</v>
      </c>
      <c r="J2237" s="3">
        <v>356</v>
      </c>
      <c r="K2237" s="3">
        <v>264</v>
      </c>
    </row>
    <row r="2238" spans="1:11" x14ac:dyDescent="0.25">
      <c r="A2238" s="4">
        <v>41883</v>
      </c>
      <c r="B2238" s="3" t="s">
        <v>65</v>
      </c>
      <c r="C2238" s="3" t="s">
        <v>28</v>
      </c>
      <c r="D2238" s="3">
        <v>308</v>
      </c>
      <c r="E2238" s="3">
        <v>231</v>
      </c>
      <c r="F2238" s="3">
        <v>291</v>
      </c>
      <c r="G2238" s="3">
        <v>224</v>
      </c>
      <c r="H2238" s="3">
        <v>233</v>
      </c>
      <c r="I2238" s="3">
        <v>189</v>
      </c>
      <c r="J2238" s="3">
        <v>356</v>
      </c>
      <c r="K2238" s="3">
        <v>79</v>
      </c>
    </row>
    <row r="2239" spans="1:11" x14ac:dyDescent="0.25">
      <c r="A2239" s="4">
        <v>41883</v>
      </c>
      <c r="B2239" s="3" t="s">
        <v>65</v>
      </c>
      <c r="C2239" s="3" t="s">
        <v>27</v>
      </c>
      <c r="D2239" s="3">
        <v>308</v>
      </c>
      <c r="E2239" s="3">
        <v>239</v>
      </c>
      <c r="F2239" s="3">
        <v>291</v>
      </c>
      <c r="G2239" s="3">
        <v>236</v>
      </c>
      <c r="H2239" s="3">
        <v>233</v>
      </c>
      <c r="I2239" s="3">
        <v>214</v>
      </c>
      <c r="J2239" s="3">
        <v>356</v>
      </c>
      <c r="K2239" s="3">
        <v>13</v>
      </c>
    </row>
    <row r="2240" spans="1:11" x14ac:dyDescent="0.25">
      <c r="A2240" s="4">
        <v>41974</v>
      </c>
      <c r="B2240" s="3" t="s">
        <v>65</v>
      </c>
      <c r="C2240" s="3" t="s">
        <v>26</v>
      </c>
      <c r="D2240" s="3">
        <v>322</v>
      </c>
      <c r="E2240" s="3">
        <v>359</v>
      </c>
      <c r="F2240" s="3">
        <v>300</v>
      </c>
      <c r="G2240" s="3">
        <v>338</v>
      </c>
      <c r="H2240" s="3">
        <v>233</v>
      </c>
      <c r="I2240" s="3">
        <v>268</v>
      </c>
      <c r="J2240" s="3">
        <v>248</v>
      </c>
      <c r="K2240" s="3">
        <v>172</v>
      </c>
    </row>
    <row r="2241" spans="1:11" x14ac:dyDescent="0.25">
      <c r="A2241" s="4">
        <v>41974</v>
      </c>
      <c r="B2241" s="3" t="s">
        <v>65</v>
      </c>
      <c r="C2241" s="3" t="s">
        <v>28</v>
      </c>
      <c r="D2241" s="3">
        <v>322</v>
      </c>
      <c r="E2241" s="3">
        <v>242</v>
      </c>
      <c r="F2241" s="3">
        <v>300</v>
      </c>
      <c r="G2241" s="3">
        <v>231</v>
      </c>
      <c r="H2241" s="3">
        <v>233</v>
      </c>
      <c r="I2241" s="3">
        <v>189</v>
      </c>
      <c r="J2241" s="3">
        <v>248</v>
      </c>
      <c r="K2241" s="3">
        <v>58</v>
      </c>
    </row>
    <row r="2242" spans="1:11" x14ac:dyDescent="0.25">
      <c r="A2242" s="4">
        <v>41974</v>
      </c>
      <c r="B2242" s="3" t="s">
        <v>65</v>
      </c>
      <c r="C2242" s="3" t="s">
        <v>27</v>
      </c>
      <c r="D2242" s="3">
        <v>322</v>
      </c>
      <c r="E2242" s="3">
        <v>217</v>
      </c>
      <c r="F2242" s="3">
        <v>300</v>
      </c>
      <c r="G2242" s="3">
        <v>212</v>
      </c>
      <c r="H2242" s="3">
        <v>233</v>
      </c>
      <c r="I2242" s="3">
        <v>180</v>
      </c>
      <c r="J2242" s="3">
        <v>248</v>
      </c>
      <c r="K2242" s="3">
        <v>18</v>
      </c>
    </row>
    <row r="2243" spans="1:11" x14ac:dyDescent="0.25">
      <c r="A2243" s="4">
        <v>41974</v>
      </c>
      <c r="B2243" s="3" t="s">
        <v>65</v>
      </c>
      <c r="C2243" s="3" t="s">
        <v>26</v>
      </c>
      <c r="D2243" s="3">
        <v>322</v>
      </c>
      <c r="E2243" s="3">
        <v>359</v>
      </c>
      <c r="F2243" s="3">
        <v>300</v>
      </c>
      <c r="G2243" s="3">
        <v>338</v>
      </c>
      <c r="H2243" s="3">
        <v>233</v>
      </c>
      <c r="I2243" s="3">
        <v>268</v>
      </c>
      <c r="J2243" s="3">
        <v>248</v>
      </c>
      <c r="K2243" s="3">
        <v>172</v>
      </c>
    </row>
    <row r="2244" spans="1:11" x14ac:dyDescent="0.25">
      <c r="A2244" s="4">
        <v>41974</v>
      </c>
      <c r="B2244" s="3" t="s">
        <v>65</v>
      </c>
      <c r="C2244" s="3" t="s">
        <v>28</v>
      </c>
      <c r="D2244" s="3">
        <v>322</v>
      </c>
      <c r="E2244" s="3">
        <v>242</v>
      </c>
      <c r="F2244" s="3">
        <v>300</v>
      </c>
      <c r="G2244" s="3">
        <v>231</v>
      </c>
      <c r="H2244" s="3">
        <v>233</v>
      </c>
      <c r="I2244" s="3">
        <v>189</v>
      </c>
      <c r="J2244" s="3">
        <v>248</v>
      </c>
      <c r="K2244" s="3">
        <v>58</v>
      </c>
    </row>
    <row r="2245" spans="1:11" x14ac:dyDescent="0.25">
      <c r="A2245" s="4">
        <v>41974</v>
      </c>
      <c r="B2245" s="3" t="s">
        <v>65</v>
      </c>
      <c r="C2245" s="3" t="s">
        <v>27</v>
      </c>
      <c r="D2245" s="3">
        <v>322</v>
      </c>
      <c r="E2245" s="3">
        <v>217</v>
      </c>
      <c r="F2245" s="3">
        <v>300</v>
      </c>
      <c r="G2245" s="3">
        <v>212</v>
      </c>
      <c r="H2245" s="3">
        <v>233</v>
      </c>
      <c r="I2245" s="3">
        <v>180</v>
      </c>
      <c r="J2245" s="3">
        <v>248</v>
      </c>
      <c r="K2245" s="3">
        <v>18</v>
      </c>
    </row>
    <row r="2246" spans="1:11" x14ac:dyDescent="0.25">
      <c r="A2246" s="4">
        <v>42064</v>
      </c>
      <c r="B2246" s="3" t="s">
        <v>65</v>
      </c>
      <c r="C2246" s="3" t="s">
        <v>26</v>
      </c>
      <c r="D2246" s="3">
        <v>306</v>
      </c>
      <c r="E2246" s="3">
        <v>342</v>
      </c>
      <c r="F2246" s="3">
        <v>287</v>
      </c>
      <c r="G2246" s="3">
        <v>324</v>
      </c>
      <c r="H2246" s="3">
        <v>223</v>
      </c>
      <c r="I2246" s="3">
        <v>259</v>
      </c>
      <c r="J2246" s="3">
        <v>278</v>
      </c>
      <c r="K2246" s="3">
        <v>195</v>
      </c>
    </row>
    <row r="2247" spans="1:11" x14ac:dyDescent="0.25">
      <c r="A2247" s="4">
        <v>42064</v>
      </c>
      <c r="B2247" s="3" t="s">
        <v>65</v>
      </c>
      <c r="C2247" s="3" t="s">
        <v>28</v>
      </c>
      <c r="D2247" s="3">
        <v>306</v>
      </c>
      <c r="E2247" s="3">
        <v>234</v>
      </c>
      <c r="F2247" s="3">
        <v>287</v>
      </c>
      <c r="G2247" s="3">
        <v>226</v>
      </c>
      <c r="H2247" s="3">
        <v>223</v>
      </c>
      <c r="I2247" s="3">
        <v>189</v>
      </c>
      <c r="J2247" s="3">
        <v>278</v>
      </c>
      <c r="K2247" s="3">
        <v>67</v>
      </c>
    </row>
    <row r="2248" spans="1:11" x14ac:dyDescent="0.25">
      <c r="A2248" s="4">
        <v>42064</v>
      </c>
      <c r="B2248" s="3" t="s">
        <v>65</v>
      </c>
      <c r="C2248" s="3" t="s">
        <v>27</v>
      </c>
      <c r="D2248" s="3">
        <v>306</v>
      </c>
      <c r="E2248" s="3">
        <v>188</v>
      </c>
      <c r="F2248" s="3">
        <v>287</v>
      </c>
      <c r="G2248" s="3">
        <v>179</v>
      </c>
      <c r="H2248" s="3">
        <v>223</v>
      </c>
      <c r="I2248" s="3">
        <v>144</v>
      </c>
      <c r="J2248" s="3">
        <v>278</v>
      </c>
      <c r="K2248" s="3">
        <v>16</v>
      </c>
    </row>
    <row r="2249" spans="1:11" x14ac:dyDescent="0.25">
      <c r="A2249" s="4">
        <v>42156</v>
      </c>
      <c r="B2249" s="3" t="s">
        <v>65</v>
      </c>
      <c r="C2249" s="3" t="s">
        <v>26</v>
      </c>
      <c r="D2249" s="3">
        <v>293</v>
      </c>
      <c r="E2249" s="3">
        <v>321</v>
      </c>
      <c r="F2249" s="3">
        <v>278</v>
      </c>
      <c r="G2249" s="3">
        <v>308</v>
      </c>
      <c r="H2249" s="3">
        <v>221</v>
      </c>
      <c r="I2249" s="3">
        <v>252</v>
      </c>
      <c r="J2249" s="3">
        <v>379</v>
      </c>
      <c r="K2249" s="3">
        <v>259</v>
      </c>
    </row>
    <row r="2250" spans="1:11" x14ac:dyDescent="0.25">
      <c r="A2250" s="4">
        <v>42156</v>
      </c>
      <c r="B2250" s="3" t="s">
        <v>65</v>
      </c>
      <c r="C2250" s="3" t="s">
        <v>28</v>
      </c>
      <c r="D2250" s="3">
        <v>293</v>
      </c>
      <c r="E2250" s="3">
        <v>231</v>
      </c>
      <c r="F2250" s="3">
        <v>278</v>
      </c>
      <c r="G2250" s="3">
        <v>222</v>
      </c>
      <c r="H2250" s="3">
        <v>221</v>
      </c>
      <c r="I2250" s="3">
        <v>181</v>
      </c>
      <c r="J2250" s="3">
        <v>379</v>
      </c>
      <c r="K2250" s="3">
        <v>85</v>
      </c>
    </row>
    <row r="2251" spans="1:11" x14ac:dyDescent="0.25">
      <c r="A2251" s="4">
        <v>42156</v>
      </c>
      <c r="B2251" s="3" t="s">
        <v>65</v>
      </c>
      <c r="C2251" s="3" t="s">
        <v>27</v>
      </c>
      <c r="D2251" s="3">
        <v>293</v>
      </c>
      <c r="E2251" s="3">
        <v>224</v>
      </c>
      <c r="F2251" s="3">
        <v>278</v>
      </c>
      <c r="G2251" s="3">
        <v>215</v>
      </c>
      <c r="H2251" s="3">
        <v>221</v>
      </c>
      <c r="I2251" s="3">
        <v>174</v>
      </c>
      <c r="J2251" s="3">
        <v>379</v>
      </c>
      <c r="K2251" s="3">
        <v>35</v>
      </c>
    </row>
    <row r="2252" spans="1:11" x14ac:dyDescent="0.25">
      <c r="A2252" s="4">
        <v>42248</v>
      </c>
      <c r="B2252" s="3" t="s">
        <v>65</v>
      </c>
      <c r="C2252" s="3" t="s">
        <v>26</v>
      </c>
      <c r="D2252" s="3">
        <v>315</v>
      </c>
      <c r="E2252" s="3">
        <v>333</v>
      </c>
      <c r="F2252" s="3">
        <v>302</v>
      </c>
      <c r="G2252" s="3">
        <v>320</v>
      </c>
      <c r="H2252" s="3">
        <v>247</v>
      </c>
      <c r="I2252" s="3">
        <v>264</v>
      </c>
      <c r="J2252" s="3">
        <v>272</v>
      </c>
      <c r="K2252" s="3">
        <v>220</v>
      </c>
    </row>
    <row r="2253" spans="1:11" x14ac:dyDescent="0.25">
      <c r="A2253" s="4">
        <v>42248</v>
      </c>
      <c r="B2253" s="3" t="s">
        <v>65</v>
      </c>
      <c r="C2253" s="3" t="s">
        <v>28</v>
      </c>
      <c r="D2253" s="3">
        <v>315</v>
      </c>
      <c r="E2253" s="3">
        <v>240</v>
      </c>
      <c r="F2253" s="3">
        <v>302</v>
      </c>
      <c r="G2253" s="3">
        <v>235</v>
      </c>
      <c r="H2253" s="3">
        <v>247</v>
      </c>
      <c r="I2253" s="3">
        <v>202</v>
      </c>
      <c r="J2253" s="3">
        <v>272</v>
      </c>
      <c r="K2253" s="3">
        <v>34</v>
      </c>
    </row>
    <row r="2254" spans="1:11" x14ac:dyDescent="0.25">
      <c r="A2254" s="4">
        <v>42248</v>
      </c>
      <c r="B2254" s="3" t="s">
        <v>65</v>
      </c>
      <c r="C2254" s="3" t="s">
        <v>27</v>
      </c>
      <c r="D2254" s="3">
        <v>315</v>
      </c>
      <c r="E2254" s="3">
        <v>247</v>
      </c>
      <c r="F2254" s="3">
        <v>302</v>
      </c>
      <c r="G2254" s="3">
        <v>240</v>
      </c>
      <c r="H2254" s="3">
        <v>247</v>
      </c>
      <c r="I2254" s="3">
        <v>203</v>
      </c>
      <c r="J2254" s="3">
        <v>272</v>
      </c>
      <c r="K2254" s="3">
        <v>18</v>
      </c>
    </row>
    <row r="2255" spans="1:11" x14ac:dyDescent="0.25">
      <c r="A2255" s="4">
        <v>42339</v>
      </c>
      <c r="B2255" s="3" t="s">
        <v>65</v>
      </c>
      <c r="C2255" s="3" t="s">
        <v>26</v>
      </c>
      <c r="D2255" s="3">
        <v>295</v>
      </c>
      <c r="E2255" s="3">
        <v>329</v>
      </c>
      <c r="F2255" s="3">
        <v>280</v>
      </c>
      <c r="G2255" s="3">
        <v>316</v>
      </c>
      <c r="H2255" s="3">
        <v>224</v>
      </c>
      <c r="I2255" s="3">
        <v>260</v>
      </c>
      <c r="J2255" s="3">
        <v>315</v>
      </c>
      <c r="K2255" s="3">
        <v>197</v>
      </c>
    </row>
    <row r="2256" spans="1:11" x14ac:dyDescent="0.25">
      <c r="A2256" s="4">
        <v>42339</v>
      </c>
      <c r="B2256" s="3" t="s">
        <v>65</v>
      </c>
      <c r="C2256" s="3" t="s">
        <v>28</v>
      </c>
      <c r="D2256" s="3">
        <v>295</v>
      </c>
      <c r="E2256" s="3">
        <v>235</v>
      </c>
      <c r="F2256" s="3">
        <v>280</v>
      </c>
      <c r="G2256" s="3">
        <v>226</v>
      </c>
      <c r="H2256" s="3">
        <v>224</v>
      </c>
      <c r="I2256" s="3">
        <v>185</v>
      </c>
      <c r="J2256" s="3">
        <v>315</v>
      </c>
      <c r="K2256" s="3">
        <v>96</v>
      </c>
    </row>
    <row r="2257" spans="1:11" x14ac:dyDescent="0.25">
      <c r="A2257" s="4">
        <v>42339</v>
      </c>
      <c r="B2257" s="3" t="s">
        <v>65</v>
      </c>
      <c r="C2257" s="3" t="s">
        <v>27</v>
      </c>
      <c r="D2257" s="3">
        <v>295</v>
      </c>
      <c r="E2257" s="3">
        <v>230</v>
      </c>
      <c r="F2257" s="3">
        <v>280</v>
      </c>
      <c r="G2257" s="3">
        <v>225</v>
      </c>
      <c r="H2257" s="3">
        <v>224</v>
      </c>
      <c r="I2257" s="3">
        <v>192</v>
      </c>
      <c r="J2257" s="3">
        <v>315</v>
      </c>
      <c r="K2257" s="3">
        <v>22</v>
      </c>
    </row>
    <row r="2258" spans="1:11" x14ac:dyDescent="0.25">
      <c r="A2258" s="4">
        <v>42430</v>
      </c>
      <c r="B2258" s="3" t="s">
        <v>65</v>
      </c>
      <c r="C2258" s="3" t="s">
        <v>26</v>
      </c>
      <c r="D2258" s="3">
        <v>309</v>
      </c>
      <c r="E2258" s="3">
        <v>333</v>
      </c>
      <c r="F2258" s="3">
        <v>291</v>
      </c>
      <c r="G2258" s="3">
        <v>319</v>
      </c>
      <c r="H2258" s="3">
        <v>230</v>
      </c>
      <c r="I2258" s="3">
        <v>261</v>
      </c>
      <c r="J2258" s="3">
        <v>450</v>
      </c>
      <c r="K2258" s="3">
        <v>326</v>
      </c>
    </row>
    <row r="2259" spans="1:11" x14ac:dyDescent="0.25">
      <c r="A2259" s="4">
        <v>42430</v>
      </c>
      <c r="B2259" s="3" t="s">
        <v>65</v>
      </c>
      <c r="C2259" s="3" t="s">
        <v>28</v>
      </c>
      <c r="D2259" s="3">
        <v>309</v>
      </c>
      <c r="E2259" s="3">
        <v>244</v>
      </c>
      <c r="F2259" s="3">
        <v>291</v>
      </c>
      <c r="G2259" s="3">
        <v>224</v>
      </c>
      <c r="H2259" s="3">
        <v>230</v>
      </c>
      <c r="I2259" s="3">
        <v>173</v>
      </c>
      <c r="J2259" s="3">
        <v>450</v>
      </c>
      <c r="K2259" s="3">
        <v>91</v>
      </c>
    </row>
    <row r="2260" spans="1:11" x14ac:dyDescent="0.25">
      <c r="A2260" s="4">
        <v>42430</v>
      </c>
      <c r="B2260" s="3" t="s">
        <v>65</v>
      </c>
      <c r="C2260" s="3" t="s">
        <v>27</v>
      </c>
      <c r="D2260" s="3">
        <v>309</v>
      </c>
      <c r="E2260" s="3">
        <v>220</v>
      </c>
      <c r="F2260" s="3">
        <v>291</v>
      </c>
      <c r="G2260" s="3">
        <v>216</v>
      </c>
      <c r="H2260" s="3">
        <v>230</v>
      </c>
      <c r="I2260" s="3">
        <v>189</v>
      </c>
      <c r="J2260" s="3">
        <v>450</v>
      </c>
      <c r="K2260" s="3">
        <v>33</v>
      </c>
    </row>
    <row r="2261" spans="1:11" x14ac:dyDescent="0.25">
      <c r="A2261" s="4">
        <v>42522</v>
      </c>
      <c r="B2261" s="3" t="s">
        <v>65</v>
      </c>
      <c r="C2261" s="3" t="s">
        <v>26</v>
      </c>
      <c r="D2261" s="3">
        <v>301</v>
      </c>
      <c r="E2261" s="3">
        <v>324</v>
      </c>
      <c r="F2261" s="3">
        <v>288</v>
      </c>
      <c r="G2261" s="3">
        <v>311</v>
      </c>
      <c r="H2261" s="3">
        <v>234</v>
      </c>
      <c r="I2261" s="3">
        <v>256</v>
      </c>
      <c r="J2261" s="3">
        <v>212</v>
      </c>
      <c r="K2261" s="3">
        <v>157</v>
      </c>
    </row>
    <row r="2262" spans="1:11" x14ac:dyDescent="0.25">
      <c r="A2262" s="4">
        <v>42522</v>
      </c>
      <c r="B2262" s="3" t="s">
        <v>65</v>
      </c>
      <c r="C2262" s="3" t="s">
        <v>28</v>
      </c>
      <c r="D2262" s="3">
        <v>301</v>
      </c>
      <c r="E2262" s="3">
        <v>230</v>
      </c>
      <c r="F2262" s="3">
        <v>288</v>
      </c>
      <c r="G2262" s="3">
        <v>224</v>
      </c>
      <c r="H2262" s="3">
        <v>234</v>
      </c>
      <c r="I2262" s="3">
        <v>191</v>
      </c>
      <c r="J2262" s="3">
        <v>212</v>
      </c>
      <c r="K2262" s="3">
        <v>36</v>
      </c>
    </row>
    <row r="2263" spans="1:11" x14ac:dyDescent="0.25">
      <c r="A2263" s="4">
        <v>42522</v>
      </c>
      <c r="B2263" s="3" t="s">
        <v>65</v>
      </c>
      <c r="C2263" s="3" t="s">
        <v>27</v>
      </c>
      <c r="D2263" s="3">
        <v>301</v>
      </c>
      <c r="E2263" s="3">
        <v>238</v>
      </c>
      <c r="F2263" s="3">
        <v>288</v>
      </c>
      <c r="G2263" s="3">
        <v>232</v>
      </c>
      <c r="H2263" s="3">
        <v>234</v>
      </c>
      <c r="I2263" s="3">
        <v>200</v>
      </c>
      <c r="J2263" s="3">
        <v>212</v>
      </c>
      <c r="K2263" s="3">
        <v>19</v>
      </c>
    </row>
    <row r="2264" spans="1:11" x14ac:dyDescent="0.25">
      <c r="A2264" s="4">
        <v>42614</v>
      </c>
      <c r="B2264" s="3" t="s">
        <v>65</v>
      </c>
      <c r="C2264" s="3" t="s">
        <v>26</v>
      </c>
      <c r="D2264" s="3">
        <v>295</v>
      </c>
      <c r="E2264" s="3">
        <v>331</v>
      </c>
      <c r="F2264" s="3">
        <v>278</v>
      </c>
      <c r="G2264" s="3">
        <v>320</v>
      </c>
      <c r="H2264" s="3">
        <v>220</v>
      </c>
      <c r="I2264" s="3">
        <v>268</v>
      </c>
      <c r="J2264" s="3">
        <v>427</v>
      </c>
      <c r="K2264" s="3">
        <v>277</v>
      </c>
    </row>
    <row r="2265" spans="1:11" x14ac:dyDescent="0.25">
      <c r="A2265" s="4">
        <v>42614</v>
      </c>
      <c r="B2265" s="3" t="s">
        <v>65</v>
      </c>
      <c r="C2265" s="3" t="s">
        <v>28</v>
      </c>
      <c r="D2265" s="3">
        <v>295</v>
      </c>
      <c r="E2265" s="3">
        <v>223</v>
      </c>
      <c r="F2265" s="3">
        <v>278</v>
      </c>
      <c r="G2265" s="3">
        <v>210</v>
      </c>
      <c r="H2265" s="3">
        <v>220</v>
      </c>
      <c r="I2265" s="3">
        <v>165</v>
      </c>
      <c r="J2265" s="3">
        <v>427</v>
      </c>
      <c r="K2265" s="3">
        <v>130</v>
      </c>
    </row>
    <row r="2266" spans="1:11" x14ac:dyDescent="0.25">
      <c r="A2266" s="4">
        <v>42614</v>
      </c>
      <c r="B2266" s="3" t="s">
        <v>65</v>
      </c>
      <c r="C2266" s="3" t="s">
        <v>27</v>
      </c>
      <c r="D2266" s="3">
        <v>295</v>
      </c>
      <c r="E2266" s="3">
        <v>246</v>
      </c>
      <c r="F2266" s="3">
        <v>278</v>
      </c>
      <c r="G2266" s="3">
        <v>240</v>
      </c>
      <c r="H2266" s="3">
        <v>220</v>
      </c>
      <c r="I2266" s="3">
        <v>205</v>
      </c>
      <c r="J2266" s="3">
        <v>427</v>
      </c>
      <c r="K2266" s="3">
        <v>20</v>
      </c>
    </row>
    <row r="2267" spans="1:11" x14ac:dyDescent="0.25">
      <c r="A2267" s="4">
        <v>42705</v>
      </c>
      <c r="B2267" s="3" t="s">
        <v>65</v>
      </c>
      <c r="C2267" s="3" t="s">
        <v>26</v>
      </c>
      <c r="D2267" s="3">
        <v>308</v>
      </c>
      <c r="E2267" s="3">
        <v>330</v>
      </c>
      <c r="F2267" s="3">
        <v>293</v>
      </c>
      <c r="G2267" s="3">
        <v>317</v>
      </c>
      <c r="H2267" s="3">
        <v>235</v>
      </c>
      <c r="I2267" s="3">
        <v>258</v>
      </c>
      <c r="J2267" s="3">
        <v>199</v>
      </c>
      <c r="K2267" s="3">
        <v>148</v>
      </c>
    </row>
    <row r="2268" spans="1:11" x14ac:dyDescent="0.25">
      <c r="A2268" s="4">
        <v>42705</v>
      </c>
      <c r="B2268" s="3" t="s">
        <v>65</v>
      </c>
      <c r="C2268" s="3" t="s">
        <v>28</v>
      </c>
      <c r="D2268" s="3">
        <v>308</v>
      </c>
      <c r="E2268" s="3">
        <v>248</v>
      </c>
      <c r="F2268" s="3">
        <v>293</v>
      </c>
      <c r="G2268" s="3">
        <v>236</v>
      </c>
      <c r="H2268" s="3">
        <v>235</v>
      </c>
      <c r="I2268" s="3">
        <v>191</v>
      </c>
      <c r="J2268" s="3">
        <v>199</v>
      </c>
      <c r="K2268" s="3">
        <v>37</v>
      </c>
    </row>
    <row r="2269" spans="1:11" x14ac:dyDescent="0.25">
      <c r="A2269" s="4">
        <v>42705</v>
      </c>
      <c r="B2269" s="3" t="s">
        <v>65</v>
      </c>
      <c r="C2269" s="3" t="s">
        <v>27</v>
      </c>
      <c r="D2269" s="3">
        <v>308</v>
      </c>
      <c r="E2269" s="3">
        <v>229</v>
      </c>
      <c r="F2269" s="3">
        <v>293</v>
      </c>
      <c r="G2269" s="3">
        <v>227</v>
      </c>
      <c r="H2269" s="3">
        <v>235</v>
      </c>
      <c r="I2269" s="3">
        <v>206</v>
      </c>
      <c r="J2269" s="3">
        <v>199</v>
      </c>
      <c r="K2269" s="3">
        <v>14</v>
      </c>
    </row>
    <row r="2270" spans="1:11" x14ac:dyDescent="0.25">
      <c r="A2270" s="4">
        <v>42795</v>
      </c>
      <c r="B2270" s="3" t="s">
        <v>65</v>
      </c>
      <c r="C2270" s="3" t="s">
        <v>26</v>
      </c>
      <c r="D2270" s="3">
        <v>316</v>
      </c>
      <c r="E2270" s="3">
        <v>346</v>
      </c>
      <c r="F2270" s="3">
        <v>296</v>
      </c>
      <c r="G2270" s="3">
        <v>328</v>
      </c>
      <c r="H2270" s="3">
        <v>232</v>
      </c>
      <c r="I2270" s="3">
        <v>263</v>
      </c>
      <c r="J2270" s="3">
        <v>303</v>
      </c>
      <c r="K2270" s="3">
        <v>221</v>
      </c>
    </row>
    <row r="2271" spans="1:11" x14ac:dyDescent="0.25">
      <c r="A2271" s="4">
        <v>42795</v>
      </c>
      <c r="B2271" s="3" t="s">
        <v>65</v>
      </c>
      <c r="C2271" s="3" t="s">
        <v>28</v>
      </c>
      <c r="D2271" s="3">
        <v>316</v>
      </c>
      <c r="E2271" s="3">
        <v>236</v>
      </c>
      <c r="F2271" s="3">
        <v>296</v>
      </c>
      <c r="G2271" s="3">
        <v>226</v>
      </c>
      <c r="H2271" s="3">
        <v>232</v>
      </c>
      <c r="I2271" s="3">
        <v>184</v>
      </c>
      <c r="J2271" s="3">
        <v>303</v>
      </c>
      <c r="K2271" s="3">
        <v>54</v>
      </c>
    </row>
    <row r="2272" spans="1:11" x14ac:dyDescent="0.25">
      <c r="A2272" s="4">
        <v>42795</v>
      </c>
      <c r="B2272" s="3" t="s">
        <v>65</v>
      </c>
      <c r="C2272" s="3" t="s">
        <v>27</v>
      </c>
      <c r="D2272" s="3">
        <v>316</v>
      </c>
      <c r="E2272" s="3">
        <v>232</v>
      </c>
      <c r="F2272" s="3">
        <v>296</v>
      </c>
      <c r="G2272" s="3">
        <v>223</v>
      </c>
      <c r="H2272" s="3">
        <v>232</v>
      </c>
      <c r="I2272" s="3">
        <v>185</v>
      </c>
      <c r="J2272" s="3">
        <v>303</v>
      </c>
      <c r="K2272" s="3">
        <v>28</v>
      </c>
    </row>
    <row r="2273" spans="1:11" x14ac:dyDescent="0.25">
      <c r="A2273" s="4">
        <v>42887</v>
      </c>
      <c r="B2273" s="3" t="s">
        <v>65</v>
      </c>
      <c r="C2273" s="3" t="s">
        <v>26</v>
      </c>
      <c r="D2273" s="3">
        <v>299</v>
      </c>
      <c r="E2273" s="3">
        <v>336</v>
      </c>
      <c r="F2273" s="3">
        <v>283</v>
      </c>
      <c r="G2273" s="3">
        <v>322</v>
      </c>
      <c r="H2273" s="3">
        <v>226</v>
      </c>
      <c r="I2273" s="3">
        <v>265</v>
      </c>
      <c r="J2273" s="3">
        <v>277</v>
      </c>
      <c r="K2273" s="3">
        <v>179</v>
      </c>
    </row>
    <row r="2274" spans="1:11" x14ac:dyDescent="0.25">
      <c r="A2274" s="4">
        <v>42887</v>
      </c>
      <c r="B2274" s="3" t="s">
        <v>65</v>
      </c>
      <c r="C2274" s="3" t="s">
        <v>28</v>
      </c>
      <c r="D2274" s="3">
        <v>299</v>
      </c>
      <c r="E2274" s="3">
        <v>236</v>
      </c>
      <c r="F2274" s="3">
        <v>283</v>
      </c>
      <c r="G2274" s="3">
        <v>225</v>
      </c>
      <c r="H2274" s="3">
        <v>226</v>
      </c>
      <c r="I2274" s="3">
        <v>182</v>
      </c>
      <c r="J2274" s="3">
        <v>277</v>
      </c>
      <c r="K2274" s="3">
        <v>78</v>
      </c>
    </row>
    <row r="2275" spans="1:11" x14ac:dyDescent="0.25">
      <c r="A2275" s="4">
        <v>42887</v>
      </c>
      <c r="B2275" s="3" t="s">
        <v>65</v>
      </c>
      <c r="C2275" s="3" t="s">
        <v>27</v>
      </c>
      <c r="D2275" s="3">
        <v>299</v>
      </c>
      <c r="E2275" s="3">
        <v>237</v>
      </c>
      <c r="F2275" s="3">
        <v>283</v>
      </c>
      <c r="G2275" s="3">
        <v>233</v>
      </c>
      <c r="H2275" s="3">
        <v>226</v>
      </c>
      <c r="I2275" s="3">
        <v>204</v>
      </c>
      <c r="J2275" s="3">
        <v>277</v>
      </c>
      <c r="K2275" s="3">
        <v>20</v>
      </c>
    </row>
    <row r="2276" spans="1:11" x14ac:dyDescent="0.25">
      <c r="A2276" s="4">
        <v>42979</v>
      </c>
      <c r="B2276" s="3" t="s">
        <v>65</v>
      </c>
      <c r="C2276" s="3" t="s">
        <v>26</v>
      </c>
      <c r="D2276" s="3">
        <v>317</v>
      </c>
      <c r="E2276" s="3">
        <v>338</v>
      </c>
      <c r="F2276" s="3">
        <v>301</v>
      </c>
      <c r="G2276" s="3">
        <v>325</v>
      </c>
      <c r="H2276" s="3">
        <v>243</v>
      </c>
      <c r="I2276" s="3">
        <v>268</v>
      </c>
      <c r="J2276" s="3">
        <v>310</v>
      </c>
      <c r="K2276" s="3">
        <v>237</v>
      </c>
    </row>
    <row r="2277" spans="1:11" x14ac:dyDescent="0.25">
      <c r="A2277" s="4">
        <v>42979</v>
      </c>
      <c r="B2277" s="3" t="s">
        <v>65</v>
      </c>
      <c r="C2277" s="3" t="s">
        <v>28</v>
      </c>
      <c r="D2277" s="3">
        <v>317</v>
      </c>
      <c r="E2277" s="3">
        <v>250</v>
      </c>
      <c r="F2277" s="3">
        <v>301</v>
      </c>
      <c r="G2277" s="3">
        <v>242</v>
      </c>
      <c r="H2277" s="3">
        <v>243</v>
      </c>
      <c r="I2277" s="3">
        <v>201</v>
      </c>
      <c r="J2277" s="3">
        <v>310</v>
      </c>
      <c r="K2277" s="3">
        <v>56</v>
      </c>
    </row>
    <row r="2278" spans="1:11" x14ac:dyDescent="0.25">
      <c r="A2278" s="4">
        <v>42979</v>
      </c>
      <c r="B2278" s="3" t="s">
        <v>65</v>
      </c>
      <c r="C2278" s="3" t="s">
        <v>27</v>
      </c>
      <c r="D2278" s="3">
        <v>317</v>
      </c>
      <c r="E2278" s="3">
        <v>233</v>
      </c>
      <c r="F2278" s="3">
        <v>301</v>
      </c>
      <c r="G2278" s="3">
        <v>219</v>
      </c>
      <c r="H2278" s="3">
        <v>243</v>
      </c>
      <c r="I2278" s="3">
        <v>167</v>
      </c>
      <c r="J2278" s="3">
        <v>310</v>
      </c>
      <c r="K2278" s="3">
        <v>17</v>
      </c>
    </row>
    <row r="2279" spans="1:11" x14ac:dyDescent="0.25">
      <c r="A2279" s="4">
        <v>43070</v>
      </c>
      <c r="B2279" s="3" t="s">
        <v>65</v>
      </c>
      <c r="C2279" s="3" t="s">
        <v>26</v>
      </c>
      <c r="D2279" s="3">
        <v>306</v>
      </c>
      <c r="E2279" s="3">
        <v>329</v>
      </c>
      <c r="F2279" s="3">
        <v>290</v>
      </c>
      <c r="G2279" s="3">
        <v>312</v>
      </c>
      <c r="H2279" s="3">
        <v>231</v>
      </c>
      <c r="I2279" s="3">
        <v>248</v>
      </c>
      <c r="J2279" s="3">
        <v>183</v>
      </c>
      <c r="K2279" s="3">
        <v>129</v>
      </c>
    </row>
    <row r="2280" spans="1:11" x14ac:dyDescent="0.25">
      <c r="A2280" s="4">
        <v>43070</v>
      </c>
      <c r="B2280" s="3" t="s">
        <v>65</v>
      </c>
      <c r="C2280" s="3" t="s">
        <v>28</v>
      </c>
      <c r="D2280" s="3">
        <v>306</v>
      </c>
      <c r="E2280" s="3">
        <v>251</v>
      </c>
      <c r="F2280" s="3">
        <v>290</v>
      </c>
      <c r="G2280" s="3">
        <v>242</v>
      </c>
      <c r="H2280" s="3">
        <v>231</v>
      </c>
      <c r="I2280" s="3">
        <v>201</v>
      </c>
      <c r="J2280" s="3">
        <v>183</v>
      </c>
      <c r="K2280" s="3">
        <v>40</v>
      </c>
    </row>
    <row r="2281" spans="1:11" x14ac:dyDescent="0.25">
      <c r="A2281" s="4">
        <v>43070</v>
      </c>
      <c r="B2281" s="3" t="s">
        <v>65</v>
      </c>
      <c r="C2281" s="3" t="s">
        <v>27</v>
      </c>
      <c r="D2281" s="3">
        <v>306</v>
      </c>
      <c r="E2281" s="3">
        <v>262</v>
      </c>
      <c r="F2281" s="3">
        <v>290</v>
      </c>
      <c r="G2281" s="3">
        <v>254</v>
      </c>
      <c r="H2281" s="3">
        <v>231</v>
      </c>
      <c r="I2281" s="3">
        <v>211</v>
      </c>
      <c r="J2281" s="3">
        <v>183</v>
      </c>
      <c r="K2281" s="3">
        <v>14</v>
      </c>
    </row>
    <row r="2282" spans="1:11" x14ac:dyDescent="0.25">
      <c r="A2282" s="4">
        <v>43160</v>
      </c>
      <c r="B2282" s="3" t="s">
        <v>65</v>
      </c>
      <c r="C2282" s="3" t="s">
        <v>26</v>
      </c>
      <c r="D2282" s="3">
        <v>326</v>
      </c>
      <c r="E2282" s="3">
        <v>337</v>
      </c>
      <c r="F2282" s="3">
        <v>309</v>
      </c>
      <c r="G2282" s="3">
        <v>320</v>
      </c>
      <c r="H2282" s="3">
        <v>247</v>
      </c>
      <c r="I2282" s="3">
        <v>257</v>
      </c>
      <c r="J2282" s="3">
        <v>288</v>
      </c>
      <c r="K2282" s="3">
        <v>246</v>
      </c>
    </row>
    <row r="2283" spans="1:11" x14ac:dyDescent="0.25">
      <c r="A2283" s="4">
        <v>43160</v>
      </c>
      <c r="B2283" s="3" t="s">
        <v>65</v>
      </c>
      <c r="C2283" s="3" t="s">
        <v>28</v>
      </c>
      <c r="D2283" s="3">
        <v>326</v>
      </c>
      <c r="E2283" s="3">
        <v>265</v>
      </c>
      <c r="F2283" s="3">
        <v>309</v>
      </c>
      <c r="G2283" s="3">
        <v>256</v>
      </c>
      <c r="H2283" s="3">
        <v>247</v>
      </c>
      <c r="I2283" s="3">
        <v>213</v>
      </c>
      <c r="J2283" s="3">
        <v>288</v>
      </c>
      <c r="K2283" s="3">
        <v>29</v>
      </c>
    </row>
    <row r="2284" spans="1:11" x14ac:dyDescent="0.25">
      <c r="A2284" s="4">
        <v>43160</v>
      </c>
      <c r="B2284" s="3" t="s">
        <v>65</v>
      </c>
      <c r="C2284" s="3" t="s">
        <v>27</v>
      </c>
      <c r="D2284" s="3">
        <v>326</v>
      </c>
      <c r="E2284" s="3">
        <v>244</v>
      </c>
      <c r="F2284" s="3">
        <v>309</v>
      </c>
      <c r="G2284" s="3">
        <v>236</v>
      </c>
      <c r="H2284" s="3">
        <v>247</v>
      </c>
      <c r="I2284" s="3">
        <v>197</v>
      </c>
      <c r="J2284" s="3">
        <v>288</v>
      </c>
      <c r="K2284" s="3">
        <v>13</v>
      </c>
    </row>
    <row r="2285" spans="1:11" x14ac:dyDescent="0.25">
      <c r="A2285" s="4">
        <v>43252</v>
      </c>
      <c r="B2285" s="3" t="s">
        <v>65</v>
      </c>
      <c r="C2285" s="3" t="s">
        <v>26</v>
      </c>
      <c r="D2285" s="3">
        <v>318</v>
      </c>
      <c r="E2285" s="3">
        <v>344</v>
      </c>
      <c r="F2285" s="3">
        <v>300</v>
      </c>
      <c r="G2285" s="3">
        <v>328</v>
      </c>
      <c r="H2285" s="3">
        <v>240</v>
      </c>
      <c r="I2285" s="3">
        <v>267</v>
      </c>
      <c r="J2285" s="3">
        <v>281</v>
      </c>
      <c r="K2285" s="3">
        <v>197</v>
      </c>
    </row>
    <row r="2286" spans="1:11" x14ac:dyDescent="0.25">
      <c r="A2286" s="4">
        <v>43252</v>
      </c>
      <c r="B2286" s="3" t="s">
        <v>65</v>
      </c>
      <c r="C2286" s="3" t="s">
        <v>28</v>
      </c>
      <c r="D2286" s="3">
        <v>318</v>
      </c>
      <c r="E2286" s="3">
        <v>252</v>
      </c>
      <c r="F2286" s="3">
        <v>300</v>
      </c>
      <c r="G2286" s="3">
        <v>242</v>
      </c>
      <c r="H2286" s="3">
        <v>240</v>
      </c>
      <c r="I2286" s="3">
        <v>198</v>
      </c>
      <c r="J2286" s="3">
        <v>281</v>
      </c>
      <c r="K2286" s="3">
        <v>63</v>
      </c>
    </row>
    <row r="2287" spans="1:11" x14ac:dyDescent="0.25">
      <c r="A2287" s="4">
        <v>43252</v>
      </c>
      <c r="B2287" s="3" t="s">
        <v>65</v>
      </c>
      <c r="C2287" s="3" t="s">
        <v>27</v>
      </c>
      <c r="D2287" s="3">
        <v>318</v>
      </c>
      <c r="E2287" s="3">
        <v>277</v>
      </c>
      <c r="F2287" s="3">
        <v>300</v>
      </c>
      <c r="G2287" s="3">
        <v>259</v>
      </c>
      <c r="H2287" s="3">
        <v>240</v>
      </c>
      <c r="I2287" s="3">
        <v>204</v>
      </c>
      <c r="J2287" s="3">
        <v>281</v>
      </c>
      <c r="K2287" s="3">
        <v>21</v>
      </c>
    </row>
    <row r="2288" spans="1:11" x14ac:dyDescent="0.25">
      <c r="A2288" s="4">
        <v>39508</v>
      </c>
      <c r="B2288" s="3" t="s">
        <v>69</v>
      </c>
      <c r="C2288" s="3" t="s">
        <v>40</v>
      </c>
      <c r="D2288" s="3">
        <v>284</v>
      </c>
      <c r="E2288" s="3">
        <v>284</v>
      </c>
      <c r="F2288" s="3">
        <v>269</v>
      </c>
      <c r="G2288" s="3">
        <v>269</v>
      </c>
      <c r="H2288" s="3">
        <v>213</v>
      </c>
      <c r="I2288" s="3">
        <v>213</v>
      </c>
      <c r="J2288" s="3">
        <v>72</v>
      </c>
      <c r="K2288" s="3">
        <v>72</v>
      </c>
    </row>
    <row r="2289" spans="1:11" x14ac:dyDescent="0.25">
      <c r="A2289" s="4">
        <v>39600</v>
      </c>
      <c r="B2289" s="3" t="s">
        <v>69</v>
      </c>
      <c r="C2289" s="3" t="s">
        <v>40</v>
      </c>
      <c r="D2289" s="3">
        <v>267</v>
      </c>
      <c r="E2289" s="3">
        <v>267</v>
      </c>
      <c r="F2289" s="3">
        <v>255</v>
      </c>
      <c r="G2289" s="3">
        <v>255</v>
      </c>
      <c r="H2289" s="3">
        <v>206</v>
      </c>
      <c r="I2289" s="3">
        <v>206</v>
      </c>
      <c r="J2289" s="3">
        <v>104</v>
      </c>
      <c r="K2289" s="3">
        <v>104</v>
      </c>
    </row>
    <row r="2290" spans="1:11" x14ac:dyDescent="0.25">
      <c r="A2290" s="4">
        <v>39692</v>
      </c>
      <c r="B2290" s="3" t="s">
        <v>69</v>
      </c>
      <c r="C2290" s="3" t="s">
        <v>40</v>
      </c>
      <c r="D2290" s="3">
        <v>283</v>
      </c>
      <c r="E2290" s="3">
        <v>283</v>
      </c>
      <c r="F2290" s="3">
        <v>268</v>
      </c>
      <c r="G2290" s="3">
        <v>268</v>
      </c>
      <c r="H2290" s="3">
        <v>212</v>
      </c>
      <c r="I2290" s="3">
        <v>212</v>
      </c>
      <c r="J2290" s="3">
        <v>100</v>
      </c>
      <c r="K2290" s="3">
        <v>100</v>
      </c>
    </row>
    <row r="2291" spans="1:11" x14ac:dyDescent="0.25">
      <c r="A2291" s="4">
        <v>39783</v>
      </c>
      <c r="B2291" s="3" t="s">
        <v>69</v>
      </c>
      <c r="C2291" s="3" t="s">
        <v>40</v>
      </c>
      <c r="D2291" s="3">
        <v>274</v>
      </c>
      <c r="E2291" s="3">
        <v>274</v>
      </c>
      <c r="F2291" s="3">
        <v>263</v>
      </c>
      <c r="G2291" s="3">
        <v>263</v>
      </c>
      <c r="H2291" s="3">
        <v>215</v>
      </c>
      <c r="I2291" s="3">
        <v>215</v>
      </c>
      <c r="J2291" s="3">
        <v>92</v>
      </c>
      <c r="K2291" s="3">
        <v>92</v>
      </c>
    </row>
    <row r="2292" spans="1:11" x14ac:dyDescent="0.25">
      <c r="A2292" s="4">
        <v>39873</v>
      </c>
      <c r="B2292" s="3" t="s">
        <v>69</v>
      </c>
      <c r="C2292" s="3" t="s">
        <v>40</v>
      </c>
      <c r="D2292" s="3">
        <v>293</v>
      </c>
      <c r="E2292" s="3">
        <v>293</v>
      </c>
      <c r="F2292" s="3">
        <v>284</v>
      </c>
      <c r="G2292" s="3">
        <v>284</v>
      </c>
      <c r="H2292" s="3">
        <v>236</v>
      </c>
      <c r="I2292" s="3">
        <v>236</v>
      </c>
      <c r="J2292" s="3">
        <v>79</v>
      </c>
      <c r="K2292" s="3">
        <v>79</v>
      </c>
    </row>
    <row r="2293" spans="1:11" x14ac:dyDescent="0.25">
      <c r="A2293" s="4">
        <v>39965</v>
      </c>
      <c r="B2293" s="3" t="s">
        <v>69</v>
      </c>
      <c r="C2293" s="3" t="s">
        <v>40</v>
      </c>
      <c r="D2293" s="3">
        <v>293</v>
      </c>
      <c r="E2293" s="3">
        <v>293</v>
      </c>
      <c r="F2293" s="3">
        <v>282</v>
      </c>
      <c r="G2293" s="3">
        <v>282</v>
      </c>
      <c r="H2293" s="3">
        <v>235</v>
      </c>
      <c r="I2293" s="3">
        <v>235</v>
      </c>
      <c r="J2293" s="3">
        <v>113</v>
      </c>
      <c r="K2293" s="3">
        <v>113</v>
      </c>
    </row>
    <row r="2294" spans="1:11" x14ac:dyDescent="0.25">
      <c r="A2294" s="4">
        <v>40057</v>
      </c>
      <c r="B2294" s="3" t="s">
        <v>69</v>
      </c>
      <c r="C2294" s="3" t="s">
        <v>40</v>
      </c>
      <c r="D2294" s="3">
        <v>285</v>
      </c>
      <c r="E2294" s="3">
        <v>285</v>
      </c>
      <c r="F2294" s="3">
        <v>274</v>
      </c>
      <c r="G2294" s="3">
        <v>274</v>
      </c>
      <c r="H2294" s="3">
        <v>224</v>
      </c>
      <c r="I2294" s="3">
        <v>224</v>
      </c>
      <c r="J2294" s="3">
        <v>87</v>
      </c>
      <c r="K2294" s="3">
        <v>87</v>
      </c>
    </row>
    <row r="2295" spans="1:11" x14ac:dyDescent="0.25">
      <c r="A2295" s="4">
        <v>40148</v>
      </c>
      <c r="B2295" s="3" t="s">
        <v>69</v>
      </c>
      <c r="C2295" s="3" t="s">
        <v>40</v>
      </c>
      <c r="D2295" s="3">
        <v>286</v>
      </c>
      <c r="E2295" s="3">
        <v>286</v>
      </c>
      <c r="F2295" s="3">
        <v>275</v>
      </c>
      <c r="G2295" s="3">
        <v>275</v>
      </c>
      <c r="H2295" s="3">
        <v>225</v>
      </c>
      <c r="I2295" s="3">
        <v>225</v>
      </c>
      <c r="J2295" s="3">
        <v>100</v>
      </c>
      <c r="K2295" s="3">
        <v>100</v>
      </c>
    </row>
    <row r="2296" spans="1:11" x14ac:dyDescent="0.25">
      <c r="A2296" s="4">
        <v>40238</v>
      </c>
      <c r="B2296" s="3" t="s">
        <v>69</v>
      </c>
      <c r="C2296" s="3" t="s">
        <v>40</v>
      </c>
      <c r="D2296" s="3">
        <v>301</v>
      </c>
      <c r="E2296" s="3">
        <v>301</v>
      </c>
      <c r="F2296" s="3">
        <v>287</v>
      </c>
      <c r="G2296" s="3">
        <v>287</v>
      </c>
      <c r="H2296" s="3">
        <v>231</v>
      </c>
      <c r="I2296" s="3">
        <v>231</v>
      </c>
      <c r="J2296" s="3">
        <v>138</v>
      </c>
      <c r="K2296" s="3">
        <v>138</v>
      </c>
    </row>
    <row r="2297" spans="1:11" x14ac:dyDescent="0.25">
      <c r="A2297" s="4">
        <v>40330</v>
      </c>
      <c r="B2297" s="3" t="s">
        <v>69</v>
      </c>
      <c r="C2297" s="3" t="s">
        <v>40</v>
      </c>
      <c r="D2297" s="3">
        <v>296</v>
      </c>
      <c r="E2297" s="3">
        <v>296</v>
      </c>
      <c r="F2297" s="3">
        <v>280</v>
      </c>
      <c r="G2297" s="3">
        <v>280</v>
      </c>
      <c r="H2297" s="3">
        <v>221</v>
      </c>
      <c r="I2297" s="3">
        <v>221</v>
      </c>
      <c r="J2297" s="3">
        <v>96</v>
      </c>
      <c r="K2297" s="3">
        <v>96</v>
      </c>
    </row>
    <row r="2298" spans="1:11" x14ac:dyDescent="0.25">
      <c r="A2298" s="4">
        <v>40422</v>
      </c>
      <c r="B2298" s="3" t="s">
        <v>69</v>
      </c>
      <c r="C2298" s="3" t="s">
        <v>40</v>
      </c>
      <c r="D2298" s="3">
        <v>301</v>
      </c>
      <c r="E2298" s="3">
        <v>301</v>
      </c>
      <c r="F2298" s="3">
        <v>288</v>
      </c>
      <c r="G2298" s="3">
        <v>288</v>
      </c>
      <c r="H2298" s="3">
        <v>232</v>
      </c>
      <c r="I2298" s="3">
        <v>232</v>
      </c>
      <c r="J2298" s="3">
        <v>108</v>
      </c>
      <c r="K2298" s="3">
        <v>108</v>
      </c>
    </row>
    <row r="2299" spans="1:11" x14ac:dyDescent="0.25">
      <c r="A2299" s="4">
        <v>40513</v>
      </c>
      <c r="B2299" s="3" t="s">
        <v>69</v>
      </c>
      <c r="C2299" s="3" t="s">
        <v>40</v>
      </c>
      <c r="D2299" s="3">
        <v>311</v>
      </c>
      <c r="E2299" s="3">
        <v>311</v>
      </c>
      <c r="F2299" s="3">
        <v>298</v>
      </c>
      <c r="G2299" s="3">
        <v>298</v>
      </c>
      <c r="H2299" s="3">
        <v>241</v>
      </c>
      <c r="I2299" s="3">
        <v>241</v>
      </c>
      <c r="J2299" s="3">
        <v>114</v>
      </c>
      <c r="K2299" s="3">
        <v>114</v>
      </c>
    </row>
    <row r="2300" spans="1:11" x14ac:dyDescent="0.25">
      <c r="A2300" s="4">
        <v>40603</v>
      </c>
      <c r="B2300" s="3" t="s">
        <v>69</v>
      </c>
      <c r="C2300" s="3" t="s">
        <v>40</v>
      </c>
      <c r="D2300" s="3">
        <v>303</v>
      </c>
      <c r="E2300" s="3">
        <v>303</v>
      </c>
      <c r="F2300" s="3">
        <v>292</v>
      </c>
      <c r="G2300" s="3">
        <v>292</v>
      </c>
      <c r="H2300" s="3">
        <v>241</v>
      </c>
      <c r="I2300" s="3">
        <v>241</v>
      </c>
      <c r="J2300" s="3">
        <v>115</v>
      </c>
      <c r="K2300" s="3">
        <v>115</v>
      </c>
    </row>
    <row r="2301" spans="1:11" x14ac:dyDescent="0.25">
      <c r="A2301" s="4">
        <v>40695</v>
      </c>
      <c r="B2301" s="3" t="s">
        <v>69</v>
      </c>
      <c r="C2301" s="3" t="s">
        <v>40</v>
      </c>
      <c r="D2301" s="3">
        <v>296</v>
      </c>
      <c r="E2301" s="3">
        <v>296</v>
      </c>
      <c r="F2301" s="3">
        <v>284</v>
      </c>
      <c r="G2301" s="3">
        <v>284</v>
      </c>
      <c r="H2301" s="3">
        <v>233</v>
      </c>
      <c r="I2301" s="3">
        <v>233</v>
      </c>
      <c r="J2301" s="3">
        <v>149</v>
      </c>
      <c r="K2301" s="3">
        <v>149</v>
      </c>
    </row>
    <row r="2302" spans="1:11" x14ac:dyDescent="0.25">
      <c r="A2302" s="4">
        <v>40787</v>
      </c>
      <c r="B2302" s="3" t="s">
        <v>69</v>
      </c>
      <c r="C2302" s="3" t="s">
        <v>40</v>
      </c>
      <c r="D2302" s="3">
        <v>306</v>
      </c>
      <c r="E2302" s="3">
        <v>306</v>
      </c>
      <c r="F2302" s="3">
        <v>295</v>
      </c>
      <c r="G2302" s="3">
        <v>295</v>
      </c>
      <c r="H2302" s="3">
        <v>245</v>
      </c>
      <c r="I2302" s="3">
        <v>245</v>
      </c>
      <c r="J2302" s="3">
        <v>110</v>
      </c>
      <c r="K2302" s="3">
        <v>110</v>
      </c>
    </row>
    <row r="2303" spans="1:11" x14ac:dyDescent="0.25">
      <c r="A2303" s="4">
        <v>40878</v>
      </c>
      <c r="B2303" s="3" t="s">
        <v>69</v>
      </c>
      <c r="C2303" s="3" t="s">
        <v>40</v>
      </c>
      <c r="D2303" s="3">
        <v>308</v>
      </c>
      <c r="E2303" s="3">
        <v>308</v>
      </c>
      <c r="F2303" s="3">
        <v>286</v>
      </c>
      <c r="G2303" s="3">
        <v>286</v>
      </c>
      <c r="H2303" s="3">
        <v>219</v>
      </c>
      <c r="I2303" s="3">
        <v>219</v>
      </c>
      <c r="J2303" s="3">
        <v>72</v>
      </c>
      <c r="K2303" s="3">
        <v>72</v>
      </c>
    </row>
    <row r="2304" spans="1:11" x14ac:dyDescent="0.25">
      <c r="A2304" s="4">
        <v>40969</v>
      </c>
      <c r="B2304" s="3" t="s">
        <v>69</v>
      </c>
      <c r="C2304" s="3" t="s">
        <v>40</v>
      </c>
      <c r="D2304" s="3">
        <v>313</v>
      </c>
      <c r="E2304" s="3">
        <v>313</v>
      </c>
      <c r="F2304" s="3">
        <v>301</v>
      </c>
      <c r="G2304" s="3">
        <v>301</v>
      </c>
      <c r="H2304" s="3">
        <v>248</v>
      </c>
      <c r="I2304" s="3">
        <v>248</v>
      </c>
      <c r="J2304" s="3">
        <v>112</v>
      </c>
      <c r="K2304" s="3">
        <v>112</v>
      </c>
    </row>
    <row r="2305" spans="1:11" x14ac:dyDescent="0.25">
      <c r="A2305" s="4">
        <v>41061</v>
      </c>
      <c r="B2305" s="3" t="s">
        <v>69</v>
      </c>
      <c r="C2305" s="3" t="s">
        <v>40</v>
      </c>
      <c r="D2305" s="3">
        <v>318</v>
      </c>
      <c r="E2305" s="3">
        <v>318</v>
      </c>
      <c r="F2305" s="3">
        <v>302</v>
      </c>
      <c r="G2305" s="3">
        <v>302</v>
      </c>
      <c r="H2305" s="3">
        <v>239</v>
      </c>
      <c r="I2305" s="3">
        <v>239</v>
      </c>
      <c r="J2305" s="3">
        <v>95</v>
      </c>
      <c r="K2305" s="3">
        <v>95</v>
      </c>
    </row>
    <row r="2306" spans="1:11" x14ac:dyDescent="0.25">
      <c r="A2306" s="4">
        <v>41153</v>
      </c>
      <c r="B2306" s="3" t="s">
        <v>69</v>
      </c>
      <c r="C2306" s="3" t="s">
        <v>40</v>
      </c>
      <c r="D2306" s="3">
        <v>298</v>
      </c>
      <c r="E2306" s="3">
        <v>298</v>
      </c>
      <c r="F2306" s="3">
        <v>284</v>
      </c>
      <c r="G2306" s="3">
        <v>284</v>
      </c>
      <c r="H2306" s="3">
        <v>228</v>
      </c>
      <c r="I2306" s="3">
        <v>228</v>
      </c>
      <c r="J2306" s="3">
        <v>98</v>
      </c>
      <c r="K2306" s="3">
        <v>98</v>
      </c>
    </row>
    <row r="2307" spans="1:11" x14ac:dyDescent="0.25">
      <c r="A2307" s="4">
        <v>41244</v>
      </c>
      <c r="B2307" s="3" t="s">
        <v>69</v>
      </c>
      <c r="C2307" s="3" t="s">
        <v>40</v>
      </c>
      <c r="D2307" s="3">
        <v>316</v>
      </c>
      <c r="E2307" s="3">
        <v>316</v>
      </c>
      <c r="F2307" s="3">
        <v>305</v>
      </c>
      <c r="G2307" s="3">
        <v>305</v>
      </c>
      <c r="H2307" s="3">
        <v>254</v>
      </c>
      <c r="I2307" s="3">
        <v>254</v>
      </c>
      <c r="J2307" s="3">
        <v>59</v>
      </c>
      <c r="K2307" s="3">
        <v>59</v>
      </c>
    </row>
    <row r="2308" spans="1:11" x14ac:dyDescent="0.25">
      <c r="A2308" s="4">
        <v>41334</v>
      </c>
      <c r="B2308" s="3" t="s">
        <v>69</v>
      </c>
      <c r="C2308" s="3" t="s">
        <v>40</v>
      </c>
      <c r="D2308" s="3">
        <v>326</v>
      </c>
      <c r="E2308" s="3">
        <v>326</v>
      </c>
      <c r="F2308" s="3">
        <v>310</v>
      </c>
      <c r="G2308" s="3">
        <v>310</v>
      </c>
      <c r="H2308" s="3">
        <v>248</v>
      </c>
      <c r="I2308" s="3">
        <v>248</v>
      </c>
      <c r="J2308" s="3">
        <v>74</v>
      </c>
      <c r="K2308" s="3">
        <v>74</v>
      </c>
    </row>
    <row r="2309" spans="1:11" x14ac:dyDescent="0.25">
      <c r="A2309" s="4">
        <v>41426</v>
      </c>
      <c r="B2309" s="3" t="s">
        <v>69</v>
      </c>
      <c r="C2309" s="3" t="s">
        <v>40</v>
      </c>
      <c r="D2309" s="3">
        <v>341</v>
      </c>
      <c r="E2309" s="3">
        <v>341</v>
      </c>
      <c r="F2309" s="3">
        <v>331</v>
      </c>
      <c r="G2309" s="3">
        <v>331</v>
      </c>
      <c r="H2309" s="3">
        <v>282</v>
      </c>
      <c r="I2309" s="3">
        <v>282</v>
      </c>
      <c r="J2309" s="3">
        <v>90</v>
      </c>
      <c r="K2309" s="3">
        <v>90</v>
      </c>
    </row>
    <row r="2310" spans="1:11" x14ac:dyDescent="0.25">
      <c r="A2310" s="4">
        <v>41518</v>
      </c>
      <c r="B2310" s="3" t="s">
        <v>69</v>
      </c>
      <c r="C2310" s="3" t="s">
        <v>40</v>
      </c>
      <c r="D2310" s="3">
        <v>327</v>
      </c>
      <c r="E2310" s="3">
        <v>327</v>
      </c>
      <c r="F2310" s="3">
        <v>314</v>
      </c>
      <c r="G2310" s="3">
        <v>314</v>
      </c>
      <c r="H2310" s="3">
        <v>257</v>
      </c>
      <c r="I2310" s="3">
        <v>257</v>
      </c>
      <c r="J2310" s="3">
        <v>111</v>
      </c>
      <c r="K2310" s="3">
        <v>111</v>
      </c>
    </row>
    <row r="2311" spans="1:11" x14ac:dyDescent="0.25">
      <c r="A2311" s="4">
        <v>41609</v>
      </c>
      <c r="B2311" s="3" t="s">
        <v>69</v>
      </c>
      <c r="C2311" s="3" t="s">
        <v>40</v>
      </c>
      <c r="D2311" s="3">
        <v>324</v>
      </c>
      <c r="E2311" s="3">
        <v>324</v>
      </c>
      <c r="F2311" s="3">
        <v>309</v>
      </c>
      <c r="G2311" s="3">
        <v>309</v>
      </c>
      <c r="H2311" s="3">
        <v>249</v>
      </c>
      <c r="I2311" s="3">
        <v>249</v>
      </c>
      <c r="J2311" s="3">
        <v>75</v>
      </c>
      <c r="K2311" s="3">
        <v>75</v>
      </c>
    </row>
    <row r="2312" spans="1:11" x14ac:dyDescent="0.25">
      <c r="A2312" s="4">
        <v>41699</v>
      </c>
      <c r="B2312" s="3" t="s">
        <v>69</v>
      </c>
      <c r="C2312" s="3" t="s">
        <v>40</v>
      </c>
      <c r="D2312" s="3">
        <v>328</v>
      </c>
      <c r="E2312" s="3">
        <v>328</v>
      </c>
      <c r="F2312" s="3">
        <v>309</v>
      </c>
      <c r="G2312" s="3">
        <v>309</v>
      </c>
      <c r="H2312" s="3">
        <v>239</v>
      </c>
      <c r="I2312" s="3">
        <v>239</v>
      </c>
      <c r="J2312" s="3">
        <v>90</v>
      </c>
      <c r="K2312" s="3">
        <v>90</v>
      </c>
    </row>
    <row r="2313" spans="1:11" x14ac:dyDescent="0.25">
      <c r="A2313" s="4">
        <v>41699</v>
      </c>
      <c r="B2313" s="3" t="s">
        <v>69</v>
      </c>
      <c r="C2313" s="3" t="s">
        <v>40</v>
      </c>
      <c r="D2313" s="3">
        <v>328</v>
      </c>
      <c r="E2313" s="3">
        <v>328</v>
      </c>
      <c r="F2313" s="3">
        <v>309</v>
      </c>
      <c r="G2313" s="3">
        <v>309</v>
      </c>
      <c r="H2313" s="3">
        <v>239</v>
      </c>
      <c r="I2313" s="3">
        <v>239</v>
      </c>
      <c r="J2313" s="3">
        <v>90</v>
      </c>
      <c r="K2313" s="3">
        <v>90</v>
      </c>
    </row>
    <row r="2314" spans="1:11" x14ac:dyDescent="0.25">
      <c r="A2314" s="4">
        <v>41791</v>
      </c>
      <c r="B2314" s="3" t="s">
        <v>69</v>
      </c>
      <c r="C2314" s="3" t="s">
        <v>40</v>
      </c>
      <c r="D2314" s="3">
        <v>324</v>
      </c>
      <c r="E2314" s="3">
        <v>324</v>
      </c>
      <c r="F2314" s="3">
        <v>310</v>
      </c>
      <c r="G2314" s="3">
        <v>310</v>
      </c>
      <c r="H2314" s="3">
        <v>251</v>
      </c>
      <c r="I2314" s="3">
        <v>251</v>
      </c>
      <c r="J2314" s="3">
        <v>100</v>
      </c>
      <c r="K2314" s="3">
        <v>100</v>
      </c>
    </row>
    <row r="2315" spans="1:11" x14ac:dyDescent="0.25">
      <c r="A2315" s="4">
        <v>41791</v>
      </c>
      <c r="B2315" s="3" t="s">
        <v>69</v>
      </c>
      <c r="C2315" s="3" t="s">
        <v>40</v>
      </c>
      <c r="D2315" s="3">
        <v>324</v>
      </c>
      <c r="E2315" s="3">
        <v>324</v>
      </c>
      <c r="F2315" s="3">
        <v>310</v>
      </c>
      <c r="G2315" s="3">
        <v>310</v>
      </c>
      <c r="H2315" s="3">
        <v>251</v>
      </c>
      <c r="I2315" s="3">
        <v>251</v>
      </c>
      <c r="J2315" s="3">
        <v>100</v>
      </c>
      <c r="K2315" s="3">
        <v>100</v>
      </c>
    </row>
    <row r="2316" spans="1:11" x14ac:dyDescent="0.25">
      <c r="A2316" s="4">
        <v>41883</v>
      </c>
      <c r="B2316" s="3" t="s">
        <v>69</v>
      </c>
      <c r="C2316" s="3" t="s">
        <v>40</v>
      </c>
      <c r="D2316" s="3">
        <v>322</v>
      </c>
      <c r="E2316" s="3">
        <v>322</v>
      </c>
      <c r="F2316" s="3">
        <v>308</v>
      </c>
      <c r="G2316" s="3">
        <v>308</v>
      </c>
      <c r="H2316" s="3">
        <v>249</v>
      </c>
      <c r="I2316" s="3">
        <v>249</v>
      </c>
      <c r="J2316" s="3">
        <v>152</v>
      </c>
      <c r="K2316" s="3">
        <v>152</v>
      </c>
    </row>
    <row r="2317" spans="1:11" x14ac:dyDescent="0.25">
      <c r="A2317" s="4">
        <v>41883</v>
      </c>
      <c r="B2317" s="3" t="s">
        <v>69</v>
      </c>
      <c r="C2317" s="3" t="s">
        <v>40</v>
      </c>
      <c r="D2317" s="3">
        <v>322</v>
      </c>
      <c r="E2317" s="3">
        <v>322</v>
      </c>
      <c r="F2317" s="3">
        <v>308</v>
      </c>
      <c r="G2317" s="3">
        <v>308</v>
      </c>
      <c r="H2317" s="3">
        <v>249</v>
      </c>
      <c r="I2317" s="3">
        <v>249</v>
      </c>
      <c r="J2317" s="3">
        <v>152</v>
      </c>
      <c r="K2317" s="3">
        <v>152</v>
      </c>
    </row>
    <row r="2318" spans="1:11" x14ac:dyDescent="0.25">
      <c r="A2318" s="4">
        <v>41974</v>
      </c>
      <c r="B2318" s="3" t="s">
        <v>69</v>
      </c>
      <c r="C2318" s="3" t="s">
        <v>40</v>
      </c>
      <c r="D2318" s="3">
        <v>353</v>
      </c>
      <c r="E2318" s="3">
        <v>353</v>
      </c>
      <c r="F2318" s="3">
        <v>340</v>
      </c>
      <c r="G2318" s="3">
        <v>340</v>
      </c>
      <c r="H2318" s="3">
        <v>281</v>
      </c>
      <c r="I2318" s="3">
        <v>281</v>
      </c>
      <c r="J2318" s="3">
        <v>74</v>
      </c>
      <c r="K2318" s="3">
        <v>74</v>
      </c>
    </row>
    <row r="2319" spans="1:11" x14ac:dyDescent="0.25">
      <c r="A2319" s="4">
        <v>41974</v>
      </c>
      <c r="B2319" s="3" t="s">
        <v>69</v>
      </c>
      <c r="C2319" s="3" t="s">
        <v>40</v>
      </c>
      <c r="D2319" s="3">
        <v>353</v>
      </c>
      <c r="E2319" s="3">
        <v>353</v>
      </c>
      <c r="F2319" s="3">
        <v>340</v>
      </c>
      <c r="G2319" s="3">
        <v>340</v>
      </c>
      <c r="H2319" s="3">
        <v>281</v>
      </c>
      <c r="I2319" s="3">
        <v>281</v>
      </c>
      <c r="J2319" s="3">
        <v>74</v>
      </c>
      <c r="K2319" s="3">
        <v>74</v>
      </c>
    </row>
    <row r="2320" spans="1:11" x14ac:dyDescent="0.25">
      <c r="A2320" s="4">
        <v>42064</v>
      </c>
      <c r="B2320" s="3" t="s">
        <v>69</v>
      </c>
      <c r="C2320" s="3" t="s">
        <v>40</v>
      </c>
      <c r="D2320" s="3">
        <v>327</v>
      </c>
      <c r="E2320" s="3">
        <v>327</v>
      </c>
      <c r="F2320" s="3">
        <v>309</v>
      </c>
      <c r="G2320" s="3">
        <v>309</v>
      </c>
      <c r="H2320" s="3">
        <v>241</v>
      </c>
      <c r="I2320" s="3">
        <v>241</v>
      </c>
      <c r="J2320" s="3">
        <v>87</v>
      </c>
      <c r="K2320" s="3">
        <v>87</v>
      </c>
    </row>
    <row r="2321" spans="1:11" x14ac:dyDescent="0.25">
      <c r="A2321" s="4">
        <v>42156</v>
      </c>
      <c r="B2321" s="3" t="s">
        <v>69</v>
      </c>
      <c r="C2321" s="3" t="s">
        <v>40</v>
      </c>
      <c r="D2321" s="3">
        <v>333</v>
      </c>
      <c r="E2321" s="3">
        <v>333</v>
      </c>
      <c r="F2321" s="3">
        <v>321</v>
      </c>
      <c r="G2321" s="3">
        <v>321</v>
      </c>
      <c r="H2321" s="3">
        <v>265</v>
      </c>
      <c r="I2321" s="3">
        <v>265</v>
      </c>
      <c r="J2321" s="3">
        <v>109</v>
      </c>
      <c r="K2321" s="3">
        <v>109</v>
      </c>
    </row>
    <row r="2322" spans="1:11" x14ac:dyDescent="0.25">
      <c r="A2322" s="4">
        <v>42248</v>
      </c>
      <c r="B2322" s="3" t="s">
        <v>69</v>
      </c>
      <c r="C2322" s="3" t="s">
        <v>40</v>
      </c>
      <c r="D2322" s="3">
        <v>343</v>
      </c>
      <c r="E2322" s="3">
        <v>343</v>
      </c>
      <c r="F2322" s="3">
        <v>329</v>
      </c>
      <c r="G2322" s="3">
        <v>329</v>
      </c>
      <c r="H2322" s="3">
        <v>269</v>
      </c>
      <c r="I2322" s="3">
        <v>269</v>
      </c>
      <c r="J2322" s="3">
        <v>81</v>
      </c>
      <c r="K2322" s="3">
        <v>81</v>
      </c>
    </row>
    <row r="2323" spans="1:11" x14ac:dyDescent="0.25">
      <c r="A2323" s="4">
        <v>42339</v>
      </c>
      <c r="B2323" s="3" t="s">
        <v>69</v>
      </c>
      <c r="C2323" s="3" t="s">
        <v>40</v>
      </c>
      <c r="D2323" s="3">
        <v>337</v>
      </c>
      <c r="E2323" s="3">
        <v>337</v>
      </c>
      <c r="F2323" s="3">
        <v>322</v>
      </c>
      <c r="G2323" s="3">
        <v>322</v>
      </c>
      <c r="H2323" s="3">
        <v>259</v>
      </c>
      <c r="I2323" s="3">
        <v>259</v>
      </c>
      <c r="J2323" s="3">
        <v>85</v>
      </c>
      <c r="K2323" s="3">
        <v>85</v>
      </c>
    </row>
    <row r="2324" spans="1:11" x14ac:dyDescent="0.25">
      <c r="A2324" s="4">
        <v>42430</v>
      </c>
      <c r="B2324" s="3" t="s">
        <v>69</v>
      </c>
      <c r="C2324" s="3" t="s">
        <v>40</v>
      </c>
      <c r="D2324" s="3">
        <v>332</v>
      </c>
      <c r="E2324" s="3">
        <v>332</v>
      </c>
      <c r="F2324" s="3">
        <v>312</v>
      </c>
      <c r="G2324" s="3">
        <v>312</v>
      </c>
      <c r="H2324" s="3">
        <v>241</v>
      </c>
      <c r="I2324" s="3">
        <v>241</v>
      </c>
      <c r="J2324" s="3">
        <v>111</v>
      </c>
      <c r="K2324" s="3">
        <v>111</v>
      </c>
    </row>
    <row r="2325" spans="1:11" x14ac:dyDescent="0.25">
      <c r="A2325" s="4">
        <v>42522</v>
      </c>
      <c r="B2325" s="3" t="s">
        <v>69</v>
      </c>
      <c r="C2325" s="3" t="s">
        <v>40</v>
      </c>
      <c r="D2325" s="3">
        <v>340</v>
      </c>
      <c r="E2325" s="3">
        <v>340</v>
      </c>
      <c r="F2325" s="3">
        <v>323</v>
      </c>
      <c r="G2325" s="3">
        <v>323</v>
      </c>
      <c r="H2325" s="3">
        <v>253</v>
      </c>
      <c r="I2325" s="3">
        <v>253</v>
      </c>
      <c r="J2325" s="3">
        <v>86</v>
      </c>
      <c r="K2325" s="3">
        <v>86</v>
      </c>
    </row>
    <row r="2326" spans="1:11" x14ac:dyDescent="0.25">
      <c r="A2326" s="4">
        <v>42614</v>
      </c>
      <c r="B2326" s="3" t="s">
        <v>69</v>
      </c>
      <c r="C2326" s="3" t="s">
        <v>40</v>
      </c>
      <c r="D2326" s="3">
        <v>339</v>
      </c>
      <c r="E2326" s="3">
        <v>339</v>
      </c>
      <c r="F2326" s="3">
        <v>324</v>
      </c>
      <c r="G2326" s="3">
        <v>324</v>
      </c>
      <c r="H2326" s="3">
        <v>264</v>
      </c>
      <c r="I2326" s="3">
        <v>264</v>
      </c>
      <c r="J2326" s="3">
        <v>118</v>
      </c>
      <c r="K2326" s="3">
        <v>118</v>
      </c>
    </row>
    <row r="2327" spans="1:11" x14ac:dyDescent="0.25">
      <c r="A2327" s="4">
        <v>42705</v>
      </c>
      <c r="B2327" s="3" t="s">
        <v>69</v>
      </c>
      <c r="C2327" s="3" t="s">
        <v>40</v>
      </c>
      <c r="D2327" s="3">
        <v>366</v>
      </c>
      <c r="E2327" s="3">
        <v>366</v>
      </c>
      <c r="F2327" s="3">
        <v>352</v>
      </c>
      <c r="G2327" s="3">
        <v>352</v>
      </c>
      <c r="H2327" s="3">
        <v>289</v>
      </c>
      <c r="I2327" s="3">
        <v>289</v>
      </c>
      <c r="J2327" s="3">
        <v>71</v>
      </c>
      <c r="K2327" s="3">
        <v>71</v>
      </c>
    </row>
    <row r="2328" spans="1:11" x14ac:dyDescent="0.25">
      <c r="A2328" s="4">
        <v>42795</v>
      </c>
      <c r="B2328" s="3" t="s">
        <v>69</v>
      </c>
      <c r="C2328" s="3" t="s">
        <v>40</v>
      </c>
      <c r="D2328" s="3">
        <v>361</v>
      </c>
      <c r="E2328" s="3">
        <v>361</v>
      </c>
      <c r="F2328" s="3">
        <v>340</v>
      </c>
      <c r="G2328" s="3">
        <v>340</v>
      </c>
      <c r="H2328" s="3">
        <v>268</v>
      </c>
      <c r="I2328" s="3">
        <v>268</v>
      </c>
      <c r="J2328" s="3">
        <v>83</v>
      </c>
      <c r="K2328" s="3">
        <v>83</v>
      </c>
    </row>
    <row r="2329" spans="1:11" x14ac:dyDescent="0.25">
      <c r="A2329" s="4">
        <v>42887</v>
      </c>
      <c r="B2329" s="3" t="s">
        <v>69</v>
      </c>
      <c r="C2329" s="3" t="s">
        <v>40</v>
      </c>
      <c r="D2329" s="3">
        <v>375</v>
      </c>
      <c r="E2329" s="3">
        <v>375</v>
      </c>
      <c r="F2329" s="3">
        <v>363</v>
      </c>
      <c r="G2329" s="3">
        <v>363</v>
      </c>
      <c r="H2329" s="3">
        <v>305</v>
      </c>
      <c r="I2329" s="3">
        <v>305</v>
      </c>
      <c r="J2329" s="3">
        <v>73</v>
      </c>
      <c r="K2329" s="3">
        <v>73</v>
      </c>
    </row>
    <row r="2330" spans="1:11" x14ac:dyDescent="0.25">
      <c r="A2330" s="4">
        <v>42979</v>
      </c>
      <c r="B2330" s="3" t="s">
        <v>69</v>
      </c>
      <c r="C2330" s="3" t="s">
        <v>40</v>
      </c>
      <c r="D2330" s="3">
        <v>362</v>
      </c>
      <c r="E2330" s="3">
        <v>362</v>
      </c>
      <c r="F2330" s="3">
        <v>348</v>
      </c>
      <c r="G2330" s="3">
        <v>348</v>
      </c>
      <c r="H2330" s="3">
        <v>286</v>
      </c>
      <c r="I2330" s="3">
        <v>286</v>
      </c>
      <c r="J2330" s="3">
        <v>82</v>
      </c>
      <c r="K2330" s="3">
        <v>82</v>
      </c>
    </row>
    <row r="2331" spans="1:11" x14ac:dyDescent="0.25">
      <c r="A2331" s="4">
        <v>43070</v>
      </c>
      <c r="B2331" s="3" t="s">
        <v>69</v>
      </c>
      <c r="C2331" s="3" t="s">
        <v>40</v>
      </c>
      <c r="D2331" s="3">
        <v>381</v>
      </c>
      <c r="E2331" s="3">
        <v>381</v>
      </c>
      <c r="F2331" s="3">
        <v>364</v>
      </c>
      <c r="G2331" s="3">
        <v>364</v>
      </c>
      <c r="H2331" s="3">
        <v>293</v>
      </c>
      <c r="I2331" s="3">
        <v>293</v>
      </c>
      <c r="J2331" s="3">
        <v>53</v>
      </c>
      <c r="K2331" s="3">
        <v>53</v>
      </c>
    </row>
    <row r="2332" spans="1:11" x14ac:dyDescent="0.25">
      <c r="A2332" s="4">
        <v>43160</v>
      </c>
      <c r="B2332" s="3" t="s">
        <v>69</v>
      </c>
      <c r="C2332" s="3" t="s">
        <v>40</v>
      </c>
      <c r="D2332" s="3">
        <v>376</v>
      </c>
      <c r="E2332" s="3">
        <v>376</v>
      </c>
      <c r="F2332" s="3">
        <v>356</v>
      </c>
      <c r="G2332" s="3">
        <v>356</v>
      </c>
      <c r="H2332" s="3">
        <v>280</v>
      </c>
      <c r="I2332" s="3">
        <v>280</v>
      </c>
      <c r="J2332" s="3">
        <v>86</v>
      </c>
      <c r="K2332" s="3">
        <v>86</v>
      </c>
    </row>
    <row r="2333" spans="1:11" x14ac:dyDescent="0.25">
      <c r="A2333" s="4">
        <v>43252</v>
      </c>
      <c r="B2333" s="3" t="s">
        <v>69</v>
      </c>
      <c r="C2333" s="3" t="s">
        <v>40</v>
      </c>
      <c r="D2333" s="3">
        <v>382</v>
      </c>
      <c r="E2333" s="3">
        <v>382</v>
      </c>
      <c r="F2333" s="3">
        <v>367</v>
      </c>
      <c r="G2333" s="3">
        <v>367</v>
      </c>
      <c r="H2333" s="3">
        <v>299</v>
      </c>
      <c r="I2333" s="3">
        <v>299</v>
      </c>
      <c r="J2333" s="3">
        <v>102</v>
      </c>
      <c r="K2333" s="3">
        <v>102</v>
      </c>
    </row>
    <row r="2334" spans="1:11" x14ac:dyDescent="0.25">
      <c r="A2334" s="4">
        <v>39508</v>
      </c>
      <c r="B2334" s="3" t="s">
        <v>60</v>
      </c>
      <c r="C2334" s="3" t="s">
        <v>85</v>
      </c>
      <c r="D2334" s="3">
        <v>272</v>
      </c>
      <c r="E2334" s="3">
        <v>294</v>
      </c>
      <c r="F2334" s="3">
        <v>256</v>
      </c>
      <c r="G2334" s="3">
        <v>278</v>
      </c>
      <c r="H2334" s="3">
        <v>202</v>
      </c>
      <c r="I2334" s="3">
        <v>219</v>
      </c>
      <c r="J2334" s="3">
        <v>1319</v>
      </c>
      <c r="K2334" s="3">
        <v>775</v>
      </c>
    </row>
    <row r="2335" spans="1:11" x14ac:dyDescent="0.25">
      <c r="A2335" s="4">
        <v>39508</v>
      </c>
      <c r="B2335" s="3" t="s">
        <v>60</v>
      </c>
      <c r="C2335" s="3" t="s">
        <v>13</v>
      </c>
      <c r="D2335" s="3">
        <v>272</v>
      </c>
      <c r="E2335" s="3">
        <v>221</v>
      </c>
      <c r="F2335" s="3">
        <v>256</v>
      </c>
      <c r="G2335" s="3">
        <v>215</v>
      </c>
      <c r="H2335" s="3">
        <v>202</v>
      </c>
      <c r="I2335" s="3">
        <v>185</v>
      </c>
      <c r="J2335" s="3">
        <v>1319</v>
      </c>
      <c r="K2335" s="3">
        <v>42</v>
      </c>
    </row>
    <row r="2336" spans="1:11" x14ac:dyDescent="0.25">
      <c r="A2336" s="4">
        <v>39508</v>
      </c>
      <c r="B2336" s="3" t="s">
        <v>60</v>
      </c>
      <c r="C2336" s="3" t="s">
        <v>15</v>
      </c>
      <c r="D2336" s="3">
        <v>272</v>
      </c>
      <c r="E2336" s="3">
        <v>238</v>
      </c>
      <c r="F2336" s="3">
        <v>256</v>
      </c>
      <c r="G2336" s="3">
        <v>231</v>
      </c>
      <c r="H2336" s="3">
        <v>202</v>
      </c>
      <c r="I2336" s="3">
        <v>193</v>
      </c>
      <c r="J2336" s="3">
        <v>1319</v>
      </c>
      <c r="K2336" s="3">
        <v>52</v>
      </c>
    </row>
    <row r="2337" spans="1:11" x14ac:dyDescent="0.25">
      <c r="A2337" s="4">
        <v>39508</v>
      </c>
      <c r="B2337" s="3" t="s">
        <v>60</v>
      </c>
      <c r="C2337" s="3" t="s">
        <v>8</v>
      </c>
      <c r="D2337" s="3">
        <v>272</v>
      </c>
      <c r="E2337" s="3">
        <v>260</v>
      </c>
      <c r="F2337" s="3">
        <v>256</v>
      </c>
      <c r="G2337" s="3">
        <v>244</v>
      </c>
      <c r="H2337" s="3">
        <v>202</v>
      </c>
      <c r="I2337" s="3">
        <v>189</v>
      </c>
      <c r="J2337" s="3">
        <v>1319</v>
      </c>
      <c r="K2337" s="3">
        <v>7</v>
      </c>
    </row>
    <row r="2338" spans="1:11" x14ac:dyDescent="0.25">
      <c r="A2338" s="4">
        <v>39508</v>
      </c>
      <c r="B2338" s="3" t="s">
        <v>60</v>
      </c>
      <c r="C2338" s="3" t="s">
        <v>16</v>
      </c>
      <c r="D2338" s="3">
        <v>272</v>
      </c>
      <c r="E2338" s="3">
        <v>160</v>
      </c>
      <c r="F2338" s="3">
        <v>256</v>
      </c>
      <c r="G2338" s="3">
        <v>155</v>
      </c>
      <c r="H2338" s="3">
        <v>202</v>
      </c>
      <c r="I2338" s="3">
        <v>130</v>
      </c>
      <c r="J2338" s="3">
        <v>1319</v>
      </c>
      <c r="K2338" s="3">
        <v>53</v>
      </c>
    </row>
    <row r="2339" spans="1:11" x14ac:dyDescent="0.25">
      <c r="A2339" s="4">
        <v>39508</v>
      </c>
      <c r="B2339" s="3" t="s">
        <v>60</v>
      </c>
      <c r="C2339" s="3" t="s">
        <v>10</v>
      </c>
      <c r="D2339" s="3">
        <v>272</v>
      </c>
      <c r="E2339" s="3">
        <v>254</v>
      </c>
      <c r="F2339" s="3">
        <v>256</v>
      </c>
      <c r="G2339" s="3">
        <v>242</v>
      </c>
      <c r="H2339" s="3">
        <v>202</v>
      </c>
      <c r="I2339" s="3">
        <v>195</v>
      </c>
      <c r="J2339" s="3">
        <v>1319</v>
      </c>
      <c r="K2339" s="3">
        <v>129</v>
      </c>
    </row>
    <row r="2340" spans="1:11" x14ac:dyDescent="0.25">
      <c r="A2340" s="4">
        <v>39508</v>
      </c>
      <c r="B2340" s="3" t="s">
        <v>60</v>
      </c>
      <c r="C2340" s="3" t="s">
        <v>12</v>
      </c>
      <c r="D2340" s="3">
        <v>272</v>
      </c>
      <c r="E2340" s="3">
        <v>256</v>
      </c>
      <c r="F2340" s="3">
        <v>256</v>
      </c>
      <c r="G2340" s="3">
        <v>250</v>
      </c>
      <c r="H2340" s="3">
        <v>202</v>
      </c>
      <c r="I2340" s="3">
        <v>218</v>
      </c>
      <c r="J2340" s="3">
        <v>1319</v>
      </c>
      <c r="K2340" s="3">
        <v>79</v>
      </c>
    </row>
    <row r="2341" spans="1:11" x14ac:dyDescent="0.25">
      <c r="A2341" s="4">
        <v>39508</v>
      </c>
      <c r="B2341" s="3" t="s">
        <v>60</v>
      </c>
      <c r="C2341" s="3" t="s">
        <v>6</v>
      </c>
      <c r="D2341" s="3">
        <v>272</v>
      </c>
      <c r="E2341" s="3">
        <v>232</v>
      </c>
      <c r="F2341" s="3">
        <v>256</v>
      </c>
      <c r="G2341" s="3">
        <v>222</v>
      </c>
      <c r="H2341" s="3">
        <v>202</v>
      </c>
      <c r="I2341" s="3">
        <v>181</v>
      </c>
      <c r="J2341" s="3">
        <v>1319</v>
      </c>
      <c r="K2341" s="3">
        <v>82</v>
      </c>
    </row>
    <row r="2342" spans="1:11" x14ac:dyDescent="0.25">
      <c r="A2342" s="4">
        <v>39508</v>
      </c>
      <c r="B2342" s="3" t="s">
        <v>60</v>
      </c>
      <c r="C2342" s="3" t="s">
        <v>7</v>
      </c>
      <c r="D2342" s="3">
        <v>272</v>
      </c>
      <c r="E2342" s="3">
        <v>271</v>
      </c>
      <c r="F2342" s="3">
        <v>256</v>
      </c>
      <c r="G2342" s="3">
        <v>258</v>
      </c>
      <c r="H2342" s="3">
        <v>202</v>
      </c>
      <c r="I2342" s="3">
        <v>206</v>
      </c>
      <c r="J2342" s="3">
        <v>1319</v>
      </c>
      <c r="K2342" s="3">
        <v>89</v>
      </c>
    </row>
    <row r="2343" spans="1:11" x14ac:dyDescent="0.25">
      <c r="A2343" s="4">
        <v>39508</v>
      </c>
      <c r="B2343" s="3" t="s">
        <v>60</v>
      </c>
      <c r="C2343" s="3" t="s">
        <v>9</v>
      </c>
      <c r="D2343" s="3">
        <v>272</v>
      </c>
      <c r="E2343" s="3">
        <v>150</v>
      </c>
      <c r="F2343" s="3">
        <v>256</v>
      </c>
      <c r="G2343" s="3">
        <v>146</v>
      </c>
      <c r="H2343" s="3">
        <v>202</v>
      </c>
      <c r="I2343" s="3">
        <v>123</v>
      </c>
      <c r="J2343" s="3">
        <v>1319</v>
      </c>
      <c r="K2343" s="3">
        <v>11</v>
      </c>
    </row>
    <row r="2344" spans="1:11" x14ac:dyDescent="0.25">
      <c r="A2344" s="4">
        <v>39600</v>
      </c>
      <c r="B2344" s="3" t="s">
        <v>60</v>
      </c>
      <c r="C2344" s="3" t="s">
        <v>85</v>
      </c>
      <c r="D2344" s="3">
        <v>263</v>
      </c>
      <c r="E2344" s="3">
        <v>281</v>
      </c>
      <c r="F2344" s="3">
        <v>248</v>
      </c>
      <c r="G2344" s="3">
        <v>267</v>
      </c>
      <c r="H2344" s="3">
        <v>197</v>
      </c>
      <c r="I2344" s="3">
        <v>214</v>
      </c>
      <c r="J2344" s="3">
        <v>1586</v>
      </c>
      <c r="K2344" s="3">
        <v>810</v>
      </c>
    </row>
    <row r="2345" spans="1:11" x14ac:dyDescent="0.25">
      <c r="A2345" s="4">
        <v>39600</v>
      </c>
      <c r="B2345" s="3" t="s">
        <v>60</v>
      </c>
      <c r="C2345" s="3" t="s">
        <v>13</v>
      </c>
      <c r="D2345" s="3">
        <v>263</v>
      </c>
      <c r="E2345" s="3">
        <v>238</v>
      </c>
      <c r="F2345" s="3">
        <v>248</v>
      </c>
      <c r="G2345" s="3">
        <v>233</v>
      </c>
      <c r="H2345" s="3">
        <v>197</v>
      </c>
      <c r="I2345" s="3">
        <v>202</v>
      </c>
      <c r="J2345" s="3">
        <v>1586</v>
      </c>
      <c r="K2345" s="3">
        <v>47</v>
      </c>
    </row>
    <row r="2346" spans="1:11" x14ac:dyDescent="0.25">
      <c r="A2346" s="4">
        <v>39600</v>
      </c>
      <c r="B2346" s="3" t="s">
        <v>60</v>
      </c>
      <c r="C2346" s="3" t="s">
        <v>15</v>
      </c>
      <c r="D2346" s="3">
        <v>263</v>
      </c>
      <c r="E2346" s="3">
        <v>236</v>
      </c>
      <c r="F2346" s="3">
        <v>248</v>
      </c>
      <c r="G2346" s="3">
        <v>229</v>
      </c>
      <c r="H2346" s="3">
        <v>197</v>
      </c>
      <c r="I2346" s="3">
        <v>192</v>
      </c>
      <c r="J2346" s="3">
        <v>1586</v>
      </c>
      <c r="K2346" s="3">
        <v>96</v>
      </c>
    </row>
    <row r="2347" spans="1:11" x14ac:dyDescent="0.25">
      <c r="A2347" s="4">
        <v>39600</v>
      </c>
      <c r="B2347" s="3" t="s">
        <v>60</v>
      </c>
      <c r="C2347" s="3" t="s">
        <v>8</v>
      </c>
      <c r="D2347" s="3">
        <v>263</v>
      </c>
      <c r="E2347" s="3">
        <v>225</v>
      </c>
      <c r="F2347" s="3">
        <v>248</v>
      </c>
      <c r="G2347" s="3">
        <v>218</v>
      </c>
      <c r="H2347" s="3">
        <v>197</v>
      </c>
      <c r="I2347" s="3">
        <v>179</v>
      </c>
      <c r="J2347" s="3">
        <v>1586</v>
      </c>
      <c r="K2347" s="3">
        <v>9</v>
      </c>
    </row>
    <row r="2348" spans="1:11" x14ac:dyDescent="0.25">
      <c r="A2348" s="4">
        <v>39600</v>
      </c>
      <c r="B2348" s="3" t="s">
        <v>60</v>
      </c>
      <c r="C2348" s="3" t="s">
        <v>16</v>
      </c>
      <c r="D2348" s="3">
        <v>263</v>
      </c>
      <c r="E2348" s="3">
        <v>158</v>
      </c>
      <c r="F2348" s="3">
        <v>248</v>
      </c>
      <c r="G2348" s="3">
        <v>154</v>
      </c>
      <c r="H2348" s="3">
        <v>197</v>
      </c>
      <c r="I2348" s="3">
        <v>132</v>
      </c>
      <c r="J2348" s="3">
        <v>1586</v>
      </c>
      <c r="K2348" s="3">
        <v>107</v>
      </c>
    </row>
    <row r="2349" spans="1:11" x14ac:dyDescent="0.25">
      <c r="A2349" s="4">
        <v>39600</v>
      </c>
      <c r="B2349" s="3" t="s">
        <v>60</v>
      </c>
      <c r="C2349" s="3" t="s">
        <v>10</v>
      </c>
      <c r="D2349" s="3">
        <v>263</v>
      </c>
      <c r="E2349" s="3">
        <v>262</v>
      </c>
      <c r="F2349" s="3">
        <v>248</v>
      </c>
      <c r="G2349" s="3">
        <v>250</v>
      </c>
      <c r="H2349" s="3">
        <v>197</v>
      </c>
      <c r="I2349" s="3">
        <v>205</v>
      </c>
      <c r="J2349" s="3">
        <v>1586</v>
      </c>
      <c r="K2349" s="3">
        <v>150</v>
      </c>
    </row>
    <row r="2350" spans="1:11" x14ac:dyDescent="0.25">
      <c r="A2350" s="4">
        <v>39600</v>
      </c>
      <c r="B2350" s="3" t="s">
        <v>60</v>
      </c>
      <c r="C2350" s="3" t="s">
        <v>12</v>
      </c>
      <c r="D2350" s="3">
        <v>263</v>
      </c>
      <c r="E2350" s="3">
        <v>248</v>
      </c>
      <c r="F2350" s="3">
        <v>248</v>
      </c>
      <c r="G2350" s="3">
        <v>241</v>
      </c>
      <c r="H2350" s="3">
        <v>197</v>
      </c>
      <c r="I2350" s="3">
        <v>204</v>
      </c>
      <c r="J2350" s="3">
        <v>1586</v>
      </c>
      <c r="K2350" s="3">
        <v>116</v>
      </c>
    </row>
    <row r="2351" spans="1:11" x14ac:dyDescent="0.25">
      <c r="A2351" s="4">
        <v>39600</v>
      </c>
      <c r="B2351" s="3" t="s">
        <v>60</v>
      </c>
      <c r="C2351" s="3" t="s">
        <v>6</v>
      </c>
      <c r="D2351" s="3">
        <v>263</v>
      </c>
      <c r="E2351" s="3">
        <v>255</v>
      </c>
      <c r="F2351" s="3">
        <v>248</v>
      </c>
      <c r="G2351" s="3">
        <v>237</v>
      </c>
      <c r="H2351" s="3">
        <v>197</v>
      </c>
      <c r="I2351" s="3">
        <v>182</v>
      </c>
      <c r="J2351" s="3">
        <v>1586</v>
      </c>
      <c r="K2351" s="3">
        <v>109</v>
      </c>
    </row>
    <row r="2352" spans="1:11" x14ac:dyDescent="0.25">
      <c r="A2352" s="4">
        <v>39600</v>
      </c>
      <c r="B2352" s="3" t="s">
        <v>60</v>
      </c>
      <c r="C2352" s="3" t="s">
        <v>7</v>
      </c>
      <c r="D2352" s="3">
        <v>263</v>
      </c>
      <c r="E2352" s="3">
        <v>285</v>
      </c>
      <c r="F2352" s="3">
        <v>248</v>
      </c>
      <c r="G2352" s="3">
        <v>273</v>
      </c>
      <c r="H2352" s="3">
        <v>197</v>
      </c>
      <c r="I2352" s="3">
        <v>222</v>
      </c>
      <c r="J2352" s="3">
        <v>1586</v>
      </c>
      <c r="K2352" s="3">
        <v>129</v>
      </c>
    </row>
    <row r="2353" spans="1:11" x14ac:dyDescent="0.25">
      <c r="A2353" s="4">
        <v>39600</v>
      </c>
      <c r="B2353" s="3" t="s">
        <v>60</v>
      </c>
      <c r="C2353" s="3" t="s">
        <v>9</v>
      </c>
      <c r="D2353" s="3">
        <v>263</v>
      </c>
      <c r="E2353" s="3">
        <v>177</v>
      </c>
      <c r="F2353" s="3">
        <v>248</v>
      </c>
      <c r="G2353" s="3">
        <v>172</v>
      </c>
      <c r="H2353" s="3">
        <v>197</v>
      </c>
      <c r="I2353" s="3">
        <v>146</v>
      </c>
      <c r="J2353" s="3">
        <v>1586</v>
      </c>
      <c r="K2353" s="3">
        <v>13</v>
      </c>
    </row>
    <row r="2354" spans="1:11" x14ac:dyDescent="0.25">
      <c r="A2354" s="4">
        <v>39692</v>
      </c>
      <c r="B2354" s="3" t="s">
        <v>60</v>
      </c>
      <c r="C2354" s="3" t="s">
        <v>85</v>
      </c>
      <c r="D2354" s="3">
        <v>262</v>
      </c>
      <c r="E2354" s="3">
        <v>282</v>
      </c>
      <c r="F2354" s="3">
        <v>249</v>
      </c>
      <c r="G2354" s="3">
        <v>269</v>
      </c>
      <c r="H2354" s="3">
        <v>199</v>
      </c>
      <c r="I2354" s="3">
        <v>216</v>
      </c>
      <c r="J2354" s="3">
        <v>1413</v>
      </c>
      <c r="K2354" s="3">
        <v>719</v>
      </c>
    </row>
    <row r="2355" spans="1:11" x14ac:dyDescent="0.25">
      <c r="A2355" s="4">
        <v>39692</v>
      </c>
      <c r="B2355" s="3" t="s">
        <v>60</v>
      </c>
      <c r="C2355" s="3" t="s">
        <v>13</v>
      </c>
      <c r="D2355" s="3">
        <v>262</v>
      </c>
      <c r="E2355" s="3">
        <v>230</v>
      </c>
      <c r="F2355" s="3">
        <v>249</v>
      </c>
      <c r="G2355" s="3">
        <v>227</v>
      </c>
      <c r="H2355" s="3">
        <v>199</v>
      </c>
      <c r="I2355" s="3">
        <v>203</v>
      </c>
      <c r="J2355" s="3">
        <v>1413</v>
      </c>
      <c r="K2355" s="3">
        <v>38</v>
      </c>
    </row>
    <row r="2356" spans="1:11" x14ac:dyDescent="0.25">
      <c r="A2356" s="4">
        <v>39692</v>
      </c>
      <c r="B2356" s="3" t="s">
        <v>60</v>
      </c>
      <c r="C2356" s="3" t="s">
        <v>15</v>
      </c>
      <c r="D2356" s="3">
        <v>262</v>
      </c>
      <c r="E2356" s="3">
        <v>234</v>
      </c>
      <c r="F2356" s="3">
        <v>249</v>
      </c>
      <c r="G2356" s="3">
        <v>229</v>
      </c>
      <c r="H2356" s="3">
        <v>199</v>
      </c>
      <c r="I2356" s="3">
        <v>198</v>
      </c>
      <c r="J2356" s="3">
        <v>1413</v>
      </c>
      <c r="K2356" s="3">
        <v>60</v>
      </c>
    </row>
    <row r="2357" spans="1:11" x14ac:dyDescent="0.25">
      <c r="A2357" s="4">
        <v>39692</v>
      </c>
      <c r="B2357" s="3" t="s">
        <v>60</v>
      </c>
      <c r="C2357" s="3" t="s">
        <v>8</v>
      </c>
      <c r="D2357" s="3">
        <v>262</v>
      </c>
      <c r="E2357" s="3">
        <v>242</v>
      </c>
      <c r="F2357" s="3">
        <v>249</v>
      </c>
      <c r="G2357" s="3">
        <v>240</v>
      </c>
      <c r="H2357" s="3">
        <v>199</v>
      </c>
      <c r="I2357" s="3">
        <v>220</v>
      </c>
      <c r="J2357" s="3">
        <v>1413</v>
      </c>
      <c r="K2357" s="3">
        <v>9</v>
      </c>
    </row>
    <row r="2358" spans="1:11" x14ac:dyDescent="0.25">
      <c r="A2358" s="4">
        <v>39692</v>
      </c>
      <c r="B2358" s="3" t="s">
        <v>60</v>
      </c>
      <c r="C2358" s="3" t="s">
        <v>16</v>
      </c>
      <c r="D2358" s="3">
        <v>262</v>
      </c>
      <c r="E2358" s="3">
        <v>166</v>
      </c>
      <c r="F2358" s="3">
        <v>249</v>
      </c>
      <c r="G2358" s="3">
        <v>161</v>
      </c>
      <c r="H2358" s="3">
        <v>199</v>
      </c>
      <c r="I2358" s="3">
        <v>135</v>
      </c>
      <c r="J2358" s="3">
        <v>1413</v>
      </c>
      <c r="K2358" s="3">
        <v>81</v>
      </c>
    </row>
    <row r="2359" spans="1:11" x14ac:dyDescent="0.25">
      <c r="A2359" s="4">
        <v>39692</v>
      </c>
      <c r="B2359" s="3" t="s">
        <v>60</v>
      </c>
      <c r="C2359" s="3" t="s">
        <v>10</v>
      </c>
      <c r="D2359" s="3">
        <v>262</v>
      </c>
      <c r="E2359" s="3">
        <v>247</v>
      </c>
      <c r="F2359" s="3">
        <v>249</v>
      </c>
      <c r="G2359" s="3">
        <v>235</v>
      </c>
      <c r="H2359" s="3">
        <v>199</v>
      </c>
      <c r="I2359" s="3">
        <v>189</v>
      </c>
      <c r="J2359" s="3">
        <v>1413</v>
      </c>
      <c r="K2359" s="3">
        <v>157</v>
      </c>
    </row>
    <row r="2360" spans="1:11" x14ac:dyDescent="0.25">
      <c r="A2360" s="4">
        <v>39692</v>
      </c>
      <c r="B2360" s="3" t="s">
        <v>60</v>
      </c>
      <c r="C2360" s="3" t="s">
        <v>12</v>
      </c>
      <c r="D2360" s="3">
        <v>262</v>
      </c>
      <c r="E2360" s="3">
        <v>236</v>
      </c>
      <c r="F2360" s="3">
        <v>249</v>
      </c>
      <c r="G2360" s="3">
        <v>230</v>
      </c>
      <c r="H2360" s="3">
        <v>199</v>
      </c>
      <c r="I2360" s="3">
        <v>195</v>
      </c>
      <c r="J2360" s="3">
        <v>1413</v>
      </c>
      <c r="K2360" s="3">
        <v>91</v>
      </c>
    </row>
    <row r="2361" spans="1:11" x14ac:dyDescent="0.25">
      <c r="A2361" s="4">
        <v>39692</v>
      </c>
      <c r="B2361" s="3" t="s">
        <v>60</v>
      </c>
      <c r="C2361" s="3" t="s">
        <v>6</v>
      </c>
      <c r="D2361" s="3">
        <v>262</v>
      </c>
      <c r="E2361" s="3">
        <v>250</v>
      </c>
      <c r="F2361" s="3">
        <v>249</v>
      </c>
      <c r="G2361" s="3">
        <v>237</v>
      </c>
      <c r="H2361" s="3">
        <v>199</v>
      </c>
      <c r="I2361" s="3">
        <v>188</v>
      </c>
      <c r="J2361" s="3">
        <v>1413</v>
      </c>
      <c r="K2361" s="3">
        <v>108</v>
      </c>
    </row>
    <row r="2362" spans="1:11" x14ac:dyDescent="0.25">
      <c r="A2362" s="4">
        <v>39692</v>
      </c>
      <c r="B2362" s="3" t="s">
        <v>60</v>
      </c>
      <c r="C2362" s="3" t="s">
        <v>7</v>
      </c>
      <c r="D2362" s="3">
        <v>262</v>
      </c>
      <c r="E2362" s="3">
        <v>287</v>
      </c>
      <c r="F2362" s="3">
        <v>249</v>
      </c>
      <c r="G2362" s="3">
        <v>277</v>
      </c>
      <c r="H2362" s="3">
        <v>199</v>
      </c>
      <c r="I2362" s="3">
        <v>232</v>
      </c>
      <c r="J2362" s="3">
        <v>1413</v>
      </c>
      <c r="K2362" s="3">
        <v>134</v>
      </c>
    </row>
    <row r="2363" spans="1:11" x14ac:dyDescent="0.25">
      <c r="A2363" s="4">
        <v>39692</v>
      </c>
      <c r="B2363" s="3" t="s">
        <v>60</v>
      </c>
      <c r="C2363" s="3" t="s">
        <v>9</v>
      </c>
      <c r="D2363" s="3">
        <v>262</v>
      </c>
      <c r="E2363" s="3">
        <v>178</v>
      </c>
      <c r="F2363" s="3">
        <v>249</v>
      </c>
      <c r="G2363" s="3">
        <v>175</v>
      </c>
      <c r="H2363" s="3">
        <v>199</v>
      </c>
      <c r="I2363" s="3">
        <v>154</v>
      </c>
      <c r="J2363" s="3">
        <v>1413</v>
      </c>
      <c r="K2363" s="3">
        <v>16</v>
      </c>
    </row>
    <row r="2364" spans="1:11" x14ac:dyDescent="0.25">
      <c r="A2364" s="4">
        <v>39783</v>
      </c>
      <c r="B2364" s="3" t="s">
        <v>60</v>
      </c>
      <c r="C2364" s="3" t="s">
        <v>85</v>
      </c>
      <c r="D2364" s="3">
        <v>266</v>
      </c>
      <c r="E2364" s="3">
        <v>287</v>
      </c>
      <c r="F2364" s="3">
        <v>253</v>
      </c>
      <c r="G2364" s="3">
        <v>274</v>
      </c>
      <c r="H2364" s="3">
        <v>203</v>
      </c>
      <c r="I2364" s="3">
        <v>222</v>
      </c>
      <c r="J2364" s="3">
        <v>1342</v>
      </c>
      <c r="K2364" s="3">
        <v>657</v>
      </c>
    </row>
    <row r="2365" spans="1:11" x14ac:dyDescent="0.25">
      <c r="A2365" s="4">
        <v>39783</v>
      </c>
      <c r="B2365" s="3" t="s">
        <v>60</v>
      </c>
      <c r="C2365" s="3" t="s">
        <v>13</v>
      </c>
      <c r="D2365" s="3">
        <v>266</v>
      </c>
      <c r="E2365" s="3">
        <v>232</v>
      </c>
      <c r="F2365" s="3">
        <v>253</v>
      </c>
      <c r="G2365" s="3">
        <v>227</v>
      </c>
      <c r="H2365" s="3">
        <v>203</v>
      </c>
      <c r="I2365" s="3">
        <v>195</v>
      </c>
      <c r="J2365" s="3">
        <v>1342</v>
      </c>
      <c r="K2365" s="3">
        <v>59</v>
      </c>
    </row>
    <row r="2366" spans="1:11" x14ac:dyDescent="0.25">
      <c r="A2366" s="4">
        <v>39783</v>
      </c>
      <c r="B2366" s="3" t="s">
        <v>60</v>
      </c>
      <c r="C2366" s="3" t="s">
        <v>15</v>
      </c>
      <c r="D2366" s="3">
        <v>266</v>
      </c>
      <c r="E2366" s="3">
        <v>242</v>
      </c>
      <c r="F2366" s="3">
        <v>253</v>
      </c>
      <c r="G2366" s="3">
        <v>238</v>
      </c>
      <c r="H2366" s="3">
        <v>203</v>
      </c>
      <c r="I2366" s="3">
        <v>210</v>
      </c>
      <c r="J2366" s="3">
        <v>1342</v>
      </c>
      <c r="K2366" s="3">
        <v>59</v>
      </c>
    </row>
    <row r="2367" spans="1:11" x14ac:dyDescent="0.25">
      <c r="A2367" s="4">
        <v>39783</v>
      </c>
      <c r="B2367" s="3" t="s">
        <v>60</v>
      </c>
      <c r="C2367" s="3" t="s">
        <v>8</v>
      </c>
      <c r="D2367" s="3">
        <v>266</v>
      </c>
      <c r="E2367" s="3">
        <v>228</v>
      </c>
      <c r="F2367" s="3">
        <v>253</v>
      </c>
      <c r="G2367" s="3">
        <v>226</v>
      </c>
      <c r="H2367" s="3">
        <v>203</v>
      </c>
      <c r="I2367" s="3">
        <v>207</v>
      </c>
      <c r="J2367" s="3">
        <v>1342</v>
      </c>
      <c r="K2367" s="3">
        <v>9</v>
      </c>
    </row>
    <row r="2368" spans="1:11" x14ac:dyDescent="0.25">
      <c r="A2368" s="4">
        <v>39783</v>
      </c>
      <c r="B2368" s="3" t="s">
        <v>60</v>
      </c>
      <c r="C2368" s="3" t="s">
        <v>16</v>
      </c>
      <c r="D2368" s="3">
        <v>266</v>
      </c>
      <c r="E2368" s="3">
        <v>168</v>
      </c>
      <c r="F2368" s="3">
        <v>253</v>
      </c>
      <c r="G2368" s="3">
        <v>163</v>
      </c>
      <c r="H2368" s="3">
        <v>203</v>
      </c>
      <c r="I2368" s="3">
        <v>139</v>
      </c>
      <c r="J2368" s="3">
        <v>1342</v>
      </c>
      <c r="K2368" s="3">
        <v>70</v>
      </c>
    </row>
    <row r="2369" spans="1:11" x14ac:dyDescent="0.25">
      <c r="A2369" s="4">
        <v>39783</v>
      </c>
      <c r="B2369" s="3" t="s">
        <v>60</v>
      </c>
      <c r="C2369" s="3" t="s">
        <v>10</v>
      </c>
      <c r="D2369" s="3">
        <v>266</v>
      </c>
      <c r="E2369" s="3">
        <v>256</v>
      </c>
      <c r="F2369" s="3">
        <v>253</v>
      </c>
      <c r="G2369" s="3">
        <v>245</v>
      </c>
      <c r="H2369" s="3">
        <v>203</v>
      </c>
      <c r="I2369" s="3">
        <v>198</v>
      </c>
      <c r="J2369" s="3">
        <v>1342</v>
      </c>
      <c r="K2369" s="3">
        <v>151</v>
      </c>
    </row>
    <row r="2370" spans="1:11" x14ac:dyDescent="0.25">
      <c r="A2370" s="4">
        <v>39783</v>
      </c>
      <c r="B2370" s="3" t="s">
        <v>60</v>
      </c>
      <c r="C2370" s="3" t="s">
        <v>12</v>
      </c>
      <c r="D2370" s="3">
        <v>266</v>
      </c>
      <c r="E2370" s="3">
        <v>253</v>
      </c>
      <c r="F2370" s="3">
        <v>253</v>
      </c>
      <c r="G2370" s="3">
        <v>244</v>
      </c>
      <c r="H2370" s="3">
        <v>203</v>
      </c>
      <c r="I2370" s="3">
        <v>205</v>
      </c>
      <c r="J2370" s="3">
        <v>1342</v>
      </c>
      <c r="K2370" s="3">
        <v>77</v>
      </c>
    </row>
    <row r="2371" spans="1:11" x14ac:dyDescent="0.25">
      <c r="A2371" s="4">
        <v>39783</v>
      </c>
      <c r="B2371" s="3" t="s">
        <v>60</v>
      </c>
      <c r="C2371" s="3" t="s">
        <v>6</v>
      </c>
      <c r="D2371" s="3">
        <v>266</v>
      </c>
      <c r="E2371" s="3">
        <v>256</v>
      </c>
      <c r="F2371" s="3">
        <v>253</v>
      </c>
      <c r="G2371" s="3">
        <v>239</v>
      </c>
      <c r="H2371" s="3">
        <v>203</v>
      </c>
      <c r="I2371" s="3">
        <v>186</v>
      </c>
      <c r="J2371" s="3">
        <v>1342</v>
      </c>
      <c r="K2371" s="3">
        <v>123</v>
      </c>
    </row>
    <row r="2372" spans="1:11" x14ac:dyDescent="0.25">
      <c r="A2372" s="4">
        <v>39783</v>
      </c>
      <c r="B2372" s="3" t="s">
        <v>60</v>
      </c>
      <c r="C2372" s="3" t="s">
        <v>7</v>
      </c>
      <c r="D2372" s="3">
        <v>266</v>
      </c>
      <c r="E2372" s="3">
        <v>278</v>
      </c>
      <c r="F2372" s="3">
        <v>253</v>
      </c>
      <c r="G2372" s="3">
        <v>269</v>
      </c>
      <c r="H2372" s="3">
        <v>203</v>
      </c>
      <c r="I2372" s="3">
        <v>226</v>
      </c>
      <c r="J2372" s="3">
        <v>1342</v>
      </c>
      <c r="K2372" s="3">
        <v>124</v>
      </c>
    </row>
    <row r="2373" spans="1:11" x14ac:dyDescent="0.25">
      <c r="A2373" s="4">
        <v>39783</v>
      </c>
      <c r="B2373" s="3" t="s">
        <v>60</v>
      </c>
      <c r="C2373" s="3" t="s">
        <v>9</v>
      </c>
      <c r="D2373" s="3">
        <v>266</v>
      </c>
      <c r="E2373" s="3">
        <v>183</v>
      </c>
      <c r="F2373" s="3">
        <v>253</v>
      </c>
      <c r="G2373" s="3">
        <v>176</v>
      </c>
      <c r="H2373" s="3">
        <v>203</v>
      </c>
      <c r="I2373" s="3">
        <v>144</v>
      </c>
      <c r="J2373" s="3">
        <v>1342</v>
      </c>
      <c r="K2373" s="3">
        <v>13</v>
      </c>
    </row>
    <row r="2374" spans="1:11" x14ac:dyDescent="0.25">
      <c r="A2374" s="4">
        <v>39873</v>
      </c>
      <c r="B2374" s="3" t="s">
        <v>60</v>
      </c>
      <c r="C2374" s="3" t="s">
        <v>85</v>
      </c>
      <c r="D2374" s="3">
        <v>272</v>
      </c>
      <c r="E2374" s="3">
        <v>290</v>
      </c>
      <c r="F2374" s="3">
        <v>257</v>
      </c>
      <c r="G2374" s="3">
        <v>275</v>
      </c>
      <c r="H2374" s="3">
        <v>204</v>
      </c>
      <c r="I2374" s="3">
        <v>218</v>
      </c>
      <c r="J2374" s="3">
        <v>1923</v>
      </c>
      <c r="K2374" s="3">
        <v>1104</v>
      </c>
    </row>
    <row r="2375" spans="1:11" x14ac:dyDescent="0.25">
      <c r="A2375" s="4">
        <v>39873</v>
      </c>
      <c r="B2375" s="3" t="s">
        <v>60</v>
      </c>
      <c r="C2375" s="3" t="s">
        <v>13</v>
      </c>
      <c r="D2375" s="3">
        <v>272</v>
      </c>
      <c r="E2375" s="3">
        <v>219</v>
      </c>
      <c r="F2375" s="3">
        <v>257</v>
      </c>
      <c r="G2375" s="3">
        <v>216</v>
      </c>
      <c r="H2375" s="3">
        <v>204</v>
      </c>
      <c r="I2375" s="3">
        <v>191</v>
      </c>
      <c r="J2375" s="3">
        <v>1923</v>
      </c>
      <c r="K2375" s="3">
        <v>53</v>
      </c>
    </row>
    <row r="2376" spans="1:11" x14ac:dyDescent="0.25">
      <c r="A2376" s="4">
        <v>39873</v>
      </c>
      <c r="B2376" s="3" t="s">
        <v>60</v>
      </c>
      <c r="C2376" s="3" t="s">
        <v>15</v>
      </c>
      <c r="D2376" s="3">
        <v>272</v>
      </c>
      <c r="E2376" s="3">
        <v>242</v>
      </c>
      <c r="F2376" s="3">
        <v>257</v>
      </c>
      <c r="G2376" s="3">
        <v>237</v>
      </c>
      <c r="H2376" s="3">
        <v>204</v>
      </c>
      <c r="I2376" s="3">
        <v>202</v>
      </c>
      <c r="J2376" s="3">
        <v>1923</v>
      </c>
      <c r="K2376" s="3">
        <v>98</v>
      </c>
    </row>
    <row r="2377" spans="1:11" x14ac:dyDescent="0.25">
      <c r="A2377" s="4">
        <v>39873</v>
      </c>
      <c r="B2377" s="3" t="s">
        <v>60</v>
      </c>
      <c r="C2377" s="3" t="s">
        <v>8</v>
      </c>
      <c r="D2377" s="3">
        <v>272</v>
      </c>
      <c r="E2377" s="3">
        <v>196</v>
      </c>
      <c r="F2377" s="3">
        <v>257</v>
      </c>
      <c r="G2377" s="3">
        <v>179</v>
      </c>
      <c r="H2377" s="3">
        <v>204</v>
      </c>
      <c r="I2377" s="3">
        <v>131</v>
      </c>
      <c r="J2377" s="3">
        <v>1923</v>
      </c>
      <c r="K2377" s="3">
        <v>12</v>
      </c>
    </row>
    <row r="2378" spans="1:11" x14ac:dyDescent="0.25">
      <c r="A2378" s="4">
        <v>39873</v>
      </c>
      <c r="B2378" s="3" t="s">
        <v>60</v>
      </c>
      <c r="C2378" s="3" t="s">
        <v>16</v>
      </c>
      <c r="D2378" s="3">
        <v>272</v>
      </c>
      <c r="E2378" s="3">
        <v>173</v>
      </c>
      <c r="F2378" s="3">
        <v>257</v>
      </c>
      <c r="G2378" s="3">
        <v>170</v>
      </c>
      <c r="H2378" s="3">
        <v>204</v>
      </c>
      <c r="I2378" s="3">
        <v>149</v>
      </c>
      <c r="J2378" s="3">
        <v>1923</v>
      </c>
      <c r="K2378" s="3">
        <v>96</v>
      </c>
    </row>
    <row r="2379" spans="1:11" x14ac:dyDescent="0.25">
      <c r="A2379" s="4">
        <v>39873</v>
      </c>
      <c r="B2379" s="3" t="s">
        <v>60</v>
      </c>
      <c r="C2379" s="3" t="s">
        <v>10</v>
      </c>
      <c r="D2379" s="3">
        <v>272</v>
      </c>
      <c r="E2379" s="3">
        <v>269</v>
      </c>
      <c r="F2379" s="3">
        <v>257</v>
      </c>
      <c r="G2379" s="3">
        <v>251</v>
      </c>
      <c r="H2379" s="3">
        <v>204</v>
      </c>
      <c r="I2379" s="3">
        <v>198</v>
      </c>
      <c r="J2379" s="3">
        <v>1923</v>
      </c>
      <c r="K2379" s="3">
        <v>169</v>
      </c>
    </row>
    <row r="2380" spans="1:11" x14ac:dyDescent="0.25">
      <c r="A2380" s="4">
        <v>39873</v>
      </c>
      <c r="B2380" s="3" t="s">
        <v>60</v>
      </c>
      <c r="C2380" s="3" t="s">
        <v>12</v>
      </c>
      <c r="D2380" s="3">
        <v>272</v>
      </c>
      <c r="E2380" s="3">
        <v>246</v>
      </c>
      <c r="F2380" s="3">
        <v>257</v>
      </c>
      <c r="G2380" s="3">
        <v>239</v>
      </c>
      <c r="H2380" s="3">
        <v>204</v>
      </c>
      <c r="I2380" s="3">
        <v>203</v>
      </c>
      <c r="J2380" s="3">
        <v>1923</v>
      </c>
      <c r="K2380" s="3">
        <v>123</v>
      </c>
    </row>
    <row r="2381" spans="1:11" x14ac:dyDescent="0.25">
      <c r="A2381" s="4">
        <v>39873</v>
      </c>
      <c r="B2381" s="3" t="s">
        <v>60</v>
      </c>
      <c r="C2381" s="3" t="s">
        <v>6</v>
      </c>
      <c r="D2381" s="3">
        <v>272</v>
      </c>
      <c r="E2381" s="3">
        <v>261</v>
      </c>
      <c r="F2381" s="3">
        <v>257</v>
      </c>
      <c r="G2381" s="3">
        <v>243</v>
      </c>
      <c r="H2381" s="3">
        <v>204</v>
      </c>
      <c r="I2381" s="3">
        <v>187</v>
      </c>
      <c r="J2381" s="3">
        <v>1923</v>
      </c>
      <c r="K2381" s="3">
        <v>101</v>
      </c>
    </row>
    <row r="2382" spans="1:11" x14ac:dyDescent="0.25">
      <c r="A2382" s="4">
        <v>39873</v>
      </c>
      <c r="B2382" s="3" t="s">
        <v>60</v>
      </c>
      <c r="C2382" s="3" t="s">
        <v>7</v>
      </c>
      <c r="D2382" s="3">
        <v>272</v>
      </c>
      <c r="E2382" s="3">
        <v>287</v>
      </c>
      <c r="F2382" s="3">
        <v>257</v>
      </c>
      <c r="G2382" s="3">
        <v>275</v>
      </c>
      <c r="H2382" s="3">
        <v>204</v>
      </c>
      <c r="I2382" s="3">
        <v>229</v>
      </c>
      <c r="J2382" s="3">
        <v>1923</v>
      </c>
      <c r="K2382" s="3">
        <v>144</v>
      </c>
    </row>
    <row r="2383" spans="1:11" x14ac:dyDescent="0.25">
      <c r="A2383" s="4">
        <v>39873</v>
      </c>
      <c r="B2383" s="3" t="s">
        <v>60</v>
      </c>
      <c r="C2383" s="3" t="s">
        <v>9</v>
      </c>
      <c r="D2383" s="3">
        <v>272</v>
      </c>
      <c r="E2383" s="3">
        <v>196</v>
      </c>
      <c r="F2383" s="3">
        <v>257</v>
      </c>
      <c r="G2383" s="3">
        <v>192</v>
      </c>
      <c r="H2383" s="3">
        <v>204</v>
      </c>
      <c r="I2383" s="3">
        <v>166</v>
      </c>
      <c r="J2383" s="3">
        <v>1923</v>
      </c>
      <c r="K2383" s="3">
        <v>23</v>
      </c>
    </row>
    <row r="2384" spans="1:11" x14ac:dyDescent="0.25">
      <c r="A2384" s="4">
        <v>39965</v>
      </c>
      <c r="B2384" s="3" t="s">
        <v>60</v>
      </c>
      <c r="C2384" s="3" t="s">
        <v>85</v>
      </c>
      <c r="D2384" s="3">
        <v>270</v>
      </c>
      <c r="E2384" s="3">
        <v>290</v>
      </c>
      <c r="F2384" s="3">
        <v>256</v>
      </c>
      <c r="G2384" s="3">
        <v>277</v>
      </c>
      <c r="H2384" s="3">
        <v>204</v>
      </c>
      <c r="I2384" s="3">
        <v>224</v>
      </c>
      <c r="J2384" s="3">
        <v>1279</v>
      </c>
      <c r="K2384" s="3">
        <v>666</v>
      </c>
    </row>
    <row r="2385" spans="1:11" x14ac:dyDescent="0.25">
      <c r="A2385" s="4">
        <v>39965</v>
      </c>
      <c r="B2385" s="3" t="s">
        <v>60</v>
      </c>
      <c r="C2385" s="3" t="s">
        <v>13</v>
      </c>
      <c r="D2385" s="3">
        <v>270</v>
      </c>
      <c r="E2385" s="3">
        <v>221</v>
      </c>
      <c r="F2385" s="3">
        <v>256</v>
      </c>
      <c r="G2385" s="3">
        <v>210</v>
      </c>
      <c r="H2385" s="3">
        <v>204</v>
      </c>
      <c r="I2385" s="3">
        <v>162</v>
      </c>
      <c r="J2385" s="3">
        <v>1279</v>
      </c>
      <c r="K2385" s="3">
        <v>43</v>
      </c>
    </row>
    <row r="2386" spans="1:11" x14ac:dyDescent="0.25">
      <c r="A2386" s="4">
        <v>39965</v>
      </c>
      <c r="B2386" s="3" t="s">
        <v>60</v>
      </c>
      <c r="C2386" s="3" t="s">
        <v>15</v>
      </c>
      <c r="D2386" s="3">
        <v>270</v>
      </c>
      <c r="E2386" s="3">
        <v>246</v>
      </c>
      <c r="F2386" s="3">
        <v>256</v>
      </c>
      <c r="G2386" s="3">
        <v>237</v>
      </c>
      <c r="H2386" s="3">
        <v>204</v>
      </c>
      <c r="I2386" s="3">
        <v>195</v>
      </c>
      <c r="J2386" s="3">
        <v>1279</v>
      </c>
      <c r="K2386" s="3">
        <v>69</v>
      </c>
    </row>
    <row r="2387" spans="1:11" x14ac:dyDescent="0.25">
      <c r="A2387" s="4">
        <v>39965</v>
      </c>
      <c r="B2387" s="3" t="s">
        <v>60</v>
      </c>
      <c r="C2387" s="3" t="s">
        <v>8</v>
      </c>
      <c r="D2387" s="3">
        <v>270</v>
      </c>
      <c r="E2387" s="3">
        <v>222</v>
      </c>
      <c r="F2387" s="3">
        <v>256</v>
      </c>
      <c r="G2387" s="3">
        <v>215</v>
      </c>
      <c r="H2387" s="3">
        <v>204</v>
      </c>
      <c r="I2387" s="3">
        <v>180</v>
      </c>
      <c r="J2387" s="3">
        <v>1279</v>
      </c>
      <c r="K2387" s="3">
        <v>7</v>
      </c>
    </row>
    <row r="2388" spans="1:11" x14ac:dyDescent="0.25">
      <c r="A2388" s="4">
        <v>39965</v>
      </c>
      <c r="B2388" s="3" t="s">
        <v>60</v>
      </c>
      <c r="C2388" s="3" t="s">
        <v>16</v>
      </c>
      <c r="D2388" s="3">
        <v>270</v>
      </c>
      <c r="E2388" s="3">
        <v>154</v>
      </c>
      <c r="F2388" s="3">
        <v>256</v>
      </c>
      <c r="G2388" s="3">
        <v>150</v>
      </c>
      <c r="H2388" s="3">
        <v>204</v>
      </c>
      <c r="I2388" s="3">
        <v>130</v>
      </c>
      <c r="J2388" s="3">
        <v>1279</v>
      </c>
      <c r="K2388" s="3">
        <v>46</v>
      </c>
    </row>
    <row r="2389" spans="1:11" x14ac:dyDescent="0.25">
      <c r="A2389" s="4">
        <v>39965</v>
      </c>
      <c r="B2389" s="3" t="s">
        <v>60</v>
      </c>
      <c r="C2389" s="3" t="s">
        <v>10</v>
      </c>
      <c r="D2389" s="3">
        <v>270</v>
      </c>
      <c r="E2389" s="3">
        <v>277</v>
      </c>
      <c r="F2389" s="3">
        <v>256</v>
      </c>
      <c r="G2389" s="3">
        <v>264</v>
      </c>
      <c r="H2389" s="3">
        <v>204</v>
      </c>
      <c r="I2389" s="3">
        <v>214</v>
      </c>
      <c r="J2389" s="3">
        <v>1279</v>
      </c>
      <c r="K2389" s="3">
        <v>115</v>
      </c>
    </row>
    <row r="2390" spans="1:11" x14ac:dyDescent="0.25">
      <c r="A2390" s="4">
        <v>39965</v>
      </c>
      <c r="B2390" s="3" t="s">
        <v>60</v>
      </c>
      <c r="C2390" s="3" t="s">
        <v>12</v>
      </c>
      <c r="D2390" s="3">
        <v>270</v>
      </c>
      <c r="E2390" s="3">
        <v>249</v>
      </c>
      <c r="F2390" s="3">
        <v>256</v>
      </c>
      <c r="G2390" s="3">
        <v>241</v>
      </c>
      <c r="H2390" s="3">
        <v>204</v>
      </c>
      <c r="I2390" s="3">
        <v>204</v>
      </c>
      <c r="J2390" s="3">
        <v>1279</v>
      </c>
      <c r="K2390" s="3">
        <v>92</v>
      </c>
    </row>
    <row r="2391" spans="1:11" x14ac:dyDescent="0.25">
      <c r="A2391" s="4">
        <v>39965</v>
      </c>
      <c r="B2391" s="3" t="s">
        <v>60</v>
      </c>
      <c r="C2391" s="3" t="s">
        <v>6</v>
      </c>
      <c r="D2391" s="3">
        <v>270</v>
      </c>
      <c r="E2391" s="3">
        <v>261</v>
      </c>
      <c r="F2391" s="3">
        <v>256</v>
      </c>
      <c r="G2391" s="3">
        <v>245</v>
      </c>
      <c r="H2391" s="3">
        <v>204</v>
      </c>
      <c r="I2391" s="3">
        <v>188</v>
      </c>
      <c r="J2391" s="3">
        <v>1279</v>
      </c>
      <c r="K2391" s="3">
        <v>109</v>
      </c>
    </row>
    <row r="2392" spans="1:11" x14ac:dyDescent="0.25">
      <c r="A2392" s="4">
        <v>39965</v>
      </c>
      <c r="B2392" s="3" t="s">
        <v>60</v>
      </c>
      <c r="C2392" s="3" t="s">
        <v>7</v>
      </c>
      <c r="D2392" s="3">
        <v>270</v>
      </c>
      <c r="E2392" s="3">
        <v>266</v>
      </c>
      <c r="F2392" s="3">
        <v>256</v>
      </c>
      <c r="G2392" s="3">
        <v>256</v>
      </c>
      <c r="H2392" s="3">
        <v>204</v>
      </c>
      <c r="I2392" s="3">
        <v>211</v>
      </c>
      <c r="J2392" s="3">
        <v>1279</v>
      </c>
      <c r="K2392" s="3">
        <v>118</v>
      </c>
    </row>
    <row r="2393" spans="1:11" x14ac:dyDescent="0.25">
      <c r="A2393" s="4">
        <v>39965</v>
      </c>
      <c r="B2393" s="3" t="s">
        <v>60</v>
      </c>
      <c r="C2393" s="3" t="s">
        <v>9</v>
      </c>
      <c r="D2393" s="3">
        <v>270</v>
      </c>
      <c r="E2393" s="3">
        <v>208</v>
      </c>
      <c r="F2393" s="3">
        <v>256</v>
      </c>
      <c r="G2393" s="3">
        <v>198</v>
      </c>
      <c r="H2393" s="3">
        <v>204</v>
      </c>
      <c r="I2393" s="3">
        <v>161</v>
      </c>
      <c r="J2393" s="3">
        <v>1279</v>
      </c>
      <c r="K2393" s="3">
        <v>14</v>
      </c>
    </row>
    <row r="2394" spans="1:11" x14ac:dyDescent="0.25">
      <c r="A2394" s="4">
        <v>40057</v>
      </c>
      <c r="B2394" s="3" t="s">
        <v>60</v>
      </c>
      <c r="C2394" s="3" t="s">
        <v>85</v>
      </c>
      <c r="D2394" s="3">
        <v>265</v>
      </c>
      <c r="E2394" s="3">
        <v>282</v>
      </c>
      <c r="F2394" s="3">
        <v>251</v>
      </c>
      <c r="G2394" s="3">
        <v>269</v>
      </c>
      <c r="H2394" s="3">
        <v>199</v>
      </c>
      <c r="I2394" s="3">
        <v>215</v>
      </c>
      <c r="J2394" s="3">
        <v>1283</v>
      </c>
      <c r="K2394" s="3">
        <v>654</v>
      </c>
    </row>
    <row r="2395" spans="1:11" x14ac:dyDescent="0.25">
      <c r="A2395" s="4">
        <v>40057</v>
      </c>
      <c r="B2395" s="3" t="s">
        <v>60</v>
      </c>
      <c r="C2395" s="3" t="s">
        <v>13</v>
      </c>
      <c r="D2395" s="3">
        <v>265</v>
      </c>
      <c r="E2395" s="3">
        <v>225</v>
      </c>
      <c r="F2395" s="3">
        <v>251</v>
      </c>
      <c r="G2395" s="3">
        <v>221</v>
      </c>
      <c r="H2395" s="3">
        <v>199</v>
      </c>
      <c r="I2395" s="3">
        <v>191</v>
      </c>
      <c r="J2395" s="3">
        <v>1283</v>
      </c>
      <c r="K2395" s="3">
        <v>37</v>
      </c>
    </row>
    <row r="2396" spans="1:11" x14ac:dyDescent="0.25">
      <c r="A2396" s="4">
        <v>40057</v>
      </c>
      <c r="B2396" s="3" t="s">
        <v>60</v>
      </c>
      <c r="C2396" s="3" t="s">
        <v>15</v>
      </c>
      <c r="D2396" s="3">
        <v>265</v>
      </c>
      <c r="E2396" s="3">
        <v>251</v>
      </c>
      <c r="F2396" s="3">
        <v>251</v>
      </c>
      <c r="G2396" s="3">
        <v>242</v>
      </c>
      <c r="H2396" s="3">
        <v>199</v>
      </c>
      <c r="I2396" s="3">
        <v>202</v>
      </c>
      <c r="J2396" s="3">
        <v>1283</v>
      </c>
      <c r="K2396" s="3">
        <v>84</v>
      </c>
    </row>
    <row r="2397" spans="1:11" x14ac:dyDescent="0.25">
      <c r="A2397" s="4">
        <v>40057</v>
      </c>
      <c r="B2397" s="3" t="s">
        <v>60</v>
      </c>
      <c r="C2397" s="3" t="s">
        <v>8</v>
      </c>
      <c r="D2397" s="3">
        <v>265</v>
      </c>
      <c r="E2397" s="3">
        <v>184</v>
      </c>
      <c r="F2397" s="3">
        <v>251</v>
      </c>
      <c r="G2397" s="3">
        <v>179</v>
      </c>
      <c r="H2397" s="3">
        <v>199</v>
      </c>
      <c r="I2397" s="3">
        <v>152</v>
      </c>
      <c r="J2397" s="3">
        <v>1283</v>
      </c>
      <c r="K2397" s="3">
        <v>6</v>
      </c>
    </row>
    <row r="2398" spans="1:11" x14ac:dyDescent="0.25">
      <c r="A2398" s="4">
        <v>40057</v>
      </c>
      <c r="B2398" s="3" t="s">
        <v>60</v>
      </c>
      <c r="C2398" s="3" t="s">
        <v>16</v>
      </c>
      <c r="D2398" s="3">
        <v>265</v>
      </c>
      <c r="E2398" s="3">
        <v>167</v>
      </c>
      <c r="F2398" s="3">
        <v>251</v>
      </c>
      <c r="G2398" s="3">
        <v>155</v>
      </c>
      <c r="H2398" s="3">
        <v>199</v>
      </c>
      <c r="I2398" s="3">
        <v>125</v>
      </c>
      <c r="J2398" s="3">
        <v>1283</v>
      </c>
      <c r="K2398" s="3">
        <v>66</v>
      </c>
    </row>
    <row r="2399" spans="1:11" x14ac:dyDescent="0.25">
      <c r="A2399" s="4">
        <v>40057</v>
      </c>
      <c r="B2399" s="3" t="s">
        <v>60</v>
      </c>
      <c r="C2399" s="3" t="s">
        <v>10</v>
      </c>
      <c r="D2399" s="3">
        <v>265</v>
      </c>
      <c r="E2399" s="3">
        <v>260</v>
      </c>
      <c r="F2399" s="3">
        <v>251</v>
      </c>
      <c r="G2399" s="3">
        <v>247</v>
      </c>
      <c r="H2399" s="3">
        <v>199</v>
      </c>
      <c r="I2399" s="3">
        <v>198</v>
      </c>
      <c r="J2399" s="3">
        <v>1283</v>
      </c>
      <c r="K2399" s="3">
        <v>106</v>
      </c>
    </row>
    <row r="2400" spans="1:11" x14ac:dyDescent="0.25">
      <c r="A2400" s="4">
        <v>40057</v>
      </c>
      <c r="B2400" s="3" t="s">
        <v>60</v>
      </c>
      <c r="C2400" s="3" t="s">
        <v>12</v>
      </c>
      <c r="D2400" s="3">
        <v>265</v>
      </c>
      <c r="E2400" s="3">
        <v>241</v>
      </c>
      <c r="F2400" s="3">
        <v>251</v>
      </c>
      <c r="G2400" s="3">
        <v>237</v>
      </c>
      <c r="H2400" s="3">
        <v>199</v>
      </c>
      <c r="I2400" s="3">
        <v>210</v>
      </c>
      <c r="J2400" s="3">
        <v>1283</v>
      </c>
      <c r="K2400" s="3">
        <v>67</v>
      </c>
    </row>
    <row r="2401" spans="1:11" x14ac:dyDescent="0.25">
      <c r="A2401" s="4">
        <v>40057</v>
      </c>
      <c r="B2401" s="3" t="s">
        <v>60</v>
      </c>
      <c r="C2401" s="3" t="s">
        <v>6</v>
      </c>
      <c r="D2401" s="3">
        <v>265</v>
      </c>
      <c r="E2401" s="3">
        <v>260</v>
      </c>
      <c r="F2401" s="3">
        <v>251</v>
      </c>
      <c r="G2401" s="3">
        <v>244</v>
      </c>
      <c r="H2401" s="3">
        <v>199</v>
      </c>
      <c r="I2401" s="3">
        <v>193</v>
      </c>
      <c r="J2401" s="3">
        <v>1283</v>
      </c>
      <c r="K2401" s="3">
        <v>119</v>
      </c>
    </row>
    <row r="2402" spans="1:11" x14ac:dyDescent="0.25">
      <c r="A2402" s="4">
        <v>40057</v>
      </c>
      <c r="B2402" s="3" t="s">
        <v>60</v>
      </c>
      <c r="C2402" s="3" t="s">
        <v>7</v>
      </c>
      <c r="D2402" s="3">
        <v>265</v>
      </c>
      <c r="E2402" s="3">
        <v>278</v>
      </c>
      <c r="F2402" s="3">
        <v>251</v>
      </c>
      <c r="G2402" s="3">
        <v>267</v>
      </c>
      <c r="H2402" s="3">
        <v>199</v>
      </c>
      <c r="I2402" s="3">
        <v>219</v>
      </c>
      <c r="J2402" s="3">
        <v>1283</v>
      </c>
      <c r="K2402" s="3">
        <v>132</v>
      </c>
    </row>
    <row r="2403" spans="1:11" x14ac:dyDescent="0.25">
      <c r="A2403" s="4">
        <v>40057</v>
      </c>
      <c r="B2403" s="3" t="s">
        <v>60</v>
      </c>
      <c r="C2403" s="3" t="s">
        <v>9</v>
      </c>
      <c r="D2403" s="3">
        <v>265</v>
      </c>
      <c r="E2403" s="3">
        <v>174</v>
      </c>
      <c r="F2403" s="3">
        <v>251</v>
      </c>
      <c r="G2403" s="3">
        <v>162</v>
      </c>
      <c r="H2403" s="3">
        <v>199</v>
      </c>
      <c r="I2403" s="3">
        <v>123</v>
      </c>
      <c r="J2403" s="3">
        <v>1283</v>
      </c>
      <c r="K2403" s="3">
        <v>12</v>
      </c>
    </row>
    <row r="2404" spans="1:11" x14ac:dyDescent="0.25">
      <c r="A2404" s="4">
        <v>40148</v>
      </c>
      <c r="B2404" s="3" t="s">
        <v>60</v>
      </c>
      <c r="C2404" s="3" t="s">
        <v>85</v>
      </c>
      <c r="D2404" s="3">
        <v>273</v>
      </c>
      <c r="E2404" s="3">
        <v>292</v>
      </c>
      <c r="F2404" s="3">
        <v>259</v>
      </c>
      <c r="G2404" s="3">
        <v>277</v>
      </c>
      <c r="H2404" s="3">
        <v>207</v>
      </c>
      <c r="I2404" s="3">
        <v>221</v>
      </c>
      <c r="J2404" s="3">
        <v>1340</v>
      </c>
      <c r="K2404" s="3">
        <v>720</v>
      </c>
    </row>
    <row r="2405" spans="1:11" x14ac:dyDescent="0.25">
      <c r="A2405" s="4">
        <v>40148</v>
      </c>
      <c r="B2405" s="3" t="s">
        <v>60</v>
      </c>
      <c r="C2405" s="3" t="s">
        <v>13</v>
      </c>
      <c r="D2405" s="3">
        <v>273</v>
      </c>
      <c r="E2405" s="3">
        <v>229</v>
      </c>
      <c r="F2405" s="3">
        <v>259</v>
      </c>
      <c r="G2405" s="3">
        <v>225</v>
      </c>
      <c r="H2405" s="3">
        <v>207</v>
      </c>
      <c r="I2405" s="3">
        <v>195</v>
      </c>
      <c r="J2405" s="3">
        <v>1340</v>
      </c>
      <c r="K2405" s="3">
        <v>48</v>
      </c>
    </row>
    <row r="2406" spans="1:11" x14ac:dyDescent="0.25">
      <c r="A2406" s="4">
        <v>40148</v>
      </c>
      <c r="B2406" s="3" t="s">
        <v>60</v>
      </c>
      <c r="C2406" s="3" t="s">
        <v>15</v>
      </c>
      <c r="D2406" s="3">
        <v>273</v>
      </c>
      <c r="E2406" s="3">
        <v>238</v>
      </c>
      <c r="F2406" s="3">
        <v>259</v>
      </c>
      <c r="G2406" s="3">
        <v>233</v>
      </c>
      <c r="H2406" s="3">
        <v>207</v>
      </c>
      <c r="I2406" s="3">
        <v>201</v>
      </c>
      <c r="J2406" s="3">
        <v>1340</v>
      </c>
      <c r="K2406" s="3">
        <v>53</v>
      </c>
    </row>
    <row r="2407" spans="1:11" x14ac:dyDescent="0.25">
      <c r="A2407" s="4">
        <v>40148</v>
      </c>
      <c r="B2407" s="3" t="s">
        <v>60</v>
      </c>
      <c r="C2407" s="3" t="s">
        <v>8</v>
      </c>
      <c r="D2407" s="3">
        <v>273</v>
      </c>
      <c r="E2407" s="3">
        <v>222</v>
      </c>
      <c r="F2407" s="3">
        <v>259</v>
      </c>
      <c r="G2407" s="3">
        <v>220</v>
      </c>
      <c r="H2407" s="3">
        <v>207</v>
      </c>
      <c r="I2407" s="3">
        <v>199</v>
      </c>
      <c r="J2407" s="3">
        <v>1340</v>
      </c>
      <c r="K2407" s="3">
        <v>10</v>
      </c>
    </row>
    <row r="2408" spans="1:11" x14ac:dyDescent="0.25">
      <c r="A2408" s="4">
        <v>40148</v>
      </c>
      <c r="B2408" s="3" t="s">
        <v>60</v>
      </c>
      <c r="C2408" s="3" t="s">
        <v>16</v>
      </c>
      <c r="D2408" s="3">
        <v>273</v>
      </c>
      <c r="E2408" s="3">
        <v>176</v>
      </c>
      <c r="F2408" s="3">
        <v>259</v>
      </c>
      <c r="G2408" s="3">
        <v>171</v>
      </c>
      <c r="H2408" s="3">
        <v>207</v>
      </c>
      <c r="I2408" s="3">
        <v>145</v>
      </c>
      <c r="J2408" s="3">
        <v>1340</v>
      </c>
      <c r="K2408" s="3">
        <v>54</v>
      </c>
    </row>
    <row r="2409" spans="1:11" x14ac:dyDescent="0.25">
      <c r="A2409" s="4">
        <v>40148</v>
      </c>
      <c r="B2409" s="3" t="s">
        <v>60</v>
      </c>
      <c r="C2409" s="3" t="s">
        <v>10</v>
      </c>
      <c r="D2409" s="3">
        <v>273</v>
      </c>
      <c r="E2409" s="3">
        <v>273</v>
      </c>
      <c r="F2409" s="3">
        <v>259</v>
      </c>
      <c r="G2409" s="3">
        <v>260</v>
      </c>
      <c r="H2409" s="3">
        <v>207</v>
      </c>
      <c r="I2409" s="3">
        <v>210</v>
      </c>
      <c r="J2409" s="3">
        <v>1340</v>
      </c>
      <c r="K2409" s="3">
        <v>149</v>
      </c>
    </row>
    <row r="2410" spans="1:11" x14ac:dyDescent="0.25">
      <c r="A2410" s="4">
        <v>40148</v>
      </c>
      <c r="B2410" s="3" t="s">
        <v>60</v>
      </c>
      <c r="C2410" s="3" t="s">
        <v>12</v>
      </c>
      <c r="D2410" s="3">
        <v>273</v>
      </c>
      <c r="E2410" s="3">
        <v>239</v>
      </c>
      <c r="F2410" s="3">
        <v>259</v>
      </c>
      <c r="G2410" s="3">
        <v>231</v>
      </c>
      <c r="H2410" s="3">
        <v>207</v>
      </c>
      <c r="I2410" s="3">
        <v>193</v>
      </c>
      <c r="J2410" s="3">
        <v>1340</v>
      </c>
      <c r="K2410" s="3">
        <v>86</v>
      </c>
    </row>
    <row r="2411" spans="1:11" x14ac:dyDescent="0.25">
      <c r="A2411" s="4">
        <v>40148</v>
      </c>
      <c r="B2411" s="3" t="s">
        <v>60</v>
      </c>
      <c r="C2411" s="3" t="s">
        <v>6</v>
      </c>
      <c r="D2411" s="3">
        <v>273</v>
      </c>
      <c r="E2411" s="3">
        <v>266</v>
      </c>
      <c r="F2411" s="3">
        <v>259</v>
      </c>
      <c r="G2411" s="3">
        <v>252</v>
      </c>
      <c r="H2411" s="3">
        <v>207</v>
      </c>
      <c r="I2411" s="3">
        <v>204</v>
      </c>
      <c r="J2411" s="3">
        <v>1340</v>
      </c>
      <c r="K2411" s="3">
        <v>96</v>
      </c>
    </row>
    <row r="2412" spans="1:11" x14ac:dyDescent="0.25">
      <c r="A2412" s="4">
        <v>40148</v>
      </c>
      <c r="B2412" s="3" t="s">
        <v>60</v>
      </c>
      <c r="C2412" s="3" t="s">
        <v>7</v>
      </c>
      <c r="D2412" s="3">
        <v>273</v>
      </c>
      <c r="E2412" s="3">
        <v>279</v>
      </c>
      <c r="F2412" s="3">
        <v>259</v>
      </c>
      <c r="G2412" s="3">
        <v>268</v>
      </c>
      <c r="H2412" s="3">
        <v>207</v>
      </c>
      <c r="I2412" s="3">
        <v>219</v>
      </c>
      <c r="J2412" s="3">
        <v>1340</v>
      </c>
      <c r="K2412" s="3">
        <v>111</v>
      </c>
    </row>
    <row r="2413" spans="1:11" x14ac:dyDescent="0.25">
      <c r="A2413" s="4">
        <v>40148</v>
      </c>
      <c r="B2413" s="3" t="s">
        <v>60</v>
      </c>
      <c r="C2413" s="3" t="s">
        <v>9</v>
      </c>
      <c r="D2413" s="3">
        <v>273</v>
      </c>
      <c r="E2413" s="3">
        <v>175</v>
      </c>
      <c r="F2413" s="3">
        <v>259</v>
      </c>
      <c r="G2413" s="3">
        <v>170</v>
      </c>
      <c r="H2413" s="3">
        <v>207</v>
      </c>
      <c r="I2413" s="3">
        <v>142</v>
      </c>
      <c r="J2413" s="3">
        <v>1340</v>
      </c>
      <c r="K2413" s="3">
        <v>13</v>
      </c>
    </row>
    <row r="2414" spans="1:11" x14ac:dyDescent="0.25">
      <c r="A2414" s="4">
        <v>40238</v>
      </c>
      <c r="B2414" s="3" t="s">
        <v>60</v>
      </c>
      <c r="C2414" s="3" t="s">
        <v>85</v>
      </c>
      <c r="D2414" s="3">
        <v>273</v>
      </c>
      <c r="E2414" s="3">
        <v>292</v>
      </c>
      <c r="F2414" s="3">
        <v>258</v>
      </c>
      <c r="G2414" s="3">
        <v>275</v>
      </c>
      <c r="H2414" s="3">
        <v>204</v>
      </c>
      <c r="I2414" s="3">
        <v>216</v>
      </c>
      <c r="J2414" s="3">
        <v>2109</v>
      </c>
      <c r="K2414" s="3">
        <v>1216</v>
      </c>
    </row>
    <row r="2415" spans="1:11" x14ac:dyDescent="0.25">
      <c r="A2415" s="4">
        <v>40238</v>
      </c>
      <c r="B2415" s="3" t="s">
        <v>60</v>
      </c>
      <c r="C2415" s="3" t="s">
        <v>13</v>
      </c>
      <c r="D2415" s="3">
        <v>273</v>
      </c>
      <c r="E2415" s="3">
        <v>231</v>
      </c>
      <c r="F2415" s="3">
        <v>258</v>
      </c>
      <c r="G2415" s="3">
        <v>228</v>
      </c>
      <c r="H2415" s="3">
        <v>204</v>
      </c>
      <c r="I2415" s="3">
        <v>204</v>
      </c>
      <c r="J2415" s="3">
        <v>2109</v>
      </c>
      <c r="K2415" s="3">
        <v>68</v>
      </c>
    </row>
    <row r="2416" spans="1:11" x14ac:dyDescent="0.25">
      <c r="A2416" s="4">
        <v>40238</v>
      </c>
      <c r="B2416" s="3" t="s">
        <v>60</v>
      </c>
      <c r="C2416" s="3" t="s">
        <v>15</v>
      </c>
      <c r="D2416" s="3">
        <v>273</v>
      </c>
      <c r="E2416" s="3">
        <v>234</v>
      </c>
      <c r="F2416" s="3">
        <v>258</v>
      </c>
      <c r="G2416" s="3">
        <v>226</v>
      </c>
      <c r="H2416" s="3">
        <v>204</v>
      </c>
      <c r="I2416" s="3">
        <v>190</v>
      </c>
      <c r="J2416" s="3">
        <v>2109</v>
      </c>
      <c r="K2416" s="3">
        <v>94</v>
      </c>
    </row>
    <row r="2417" spans="1:11" x14ac:dyDescent="0.25">
      <c r="A2417" s="4">
        <v>40238</v>
      </c>
      <c r="B2417" s="3" t="s">
        <v>60</v>
      </c>
      <c r="C2417" s="3" t="s">
        <v>8</v>
      </c>
      <c r="D2417" s="3">
        <v>273</v>
      </c>
      <c r="E2417" s="3">
        <v>219</v>
      </c>
      <c r="F2417" s="3">
        <v>258</v>
      </c>
      <c r="G2417" s="3">
        <v>214</v>
      </c>
      <c r="H2417" s="3">
        <v>204</v>
      </c>
      <c r="I2417" s="3">
        <v>184</v>
      </c>
      <c r="J2417" s="3">
        <v>2109</v>
      </c>
      <c r="K2417" s="3">
        <v>22</v>
      </c>
    </row>
    <row r="2418" spans="1:11" x14ac:dyDescent="0.25">
      <c r="A2418" s="4">
        <v>40238</v>
      </c>
      <c r="B2418" s="3" t="s">
        <v>60</v>
      </c>
      <c r="C2418" s="3" t="s">
        <v>16</v>
      </c>
      <c r="D2418" s="3">
        <v>273</v>
      </c>
      <c r="E2418" s="3">
        <v>164</v>
      </c>
      <c r="F2418" s="3">
        <v>258</v>
      </c>
      <c r="G2418" s="3">
        <v>159</v>
      </c>
      <c r="H2418" s="3">
        <v>204</v>
      </c>
      <c r="I2418" s="3">
        <v>135</v>
      </c>
      <c r="J2418" s="3">
        <v>2109</v>
      </c>
      <c r="K2418" s="3">
        <v>97</v>
      </c>
    </row>
    <row r="2419" spans="1:11" x14ac:dyDescent="0.25">
      <c r="A2419" s="4">
        <v>40238</v>
      </c>
      <c r="B2419" s="3" t="s">
        <v>60</v>
      </c>
      <c r="C2419" s="3" t="s">
        <v>10</v>
      </c>
      <c r="D2419" s="3">
        <v>273</v>
      </c>
      <c r="E2419" s="3">
        <v>253</v>
      </c>
      <c r="F2419" s="3">
        <v>258</v>
      </c>
      <c r="G2419" s="3">
        <v>242</v>
      </c>
      <c r="H2419" s="3">
        <v>204</v>
      </c>
      <c r="I2419" s="3">
        <v>198</v>
      </c>
      <c r="J2419" s="3">
        <v>2109</v>
      </c>
      <c r="K2419" s="3">
        <v>174</v>
      </c>
    </row>
    <row r="2420" spans="1:11" x14ac:dyDescent="0.25">
      <c r="A2420" s="4">
        <v>40238</v>
      </c>
      <c r="B2420" s="3" t="s">
        <v>60</v>
      </c>
      <c r="C2420" s="3" t="s">
        <v>12</v>
      </c>
      <c r="D2420" s="3">
        <v>273</v>
      </c>
      <c r="E2420" s="3">
        <v>251</v>
      </c>
      <c r="F2420" s="3">
        <v>258</v>
      </c>
      <c r="G2420" s="3">
        <v>246</v>
      </c>
      <c r="H2420" s="3">
        <v>204</v>
      </c>
      <c r="I2420" s="3">
        <v>212</v>
      </c>
      <c r="J2420" s="3">
        <v>2109</v>
      </c>
      <c r="K2420" s="3">
        <v>123</v>
      </c>
    </row>
    <row r="2421" spans="1:11" x14ac:dyDescent="0.25">
      <c r="A2421" s="4">
        <v>40238</v>
      </c>
      <c r="B2421" s="3" t="s">
        <v>60</v>
      </c>
      <c r="C2421" s="3" t="s">
        <v>6</v>
      </c>
      <c r="D2421" s="3">
        <v>273</v>
      </c>
      <c r="E2421" s="3">
        <v>271</v>
      </c>
      <c r="F2421" s="3">
        <v>258</v>
      </c>
      <c r="G2421" s="3">
        <v>259</v>
      </c>
      <c r="H2421" s="3">
        <v>204</v>
      </c>
      <c r="I2421" s="3">
        <v>208</v>
      </c>
      <c r="J2421" s="3">
        <v>2109</v>
      </c>
      <c r="K2421" s="3">
        <v>127</v>
      </c>
    </row>
    <row r="2422" spans="1:11" x14ac:dyDescent="0.25">
      <c r="A2422" s="4">
        <v>40238</v>
      </c>
      <c r="B2422" s="3" t="s">
        <v>60</v>
      </c>
      <c r="C2422" s="3" t="s">
        <v>7</v>
      </c>
      <c r="D2422" s="3">
        <v>273</v>
      </c>
      <c r="E2422" s="3">
        <v>288</v>
      </c>
      <c r="F2422" s="3">
        <v>258</v>
      </c>
      <c r="G2422" s="3">
        <v>277</v>
      </c>
      <c r="H2422" s="3">
        <v>204</v>
      </c>
      <c r="I2422" s="3">
        <v>229</v>
      </c>
      <c r="J2422" s="3">
        <v>2109</v>
      </c>
      <c r="K2422" s="3">
        <v>172</v>
      </c>
    </row>
    <row r="2423" spans="1:11" x14ac:dyDescent="0.25">
      <c r="A2423" s="4">
        <v>40238</v>
      </c>
      <c r="B2423" s="3" t="s">
        <v>60</v>
      </c>
      <c r="C2423" s="3" t="s">
        <v>9</v>
      </c>
      <c r="D2423" s="3">
        <v>273</v>
      </c>
      <c r="E2423" s="3">
        <v>190</v>
      </c>
      <c r="F2423" s="3">
        <v>258</v>
      </c>
      <c r="G2423" s="3">
        <v>188</v>
      </c>
      <c r="H2423" s="3">
        <v>204</v>
      </c>
      <c r="I2423" s="3">
        <v>168</v>
      </c>
      <c r="J2423" s="3">
        <v>2109</v>
      </c>
      <c r="K2423" s="3">
        <v>16</v>
      </c>
    </row>
    <row r="2424" spans="1:11" x14ac:dyDescent="0.25">
      <c r="A2424" s="4">
        <v>40330</v>
      </c>
      <c r="B2424" s="3" t="s">
        <v>60</v>
      </c>
      <c r="C2424" s="3" t="s">
        <v>85</v>
      </c>
      <c r="D2424" s="3">
        <v>269</v>
      </c>
      <c r="E2424" s="3">
        <v>290</v>
      </c>
      <c r="F2424" s="3">
        <v>255</v>
      </c>
      <c r="G2424" s="3">
        <v>275</v>
      </c>
      <c r="H2424" s="3">
        <v>202</v>
      </c>
      <c r="I2424" s="3">
        <v>219</v>
      </c>
      <c r="J2424" s="3">
        <v>1296</v>
      </c>
      <c r="K2424" s="3">
        <v>615</v>
      </c>
    </row>
    <row r="2425" spans="1:11" x14ac:dyDescent="0.25">
      <c r="A2425" s="4">
        <v>40330</v>
      </c>
      <c r="B2425" s="3" t="s">
        <v>60</v>
      </c>
      <c r="C2425" s="3" t="s">
        <v>13</v>
      </c>
      <c r="D2425" s="3">
        <v>269</v>
      </c>
      <c r="E2425" s="3">
        <v>233</v>
      </c>
      <c r="F2425" s="3">
        <v>255</v>
      </c>
      <c r="G2425" s="3">
        <v>229</v>
      </c>
      <c r="H2425" s="3">
        <v>202</v>
      </c>
      <c r="I2425" s="3">
        <v>201</v>
      </c>
      <c r="J2425" s="3">
        <v>1296</v>
      </c>
      <c r="K2425" s="3">
        <v>40</v>
      </c>
    </row>
    <row r="2426" spans="1:11" x14ac:dyDescent="0.25">
      <c r="A2426" s="4">
        <v>40330</v>
      </c>
      <c r="B2426" s="3" t="s">
        <v>60</v>
      </c>
      <c r="C2426" s="3" t="s">
        <v>15</v>
      </c>
      <c r="D2426" s="3">
        <v>269</v>
      </c>
      <c r="E2426" s="3">
        <v>268</v>
      </c>
      <c r="F2426" s="3">
        <v>255</v>
      </c>
      <c r="G2426" s="3">
        <v>261</v>
      </c>
      <c r="H2426" s="3">
        <v>202</v>
      </c>
      <c r="I2426" s="3">
        <v>225</v>
      </c>
      <c r="J2426" s="3">
        <v>1296</v>
      </c>
      <c r="K2426" s="3">
        <v>83</v>
      </c>
    </row>
    <row r="2427" spans="1:11" x14ac:dyDescent="0.25">
      <c r="A2427" s="4">
        <v>40330</v>
      </c>
      <c r="B2427" s="3" t="s">
        <v>60</v>
      </c>
      <c r="C2427" s="3" t="s">
        <v>8</v>
      </c>
      <c r="D2427" s="3">
        <v>269</v>
      </c>
      <c r="E2427" s="3">
        <v>235</v>
      </c>
      <c r="F2427" s="3">
        <v>255</v>
      </c>
      <c r="G2427" s="3">
        <v>225</v>
      </c>
      <c r="H2427" s="3">
        <v>202</v>
      </c>
      <c r="I2427" s="3">
        <v>184</v>
      </c>
      <c r="J2427" s="3">
        <v>1296</v>
      </c>
      <c r="K2427" s="3">
        <v>23</v>
      </c>
    </row>
    <row r="2428" spans="1:11" x14ac:dyDescent="0.25">
      <c r="A2428" s="4">
        <v>40330</v>
      </c>
      <c r="B2428" s="3" t="s">
        <v>60</v>
      </c>
      <c r="C2428" s="3" t="s">
        <v>16</v>
      </c>
      <c r="D2428" s="3">
        <v>269</v>
      </c>
      <c r="E2428" s="3">
        <v>157</v>
      </c>
      <c r="F2428" s="3">
        <v>255</v>
      </c>
      <c r="G2428" s="3">
        <v>150</v>
      </c>
      <c r="H2428" s="3">
        <v>202</v>
      </c>
      <c r="I2428" s="3">
        <v>123</v>
      </c>
      <c r="J2428" s="3">
        <v>1296</v>
      </c>
      <c r="K2428" s="3">
        <v>67</v>
      </c>
    </row>
    <row r="2429" spans="1:11" x14ac:dyDescent="0.25">
      <c r="A2429" s="4">
        <v>40330</v>
      </c>
      <c r="B2429" s="3" t="s">
        <v>60</v>
      </c>
      <c r="C2429" s="3" t="s">
        <v>10</v>
      </c>
      <c r="D2429" s="3">
        <v>269</v>
      </c>
      <c r="E2429" s="3">
        <v>263</v>
      </c>
      <c r="F2429" s="3">
        <v>255</v>
      </c>
      <c r="G2429" s="3">
        <v>250</v>
      </c>
      <c r="H2429" s="3">
        <v>202</v>
      </c>
      <c r="I2429" s="3">
        <v>200</v>
      </c>
      <c r="J2429" s="3">
        <v>1296</v>
      </c>
      <c r="K2429" s="3">
        <v>143</v>
      </c>
    </row>
    <row r="2430" spans="1:11" x14ac:dyDescent="0.25">
      <c r="A2430" s="4">
        <v>40330</v>
      </c>
      <c r="B2430" s="3" t="s">
        <v>60</v>
      </c>
      <c r="C2430" s="3" t="s">
        <v>12</v>
      </c>
      <c r="D2430" s="3">
        <v>269</v>
      </c>
      <c r="E2430" s="3">
        <v>251</v>
      </c>
      <c r="F2430" s="3">
        <v>255</v>
      </c>
      <c r="G2430" s="3">
        <v>246</v>
      </c>
      <c r="H2430" s="3">
        <v>202</v>
      </c>
      <c r="I2430" s="3">
        <v>214</v>
      </c>
      <c r="J2430" s="3">
        <v>1296</v>
      </c>
      <c r="K2430" s="3">
        <v>91</v>
      </c>
    </row>
    <row r="2431" spans="1:11" x14ac:dyDescent="0.25">
      <c r="A2431" s="4">
        <v>40330</v>
      </c>
      <c r="B2431" s="3" t="s">
        <v>60</v>
      </c>
      <c r="C2431" s="3" t="s">
        <v>6</v>
      </c>
      <c r="D2431" s="3">
        <v>269</v>
      </c>
      <c r="E2431" s="3">
        <v>261</v>
      </c>
      <c r="F2431" s="3">
        <v>255</v>
      </c>
      <c r="G2431" s="3">
        <v>248</v>
      </c>
      <c r="H2431" s="3">
        <v>202</v>
      </c>
      <c r="I2431" s="3">
        <v>198</v>
      </c>
      <c r="J2431" s="3">
        <v>1296</v>
      </c>
      <c r="K2431" s="3">
        <v>90</v>
      </c>
    </row>
    <row r="2432" spans="1:11" x14ac:dyDescent="0.25">
      <c r="A2432" s="4">
        <v>40330</v>
      </c>
      <c r="B2432" s="3" t="s">
        <v>60</v>
      </c>
      <c r="C2432" s="3" t="s">
        <v>7</v>
      </c>
      <c r="D2432" s="3">
        <v>269</v>
      </c>
      <c r="E2432" s="3">
        <v>286</v>
      </c>
      <c r="F2432" s="3">
        <v>255</v>
      </c>
      <c r="G2432" s="3">
        <v>270</v>
      </c>
      <c r="H2432" s="3">
        <v>202</v>
      </c>
      <c r="I2432" s="3">
        <v>212</v>
      </c>
      <c r="J2432" s="3">
        <v>1296</v>
      </c>
      <c r="K2432" s="3">
        <v>127</v>
      </c>
    </row>
    <row r="2433" spans="1:11" x14ac:dyDescent="0.25">
      <c r="A2433" s="4">
        <v>40330</v>
      </c>
      <c r="B2433" s="3" t="s">
        <v>60</v>
      </c>
      <c r="C2433" s="3" t="s">
        <v>9</v>
      </c>
      <c r="D2433" s="3">
        <v>269</v>
      </c>
      <c r="E2433" s="3">
        <v>186</v>
      </c>
      <c r="F2433" s="3">
        <v>255</v>
      </c>
      <c r="G2433" s="3">
        <v>181</v>
      </c>
      <c r="H2433" s="3">
        <v>202</v>
      </c>
      <c r="I2433" s="3">
        <v>152</v>
      </c>
      <c r="J2433" s="3">
        <v>1296</v>
      </c>
      <c r="K2433" s="3">
        <v>17</v>
      </c>
    </row>
    <row r="2434" spans="1:11" x14ac:dyDescent="0.25">
      <c r="A2434" s="4">
        <v>40422</v>
      </c>
      <c r="B2434" s="3" t="s">
        <v>60</v>
      </c>
      <c r="C2434" s="3" t="s">
        <v>85</v>
      </c>
      <c r="D2434" s="3">
        <v>269</v>
      </c>
      <c r="E2434" s="3">
        <v>291</v>
      </c>
      <c r="F2434" s="3">
        <v>256</v>
      </c>
      <c r="G2434" s="3">
        <v>279</v>
      </c>
      <c r="H2434" s="3">
        <v>206</v>
      </c>
      <c r="I2434" s="3">
        <v>228</v>
      </c>
      <c r="J2434" s="3">
        <v>1536</v>
      </c>
      <c r="K2434" s="3">
        <v>721</v>
      </c>
    </row>
    <row r="2435" spans="1:11" x14ac:dyDescent="0.25">
      <c r="A2435" s="4">
        <v>40422</v>
      </c>
      <c r="B2435" s="3" t="s">
        <v>60</v>
      </c>
      <c r="C2435" s="3" t="s">
        <v>13</v>
      </c>
      <c r="D2435" s="3">
        <v>269</v>
      </c>
      <c r="E2435" s="3">
        <v>234</v>
      </c>
      <c r="F2435" s="3">
        <v>256</v>
      </c>
      <c r="G2435" s="3">
        <v>229</v>
      </c>
      <c r="H2435" s="3">
        <v>206</v>
      </c>
      <c r="I2435" s="3">
        <v>200</v>
      </c>
      <c r="J2435" s="3">
        <v>1536</v>
      </c>
      <c r="K2435" s="3">
        <v>65</v>
      </c>
    </row>
    <row r="2436" spans="1:11" x14ac:dyDescent="0.25">
      <c r="A2436" s="4">
        <v>40422</v>
      </c>
      <c r="B2436" s="3" t="s">
        <v>60</v>
      </c>
      <c r="C2436" s="3" t="s">
        <v>15</v>
      </c>
      <c r="D2436" s="3">
        <v>269</v>
      </c>
      <c r="E2436" s="3">
        <v>251</v>
      </c>
      <c r="F2436" s="3">
        <v>256</v>
      </c>
      <c r="G2436" s="3">
        <v>243</v>
      </c>
      <c r="H2436" s="3">
        <v>206</v>
      </c>
      <c r="I2436" s="3">
        <v>203</v>
      </c>
      <c r="J2436" s="3">
        <v>1536</v>
      </c>
      <c r="K2436" s="3">
        <v>83</v>
      </c>
    </row>
    <row r="2437" spans="1:11" x14ac:dyDescent="0.25">
      <c r="A2437" s="4">
        <v>40422</v>
      </c>
      <c r="B2437" s="3" t="s">
        <v>60</v>
      </c>
      <c r="C2437" s="3" t="s">
        <v>8</v>
      </c>
      <c r="D2437" s="3">
        <v>269</v>
      </c>
      <c r="E2437" s="3">
        <v>230</v>
      </c>
      <c r="F2437" s="3">
        <v>256</v>
      </c>
      <c r="G2437" s="3">
        <v>225</v>
      </c>
      <c r="H2437" s="3">
        <v>206</v>
      </c>
      <c r="I2437" s="3">
        <v>196</v>
      </c>
      <c r="J2437" s="3">
        <v>1536</v>
      </c>
      <c r="K2437" s="3">
        <v>21</v>
      </c>
    </row>
    <row r="2438" spans="1:11" x14ac:dyDescent="0.25">
      <c r="A2438" s="4">
        <v>40422</v>
      </c>
      <c r="B2438" s="3" t="s">
        <v>60</v>
      </c>
      <c r="C2438" s="3" t="s">
        <v>16</v>
      </c>
      <c r="D2438" s="3">
        <v>269</v>
      </c>
      <c r="E2438" s="3">
        <v>166</v>
      </c>
      <c r="F2438" s="3">
        <v>256</v>
      </c>
      <c r="G2438" s="3">
        <v>161</v>
      </c>
      <c r="H2438" s="3">
        <v>206</v>
      </c>
      <c r="I2438" s="3">
        <v>134</v>
      </c>
      <c r="J2438" s="3">
        <v>1536</v>
      </c>
      <c r="K2438" s="3">
        <v>97</v>
      </c>
    </row>
    <row r="2439" spans="1:11" x14ac:dyDescent="0.25">
      <c r="A2439" s="4">
        <v>40422</v>
      </c>
      <c r="B2439" s="3" t="s">
        <v>60</v>
      </c>
      <c r="C2439" s="3" t="s">
        <v>10</v>
      </c>
      <c r="D2439" s="3">
        <v>269</v>
      </c>
      <c r="E2439" s="3">
        <v>267</v>
      </c>
      <c r="F2439" s="3">
        <v>256</v>
      </c>
      <c r="G2439" s="3">
        <v>255</v>
      </c>
      <c r="H2439" s="3">
        <v>206</v>
      </c>
      <c r="I2439" s="3">
        <v>206</v>
      </c>
      <c r="J2439" s="3">
        <v>1536</v>
      </c>
      <c r="K2439" s="3">
        <v>169</v>
      </c>
    </row>
    <row r="2440" spans="1:11" x14ac:dyDescent="0.25">
      <c r="A2440" s="4">
        <v>40422</v>
      </c>
      <c r="B2440" s="3" t="s">
        <v>60</v>
      </c>
      <c r="C2440" s="3" t="s">
        <v>12</v>
      </c>
      <c r="D2440" s="3">
        <v>269</v>
      </c>
      <c r="E2440" s="3">
        <v>251</v>
      </c>
      <c r="F2440" s="3">
        <v>256</v>
      </c>
      <c r="G2440" s="3">
        <v>245</v>
      </c>
      <c r="H2440" s="3">
        <v>206</v>
      </c>
      <c r="I2440" s="3">
        <v>210</v>
      </c>
      <c r="J2440" s="3">
        <v>1536</v>
      </c>
      <c r="K2440" s="3">
        <v>124</v>
      </c>
    </row>
    <row r="2441" spans="1:11" x14ac:dyDescent="0.25">
      <c r="A2441" s="4">
        <v>40422</v>
      </c>
      <c r="B2441" s="3" t="s">
        <v>60</v>
      </c>
      <c r="C2441" s="3" t="s">
        <v>6</v>
      </c>
      <c r="D2441" s="3">
        <v>269</v>
      </c>
      <c r="E2441" s="3">
        <v>268</v>
      </c>
      <c r="F2441" s="3">
        <v>256</v>
      </c>
      <c r="G2441" s="3">
        <v>256</v>
      </c>
      <c r="H2441" s="3">
        <v>206</v>
      </c>
      <c r="I2441" s="3">
        <v>207</v>
      </c>
      <c r="J2441" s="3">
        <v>1536</v>
      </c>
      <c r="K2441" s="3">
        <v>106</v>
      </c>
    </row>
    <row r="2442" spans="1:11" x14ac:dyDescent="0.25">
      <c r="A2442" s="4">
        <v>40422</v>
      </c>
      <c r="B2442" s="3" t="s">
        <v>60</v>
      </c>
      <c r="C2442" s="3" t="s">
        <v>7</v>
      </c>
      <c r="D2442" s="3">
        <v>269</v>
      </c>
      <c r="E2442" s="3">
        <v>295</v>
      </c>
      <c r="F2442" s="3">
        <v>256</v>
      </c>
      <c r="G2442" s="3">
        <v>282</v>
      </c>
      <c r="H2442" s="3">
        <v>206</v>
      </c>
      <c r="I2442" s="3">
        <v>229</v>
      </c>
      <c r="J2442" s="3">
        <v>1536</v>
      </c>
      <c r="K2442" s="3">
        <v>129</v>
      </c>
    </row>
    <row r="2443" spans="1:11" x14ac:dyDescent="0.25">
      <c r="A2443" s="4">
        <v>40422</v>
      </c>
      <c r="B2443" s="3" t="s">
        <v>60</v>
      </c>
      <c r="C2443" s="3" t="s">
        <v>9</v>
      </c>
      <c r="D2443" s="3">
        <v>269</v>
      </c>
      <c r="E2443" s="3">
        <v>194</v>
      </c>
      <c r="F2443" s="3">
        <v>256</v>
      </c>
      <c r="G2443" s="3">
        <v>189</v>
      </c>
      <c r="H2443" s="3">
        <v>206</v>
      </c>
      <c r="I2443" s="3">
        <v>161</v>
      </c>
      <c r="J2443" s="3">
        <v>1536</v>
      </c>
      <c r="K2443" s="3">
        <v>21</v>
      </c>
    </row>
    <row r="2444" spans="1:11" x14ac:dyDescent="0.25">
      <c r="A2444" s="4">
        <v>40513</v>
      </c>
      <c r="B2444" s="3" t="s">
        <v>60</v>
      </c>
      <c r="C2444" s="3" t="s">
        <v>85</v>
      </c>
      <c r="D2444" s="3">
        <v>279</v>
      </c>
      <c r="E2444" s="3">
        <v>301</v>
      </c>
      <c r="F2444" s="3">
        <v>264</v>
      </c>
      <c r="G2444" s="3">
        <v>285</v>
      </c>
      <c r="H2444" s="3">
        <v>210</v>
      </c>
      <c r="I2444" s="3">
        <v>227</v>
      </c>
      <c r="J2444" s="3">
        <v>1264</v>
      </c>
      <c r="K2444" s="3">
        <v>620</v>
      </c>
    </row>
    <row r="2445" spans="1:11" x14ac:dyDescent="0.25">
      <c r="A2445" s="4">
        <v>40513</v>
      </c>
      <c r="B2445" s="3" t="s">
        <v>60</v>
      </c>
      <c r="C2445" s="3" t="s">
        <v>13</v>
      </c>
      <c r="D2445" s="3">
        <v>279</v>
      </c>
      <c r="E2445" s="3">
        <v>222</v>
      </c>
      <c r="F2445" s="3">
        <v>264</v>
      </c>
      <c r="G2445" s="3">
        <v>217</v>
      </c>
      <c r="H2445" s="3">
        <v>210</v>
      </c>
      <c r="I2445" s="3">
        <v>186</v>
      </c>
      <c r="J2445" s="3">
        <v>1264</v>
      </c>
      <c r="K2445" s="3">
        <v>37</v>
      </c>
    </row>
    <row r="2446" spans="1:11" x14ac:dyDescent="0.25">
      <c r="A2446" s="4">
        <v>40513</v>
      </c>
      <c r="B2446" s="3" t="s">
        <v>60</v>
      </c>
      <c r="C2446" s="3" t="s">
        <v>15</v>
      </c>
      <c r="D2446" s="3">
        <v>279</v>
      </c>
      <c r="E2446" s="3">
        <v>261</v>
      </c>
      <c r="F2446" s="3">
        <v>264</v>
      </c>
      <c r="G2446" s="3">
        <v>256</v>
      </c>
      <c r="H2446" s="3">
        <v>210</v>
      </c>
      <c r="I2446" s="3">
        <v>226</v>
      </c>
      <c r="J2446" s="3">
        <v>1264</v>
      </c>
      <c r="K2446" s="3">
        <v>76</v>
      </c>
    </row>
    <row r="2447" spans="1:11" x14ac:dyDescent="0.25">
      <c r="A2447" s="4">
        <v>40513</v>
      </c>
      <c r="B2447" s="3" t="s">
        <v>60</v>
      </c>
      <c r="C2447" s="3" t="s">
        <v>8</v>
      </c>
      <c r="D2447" s="3">
        <v>279</v>
      </c>
      <c r="E2447" s="3">
        <v>233</v>
      </c>
      <c r="F2447" s="3">
        <v>264</v>
      </c>
      <c r="G2447" s="3">
        <v>230</v>
      </c>
      <c r="H2447" s="3">
        <v>210</v>
      </c>
      <c r="I2447" s="3">
        <v>204</v>
      </c>
      <c r="J2447" s="3">
        <v>1264</v>
      </c>
      <c r="K2447" s="3">
        <v>17</v>
      </c>
    </row>
    <row r="2448" spans="1:11" x14ac:dyDescent="0.25">
      <c r="A2448" s="4">
        <v>40513</v>
      </c>
      <c r="B2448" s="3" t="s">
        <v>60</v>
      </c>
      <c r="C2448" s="3" t="s">
        <v>16</v>
      </c>
      <c r="D2448" s="3">
        <v>279</v>
      </c>
      <c r="E2448" s="3">
        <v>165</v>
      </c>
      <c r="F2448" s="3">
        <v>264</v>
      </c>
      <c r="G2448" s="3">
        <v>160</v>
      </c>
      <c r="H2448" s="3">
        <v>210</v>
      </c>
      <c r="I2448" s="3">
        <v>136</v>
      </c>
      <c r="J2448" s="3">
        <v>1264</v>
      </c>
      <c r="K2448" s="3">
        <v>67</v>
      </c>
    </row>
    <row r="2449" spans="1:11" x14ac:dyDescent="0.25">
      <c r="A2449" s="4">
        <v>40513</v>
      </c>
      <c r="B2449" s="3" t="s">
        <v>60</v>
      </c>
      <c r="C2449" s="3" t="s">
        <v>10</v>
      </c>
      <c r="D2449" s="3">
        <v>279</v>
      </c>
      <c r="E2449" s="3">
        <v>274</v>
      </c>
      <c r="F2449" s="3">
        <v>264</v>
      </c>
      <c r="G2449" s="3">
        <v>263</v>
      </c>
      <c r="H2449" s="3">
        <v>210</v>
      </c>
      <c r="I2449" s="3">
        <v>216</v>
      </c>
      <c r="J2449" s="3">
        <v>1264</v>
      </c>
      <c r="K2449" s="3">
        <v>152</v>
      </c>
    </row>
    <row r="2450" spans="1:11" x14ac:dyDescent="0.25">
      <c r="A2450" s="4">
        <v>40513</v>
      </c>
      <c r="B2450" s="3" t="s">
        <v>60</v>
      </c>
      <c r="C2450" s="3" t="s">
        <v>12</v>
      </c>
      <c r="D2450" s="3">
        <v>279</v>
      </c>
      <c r="E2450" s="3">
        <v>251</v>
      </c>
      <c r="F2450" s="3">
        <v>264</v>
      </c>
      <c r="G2450" s="3">
        <v>244</v>
      </c>
      <c r="H2450" s="3">
        <v>210</v>
      </c>
      <c r="I2450" s="3">
        <v>208</v>
      </c>
      <c r="J2450" s="3">
        <v>1264</v>
      </c>
      <c r="K2450" s="3">
        <v>59</v>
      </c>
    </row>
    <row r="2451" spans="1:11" x14ac:dyDescent="0.25">
      <c r="A2451" s="4">
        <v>40513</v>
      </c>
      <c r="B2451" s="3" t="s">
        <v>60</v>
      </c>
      <c r="C2451" s="3" t="s">
        <v>6</v>
      </c>
      <c r="D2451" s="3">
        <v>279</v>
      </c>
      <c r="E2451" s="3">
        <v>301</v>
      </c>
      <c r="F2451" s="3">
        <v>264</v>
      </c>
      <c r="G2451" s="3">
        <v>279</v>
      </c>
      <c r="H2451" s="3">
        <v>210</v>
      </c>
      <c r="I2451" s="3">
        <v>215</v>
      </c>
      <c r="J2451" s="3">
        <v>1264</v>
      </c>
      <c r="K2451" s="3">
        <v>79</v>
      </c>
    </row>
    <row r="2452" spans="1:11" x14ac:dyDescent="0.25">
      <c r="A2452" s="4">
        <v>40513</v>
      </c>
      <c r="B2452" s="3" t="s">
        <v>60</v>
      </c>
      <c r="C2452" s="3" t="s">
        <v>7</v>
      </c>
      <c r="D2452" s="3">
        <v>279</v>
      </c>
      <c r="E2452" s="3">
        <v>296</v>
      </c>
      <c r="F2452" s="3">
        <v>264</v>
      </c>
      <c r="G2452" s="3">
        <v>289</v>
      </c>
      <c r="H2452" s="3">
        <v>210</v>
      </c>
      <c r="I2452" s="3">
        <v>248</v>
      </c>
      <c r="J2452" s="3">
        <v>1264</v>
      </c>
      <c r="K2452" s="3">
        <v>124</v>
      </c>
    </row>
    <row r="2453" spans="1:11" x14ac:dyDescent="0.25">
      <c r="A2453" s="4">
        <v>40513</v>
      </c>
      <c r="B2453" s="3" t="s">
        <v>60</v>
      </c>
      <c r="C2453" s="3" t="s">
        <v>9</v>
      </c>
      <c r="D2453" s="3">
        <v>279</v>
      </c>
      <c r="E2453" s="3">
        <v>191</v>
      </c>
      <c r="F2453" s="3">
        <v>264</v>
      </c>
      <c r="G2453" s="3">
        <v>184</v>
      </c>
      <c r="H2453" s="3">
        <v>210</v>
      </c>
      <c r="I2453" s="3">
        <v>153</v>
      </c>
      <c r="J2453" s="3">
        <v>1264</v>
      </c>
      <c r="K2453" s="3">
        <v>33</v>
      </c>
    </row>
    <row r="2454" spans="1:11" x14ac:dyDescent="0.25">
      <c r="A2454" s="4">
        <v>40603</v>
      </c>
      <c r="B2454" s="3" t="s">
        <v>60</v>
      </c>
      <c r="C2454" s="3" t="s">
        <v>85</v>
      </c>
      <c r="D2454" s="3">
        <v>279</v>
      </c>
      <c r="E2454" s="3">
        <v>300</v>
      </c>
      <c r="F2454" s="3">
        <v>264</v>
      </c>
      <c r="G2454" s="3">
        <v>284</v>
      </c>
      <c r="H2454" s="3">
        <v>210</v>
      </c>
      <c r="I2454" s="3">
        <v>227</v>
      </c>
      <c r="J2454" s="3">
        <v>2199</v>
      </c>
      <c r="K2454" s="3">
        <v>1311</v>
      </c>
    </row>
    <row r="2455" spans="1:11" x14ac:dyDescent="0.25">
      <c r="A2455" s="4">
        <v>40603</v>
      </c>
      <c r="B2455" s="3" t="s">
        <v>60</v>
      </c>
      <c r="C2455" s="3" t="s">
        <v>13</v>
      </c>
      <c r="D2455" s="3">
        <v>279</v>
      </c>
      <c r="E2455" s="3">
        <v>231</v>
      </c>
      <c r="F2455" s="3">
        <v>264</v>
      </c>
      <c r="G2455" s="3">
        <v>228</v>
      </c>
      <c r="H2455" s="3">
        <v>210</v>
      </c>
      <c r="I2455" s="3">
        <v>202</v>
      </c>
      <c r="J2455" s="3">
        <v>2199</v>
      </c>
      <c r="K2455" s="3">
        <v>74</v>
      </c>
    </row>
    <row r="2456" spans="1:11" x14ac:dyDescent="0.25">
      <c r="A2456" s="4">
        <v>40603</v>
      </c>
      <c r="B2456" s="3" t="s">
        <v>60</v>
      </c>
      <c r="C2456" s="3" t="s">
        <v>15</v>
      </c>
      <c r="D2456" s="3">
        <v>279</v>
      </c>
      <c r="E2456" s="3">
        <v>236</v>
      </c>
      <c r="F2456" s="3">
        <v>264</v>
      </c>
      <c r="G2456" s="3">
        <v>230</v>
      </c>
      <c r="H2456" s="3">
        <v>210</v>
      </c>
      <c r="I2456" s="3">
        <v>197</v>
      </c>
      <c r="J2456" s="3">
        <v>2199</v>
      </c>
      <c r="K2456" s="3">
        <v>88</v>
      </c>
    </row>
    <row r="2457" spans="1:11" x14ac:dyDescent="0.25">
      <c r="A2457" s="4">
        <v>40603</v>
      </c>
      <c r="B2457" s="3" t="s">
        <v>60</v>
      </c>
      <c r="C2457" s="3" t="s">
        <v>8</v>
      </c>
      <c r="D2457" s="3">
        <v>279</v>
      </c>
      <c r="E2457" s="3">
        <v>215</v>
      </c>
      <c r="F2457" s="3">
        <v>264</v>
      </c>
      <c r="G2457" s="3">
        <v>206</v>
      </c>
      <c r="H2457" s="3">
        <v>210</v>
      </c>
      <c r="I2457" s="3">
        <v>166</v>
      </c>
      <c r="J2457" s="3">
        <v>2199</v>
      </c>
      <c r="K2457" s="3">
        <v>24</v>
      </c>
    </row>
    <row r="2458" spans="1:11" x14ac:dyDescent="0.25">
      <c r="A2458" s="4">
        <v>40603</v>
      </c>
      <c r="B2458" s="3" t="s">
        <v>60</v>
      </c>
      <c r="C2458" s="3" t="s">
        <v>16</v>
      </c>
      <c r="D2458" s="3">
        <v>279</v>
      </c>
      <c r="E2458" s="3">
        <v>171</v>
      </c>
      <c r="F2458" s="3">
        <v>264</v>
      </c>
      <c r="G2458" s="3">
        <v>166</v>
      </c>
      <c r="H2458" s="3">
        <v>210</v>
      </c>
      <c r="I2458" s="3">
        <v>143</v>
      </c>
      <c r="J2458" s="3">
        <v>2199</v>
      </c>
      <c r="K2458" s="3">
        <v>107</v>
      </c>
    </row>
    <row r="2459" spans="1:11" x14ac:dyDescent="0.25">
      <c r="A2459" s="4">
        <v>40603</v>
      </c>
      <c r="B2459" s="3" t="s">
        <v>60</v>
      </c>
      <c r="C2459" s="3" t="s">
        <v>10</v>
      </c>
      <c r="D2459" s="3">
        <v>279</v>
      </c>
      <c r="E2459" s="3">
        <v>262</v>
      </c>
      <c r="F2459" s="3">
        <v>264</v>
      </c>
      <c r="G2459" s="3">
        <v>250</v>
      </c>
      <c r="H2459" s="3">
        <v>210</v>
      </c>
      <c r="I2459" s="3">
        <v>203</v>
      </c>
      <c r="J2459" s="3">
        <v>2199</v>
      </c>
      <c r="K2459" s="3">
        <v>189</v>
      </c>
    </row>
    <row r="2460" spans="1:11" x14ac:dyDescent="0.25">
      <c r="A2460" s="4">
        <v>40603</v>
      </c>
      <c r="B2460" s="3" t="s">
        <v>60</v>
      </c>
      <c r="C2460" s="3" t="s">
        <v>12</v>
      </c>
      <c r="D2460" s="3">
        <v>279</v>
      </c>
      <c r="E2460" s="3">
        <v>248</v>
      </c>
      <c r="F2460" s="3">
        <v>264</v>
      </c>
      <c r="G2460" s="3">
        <v>241</v>
      </c>
      <c r="H2460" s="3">
        <v>210</v>
      </c>
      <c r="I2460" s="3">
        <v>206</v>
      </c>
      <c r="J2460" s="3">
        <v>2199</v>
      </c>
      <c r="K2460" s="3">
        <v>96</v>
      </c>
    </row>
    <row r="2461" spans="1:11" x14ac:dyDescent="0.25">
      <c r="A2461" s="4">
        <v>40603</v>
      </c>
      <c r="B2461" s="3" t="s">
        <v>60</v>
      </c>
      <c r="C2461" s="3" t="s">
        <v>6</v>
      </c>
      <c r="D2461" s="3">
        <v>279</v>
      </c>
      <c r="E2461" s="3">
        <v>261</v>
      </c>
      <c r="F2461" s="3">
        <v>264</v>
      </c>
      <c r="G2461" s="3">
        <v>249</v>
      </c>
      <c r="H2461" s="3">
        <v>210</v>
      </c>
      <c r="I2461" s="3">
        <v>202</v>
      </c>
      <c r="J2461" s="3">
        <v>2199</v>
      </c>
      <c r="K2461" s="3">
        <v>128</v>
      </c>
    </row>
    <row r="2462" spans="1:11" x14ac:dyDescent="0.25">
      <c r="A2462" s="4">
        <v>40603</v>
      </c>
      <c r="B2462" s="3" t="s">
        <v>60</v>
      </c>
      <c r="C2462" s="3" t="s">
        <v>7</v>
      </c>
      <c r="D2462" s="3">
        <v>279</v>
      </c>
      <c r="E2462" s="3">
        <v>298</v>
      </c>
      <c r="F2462" s="3">
        <v>264</v>
      </c>
      <c r="G2462" s="3">
        <v>289</v>
      </c>
      <c r="H2462" s="3">
        <v>210</v>
      </c>
      <c r="I2462" s="3">
        <v>241</v>
      </c>
      <c r="J2462" s="3">
        <v>2199</v>
      </c>
      <c r="K2462" s="3">
        <v>159</v>
      </c>
    </row>
    <row r="2463" spans="1:11" x14ac:dyDescent="0.25">
      <c r="A2463" s="4">
        <v>40603</v>
      </c>
      <c r="B2463" s="3" t="s">
        <v>60</v>
      </c>
      <c r="C2463" s="3" t="s">
        <v>9</v>
      </c>
      <c r="D2463" s="3">
        <v>279</v>
      </c>
      <c r="E2463" s="3">
        <v>188</v>
      </c>
      <c r="F2463" s="3">
        <v>264</v>
      </c>
      <c r="G2463" s="3">
        <v>182</v>
      </c>
      <c r="H2463" s="3">
        <v>210</v>
      </c>
      <c r="I2463" s="3">
        <v>153</v>
      </c>
      <c r="J2463" s="3">
        <v>2199</v>
      </c>
      <c r="K2463" s="3">
        <v>23</v>
      </c>
    </row>
    <row r="2464" spans="1:11" x14ac:dyDescent="0.25">
      <c r="A2464" s="4">
        <v>40695</v>
      </c>
      <c r="B2464" s="3" t="s">
        <v>60</v>
      </c>
      <c r="C2464" s="3" t="s">
        <v>85</v>
      </c>
      <c r="D2464" s="3">
        <v>275</v>
      </c>
      <c r="E2464" s="3">
        <v>299</v>
      </c>
      <c r="F2464" s="3">
        <v>262</v>
      </c>
      <c r="G2464" s="3">
        <v>286</v>
      </c>
      <c r="H2464" s="3">
        <v>211</v>
      </c>
      <c r="I2464" s="3">
        <v>233</v>
      </c>
      <c r="J2464" s="3">
        <v>1361</v>
      </c>
      <c r="K2464" s="3">
        <v>639</v>
      </c>
    </row>
    <row r="2465" spans="1:11" x14ac:dyDescent="0.25">
      <c r="A2465" s="4">
        <v>40695</v>
      </c>
      <c r="B2465" s="3" t="s">
        <v>60</v>
      </c>
      <c r="C2465" s="3" t="s">
        <v>13</v>
      </c>
      <c r="D2465" s="3">
        <v>275</v>
      </c>
      <c r="E2465" s="3">
        <v>228</v>
      </c>
      <c r="F2465" s="3">
        <v>262</v>
      </c>
      <c r="G2465" s="3">
        <v>225</v>
      </c>
      <c r="H2465" s="3">
        <v>211</v>
      </c>
      <c r="I2465" s="3">
        <v>202</v>
      </c>
      <c r="J2465" s="3">
        <v>1361</v>
      </c>
      <c r="K2465" s="3">
        <v>48</v>
      </c>
    </row>
    <row r="2466" spans="1:11" x14ac:dyDescent="0.25">
      <c r="A2466" s="4">
        <v>40695</v>
      </c>
      <c r="B2466" s="3" t="s">
        <v>60</v>
      </c>
      <c r="C2466" s="3" t="s">
        <v>15</v>
      </c>
      <c r="D2466" s="3">
        <v>275</v>
      </c>
      <c r="E2466" s="3">
        <v>257</v>
      </c>
      <c r="F2466" s="3">
        <v>262</v>
      </c>
      <c r="G2466" s="3">
        <v>250</v>
      </c>
      <c r="H2466" s="3">
        <v>211</v>
      </c>
      <c r="I2466" s="3">
        <v>211</v>
      </c>
      <c r="J2466" s="3">
        <v>1361</v>
      </c>
      <c r="K2466" s="3">
        <v>79</v>
      </c>
    </row>
    <row r="2467" spans="1:11" x14ac:dyDescent="0.25">
      <c r="A2467" s="4">
        <v>40695</v>
      </c>
      <c r="B2467" s="3" t="s">
        <v>60</v>
      </c>
      <c r="C2467" s="3" t="s">
        <v>8</v>
      </c>
      <c r="D2467" s="3">
        <v>275</v>
      </c>
      <c r="E2467" s="3">
        <v>202</v>
      </c>
      <c r="F2467" s="3">
        <v>262</v>
      </c>
      <c r="G2467" s="3">
        <v>197</v>
      </c>
      <c r="H2467" s="3">
        <v>211</v>
      </c>
      <c r="I2467" s="3">
        <v>170</v>
      </c>
      <c r="J2467" s="3">
        <v>1361</v>
      </c>
      <c r="K2467" s="3">
        <v>26</v>
      </c>
    </row>
    <row r="2468" spans="1:11" x14ac:dyDescent="0.25">
      <c r="A2468" s="4">
        <v>40695</v>
      </c>
      <c r="B2468" s="3" t="s">
        <v>60</v>
      </c>
      <c r="C2468" s="3" t="s">
        <v>16</v>
      </c>
      <c r="D2468" s="3">
        <v>275</v>
      </c>
      <c r="E2468" s="3">
        <v>170</v>
      </c>
      <c r="F2468" s="3">
        <v>262</v>
      </c>
      <c r="G2468" s="3">
        <v>166</v>
      </c>
      <c r="H2468" s="3">
        <v>211</v>
      </c>
      <c r="I2468" s="3">
        <v>142</v>
      </c>
      <c r="J2468" s="3">
        <v>1361</v>
      </c>
      <c r="K2468" s="3">
        <v>53</v>
      </c>
    </row>
    <row r="2469" spans="1:11" x14ac:dyDescent="0.25">
      <c r="A2469" s="4">
        <v>40695</v>
      </c>
      <c r="B2469" s="3" t="s">
        <v>60</v>
      </c>
      <c r="C2469" s="3" t="s">
        <v>10</v>
      </c>
      <c r="D2469" s="3">
        <v>275</v>
      </c>
      <c r="E2469" s="3">
        <v>269</v>
      </c>
      <c r="F2469" s="3">
        <v>262</v>
      </c>
      <c r="G2469" s="3">
        <v>255</v>
      </c>
      <c r="H2469" s="3">
        <v>211</v>
      </c>
      <c r="I2469" s="3">
        <v>203</v>
      </c>
      <c r="J2469" s="3">
        <v>1361</v>
      </c>
      <c r="K2469" s="3">
        <v>137</v>
      </c>
    </row>
    <row r="2470" spans="1:11" x14ac:dyDescent="0.25">
      <c r="A2470" s="4">
        <v>40695</v>
      </c>
      <c r="B2470" s="3" t="s">
        <v>60</v>
      </c>
      <c r="C2470" s="3" t="s">
        <v>12</v>
      </c>
      <c r="D2470" s="3">
        <v>275</v>
      </c>
      <c r="E2470" s="3">
        <v>244</v>
      </c>
      <c r="F2470" s="3">
        <v>262</v>
      </c>
      <c r="G2470" s="3">
        <v>237</v>
      </c>
      <c r="H2470" s="3">
        <v>211</v>
      </c>
      <c r="I2470" s="3">
        <v>202</v>
      </c>
      <c r="J2470" s="3">
        <v>1361</v>
      </c>
      <c r="K2470" s="3">
        <v>72</v>
      </c>
    </row>
    <row r="2471" spans="1:11" x14ac:dyDescent="0.25">
      <c r="A2471" s="4">
        <v>40695</v>
      </c>
      <c r="B2471" s="3" t="s">
        <v>60</v>
      </c>
      <c r="C2471" s="3" t="s">
        <v>6</v>
      </c>
      <c r="D2471" s="3">
        <v>275</v>
      </c>
      <c r="E2471" s="3">
        <v>259</v>
      </c>
      <c r="F2471" s="3">
        <v>262</v>
      </c>
      <c r="G2471" s="3">
        <v>246</v>
      </c>
      <c r="H2471" s="3">
        <v>211</v>
      </c>
      <c r="I2471" s="3">
        <v>199</v>
      </c>
      <c r="J2471" s="3">
        <v>1361</v>
      </c>
      <c r="K2471" s="3">
        <v>126</v>
      </c>
    </row>
    <row r="2472" spans="1:11" x14ac:dyDescent="0.25">
      <c r="A2472" s="4">
        <v>40695</v>
      </c>
      <c r="B2472" s="3" t="s">
        <v>60</v>
      </c>
      <c r="C2472" s="3" t="s">
        <v>7</v>
      </c>
      <c r="D2472" s="3">
        <v>275</v>
      </c>
      <c r="E2472" s="3">
        <v>295</v>
      </c>
      <c r="F2472" s="3">
        <v>262</v>
      </c>
      <c r="G2472" s="3">
        <v>285</v>
      </c>
      <c r="H2472" s="3">
        <v>211</v>
      </c>
      <c r="I2472" s="3">
        <v>236</v>
      </c>
      <c r="J2472" s="3">
        <v>1361</v>
      </c>
      <c r="K2472" s="3">
        <v>155</v>
      </c>
    </row>
    <row r="2473" spans="1:11" x14ac:dyDescent="0.25">
      <c r="A2473" s="4">
        <v>40695</v>
      </c>
      <c r="B2473" s="3" t="s">
        <v>60</v>
      </c>
      <c r="C2473" s="3" t="s">
        <v>9</v>
      </c>
      <c r="D2473" s="3">
        <v>275</v>
      </c>
      <c r="E2473" s="3">
        <v>191</v>
      </c>
      <c r="F2473" s="3">
        <v>262</v>
      </c>
      <c r="G2473" s="3">
        <v>184</v>
      </c>
      <c r="H2473" s="3">
        <v>211</v>
      </c>
      <c r="I2473" s="3">
        <v>151</v>
      </c>
      <c r="J2473" s="3">
        <v>1361</v>
      </c>
      <c r="K2473" s="3">
        <v>26</v>
      </c>
    </row>
    <row r="2474" spans="1:11" x14ac:dyDescent="0.25">
      <c r="A2474" s="4">
        <v>40787</v>
      </c>
      <c r="B2474" s="3" t="s">
        <v>60</v>
      </c>
      <c r="C2474" s="3" t="s">
        <v>85</v>
      </c>
      <c r="D2474" s="3">
        <v>279</v>
      </c>
      <c r="E2474" s="3">
        <v>296</v>
      </c>
      <c r="F2474" s="3">
        <v>265</v>
      </c>
      <c r="G2474" s="3">
        <v>283</v>
      </c>
      <c r="H2474" s="3">
        <v>214</v>
      </c>
      <c r="I2474" s="3">
        <v>230</v>
      </c>
      <c r="J2474" s="3">
        <v>1565</v>
      </c>
      <c r="K2474" s="3">
        <v>771</v>
      </c>
    </row>
    <row r="2475" spans="1:11" x14ac:dyDescent="0.25">
      <c r="A2475" s="4">
        <v>40787</v>
      </c>
      <c r="B2475" s="3" t="s">
        <v>60</v>
      </c>
      <c r="C2475" s="3" t="s">
        <v>13</v>
      </c>
      <c r="D2475" s="3">
        <v>279</v>
      </c>
      <c r="E2475" s="3">
        <v>239</v>
      </c>
      <c r="F2475" s="3">
        <v>265</v>
      </c>
      <c r="G2475" s="3">
        <v>235</v>
      </c>
      <c r="H2475" s="3">
        <v>214</v>
      </c>
      <c r="I2475" s="3">
        <v>204</v>
      </c>
      <c r="J2475" s="3">
        <v>1565</v>
      </c>
      <c r="K2475" s="3">
        <v>57</v>
      </c>
    </row>
    <row r="2476" spans="1:11" x14ac:dyDescent="0.25">
      <c r="A2476" s="4">
        <v>40787</v>
      </c>
      <c r="B2476" s="3" t="s">
        <v>60</v>
      </c>
      <c r="C2476" s="3" t="s">
        <v>15</v>
      </c>
      <c r="D2476" s="3">
        <v>279</v>
      </c>
      <c r="E2476" s="3">
        <v>252</v>
      </c>
      <c r="F2476" s="3">
        <v>265</v>
      </c>
      <c r="G2476" s="3">
        <v>247</v>
      </c>
      <c r="H2476" s="3">
        <v>214</v>
      </c>
      <c r="I2476" s="3">
        <v>213</v>
      </c>
      <c r="J2476" s="3">
        <v>1565</v>
      </c>
      <c r="K2476" s="3">
        <v>89</v>
      </c>
    </row>
    <row r="2477" spans="1:11" x14ac:dyDescent="0.25">
      <c r="A2477" s="4">
        <v>40787</v>
      </c>
      <c r="B2477" s="3" t="s">
        <v>60</v>
      </c>
      <c r="C2477" s="3" t="s">
        <v>8</v>
      </c>
      <c r="D2477" s="3">
        <v>279</v>
      </c>
      <c r="E2477" s="3">
        <v>232</v>
      </c>
      <c r="F2477" s="3">
        <v>265</v>
      </c>
      <c r="G2477" s="3">
        <v>228</v>
      </c>
      <c r="H2477" s="3">
        <v>214</v>
      </c>
      <c r="I2477" s="3">
        <v>202</v>
      </c>
      <c r="J2477" s="3">
        <v>1565</v>
      </c>
      <c r="K2477" s="3">
        <v>17</v>
      </c>
    </row>
    <row r="2478" spans="1:11" x14ac:dyDescent="0.25">
      <c r="A2478" s="4">
        <v>40787</v>
      </c>
      <c r="B2478" s="3" t="s">
        <v>60</v>
      </c>
      <c r="C2478" s="3" t="s">
        <v>16</v>
      </c>
      <c r="D2478" s="3">
        <v>279</v>
      </c>
      <c r="E2478" s="3">
        <v>168</v>
      </c>
      <c r="F2478" s="3">
        <v>265</v>
      </c>
      <c r="G2478" s="3">
        <v>163</v>
      </c>
      <c r="H2478" s="3">
        <v>214</v>
      </c>
      <c r="I2478" s="3">
        <v>137</v>
      </c>
      <c r="J2478" s="3">
        <v>1565</v>
      </c>
      <c r="K2478" s="3">
        <v>80</v>
      </c>
    </row>
    <row r="2479" spans="1:11" x14ac:dyDescent="0.25">
      <c r="A2479" s="4">
        <v>40787</v>
      </c>
      <c r="B2479" s="3" t="s">
        <v>60</v>
      </c>
      <c r="C2479" s="3" t="s">
        <v>10</v>
      </c>
      <c r="D2479" s="3">
        <v>279</v>
      </c>
      <c r="E2479" s="3">
        <v>287</v>
      </c>
      <c r="F2479" s="3">
        <v>265</v>
      </c>
      <c r="G2479" s="3">
        <v>274</v>
      </c>
      <c r="H2479" s="3">
        <v>214</v>
      </c>
      <c r="I2479" s="3">
        <v>222</v>
      </c>
      <c r="J2479" s="3">
        <v>1565</v>
      </c>
      <c r="K2479" s="3">
        <v>148</v>
      </c>
    </row>
    <row r="2480" spans="1:11" x14ac:dyDescent="0.25">
      <c r="A2480" s="4">
        <v>40787</v>
      </c>
      <c r="B2480" s="3" t="s">
        <v>60</v>
      </c>
      <c r="C2480" s="3" t="s">
        <v>12</v>
      </c>
      <c r="D2480" s="3">
        <v>279</v>
      </c>
      <c r="E2480" s="3">
        <v>259</v>
      </c>
      <c r="F2480" s="3">
        <v>265</v>
      </c>
      <c r="G2480" s="3">
        <v>251</v>
      </c>
      <c r="H2480" s="3">
        <v>214</v>
      </c>
      <c r="I2480" s="3">
        <v>210</v>
      </c>
      <c r="J2480" s="3">
        <v>1565</v>
      </c>
      <c r="K2480" s="3">
        <v>110</v>
      </c>
    </row>
    <row r="2481" spans="1:11" x14ac:dyDescent="0.25">
      <c r="A2481" s="4">
        <v>40787</v>
      </c>
      <c r="B2481" s="3" t="s">
        <v>60</v>
      </c>
      <c r="C2481" s="3" t="s">
        <v>6</v>
      </c>
      <c r="D2481" s="3">
        <v>279</v>
      </c>
      <c r="E2481" s="3">
        <v>279</v>
      </c>
      <c r="F2481" s="3">
        <v>265</v>
      </c>
      <c r="G2481" s="3">
        <v>267</v>
      </c>
      <c r="H2481" s="3">
        <v>214</v>
      </c>
      <c r="I2481" s="3">
        <v>217</v>
      </c>
      <c r="J2481" s="3">
        <v>1565</v>
      </c>
      <c r="K2481" s="3">
        <v>114</v>
      </c>
    </row>
    <row r="2482" spans="1:11" x14ac:dyDescent="0.25">
      <c r="A2482" s="4">
        <v>40787</v>
      </c>
      <c r="B2482" s="3" t="s">
        <v>60</v>
      </c>
      <c r="C2482" s="3" t="s">
        <v>7</v>
      </c>
      <c r="D2482" s="3">
        <v>279</v>
      </c>
      <c r="E2482" s="3">
        <v>301</v>
      </c>
      <c r="F2482" s="3">
        <v>265</v>
      </c>
      <c r="G2482" s="3">
        <v>291</v>
      </c>
      <c r="H2482" s="3">
        <v>214</v>
      </c>
      <c r="I2482" s="3">
        <v>243</v>
      </c>
      <c r="J2482" s="3">
        <v>1565</v>
      </c>
      <c r="K2482" s="3">
        <v>159</v>
      </c>
    </row>
    <row r="2483" spans="1:11" x14ac:dyDescent="0.25">
      <c r="A2483" s="4">
        <v>40787</v>
      </c>
      <c r="B2483" s="3" t="s">
        <v>60</v>
      </c>
      <c r="C2483" s="3" t="s">
        <v>9</v>
      </c>
      <c r="D2483" s="3">
        <v>279</v>
      </c>
      <c r="E2483" s="3">
        <v>204</v>
      </c>
      <c r="F2483" s="3">
        <v>265</v>
      </c>
      <c r="G2483" s="3">
        <v>198</v>
      </c>
      <c r="H2483" s="3">
        <v>214</v>
      </c>
      <c r="I2483" s="3">
        <v>168</v>
      </c>
      <c r="J2483" s="3">
        <v>1565</v>
      </c>
      <c r="K2483" s="3">
        <v>20</v>
      </c>
    </row>
    <row r="2484" spans="1:11" x14ac:dyDescent="0.25">
      <c r="A2484" s="4">
        <v>40878</v>
      </c>
      <c r="B2484" s="3" t="s">
        <v>60</v>
      </c>
      <c r="C2484" s="3" t="s">
        <v>85</v>
      </c>
      <c r="D2484" s="3">
        <v>284</v>
      </c>
      <c r="E2484" s="3">
        <v>306</v>
      </c>
      <c r="F2484" s="3">
        <v>269</v>
      </c>
      <c r="G2484" s="3">
        <v>289</v>
      </c>
      <c r="H2484" s="3">
        <v>215</v>
      </c>
      <c r="I2484" s="3">
        <v>229</v>
      </c>
      <c r="J2484" s="3">
        <v>1053</v>
      </c>
      <c r="K2484" s="3">
        <v>545</v>
      </c>
    </row>
    <row r="2485" spans="1:11" x14ac:dyDescent="0.25">
      <c r="A2485" s="4">
        <v>40878</v>
      </c>
      <c r="B2485" s="3" t="s">
        <v>60</v>
      </c>
      <c r="C2485" s="3" t="s">
        <v>13</v>
      </c>
      <c r="D2485" s="3">
        <v>284</v>
      </c>
      <c r="E2485" s="3">
        <v>227</v>
      </c>
      <c r="F2485" s="3">
        <v>269</v>
      </c>
      <c r="G2485" s="3">
        <v>224</v>
      </c>
      <c r="H2485" s="3">
        <v>215</v>
      </c>
      <c r="I2485" s="3">
        <v>198</v>
      </c>
      <c r="J2485" s="3">
        <v>1053</v>
      </c>
      <c r="K2485" s="3">
        <v>29</v>
      </c>
    </row>
    <row r="2486" spans="1:11" x14ac:dyDescent="0.25">
      <c r="A2486" s="4">
        <v>40878</v>
      </c>
      <c r="B2486" s="3" t="s">
        <v>60</v>
      </c>
      <c r="C2486" s="3" t="s">
        <v>15</v>
      </c>
      <c r="D2486" s="3">
        <v>284</v>
      </c>
      <c r="E2486" s="3">
        <v>253</v>
      </c>
      <c r="F2486" s="3">
        <v>269</v>
      </c>
      <c r="G2486" s="3">
        <v>246</v>
      </c>
      <c r="H2486" s="3">
        <v>215</v>
      </c>
      <c r="I2486" s="3">
        <v>210</v>
      </c>
      <c r="J2486" s="3">
        <v>1053</v>
      </c>
      <c r="K2486" s="3">
        <v>60</v>
      </c>
    </row>
    <row r="2487" spans="1:11" x14ac:dyDescent="0.25">
      <c r="A2487" s="4">
        <v>40878</v>
      </c>
      <c r="B2487" s="3" t="s">
        <v>60</v>
      </c>
      <c r="C2487" s="3" t="s">
        <v>8</v>
      </c>
      <c r="D2487" s="3">
        <v>284</v>
      </c>
      <c r="E2487" s="3">
        <v>232</v>
      </c>
      <c r="F2487" s="3">
        <v>269</v>
      </c>
      <c r="G2487" s="3">
        <v>227</v>
      </c>
      <c r="H2487" s="3">
        <v>215</v>
      </c>
      <c r="I2487" s="3">
        <v>197</v>
      </c>
      <c r="J2487" s="3">
        <v>1053</v>
      </c>
      <c r="K2487" s="3">
        <v>10</v>
      </c>
    </row>
    <row r="2488" spans="1:11" x14ac:dyDescent="0.25">
      <c r="A2488" s="4">
        <v>40878</v>
      </c>
      <c r="B2488" s="3" t="s">
        <v>60</v>
      </c>
      <c r="C2488" s="3" t="s">
        <v>16</v>
      </c>
      <c r="D2488" s="3">
        <v>284</v>
      </c>
      <c r="E2488" s="3">
        <v>169</v>
      </c>
      <c r="F2488" s="3">
        <v>269</v>
      </c>
      <c r="G2488" s="3">
        <v>165</v>
      </c>
      <c r="H2488" s="3">
        <v>215</v>
      </c>
      <c r="I2488" s="3">
        <v>142</v>
      </c>
      <c r="J2488" s="3">
        <v>1053</v>
      </c>
      <c r="K2488" s="3">
        <v>58</v>
      </c>
    </row>
    <row r="2489" spans="1:11" x14ac:dyDescent="0.25">
      <c r="A2489" s="4">
        <v>40878</v>
      </c>
      <c r="B2489" s="3" t="s">
        <v>60</v>
      </c>
      <c r="C2489" s="3" t="s">
        <v>10</v>
      </c>
      <c r="D2489" s="3">
        <v>284</v>
      </c>
      <c r="E2489" s="3">
        <v>269</v>
      </c>
      <c r="F2489" s="3">
        <v>269</v>
      </c>
      <c r="G2489" s="3">
        <v>259</v>
      </c>
      <c r="H2489" s="3">
        <v>215</v>
      </c>
      <c r="I2489" s="3">
        <v>215</v>
      </c>
      <c r="J2489" s="3">
        <v>1053</v>
      </c>
      <c r="K2489" s="3">
        <v>101</v>
      </c>
    </row>
    <row r="2490" spans="1:11" x14ac:dyDescent="0.25">
      <c r="A2490" s="4">
        <v>40878</v>
      </c>
      <c r="B2490" s="3" t="s">
        <v>60</v>
      </c>
      <c r="C2490" s="3" t="s">
        <v>12</v>
      </c>
      <c r="D2490" s="3">
        <v>284</v>
      </c>
      <c r="E2490" s="3">
        <v>257</v>
      </c>
      <c r="F2490" s="3">
        <v>269</v>
      </c>
      <c r="G2490" s="3">
        <v>253</v>
      </c>
      <c r="H2490" s="3">
        <v>215</v>
      </c>
      <c r="I2490" s="3">
        <v>222</v>
      </c>
      <c r="J2490" s="3">
        <v>1053</v>
      </c>
      <c r="K2490" s="3">
        <v>58</v>
      </c>
    </row>
    <row r="2491" spans="1:11" x14ac:dyDescent="0.25">
      <c r="A2491" s="4">
        <v>40878</v>
      </c>
      <c r="B2491" s="3" t="s">
        <v>60</v>
      </c>
      <c r="C2491" s="3" t="s">
        <v>6</v>
      </c>
      <c r="D2491" s="3">
        <v>284</v>
      </c>
      <c r="E2491" s="3">
        <v>275</v>
      </c>
      <c r="F2491" s="3">
        <v>269</v>
      </c>
      <c r="G2491" s="3">
        <v>262</v>
      </c>
      <c r="H2491" s="3">
        <v>215</v>
      </c>
      <c r="I2491" s="3">
        <v>214</v>
      </c>
      <c r="J2491" s="3">
        <v>1053</v>
      </c>
      <c r="K2491" s="3">
        <v>94</v>
      </c>
    </row>
    <row r="2492" spans="1:11" x14ac:dyDescent="0.25">
      <c r="A2492" s="4">
        <v>40878</v>
      </c>
      <c r="B2492" s="3" t="s">
        <v>60</v>
      </c>
      <c r="C2492" s="3" t="s">
        <v>7</v>
      </c>
      <c r="D2492" s="3">
        <v>284</v>
      </c>
      <c r="E2492" s="3">
        <v>312</v>
      </c>
      <c r="F2492" s="3">
        <v>269</v>
      </c>
      <c r="G2492" s="3">
        <v>303</v>
      </c>
      <c r="H2492" s="3">
        <v>215</v>
      </c>
      <c r="I2492" s="3">
        <v>259</v>
      </c>
      <c r="J2492" s="3">
        <v>1053</v>
      </c>
      <c r="K2492" s="3">
        <v>97</v>
      </c>
    </row>
    <row r="2493" spans="1:11" x14ac:dyDescent="0.25">
      <c r="A2493" s="4">
        <v>40969</v>
      </c>
      <c r="B2493" s="3" t="s">
        <v>60</v>
      </c>
      <c r="C2493" s="3" t="s">
        <v>85</v>
      </c>
      <c r="D2493" s="3">
        <v>284</v>
      </c>
      <c r="E2493" s="3">
        <v>298</v>
      </c>
      <c r="F2493" s="3">
        <v>266</v>
      </c>
      <c r="G2493" s="3">
        <v>280</v>
      </c>
      <c r="H2493" s="3">
        <v>207</v>
      </c>
      <c r="I2493" s="3">
        <v>217</v>
      </c>
      <c r="J2493" s="3">
        <v>1627</v>
      </c>
      <c r="K2493" s="3">
        <v>1039</v>
      </c>
    </row>
    <row r="2494" spans="1:11" x14ac:dyDescent="0.25">
      <c r="A2494" s="4">
        <v>40969</v>
      </c>
      <c r="B2494" s="3" t="s">
        <v>60</v>
      </c>
      <c r="C2494" s="3" t="s">
        <v>13</v>
      </c>
      <c r="D2494" s="3">
        <v>284</v>
      </c>
      <c r="E2494" s="3">
        <v>240</v>
      </c>
      <c r="F2494" s="3">
        <v>266</v>
      </c>
      <c r="G2494" s="3">
        <v>237</v>
      </c>
      <c r="H2494" s="3">
        <v>207</v>
      </c>
      <c r="I2494" s="3">
        <v>215</v>
      </c>
      <c r="J2494" s="3">
        <v>1627</v>
      </c>
      <c r="K2494" s="3">
        <v>33</v>
      </c>
    </row>
    <row r="2495" spans="1:11" x14ac:dyDescent="0.25">
      <c r="A2495" s="4">
        <v>40969</v>
      </c>
      <c r="B2495" s="3" t="s">
        <v>60</v>
      </c>
      <c r="C2495" s="3" t="s">
        <v>15</v>
      </c>
      <c r="D2495" s="3">
        <v>284</v>
      </c>
      <c r="E2495" s="3">
        <v>261</v>
      </c>
      <c r="F2495" s="3">
        <v>266</v>
      </c>
      <c r="G2495" s="3">
        <v>256</v>
      </c>
      <c r="H2495" s="3">
        <v>207</v>
      </c>
      <c r="I2495" s="3">
        <v>223</v>
      </c>
      <c r="J2495" s="3">
        <v>1627</v>
      </c>
      <c r="K2495" s="3">
        <v>73</v>
      </c>
    </row>
    <row r="2496" spans="1:11" x14ac:dyDescent="0.25">
      <c r="A2496" s="4">
        <v>40969</v>
      </c>
      <c r="B2496" s="3" t="s">
        <v>60</v>
      </c>
      <c r="C2496" s="3" t="s">
        <v>8</v>
      </c>
      <c r="D2496" s="3">
        <v>284</v>
      </c>
      <c r="E2496" s="3">
        <v>220</v>
      </c>
      <c r="F2496" s="3">
        <v>266</v>
      </c>
      <c r="G2496" s="3">
        <v>216</v>
      </c>
      <c r="H2496" s="3">
        <v>207</v>
      </c>
      <c r="I2496" s="3">
        <v>189</v>
      </c>
      <c r="J2496" s="3">
        <v>1627</v>
      </c>
      <c r="K2496" s="3">
        <v>13</v>
      </c>
    </row>
    <row r="2497" spans="1:11" x14ac:dyDescent="0.25">
      <c r="A2497" s="4">
        <v>40969</v>
      </c>
      <c r="B2497" s="3" t="s">
        <v>60</v>
      </c>
      <c r="C2497" s="3" t="s">
        <v>16</v>
      </c>
      <c r="D2497" s="3">
        <v>284</v>
      </c>
      <c r="E2497" s="3">
        <v>170</v>
      </c>
      <c r="F2497" s="3">
        <v>266</v>
      </c>
      <c r="G2497" s="3">
        <v>162</v>
      </c>
      <c r="H2497" s="3">
        <v>207</v>
      </c>
      <c r="I2497" s="3">
        <v>132</v>
      </c>
      <c r="J2497" s="3">
        <v>1627</v>
      </c>
      <c r="K2497" s="3">
        <v>72</v>
      </c>
    </row>
    <row r="2498" spans="1:11" x14ac:dyDescent="0.25">
      <c r="A2498" s="4">
        <v>40969</v>
      </c>
      <c r="B2498" s="3" t="s">
        <v>60</v>
      </c>
      <c r="C2498" s="3" t="s">
        <v>10</v>
      </c>
      <c r="D2498" s="3">
        <v>284</v>
      </c>
      <c r="E2498" s="3">
        <v>271</v>
      </c>
      <c r="F2498" s="3">
        <v>266</v>
      </c>
      <c r="G2498" s="3">
        <v>256</v>
      </c>
      <c r="H2498" s="3">
        <v>207</v>
      </c>
      <c r="I2498" s="3">
        <v>204</v>
      </c>
      <c r="J2498" s="3">
        <v>1627</v>
      </c>
      <c r="K2498" s="3">
        <v>104</v>
      </c>
    </row>
    <row r="2499" spans="1:11" x14ac:dyDescent="0.25">
      <c r="A2499" s="4">
        <v>40969</v>
      </c>
      <c r="B2499" s="3" t="s">
        <v>60</v>
      </c>
      <c r="C2499" s="3" t="s">
        <v>12</v>
      </c>
      <c r="D2499" s="3">
        <v>284</v>
      </c>
      <c r="E2499" s="3">
        <v>253</v>
      </c>
      <c r="F2499" s="3">
        <v>266</v>
      </c>
      <c r="G2499" s="3">
        <v>246</v>
      </c>
      <c r="H2499" s="3">
        <v>207</v>
      </c>
      <c r="I2499" s="3">
        <v>208</v>
      </c>
      <c r="J2499" s="3">
        <v>1627</v>
      </c>
      <c r="K2499" s="3">
        <v>86</v>
      </c>
    </row>
    <row r="2500" spans="1:11" x14ac:dyDescent="0.25">
      <c r="A2500" s="4">
        <v>40969</v>
      </c>
      <c r="B2500" s="3" t="s">
        <v>60</v>
      </c>
      <c r="C2500" s="3" t="s">
        <v>6</v>
      </c>
      <c r="D2500" s="3">
        <v>284</v>
      </c>
      <c r="E2500" s="3">
        <v>283</v>
      </c>
      <c r="F2500" s="3">
        <v>266</v>
      </c>
      <c r="G2500" s="3">
        <v>255</v>
      </c>
      <c r="H2500" s="3">
        <v>207</v>
      </c>
      <c r="I2500" s="3">
        <v>194</v>
      </c>
      <c r="J2500" s="3">
        <v>1627</v>
      </c>
      <c r="K2500" s="3">
        <v>96</v>
      </c>
    </row>
    <row r="2501" spans="1:11" x14ac:dyDescent="0.25">
      <c r="A2501" s="4">
        <v>40969</v>
      </c>
      <c r="B2501" s="3" t="s">
        <v>60</v>
      </c>
      <c r="C2501" s="3" t="s">
        <v>7</v>
      </c>
      <c r="D2501" s="3">
        <v>284</v>
      </c>
      <c r="E2501" s="3">
        <v>296</v>
      </c>
      <c r="F2501" s="3">
        <v>266</v>
      </c>
      <c r="G2501" s="3">
        <v>287</v>
      </c>
      <c r="H2501" s="3">
        <v>207</v>
      </c>
      <c r="I2501" s="3">
        <v>242</v>
      </c>
      <c r="J2501" s="3">
        <v>1627</v>
      </c>
      <c r="K2501" s="3">
        <v>103</v>
      </c>
    </row>
    <row r="2502" spans="1:11" x14ac:dyDescent="0.25">
      <c r="A2502" s="4">
        <v>40969</v>
      </c>
      <c r="B2502" s="3" t="s">
        <v>60</v>
      </c>
      <c r="C2502" s="3" t="s">
        <v>9</v>
      </c>
      <c r="D2502" s="3">
        <v>284</v>
      </c>
      <c r="E2502" s="3">
        <v>266</v>
      </c>
      <c r="F2502" s="3">
        <v>266</v>
      </c>
      <c r="G2502" s="3">
        <v>222</v>
      </c>
      <c r="H2502" s="3">
        <v>207</v>
      </c>
      <c r="I2502" s="3">
        <v>153</v>
      </c>
      <c r="J2502" s="3">
        <v>1627</v>
      </c>
      <c r="K2502" s="3">
        <v>8</v>
      </c>
    </row>
    <row r="2503" spans="1:11" x14ac:dyDescent="0.25">
      <c r="A2503" s="4">
        <v>41061</v>
      </c>
      <c r="B2503" s="3" t="s">
        <v>60</v>
      </c>
      <c r="C2503" s="3" t="s">
        <v>85</v>
      </c>
      <c r="D2503" s="3">
        <v>278</v>
      </c>
      <c r="E2503" s="3">
        <v>297</v>
      </c>
      <c r="F2503" s="3">
        <v>263</v>
      </c>
      <c r="G2503" s="3">
        <v>281</v>
      </c>
      <c r="H2503" s="3">
        <v>209</v>
      </c>
      <c r="I2503" s="3">
        <v>222</v>
      </c>
      <c r="J2503" s="3">
        <v>1228</v>
      </c>
      <c r="K2503" s="3">
        <v>588</v>
      </c>
    </row>
    <row r="2504" spans="1:11" x14ac:dyDescent="0.25">
      <c r="A2504" s="4">
        <v>41061</v>
      </c>
      <c r="B2504" s="3" t="s">
        <v>60</v>
      </c>
      <c r="C2504" s="3" t="s">
        <v>13</v>
      </c>
      <c r="D2504" s="3">
        <v>278</v>
      </c>
      <c r="E2504" s="3">
        <v>252</v>
      </c>
      <c r="F2504" s="3">
        <v>263</v>
      </c>
      <c r="G2504" s="3">
        <v>241</v>
      </c>
      <c r="H2504" s="3">
        <v>209</v>
      </c>
      <c r="I2504" s="3">
        <v>200</v>
      </c>
      <c r="J2504" s="3">
        <v>1228</v>
      </c>
      <c r="K2504" s="3">
        <v>36</v>
      </c>
    </row>
    <row r="2505" spans="1:11" x14ac:dyDescent="0.25">
      <c r="A2505" s="4">
        <v>41061</v>
      </c>
      <c r="B2505" s="3" t="s">
        <v>60</v>
      </c>
      <c r="C2505" s="3" t="s">
        <v>15</v>
      </c>
      <c r="D2505" s="3">
        <v>278</v>
      </c>
      <c r="E2505" s="3">
        <v>257</v>
      </c>
      <c r="F2505" s="3">
        <v>263</v>
      </c>
      <c r="G2505" s="3">
        <v>250</v>
      </c>
      <c r="H2505" s="3">
        <v>209</v>
      </c>
      <c r="I2505" s="3">
        <v>210</v>
      </c>
      <c r="J2505" s="3">
        <v>1228</v>
      </c>
      <c r="K2505" s="3">
        <v>85</v>
      </c>
    </row>
    <row r="2506" spans="1:11" x14ac:dyDescent="0.25">
      <c r="A2506" s="4">
        <v>41061</v>
      </c>
      <c r="B2506" s="3" t="s">
        <v>60</v>
      </c>
      <c r="C2506" s="3" t="s">
        <v>8</v>
      </c>
      <c r="D2506" s="3">
        <v>278</v>
      </c>
      <c r="E2506" s="3">
        <v>226</v>
      </c>
      <c r="F2506" s="3">
        <v>263</v>
      </c>
      <c r="G2506" s="3">
        <v>221</v>
      </c>
      <c r="H2506" s="3">
        <v>209</v>
      </c>
      <c r="I2506" s="3">
        <v>190</v>
      </c>
      <c r="J2506" s="3">
        <v>1228</v>
      </c>
      <c r="K2506" s="3">
        <v>14</v>
      </c>
    </row>
    <row r="2507" spans="1:11" x14ac:dyDescent="0.25">
      <c r="A2507" s="4">
        <v>41061</v>
      </c>
      <c r="B2507" s="3" t="s">
        <v>60</v>
      </c>
      <c r="C2507" s="3" t="s">
        <v>16</v>
      </c>
      <c r="D2507" s="3">
        <v>278</v>
      </c>
      <c r="E2507" s="3">
        <v>165</v>
      </c>
      <c r="F2507" s="3">
        <v>263</v>
      </c>
      <c r="G2507" s="3">
        <v>160</v>
      </c>
      <c r="H2507" s="3">
        <v>209</v>
      </c>
      <c r="I2507" s="3">
        <v>135</v>
      </c>
      <c r="J2507" s="3">
        <v>1228</v>
      </c>
      <c r="K2507" s="3">
        <v>64</v>
      </c>
    </row>
    <row r="2508" spans="1:11" x14ac:dyDescent="0.25">
      <c r="A2508" s="4">
        <v>41061</v>
      </c>
      <c r="B2508" s="3" t="s">
        <v>60</v>
      </c>
      <c r="C2508" s="3" t="s">
        <v>10</v>
      </c>
      <c r="D2508" s="3">
        <v>278</v>
      </c>
      <c r="E2508" s="3">
        <v>278</v>
      </c>
      <c r="F2508" s="3">
        <v>263</v>
      </c>
      <c r="G2508" s="3">
        <v>267</v>
      </c>
      <c r="H2508" s="3">
        <v>209</v>
      </c>
      <c r="I2508" s="3">
        <v>220</v>
      </c>
      <c r="J2508" s="3">
        <v>1228</v>
      </c>
      <c r="K2508" s="3">
        <v>155</v>
      </c>
    </row>
    <row r="2509" spans="1:11" x14ac:dyDescent="0.25">
      <c r="A2509" s="4">
        <v>41061</v>
      </c>
      <c r="B2509" s="3" t="s">
        <v>60</v>
      </c>
      <c r="C2509" s="3" t="s">
        <v>12</v>
      </c>
      <c r="D2509" s="3">
        <v>278</v>
      </c>
      <c r="E2509" s="3">
        <v>256</v>
      </c>
      <c r="F2509" s="3">
        <v>263</v>
      </c>
      <c r="G2509" s="3">
        <v>249</v>
      </c>
      <c r="H2509" s="3">
        <v>209</v>
      </c>
      <c r="I2509" s="3">
        <v>212</v>
      </c>
      <c r="J2509" s="3">
        <v>1228</v>
      </c>
      <c r="K2509" s="3">
        <v>70</v>
      </c>
    </row>
    <row r="2510" spans="1:11" x14ac:dyDescent="0.25">
      <c r="A2510" s="4">
        <v>41061</v>
      </c>
      <c r="B2510" s="3" t="s">
        <v>60</v>
      </c>
      <c r="C2510" s="3" t="s">
        <v>6</v>
      </c>
      <c r="D2510" s="3">
        <v>278</v>
      </c>
      <c r="E2510" s="3">
        <v>284</v>
      </c>
      <c r="F2510" s="3">
        <v>263</v>
      </c>
      <c r="G2510" s="3">
        <v>267</v>
      </c>
      <c r="H2510" s="3">
        <v>209</v>
      </c>
      <c r="I2510" s="3">
        <v>210</v>
      </c>
      <c r="J2510" s="3">
        <v>1228</v>
      </c>
      <c r="K2510" s="3">
        <v>105</v>
      </c>
    </row>
    <row r="2511" spans="1:11" x14ac:dyDescent="0.25">
      <c r="A2511" s="4">
        <v>41061</v>
      </c>
      <c r="B2511" s="3" t="s">
        <v>60</v>
      </c>
      <c r="C2511" s="3" t="s">
        <v>7</v>
      </c>
      <c r="D2511" s="3">
        <v>278</v>
      </c>
      <c r="E2511" s="3">
        <v>297</v>
      </c>
      <c r="F2511" s="3">
        <v>263</v>
      </c>
      <c r="G2511" s="3">
        <v>287</v>
      </c>
      <c r="H2511" s="3">
        <v>209</v>
      </c>
      <c r="I2511" s="3">
        <v>237</v>
      </c>
      <c r="J2511" s="3">
        <v>1228</v>
      </c>
      <c r="K2511" s="3">
        <v>103</v>
      </c>
    </row>
    <row r="2512" spans="1:11" x14ac:dyDescent="0.25">
      <c r="A2512" s="4">
        <v>41061</v>
      </c>
      <c r="B2512" s="3" t="s">
        <v>60</v>
      </c>
      <c r="C2512" s="3" t="s">
        <v>9</v>
      </c>
      <c r="D2512" s="3">
        <v>278</v>
      </c>
      <c r="E2512" s="3">
        <v>195</v>
      </c>
      <c r="F2512" s="3">
        <v>263</v>
      </c>
      <c r="G2512" s="3">
        <v>192</v>
      </c>
      <c r="H2512" s="3">
        <v>209</v>
      </c>
      <c r="I2512" s="3">
        <v>167</v>
      </c>
      <c r="J2512" s="3">
        <v>1228</v>
      </c>
      <c r="K2512" s="3">
        <v>8</v>
      </c>
    </row>
    <row r="2513" spans="1:11" x14ac:dyDescent="0.25">
      <c r="A2513" s="4">
        <v>41153</v>
      </c>
      <c r="B2513" s="3" t="s">
        <v>60</v>
      </c>
      <c r="C2513" s="3" t="s">
        <v>85</v>
      </c>
      <c r="D2513" s="3">
        <v>284</v>
      </c>
      <c r="E2513" s="3">
        <v>298</v>
      </c>
      <c r="F2513" s="3">
        <v>267</v>
      </c>
      <c r="G2513" s="3">
        <v>280</v>
      </c>
      <c r="H2513" s="3">
        <v>211</v>
      </c>
      <c r="I2513" s="3">
        <v>217</v>
      </c>
      <c r="J2513" s="3">
        <v>1212</v>
      </c>
      <c r="K2513" s="3">
        <v>619</v>
      </c>
    </row>
    <row r="2514" spans="1:11" x14ac:dyDescent="0.25">
      <c r="A2514" s="4">
        <v>41153</v>
      </c>
      <c r="B2514" s="3" t="s">
        <v>60</v>
      </c>
      <c r="C2514" s="3" t="s">
        <v>13</v>
      </c>
      <c r="D2514" s="3">
        <v>284</v>
      </c>
      <c r="E2514" s="3">
        <v>240</v>
      </c>
      <c r="F2514" s="3">
        <v>267</v>
      </c>
      <c r="G2514" s="3">
        <v>237</v>
      </c>
      <c r="H2514" s="3">
        <v>211</v>
      </c>
      <c r="I2514" s="3">
        <v>213</v>
      </c>
      <c r="J2514" s="3">
        <v>1212</v>
      </c>
      <c r="K2514" s="3">
        <v>44</v>
      </c>
    </row>
    <row r="2515" spans="1:11" x14ac:dyDescent="0.25">
      <c r="A2515" s="4">
        <v>41153</v>
      </c>
      <c r="B2515" s="3" t="s">
        <v>60</v>
      </c>
      <c r="C2515" s="3" t="s">
        <v>15</v>
      </c>
      <c r="D2515" s="3">
        <v>284</v>
      </c>
      <c r="E2515" s="3">
        <v>257</v>
      </c>
      <c r="F2515" s="3">
        <v>267</v>
      </c>
      <c r="G2515" s="3">
        <v>251</v>
      </c>
      <c r="H2515" s="3">
        <v>211</v>
      </c>
      <c r="I2515" s="3">
        <v>216</v>
      </c>
      <c r="J2515" s="3">
        <v>1212</v>
      </c>
      <c r="K2515" s="3">
        <v>70</v>
      </c>
    </row>
    <row r="2516" spans="1:11" x14ac:dyDescent="0.25">
      <c r="A2516" s="4">
        <v>41153</v>
      </c>
      <c r="B2516" s="3" t="s">
        <v>60</v>
      </c>
      <c r="C2516" s="3" t="s">
        <v>8</v>
      </c>
      <c r="D2516" s="3">
        <v>284</v>
      </c>
      <c r="E2516" s="3">
        <v>230</v>
      </c>
      <c r="F2516" s="3">
        <v>267</v>
      </c>
      <c r="G2516" s="3">
        <v>226</v>
      </c>
      <c r="H2516" s="3">
        <v>211</v>
      </c>
      <c r="I2516" s="3">
        <v>197</v>
      </c>
      <c r="J2516" s="3">
        <v>1212</v>
      </c>
      <c r="K2516" s="3">
        <v>14</v>
      </c>
    </row>
    <row r="2517" spans="1:11" x14ac:dyDescent="0.25">
      <c r="A2517" s="4">
        <v>41153</v>
      </c>
      <c r="B2517" s="3" t="s">
        <v>60</v>
      </c>
      <c r="C2517" s="3" t="s">
        <v>16</v>
      </c>
      <c r="D2517" s="3">
        <v>284</v>
      </c>
      <c r="E2517" s="3">
        <v>174</v>
      </c>
      <c r="F2517" s="3">
        <v>267</v>
      </c>
      <c r="G2517" s="3">
        <v>169</v>
      </c>
      <c r="H2517" s="3">
        <v>211</v>
      </c>
      <c r="I2517" s="3">
        <v>144</v>
      </c>
      <c r="J2517" s="3">
        <v>1212</v>
      </c>
      <c r="K2517" s="3">
        <v>67</v>
      </c>
    </row>
    <row r="2518" spans="1:11" x14ac:dyDescent="0.25">
      <c r="A2518" s="4">
        <v>41153</v>
      </c>
      <c r="B2518" s="3" t="s">
        <v>60</v>
      </c>
      <c r="C2518" s="3" t="s">
        <v>10</v>
      </c>
      <c r="D2518" s="3">
        <v>284</v>
      </c>
      <c r="E2518" s="3">
        <v>301</v>
      </c>
      <c r="F2518" s="3">
        <v>267</v>
      </c>
      <c r="G2518" s="3">
        <v>282</v>
      </c>
      <c r="H2518" s="3">
        <v>211</v>
      </c>
      <c r="I2518" s="3">
        <v>220</v>
      </c>
      <c r="J2518" s="3">
        <v>1212</v>
      </c>
      <c r="K2518" s="3">
        <v>130</v>
      </c>
    </row>
    <row r="2519" spans="1:11" x14ac:dyDescent="0.25">
      <c r="A2519" s="4">
        <v>41153</v>
      </c>
      <c r="B2519" s="3" t="s">
        <v>60</v>
      </c>
      <c r="C2519" s="3" t="s">
        <v>12</v>
      </c>
      <c r="D2519" s="3">
        <v>284</v>
      </c>
      <c r="E2519" s="3">
        <v>260</v>
      </c>
      <c r="F2519" s="3">
        <v>267</v>
      </c>
      <c r="G2519" s="3">
        <v>256</v>
      </c>
      <c r="H2519" s="3">
        <v>211</v>
      </c>
      <c r="I2519" s="3">
        <v>226</v>
      </c>
      <c r="J2519" s="3">
        <v>1212</v>
      </c>
      <c r="K2519" s="3">
        <v>75</v>
      </c>
    </row>
    <row r="2520" spans="1:11" x14ac:dyDescent="0.25">
      <c r="A2520" s="4">
        <v>41153</v>
      </c>
      <c r="B2520" s="3" t="s">
        <v>60</v>
      </c>
      <c r="C2520" s="3" t="s">
        <v>6</v>
      </c>
      <c r="D2520" s="3">
        <v>284</v>
      </c>
      <c r="E2520" s="3">
        <v>296</v>
      </c>
      <c r="F2520" s="3">
        <v>267</v>
      </c>
      <c r="G2520" s="3">
        <v>277</v>
      </c>
      <c r="H2520" s="3">
        <v>211</v>
      </c>
      <c r="I2520" s="3">
        <v>218</v>
      </c>
      <c r="J2520" s="3">
        <v>1212</v>
      </c>
      <c r="K2520" s="3">
        <v>78</v>
      </c>
    </row>
    <row r="2521" spans="1:11" x14ac:dyDescent="0.25">
      <c r="A2521" s="4">
        <v>41153</v>
      </c>
      <c r="B2521" s="3" t="s">
        <v>60</v>
      </c>
      <c r="C2521" s="3" t="s">
        <v>7</v>
      </c>
      <c r="D2521" s="3">
        <v>284</v>
      </c>
      <c r="E2521" s="3">
        <v>308</v>
      </c>
      <c r="F2521" s="3">
        <v>267</v>
      </c>
      <c r="G2521" s="3">
        <v>301</v>
      </c>
      <c r="H2521" s="3">
        <v>211</v>
      </c>
      <c r="I2521" s="3">
        <v>261</v>
      </c>
      <c r="J2521" s="3">
        <v>1212</v>
      </c>
      <c r="K2521" s="3">
        <v>103</v>
      </c>
    </row>
    <row r="2522" spans="1:11" x14ac:dyDescent="0.25">
      <c r="A2522" s="4">
        <v>41153</v>
      </c>
      <c r="B2522" s="3" t="s">
        <v>60</v>
      </c>
      <c r="C2522" s="3" t="s">
        <v>9</v>
      </c>
      <c r="D2522" s="3">
        <v>284</v>
      </c>
      <c r="E2522" s="3">
        <v>194</v>
      </c>
      <c r="F2522" s="3">
        <v>267</v>
      </c>
      <c r="G2522" s="3">
        <v>190</v>
      </c>
      <c r="H2522" s="3">
        <v>211</v>
      </c>
      <c r="I2522" s="3">
        <v>160</v>
      </c>
      <c r="J2522" s="3">
        <v>1212</v>
      </c>
      <c r="K2522" s="3">
        <v>12</v>
      </c>
    </row>
    <row r="2523" spans="1:11" x14ac:dyDescent="0.25">
      <c r="A2523" s="4">
        <v>41244</v>
      </c>
      <c r="B2523" s="3" t="s">
        <v>60</v>
      </c>
      <c r="C2523" s="3" t="s">
        <v>85</v>
      </c>
      <c r="D2523" s="3">
        <v>290</v>
      </c>
      <c r="E2523" s="3">
        <v>309</v>
      </c>
      <c r="F2523" s="3">
        <v>274</v>
      </c>
      <c r="G2523" s="3">
        <v>296</v>
      </c>
      <c r="H2523" s="3">
        <v>219</v>
      </c>
      <c r="I2523" s="3">
        <v>241</v>
      </c>
      <c r="J2523" s="3">
        <v>806</v>
      </c>
      <c r="K2523" s="3">
        <v>418</v>
      </c>
    </row>
    <row r="2524" spans="1:11" x14ac:dyDescent="0.25">
      <c r="A2524" s="4">
        <v>41244</v>
      </c>
      <c r="B2524" s="3" t="s">
        <v>60</v>
      </c>
      <c r="C2524" s="3" t="s">
        <v>13</v>
      </c>
      <c r="D2524" s="3">
        <v>290</v>
      </c>
      <c r="E2524" s="3">
        <v>235</v>
      </c>
      <c r="F2524" s="3">
        <v>274</v>
      </c>
      <c r="G2524" s="3">
        <v>232</v>
      </c>
      <c r="H2524" s="3">
        <v>219</v>
      </c>
      <c r="I2524" s="3">
        <v>209</v>
      </c>
      <c r="J2524" s="3">
        <v>806</v>
      </c>
      <c r="K2524" s="3">
        <v>27</v>
      </c>
    </row>
    <row r="2525" spans="1:11" x14ac:dyDescent="0.25">
      <c r="A2525" s="4">
        <v>41244</v>
      </c>
      <c r="B2525" s="3" t="s">
        <v>60</v>
      </c>
      <c r="C2525" s="3" t="s">
        <v>15</v>
      </c>
      <c r="D2525" s="3">
        <v>290</v>
      </c>
      <c r="E2525" s="3">
        <v>240</v>
      </c>
      <c r="F2525" s="3">
        <v>274</v>
      </c>
      <c r="G2525" s="3">
        <v>234</v>
      </c>
      <c r="H2525" s="3">
        <v>219</v>
      </c>
      <c r="I2525" s="3">
        <v>199</v>
      </c>
      <c r="J2525" s="3">
        <v>806</v>
      </c>
      <c r="K2525" s="3">
        <v>46</v>
      </c>
    </row>
    <row r="2526" spans="1:11" x14ac:dyDescent="0.25">
      <c r="A2526" s="4">
        <v>41244</v>
      </c>
      <c r="B2526" s="3" t="s">
        <v>60</v>
      </c>
      <c r="C2526" s="3" t="s">
        <v>8</v>
      </c>
      <c r="D2526" s="3">
        <v>290</v>
      </c>
      <c r="E2526" s="3">
        <v>234</v>
      </c>
      <c r="F2526" s="3">
        <v>274</v>
      </c>
      <c r="G2526" s="3">
        <v>223</v>
      </c>
      <c r="H2526" s="3">
        <v>219</v>
      </c>
      <c r="I2526" s="3">
        <v>178</v>
      </c>
      <c r="J2526" s="3">
        <v>806</v>
      </c>
      <c r="K2526" s="3">
        <v>9</v>
      </c>
    </row>
    <row r="2527" spans="1:11" x14ac:dyDescent="0.25">
      <c r="A2527" s="4">
        <v>41244</v>
      </c>
      <c r="B2527" s="3" t="s">
        <v>60</v>
      </c>
      <c r="C2527" s="3" t="s">
        <v>16</v>
      </c>
      <c r="D2527" s="3">
        <v>290</v>
      </c>
      <c r="E2527" s="3">
        <v>170</v>
      </c>
      <c r="F2527" s="3">
        <v>274</v>
      </c>
      <c r="G2527" s="3">
        <v>162</v>
      </c>
      <c r="H2527" s="3">
        <v>219</v>
      </c>
      <c r="I2527" s="3">
        <v>131</v>
      </c>
      <c r="J2527" s="3">
        <v>806</v>
      </c>
      <c r="K2527" s="3">
        <v>32</v>
      </c>
    </row>
    <row r="2528" spans="1:11" x14ac:dyDescent="0.25">
      <c r="A2528" s="4">
        <v>41244</v>
      </c>
      <c r="B2528" s="3" t="s">
        <v>60</v>
      </c>
      <c r="C2528" s="3" t="s">
        <v>10</v>
      </c>
      <c r="D2528" s="3">
        <v>290</v>
      </c>
      <c r="E2528" s="3">
        <v>290</v>
      </c>
      <c r="F2528" s="3">
        <v>274</v>
      </c>
      <c r="G2528" s="3">
        <v>268</v>
      </c>
      <c r="H2528" s="3">
        <v>219</v>
      </c>
      <c r="I2528" s="3">
        <v>211</v>
      </c>
      <c r="J2528" s="3">
        <v>806</v>
      </c>
      <c r="K2528" s="3">
        <v>67</v>
      </c>
    </row>
    <row r="2529" spans="1:11" x14ac:dyDescent="0.25">
      <c r="A2529" s="4">
        <v>41244</v>
      </c>
      <c r="B2529" s="3" t="s">
        <v>60</v>
      </c>
      <c r="C2529" s="3" t="s">
        <v>12</v>
      </c>
      <c r="D2529" s="3">
        <v>290</v>
      </c>
      <c r="E2529" s="3">
        <v>257</v>
      </c>
      <c r="F2529" s="3">
        <v>274</v>
      </c>
      <c r="G2529" s="3">
        <v>249</v>
      </c>
      <c r="H2529" s="3">
        <v>219</v>
      </c>
      <c r="I2529" s="3">
        <v>209</v>
      </c>
      <c r="J2529" s="3">
        <v>806</v>
      </c>
      <c r="K2529" s="3">
        <v>64</v>
      </c>
    </row>
    <row r="2530" spans="1:11" x14ac:dyDescent="0.25">
      <c r="A2530" s="4">
        <v>41244</v>
      </c>
      <c r="B2530" s="3" t="s">
        <v>60</v>
      </c>
      <c r="C2530" s="3" t="s">
        <v>6</v>
      </c>
      <c r="D2530" s="3">
        <v>290</v>
      </c>
      <c r="E2530" s="3">
        <v>326</v>
      </c>
      <c r="F2530" s="3">
        <v>274</v>
      </c>
      <c r="G2530" s="3">
        <v>304</v>
      </c>
      <c r="H2530" s="3">
        <v>219</v>
      </c>
      <c r="I2530" s="3">
        <v>238</v>
      </c>
      <c r="J2530" s="3">
        <v>806</v>
      </c>
      <c r="K2530" s="3">
        <v>56</v>
      </c>
    </row>
    <row r="2531" spans="1:11" x14ac:dyDescent="0.25">
      <c r="A2531" s="4">
        <v>41244</v>
      </c>
      <c r="B2531" s="3" t="s">
        <v>60</v>
      </c>
      <c r="C2531" s="3" t="s">
        <v>7</v>
      </c>
      <c r="D2531" s="3">
        <v>290</v>
      </c>
      <c r="E2531" s="3">
        <v>307</v>
      </c>
      <c r="F2531" s="3">
        <v>274</v>
      </c>
      <c r="G2531" s="3">
        <v>296</v>
      </c>
      <c r="H2531" s="3">
        <v>219</v>
      </c>
      <c r="I2531" s="3">
        <v>245</v>
      </c>
      <c r="J2531" s="3">
        <v>806</v>
      </c>
      <c r="K2531" s="3">
        <v>72</v>
      </c>
    </row>
    <row r="2532" spans="1:11" x14ac:dyDescent="0.25">
      <c r="A2532" s="4">
        <v>41244</v>
      </c>
      <c r="B2532" s="3" t="s">
        <v>60</v>
      </c>
      <c r="C2532" s="3" t="s">
        <v>9</v>
      </c>
      <c r="D2532" s="3">
        <v>290</v>
      </c>
      <c r="E2532" s="3">
        <v>211</v>
      </c>
      <c r="F2532" s="3">
        <v>274</v>
      </c>
      <c r="G2532" s="3">
        <v>204</v>
      </c>
      <c r="H2532" s="3">
        <v>219</v>
      </c>
      <c r="I2532" s="3">
        <v>170</v>
      </c>
      <c r="J2532" s="3">
        <v>806</v>
      </c>
      <c r="K2532" s="3">
        <v>15</v>
      </c>
    </row>
    <row r="2533" spans="1:11" x14ac:dyDescent="0.25">
      <c r="A2533" s="4">
        <v>41334</v>
      </c>
      <c r="B2533" s="3" t="s">
        <v>60</v>
      </c>
      <c r="C2533" s="3" t="s">
        <v>85</v>
      </c>
      <c r="D2533" s="3">
        <v>296</v>
      </c>
      <c r="E2533" s="3">
        <v>317</v>
      </c>
      <c r="F2533" s="3">
        <v>280</v>
      </c>
      <c r="G2533" s="3">
        <v>300</v>
      </c>
      <c r="H2533" s="3">
        <v>221</v>
      </c>
      <c r="I2533" s="3">
        <v>237</v>
      </c>
      <c r="J2533" s="3">
        <v>1376</v>
      </c>
      <c r="K2533" s="3">
        <v>853</v>
      </c>
    </row>
    <row r="2534" spans="1:11" x14ac:dyDescent="0.25">
      <c r="A2534" s="4">
        <v>41334</v>
      </c>
      <c r="B2534" s="3" t="s">
        <v>60</v>
      </c>
      <c r="C2534" s="3" t="s">
        <v>13</v>
      </c>
      <c r="D2534" s="3">
        <v>296</v>
      </c>
      <c r="E2534" s="3">
        <v>233</v>
      </c>
      <c r="F2534" s="3">
        <v>280</v>
      </c>
      <c r="G2534" s="3">
        <v>230</v>
      </c>
      <c r="H2534" s="3">
        <v>221</v>
      </c>
      <c r="I2534" s="3">
        <v>206</v>
      </c>
      <c r="J2534" s="3">
        <v>1376</v>
      </c>
      <c r="K2534" s="3">
        <v>36</v>
      </c>
    </row>
    <row r="2535" spans="1:11" x14ac:dyDescent="0.25">
      <c r="A2535" s="4">
        <v>41334</v>
      </c>
      <c r="B2535" s="3" t="s">
        <v>60</v>
      </c>
      <c r="C2535" s="3" t="s">
        <v>15</v>
      </c>
      <c r="D2535" s="3">
        <v>296</v>
      </c>
      <c r="E2535" s="3">
        <v>247</v>
      </c>
      <c r="F2535" s="3">
        <v>280</v>
      </c>
      <c r="G2535" s="3">
        <v>240</v>
      </c>
      <c r="H2535" s="3">
        <v>221</v>
      </c>
      <c r="I2535" s="3">
        <v>204</v>
      </c>
      <c r="J2535" s="3">
        <v>1376</v>
      </c>
      <c r="K2535" s="3">
        <v>79</v>
      </c>
    </row>
    <row r="2536" spans="1:11" x14ac:dyDescent="0.25">
      <c r="A2536" s="4">
        <v>41334</v>
      </c>
      <c r="B2536" s="3" t="s">
        <v>60</v>
      </c>
      <c r="C2536" s="3" t="s">
        <v>16</v>
      </c>
      <c r="D2536" s="3">
        <v>296</v>
      </c>
      <c r="E2536" s="3">
        <v>170</v>
      </c>
      <c r="F2536" s="3">
        <v>280</v>
      </c>
      <c r="G2536" s="3">
        <v>165</v>
      </c>
      <c r="H2536" s="3">
        <v>221</v>
      </c>
      <c r="I2536" s="3">
        <v>139</v>
      </c>
      <c r="J2536" s="3">
        <v>1376</v>
      </c>
      <c r="K2536" s="3">
        <v>62</v>
      </c>
    </row>
    <row r="2537" spans="1:11" x14ac:dyDescent="0.25">
      <c r="A2537" s="4">
        <v>41334</v>
      </c>
      <c r="B2537" s="3" t="s">
        <v>60</v>
      </c>
      <c r="C2537" s="3" t="s">
        <v>10</v>
      </c>
      <c r="D2537" s="3">
        <v>296</v>
      </c>
      <c r="E2537" s="3">
        <v>285</v>
      </c>
      <c r="F2537" s="3">
        <v>280</v>
      </c>
      <c r="G2537" s="3">
        <v>269</v>
      </c>
      <c r="H2537" s="3">
        <v>221</v>
      </c>
      <c r="I2537" s="3">
        <v>213</v>
      </c>
      <c r="J2537" s="3">
        <v>1376</v>
      </c>
      <c r="K2537" s="3">
        <v>101</v>
      </c>
    </row>
    <row r="2538" spans="1:11" x14ac:dyDescent="0.25">
      <c r="A2538" s="4">
        <v>41334</v>
      </c>
      <c r="B2538" s="3" t="s">
        <v>60</v>
      </c>
      <c r="C2538" s="3" t="s">
        <v>12</v>
      </c>
      <c r="D2538" s="3">
        <v>296</v>
      </c>
      <c r="E2538" s="3">
        <v>261</v>
      </c>
      <c r="F2538" s="3">
        <v>280</v>
      </c>
      <c r="G2538" s="3">
        <v>254</v>
      </c>
      <c r="H2538" s="3">
        <v>221</v>
      </c>
      <c r="I2538" s="3">
        <v>217</v>
      </c>
      <c r="J2538" s="3">
        <v>1376</v>
      </c>
      <c r="K2538" s="3">
        <v>56</v>
      </c>
    </row>
    <row r="2539" spans="1:11" x14ac:dyDescent="0.25">
      <c r="A2539" s="4">
        <v>41334</v>
      </c>
      <c r="B2539" s="3" t="s">
        <v>60</v>
      </c>
      <c r="C2539" s="3" t="s">
        <v>6</v>
      </c>
      <c r="D2539" s="3">
        <v>296</v>
      </c>
      <c r="E2539" s="3">
        <v>290</v>
      </c>
      <c r="F2539" s="3">
        <v>280</v>
      </c>
      <c r="G2539" s="3">
        <v>282</v>
      </c>
      <c r="H2539" s="3">
        <v>221</v>
      </c>
      <c r="I2539" s="3">
        <v>239</v>
      </c>
      <c r="J2539" s="3">
        <v>1376</v>
      </c>
      <c r="K2539" s="3">
        <v>84</v>
      </c>
    </row>
    <row r="2540" spans="1:11" x14ac:dyDescent="0.25">
      <c r="A2540" s="4">
        <v>41334</v>
      </c>
      <c r="B2540" s="3" t="s">
        <v>60</v>
      </c>
      <c r="C2540" s="3" t="s">
        <v>7</v>
      </c>
      <c r="D2540" s="3">
        <v>296</v>
      </c>
      <c r="E2540" s="3">
        <v>302</v>
      </c>
      <c r="F2540" s="3">
        <v>280</v>
      </c>
      <c r="G2540" s="3">
        <v>287</v>
      </c>
      <c r="H2540" s="3">
        <v>221</v>
      </c>
      <c r="I2540" s="3">
        <v>231</v>
      </c>
      <c r="J2540" s="3">
        <v>1376</v>
      </c>
      <c r="K2540" s="3">
        <v>92</v>
      </c>
    </row>
    <row r="2541" spans="1:11" x14ac:dyDescent="0.25">
      <c r="A2541" s="4">
        <v>41334</v>
      </c>
      <c r="B2541" s="3" t="s">
        <v>60</v>
      </c>
      <c r="C2541" s="3" t="s">
        <v>9</v>
      </c>
      <c r="D2541" s="3">
        <v>296</v>
      </c>
      <c r="E2541" s="3">
        <v>205</v>
      </c>
      <c r="F2541" s="3">
        <v>280</v>
      </c>
      <c r="G2541" s="3">
        <v>200</v>
      </c>
      <c r="H2541" s="3">
        <v>221</v>
      </c>
      <c r="I2541" s="3">
        <v>169</v>
      </c>
      <c r="J2541" s="3">
        <v>1376</v>
      </c>
      <c r="K2541" s="3">
        <v>9</v>
      </c>
    </row>
    <row r="2542" spans="1:11" x14ac:dyDescent="0.25">
      <c r="A2542" s="4">
        <v>41426</v>
      </c>
      <c r="B2542" s="3" t="s">
        <v>60</v>
      </c>
      <c r="C2542" s="3" t="s">
        <v>85</v>
      </c>
      <c r="D2542" s="3">
        <v>286</v>
      </c>
      <c r="E2542" s="3">
        <v>310</v>
      </c>
      <c r="F2542" s="3">
        <v>271</v>
      </c>
      <c r="G2542" s="3">
        <v>293</v>
      </c>
      <c r="H2542" s="3">
        <v>216</v>
      </c>
      <c r="I2542" s="3">
        <v>231</v>
      </c>
      <c r="J2542" s="3">
        <v>1017</v>
      </c>
      <c r="K2542" s="3">
        <v>474</v>
      </c>
    </row>
    <row r="2543" spans="1:11" x14ac:dyDescent="0.25">
      <c r="A2543" s="4">
        <v>41426</v>
      </c>
      <c r="B2543" s="3" t="s">
        <v>60</v>
      </c>
      <c r="C2543" s="3" t="s">
        <v>13</v>
      </c>
      <c r="D2543" s="3">
        <v>286</v>
      </c>
      <c r="E2543" s="3">
        <v>249</v>
      </c>
      <c r="F2543" s="3">
        <v>271</v>
      </c>
      <c r="G2543" s="3">
        <v>246</v>
      </c>
      <c r="H2543" s="3">
        <v>216</v>
      </c>
      <c r="I2543" s="3">
        <v>218</v>
      </c>
      <c r="J2543" s="3">
        <v>1017</v>
      </c>
      <c r="K2543" s="3">
        <v>30</v>
      </c>
    </row>
    <row r="2544" spans="1:11" x14ac:dyDescent="0.25">
      <c r="A2544" s="4">
        <v>41426</v>
      </c>
      <c r="B2544" s="3" t="s">
        <v>60</v>
      </c>
      <c r="C2544" s="3" t="s">
        <v>15</v>
      </c>
      <c r="D2544" s="3">
        <v>286</v>
      </c>
      <c r="E2544" s="3">
        <v>255</v>
      </c>
      <c r="F2544" s="3">
        <v>271</v>
      </c>
      <c r="G2544" s="3">
        <v>248</v>
      </c>
      <c r="H2544" s="3">
        <v>216</v>
      </c>
      <c r="I2544" s="3">
        <v>210</v>
      </c>
      <c r="J2544" s="3">
        <v>1017</v>
      </c>
      <c r="K2544" s="3">
        <v>72</v>
      </c>
    </row>
    <row r="2545" spans="1:11" x14ac:dyDescent="0.25">
      <c r="A2545" s="4">
        <v>41426</v>
      </c>
      <c r="B2545" s="3" t="s">
        <v>60</v>
      </c>
      <c r="C2545" s="3" t="s">
        <v>8</v>
      </c>
      <c r="D2545" s="3">
        <v>286</v>
      </c>
      <c r="E2545" s="3">
        <v>237</v>
      </c>
      <c r="F2545" s="3">
        <v>271</v>
      </c>
      <c r="G2545" s="3">
        <v>220</v>
      </c>
      <c r="H2545" s="3">
        <v>216</v>
      </c>
      <c r="I2545" s="3">
        <v>165</v>
      </c>
      <c r="J2545" s="3">
        <v>1017</v>
      </c>
      <c r="K2545" s="3">
        <v>16</v>
      </c>
    </row>
    <row r="2546" spans="1:11" x14ac:dyDescent="0.25">
      <c r="A2546" s="4">
        <v>41426</v>
      </c>
      <c r="B2546" s="3" t="s">
        <v>60</v>
      </c>
      <c r="C2546" s="3" t="s">
        <v>16</v>
      </c>
      <c r="D2546" s="3">
        <v>286</v>
      </c>
      <c r="E2546" s="3">
        <v>171</v>
      </c>
      <c r="F2546" s="3">
        <v>271</v>
      </c>
      <c r="G2546" s="3">
        <v>166</v>
      </c>
      <c r="H2546" s="3">
        <v>216</v>
      </c>
      <c r="I2546" s="3">
        <v>142</v>
      </c>
      <c r="J2546" s="3">
        <v>1017</v>
      </c>
      <c r="K2546" s="3">
        <v>52</v>
      </c>
    </row>
    <row r="2547" spans="1:11" x14ac:dyDescent="0.25">
      <c r="A2547" s="4">
        <v>41426</v>
      </c>
      <c r="B2547" s="3" t="s">
        <v>60</v>
      </c>
      <c r="C2547" s="3" t="s">
        <v>10</v>
      </c>
      <c r="D2547" s="3">
        <v>286</v>
      </c>
      <c r="E2547" s="3">
        <v>281</v>
      </c>
      <c r="F2547" s="3">
        <v>271</v>
      </c>
      <c r="G2547" s="3">
        <v>270</v>
      </c>
      <c r="H2547" s="3">
        <v>216</v>
      </c>
      <c r="I2547" s="3">
        <v>222</v>
      </c>
      <c r="J2547" s="3">
        <v>1017</v>
      </c>
      <c r="K2547" s="3">
        <v>94</v>
      </c>
    </row>
    <row r="2548" spans="1:11" x14ac:dyDescent="0.25">
      <c r="A2548" s="4">
        <v>41426</v>
      </c>
      <c r="B2548" s="3" t="s">
        <v>60</v>
      </c>
      <c r="C2548" s="3" t="s">
        <v>12</v>
      </c>
      <c r="D2548" s="3">
        <v>286</v>
      </c>
      <c r="E2548" s="3">
        <v>273</v>
      </c>
      <c r="F2548" s="3">
        <v>271</v>
      </c>
      <c r="G2548" s="3">
        <v>266</v>
      </c>
      <c r="H2548" s="3">
        <v>216</v>
      </c>
      <c r="I2548" s="3">
        <v>227</v>
      </c>
      <c r="J2548" s="3">
        <v>1017</v>
      </c>
      <c r="K2548" s="3">
        <v>76</v>
      </c>
    </row>
    <row r="2549" spans="1:11" x14ac:dyDescent="0.25">
      <c r="A2549" s="4">
        <v>41426</v>
      </c>
      <c r="B2549" s="3" t="s">
        <v>60</v>
      </c>
      <c r="C2549" s="3" t="s">
        <v>6</v>
      </c>
      <c r="D2549" s="3">
        <v>286</v>
      </c>
      <c r="E2549" s="3">
        <v>284</v>
      </c>
      <c r="F2549" s="3">
        <v>271</v>
      </c>
      <c r="G2549" s="3">
        <v>274</v>
      </c>
      <c r="H2549" s="3">
        <v>216</v>
      </c>
      <c r="I2549" s="3">
        <v>227</v>
      </c>
      <c r="J2549" s="3">
        <v>1017</v>
      </c>
      <c r="K2549" s="3">
        <v>74</v>
      </c>
    </row>
    <row r="2550" spans="1:11" x14ac:dyDescent="0.25">
      <c r="A2550" s="4">
        <v>41426</v>
      </c>
      <c r="B2550" s="3" t="s">
        <v>60</v>
      </c>
      <c r="C2550" s="3" t="s">
        <v>7</v>
      </c>
      <c r="D2550" s="3">
        <v>286</v>
      </c>
      <c r="E2550" s="3">
        <v>309</v>
      </c>
      <c r="F2550" s="3">
        <v>271</v>
      </c>
      <c r="G2550" s="3">
        <v>299</v>
      </c>
      <c r="H2550" s="3">
        <v>216</v>
      </c>
      <c r="I2550" s="3">
        <v>252</v>
      </c>
      <c r="J2550" s="3">
        <v>1017</v>
      </c>
      <c r="K2550" s="3">
        <v>113</v>
      </c>
    </row>
    <row r="2551" spans="1:11" x14ac:dyDescent="0.25">
      <c r="A2551" s="4">
        <v>41426</v>
      </c>
      <c r="B2551" s="3" t="s">
        <v>60</v>
      </c>
      <c r="C2551" s="3" t="s">
        <v>9</v>
      </c>
      <c r="D2551" s="3">
        <v>286</v>
      </c>
      <c r="E2551" s="3">
        <v>189</v>
      </c>
      <c r="F2551" s="3">
        <v>271</v>
      </c>
      <c r="G2551" s="3">
        <v>182</v>
      </c>
      <c r="H2551" s="3">
        <v>216</v>
      </c>
      <c r="I2551" s="3">
        <v>152</v>
      </c>
      <c r="J2551" s="3">
        <v>1017</v>
      </c>
      <c r="K2551" s="3">
        <v>16</v>
      </c>
    </row>
    <row r="2552" spans="1:11" x14ac:dyDescent="0.25">
      <c r="A2552" s="4">
        <v>41518</v>
      </c>
      <c r="B2552" s="3" t="s">
        <v>60</v>
      </c>
      <c r="C2552" s="3" t="s">
        <v>85</v>
      </c>
      <c r="D2552" s="3">
        <v>292</v>
      </c>
      <c r="E2552" s="3">
        <v>314</v>
      </c>
      <c r="F2552" s="3">
        <v>277</v>
      </c>
      <c r="G2552" s="3">
        <v>297</v>
      </c>
      <c r="H2552" s="3">
        <v>220</v>
      </c>
      <c r="I2552" s="3">
        <v>235</v>
      </c>
      <c r="J2552" s="3">
        <v>1254</v>
      </c>
      <c r="K2552" s="3">
        <v>637</v>
      </c>
    </row>
    <row r="2553" spans="1:11" x14ac:dyDescent="0.25">
      <c r="A2553" s="4">
        <v>41518</v>
      </c>
      <c r="B2553" s="3" t="s">
        <v>60</v>
      </c>
      <c r="C2553" s="3" t="s">
        <v>13</v>
      </c>
      <c r="D2553" s="3">
        <v>292</v>
      </c>
      <c r="E2553" s="3">
        <v>238</v>
      </c>
      <c r="F2553" s="3">
        <v>277</v>
      </c>
      <c r="G2553" s="3">
        <v>234</v>
      </c>
      <c r="H2553" s="3">
        <v>220</v>
      </c>
      <c r="I2553" s="3">
        <v>206</v>
      </c>
      <c r="J2553" s="3">
        <v>1254</v>
      </c>
      <c r="K2553" s="3">
        <v>49</v>
      </c>
    </row>
    <row r="2554" spans="1:11" x14ac:dyDescent="0.25">
      <c r="A2554" s="4">
        <v>41518</v>
      </c>
      <c r="B2554" s="3" t="s">
        <v>60</v>
      </c>
      <c r="C2554" s="3" t="s">
        <v>15</v>
      </c>
      <c r="D2554" s="3">
        <v>292</v>
      </c>
      <c r="E2554" s="3">
        <v>270</v>
      </c>
      <c r="F2554" s="3">
        <v>277</v>
      </c>
      <c r="G2554" s="3">
        <v>265</v>
      </c>
      <c r="H2554" s="3">
        <v>220</v>
      </c>
      <c r="I2554" s="3">
        <v>231</v>
      </c>
      <c r="J2554" s="3">
        <v>1254</v>
      </c>
      <c r="K2554" s="3">
        <v>73</v>
      </c>
    </row>
    <row r="2555" spans="1:11" x14ac:dyDescent="0.25">
      <c r="A2555" s="4">
        <v>41518</v>
      </c>
      <c r="B2555" s="3" t="s">
        <v>60</v>
      </c>
      <c r="C2555" s="3" t="s">
        <v>8</v>
      </c>
      <c r="D2555" s="3">
        <v>292</v>
      </c>
      <c r="E2555" s="3">
        <v>190</v>
      </c>
      <c r="F2555" s="3">
        <v>277</v>
      </c>
      <c r="G2555" s="3">
        <v>177</v>
      </c>
      <c r="H2555" s="3">
        <v>220</v>
      </c>
      <c r="I2555" s="3">
        <v>132</v>
      </c>
      <c r="J2555" s="3">
        <v>1254</v>
      </c>
      <c r="K2555" s="3">
        <v>9</v>
      </c>
    </row>
    <row r="2556" spans="1:11" x14ac:dyDescent="0.25">
      <c r="A2556" s="4">
        <v>41518</v>
      </c>
      <c r="B2556" s="3" t="s">
        <v>60</v>
      </c>
      <c r="C2556" s="3" t="s">
        <v>16</v>
      </c>
      <c r="D2556" s="3">
        <v>292</v>
      </c>
      <c r="E2556" s="3">
        <v>184</v>
      </c>
      <c r="F2556" s="3">
        <v>277</v>
      </c>
      <c r="G2556" s="3">
        <v>179</v>
      </c>
      <c r="H2556" s="3">
        <v>220</v>
      </c>
      <c r="I2556" s="3">
        <v>150</v>
      </c>
      <c r="J2556" s="3">
        <v>1254</v>
      </c>
      <c r="K2556" s="3">
        <v>61</v>
      </c>
    </row>
    <row r="2557" spans="1:11" x14ac:dyDescent="0.25">
      <c r="A2557" s="4">
        <v>41518</v>
      </c>
      <c r="B2557" s="3" t="s">
        <v>60</v>
      </c>
      <c r="C2557" s="3" t="s">
        <v>10</v>
      </c>
      <c r="D2557" s="3">
        <v>292</v>
      </c>
      <c r="E2557" s="3">
        <v>283</v>
      </c>
      <c r="F2557" s="3">
        <v>277</v>
      </c>
      <c r="G2557" s="3">
        <v>272</v>
      </c>
      <c r="H2557" s="3">
        <v>220</v>
      </c>
      <c r="I2557" s="3">
        <v>223</v>
      </c>
      <c r="J2557" s="3">
        <v>1254</v>
      </c>
      <c r="K2557" s="3">
        <v>133</v>
      </c>
    </row>
    <row r="2558" spans="1:11" x14ac:dyDescent="0.25">
      <c r="A2558" s="4">
        <v>41518</v>
      </c>
      <c r="B2558" s="3" t="s">
        <v>60</v>
      </c>
      <c r="C2558" s="3" t="s">
        <v>12</v>
      </c>
      <c r="D2558" s="3">
        <v>292</v>
      </c>
      <c r="E2558" s="3">
        <v>270</v>
      </c>
      <c r="F2558" s="3">
        <v>277</v>
      </c>
      <c r="G2558" s="3">
        <v>264</v>
      </c>
      <c r="H2558" s="3">
        <v>220</v>
      </c>
      <c r="I2558" s="3">
        <v>228</v>
      </c>
      <c r="J2558" s="3">
        <v>1254</v>
      </c>
      <c r="K2558" s="3">
        <v>78</v>
      </c>
    </row>
    <row r="2559" spans="1:11" x14ac:dyDescent="0.25">
      <c r="A2559" s="4">
        <v>41518</v>
      </c>
      <c r="B2559" s="3" t="s">
        <v>60</v>
      </c>
      <c r="C2559" s="3" t="s">
        <v>6</v>
      </c>
      <c r="D2559" s="3">
        <v>292</v>
      </c>
      <c r="E2559" s="3">
        <v>289</v>
      </c>
      <c r="F2559" s="3">
        <v>277</v>
      </c>
      <c r="G2559" s="3">
        <v>275</v>
      </c>
      <c r="H2559" s="3">
        <v>220</v>
      </c>
      <c r="I2559" s="3">
        <v>221</v>
      </c>
      <c r="J2559" s="3">
        <v>1254</v>
      </c>
      <c r="K2559" s="3">
        <v>98</v>
      </c>
    </row>
    <row r="2560" spans="1:11" x14ac:dyDescent="0.25">
      <c r="A2560" s="4">
        <v>41518</v>
      </c>
      <c r="B2560" s="3" t="s">
        <v>60</v>
      </c>
      <c r="C2560" s="3" t="s">
        <v>7</v>
      </c>
      <c r="D2560" s="3">
        <v>292</v>
      </c>
      <c r="E2560" s="3">
        <v>315</v>
      </c>
      <c r="F2560" s="3">
        <v>277</v>
      </c>
      <c r="G2560" s="3">
        <v>297</v>
      </c>
      <c r="H2560" s="3">
        <v>220</v>
      </c>
      <c r="I2560" s="3">
        <v>234</v>
      </c>
      <c r="J2560" s="3">
        <v>1254</v>
      </c>
      <c r="K2560" s="3">
        <v>108</v>
      </c>
    </row>
    <row r="2561" spans="1:11" x14ac:dyDescent="0.25">
      <c r="A2561" s="4">
        <v>41518</v>
      </c>
      <c r="B2561" s="3" t="s">
        <v>60</v>
      </c>
      <c r="C2561" s="3" t="s">
        <v>9</v>
      </c>
      <c r="D2561" s="3">
        <v>292</v>
      </c>
      <c r="E2561" s="3">
        <v>212</v>
      </c>
      <c r="F2561" s="3">
        <v>277</v>
      </c>
      <c r="G2561" s="3">
        <v>211</v>
      </c>
      <c r="H2561" s="3">
        <v>220</v>
      </c>
      <c r="I2561" s="3">
        <v>192</v>
      </c>
      <c r="J2561" s="3">
        <v>1254</v>
      </c>
      <c r="K2561" s="3">
        <v>8</v>
      </c>
    </row>
    <row r="2562" spans="1:11" x14ac:dyDescent="0.25">
      <c r="A2562" s="4">
        <v>41609</v>
      </c>
      <c r="B2562" s="3" t="s">
        <v>60</v>
      </c>
      <c r="C2562" s="3" t="s">
        <v>85</v>
      </c>
      <c r="D2562" s="3">
        <v>293</v>
      </c>
      <c r="E2562" s="3">
        <v>316</v>
      </c>
      <c r="F2562" s="3">
        <v>278</v>
      </c>
      <c r="G2562" s="3">
        <v>300</v>
      </c>
      <c r="H2562" s="3">
        <v>222</v>
      </c>
      <c r="I2562" s="3">
        <v>240</v>
      </c>
      <c r="J2562" s="3">
        <v>1106</v>
      </c>
      <c r="K2562" s="3">
        <v>595</v>
      </c>
    </row>
    <row r="2563" spans="1:11" x14ac:dyDescent="0.25">
      <c r="A2563" s="4">
        <v>41609</v>
      </c>
      <c r="B2563" s="3" t="s">
        <v>60</v>
      </c>
      <c r="C2563" s="3" t="s">
        <v>13</v>
      </c>
      <c r="D2563" s="3">
        <v>293</v>
      </c>
      <c r="E2563" s="3">
        <v>244</v>
      </c>
      <c r="F2563" s="3">
        <v>278</v>
      </c>
      <c r="G2563" s="3">
        <v>241</v>
      </c>
      <c r="H2563" s="3">
        <v>222</v>
      </c>
      <c r="I2563" s="3">
        <v>216</v>
      </c>
      <c r="J2563" s="3">
        <v>1106</v>
      </c>
      <c r="K2563" s="3">
        <v>42</v>
      </c>
    </row>
    <row r="2564" spans="1:11" x14ac:dyDescent="0.25">
      <c r="A2564" s="4">
        <v>41609</v>
      </c>
      <c r="B2564" s="3" t="s">
        <v>60</v>
      </c>
      <c r="C2564" s="3" t="s">
        <v>15</v>
      </c>
      <c r="D2564" s="3">
        <v>293</v>
      </c>
      <c r="E2564" s="3">
        <v>262</v>
      </c>
      <c r="F2564" s="3">
        <v>278</v>
      </c>
      <c r="G2564" s="3">
        <v>257</v>
      </c>
      <c r="H2564" s="3">
        <v>222</v>
      </c>
      <c r="I2564" s="3">
        <v>224</v>
      </c>
      <c r="J2564" s="3">
        <v>1106</v>
      </c>
      <c r="K2564" s="3">
        <v>60</v>
      </c>
    </row>
    <row r="2565" spans="1:11" x14ac:dyDescent="0.25">
      <c r="A2565" s="4">
        <v>41609</v>
      </c>
      <c r="B2565" s="3" t="s">
        <v>60</v>
      </c>
      <c r="C2565" s="3" t="s">
        <v>8</v>
      </c>
      <c r="D2565" s="3">
        <v>293</v>
      </c>
      <c r="E2565" s="3">
        <v>250</v>
      </c>
      <c r="F2565" s="3">
        <v>278</v>
      </c>
      <c r="G2565" s="3">
        <v>240</v>
      </c>
      <c r="H2565" s="3">
        <v>222</v>
      </c>
      <c r="I2565" s="3">
        <v>195</v>
      </c>
      <c r="J2565" s="3">
        <v>1106</v>
      </c>
      <c r="K2565" s="3">
        <v>5</v>
      </c>
    </row>
    <row r="2566" spans="1:11" x14ac:dyDescent="0.25">
      <c r="A2566" s="4">
        <v>41609</v>
      </c>
      <c r="B2566" s="3" t="s">
        <v>60</v>
      </c>
      <c r="C2566" s="3" t="s">
        <v>16</v>
      </c>
      <c r="D2566" s="3">
        <v>293</v>
      </c>
      <c r="E2566" s="3">
        <v>181</v>
      </c>
      <c r="F2566" s="3">
        <v>278</v>
      </c>
      <c r="G2566" s="3">
        <v>178</v>
      </c>
      <c r="H2566" s="3">
        <v>222</v>
      </c>
      <c r="I2566" s="3">
        <v>155</v>
      </c>
      <c r="J2566" s="3">
        <v>1106</v>
      </c>
      <c r="K2566" s="3">
        <v>57</v>
      </c>
    </row>
    <row r="2567" spans="1:11" x14ac:dyDescent="0.25">
      <c r="A2567" s="4">
        <v>41609</v>
      </c>
      <c r="B2567" s="3" t="s">
        <v>60</v>
      </c>
      <c r="C2567" s="3" t="s">
        <v>10</v>
      </c>
      <c r="D2567" s="3">
        <v>293</v>
      </c>
      <c r="E2567" s="3">
        <v>276</v>
      </c>
      <c r="F2567" s="3">
        <v>278</v>
      </c>
      <c r="G2567" s="3">
        <v>264</v>
      </c>
      <c r="H2567" s="3">
        <v>222</v>
      </c>
      <c r="I2567" s="3">
        <v>214</v>
      </c>
      <c r="J2567" s="3">
        <v>1106</v>
      </c>
      <c r="K2567" s="3">
        <v>135</v>
      </c>
    </row>
    <row r="2568" spans="1:11" x14ac:dyDescent="0.25">
      <c r="A2568" s="4">
        <v>41609</v>
      </c>
      <c r="B2568" s="3" t="s">
        <v>60</v>
      </c>
      <c r="C2568" s="3" t="s">
        <v>12</v>
      </c>
      <c r="D2568" s="3">
        <v>293</v>
      </c>
      <c r="E2568" s="3">
        <v>262</v>
      </c>
      <c r="F2568" s="3">
        <v>278</v>
      </c>
      <c r="G2568" s="3">
        <v>258</v>
      </c>
      <c r="H2568" s="3">
        <v>222</v>
      </c>
      <c r="I2568" s="3">
        <v>226</v>
      </c>
      <c r="J2568" s="3">
        <v>1106</v>
      </c>
      <c r="K2568" s="3">
        <v>48</v>
      </c>
    </row>
    <row r="2569" spans="1:11" x14ac:dyDescent="0.25">
      <c r="A2569" s="4">
        <v>41609</v>
      </c>
      <c r="B2569" s="3" t="s">
        <v>60</v>
      </c>
      <c r="C2569" s="3" t="s">
        <v>6</v>
      </c>
      <c r="D2569" s="3">
        <v>293</v>
      </c>
      <c r="E2569" s="3">
        <v>299</v>
      </c>
      <c r="F2569" s="3">
        <v>278</v>
      </c>
      <c r="G2569" s="3">
        <v>284</v>
      </c>
      <c r="H2569" s="3">
        <v>222</v>
      </c>
      <c r="I2569" s="3">
        <v>229</v>
      </c>
      <c r="J2569" s="3">
        <v>1106</v>
      </c>
      <c r="K2569" s="3">
        <v>78</v>
      </c>
    </row>
    <row r="2570" spans="1:11" x14ac:dyDescent="0.25">
      <c r="A2570" s="4">
        <v>41609</v>
      </c>
      <c r="B2570" s="3" t="s">
        <v>60</v>
      </c>
      <c r="C2570" s="3" t="s">
        <v>7</v>
      </c>
      <c r="D2570" s="3">
        <v>293</v>
      </c>
      <c r="E2570" s="3">
        <v>309</v>
      </c>
      <c r="F2570" s="3">
        <v>278</v>
      </c>
      <c r="G2570" s="3">
        <v>295</v>
      </c>
      <c r="H2570" s="3">
        <v>222</v>
      </c>
      <c r="I2570" s="3">
        <v>239</v>
      </c>
      <c r="J2570" s="3">
        <v>1106</v>
      </c>
      <c r="K2570" s="3">
        <v>76</v>
      </c>
    </row>
    <row r="2571" spans="1:11" x14ac:dyDescent="0.25">
      <c r="A2571" s="4">
        <v>41609</v>
      </c>
      <c r="B2571" s="3" t="s">
        <v>60</v>
      </c>
      <c r="C2571" s="3" t="s">
        <v>9</v>
      </c>
      <c r="D2571" s="3">
        <v>293</v>
      </c>
      <c r="E2571" s="3">
        <v>182</v>
      </c>
      <c r="F2571" s="3">
        <v>278</v>
      </c>
      <c r="G2571" s="3">
        <v>175</v>
      </c>
      <c r="H2571" s="3">
        <v>222</v>
      </c>
      <c r="I2571" s="3">
        <v>143</v>
      </c>
      <c r="J2571" s="3">
        <v>1106</v>
      </c>
      <c r="K2571" s="3">
        <v>10</v>
      </c>
    </row>
    <row r="2572" spans="1:11" x14ac:dyDescent="0.25">
      <c r="A2572" s="4">
        <v>41699</v>
      </c>
      <c r="B2572" s="3" t="s">
        <v>60</v>
      </c>
      <c r="C2572" s="3" t="s">
        <v>85</v>
      </c>
      <c r="D2572" s="3">
        <v>301</v>
      </c>
      <c r="E2572" s="3">
        <v>322</v>
      </c>
      <c r="F2572" s="3">
        <v>284</v>
      </c>
      <c r="G2572" s="3">
        <v>304</v>
      </c>
      <c r="H2572" s="3">
        <v>224</v>
      </c>
      <c r="I2572" s="3">
        <v>240</v>
      </c>
      <c r="J2572" s="3">
        <v>1684</v>
      </c>
      <c r="K2572" s="3">
        <v>1035</v>
      </c>
    </row>
    <row r="2573" spans="1:11" x14ac:dyDescent="0.25">
      <c r="A2573" s="4">
        <v>41699</v>
      </c>
      <c r="B2573" s="3" t="s">
        <v>60</v>
      </c>
      <c r="C2573" s="3" t="s">
        <v>13</v>
      </c>
      <c r="D2573" s="3">
        <v>301</v>
      </c>
      <c r="E2573" s="3">
        <v>251</v>
      </c>
      <c r="F2573" s="3">
        <v>284</v>
      </c>
      <c r="G2573" s="3">
        <v>248</v>
      </c>
      <c r="H2573" s="3">
        <v>224</v>
      </c>
      <c r="I2573" s="3">
        <v>223</v>
      </c>
      <c r="J2573" s="3">
        <v>1684</v>
      </c>
      <c r="K2573" s="3">
        <v>50</v>
      </c>
    </row>
    <row r="2574" spans="1:11" x14ac:dyDescent="0.25">
      <c r="A2574" s="4">
        <v>41699</v>
      </c>
      <c r="B2574" s="3" t="s">
        <v>60</v>
      </c>
      <c r="C2574" s="3" t="s">
        <v>15</v>
      </c>
      <c r="D2574" s="3">
        <v>301</v>
      </c>
      <c r="E2574" s="3">
        <v>270</v>
      </c>
      <c r="F2574" s="3">
        <v>284</v>
      </c>
      <c r="G2574" s="3">
        <v>264</v>
      </c>
      <c r="H2574" s="3">
        <v>224</v>
      </c>
      <c r="I2574" s="3">
        <v>231</v>
      </c>
      <c r="J2574" s="3">
        <v>1684</v>
      </c>
      <c r="K2574" s="3">
        <v>71</v>
      </c>
    </row>
    <row r="2575" spans="1:11" x14ac:dyDescent="0.25">
      <c r="A2575" s="4">
        <v>41699</v>
      </c>
      <c r="B2575" s="3" t="s">
        <v>60</v>
      </c>
      <c r="C2575" s="3" t="s">
        <v>8</v>
      </c>
      <c r="D2575" s="3">
        <v>301</v>
      </c>
      <c r="E2575" s="3">
        <v>210</v>
      </c>
      <c r="F2575" s="3">
        <v>284</v>
      </c>
      <c r="G2575" s="3">
        <v>207</v>
      </c>
      <c r="H2575" s="3">
        <v>224</v>
      </c>
      <c r="I2575" s="3">
        <v>184</v>
      </c>
      <c r="J2575" s="3">
        <v>1684</v>
      </c>
      <c r="K2575" s="3">
        <v>17</v>
      </c>
    </row>
    <row r="2576" spans="1:11" x14ac:dyDescent="0.25">
      <c r="A2576" s="4">
        <v>41699</v>
      </c>
      <c r="B2576" s="3" t="s">
        <v>60</v>
      </c>
      <c r="C2576" s="3" t="s">
        <v>16</v>
      </c>
      <c r="D2576" s="3">
        <v>301</v>
      </c>
      <c r="E2576" s="3">
        <v>171</v>
      </c>
      <c r="F2576" s="3">
        <v>284</v>
      </c>
      <c r="G2576" s="3">
        <v>166</v>
      </c>
      <c r="H2576" s="3">
        <v>224</v>
      </c>
      <c r="I2576" s="3">
        <v>140</v>
      </c>
      <c r="J2576" s="3">
        <v>1684</v>
      </c>
      <c r="K2576" s="3">
        <v>80</v>
      </c>
    </row>
    <row r="2577" spans="1:11" x14ac:dyDescent="0.25">
      <c r="A2577" s="4">
        <v>41699</v>
      </c>
      <c r="B2577" s="3" t="s">
        <v>60</v>
      </c>
      <c r="C2577" s="3" t="s">
        <v>10</v>
      </c>
      <c r="D2577" s="3">
        <v>301</v>
      </c>
      <c r="E2577" s="3">
        <v>281</v>
      </c>
      <c r="F2577" s="3">
        <v>284</v>
      </c>
      <c r="G2577" s="3">
        <v>267</v>
      </c>
      <c r="H2577" s="3">
        <v>224</v>
      </c>
      <c r="I2577" s="3">
        <v>212</v>
      </c>
      <c r="J2577" s="3">
        <v>1684</v>
      </c>
      <c r="K2577" s="3">
        <v>125</v>
      </c>
    </row>
    <row r="2578" spans="1:11" x14ac:dyDescent="0.25">
      <c r="A2578" s="4">
        <v>41699</v>
      </c>
      <c r="B2578" s="3" t="s">
        <v>60</v>
      </c>
      <c r="C2578" s="3" t="s">
        <v>12</v>
      </c>
      <c r="D2578" s="3">
        <v>301</v>
      </c>
      <c r="E2578" s="3">
        <v>277</v>
      </c>
      <c r="F2578" s="3">
        <v>284</v>
      </c>
      <c r="G2578" s="3">
        <v>272</v>
      </c>
      <c r="H2578" s="3">
        <v>224</v>
      </c>
      <c r="I2578" s="3">
        <v>236</v>
      </c>
      <c r="J2578" s="3">
        <v>1684</v>
      </c>
      <c r="K2578" s="3">
        <v>67</v>
      </c>
    </row>
    <row r="2579" spans="1:11" x14ac:dyDescent="0.25">
      <c r="A2579" s="4">
        <v>41699</v>
      </c>
      <c r="B2579" s="3" t="s">
        <v>60</v>
      </c>
      <c r="C2579" s="3" t="s">
        <v>6</v>
      </c>
      <c r="D2579" s="3">
        <v>301</v>
      </c>
      <c r="E2579" s="3">
        <v>279</v>
      </c>
      <c r="F2579" s="3">
        <v>284</v>
      </c>
      <c r="G2579" s="3">
        <v>267</v>
      </c>
      <c r="H2579" s="3">
        <v>224</v>
      </c>
      <c r="I2579" s="3">
        <v>220</v>
      </c>
      <c r="J2579" s="3">
        <v>1684</v>
      </c>
      <c r="K2579" s="3">
        <v>117</v>
      </c>
    </row>
    <row r="2580" spans="1:11" x14ac:dyDescent="0.25">
      <c r="A2580" s="4">
        <v>41699</v>
      </c>
      <c r="B2580" s="3" t="s">
        <v>60</v>
      </c>
      <c r="C2580" s="3" t="s">
        <v>7</v>
      </c>
      <c r="D2580" s="3">
        <v>301</v>
      </c>
      <c r="E2580" s="3">
        <v>321</v>
      </c>
      <c r="F2580" s="3">
        <v>284</v>
      </c>
      <c r="G2580" s="3">
        <v>308</v>
      </c>
      <c r="H2580" s="3">
        <v>224</v>
      </c>
      <c r="I2580" s="3">
        <v>252</v>
      </c>
      <c r="J2580" s="3">
        <v>1684</v>
      </c>
      <c r="K2580" s="3">
        <v>115</v>
      </c>
    </row>
    <row r="2581" spans="1:11" x14ac:dyDescent="0.25">
      <c r="A2581" s="4">
        <v>41699</v>
      </c>
      <c r="B2581" s="3" t="s">
        <v>60</v>
      </c>
      <c r="C2581" s="3" t="s">
        <v>9</v>
      </c>
      <c r="D2581" s="3">
        <v>301</v>
      </c>
      <c r="E2581" s="3">
        <v>244</v>
      </c>
      <c r="F2581" s="3">
        <v>284</v>
      </c>
      <c r="G2581" s="3">
        <v>240</v>
      </c>
      <c r="H2581" s="3">
        <v>224</v>
      </c>
      <c r="I2581" s="3">
        <v>211</v>
      </c>
      <c r="J2581" s="3">
        <v>1684</v>
      </c>
      <c r="K2581" s="3">
        <v>7</v>
      </c>
    </row>
    <row r="2582" spans="1:11" x14ac:dyDescent="0.25">
      <c r="A2582" s="4">
        <v>41699</v>
      </c>
      <c r="B2582" s="3" t="s">
        <v>60</v>
      </c>
      <c r="C2582" s="3" t="s">
        <v>85</v>
      </c>
      <c r="D2582" s="3">
        <v>301</v>
      </c>
      <c r="E2582" s="3">
        <v>322</v>
      </c>
      <c r="F2582" s="3">
        <v>284</v>
      </c>
      <c r="G2582" s="3">
        <v>304</v>
      </c>
      <c r="H2582" s="3">
        <v>224</v>
      </c>
      <c r="I2582" s="3">
        <v>240</v>
      </c>
      <c r="J2582" s="3">
        <v>1684</v>
      </c>
      <c r="K2582" s="3">
        <v>1035</v>
      </c>
    </row>
    <row r="2583" spans="1:11" x14ac:dyDescent="0.25">
      <c r="A2583" s="4">
        <v>41699</v>
      </c>
      <c r="B2583" s="3" t="s">
        <v>60</v>
      </c>
      <c r="C2583" s="3" t="s">
        <v>13</v>
      </c>
      <c r="D2583" s="3">
        <v>301</v>
      </c>
      <c r="E2583" s="3">
        <v>251</v>
      </c>
      <c r="F2583" s="3">
        <v>284</v>
      </c>
      <c r="G2583" s="3">
        <v>248</v>
      </c>
      <c r="H2583" s="3">
        <v>224</v>
      </c>
      <c r="I2583" s="3">
        <v>223</v>
      </c>
      <c r="J2583" s="3">
        <v>1684</v>
      </c>
      <c r="K2583" s="3">
        <v>50</v>
      </c>
    </row>
    <row r="2584" spans="1:11" x14ac:dyDescent="0.25">
      <c r="A2584" s="4">
        <v>41699</v>
      </c>
      <c r="B2584" s="3" t="s">
        <v>60</v>
      </c>
      <c r="C2584" s="3" t="s">
        <v>15</v>
      </c>
      <c r="D2584" s="3">
        <v>301</v>
      </c>
      <c r="E2584" s="3">
        <v>270</v>
      </c>
      <c r="F2584" s="3">
        <v>284</v>
      </c>
      <c r="G2584" s="3">
        <v>264</v>
      </c>
      <c r="H2584" s="3">
        <v>224</v>
      </c>
      <c r="I2584" s="3">
        <v>231</v>
      </c>
      <c r="J2584" s="3">
        <v>1684</v>
      </c>
      <c r="K2584" s="3">
        <v>71</v>
      </c>
    </row>
    <row r="2585" spans="1:11" x14ac:dyDescent="0.25">
      <c r="A2585" s="4">
        <v>41699</v>
      </c>
      <c r="B2585" s="3" t="s">
        <v>60</v>
      </c>
      <c r="C2585" s="3" t="s">
        <v>8</v>
      </c>
      <c r="D2585" s="3">
        <v>301</v>
      </c>
      <c r="E2585" s="3">
        <v>210</v>
      </c>
      <c r="F2585" s="3">
        <v>284</v>
      </c>
      <c r="G2585" s="3">
        <v>207</v>
      </c>
      <c r="H2585" s="3">
        <v>224</v>
      </c>
      <c r="I2585" s="3">
        <v>184</v>
      </c>
      <c r="J2585" s="3">
        <v>1684</v>
      </c>
      <c r="K2585" s="3">
        <v>17</v>
      </c>
    </row>
    <row r="2586" spans="1:11" x14ac:dyDescent="0.25">
      <c r="A2586" s="4">
        <v>41699</v>
      </c>
      <c r="B2586" s="3" t="s">
        <v>60</v>
      </c>
      <c r="C2586" s="3" t="s">
        <v>16</v>
      </c>
      <c r="D2586" s="3">
        <v>301</v>
      </c>
      <c r="E2586" s="3">
        <v>171</v>
      </c>
      <c r="F2586" s="3">
        <v>284</v>
      </c>
      <c r="G2586" s="3">
        <v>166</v>
      </c>
      <c r="H2586" s="3">
        <v>224</v>
      </c>
      <c r="I2586" s="3">
        <v>140</v>
      </c>
      <c r="J2586" s="3">
        <v>1684</v>
      </c>
      <c r="K2586" s="3">
        <v>80</v>
      </c>
    </row>
    <row r="2587" spans="1:11" x14ac:dyDescent="0.25">
      <c r="A2587" s="4">
        <v>41699</v>
      </c>
      <c r="B2587" s="3" t="s">
        <v>60</v>
      </c>
      <c r="C2587" s="3" t="s">
        <v>10</v>
      </c>
      <c r="D2587" s="3">
        <v>301</v>
      </c>
      <c r="E2587" s="3">
        <v>281</v>
      </c>
      <c r="F2587" s="3">
        <v>284</v>
      </c>
      <c r="G2587" s="3">
        <v>267</v>
      </c>
      <c r="H2587" s="3">
        <v>224</v>
      </c>
      <c r="I2587" s="3">
        <v>212</v>
      </c>
      <c r="J2587" s="3">
        <v>1684</v>
      </c>
      <c r="K2587" s="3">
        <v>125</v>
      </c>
    </row>
    <row r="2588" spans="1:11" x14ac:dyDescent="0.25">
      <c r="A2588" s="4">
        <v>41699</v>
      </c>
      <c r="B2588" s="3" t="s">
        <v>60</v>
      </c>
      <c r="C2588" s="3" t="s">
        <v>12</v>
      </c>
      <c r="D2588" s="3">
        <v>301</v>
      </c>
      <c r="E2588" s="3">
        <v>277</v>
      </c>
      <c r="F2588" s="3">
        <v>284</v>
      </c>
      <c r="G2588" s="3">
        <v>272</v>
      </c>
      <c r="H2588" s="3">
        <v>224</v>
      </c>
      <c r="I2588" s="3">
        <v>236</v>
      </c>
      <c r="J2588" s="3">
        <v>1684</v>
      </c>
      <c r="K2588" s="3">
        <v>67</v>
      </c>
    </row>
    <row r="2589" spans="1:11" x14ac:dyDescent="0.25">
      <c r="A2589" s="4">
        <v>41699</v>
      </c>
      <c r="B2589" s="3" t="s">
        <v>60</v>
      </c>
      <c r="C2589" s="3" t="s">
        <v>6</v>
      </c>
      <c r="D2589" s="3">
        <v>301</v>
      </c>
      <c r="E2589" s="3">
        <v>279</v>
      </c>
      <c r="F2589" s="3">
        <v>284</v>
      </c>
      <c r="G2589" s="3">
        <v>267</v>
      </c>
      <c r="H2589" s="3">
        <v>224</v>
      </c>
      <c r="I2589" s="3">
        <v>220</v>
      </c>
      <c r="J2589" s="3">
        <v>1684</v>
      </c>
      <c r="K2589" s="3">
        <v>117</v>
      </c>
    </row>
    <row r="2590" spans="1:11" x14ac:dyDescent="0.25">
      <c r="A2590" s="4">
        <v>41699</v>
      </c>
      <c r="B2590" s="3" t="s">
        <v>60</v>
      </c>
      <c r="C2590" s="3" t="s">
        <v>7</v>
      </c>
      <c r="D2590" s="3">
        <v>301</v>
      </c>
      <c r="E2590" s="3">
        <v>321</v>
      </c>
      <c r="F2590" s="3">
        <v>284</v>
      </c>
      <c r="G2590" s="3">
        <v>308</v>
      </c>
      <c r="H2590" s="3">
        <v>224</v>
      </c>
      <c r="I2590" s="3">
        <v>252</v>
      </c>
      <c r="J2590" s="3">
        <v>1684</v>
      </c>
      <c r="K2590" s="3">
        <v>115</v>
      </c>
    </row>
    <row r="2591" spans="1:11" x14ac:dyDescent="0.25">
      <c r="A2591" s="4">
        <v>41699</v>
      </c>
      <c r="B2591" s="3" t="s">
        <v>60</v>
      </c>
      <c r="C2591" s="3" t="s">
        <v>9</v>
      </c>
      <c r="D2591" s="3">
        <v>301</v>
      </c>
      <c r="E2591" s="3">
        <v>244</v>
      </c>
      <c r="F2591" s="3">
        <v>284</v>
      </c>
      <c r="G2591" s="3">
        <v>240</v>
      </c>
      <c r="H2591" s="3">
        <v>224</v>
      </c>
      <c r="I2591" s="3">
        <v>211</v>
      </c>
      <c r="J2591" s="3">
        <v>1684</v>
      </c>
      <c r="K2591" s="3">
        <v>7</v>
      </c>
    </row>
    <row r="2592" spans="1:11" x14ac:dyDescent="0.25">
      <c r="A2592" s="4">
        <v>41791</v>
      </c>
      <c r="B2592" s="3" t="s">
        <v>60</v>
      </c>
      <c r="C2592" s="3" t="s">
        <v>85</v>
      </c>
      <c r="D2592" s="3">
        <v>298</v>
      </c>
      <c r="E2592" s="3">
        <v>316</v>
      </c>
      <c r="F2592" s="3">
        <v>279</v>
      </c>
      <c r="G2592" s="3">
        <v>299</v>
      </c>
      <c r="H2592" s="3">
        <v>218</v>
      </c>
      <c r="I2592" s="3">
        <v>236</v>
      </c>
      <c r="J2592" s="3">
        <v>1203</v>
      </c>
      <c r="K2592" s="3">
        <v>637</v>
      </c>
    </row>
    <row r="2593" spans="1:11" x14ac:dyDescent="0.25">
      <c r="A2593" s="4">
        <v>41791</v>
      </c>
      <c r="B2593" s="3" t="s">
        <v>60</v>
      </c>
      <c r="C2593" s="3" t="s">
        <v>13</v>
      </c>
      <c r="D2593" s="3">
        <v>298</v>
      </c>
      <c r="E2593" s="3">
        <v>237</v>
      </c>
      <c r="F2593" s="3">
        <v>279</v>
      </c>
      <c r="G2593" s="3">
        <v>231</v>
      </c>
      <c r="H2593" s="3">
        <v>218</v>
      </c>
      <c r="I2593" s="3">
        <v>196</v>
      </c>
      <c r="J2593" s="3">
        <v>1203</v>
      </c>
      <c r="K2593" s="3">
        <v>27</v>
      </c>
    </row>
    <row r="2594" spans="1:11" x14ac:dyDescent="0.25">
      <c r="A2594" s="4">
        <v>41791</v>
      </c>
      <c r="B2594" s="3" t="s">
        <v>60</v>
      </c>
      <c r="C2594" s="3" t="s">
        <v>15</v>
      </c>
      <c r="D2594" s="3">
        <v>298</v>
      </c>
      <c r="E2594" s="3">
        <v>286</v>
      </c>
      <c r="F2594" s="3">
        <v>279</v>
      </c>
      <c r="G2594" s="3">
        <v>276</v>
      </c>
      <c r="H2594" s="3">
        <v>218</v>
      </c>
      <c r="I2594" s="3">
        <v>231</v>
      </c>
      <c r="J2594" s="3">
        <v>1203</v>
      </c>
      <c r="K2594" s="3">
        <v>69</v>
      </c>
    </row>
    <row r="2595" spans="1:11" x14ac:dyDescent="0.25">
      <c r="A2595" s="4">
        <v>41791</v>
      </c>
      <c r="B2595" s="3" t="s">
        <v>60</v>
      </c>
      <c r="C2595" s="3" t="s">
        <v>8</v>
      </c>
      <c r="D2595" s="3">
        <v>298</v>
      </c>
      <c r="E2595" s="3">
        <v>228</v>
      </c>
      <c r="F2595" s="3">
        <v>279</v>
      </c>
      <c r="G2595" s="3">
        <v>224</v>
      </c>
      <c r="H2595" s="3">
        <v>218</v>
      </c>
      <c r="I2595" s="3">
        <v>196</v>
      </c>
      <c r="J2595" s="3">
        <v>1203</v>
      </c>
      <c r="K2595" s="3">
        <v>11</v>
      </c>
    </row>
    <row r="2596" spans="1:11" x14ac:dyDescent="0.25">
      <c r="A2596" s="4">
        <v>41791</v>
      </c>
      <c r="B2596" s="3" t="s">
        <v>60</v>
      </c>
      <c r="C2596" s="3" t="s">
        <v>16</v>
      </c>
      <c r="D2596" s="3">
        <v>298</v>
      </c>
      <c r="E2596" s="3">
        <v>181</v>
      </c>
      <c r="F2596" s="3">
        <v>279</v>
      </c>
      <c r="G2596" s="3">
        <v>173</v>
      </c>
      <c r="H2596" s="3">
        <v>218</v>
      </c>
      <c r="I2596" s="3">
        <v>143</v>
      </c>
      <c r="J2596" s="3">
        <v>1203</v>
      </c>
      <c r="K2596" s="3">
        <v>72</v>
      </c>
    </row>
    <row r="2597" spans="1:11" x14ac:dyDescent="0.25">
      <c r="A2597" s="4">
        <v>41791</v>
      </c>
      <c r="B2597" s="3" t="s">
        <v>60</v>
      </c>
      <c r="C2597" s="3" t="s">
        <v>10</v>
      </c>
      <c r="D2597" s="3">
        <v>298</v>
      </c>
      <c r="E2597" s="3">
        <v>284</v>
      </c>
      <c r="F2597" s="3">
        <v>279</v>
      </c>
      <c r="G2597" s="3">
        <v>270</v>
      </c>
      <c r="H2597" s="3">
        <v>218</v>
      </c>
      <c r="I2597" s="3">
        <v>216</v>
      </c>
      <c r="J2597" s="3">
        <v>1203</v>
      </c>
      <c r="K2597" s="3">
        <v>110</v>
      </c>
    </row>
    <row r="2598" spans="1:11" x14ac:dyDescent="0.25">
      <c r="A2598" s="4">
        <v>41791</v>
      </c>
      <c r="B2598" s="3" t="s">
        <v>60</v>
      </c>
      <c r="C2598" s="3" t="s">
        <v>12</v>
      </c>
      <c r="D2598" s="3">
        <v>298</v>
      </c>
      <c r="E2598" s="3">
        <v>279</v>
      </c>
      <c r="F2598" s="3">
        <v>279</v>
      </c>
      <c r="G2598" s="3">
        <v>264</v>
      </c>
      <c r="H2598" s="3">
        <v>218</v>
      </c>
      <c r="I2598" s="3">
        <v>214</v>
      </c>
      <c r="J2598" s="3">
        <v>1203</v>
      </c>
      <c r="K2598" s="3">
        <v>60</v>
      </c>
    </row>
    <row r="2599" spans="1:11" x14ac:dyDescent="0.25">
      <c r="A2599" s="4">
        <v>41791</v>
      </c>
      <c r="B2599" s="3" t="s">
        <v>60</v>
      </c>
      <c r="C2599" s="3" t="s">
        <v>6</v>
      </c>
      <c r="D2599" s="3">
        <v>298</v>
      </c>
      <c r="E2599" s="3">
        <v>314</v>
      </c>
      <c r="F2599" s="3">
        <v>279</v>
      </c>
      <c r="G2599" s="3">
        <v>290</v>
      </c>
      <c r="H2599" s="3">
        <v>218</v>
      </c>
      <c r="I2599" s="3">
        <v>222</v>
      </c>
      <c r="J2599" s="3">
        <v>1203</v>
      </c>
      <c r="K2599" s="3">
        <v>85</v>
      </c>
    </row>
    <row r="2600" spans="1:11" x14ac:dyDescent="0.25">
      <c r="A2600" s="4">
        <v>41791</v>
      </c>
      <c r="B2600" s="3" t="s">
        <v>60</v>
      </c>
      <c r="C2600" s="3" t="s">
        <v>7</v>
      </c>
      <c r="D2600" s="3">
        <v>298</v>
      </c>
      <c r="E2600" s="3">
        <v>329</v>
      </c>
      <c r="F2600" s="3">
        <v>279</v>
      </c>
      <c r="G2600" s="3">
        <v>309</v>
      </c>
      <c r="H2600" s="3">
        <v>218</v>
      </c>
      <c r="I2600" s="3">
        <v>240</v>
      </c>
      <c r="J2600" s="3">
        <v>1203</v>
      </c>
      <c r="K2600" s="3">
        <v>113</v>
      </c>
    </row>
    <row r="2601" spans="1:11" x14ac:dyDescent="0.25">
      <c r="A2601" s="4">
        <v>41791</v>
      </c>
      <c r="B2601" s="3" t="s">
        <v>60</v>
      </c>
      <c r="C2601" s="3" t="s">
        <v>9</v>
      </c>
      <c r="D2601" s="3">
        <v>298</v>
      </c>
      <c r="E2601" s="3">
        <v>188</v>
      </c>
      <c r="F2601" s="3">
        <v>279</v>
      </c>
      <c r="G2601" s="3">
        <v>185</v>
      </c>
      <c r="H2601" s="3">
        <v>218</v>
      </c>
      <c r="I2601" s="3">
        <v>163</v>
      </c>
      <c r="J2601" s="3">
        <v>1203</v>
      </c>
      <c r="K2601" s="3">
        <v>19</v>
      </c>
    </row>
    <row r="2602" spans="1:11" x14ac:dyDescent="0.25">
      <c r="A2602" s="4">
        <v>41791</v>
      </c>
      <c r="B2602" s="3" t="s">
        <v>60</v>
      </c>
      <c r="C2602" s="3" t="s">
        <v>85</v>
      </c>
      <c r="D2602" s="3">
        <v>298</v>
      </c>
      <c r="E2602" s="3">
        <v>316</v>
      </c>
      <c r="F2602" s="3">
        <v>279</v>
      </c>
      <c r="G2602" s="3">
        <v>299</v>
      </c>
      <c r="H2602" s="3">
        <v>218</v>
      </c>
      <c r="I2602" s="3">
        <v>236</v>
      </c>
      <c r="J2602" s="3">
        <v>1203</v>
      </c>
      <c r="K2602" s="3">
        <v>637</v>
      </c>
    </row>
    <row r="2603" spans="1:11" x14ac:dyDescent="0.25">
      <c r="A2603" s="4">
        <v>41791</v>
      </c>
      <c r="B2603" s="3" t="s">
        <v>60</v>
      </c>
      <c r="C2603" s="3" t="s">
        <v>13</v>
      </c>
      <c r="D2603" s="3">
        <v>298</v>
      </c>
      <c r="E2603" s="3">
        <v>237</v>
      </c>
      <c r="F2603" s="3">
        <v>279</v>
      </c>
      <c r="G2603" s="3">
        <v>231</v>
      </c>
      <c r="H2603" s="3">
        <v>218</v>
      </c>
      <c r="I2603" s="3">
        <v>196</v>
      </c>
      <c r="J2603" s="3">
        <v>1203</v>
      </c>
      <c r="K2603" s="3">
        <v>27</v>
      </c>
    </row>
    <row r="2604" spans="1:11" x14ac:dyDescent="0.25">
      <c r="A2604" s="4">
        <v>41791</v>
      </c>
      <c r="B2604" s="3" t="s">
        <v>60</v>
      </c>
      <c r="C2604" s="3" t="s">
        <v>15</v>
      </c>
      <c r="D2604" s="3">
        <v>298</v>
      </c>
      <c r="E2604" s="3">
        <v>286</v>
      </c>
      <c r="F2604" s="3">
        <v>279</v>
      </c>
      <c r="G2604" s="3">
        <v>276</v>
      </c>
      <c r="H2604" s="3">
        <v>218</v>
      </c>
      <c r="I2604" s="3">
        <v>231</v>
      </c>
      <c r="J2604" s="3">
        <v>1203</v>
      </c>
      <c r="K2604" s="3">
        <v>69</v>
      </c>
    </row>
    <row r="2605" spans="1:11" x14ac:dyDescent="0.25">
      <c r="A2605" s="4">
        <v>41791</v>
      </c>
      <c r="B2605" s="3" t="s">
        <v>60</v>
      </c>
      <c r="C2605" s="3" t="s">
        <v>8</v>
      </c>
      <c r="D2605" s="3">
        <v>298</v>
      </c>
      <c r="E2605" s="3">
        <v>228</v>
      </c>
      <c r="F2605" s="3">
        <v>279</v>
      </c>
      <c r="G2605" s="3">
        <v>224</v>
      </c>
      <c r="H2605" s="3">
        <v>218</v>
      </c>
      <c r="I2605" s="3">
        <v>196</v>
      </c>
      <c r="J2605" s="3">
        <v>1203</v>
      </c>
      <c r="K2605" s="3">
        <v>11</v>
      </c>
    </row>
    <row r="2606" spans="1:11" x14ac:dyDescent="0.25">
      <c r="A2606" s="4">
        <v>41791</v>
      </c>
      <c r="B2606" s="3" t="s">
        <v>60</v>
      </c>
      <c r="C2606" s="3" t="s">
        <v>16</v>
      </c>
      <c r="D2606" s="3">
        <v>298</v>
      </c>
      <c r="E2606" s="3">
        <v>181</v>
      </c>
      <c r="F2606" s="3">
        <v>279</v>
      </c>
      <c r="G2606" s="3">
        <v>173</v>
      </c>
      <c r="H2606" s="3">
        <v>218</v>
      </c>
      <c r="I2606" s="3">
        <v>143</v>
      </c>
      <c r="J2606" s="3">
        <v>1203</v>
      </c>
      <c r="K2606" s="3">
        <v>72</v>
      </c>
    </row>
    <row r="2607" spans="1:11" x14ac:dyDescent="0.25">
      <c r="A2607" s="4">
        <v>41791</v>
      </c>
      <c r="B2607" s="3" t="s">
        <v>60</v>
      </c>
      <c r="C2607" s="3" t="s">
        <v>10</v>
      </c>
      <c r="D2607" s="3">
        <v>298</v>
      </c>
      <c r="E2607" s="3">
        <v>284</v>
      </c>
      <c r="F2607" s="3">
        <v>279</v>
      </c>
      <c r="G2607" s="3">
        <v>270</v>
      </c>
      <c r="H2607" s="3">
        <v>218</v>
      </c>
      <c r="I2607" s="3">
        <v>216</v>
      </c>
      <c r="J2607" s="3">
        <v>1203</v>
      </c>
      <c r="K2607" s="3">
        <v>110</v>
      </c>
    </row>
    <row r="2608" spans="1:11" x14ac:dyDescent="0.25">
      <c r="A2608" s="4">
        <v>41791</v>
      </c>
      <c r="B2608" s="3" t="s">
        <v>60</v>
      </c>
      <c r="C2608" s="3" t="s">
        <v>12</v>
      </c>
      <c r="D2608" s="3">
        <v>298</v>
      </c>
      <c r="E2608" s="3">
        <v>279</v>
      </c>
      <c r="F2608" s="3">
        <v>279</v>
      </c>
      <c r="G2608" s="3">
        <v>264</v>
      </c>
      <c r="H2608" s="3">
        <v>218</v>
      </c>
      <c r="I2608" s="3">
        <v>214</v>
      </c>
      <c r="J2608" s="3">
        <v>1203</v>
      </c>
      <c r="K2608" s="3">
        <v>60</v>
      </c>
    </row>
    <row r="2609" spans="1:11" x14ac:dyDescent="0.25">
      <c r="A2609" s="4">
        <v>41791</v>
      </c>
      <c r="B2609" s="3" t="s">
        <v>60</v>
      </c>
      <c r="C2609" s="3" t="s">
        <v>6</v>
      </c>
      <c r="D2609" s="3">
        <v>298</v>
      </c>
      <c r="E2609" s="3">
        <v>314</v>
      </c>
      <c r="F2609" s="3">
        <v>279</v>
      </c>
      <c r="G2609" s="3">
        <v>290</v>
      </c>
      <c r="H2609" s="3">
        <v>218</v>
      </c>
      <c r="I2609" s="3">
        <v>222</v>
      </c>
      <c r="J2609" s="3">
        <v>1203</v>
      </c>
      <c r="K2609" s="3">
        <v>85</v>
      </c>
    </row>
    <row r="2610" spans="1:11" x14ac:dyDescent="0.25">
      <c r="A2610" s="4">
        <v>41791</v>
      </c>
      <c r="B2610" s="3" t="s">
        <v>60</v>
      </c>
      <c r="C2610" s="3" t="s">
        <v>7</v>
      </c>
      <c r="D2610" s="3">
        <v>298</v>
      </c>
      <c r="E2610" s="3">
        <v>329</v>
      </c>
      <c r="F2610" s="3">
        <v>279</v>
      </c>
      <c r="G2610" s="3">
        <v>309</v>
      </c>
      <c r="H2610" s="3">
        <v>218</v>
      </c>
      <c r="I2610" s="3">
        <v>240</v>
      </c>
      <c r="J2610" s="3">
        <v>1203</v>
      </c>
      <c r="K2610" s="3">
        <v>113</v>
      </c>
    </row>
    <row r="2611" spans="1:11" x14ac:dyDescent="0.25">
      <c r="A2611" s="4">
        <v>41791</v>
      </c>
      <c r="B2611" s="3" t="s">
        <v>60</v>
      </c>
      <c r="C2611" s="3" t="s">
        <v>9</v>
      </c>
      <c r="D2611" s="3">
        <v>298</v>
      </c>
      <c r="E2611" s="3">
        <v>188</v>
      </c>
      <c r="F2611" s="3">
        <v>279</v>
      </c>
      <c r="G2611" s="3">
        <v>185</v>
      </c>
      <c r="H2611" s="3">
        <v>218</v>
      </c>
      <c r="I2611" s="3">
        <v>163</v>
      </c>
      <c r="J2611" s="3">
        <v>1203</v>
      </c>
      <c r="K2611" s="3">
        <v>19</v>
      </c>
    </row>
    <row r="2612" spans="1:11" x14ac:dyDescent="0.25">
      <c r="A2612" s="4">
        <v>41883</v>
      </c>
      <c r="B2612" s="3" t="s">
        <v>60</v>
      </c>
      <c r="C2612" s="3" t="s">
        <v>85</v>
      </c>
      <c r="D2612" s="3">
        <v>297</v>
      </c>
      <c r="E2612" s="3">
        <v>314</v>
      </c>
      <c r="F2612" s="3">
        <v>282</v>
      </c>
      <c r="G2612" s="3">
        <v>297</v>
      </c>
      <c r="H2612" s="3">
        <v>225</v>
      </c>
      <c r="I2612" s="3">
        <v>236</v>
      </c>
      <c r="J2612" s="3">
        <v>1526</v>
      </c>
      <c r="K2612" s="3">
        <v>785</v>
      </c>
    </row>
    <row r="2613" spans="1:11" x14ac:dyDescent="0.25">
      <c r="A2613" s="4">
        <v>41883</v>
      </c>
      <c r="B2613" s="3" t="s">
        <v>60</v>
      </c>
      <c r="C2613" s="3" t="s">
        <v>13</v>
      </c>
      <c r="D2613" s="3">
        <v>297</v>
      </c>
      <c r="E2613" s="3">
        <v>245</v>
      </c>
      <c r="F2613" s="3">
        <v>282</v>
      </c>
      <c r="G2613" s="3">
        <v>242</v>
      </c>
      <c r="H2613" s="3">
        <v>225</v>
      </c>
      <c r="I2613" s="3">
        <v>217</v>
      </c>
      <c r="J2613" s="3">
        <v>1526</v>
      </c>
      <c r="K2613" s="3">
        <v>42</v>
      </c>
    </row>
    <row r="2614" spans="1:11" x14ac:dyDescent="0.25">
      <c r="A2614" s="4">
        <v>41883</v>
      </c>
      <c r="B2614" s="3" t="s">
        <v>60</v>
      </c>
      <c r="C2614" s="3" t="s">
        <v>15</v>
      </c>
      <c r="D2614" s="3">
        <v>297</v>
      </c>
      <c r="E2614" s="3">
        <v>271</v>
      </c>
      <c r="F2614" s="3">
        <v>282</v>
      </c>
      <c r="G2614" s="3">
        <v>266</v>
      </c>
      <c r="H2614" s="3">
        <v>225</v>
      </c>
      <c r="I2614" s="3">
        <v>234</v>
      </c>
      <c r="J2614" s="3">
        <v>1526</v>
      </c>
      <c r="K2614" s="3">
        <v>71</v>
      </c>
    </row>
    <row r="2615" spans="1:11" x14ac:dyDescent="0.25">
      <c r="A2615" s="4">
        <v>41883</v>
      </c>
      <c r="B2615" s="3" t="s">
        <v>60</v>
      </c>
      <c r="C2615" s="3" t="s">
        <v>8</v>
      </c>
      <c r="D2615" s="3">
        <v>297</v>
      </c>
      <c r="E2615" s="3">
        <v>234</v>
      </c>
      <c r="F2615" s="3">
        <v>282</v>
      </c>
      <c r="G2615" s="3">
        <v>215</v>
      </c>
      <c r="H2615" s="3">
        <v>225</v>
      </c>
      <c r="I2615" s="3">
        <v>156</v>
      </c>
      <c r="J2615" s="3">
        <v>1526</v>
      </c>
      <c r="K2615" s="3">
        <v>17</v>
      </c>
    </row>
    <row r="2616" spans="1:11" x14ac:dyDescent="0.25">
      <c r="A2616" s="4">
        <v>41883</v>
      </c>
      <c r="B2616" s="3" t="s">
        <v>60</v>
      </c>
      <c r="C2616" s="3" t="s">
        <v>16</v>
      </c>
      <c r="D2616" s="3">
        <v>297</v>
      </c>
      <c r="E2616" s="3">
        <v>190</v>
      </c>
      <c r="F2616" s="3">
        <v>282</v>
      </c>
      <c r="G2616" s="3">
        <v>182</v>
      </c>
      <c r="H2616" s="3">
        <v>225</v>
      </c>
      <c r="I2616" s="3">
        <v>148</v>
      </c>
      <c r="J2616" s="3">
        <v>1526</v>
      </c>
      <c r="K2616" s="3">
        <v>76</v>
      </c>
    </row>
    <row r="2617" spans="1:11" x14ac:dyDescent="0.25">
      <c r="A2617" s="4">
        <v>41883</v>
      </c>
      <c r="B2617" s="3" t="s">
        <v>60</v>
      </c>
      <c r="C2617" s="3" t="s">
        <v>10</v>
      </c>
      <c r="D2617" s="3">
        <v>297</v>
      </c>
      <c r="E2617" s="3">
        <v>286</v>
      </c>
      <c r="F2617" s="3">
        <v>282</v>
      </c>
      <c r="G2617" s="3">
        <v>275</v>
      </c>
      <c r="H2617" s="3">
        <v>225</v>
      </c>
      <c r="I2617" s="3">
        <v>228</v>
      </c>
      <c r="J2617" s="3">
        <v>1526</v>
      </c>
      <c r="K2617" s="3">
        <v>188</v>
      </c>
    </row>
    <row r="2618" spans="1:11" x14ac:dyDescent="0.25">
      <c r="A2618" s="4">
        <v>41883</v>
      </c>
      <c r="B2618" s="3" t="s">
        <v>60</v>
      </c>
      <c r="C2618" s="3" t="s">
        <v>12</v>
      </c>
      <c r="D2618" s="3">
        <v>297</v>
      </c>
      <c r="E2618" s="3">
        <v>274</v>
      </c>
      <c r="F2618" s="3">
        <v>282</v>
      </c>
      <c r="G2618" s="3">
        <v>268</v>
      </c>
      <c r="H2618" s="3">
        <v>225</v>
      </c>
      <c r="I2618" s="3">
        <v>235</v>
      </c>
      <c r="J2618" s="3">
        <v>1526</v>
      </c>
      <c r="K2618" s="3">
        <v>96</v>
      </c>
    </row>
    <row r="2619" spans="1:11" x14ac:dyDescent="0.25">
      <c r="A2619" s="4">
        <v>41883</v>
      </c>
      <c r="B2619" s="3" t="s">
        <v>60</v>
      </c>
      <c r="C2619" s="3" t="s">
        <v>6</v>
      </c>
      <c r="D2619" s="3">
        <v>297</v>
      </c>
      <c r="E2619" s="3">
        <v>298</v>
      </c>
      <c r="F2619" s="3">
        <v>282</v>
      </c>
      <c r="G2619" s="3">
        <v>284</v>
      </c>
      <c r="H2619" s="3">
        <v>225</v>
      </c>
      <c r="I2619" s="3">
        <v>231</v>
      </c>
      <c r="J2619" s="3">
        <v>1526</v>
      </c>
      <c r="K2619" s="3">
        <v>104</v>
      </c>
    </row>
    <row r="2620" spans="1:11" x14ac:dyDescent="0.25">
      <c r="A2620" s="4">
        <v>41883</v>
      </c>
      <c r="B2620" s="3" t="s">
        <v>60</v>
      </c>
      <c r="C2620" s="3" t="s">
        <v>7</v>
      </c>
      <c r="D2620" s="3">
        <v>297</v>
      </c>
      <c r="E2620" s="3">
        <v>341</v>
      </c>
      <c r="F2620" s="3">
        <v>282</v>
      </c>
      <c r="G2620" s="3">
        <v>328</v>
      </c>
      <c r="H2620" s="3">
        <v>225</v>
      </c>
      <c r="I2620" s="3">
        <v>273</v>
      </c>
      <c r="J2620" s="3">
        <v>1526</v>
      </c>
      <c r="K2620" s="3">
        <v>127</v>
      </c>
    </row>
    <row r="2621" spans="1:11" x14ac:dyDescent="0.25">
      <c r="A2621" s="4">
        <v>41883</v>
      </c>
      <c r="B2621" s="3" t="s">
        <v>60</v>
      </c>
      <c r="C2621" s="3" t="s">
        <v>9</v>
      </c>
      <c r="D2621" s="3">
        <v>297</v>
      </c>
      <c r="E2621" s="3">
        <v>200</v>
      </c>
      <c r="F2621" s="3">
        <v>282</v>
      </c>
      <c r="G2621" s="3">
        <v>196</v>
      </c>
      <c r="H2621" s="3">
        <v>225</v>
      </c>
      <c r="I2621" s="3">
        <v>173</v>
      </c>
      <c r="J2621" s="3">
        <v>1526</v>
      </c>
      <c r="K2621" s="3">
        <v>20</v>
      </c>
    </row>
    <row r="2622" spans="1:11" x14ac:dyDescent="0.25">
      <c r="A2622" s="4">
        <v>41883</v>
      </c>
      <c r="B2622" s="3" t="s">
        <v>60</v>
      </c>
      <c r="C2622" s="3" t="s">
        <v>85</v>
      </c>
      <c r="D2622" s="3">
        <v>297</v>
      </c>
      <c r="E2622" s="3">
        <v>314</v>
      </c>
      <c r="F2622" s="3">
        <v>282</v>
      </c>
      <c r="G2622" s="3">
        <v>297</v>
      </c>
      <c r="H2622" s="3">
        <v>225</v>
      </c>
      <c r="I2622" s="3">
        <v>236</v>
      </c>
      <c r="J2622" s="3">
        <v>1526</v>
      </c>
      <c r="K2622" s="3">
        <v>785</v>
      </c>
    </row>
    <row r="2623" spans="1:11" x14ac:dyDescent="0.25">
      <c r="A2623" s="4">
        <v>41883</v>
      </c>
      <c r="B2623" s="3" t="s">
        <v>60</v>
      </c>
      <c r="C2623" s="3" t="s">
        <v>13</v>
      </c>
      <c r="D2623" s="3">
        <v>297</v>
      </c>
      <c r="E2623" s="3">
        <v>245</v>
      </c>
      <c r="F2623" s="3">
        <v>282</v>
      </c>
      <c r="G2623" s="3">
        <v>242</v>
      </c>
      <c r="H2623" s="3">
        <v>225</v>
      </c>
      <c r="I2623" s="3">
        <v>217</v>
      </c>
      <c r="J2623" s="3">
        <v>1526</v>
      </c>
      <c r="K2623" s="3">
        <v>42</v>
      </c>
    </row>
    <row r="2624" spans="1:11" x14ac:dyDescent="0.25">
      <c r="A2624" s="4">
        <v>41883</v>
      </c>
      <c r="B2624" s="3" t="s">
        <v>60</v>
      </c>
      <c r="C2624" s="3" t="s">
        <v>15</v>
      </c>
      <c r="D2624" s="3">
        <v>297</v>
      </c>
      <c r="E2624" s="3">
        <v>271</v>
      </c>
      <c r="F2624" s="3">
        <v>282</v>
      </c>
      <c r="G2624" s="3">
        <v>266</v>
      </c>
      <c r="H2624" s="3">
        <v>225</v>
      </c>
      <c r="I2624" s="3">
        <v>234</v>
      </c>
      <c r="J2624" s="3">
        <v>1526</v>
      </c>
      <c r="K2624" s="3">
        <v>71</v>
      </c>
    </row>
    <row r="2625" spans="1:11" x14ac:dyDescent="0.25">
      <c r="A2625" s="4">
        <v>41883</v>
      </c>
      <c r="B2625" s="3" t="s">
        <v>60</v>
      </c>
      <c r="C2625" s="3" t="s">
        <v>8</v>
      </c>
      <c r="D2625" s="3">
        <v>297</v>
      </c>
      <c r="E2625" s="3">
        <v>234</v>
      </c>
      <c r="F2625" s="3">
        <v>282</v>
      </c>
      <c r="G2625" s="3">
        <v>215</v>
      </c>
      <c r="H2625" s="3">
        <v>225</v>
      </c>
      <c r="I2625" s="3">
        <v>156</v>
      </c>
      <c r="J2625" s="3">
        <v>1526</v>
      </c>
      <c r="K2625" s="3">
        <v>17</v>
      </c>
    </row>
    <row r="2626" spans="1:11" x14ac:dyDescent="0.25">
      <c r="A2626" s="4">
        <v>41883</v>
      </c>
      <c r="B2626" s="3" t="s">
        <v>60</v>
      </c>
      <c r="C2626" s="3" t="s">
        <v>16</v>
      </c>
      <c r="D2626" s="3">
        <v>297</v>
      </c>
      <c r="E2626" s="3">
        <v>190</v>
      </c>
      <c r="F2626" s="3">
        <v>282</v>
      </c>
      <c r="G2626" s="3">
        <v>182</v>
      </c>
      <c r="H2626" s="3">
        <v>225</v>
      </c>
      <c r="I2626" s="3">
        <v>148</v>
      </c>
      <c r="J2626" s="3">
        <v>1526</v>
      </c>
      <c r="K2626" s="3">
        <v>76</v>
      </c>
    </row>
    <row r="2627" spans="1:11" x14ac:dyDescent="0.25">
      <c r="A2627" s="4">
        <v>41883</v>
      </c>
      <c r="B2627" s="3" t="s">
        <v>60</v>
      </c>
      <c r="C2627" s="3" t="s">
        <v>10</v>
      </c>
      <c r="D2627" s="3">
        <v>297</v>
      </c>
      <c r="E2627" s="3">
        <v>286</v>
      </c>
      <c r="F2627" s="3">
        <v>282</v>
      </c>
      <c r="G2627" s="3">
        <v>275</v>
      </c>
      <c r="H2627" s="3">
        <v>225</v>
      </c>
      <c r="I2627" s="3">
        <v>228</v>
      </c>
      <c r="J2627" s="3">
        <v>1526</v>
      </c>
      <c r="K2627" s="3">
        <v>188</v>
      </c>
    </row>
    <row r="2628" spans="1:11" x14ac:dyDescent="0.25">
      <c r="A2628" s="4">
        <v>41883</v>
      </c>
      <c r="B2628" s="3" t="s">
        <v>60</v>
      </c>
      <c r="C2628" s="3" t="s">
        <v>12</v>
      </c>
      <c r="D2628" s="3">
        <v>297</v>
      </c>
      <c r="E2628" s="3">
        <v>274</v>
      </c>
      <c r="F2628" s="3">
        <v>282</v>
      </c>
      <c r="G2628" s="3">
        <v>268</v>
      </c>
      <c r="H2628" s="3">
        <v>225</v>
      </c>
      <c r="I2628" s="3">
        <v>235</v>
      </c>
      <c r="J2628" s="3">
        <v>1526</v>
      </c>
      <c r="K2628" s="3">
        <v>96</v>
      </c>
    </row>
    <row r="2629" spans="1:11" x14ac:dyDescent="0.25">
      <c r="A2629" s="4">
        <v>41883</v>
      </c>
      <c r="B2629" s="3" t="s">
        <v>60</v>
      </c>
      <c r="C2629" s="3" t="s">
        <v>6</v>
      </c>
      <c r="D2629" s="3">
        <v>297</v>
      </c>
      <c r="E2629" s="3">
        <v>298</v>
      </c>
      <c r="F2629" s="3">
        <v>282</v>
      </c>
      <c r="G2629" s="3">
        <v>284</v>
      </c>
      <c r="H2629" s="3">
        <v>225</v>
      </c>
      <c r="I2629" s="3">
        <v>231</v>
      </c>
      <c r="J2629" s="3">
        <v>1526</v>
      </c>
      <c r="K2629" s="3">
        <v>104</v>
      </c>
    </row>
    <row r="2630" spans="1:11" x14ac:dyDescent="0.25">
      <c r="A2630" s="4">
        <v>41883</v>
      </c>
      <c r="B2630" s="3" t="s">
        <v>60</v>
      </c>
      <c r="C2630" s="3" t="s">
        <v>7</v>
      </c>
      <c r="D2630" s="3">
        <v>297</v>
      </c>
      <c r="E2630" s="3">
        <v>341</v>
      </c>
      <c r="F2630" s="3">
        <v>282</v>
      </c>
      <c r="G2630" s="3">
        <v>328</v>
      </c>
      <c r="H2630" s="3">
        <v>225</v>
      </c>
      <c r="I2630" s="3">
        <v>273</v>
      </c>
      <c r="J2630" s="3">
        <v>1526</v>
      </c>
      <c r="K2630" s="3">
        <v>127</v>
      </c>
    </row>
    <row r="2631" spans="1:11" x14ac:dyDescent="0.25">
      <c r="A2631" s="4">
        <v>41883</v>
      </c>
      <c r="B2631" s="3" t="s">
        <v>60</v>
      </c>
      <c r="C2631" s="3" t="s">
        <v>9</v>
      </c>
      <c r="D2631" s="3">
        <v>297</v>
      </c>
      <c r="E2631" s="3">
        <v>200</v>
      </c>
      <c r="F2631" s="3">
        <v>282</v>
      </c>
      <c r="G2631" s="3">
        <v>196</v>
      </c>
      <c r="H2631" s="3">
        <v>225</v>
      </c>
      <c r="I2631" s="3">
        <v>173</v>
      </c>
      <c r="J2631" s="3">
        <v>1526</v>
      </c>
      <c r="K2631" s="3">
        <v>20</v>
      </c>
    </row>
    <row r="2632" spans="1:11" x14ac:dyDescent="0.25">
      <c r="A2632" s="4">
        <v>41974</v>
      </c>
      <c r="B2632" s="3" t="s">
        <v>60</v>
      </c>
      <c r="C2632" s="3" t="s">
        <v>85</v>
      </c>
      <c r="D2632" s="3">
        <v>300</v>
      </c>
      <c r="E2632" s="3">
        <v>322</v>
      </c>
      <c r="F2632" s="3">
        <v>285</v>
      </c>
      <c r="G2632" s="3">
        <v>307</v>
      </c>
      <c r="H2632" s="3">
        <v>228</v>
      </c>
      <c r="I2632" s="3">
        <v>247</v>
      </c>
      <c r="J2632" s="3">
        <v>1005</v>
      </c>
      <c r="K2632" s="3">
        <v>514</v>
      </c>
    </row>
    <row r="2633" spans="1:11" x14ac:dyDescent="0.25">
      <c r="A2633" s="4">
        <v>41974</v>
      </c>
      <c r="B2633" s="3" t="s">
        <v>60</v>
      </c>
      <c r="C2633" s="3" t="s">
        <v>13</v>
      </c>
      <c r="D2633" s="3">
        <v>300</v>
      </c>
      <c r="E2633" s="3">
        <v>256</v>
      </c>
      <c r="F2633" s="3">
        <v>285</v>
      </c>
      <c r="G2633" s="3">
        <v>252</v>
      </c>
      <c r="H2633" s="3">
        <v>228</v>
      </c>
      <c r="I2633" s="3">
        <v>222</v>
      </c>
      <c r="J2633" s="3">
        <v>1005</v>
      </c>
      <c r="K2633" s="3">
        <v>28</v>
      </c>
    </row>
    <row r="2634" spans="1:11" x14ac:dyDescent="0.25">
      <c r="A2634" s="4">
        <v>41974</v>
      </c>
      <c r="B2634" s="3" t="s">
        <v>60</v>
      </c>
      <c r="C2634" s="3" t="s">
        <v>15</v>
      </c>
      <c r="D2634" s="3">
        <v>300</v>
      </c>
      <c r="E2634" s="3">
        <v>265</v>
      </c>
      <c r="F2634" s="3">
        <v>285</v>
      </c>
      <c r="G2634" s="3">
        <v>260</v>
      </c>
      <c r="H2634" s="3">
        <v>228</v>
      </c>
      <c r="I2634" s="3">
        <v>227</v>
      </c>
      <c r="J2634" s="3">
        <v>1005</v>
      </c>
      <c r="K2634" s="3">
        <v>53</v>
      </c>
    </row>
    <row r="2635" spans="1:11" x14ac:dyDescent="0.25">
      <c r="A2635" s="4">
        <v>41974</v>
      </c>
      <c r="B2635" s="3" t="s">
        <v>60</v>
      </c>
      <c r="C2635" s="3" t="s">
        <v>8</v>
      </c>
      <c r="D2635" s="3">
        <v>300</v>
      </c>
      <c r="E2635" s="3">
        <v>219</v>
      </c>
      <c r="F2635" s="3">
        <v>285</v>
      </c>
      <c r="G2635" s="3">
        <v>206</v>
      </c>
      <c r="H2635" s="3">
        <v>228</v>
      </c>
      <c r="I2635" s="3">
        <v>159</v>
      </c>
      <c r="J2635" s="3">
        <v>1005</v>
      </c>
      <c r="K2635" s="3">
        <v>8</v>
      </c>
    </row>
    <row r="2636" spans="1:11" x14ac:dyDescent="0.25">
      <c r="A2636" s="4">
        <v>41974</v>
      </c>
      <c r="B2636" s="3" t="s">
        <v>60</v>
      </c>
      <c r="C2636" s="3" t="s">
        <v>16</v>
      </c>
      <c r="D2636" s="3">
        <v>300</v>
      </c>
      <c r="E2636" s="3">
        <v>181</v>
      </c>
      <c r="F2636" s="3">
        <v>285</v>
      </c>
      <c r="G2636" s="3">
        <v>178</v>
      </c>
      <c r="H2636" s="3">
        <v>228</v>
      </c>
      <c r="I2636" s="3">
        <v>157</v>
      </c>
      <c r="J2636" s="3">
        <v>1005</v>
      </c>
      <c r="K2636" s="3">
        <v>51</v>
      </c>
    </row>
    <row r="2637" spans="1:11" x14ac:dyDescent="0.25">
      <c r="A2637" s="4">
        <v>41974</v>
      </c>
      <c r="B2637" s="3" t="s">
        <v>60</v>
      </c>
      <c r="C2637" s="3" t="s">
        <v>10</v>
      </c>
      <c r="D2637" s="3">
        <v>300</v>
      </c>
      <c r="E2637" s="3">
        <v>277</v>
      </c>
      <c r="F2637" s="3">
        <v>285</v>
      </c>
      <c r="G2637" s="3">
        <v>264</v>
      </c>
      <c r="H2637" s="3">
        <v>228</v>
      </c>
      <c r="I2637" s="3">
        <v>212</v>
      </c>
      <c r="J2637" s="3">
        <v>1005</v>
      </c>
      <c r="K2637" s="3">
        <v>115</v>
      </c>
    </row>
    <row r="2638" spans="1:11" x14ac:dyDescent="0.25">
      <c r="A2638" s="4">
        <v>41974</v>
      </c>
      <c r="B2638" s="3" t="s">
        <v>60</v>
      </c>
      <c r="C2638" s="3" t="s">
        <v>12</v>
      </c>
      <c r="D2638" s="3">
        <v>300</v>
      </c>
      <c r="E2638" s="3">
        <v>285</v>
      </c>
      <c r="F2638" s="3">
        <v>285</v>
      </c>
      <c r="G2638" s="3">
        <v>280</v>
      </c>
      <c r="H2638" s="3">
        <v>228</v>
      </c>
      <c r="I2638" s="3">
        <v>244</v>
      </c>
      <c r="J2638" s="3">
        <v>1005</v>
      </c>
      <c r="K2638" s="3">
        <v>45</v>
      </c>
    </row>
    <row r="2639" spans="1:11" x14ac:dyDescent="0.25">
      <c r="A2639" s="4">
        <v>41974</v>
      </c>
      <c r="B2639" s="3" t="s">
        <v>60</v>
      </c>
      <c r="C2639" s="3" t="s">
        <v>6</v>
      </c>
      <c r="D2639" s="3">
        <v>300</v>
      </c>
      <c r="E2639" s="3">
        <v>303</v>
      </c>
      <c r="F2639" s="3">
        <v>285</v>
      </c>
      <c r="G2639" s="3">
        <v>286</v>
      </c>
      <c r="H2639" s="3">
        <v>228</v>
      </c>
      <c r="I2639" s="3">
        <v>228</v>
      </c>
      <c r="J2639" s="3">
        <v>1005</v>
      </c>
      <c r="K2639" s="3">
        <v>84</v>
      </c>
    </row>
    <row r="2640" spans="1:11" x14ac:dyDescent="0.25">
      <c r="A2640" s="4">
        <v>41974</v>
      </c>
      <c r="B2640" s="3" t="s">
        <v>60</v>
      </c>
      <c r="C2640" s="3" t="s">
        <v>7</v>
      </c>
      <c r="D2640" s="3">
        <v>300</v>
      </c>
      <c r="E2640" s="3">
        <v>339</v>
      </c>
      <c r="F2640" s="3">
        <v>285</v>
      </c>
      <c r="G2640" s="3">
        <v>328</v>
      </c>
      <c r="H2640" s="3">
        <v>228</v>
      </c>
      <c r="I2640" s="3">
        <v>273</v>
      </c>
      <c r="J2640" s="3">
        <v>1005</v>
      </c>
      <c r="K2640" s="3">
        <v>91</v>
      </c>
    </row>
    <row r="2641" spans="1:11" x14ac:dyDescent="0.25">
      <c r="A2641" s="4">
        <v>41974</v>
      </c>
      <c r="B2641" s="3" t="s">
        <v>60</v>
      </c>
      <c r="C2641" s="3" t="s">
        <v>9</v>
      </c>
      <c r="D2641" s="3">
        <v>300</v>
      </c>
      <c r="E2641" s="3">
        <v>184</v>
      </c>
      <c r="F2641" s="3">
        <v>285</v>
      </c>
      <c r="G2641" s="3">
        <v>180</v>
      </c>
      <c r="H2641" s="3">
        <v>228</v>
      </c>
      <c r="I2641" s="3">
        <v>153</v>
      </c>
      <c r="J2641" s="3">
        <v>1005</v>
      </c>
      <c r="K2641" s="3">
        <v>16</v>
      </c>
    </row>
    <row r="2642" spans="1:11" x14ac:dyDescent="0.25">
      <c r="A2642" s="4">
        <v>41974</v>
      </c>
      <c r="B2642" s="3" t="s">
        <v>60</v>
      </c>
      <c r="C2642" s="3" t="s">
        <v>85</v>
      </c>
      <c r="D2642" s="3">
        <v>300</v>
      </c>
      <c r="E2642" s="3">
        <v>322</v>
      </c>
      <c r="F2642" s="3">
        <v>285</v>
      </c>
      <c r="G2642" s="3">
        <v>307</v>
      </c>
      <c r="H2642" s="3">
        <v>228</v>
      </c>
      <c r="I2642" s="3">
        <v>247</v>
      </c>
      <c r="J2642" s="3">
        <v>1005</v>
      </c>
      <c r="K2642" s="3">
        <v>514</v>
      </c>
    </row>
    <row r="2643" spans="1:11" x14ac:dyDescent="0.25">
      <c r="A2643" s="4">
        <v>41974</v>
      </c>
      <c r="B2643" s="3" t="s">
        <v>60</v>
      </c>
      <c r="C2643" s="3" t="s">
        <v>13</v>
      </c>
      <c r="D2643" s="3">
        <v>300</v>
      </c>
      <c r="E2643" s="3">
        <v>256</v>
      </c>
      <c r="F2643" s="3">
        <v>285</v>
      </c>
      <c r="G2643" s="3">
        <v>252</v>
      </c>
      <c r="H2643" s="3">
        <v>228</v>
      </c>
      <c r="I2643" s="3">
        <v>222</v>
      </c>
      <c r="J2643" s="3">
        <v>1005</v>
      </c>
      <c r="K2643" s="3">
        <v>28</v>
      </c>
    </row>
    <row r="2644" spans="1:11" x14ac:dyDescent="0.25">
      <c r="A2644" s="4">
        <v>41974</v>
      </c>
      <c r="B2644" s="3" t="s">
        <v>60</v>
      </c>
      <c r="C2644" s="3" t="s">
        <v>15</v>
      </c>
      <c r="D2644" s="3">
        <v>300</v>
      </c>
      <c r="E2644" s="3">
        <v>265</v>
      </c>
      <c r="F2644" s="3">
        <v>285</v>
      </c>
      <c r="G2644" s="3">
        <v>260</v>
      </c>
      <c r="H2644" s="3">
        <v>228</v>
      </c>
      <c r="I2644" s="3">
        <v>227</v>
      </c>
      <c r="J2644" s="3">
        <v>1005</v>
      </c>
      <c r="K2644" s="3">
        <v>53</v>
      </c>
    </row>
    <row r="2645" spans="1:11" x14ac:dyDescent="0.25">
      <c r="A2645" s="4">
        <v>41974</v>
      </c>
      <c r="B2645" s="3" t="s">
        <v>60</v>
      </c>
      <c r="C2645" s="3" t="s">
        <v>8</v>
      </c>
      <c r="D2645" s="3">
        <v>300</v>
      </c>
      <c r="E2645" s="3">
        <v>219</v>
      </c>
      <c r="F2645" s="3">
        <v>285</v>
      </c>
      <c r="G2645" s="3">
        <v>206</v>
      </c>
      <c r="H2645" s="3">
        <v>228</v>
      </c>
      <c r="I2645" s="3">
        <v>159</v>
      </c>
      <c r="J2645" s="3">
        <v>1005</v>
      </c>
      <c r="K2645" s="3">
        <v>8</v>
      </c>
    </row>
    <row r="2646" spans="1:11" x14ac:dyDescent="0.25">
      <c r="A2646" s="4">
        <v>41974</v>
      </c>
      <c r="B2646" s="3" t="s">
        <v>60</v>
      </c>
      <c r="C2646" s="3" t="s">
        <v>16</v>
      </c>
      <c r="D2646" s="3">
        <v>300</v>
      </c>
      <c r="E2646" s="3">
        <v>181</v>
      </c>
      <c r="F2646" s="3">
        <v>285</v>
      </c>
      <c r="G2646" s="3">
        <v>178</v>
      </c>
      <c r="H2646" s="3">
        <v>228</v>
      </c>
      <c r="I2646" s="3">
        <v>157</v>
      </c>
      <c r="J2646" s="3">
        <v>1005</v>
      </c>
      <c r="K2646" s="3">
        <v>51</v>
      </c>
    </row>
    <row r="2647" spans="1:11" x14ac:dyDescent="0.25">
      <c r="A2647" s="4">
        <v>41974</v>
      </c>
      <c r="B2647" s="3" t="s">
        <v>60</v>
      </c>
      <c r="C2647" s="3" t="s">
        <v>10</v>
      </c>
      <c r="D2647" s="3">
        <v>300</v>
      </c>
      <c r="E2647" s="3">
        <v>277</v>
      </c>
      <c r="F2647" s="3">
        <v>285</v>
      </c>
      <c r="G2647" s="3">
        <v>264</v>
      </c>
      <c r="H2647" s="3">
        <v>228</v>
      </c>
      <c r="I2647" s="3">
        <v>212</v>
      </c>
      <c r="J2647" s="3">
        <v>1005</v>
      </c>
      <c r="K2647" s="3">
        <v>115</v>
      </c>
    </row>
    <row r="2648" spans="1:11" x14ac:dyDescent="0.25">
      <c r="A2648" s="4">
        <v>41974</v>
      </c>
      <c r="B2648" s="3" t="s">
        <v>60</v>
      </c>
      <c r="C2648" s="3" t="s">
        <v>12</v>
      </c>
      <c r="D2648" s="3">
        <v>300</v>
      </c>
      <c r="E2648" s="3">
        <v>285</v>
      </c>
      <c r="F2648" s="3">
        <v>285</v>
      </c>
      <c r="G2648" s="3">
        <v>280</v>
      </c>
      <c r="H2648" s="3">
        <v>228</v>
      </c>
      <c r="I2648" s="3">
        <v>244</v>
      </c>
      <c r="J2648" s="3">
        <v>1005</v>
      </c>
      <c r="K2648" s="3">
        <v>45</v>
      </c>
    </row>
    <row r="2649" spans="1:11" x14ac:dyDescent="0.25">
      <c r="A2649" s="4">
        <v>41974</v>
      </c>
      <c r="B2649" s="3" t="s">
        <v>60</v>
      </c>
      <c r="C2649" s="3" t="s">
        <v>6</v>
      </c>
      <c r="D2649" s="3">
        <v>300</v>
      </c>
      <c r="E2649" s="3">
        <v>303</v>
      </c>
      <c r="F2649" s="3">
        <v>285</v>
      </c>
      <c r="G2649" s="3">
        <v>286</v>
      </c>
      <c r="H2649" s="3">
        <v>228</v>
      </c>
      <c r="I2649" s="3">
        <v>228</v>
      </c>
      <c r="J2649" s="3">
        <v>1005</v>
      </c>
      <c r="K2649" s="3">
        <v>84</v>
      </c>
    </row>
    <row r="2650" spans="1:11" x14ac:dyDescent="0.25">
      <c r="A2650" s="4">
        <v>41974</v>
      </c>
      <c r="B2650" s="3" t="s">
        <v>60</v>
      </c>
      <c r="C2650" s="3" t="s">
        <v>7</v>
      </c>
      <c r="D2650" s="3">
        <v>300</v>
      </c>
      <c r="E2650" s="3">
        <v>339</v>
      </c>
      <c r="F2650" s="3">
        <v>285</v>
      </c>
      <c r="G2650" s="3">
        <v>328</v>
      </c>
      <c r="H2650" s="3">
        <v>228</v>
      </c>
      <c r="I2650" s="3">
        <v>273</v>
      </c>
      <c r="J2650" s="3">
        <v>1005</v>
      </c>
      <c r="K2650" s="3">
        <v>91</v>
      </c>
    </row>
    <row r="2651" spans="1:11" x14ac:dyDescent="0.25">
      <c r="A2651" s="4">
        <v>41974</v>
      </c>
      <c r="B2651" s="3" t="s">
        <v>60</v>
      </c>
      <c r="C2651" s="3" t="s">
        <v>9</v>
      </c>
      <c r="D2651" s="3">
        <v>300</v>
      </c>
      <c r="E2651" s="3">
        <v>184</v>
      </c>
      <c r="F2651" s="3">
        <v>285</v>
      </c>
      <c r="G2651" s="3">
        <v>180</v>
      </c>
      <c r="H2651" s="3">
        <v>228</v>
      </c>
      <c r="I2651" s="3">
        <v>153</v>
      </c>
      <c r="J2651" s="3">
        <v>1005</v>
      </c>
      <c r="K2651" s="3">
        <v>16</v>
      </c>
    </row>
    <row r="2652" spans="1:11" x14ac:dyDescent="0.25">
      <c r="A2652" s="4">
        <v>42064</v>
      </c>
      <c r="B2652" s="3" t="s">
        <v>60</v>
      </c>
      <c r="C2652" s="3" t="s">
        <v>85</v>
      </c>
      <c r="D2652" s="3">
        <v>311</v>
      </c>
      <c r="E2652" s="3">
        <v>324</v>
      </c>
      <c r="F2652" s="3">
        <v>294</v>
      </c>
      <c r="G2652" s="3">
        <v>305</v>
      </c>
      <c r="H2652" s="3">
        <v>233</v>
      </c>
      <c r="I2652" s="3">
        <v>240</v>
      </c>
      <c r="J2652" s="3">
        <v>1795</v>
      </c>
      <c r="K2652" s="3">
        <v>1148</v>
      </c>
    </row>
    <row r="2653" spans="1:11" x14ac:dyDescent="0.25">
      <c r="A2653" s="4">
        <v>42064</v>
      </c>
      <c r="B2653" s="3" t="s">
        <v>60</v>
      </c>
      <c r="C2653" s="3" t="s">
        <v>13</v>
      </c>
      <c r="D2653" s="3">
        <v>311</v>
      </c>
      <c r="E2653" s="3">
        <v>260</v>
      </c>
      <c r="F2653" s="3">
        <v>294</v>
      </c>
      <c r="G2653" s="3">
        <v>255</v>
      </c>
      <c r="H2653" s="3">
        <v>233</v>
      </c>
      <c r="I2653" s="3">
        <v>224</v>
      </c>
      <c r="J2653" s="3">
        <v>1795</v>
      </c>
      <c r="K2653" s="3">
        <v>25</v>
      </c>
    </row>
    <row r="2654" spans="1:11" x14ac:dyDescent="0.25">
      <c r="A2654" s="4">
        <v>42064</v>
      </c>
      <c r="B2654" s="3" t="s">
        <v>60</v>
      </c>
      <c r="C2654" s="3" t="s">
        <v>15</v>
      </c>
      <c r="D2654" s="3">
        <v>311</v>
      </c>
      <c r="E2654" s="3">
        <v>285</v>
      </c>
      <c r="F2654" s="3">
        <v>294</v>
      </c>
      <c r="G2654" s="3">
        <v>281</v>
      </c>
      <c r="H2654" s="3">
        <v>233</v>
      </c>
      <c r="I2654" s="3">
        <v>250</v>
      </c>
      <c r="J2654" s="3">
        <v>1795</v>
      </c>
      <c r="K2654" s="3">
        <v>74</v>
      </c>
    </row>
    <row r="2655" spans="1:11" x14ac:dyDescent="0.25">
      <c r="A2655" s="4">
        <v>42064</v>
      </c>
      <c r="B2655" s="3" t="s">
        <v>60</v>
      </c>
      <c r="C2655" s="3" t="s">
        <v>8</v>
      </c>
      <c r="D2655" s="3">
        <v>311</v>
      </c>
      <c r="E2655" s="3">
        <v>250</v>
      </c>
      <c r="F2655" s="3">
        <v>294</v>
      </c>
      <c r="G2655" s="3">
        <v>243</v>
      </c>
      <c r="H2655" s="3">
        <v>233</v>
      </c>
      <c r="I2655" s="3">
        <v>206</v>
      </c>
      <c r="J2655" s="3">
        <v>1795</v>
      </c>
      <c r="K2655" s="3">
        <v>11</v>
      </c>
    </row>
    <row r="2656" spans="1:11" x14ac:dyDescent="0.25">
      <c r="A2656" s="4">
        <v>42064</v>
      </c>
      <c r="B2656" s="3" t="s">
        <v>60</v>
      </c>
      <c r="C2656" s="3" t="s">
        <v>16</v>
      </c>
      <c r="D2656" s="3">
        <v>311</v>
      </c>
      <c r="E2656" s="3">
        <v>182</v>
      </c>
      <c r="F2656" s="3">
        <v>294</v>
      </c>
      <c r="G2656" s="3">
        <v>177</v>
      </c>
      <c r="H2656" s="3">
        <v>233</v>
      </c>
      <c r="I2656" s="3">
        <v>150</v>
      </c>
      <c r="J2656" s="3">
        <v>1795</v>
      </c>
      <c r="K2656" s="3">
        <v>54</v>
      </c>
    </row>
    <row r="2657" spans="1:11" x14ac:dyDescent="0.25">
      <c r="A2657" s="4">
        <v>42064</v>
      </c>
      <c r="B2657" s="3" t="s">
        <v>60</v>
      </c>
      <c r="C2657" s="3" t="s">
        <v>10</v>
      </c>
      <c r="D2657" s="3">
        <v>311</v>
      </c>
      <c r="E2657" s="3">
        <v>306</v>
      </c>
      <c r="F2657" s="3">
        <v>294</v>
      </c>
      <c r="G2657" s="3">
        <v>293</v>
      </c>
      <c r="H2657" s="3">
        <v>233</v>
      </c>
      <c r="I2657" s="3">
        <v>238</v>
      </c>
      <c r="J2657" s="3">
        <v>1795</v>
      </c>
      <c r="K2657" s="3">
        <v>156</v>
      </c>
    </row>
    <row r="2658" spans="1:11" x14ac:dyDescent="0.25">
      <c r="A2658" s="4">
        <v>42064</v>
      </c>
      <c r="B2658" s="3" t="s">
        <v>60</v>
      </c>
      <c r="C2658" s="3" t="s">
        <v>12</v>
      </c>
      <c r="D2658" s="3">
        <v>311</v>
      </c>
      <c r="E2658" s="3">
        <v>282</v>
      </c>
      <c r="F2658" s="3">
        <v>294</v>
      </c>
      <c r="G2658" s="3">
        <v>276</v>
      </c>
      <c r="H2658" s="3">
        <v>233</v>
      </c>
      <c r="I2658" s="3">
        <v>241</v>
      </c>
      <c r="J2658" s="3">
        <v>1795</v>
      </c>
      <c r="K2658" s="3">
        <v>81</v>
      </c>
    </row>
    <row r="2659" spans="1:11" x14ac:dyDescent="0.25">
      <c r="A2659" s="4">
        <v>42064</v>
      </c>
      <c r="B2659" s="3" t="s">
        <v>60</v>
      </c>
      <c r="C2659" s="3" t="s">
        <v>6</v>
      </c>
      <c r="D2659" s="3">
        <v>311</v>
      </c>
      <c r="E2659" s="3">
        <v>292</v>
      </c>
      <c r="F2659" s="3">
        <v>294</v>
      </c>
      <c r="G2659" s="3">
        <v>278</v>
      </c>
      <c r="H2659" s="3">
        <v>233</v>
      </c>
      <c r="I2659" s="3">
        <v>224</v>
      </c>
      <c r="J2659" s="3">
        <v>1795</v>
      </c>
      <c r="K2659" s="3">
        <v>129</v>
      </c>
    </row>
    <row r="2660" spans="1:11" x14ac:dyDescent="0.25">
      <c r="A2660" s="4">
        <v>42064</v>
      </c>
      <c r="B2660" s="3" t="s">
        <v>60</v>
      </c>
      <c r="C2660" s="3" t="s">
        <v>7</v>
      </c>
      <c r="D2660" s="3">
        <v>311</v>
      </c>
      <c r="E2660" s="3">
        <v>335</v>
      </c>
      <c r="F2660" s="3">
        <v>294</v>
      </c>
      <c r="G2660" s="3">
        <v>318</v>
      </c>
      <c r="H2660" s="3">
        <v>233</v>
      </c>
      <c r="I2660" s="3">
        <v>255</v>
      </c>
      <c r="J2660" s="3">
        <v>1795</v>
      </c>
      <c r="K2660" s="3">
        <v>107</v>
      </c>
    </row>
    <row r="2661" spans="1:11" x14ac:dyDescent="0.25">
      <c r="A2661" s="4">
        <v>42064</v>
      </c>
      <c r="B2661" s="3" t="s">
        <v>60</v>
      </c>
      <c r="C2661" s="3" t="s">
        <v>9</v>
      </c>
      <c r="D2661" s="3">
        <v>311</v>
      </c>
      <c r="E2661" s="3">
        <v>210</v>
      </c>
      <c r="F2661" s="3">
        <v>294</v>
      </c>
      <c r="G2661" s="3">
        <v>207</v>
      </c>
      <c r="H2661" s="3">
        <v>233</v>
      </c>
      <c r="I2661" s="3">
        <v>181</v>
      </c>
      <c r="J2661" s="3">
        <v>1795</v>
      </c>
      <c r="K2661" s="3">
        <v>10</v>
      </c>
    </row>
    <row r="2662" spans="1:11" x14ac:dyDescent="0.25">
      <c r="A2662" s="4">
        <v>42156</v>
      </c>
      <c r="B2662" s="3" t="s">
        <v>60</v>
      </c>
      <c r="C2662" s="3" t="s">
        <v>85</v>
      </c>
      <c r="D2662" s="3">
        <v>307</v>
      </c>
      <c r="E2662" s="3">
        <v>325</v>
      </c>
      <c r="F2662" s="3">
        <v>290</v>
      </c>
      <c r="G2662" s="3">
        <v>307</v>
      </c>
      <c r="H2662" s="3">
        <v>229</v>
      </c>
      <c r="I2662" s="3">
        <v>240</v>
      </c>
      <c r="J2662" s="3">
        <v>1513</v>
      </c>
      <c r="K2662" s="3">
        <v>776</v>
      </c>
    </row>
    <row r="2663" spans="1:11" x14ac:dyDescent="0.25">
      <c r="A2663" s="4">
        <v>42156</v>
      </c>
      <c r="B2663" s="3" t="s">
        <v>60</v>
      </c>
      <c r="C2663" s="3" t="s">
        <v>13</v>
      </c>
      <c r="D2663" s="3">
        <v>307</v>
      </c>
      <c r="E2663" s="3">
        <v>246</v>
      </c>
      <c r="F2663" s="3">
        <v>290</v>
      </c>
      <c r="G2663" s="3">
        <v>240</v>
      </c>
      <c r="H2663" s="3">
        <v>229</v>
      </c>
      <c r="I2663" s="3">
        <v>207</v>
      </c>
      <c r="J2663" s="3">
        <v>1513</v>
      </c>
      <c r="K2663" s="3">
        <v>40</v>
      </c>
    </row>
    <row r="2664" spans="1:11" x14ac:dyDescent="0.25">
      <c r="A2664" s="4">
        <v>42156</v>
      </c>
      <c r="B2664" s="3" t="s">
        <v>60</v>
      </c>
      <c r="C2664" s="3" t="s">
        <v>15</v>
      </c>
      <c r="D2664" s="3">
        <v>307</v>
      </c>
      <c r="E2664" s="3">
        <v>278</v>
      </c>
      <c r="F2664" s="3">
        <v>290</v>
      </c>
      <c r="G2664" s="3">
        <v>273</v>
      </c>
      <c r="H2664" s="3">
        <v>229</v>
      </c>
      <c r="I2664" s="3">
        <v>240</v>
      </c>
      <c r="J2664" s="3">
        <v>1513</v>
      </c>
      <c r="K2664" s="3">
        <v>89</v>
      </c>
    </row>
    <row r="2665" spans="1:11" x14ac:dyDescent="0.25">
      <c r="A2665" s="4">
        <v>42156</v>
      </c>
      <c r="B2665" s="3" t="s">
        <v>60</v>
      </c>
      <c r="C2665" s="3" t="s">
        <v>8</v>
      </c>
      <c r="D2665" s="3">
        <v>307</v>
      </c>
      <c r="E2665" s="3">
        <v>211</v>
      </c>
      <c r="F2665" s="3">
        <v>290</v>
      </c>
      <c r="G2665" s="3">
        <v>205</v>
      </c>
      <c r="H2665" s="3">
        <v>229</v>
      </c>
      <c r="I2665" s="3">
        <v>174</v>
      </c>
      <c r="J2665" s="3">
        <v>1513</v>
      </c>
      <c r="K2665" s="3">
        <v>17</v>
      </c>
    </row>
    <row r="2666" spans="1:11" x14ac:dyDescent="0.25">
      <c r="A2666" s="4">
        <v>42156</v>
      </c>
      <c r="B2666" s="3" t="s">
        <v>60</v>
      </c>
      <c r="C2666" s="3" t="s">
        <v>16</v>
      </c>
      <c r="D2666" s="3">
        <v>307</v>
      </c>
      <c r="E2666" s="3">
        <v>190</v>
      </c>
      <c r="F2666" s="3">
        <v>290</v>
      </c>
      <c r="G2666" s="3">
        <v>180</v>
      </c>
      <c r="H2666" s="3">
        <v>229</v>
      </c>
      <c r="I2666" s="3">
        <v>143</v>
      </c>
      <c r="J2666" s="3">
        <v>1513</v>
      </c>
      <c r="K2666" s="3">
        <v>80</v>
      </c>
    </row>
    <row r="2667" spans="1:11" x14ac:dyDescent="0.25">
      <c r="A2667" s="4">
        <v>42156</v>
      </c>
      <c r="B2667" s="3" t="s">
        <v>60</v>
      </c>
      <c r="C2667" s="3" t="s">
        <v>10</v>
      </c>
      <c r="D2667" s="3">
        <v>307</v>
      </c>
      <c r="E2667" s="3">
        <v>292</v>
      </c>
      <c r="F2667" s="3">
        <v>290</v>
      </c>
      <c r="G2667" s="3">
        <v>279</v>
      </c>
      <c r="H2667" s="3">
        <v>229</v>
      </c>
      <c r="I2667" s="3">
        <v>228</v>
      </c>
      <c r="J2667" s="3">
        <v>1513</v>
      </c>
      <c r="K2667" s="3">
        <v>129</v>
      </c>
    </row>
    <row r="2668" spans="1:11" x14ac:dyDescent="0.25">
      <c r="A2668" s="4">
        <v>42156</v>
      </c>
      <c r="B2668" s="3" t="s">
        <v>60</v>
      </c>
      <c r="C2668" s="3" t="s">
        <v>12</v>
      </c>
      <c r="D2668" s="3">
        <v>307</v>
      </c>
      <c r="E2668" s="3">
        <v>294</v>
      </c>
      <c r="F2668" s="3">
        <v>290</v>
      </c>
      <c r="G2668" s="3">
        <v>289</v>
      </c>
      <c r="H2668" s="3">
        <v>229</v>
      </c>
      <c r="I2668" s="3">
        <v>256</v>
      </c>
      <c r="J2668" s="3">
        <v>1513</v>
      </c>
      <c r="K2668" s="3">
        <v>90</v>
      </c>
    </row>
    <row r="2669" spans="1:11" x14ac:dyDescent="0.25">
      <c r="A2669" s="4">
        <v>42156</v>
      </c>
      <c r="B2669" s="3" t="s">
        <v>60</v>
      </c>
      <c r="C2669" s="3" t="s">
        <v>6</v>
      </c>
      <c r="D2669" s="3">
        <v>307</v>
      </c>
      <c r="E2669" s="3">
        <v>327</v>
      </c>
      <c r="F2669" s="3">
        <v>290</v>
      </c>
      <c r="G2669" s="3">
        <v>309</v>
      </c>
      <c r="H2669" s="3">
        <v>229</v>
      </c>
      <c r="I2669" s="3">
        <v>247</v>
      </c>
      <c r="J2669" s="3">
        <v>1513</v>
      </c>
      <c r="K2669" s="3">
        <v>137</v>
      </c>
    </row>
    <row r="2670" spans="1:11" x14ac:dyDescent="0.25">
      <c r="A2670" s="4">
        <v>42156</v>
      </c>
      <c r="B2670" s="3" t="s">
        <v>60</v>
      </c>
      <c r="C2670" s="3" t="s">
        <v>7</v>
      </c>
      <c r="D2670" s="3">
        <v>307</v>
      </c>
      <c r="E2670" s="3">
        <v>329</v>
      </c>
      <c r="F2670" s="3">
        <v>290</v>
      </c>
      <c r="G2670" s="3">
        <v>317</v>
      </c>
      <c r="H2670" s="3">
        <v>229</v>
      </c>
      <c r="I2670" s="3">
        <v>265</v>
      </c>
      <c r="J2670" s="3">
        <v>1513</v>
      </c>
      <c r="K2670" s="3">
        <v>138</v>
      </c>
    </row>
    <row r="2671" spans="1:11" x14ac:dyDescent="0.25">
      <c r="A2671" s="4">
        <v>42156</v>
      </c>
      <c r="B2671" s="3" t="s">
        <v>60</v>
      </c>
      <c r="C2671" s="3" t="s">
        <v>9</v>
      </c>
      <c r="D2671" s="3">
        <v>307</v>
      </c>
      <c r="E2671" s="3">
        <v>199</v>
      </c>
      <c r="F2671" s="3">
        <v>290</v>
      </c>
      <c r="G2671" s="3">
        <v>196</v>
      </c>
      <c r="H2671" s="3">
        <v>229</v>
      </c>
      <c r="I2671" s="3">
        <v>172</v>
      </c>
      <c r="J2671" s="3">
        <v>1513</v>
      </c>
      <c r="K2671" s="3">
        <v>17</v>
      </c>
    </row>
    <row r="2672" spans="1:11" x14ac:dyDescent="0.25">
      <c r="A2672" s="4">
        <v>42248</v>
      </c>
      <c r="B2672" s="3" t="s">
        <v>60</v>
      </c>
      <c r="C2672" s="3" t="s">
        <v>85</v>
      </c>
      <c r="D2672" s="3">
        <v>314</v>
      </c>
      <c r="E2672" s="3">
        <v>337</v>
      </c>
      <c r="F2672" s="3">
        <v>296</v>
      </c>
      <c r="G2672" s="3">
        <v>318</v>
      </c>
      <c r="H2672" s="3">
        <v>233</v>
      </c>
      <c r="I2672" s="3">
        <v>251</v>
      </c>
      <c r="J2672" s="3">
        <v>1284</v>
      </c>
      <c r="K2672" s="3">
        <v>704</v>
      </c>
    </row>
    <row r="2673" spans="1:11" x14ac:dyDescent="0.25">
      <c r="A2673" s="4">
        <v>42248</v>
      </c>
      <c r="B2673" s="3" t="s">
        <v>60</v>
      </c>
      <c r="C2673" s="3" t="s">
        <v>13</v>
      </c>
      <c r="D2673" s="3">
        <v>314</v>
      </c>
      <c r="E2673" s="3">
        <v>261</v>
      </c>
      <c r="F2673" s="3">
        <v>296</v>
      </c>
      <c r="G2673" s="3">
        <v>253</v>
      </c>
      <c r="H2673" s="3">
        <v>233</v>
      </c>
      <c r="I2673" s="3">
        <v>213</v>
      </c>
      <c r="J2673" s="3">
        <v>1284</v>
      </c>
      <c r="K2673" s="3">
        <v>36</v>
      </c>
    </row>
    <row r="2674" spans="1:11" x14ac:dyDescent="0.25">
      <c r="A2674" s="4">
        <v>42248</v>
      </c>
      <c r="B2674" s="3" t="s">
        <v>60</v>
      </c>
      <c r="C2674" s="3" t="s">
        <v>15</v>
      </c>
      <c r="D2674" s="3">
        <v>314</v>
      </c>
      <c r="E2674" s="3">
        <v>297</v>
      </c>
      <c r="F2674" s="3">
        <v>296</v>
      </c>
      <c r="G2674" s="3">
        <v>290</v>
      </c>
      <c r="H2674" s="3">
        <v>233</v>
      </c>
      <c r="I2674" s="3">
        <v>247</v>
      </c>
      <c r="J2674" s="3">
        <v>1284</v>
      </c>
      <c r="K2674" s="3">
        <v>69</v>
      </c>
    </row>
    <row r="2675" spans="1:11" x14ac:dyDescent="0.25">
      <c r="A2675" s="4">
        <v>42248</v>
      </c>
      <c r="B2675" s="3" t="s">
        <v>60</v>
      </c>
      <c r="C2675" s="3" t="s">
        <v>8</v>
      </c>
      <c r="D2675" s="3">
        <v>314</v>
      </c>
      <c r="E2675" s="3">
        <v>212</v>
      </c>
      <c r="F2675" s="3">
        <v>296</v>
      </c>
      <c r="G2675" s="3">
        <v>204</v>
      </c>
      <c r="H2675" s="3">
        <v>233</v>
      </c>
      <c r="I2675" s="3">
        <v>163</v>
      </c>
      <c r="J2675" s="3">
        <v>1284</v>
      </c>
      <c r="K2675" s="3">
        <v>14</v>
      </c>
    </row>
    <row r="2676" spans="1:11" x14ac:dyDescent="0.25">
      <c r="A2676" s="4">
        <v>42248</v>
      </c>
      <c r="B2676" s="3" t="s">
        <v>60</v>
      </c>
      <c r="C2676" s="3" t="s">
        <v>16</v>
      </c>
      <c r="D2676" s="3">
        <v>314</v>
      </c>
      <c r="E2676" s="3">
        <v>185</v>
      </c>
      <c r="F2676" s="3">
        <v>296</v>
      </c>
      <c r="G2676" s="3">
        <v>176</v>
      </c>
      <c r="H2676" s="3">
        <v>233</v>
      </c>
      <c r="I2676" s="3">
        <v>143</v>
      </c>
      <c r="J2676" s="3">
        <v>1284</v>
      </c>
      <c r="K2676" s="3">
        <v>56</v>
      </c>
    </row>
    <row r="2677" spans="1:11" x14ac:dyDescent="0.25">
      <c r="A2677" s="4">
        <v>42248</v>
      </c>
      <c r="B2677" s="3" t="s">
        <v>60</v>
      </c>
      <c r="C2677" s="3" t="s">
        <v>10</v>
      </c>
      <c r="D2677" s="3">
        <v>314</v>
      </c>
      <c r="E2677" s="3">
        <v>298</v>
      </c>
      <c r="F2677" s="3">
        <v>296</v>
      </c>
      <c r="G2677" s="3">
        <v>285</v>
      </c>
      <c r="H2677" s="3">
        <v>233</v>
      </c>
      <c r="I2677" s="3">
        <v>233</v>
      </c>
      <c r="J2677" s="3">
        <v>1284</v>
      </c>
      <c r="K2677" s="3">
        <v>128</v>
      </c>
    </row>
    <row r="2678" spans="1:11" x14ac:dyDescent="0.25">
      <c r="A2678" s="4">
        <v>42248</v>
      </c>
      <c r="B2678" s="3" t="s">
        <v>60</v>
      </c>
      <c r="C2678" s="3" t="s">
        <v>12</v>
      </c>
      <c r="D2678" s="3">
        <v>314</v>
      </c>
      <c r="E2678" s="3">
        <v>263</v>
      </c>
      <c r="F2678" s="3">
        <v>296</v>
      </c>
      <c r="G2678" s="3">
        <v>255</v>
      </c>
      <c r="H2678" s="3">
        <v>233</v>
      </c>
      <c r="I2678" s="3">
        <v>215</v>
      </c>
      <c r="J2678" s="3">
        <v>1284</v>
      </c>
      <c r="K2678" s="3">
        <v>45</v>
      </c>
    </row>
    <row r="2679" spans="1:11" x14ac:dyDescent="0.25">
      <c r="A2679" s="4">
        <v>42248</v>
      </c>
      <c r="B2679" s="3" t="s">
        <v>60</v>
      </c>
      <c r="C2679" s="3" t="s">
        <v>6</v>
      </c>
      <c r="D2679" s="3">
        <v>314</v>
      </c>
      <c r="E2679" s="3">
        <v>304</v>
      </c>
      <c r="F2679" s="3">
        <v>296</v>
      </c>
      <c r="G2679" s="3">
        <v>292</v>
      </c>
      <c r="H2679" s="3">
        <v>233</v>
      </c>
      <c r="I2679" s="3">
        <v>241</v>
      </c>
      <c r="J2679" s="3">
        <v>1284</v>
      </c>
      <c r="K2679" s="3">
        <v>99</v>
      </c>
    </row>
    <row r="2680" spans="1:11" x14ac:dyDescent="0.25">
      <c r="A2680" s="4">
        <v>42248</v>
      </c>
      <c r="B2680" s="3" t="s">
        <v>60</v>
      </c>
      <c r="C2680" s="3" t="s">
        <v>7</v>
      </c>
      <c r="D2680" s="3">
        <v>314</v>
      </c>
      <c r="E2680" s="3">
        <v>344</v>
      </c>
      <c r="F2680" s="3">
        <v>296</v>
      </c>
      <c r="G2680" s="3">
        <v>330</v>
      </c>
      <c r="H2680" s="3">
        <v>233</v>
      </c>
      <c r="I2680" s="3">
        <v>268</v>
      </c>
      <c r="J2680" s="3">
        <v>1284</v>
      </c>
      <c r="K2680" s="3">
        <v>111</v>
      </c>
    </row>
    <row r="2681" spans="1:11" x14ac:dyDescent="0.25">
      <c r="A2681" s="4">
        <v>42248</v>
      </c>
      <c r="B2681" s="3" t="s">
        <v>60</v>
      </c>
      <c r="C2681" s="3" t="s">
        <v>9</v>
      </c>
      <c r="D2681" s="3">
        <v>314</v>
      </c>
      <c r="E2681" s="3">
        <v>194</v>
      </c>
      <c r="F2681" s="3">
        <v>296</v>
      </c>
      <c r="G2681" s="3">
        <v>190</v>
      </c>
      <c r="H2681" s="3">
        <v>233</v>
      </c>
      <c r="I2681" s="3">
        <v>162</v>
      </c>
      <c r="J2681" s="3">
        <v>1284</v>
      </c>
      <c r="K2681" s="3">
        <v>22</v>
      </c>
    </row>
    <row r="2682" spans="1:11" x14ac:dyDescent="0.25">
      <c r="A2682" s="4">
        <v>42339</v>
      </c>
      <c r="B2682" s="3" t="s">
        <v>60</v>
      </c>
      <c r="C2682" s="3" t="s">
        <v>85</v>
      </c>
      <c r="D2682" s="3">
        <v>318</v>
      </c>
      <c r="E2682" s="3">
        <v>337</v>
      </c>
      <c r="F2682" s="3">
        <v>300</v>
      </c>
      <c r="G2682" s="3">
        <v>318</v>
      </c>
      <c r="H2682" s="3">
        <v>236</v>
      </c>
      <c r="I2682" s="3">
        <v>250</v>
      </c>
      <c r="J2682" s="3">
        <v>1220</v>
      </c>
      <c r="K2682" s="3">
        <v>668</v>
      </c>
    </row>
    <row r="2683" spans="1:11" x14ac:dyDescent="0.25">
      <c r="A2683" s="4">
        <v>42339</v>
      </c>
      <c r="B2683" s="3" t="s">
        <v>60</v>
      </c>
      <c r="C2683" s="3" t="s">
        <v>13</v>
      </c>
      <c r="D2683" s="3">
        <v>318</v>
      </c>
      <c r="E2683" s="3">
        <v>254</v>
      </c>
      <c r="F2683" s="3">
        <v>300</v>
      </c>
      <c r="G2683" s="3">
        <v>252</v>
      </c>
      <c r="H2683" s="3">
        <v>236</v>
      </c>
      <c r="I2683" s="3">
        <v>229</v>
      </c>
      <c r="J2683" s="3">
        <v>1220</v>
      </c>
      <c r="K2683" s="3">
        <v>27</v>
      </c>
    </row>
    <row r="2684" spans="1:11" x14ac:dyDescent="0.25">
      <c r="A2684" s="4">
        <v>42339</v>
      </c>
      <c r="B2684" s="3" t="s">
        <v>60</v>
      </c>
      <c r="C2684" s="3" t="s">
        <v>15</v>
      </c>
      <c r="D2684" s="3">
        <v>318</v>
      </c>
      <c r="E2684" s="3">
        <v>290</v>
      </c>
      <c r="F2684" s="3">
        <v>300</v>
      </c>
      <c r="G2684" s="3">
        <v>283</v>
      </c>
      <c r="H2684" s="3">
        <v>236</v>
      </c>
      <c r="I2684" s="3">
        <v>243</v>
      </c>
      <c r="J2684" s="3">
        <v>1220</v>
      </c>
      <c r="K2684" s="3">
        <v>62</v>
      </c>
    </row>
    <row r="2685" spans="1:11" x14ac:dyDescent="0.25">
      <c r="A2685" s="4">
        <v>42339</v>
      </c>
      <c r="B2685" s="3" t="s">
        <v>60</v>
      </c>
      <c r="C2685" s="3" t="s">
        <v>8</v>
      </c>
      <c r="D2685" s="3">
        <v>318</v>
      </c>
      <c r="E2685" s="3">
        <v>254</v>
      </c>
      <c r="F2685" s="3">
        <v>300</v>
      </c>
      <c r="G2685" s="3">
        <v>238</v>
      </c>
      <c r="H2685" s="3">
        <v>236</v>
      </c>
      <c r="I2685" s="3">
        <v>184</v>
      </c>
      <c r="J2685" s="3">
        <v>1220</v>
      </c>
      <c r="K2685" s="3">
        <v>8</v>
      </c>
    </row>
    <row r="2686" spans="1:11" x14ac:dyDescent="0.25">
      <c r="A2686" s="4">
        <v>42339</v>
      </c>
      <c r="B2686" s="3" t="s">
        <v>60</v>
      </c>
      <c r="C2686" s="3" t="s">
        <v>16</v>
      </c>
      <c r="D2686" s="3">
        <v>318</v>
      </c>
      <c r="E2686" s="3">
        <v>204</v>
      </c>
      <c r="F2686" s="3">
        <v>300</v>
      </c>
      <c r="G2686" s="3">
        <v>196</v>
      </c>
      <c r="H2686" s="3">
        <v>236</v>
      </c>
      <c r="I2686" s="3">
        <v>162</v>
      </c>
      <c r="J2686" s="3">
        <v>1220</v>
      </c>
      <c r="K2686" s="3">
        <v>54</v>
      </c>
    </row>
    <row r="2687" spans="1:11" x14ac:dyDescent="0.25">
      <c r="A2687" s="4">
        <v>42339</v>
      </c>
      <c r="B2687" s="3" t="s">
        <v>60</v>
      </c>
      <c r="C2687" s="3" t="s">
        <v>10</v>
      </c>
      <c r="D2687" s="3">
        <v>318</v>
      </c>
      <c r="E2687" s="3">
        <v>299</v>
      </c>
      <c r="F2687" s="3">
        <v>300</v>
      </c>
      <c r="G2687" s="3">
        <v>279</v>
      </c>
      <c r="H2687" s="3">
        <v>236</v>
      </c>
      <c r="I2687" s="3">
        <v>217</v>
      </c>
      <c r="J2687" s="3">
        <v>1220</v>
      </c>
      <c r="K2687" s="3">
        <v>115</v>
      </c>
    </row>
    <row r="2688" spans="1:11" x14ac:dyDescent="0.25">
      <c r="A2688" s="4">
        <v>42339</v>
      </c>
      <c r="B2688" s="3" t="s">
        <v>60</v>
      </c>
      <c r="C2688" s="3" t="s">
        <v>12</v>
      </c>
      <c r="D2688" s="3">
        <v>318</v>
      </c>
      <c r="E2688" s="3">
        <v>291</v>
      </c>
      <c r="F2688" s="3">
        <v>300</v>
      </c>
      <c r="G2688" s="3">
        <v>284</v>
      </c>
      <c r="H2688" s="3">
        <v>236</v>
      </c>
      <c r="I2688" s="3">
        <v>244</v>
      </c>
      <c r="J2688" s="3">
        <v>1220</v>
      </c>
      <c r="K2688" s="3">
        <v>53</v>
      </c>
    </row>
    <row r="2689" spans="1:11" x14ac:dyDescent="0.25">
      <c r="A2689" s="4">
        <v>42339</v>
      </c>
      <c r="B2689" s="3" t="s">
        <v>60</v>
      </c>
      <c r="C2689" s="3" t="s">
        <v>6</v>
      </c>
      <c r="D2689" s="3">
        <v>318</v>
      </c>
      <c r="E2689" s="3">
        <v>314</v>
      </c>
      <c r="F2689" s="3">
        <v>300</v>
      </c>
      <c r="G2689" s="3">
        <v>297</v>
      </c>
      <c r="H2689" s="3">
        <v>236</v>
      </c>
      <c r="I2689" s="3">
        <v>235</v>
      </c>
      <c r="J2689" s="3">
        <v>1220</v>
      </c>
      <c r="K2689" s="3">
        <v>124</v>
      </c>
    </row>
    <row r="2690" spans="1:11" x14ac:dyDescent="0.25">
      <c r="A2690" s="4">
        <v>42339</v>
      </c>
      <c r="B2690" s="3" t="s">
        <v>60</v>
      </c>
      <c r="C2690" s="3" t="s">
        <v>7</v>
      </c>
      <c r="D2690" s="3">
        <v>318</v>
      </c>
      <c r="E2690" s="3">
        <v>358</v>
      </c>
      <c r="F2690" s="3">
        <v>300</v>
      </c>
      <c r="G2690" s="3">
        <v>351</v>
      </c>
      <c r="H2690" s="3">
        <v>236</v>
      </c>
      <c r="I2690" s="3">
        <v>304</v>
      </c>
      <c r="J2690" s="3">
        <v>1220</v>
      </c>
      <c r="K2690" s="3">
        <v>91</v>
      </c>
    </row>
    <row r="2691" spans="1:11" x14ac:dyDescent="0.25">
      <c r="A2691" s="4">
        <v>42339</v>
      </c>
      <c r="B2691" s="3" t="s">
        <v>60</v>
      </c>
      <c r="C2691" s="3" t="s">
        <v>9</v>
      </c>
      <c r="D2691" s="3">
        <v>318</v>
      </c>
      <c r="E2691" s="3">
        <v>203</v>
      </c>
      <c r="F2691" s="3">
        <v>300</v>
      </c>
      <c r="G2691" s="3">
        <v>197</v>
      </c>
      <c r="H2691" s="3">
        <v>236</v>
      </c>
      <c r="I2691" s="3">
        <v>165</v>
      </c>
      <c r="J2691" s="3">
        <v>1220</v>
      </c>
      <c r="K2691" s="3">
        <v>18</v>
      </c>
    </row>
    <row r="2692" spans="1:11" x14ac:dyDescent="0.25">
      <c r="A2692" s="4">
        <v>42430</v>
      </c>
      <c r="B2692" s="3" t="s">
        <v>60</v>
      </c>
      <c r="C2692" s="3" t="s">
        <v>85</v>
      </c>
      <c r="D2692" s="3">
        <v>332</v>
      </c>
      <c r="E2692" s="3">
        <v>351</v>
      </c>
      <c r="F2692" s="3">
        <v>313</v>
      </c>
      <c r="G2692" s="3">
        <v>331</v>
      </c>
      <c r="H2692" s="3">
        <v>244</v>
      </c>
      <c r="I2692" s="3">
        <v>260</v>
      </c>
      <c r="J2692" s="3">
        <v>2048</v>
      </c>
      <c r="K2692" s="3">
        <v>1340</v>
      </c>
    </row>
    <row r="2693" spans="1:11" x14ac:dyDescent="0.25">
      <c r="A2693" s="4">
        <v>42430</v>
      </c>
      <c r="B2693" s="3" t="s">
        <v>60</v>
      </c>
      <c r="C2693" s="3" t="s">
        <v>13</v>
      </c>
      <c r="D2693" s="3">
        <v>332</v>
      </c>
      <c r="E2693" s="3">
        <v>285</v>
      </c>
      <c r="F2693" s="3">
        <v>313</v>
      </c>
      <c r="G2693" s="3">
        <v>277</v>
      </c>
      <c r="H2693" s="3">
        <v>244</v>
      </c>
      <c r="I2693" s="3">
        <v>236</v>
      </c>
      <c r="J2693" s="3">
        <v>2048</v>
      </c>
      <c r="K2693" s="3">
        <v>58</v>
      </c>
    </row>
    <row r="2694" spans="1:11" x14ac:dyDescent="0.25">
      <c r="A2694" s="4">
        <v>42430</v>
      </c>
      <c r="B2694" s="3" t="s">
        <v>60</v>
      </c>
      <c r="C2694" s="3" t="s">
        <v>15</v>
      </c>
      <c r="D2694" s="3">
        <v>332</v>
      </c>
      <c r="E2694" s="3">
        <v>295</v>
      </c>
      <c r="F2694" s="3">
        <v>313</v>
      </c>
      <c r="G2694" s="3">
        <v>287</v>
      </c>
      <c r="H2694" s="3">
        <v>244</v>
      </c>
      <c r="I2694" s="3">
        <v>246</v>
      </c>
      <c r="J2694" s="3">
        <v>2048</v>
      </c>
      <c r="K2694" s="3">
        <v>80</v>
      </c>
    </row>
    <row r="2695" spans="1:11" x14ac:dyDescent="0.25">
      <c r="A2695" s="4">
        <v>42430</v>
      </c>
      <c r="B2695" s="3" t="s">
        <v>60</v>
      </c>
      <c r="C2695" s="3" t="s">
        <v>8</v>
      </c>
      <c r="D2695" s="3">
        <v>332</v>
      </c>
      <c r="E2695" s="3">
        <v>229</v>
      </c>
      <c r="F2695" s="3">
        <v>313</v>
      </c>
      <c r="G2695" s="3">
        <v>221</v>
      </c>
      <c r="H2695" s="3">
        <v>244</v>
      </c>
      <c r="I2695" s="3">
        <v>181</v>
      </c>
      <c r="J2695" s="3">
        <v>2048</v>
      </c>
      <c r="K2695" s="3">
        <v>16</v>
      </c>
    </row>
    <row r="2696" spans="1:11" x14ac:dyDescent="0.25">
      <c r="A2696" s="4">
        <v>42430</v>
      </c>
      <c r="B2696" s="3" t="s">
        <v>60</v>
      </c>
      <c r="C2696" s="3" t="s">
        <v>16</v>
      </c>
      <c r="D2696" s="3">
        <v>332</v>
      </c>
      <c r="E2696" s="3">
        <v>212</v>
      </c>
      <c r="F2696" s="3">
        <v>313</v>
      </c>
      <c r="G2696" s="3">
        <v>202</v>
      </c>
      <c r="H2696" s="3">
        <v>244</v>
      </c>
      <c r="I2696" s="3">
        <v>164</v>
      </c>
      <c r="J2696" s="3">
        <v>2048</v>
      </c>
      <c r="K2696" s="3">
        <v>70</v>
      </c>
    </row>
    <row r="2697" spans="1:11" x14ac:dyDescent="0.25">
      <c r="A2697" s="4">
        <v>42430</v>
      </c>
      <c r="B2697" s="3" t="s">
        <v>60</v>
      </c>
      <c r="C2697" s="3" t="s">
        <v>10</v>
      </c>
      <c r="D2697" s="3">
        <v>332</v>
      </c>
      <c r="E2697" s="3">
        <v>302</v>
      </c>
      <c r="F2697" s="3">
        <v>313</v>
      </c>
      <c r="G2697" s="3">
        <v>286</v>
      </c>
      <c r="H2697" s="3">
        <v>244</v>
      </c>
      <c r="I2697" s="3">
        <v>227</v>
      </c>
      <c r="J2697" s="3">
        <v>2048</v>
      </c>
      <c r="K2697" s="3">
        <v>166</v>
      </c>
    </row>
    <row r="2698" spans="1:11" x14ac:dyDescent="0.25">
      <c r="A2698" s="4">
        <v>42430</v>
      </c>
      <c r="B2698" s="3" t="s">
        <v>60</v>
      </c>
      <c r="C2698" s="3" t="s">
        <v>12</v>
      </c>
      <c r="D2698" s="3">
        <v>332</v>
      </c>
      <c r="E2698" s="3">
        <v>306</v>
      </c>
      <c r="F2698" s="3">
        <v>313</v>
      </c>
      <c r="G2698" s="3">
        <v>299</v>
      </c>
      <c r="H2698" s="3">
        <v>244</v>
      </c>
      <c r="I2698" s="3">
        <v>257</v>
      </c>
      <c r="J2698" s="3">
        <v>2048</v>
      </c>
      <c r="K2698" s="3">
        <v>63</v>
      </c>
    </row>
    <row r="2699" spans="1:11" x14ac:dyDescent="0.25">
      <c r="A2699" s="4">
        <v>42430</v>
      </c>
      <c r="B2699" s="3" t="s">
        <v>60</v>
      </c>
      <c r="C2699" s="3" t="s">
        <v>6</v>
      </c>
      <c r="D2699" s="3">
        <v>332</v>
      </c>
      <c r="E2699" s="3">
        <v>331</v>
      </c>
      <c r="F2699" s="3">
        <v>313</v>
      </c>
      <c r="G2699" s="3">
        <v>313</v>
      </c>
      <c r="H2699" s="3">
        <v>244</v>
      </c>
      <c r="I2699" s="3">
        <v>251</v>
      </c>
      <c r="J2699" s="3">
        <v>2048</v>
      </c>
      <c r="K2699" s="3">
        <v>85</v>
      </c>
    </row>
    <row r="2700" spans="1:11" x14ac:dyDescent="0.25">
      <c r="A2700" s="4">
        <v>42430</v>
      </c>
      <c r="B2700" s="3" t="s">
        <v>60</v>
      </c>
      <c r="C2700" s="3" t="s">
        <v>7</v>
      </c>
      <c r="D2700" s="3">
        <v>332</v>
      </c>
      <c r="E2700" s="3">
        <v>339</v>
      </c>
      <c r="F2700" s="3">
        <v>313</v>
      </c>
      <c r="G2700" s="3">
        <v>319</v>
      </c>
      <c r="H2700" s="3">
        <v>244</v>
      </c>
      <c r="I2700" s="3">
        <v>241</v>
      </c>
      <c r="J2700" s="3">
        <v>2048</v>
      </c>
      <c r="K2700" s="3">
        <v>141</v>
      </c>
    </row>
    <row r="2701" spans="1:11" x14ac:dyDescent="0.25">
      <c r="A2701" s="4">
        <v>42430</v>
      </c>
      <c r="B2701" s="3" t="s">
        <v>60</v>
      </c>
      <c r="C2701" s="3" t="s">
        <v>9</v>
      </c>
      <c r="D2701" s="3">
        <v>332</v>
      </c>
      <c r="E2701" s="3">
        <v>202</v>
      </c>
      <c r="F2701" s="3">
        <v>313</v>
      </c>
      <c r="G2701" s="3">
        <v>197</v>
      </c>
      <c r="H2701" s="3">
        <v>244</v>
      </c>
      <c r="I2701" s="3">
        <v>168</v>
      </c>
      <c r="J2701" s="3">
        <v>2048</v>
      </c>
      <c r="K2701" s="3">
        <v>29</v>
      </c>
    </row>
    <row r="2702" spans="1:11" x14ac:dyDescent="0.25">
      <c r="A2702" s="4">
        <v>42522</v>
      </c>
      <c r="B2702" s="3" t="s">
        <v>60</v>
      </c>
      <c r="C2702" s="3" t="s">
        <v>85</v>
      </c>
      <c r="D2702" s="3">
        <v>322</v>
      </c>
      <c r="E2702" s="3">
        <v>343</v>
      </c>
      <c r="F2702" s="3">
        <v>305</v>
      </c>
      <c r="G2702" s="3">
        <v>325</v>
      </c>
      <c r="H2702" s="3">
        <v>242</v>
      </c>
      <c r="I2702" s="3">
        <v>258</v>
      </c>
      <c r="J2702" s="3">
        <v>1313</v>
      </c>
      <c r="K2702" s="3">
        <v>701</v>
      </c>
    </row>
    <row r="2703" spans="1:11" x14ac:dyDescent="0.25">
      <c r="A2703" s="4">
        <v>42522</v>
      </c>
      <c r="B2703" s="3" t="s">
        <v>60</v>
      </c>
      <c r="C2703" s="3" t="s">
        <v>13</v>
      </c>
      <c r="D2703" s="3">
        <v>322</v>
      </c>
      <c r="E2703" s="3">
        <v>273</v>
      </c>
      <c r="F2703" s="3">
        <v>305</v>
      </c>
      <c r="G2703" s="3">
        <v>271</v>
      </c>
      <c r="H2703" s="3">
        <v>242</v>
      </c>
      <c r="I2703" s="3">
        <v>249</v>
      </c>
      <c r="J2703" s="3">
        <v>1313</v>
      </c>
      <c r="K2703" s="3">
        <v>29</v>
      </c>
    </row>
    <row r="2704" spans="1:11" x14ac:dyDescent="0.25">
      <c r="A2704" s="4">
        <v>42522</v>
      </c>
      <c r="B2704" s="3" t="s">
        <v>60</v>
      </c>
      <c r="C2704" s="3" t="s">
        <v>15</v>
      </c>
      <c r="D2704" s="3">
        <v>322</v>
      </c>
      <c r="E2704" s="3">
        <v>286</v>
      </c>
      <c r="F2704" s="3">
        <v>305</v>
      </c>
      <c r="G2704" s="3">
        <v>276</v>
      </c>
      <c r="H2704" s="3">
        <v>242</v>
      </c>
      <c r="I2704" s="3">
        <v>229</v>
      </c>
      <c r="J2704" s="3">
        <v>1313</v>
      </c>
      <c r="K2704" s="3">
        <v>72</v>
      </c>
    </row>
    <row r="2705" spans="1:11" x14ac:dyDescent="0.25">
      <c r="A2705" s="4">
        <v>42522</v>
      </c>
      <c r="B2705" s="3" t="s">
        <v>60</v>
      </c>
      <c r="C2705" s="3" t="s">
        <v>8</v>
      </c>
      <c r="D2705" s="3">
        <v>322</v>
      </c>
      <c r="E2705" s="3">
        <v>223</v>
      </c>
      <c r="F2705" s="3">
        <v>305</v>
      </c>
      <c r="G2705" s="3">
        <v>218</v>
      </c>
      <c r="H2705" s="3">
        <v>242</v>
      </c>
      <c r="I2705" s="3">
        <v>186</v>
      </c>
      <c r="J2705" s="3">
        <v>1313</v>
      </c>
      <c r="K2705" s="3">
        <v>8</v>
      </c>
    </row>
    <row r="2706" spans="1:11" x14ac:dyDescent="0.25">
      <c r="A2706" s="4">
        <v>42522</v>
      </c>
      <c r="B2706" s="3" t="s">
        <v>60</v>
      </c>
      <c r="C2706" s="3" t="s">
        <v>16</v>
      </c>
      <c r="D2706" s="3">
        <v>322</v>
      </c>
      <c r="E2706" s="3">
        <v>206</v>
      </c>
      <c r="F2706" s="3">
        <v>305</v>
      </c>
      <c r="G2706" s="3">
        <v>198</v>
      </c>
      <c r="H2706" s="3">
        <v>242</v>
      </c>
      <c r="I2706" s="3">
        <v>162</v>
      </c>
      <c r="J2706" s="3">
        <v>1313</v>
      </c>
      <c r="K2706" s="3">
        <v>71</v>
      </c>
    </row>
    <row r="2707" spans="1:11" x14ac:dyDescent="0.25">
      <c r="A2707" s="4">
        <v>42522</v>
      </c>
      <c r="B2707" s="3" t="s">
        <v>60</v>
      </c>
      <c r="C2707" s="3" t="s">
        <v>10</v>
      </c>
      <c r="D2707" s="3">
        <v>322</v>
      </c>
      <c r="E2707" s="3">
        <v>312</v>
      </c>
      <c r="F2707" s="3">
        <v>305</v>
      </c>
      <c r="G2707" s="3">
        <v>298</v>
      </c>
      <c r="H2707" s="3">
        <v>242</v>
      </c>
      <c r="I2707" s="3">
        <v>240</v>
      </c>
      <c r="J2707" s="3">
        <v>1313</v>
      </c>
      <c r="K2707" s="3">
        <v>137</v>
      </c>
    </row>
    <row r="2708" spans="1:11" x14ac:dyDescent="0.25">
      <c r="A2708" s="4">
        <v>42522</v>
      </c>
      <c r="B2708" s="3" t="s">
        <v>60</v>
      </c>
      <c r="C2708" s="3" t="s">
        <v>12</v>
      </c>
      <c r="D2708" s="3">
        <v>322</v>
      </c>
      <c r="E2708" s="3">
        <v>306</v>
      </c>
      <c r="F2708" s="3">
        <v>305</v>
      </c>
      <c r="G2708" s="3">
        <v>298</v>
      </c>
      <c r="H2708" s="3">
        <v>242</v>
      </c>
      <c r="I2708" s="3">
        <v>251</v>
      </c>
      <c r="J2708" s="3">
        <v>1313</v>
      </c>
      <c r="K2708" s="3">
        <v>88</v>
      </c>
    </row>
    <row r="2709" spans="1:11" x14ac:dyDescent="0.25">
      <c r="A2709" s="4">
        <v>42522</v>
      </c>
      <c r="B2709" s="3" t="s">
        <v>60</v>
      </c>
      <c r="C2709" s="3" t="s">
        <v>6</v>
      </c>
      <c r="D2709" s="3">
        <v>322</v>
      </c>
      <c r="E2709" s="3">
        <v>322</v>
      </c>
      <c r="F2709" s="3">
        <v>305</v>
      </c>
      <c r="G2709" s="3">
        <v>310</v>
      </c>
      <c r="H2709" s="3">
        <v>242</v>
      </c>
      <c r="I2709" s="3">
        <v>254</v>
      </c>
      <c r="J2709" s="3">
        <v>1313</v>
      </c>
      <c r="K2709" s="3">
        <v>87</v>
      </c>
    </row>
    <row r="2710" spans="1:11" x14ac:dyDescent="0.25">
      <c r="A2710" s="4">
        <v>42522</v>
      </c>
      <c r="B2710" s="3" t="s">
        <v>60</v>
      </c>
      <c r="C2710" s="3" t="s">
        <v>7</v>
      </c>
      <c r="D2710" s="3">
        <v>322</v>
      </c>
      <c r="E2710" s="3">
        <v>359</v>
      </c>
      <c r="F2710" s="3">
        <v>305</v>
      </c>
      <c r="G2710" s="3">
        <v>341</v>
      </c>
      <c r="H2710" s="3">
        <v>242</v>
      </c>
      <c r="I2710" s="3">
        <v>273</v>
      </c>
      <c r="J2710" s="3">
        <v>1313</v>
      </c>
      <c r="K2710" s="3">
        <v>103</v>
      </c>
    </row>
    <row r="2711" spans="1:11" x14ac:dyDescent="0.25">
      <c r="A2711" s="4">
        <v>42522</v>
      </c>
      <c r="B2711" s="3" t="s">
        <v>60</v>
      </c>
      <c r="C2711" s="3" t="s">
        <v>9</v>
      </c>
      <c r="D2711" s="3">
        <v>322</v>
      </c>
      <c r="E2711" s="3">
        <v>191</v>
      </c>
      <c r="F2711" s="3">
        <v>305</v>
      </c>
      <c r="G2711" s="3">
        <v>187</v>
      </c>
      <c r="H2711" s="3">
        <v>242</v>
      </c>
      <c r="I2711" s="3">
        <v>161</v>
      </c>
      <c r="J2711" s="3">
        <v>1313</v>
      </c>
      <c r="K2711" s="3">
        <v>17</v>
      </c>
    </row>
    <row r="2712" spans="1:11" x14ac:dyDescent="0.25">
      <c r="A2712" s="4">
        <v>42614</v>
      </c>
      <c r="B2712" s="3" t="s">
        <v>60</v>
      </c>
      <c r="C2712" s="3" t="s">
        <v>85</v>
      </c>
      <c r="D2712" s="3">
        <v>336</v>
      </c>
      <c r="E2712" s="3">
        <v>352</v>
      </c>
      <c r="F2712" s="3">
        <v>315</v>
      </c>
      <c r="G2712" s="3">
        <v>330</v>
      </c>
      <c r="H2712" s="3">
        <v>246</v>
      </c>
      <c r="I2712" s="3">
        <v>256</v>
      </c>
      <c r="J2712" s="3">
        <v>1700</v>
      </c>
      <c r="K2712" s="3">
        <v>947</v>
      </c>
    </row>
    <row r="2713" spans="1:11" x14ac:dyDescent="0.25">
      <c r="A2713" s="4">
        <v>42614</v>
      </c>
      <c r="B2713" s="3" t="s">
        <v>60</v>
      </c>
      <c r="C2713" s="3" t="s">
        <v>13</v>
      </c>
      <c r="D2713" s="3">
        <v>336</v>
      </c>
      <c r="E2713" s="3">
        <v>296</v>
      </c>
      <c r="F2713" s="3">
        <v>315</v>
      </c>
      <c r="G2713" s="3">
        <v>291</v>
      </c>
      <c r="H2713" s="3">
        <v>246</v>
      </c>
      <c r="I2713" s="3">
        <v>253</v>
      </c>
      <c r="J2713" s="3">
        <v>1700</v>
      </c>
      <c r="K2713" s="3">
        <v>47</v>
      </c>
    </row>
    <row r="2714" spans="1:11" x14ac:dyDescent="0.25">
      <c r="A2714" s="4">
        <v>42614</v>
      </c>
      <c r="B2714" s="3" t="s">
        <v>60</v>
      </c>
      <c r="C2714" s="3" t="s">
        <v>15</v>
      </c>
      <c r="D2714" s="3">
        <v>336</v>
      </c>
      <c r="E2714" s="3">
        <v>314</v>
      </c>
      <c r="F2714" s="3">
        <v>315</v>
      </c>
      <c r="G2714" s="3">
        <v>307</v>
      </c>
      <c r="H2714" s="3">
        <v>246</v>
      </c>
      <c r="I2714" s="3">
        <v>267</v>
      </c>
      <c r="J2714" s="3">
        <v>1700</v>
      </c>
      <c r="K2714" s="3">
        <v>74</v>
      </c>
    </row>
    <row r="2715" spans="1:11" x14ac:dyDescent="0.25">
      <c r="A2715" s="4">
        <v>42614</v>
      </c>
      <c r="B2715" s="3" t="s">
        <v>60</v>
      </c>
      <c r="C2715" s="3" t="s">
        <v>8</v>
      </c>
      <c r="D2715" s="3">
        <v>336</v>
      </c>
      <c r="E2715" s="3">
        <v>236</v>
      </c>
      <c r="F2715" s="3">
        <v>315</v>
      </c>
      <c r="G2715" s="3">
        <v>233</v>
      </c>
      <c r="H2715" s="3">
        <v>246</v>
      </c>
      <c r="I2715" s="3">
        <v>209</v>
      </c>
      <c r="J2715" s="3">
        <v>1700</v>
      </c>
      <c r="K2715" s="3">
        <v>19</v>
      </c>
    </row>
    <row r="2716" spans="1:11" x14ac:dyDescent="0.25">
      <c r="A2716" s="4">
        <v>42614</v>
      </c>
      <c r="B2716" s="3" t="s">
        <v>60</v>
      </c>
      <c r="C2716" s="3" t="s">
        <v>16</v>
      </c>
      <c r="D2716" s="3">
        <v>336</v>
      </c>
      <c r="E2716" s="3">
        <v>214</v>
      </c>
      <c r="F2716" s="3">
        <v>315</v>
      </c>
      <c r="G2716" s="3">
        <v>205</v>
      </c>
      <c r="H2716" s="3">
        <v>246</v>
      </c>
      <c r="I2716" s="3">
        <v>169</v>
      </c>
      <c r="J2716" s="3">
        <v>1700</v>
      </c>
      <c r="K2716" s="3">
        <v>75</v>
      </c>
    </row>
    <row r="2717" spans="1:11" x14ac:dyDescent="0.25">
      <c r="A2717" s="4">
        <v>42614</v>
      </c>
      <c r="B2717" s="3" t="s">
        <v>60</v>
      </c>
      <c r="C2717" s="3" t="s">
        <v>10</v>
      </c>
      <c r="D2717" s="3">
        <v>336</v>
      </c>
      <c r="E2717" s="3">
        <v>315</v>
      </c>
      <c r="F2717" s="3">
        <v>315</v>
      </c>
      <c r="G2717" s="3">
        <v>299</v>
      </c>
      <c r="H2717" s="3">
        <v>246</v>
      </c>
      <c r="I2717" s="3">
        <v>238</v>
      </c>
      <c r="J2717" s="3">
        <v>1700</v>
      </c>
      <c r="K2717" s="3">
        <v>170</v>
      </c>
    </row>
    <row r="2718" spans="1:11" x14ac:dyDescent="0.25">
      <c r="A2718" s="4">
        <v>42614</v>
      </c>
      <c r="B2718" s="3" t="s">
        <v>60</v>
      </c>
      <c r="C2718" s="3" t="s">
        <v>12</v>
      </c>
      <c r="D2718" s="3">
        <v>336</v>
      </c>
      <c r="E2718" s="3">
        <v>304</v>
      </c>
      <c r="F2718" s="3">
        <v>315</v>
      </c>
      <c r="G2718" s="3">
        <v>294</v>
      </c>
      <c r="H2718" s="3">
        <v>246</v>
      </c>
      <c r="I2718" s="3">
        <v>248</v>
      </c>
      <c r="J2718" s="3">
        <v>1700</v>
      </c>
      <c r="K2718" s="3">
        <v>72</v>
      </c>
    </row>
    <row r="2719" spans="1:11" x14ac:dyDescent="0.25">
      <c r="A2719" s="4">
        <v>42614</v>
      </c>
      <c r="B2719" s="3" t="s">
        <v>60</v>
      </c>
      <c r="C2719" s="3" t="s">
        <v>6</v>
      </c>
      <c r="D2719" s="3">
        <v>336</v>
      </c>
      <c r="E2719" s="3">
        <v>361</v>
      </c>
      <c r="F2719" s="3">
        <v>315</v>
      </c>
      <c r="G2719" s="3">
        <v>341</v>
      </c>
      <c r="H2719" s="3">
        <v>246</v>
      </c>
      <c r="I2719" s="3">
        <v>273</v>
      </c>
      <c r="J2719" s="3">
        <v>1700</v>
      </c>
      <c r="K2719" s="3">
        <v>124</v>
      </c>
    </row>
    <row r="2720" spans="1:11" x14ac:dyDescent="0.25">
      <c r="A2720" s="4">
        <v>42614</v>
      </c>
      <c r="B2720" s="3" t="s">
        <v>60</v>
      </c>
      <c r="C2720" s="3" t="s">
        <v>7</v>
      </c>
      <c r="D2720" s="3">
        <v>336</v>
      </c>
      <c r="E2720" s="3">
        <v>368</v>
      </c>
      <c r="F2720" s="3">
        <v>315</v>
      </c>
      <c r="G2720" s="3">
        <v>349</v>
      </c>
      <c r="H2720" s="3">
        <v>246</v>
      </c>
      <c r="I2720" s="3">
        <v>273</v>
      </c>
      <c r="J2720" s="3">
        <v>1700</v>
      </c>
      <c r="K2720" s="3">
        <v>150</v>
      </c>
    </row>
    <row r="2721" spans="1:11" x14ac:dyDescent="0.25">
      <c r="A2721" s="4">
        <v>42614</v>
      </c>
      <c r="B2721" s="3" t="s">
        <v>60</v>
      </c>
      <c r="C2721" s="3" t="s">
        <v>9</v>
      </c>
      <c r="D2721" s="3">
        <v>336</v>
      </c>
      <c r="E2721" s="3">
        <v>220</v>
      </c>
      <c r="F2721" s="3">
        <v>315</v>
      </c>
      <c r="G2721" s="3">
        <v>213</v>
      </c>
      <c r="H2721" s="3">
        <v>246</v>
      </c>
      <c r="I2721" s="3">
        <v>176</v>
      </c>
      <c r="J2721" s="3">
        <v>1700</v>
      </c>
      <c r="K2721" s="3">
        <v>22</v>
      </c>
    </row>
    <row r="2722" spans="1:11" x14ac:dyDescent="0.25">
      <c r="A2722" s="4">
        <v>42705</v>
      </c>
      <c r="B2722" s="3" t="s">
        <v>60</v>
      </c>
      <c r="C2722" s="3" t="s">
        <v>85</v>
      </c>
      <c r="D2722" s="3">
        <v>345</v>
      </c>
      <c r="E2722" s="3">
        <v>365</v>
      </c>
      <c r="F2722" s="3">
        <v>326</v>
      </c>
      <c r="G2722" s="3">
        <v>345</v>
      </c>
      <c r="H2722" s="3">
        <v>254</v>
      </c>
      <c r="I2722" s="3">
        <v>271</v>
      </c>
      <c r="J2722" s="3">
        <v>754</v>
      </c>
      <c r="K2722" s="3">
        <v>486</v>
      </c>
    </row>
    <row r="2723" spans="1:11" x14ac:dyDescent="0.25">
      <c r="A2723" s="4">
        <v>42705</v>
      </c>
      <c r="B2723" s="3" t="s">
        <v>60</v>
      </c>
      <c r="C2723" s="3" t="s">
        <v>13</v>
      </c>
      <c r="D2723" s="3">
        <v>345</v>
      </c>
      <c r="E2723" s="3">
        <v>288</v>
      </c>
      <c r="F2723" s="3">
        <v>326</v>
      </c>
      <c r="G2723" s="3">
        <v>285</v>
      </c>
      <c r="H2723" s="3">
        <v>254</v>
      </c>
      <c r="I2723" s="3">
        <v>253</v>
      </c>
      <c r="J2723" s="3">
        <v>754</v>
      </c>
      <c r="K2723" s="3">
        <v>15</v>
      </c>
    </row>
    <row r="2724" spans="1:11" x14ac:dyDescent="0.25">
      <c r="A2724" s="4">
        <v>42705</v>
      </c>
      <c r="B2724" s="3" t="s">
        <v>60</v>
      </c>
      <c r="C2724" s="3" t="s">
        <v>15</v>
      </c>
      <c r="D2724" s="3">
        <v>345</v>
      </c>
      <c r="E2724" s="3">
        <v>314</v>
      </c>
      <c r="F2724" s="3">
        <v>326</v>
      </c>
      <c r="G2724" s="3">
        <v>305</v>
      </c>
      <c r="H2724" s="3">
        <v>254</v>
      </c>
      <c r="I2724" s="3">
        <v>259</v>
      </c>
      <c r="J2724" s="3">
        <v>754</v>
      </c>
      <c r="K2724" s="3">
        <v>44</v>
      </c>
    </row>
    <row r="2725" spans="1:11" x14ac:dyDescent="0.25">
      <c r="A2725" s="4">
        <v>42705</v>
      </c>
      <c r="B2725" s="3" t="s">
        <v>60</v>
      </c>
      <c r="C2725" s="3" t="s">
        <v>16</v>
      </c>
      <c r="D2725" s="3">
        <v>345</v>
      </c>
      <c r="E2725" s="3">
        <v>219</v>
      </c>
      <c r="F2725" s="3">
        <v>326</v>
      </c>
      <c r="G2725" s="3">
        <v>209</v>
      </c>
      <c r="H2725" s="3">
        <v>254</v>
      </c>
      <c r="I2725" s="3">
        <v>168</v>
      </c>
      <c r="J2725" s="3">
        <v>754</v>
      </c>
      <c r="K2725" s="3">
        <v>37</v>
      </c>
    </row>
    <row r="2726" spans="1:11" x14ac:dyDescent="0.25">
      <c r="A2726" s="4">
        <v>42705</v>
      </c>
      <c r="B2726" s="3" t="s">
        <v>60</v>
      </c>
      <c r="C2726" s="3" t="s">
        <v>10</v>
      </c>
      <c r="D2726" s="3">
        <v>345</v>
      </c>
      <c r="E2726" s="3">
        <v>274</v>
      </c>
      <c r="F2726" s="3">
        <v>326</v>
      </c>
      <c r="G2726" s="3">
        <v>257</v>
      </c>
      <c r="H2726" s="3">
        <v>254</v>
      </c>
      <c r="I2726" s="3">
        <v>200</v>
      </c>
      <c r="J2726" s="3">
        <v>754</v>
      </c>
      <c r="K2726" s="3">
        <v>40</v>
      </c>
    </row>
    <row r="2727" spans="1:11" x14ac:dyDescent="0.25">
      <c r="A2727" s="4">
        <v>42705</v>
      </c>
      <c r="B2727" s="3" t="s">
        <v>60</v>
      </c>
      <c r="C2727" s="3" t="s">
        <v>12</v>
      </c>
      <c r="D2727" s="3">
        <v>345</v>
      </c>
      <c r="E2727" s="3">
        <v>329</v>
      </c>
      <c r="F2727" s="3">
        <v>326</v>
      </c>
      <c r="G2727" s="3">
        <v>322</v>
      </c>
      <c r="H2727" s="3">
        <v>254</v>
      </c>
      <c r="I2727" s="3">
        <v>278</v>
      </c>
      <c r="J2727" s="3">
        <v>754</v>
      </c>
      <c r="K2727" s="3">
        <v>16</v>
      </c>
    </row>
    <row r="2728" spans="1:11" x14ac:dyDescent="0.25">
      <c r="A2728" s="4">
        <v>42705</v>
      </c>
      <c r="B2728" s="3" t="s">
        <v>60</v>
      </c>
      <c r="C2728" s="3" t="s">
        <v>6</v>
      </c>
      <c r="D2728" s="3">
        <v>345</v>
      </c>
      <c r="E2728" s="3">
        <v>336</v>
      </c>
      <c r="F2728" s="3">
        <v>326</v>
      </c>
      <c r="G2728" s="3">
        <v>325</v>
      </c>
      <c r="H2728" s="3">
        <v>254</v>
      </c>
      <c r="I2728" s="3">
        <v>271</v>
      </c>
      <c r="J2728" s="3">
        <v>754</v>
      </c>
      <c r="K2728" s="3">
        <v>42</v>
      </c>
    </row>
    <row r="2729" spans="1:11" x14ac:dyDescent="0.25">
      <c r="A2729" s="4">
        <v>42705</v>
      </c>
      <c r="B2729" s="3" t="s">
        <v>60</v>
      </c>
      <c r="C2729" s="3" t="s">
        <v>7</v>
      </c>
      <c r="D2729" s="3">
        <v>345</v>
      </c>
      <c r="E2729" s="3">
        <v>380</v>
      </c>
      <c r="F2729" s="3">
        <v>326</v>
      </c>
      <c r="G2729" s="3">
        <v>368</v>
      </c>
      <c r="H2729" s="3">
        <v>254</v>
      </c>
      <c r="I2729" s="3">
        <v>308</v>
      </c>
      <c r="J2729" s="3">
        <v>754</v>
      </c>
      <c r="K2729" s="3">
        <v>62</v>
      </c>
    </row>
    <row r="2730" spans="1:11" x14ac:dyDescent="0.25">
      <c r="A2730" s="4">
        <v>42705</v>
      </c>
      <c r="B2730" s="3" t="s">
        <v>60</v>
      </c>
      <c r="C2730" s="3" t="s">
        <v>9</v>
      </c>
      <c r="D2730" s="3">
        <v>345</v>
      </c>
      <c r="E2730" s="3">
        <v>198</v>
      </c>
      <c r="F2730" s="3">
        <v>326</v>
      </c>
      <c r="G2730" s="3">
        <v>193</v>
      </c>
      <c r="H2730" s="3">
        <v>254</v>
      </c>
      <c r="I2730" s="3">
        <v>163</v>
      </c>
      <c r="J2730" s="3">
        <v>754</v>
      </c>
      <c r="K2730" s="3">
        <v>10</v>
      </c>
    </row>
    <row r="2731" spans="1:11" x14ac:dyDescent="0.25">
      <c r="A2731" s="4">
        <v>42795</v>
      </c>
      <c r="B2731" s="3" t="s">
        <v>60</v>
      </c>
      <c r="C2731" s="3" t="s">
        <v>85</v>
      </c>
      <c r="D2731" s="3">
        <v>361</v>
      </c>
      <c r="E2731" s="3">
        <v>377</v>
      </c>
      <c r="F2731" s="3">
        <v>339</v>
      </c>
      <c r="G2731" s="3">
        <v>356</v>
      </c>
      <c r="H2731" s="3">
        <v>265</v>
      </c>
      <c r="I2731" s="3">
        <v>280</v>
      </c>
      <c r="J2731" s="3">
        <v>1881</v>
      </c>
      <c r="K2731" s="3">
        <v>1287</v>
      </c>
    </row>
    <row r="2732" spans="1:11" x14ac:dyDescent="0.25">
      <c r="A2732" s="4">
        <v>42795</v>
      </c>
      <c r="B2732" s="3" t="s">
        <v>60</v>
      </c>
      <c r="C2732" s="3" t="s">
        <v>13</v>
      </c>
      <c r="D2732" s="3">
        <v>361</v>
      </c>
      <c r="E2732" s="3">
        <v>293</v>
      </c>
      <c r="F2732" s="3">
        <v>339</v>
      </c>
      <c r="G2732" s="3">
        <v>287</v>
      </c>
      <c r="H2732" s="3">
        <v>265</v>
      </c>
      <c r="I2732" s="3">
        <v>249</v>
      </c>
      <c r="J2732" s="3">
        <v>1881</v>
      </c>
      <c r="K2732" s="3">
        <v>38</v>
      </c>
    </row>
    <row r="2733" spans="1:11" x14ac:dyDescent="0.25">
      <c r="A2733" s="4">
        <v>42795</v>
      </c>
      <c r="B2733" s="3" t="s">
        <v>60</v>
      </c>
      <c r="C2733" s="3" t="s">
        <v>15</v>
      </c>
      <c r="D2733" s="3">
        <v>361</v>
      </c>
      <c r="E2733" s="3">
        <v>312</v>
      </c>
      <c r="F2733" s="3">
        <v>339</v>
      </c>
      <c r="G2733" s="3">
        <v>304</v>
      </c>
      <c r="H2733" s="3">
        <v>265</v>
      </c>
      <c r="I2733" s="3">
        <v>261</v>
      </c>
      <c r="J2733" s="3">
        <v>1881</v>
      </c>
      <c r="K2733" s="3">
        <v>66</v>
      </c>
    </row>
    <row r="2734" spans="1:11" x14ac:dyDescent="0.25">
      <c r="A2734" s="4">
        <v>42795</v>
      </c>
      <c r="B2734" s="3" t="s">
        <v>60</v>
      </c>
      <c r="C2734" s="3" t="s">
        <v>8</v>
      </c>
      <c r="D2734" s="3">
        <v>361</v>
      </c>
      <c r="E2734" s="3">
        <v>239</v>
      </c>
      <c r="F2734" s="3">
        <v>339</v>
      </c>
      <c r="G2734" s="3">
        <v>233</v>
      </c>
      <c r="H2734" s="3">
        <v>265</v>
      </c>
      <c r="I2734" s="3">
        <v>199</v>
      </c>
      <c r="J2734" s="3">
        <v>1881</v>
      </c>
      <c r="K2734" s="3">
        <v>15</v>
      </c>
    </row>
    <row r="2735" spans="1:11" x14ac:dyDescent="0.25">
      <c r="A2735" s="4">
        <v>42795</v>
      </c>
      <c r="B2735" s="3" t="s">
        <v>60</v>
      </c>
      <c r="C2735" s="3" t="s">
        <v>16</v>
      </c>
      <c r="D2735" s="3">
        <v>361</v>
      </c>
      <c r="E2735" s="3">
        <v>209</v>
      </c>
      <c r="F2735" s="3">
        <v>339</v>
      </c>
      <c r="G2735" s="3">
        <v>199</v>
      </c>
      <c r="H2735" s="3">
        <v>265</v>
      </c>
      <c r="I2735" s="3">
        <v>162</v>
      </c>
      <c r="J2735" s="3">
        <v>1881</v>
      </c>
      <c r="K2735" s="3">
        <v>64</v>
      </c>
    </row>
    <row r="2736" spans="1:11" x14ac:dyDescent="0.25">
      <c r="A2736" s="4">
        <v>42795</v>
      </c>
      <c r="B2736" s="3" t="s">
        <v>60</v>
      </c>
      <c r="C2736" s="3" t="s">
        <v>10</v>
      </c>
      <c r="D2736" s="3">
        <v>361</v>
      </c>
      <c r="E2736" s="3">
        <v>339</v>
      </c>
      <c r="F2736" s="3">
        <v>339</v>
      </c>
      <c r="G2736" s="3">
        <v>321</v>
      </c>
      <c r="H2736" s="3">
        <v>265</v>
      </c>
      <c r="I2736" s="3">
        <v>255</v>
      </c>
      <c r="J2736" s="3">
        <v>1881</v>
      </c>
      <c r="K2736" s="3">
        <v>135</v>
      </c>
    </row>
    <row r="2737" spans="1:11" x14ac:dyDescent="0.25">
      <c r="A2737" s="4">
        <v>42795</v>
      </c>
      <c r="B2737" s="3" t="s">
        <v>60</v>
      </c>
      <c r="C2737" s="3" t="s">
        <v>12</v>
      </c>
      <c r="D2737" s="3">
        <v>361</v>
      </c>
      <c r="E2737" s="3">
        <v>359</v>
      </c>
      <c r="F2737" s="3">
        <v>339</v>
      </c>
      <c r="G2737" s="3">
        <v>349</v>
      </c>
      <c r="H2737" s="3">
        <v>265</v>
      </c>
      <c r="I2737" s="3">
        <v>297</v>
      </c>
      <c r="J2737" s="3">
        <v>1881</v>
      </c>
      <c r="K2737" s="3">
        <v>61</v>
      </c>
    </row>
    <row r="2738" spans="1:11" x14ac:dyDescent="0.25">
      <c r="A2738" s="4">
        <v>42795</v>
      </c>
      <c r="B2738" s="3" t="s">
        <v>60</v>
      </c>
      <c r="C2738" s="3" t="s">
        <v>6</v>
      </c>
      <c r="D2738" s="3">
        <v>361</v>
      </c>
      <c r="E2738" s="3">
        <v>355</v>
      </c>
      <c r="F2738" s="3">
        <v>339</v>
      </c>
      <c r="G2738" s="3">
        <v>336</v>
      </c>
      <c r="H2738" s="3">
        <v>265</v>
      </c>
      <c r="I2738" s="3">
        <v>270</v>
      </c>
      <c r="J2738" s="3">
        <v>1881</v>
      </c>
      <c r="K2738" s="3">
        <v>90</v>
      </c>
    </row>
    <row r="2739" spans="1:11" x14ac:dyDescent="0.25">
      <c r="A2739" s="4">
        <v>42795</v>
      </c>
      <c r="B2739" s="3" t="s">
        <v>60</v>
      </c>
      <c r="C2739" s="3" t="s">
        <v>7</v>
      </c>
      <c r="D2739" s="3">
        <v>361</v>
      </c>
      <c r="E2739" s="3">
        <v>395</v>
      </c>
      <c r="F2739" s="3">
        <v>339</v>
      </c>
      <c r="G2739" s="3">
        <v>370</v>
      </c>
      <c r="H2739" s="3">
        <v>265</v>
      </c>
      <c r="I2739" s="3">
        <v>278</v>
      </c>
      <c r="J2739" s="3">
        <v>1881</v>
      </c>
      <c r="K2739" s="3">
        <v>107</v>
      </c>
    </row>
    <row r="2740" spans="1:11" x14ac:dyDescent="0.25">
      <c r="A2740" s="4">
        <v>42795</v>
      </c>
      <c r="B2740" s="3" t="s">
        <v>60</v>
      </c>
      <c r="C2740" s="3" t="s">
        <v>9</v>
      </c>
      <c r="D2740" s="3">
        <v>361</v>
      </c>
      <c r="E2740" s="3">
        <v>204</v>
      </c>
      <c r="F2740" s="3">
        <v>339</v>
      </c>
      <c r="G2740" s="3">
        <v>200</v>
      </c>
      <c r="H2740" s="3">
        <v>265</v>
      </c>
      <c r="I2740" s="3">
        <v>176</v>
      </c>
      <c r="J2740" s="3">
        <v>1881</v>
      </c>
      <c r="K2740" s="3">
        <v>18</v>
      </c>
    </row>
    <row r="2741" spans="1:11" x14ac:dyDescent="0.25">
      <c r="A2741" s="4">
        <v>42887</v>
      </c>
      <c r="B2741" s="3" t="s">
        <v>60</v>
      </c>
      <c r="C2741" s="3" t="s">
        <v>85</v>
      </c>
      <c r="D2741" s="3">
        <v>353</v>
      </c>
      <c r="E2741" s="3">
        <v>375</v>
      </c>
      <c r="F2741" s="3">
        <v>334</v>
      </c>
      <c r="G2741" s="3">
        <v>357</v>
      </c>
      <c r="H2741" s="3">
        <v>265</v>
      </c>
      <c r="I2741" s="3">
        <v>287</v>
      </c>
      <c r="J2741" s="3">
        <v>1166</v>
      </c>
      <c r="K2741" s="3">
        <v>616</v>
      </c>
    </row>
    <row r="2742" spans="1:11" x14ac:dyDescent="0.25">
      <c r="A2742" s="4">
        <v>42887</v>
      </c>
      <c r="B2742" s="3" t="s">
        <v>60</v>
      </c>
      <c r="C2742" s="3" t="s">
        <v>13</v>
      </c>
      <c r="D2742" s="3">
        <v>353</v>
      </c>
      <c r="E2742" s="3">
        <v>300</v>
      </c>
      <c r="F2742" s="3">
        <v>334</v>
      </c>
      <c r="G2742" s="3">
        <v>293</v>
      </c>
      <c r="H2742" s="3">
        <v>265</v>
      </c>
      <c r="I2742" s="3">
        <v>251</v>
      </c>
      <c r="J2742" s="3">
        <v>1166</v>
      </c>
      <c r="K2742" s="3">
        <v>32</v>
      </c>
    </row>
    <row r="2743" spans="1:11" x14ac:dyDescent="0.25">
      <c r="A2743" s="4">
        <v>42887</v>
      </c>
      <c r="B2743" s="3" t="s">
        <v>60</v>
      </c>
      <c r="C2743" s="3" t="s">
        <v>15</v>
      </c>
      <c r="D2743" s="3">
        <v>353</v>
      </c>
      <c r="E2743" s="3">
        <v>344</v>
      </c>
      <c r="F2743" s="3">
        <v>334</v>
      </c>
      <c r="G2743" s="3">
        <v>325</v>
      </c>
      <c r="H2743" s="3">
        <v>265</v>
      </c>
      <c r="I2743" s="3">
        <v>265</v>
      </c>
      <c r="J2743" s="3">
        <v>1166</v>
      </c>
      <c r="K2743" s="3">
        <v>65</v>
      </c>
    </row>
    <row r="2744" spans="1:11" x14ac:dyDescent="0.25">
      <c r="A2744" s="4">
        <v>42887</v>
      </c>
      <c r="B2744" s="3" t="s">
        <v>60</v>
      </c>
      <c r="C2744" s="3" t="s">
        <v>8</v>
      </c>
      <c r="D2744" s="3">
        <v>353</v>
      </c>
      <c r="E2744" s="3">
        <v>248</v>
      </c>
      <c r="F2744" s="3">
        <v>334</v>
      </c>
      <c r="G2744" s="3">
        <v>238</v>
      </c>
      <c r="H2744" s="3">
        <v>265</v>
      </c>
      <c r="I2744" s="3">
        <v>195</v>
      </c>
      <c r="J2744" s="3">
        <v>1166</v>
      </c>
      <c r="K2744" s="3">
        <v>10</v>
      </c>
    </row>
    <row r="2745" spans="1:11" x14ac:dyDescent="0.25">
      <c r="A2745" s="4">
        <v>42887</v>
      </c>
      <c r="B2745" s="3" t="s">
        <v>60</v>
      </c>
      <c r="C2745" s="3" t="s">
        <v>16</v>
      </c>
      <c r="D2745" s="3">
        <v>353</v>
      </c>
      <c r="E2745" s="3">
        <v>227</v>
      </c>
      <c r="F2745" s="3">
        <v>334</v>
      </c>
      <c r="G2745" s="3">
        <v>219</v>
      </c>
      <c r="H2745" s="3">
        <v>265</v>
      </c>
      <c r="I2745" s="3">
        <v>181</v>
      </c>
      <c r="J2745" s="3">
        <v>1166</v>
      </c>
      <c r="K2745" s="3">
        <v>59</v>
      </c>
    </row>
    <row r="2746" spans="1:11" x14ac:dyDescent="0.25">
      <c r="A2746" s="4">
        <v>42887</v>
      </c>
      <c r="B2746" s="3" t="s">
        <v>60</v>
      </c>
      <c r="C2746" s="3" t="s">
        <v>10</v>
      </c>
      <c r="D2746" s="3">
        <v>353</v>
      </c>
      <c r="E2746" s="3">
        <v>331</v>
      </c>
      <c r="F2746" s="3">
        <v>334</v>
      </c>
      <c r="G2746" s="3">
        <v>314</v>
      </c>
      <c r="H2746" s="3">
        <v>265</v>
      </c>
      <c r="I2746" s="3">
        <v>251</v>
      </c>
      <c r="J2746" s="3">
        <v>1166</v>
      </c>
      <c r="K2746" s="3">
        <v>113</v>
      </c>
    </row>
    <row r="2747" spans="1:11" x14ac:dyDescent="0.25">
      <c r="A2747" s="4">
        <v>42887</v>
      </c>
      <c r="B2747" s="3" t="s">
        <v>60</v>
      </c>
      <c r="C2747" s="3" t="s">
        <v>12</v>
      </c>
      <c r="D2747" s="3">
        <v>353</v>
      </c>
      <c r="E2747" s="3">
        <v>344</v>
      </c>
      <c r="F2747" s="3">
        <v>334</v>
      </c>
      <c r="G2747" s="3">
        <v>332</v>
      </c>
      <c r="H2747" s="3">
        <v>265</v>
      </c>
      <c r="I2747" s="3">
        <v>278</v>
      </c>
      <c r="J2747" s="3">
        <v>1166</v>
      </c>
      <c r="K2747" s="3">
        <v>59</v>
      </c>
    </row>
    <row r="2748" spans="1:11" x14ac:dyDescent="0.25">
      <c r="A2748" s="4">
        <v>42887</v>
      </c>
      <c r="B2748" s="3" t="s">
        <v>60</v>
      </c>
      <c r="C2748" s="3" t="s">
        <v>6</v>
      </c>
      <c r="D2748" s="3">
        <v>353</v>
      </c>
      <c r="E2748" s="3">
        <v>336</v>
      </c>
      <c r="F2748" s="3">
        <v>334</v>
      </c>
      <c r="G2748" s="3">
        <v>319</v>
      </c>
      <c r="H2748" s="3">
        <v>265</v>
      </c>
      <c r="I2748" s="3">
        <v>260</v>
      </c>
      <c r="J2748" s="3">
        <v>1166</v>
      </c>
      <c r="K2748" s="3">
        <v>91</v>
      </c>
    </row>
    <row r="2749" spans="1:11" x14ac:dyDescent="0.25">
      <c r="A2749" s="4">
        <v>42887</v>
      </c>
      <c r="B2749" s="3" t="s">
        <v>60</v>
      </c>
      <c r="C2749" s="3" t="s">
        <v>7</v>
      </c>
      <c r="D2749" s="3">
        <v>353</v>
      </c>
      <c r="E2749" s="3">
        <v>396</v>
      </c>
      <c r="F2749" s="3">
        <v>334</v>
      </c>
      <c r="G2749" s="3">
        <v>373</v>
      </c>
      <c r="H2749" s="3">
        <v>265</v>
      </c>
      <c r="I2749" s="3">
        <v>287</v>
      </c>
      <c r="J2749" s="3">
        <v>1166</v>
      </c>
      <c r="K2749" s="3">
        <v>107</v>
      </c>
    </row>
    <row r="2750" spans="1:11" x14ac:dyDescent="0.25">
      <c r="A2750" s="4">
        <v>42887</v>
      </c>
      <c r="B2750" s="3" t="s">
        <v>60</v>
      </c>
      <c r="C2750" s="3" t="s">
        <v>9</v>
      </c>
      <c r="D2750" s="3">
        <v>353</v>
      </c>
      <c r="E2750" s="3">
        <v>214</v>
      </c>
      <c r="F2750" s="3">
        <v>334</v>
      </c>
      <c r="G2750" s="3">
        <v>205</v>
      </c>
      <c r="H2750" s="3">
        <v>265</v>
      </c>
      <c r="I2750" s="3">
        <v>169</v>
      </c>
      <c r="J2750" s="3">
        <v>1166</v>
      </c>
      <c r="K2750" s="3">
        <v>14</v>
      </c>
    </row>
    <row r="2751" spans="1:11" x14ac:dyDescent="0.25">
      <c r="A2751" s="4">
        <v>42979</v>
      </c>
      <c r="B2751" s="3" t="s">
        <v>60</v>
      </c>
      <c r="C2751" s="3" t="s">
        <v>85</v>
      </c>
      <c r="D2751" s="3">
        <v>357</v>
      </c>
      <c r="E2751" s="3">
        <v>374</v>
      </c>
      <c r="F2751" s="3">
        <v>341</v>
      </c>
      <c r="G2751" s="3">
        <v>356</v>
      </c>
      <c r="H2751" s="3">
        <v>274</v>
      </c>
      <c r="I2751" s="3">
        <v>285</v>
      </c>
      <c r="J2751" s="3">
        <v>1204</v>
      </c>
      <c r="K2751" s="3">
        <v>732</v>
      </c>
    </row>
    <row r="2752" spans="1:11" x14ac:dyDescent="0.25">
      <c r="A2752" s="4">
        <v>42979</v>
      </c>
      <c r="B2752" s="3" t="s">
        <v>60</v>
      </c>
      <c r="C2752" s="3" t="s">
        <v>13</v>
      </c>
      <c r="D2752" s="3">
        <v>357</v>
      </c>
      <c r="E2752" s="3">
        <v>302</v>
      </c>
      <c r="F2752" s="3">
        <v>341</v>
      </c>
      <c r="G2752" s="3">
        <v>297</v>
      </c>
      <c r="H2752" s="3">
        <v>274</v>
      </c>
      <c r="I2752" s="3">
        <v>260</v>
      </c>
      <c r="J2752" s="3">
        <v>1204</v>
      </c>
      <c r="K2752" s="3">
        <v>36</v>
      </c>
    </row>
    <row r="2753" spans="1:11" x14ac:dyDescent="0.25">
      <c r="A2753" s="4">
        <v>42979</v>
      </c>
      <c r="B2753" s="3" t="s">
        <v>60</v>
      </c>
      <c r="C2753" s="3" t="s">
        <v>15</v>
      </c>
      <c r="D2753" s="3">
        <v>357</v>
      </c>
      <c r="E2753" s="3">
        <v>329</v>
      </c>
      <c r="F2753" s="3">
        <v>341</v>
      </c>
      <c r="G2753" s="3">
        <v>323</v>
      </c>
      <c r="H2753" s="3">
        <v>274</v>
      </c>
      <c r="I2753" s="3">
        <v>283</v>
      </c>
      <c r="J2753" s="3">
        <v>1204</v>
      </c>
      <c r="K2753" s="3">
        <v>57</v>
      </c>
    </row>
    <row r="2754" spans="1:11" x14ac:dyDescent="0.25">
      <c r="A2754" s="4">
        <v>42979</v>
      </c>
      <c r="B2754" s="3" t="s">
        <v>60</v>
      </c>
      <c r="C2754" s="3" t="s">
        <v>8</v>
      </c>
      <c r="D2754" s="3">
        <v>357</v>
      </c>
      <c r="E2754" s="3">
        <v>281</v>
      </c>
      <c r="F2754" s="3">
        <v>341</v>
      </c>
      <c r="G2754" s="3">
        <v>270</v>
      </c>
      <c r="H2754" s="3">
        <v>274</v>
      </c>
      <c r="I2754" s="3">
        <v>218</v>
      </c>
      <c r="J2754" s="3">
        <v>1204</v>
      </c>
      <c r="K2754" s="3">
        <v>5</v>
      </c>
    </row>
    <row r="2755" spans="1:11" x14ac:dyDescent="0.25">
      <c r="A2755" s="4">
        <v>42979</v>
      </c>
      <c r="B2755" s="3" t="s">
        <v>60</v>
      </c>
      <c r="C2755" s="3" t="s">
        <v>16</v>
      </c>
      <c r="D2755" s="3">
        <v>357</v>
      </c>
      <c r="E2755" s="3">
        <v>238</v>
      </c>
      <c r="F2755" s="3">
        <v>341</v>
      </c>
      <c r="G2755" s="3">
        <v>231</v>
      </c>
      <c r="H2755" s="3">
        <v>274</v>
      </c>
      <c r="I2755" s="3">
        <v>194</v>
      </c>
      <c r="J2755" s="3">
        <v>1204</v>
      </c>
      <c r="K2755" s="3">
        <v>41</v>
      </c>
    </row>
    <row r="2756" spans="1:11" x14ac:dyDescent="0.25">
      <c r="A2756" s="4">
        <v>42979</v>
      </c>
      <c r="B2756" s="3" t="s">
        <v>60</v>
      </c>
      <c r="C2756" s="3" t="s">
        <v>10</v>
      </c>
      <c r="D2756" s="3">
        <v>357</v>
      </c>
      <c r="E2756" s="3">
        <v>340</v>
      </c>
      <c r="F2756" s="3">
        <v>341</v>
      </c>
      <c r="G2756" s="3">
        <v>325</v>
      </c>
      <c r="H2756" s="3">
        <v>274</v>
      </c>
      <c r="I2756" s="3">
        <v>266</v>
      </c>
      <c r="J2756" s="3">
        <v>1204</v>
      </c>
      <c r="K2756" s="3">
        <v>114</v>
      </c>
    </row>
    <row r="2757" spans="1:11" x14ac:dyDescent="0.25">
      <c r="A2757" s="4">
        <v>42979</v>
      </c>
      <c r="B2757" s="3" t="s">
        <v>60</v>
      </c>
      <c r="C2757" s="3" t="s">
        <v>12</v>
      </c>
      <c r="D2757" s="3">
        <v>357</v>
      </c>
      <c r="E2757" s="3">
        <v>316</v>
      </c>
      <c r="F2757" s="3">
        <v>341</v>
      </c>
      <c r="G2757" s="3">
        <v>305</v>
      </c>
      <c r="H2757" s="3">
        <v>274</v>
      </c>
      <c r="I2757" s="3">
        <v>253</v>
      </c>
      <c r="J2757" s="3">
        <v>1204</v>
      </c>
      <c r="K2757" s="3">
        <v>50</v>
      </c>
    </row>
    <row r="2758" spans="1:11" x14ac:dyDescent="0.25">
      <c r="A2758" s="4">
        <v>42979</v>
      </c>
      <c r="B2758" s="3" t="s">
        <v>60</v>
      </c>
      <c r="C2758" s="3" t="s">
        <v>6</v>
      </c>
      <c r="D2758" s="3">
        <v>357</v>
      </c>
      <c r="E2758" s="3">
        <v>354</v>
      </c>
      <c r="F2758" s="3">
        <v>341</v>
      </c>
      <c r="G2758" s="3">
        <v>344</v>
      </c>
      <c r="H2758" s="3">
        <v>274</v>
      </c>
      <c r="I2758" s="3">
        <v>292</v>
      </c>
      <c r="J2758" s="3">
        <v>1204</v>
      </c>
      <c r="K2758" s="3">
        <v>78</v>
      </c>
    </row>
    <row r="2759" spans="1:11" x14ac:dyDescent="0.25">
      <c r="A2759" s="4">
        <v>42979</v>
      </c>
      <c r="B2759" s="3" t="s">
        <v>60</v>
      </c>
      <c r="C2759" s="3" t="s">
        <v>7</v>
      </c>
      <c r="D2759" s="3">
        <v>357</v>
      </c>
      <c r="E2759" s="3">
        <v>388</v>
      </c>
      <c r="F2759" s="3">
        <v>341</v>
      </c>
      <c r="G2759" s="3">
        <v>372</v>
      </c>
      <c r="H2759" s="3">
        <v>274</v>
      </c>
      <c r="I2759" s="3">
        <v>297</v>
      </c>
      <c r="J2759" s="3">
        <v>1204</v>
      </c>
      <c r="K2759" s="3">
        <v>79</v>
      </c>
    </row>
    <row r="2760" spans="1:11" x14ac:dyDescent="0.25">
      <c r="A2760" s="4">
        <v>42979</v>
      </c>
      <c r="B2760" s="3" t="s">
        <v>60</v>
      </c>
      <c r="C2760" s="3" t="s">
        <v>9</v>
      </c>
      <c r="D2760" s="3">
        <v>357</v>
      </c>
      <c r="E2760" s="3">
        <v>212</v>
      </c>
      <c r="F2760" s="3">
        <v>341</v>
      </c>
      <c r="G2760" s="3">
        <v>209</v>
      </c>
      <c r="H2760" s="3">
        <v>274</v>
      </c>
      <c r="I2760" s="3">
        <v>183</v>
      </c>
      <c r="J2760" s="3">
        <v>1204</v>
      </c>
      <c r="K2760" s="3">
        <v>12</v>
      </c>
    </row>
    <row r="2761" spans="1:11" x14ac:dyDescent="0.25">
      <c r="A2761" s="4">
        <v>43070</v>
      </c>
      <c r="B2761" s="3" t="s">
        <v>60</v>
      </c>
      <c r="C2761" s="3" t="s">
        <v>85</v>
      </c>
      <c r="D2761" s="3">
        <v>366</v>
      </c>
      <c r="E2761" s="3">
        <v>372</v>
      </c>
      <c r="F2761" s="3">
        <v>346</v>
      </c>
      <c r="G2761" s="3">
        <v>352</v>
      </c>
      <c r="H2761" s="3">
        <v>274</v>
      </c>
      <c r="I2761" s="3">
        <v>279</v>
      </c>
      <c r="J2761" s="3">
        <v>774</v>
      </c>
      <c r="K2761" s="3">
        <v>509</v>
      </c>
    </row>
    <row r="2762" spans="1:11" x14ac:dyDescent="0.25">
      <c r="A2762" s="4">
        <v>43070</v>
      </c>
      <c r="B2762" s="3" t="s">
        <v>60</v>
      </c>
      <c r="C2762" s="3" t="s">
        <v>13</v>
      </c>
      <c r="D2762" s="3">
        <v>366</v>
      </c>
      <c r="E2762" s="3">
        <v>301</v>
      </c>
      <c r="F2762" s="3">
        <v>346</v>
      </c>
      <c r="G2762" s="3">
        <v>296</v>
      </c>
      <c r="H2762" s="3">
        <v>274</v>
      </c>
      <c r="I2762" s="3">
        <v>260</v>
      </c>
      <c r="J2762" s="3">
        <v>774</v>
      </c>
      <c r="K2762" s="3">
        <v>22</v>
      </c>
    </row>
    <row r="2763" spans="1:11" x14ac:dyDescent="0.25">
      <c r="A2763" s="4">
        <v>43070</v>
      </c>
      <c r="B2763" s="3" t="s">
        <v>60</v>
      </c>
      <c r="C2763" s="3" t="s">
        <v>15</v>
      </c>
      <c r="D2763" s="3">
        <v>366</v>
      </c>
      <c r="E2763" s="3">
        <v>358</v>
      </c>
      <c r="F2763" s="3">
        <v>346</v>
      </c>
      <c r="G2763" s="3">
        <v>351</v>
      </c>
      <c r="H2763" s="3">
        <v>274</v>
      </c>
      <c r="I2763" s="3">
        <v>306</v>
      </c>
      <c r="J2763" s="3">
        <v>774</v>
      </c>
      <c r="K2763" s="3">
        <v>37</v>
      </c>
    </row>
    <row r="2764" spans="1:11" x14ac:dyDescent="0.25">
      <c r="A2764" s="4">
        <v>43070</v>
      </c>
      <c r="B2764" s="3" t="s">
        <v>60</v>
      </c>
      <c r="C2764" s="3" t="s">
        <v>8</v>
      </c>
      <c r="D2764" s="3">
        <v>366</v>
      </c>
      <c r="E2764" s="3">
        <v>229</v>
      </c>
      <c r="F2764" s="3">
        <v>346</v>
      </c>
      <c r="G2764" s="3">
        <v>228</v>
      </c>
      <c r="H2764" s="3">
        <v>274</v>
      </c>
      <c r="I2764" s="3">
        <v>210</v>
      </c>
      <c r="J2764" s="3">
        <v>774</v>
      </c>
      <c r="K2764" s="3">
        <v>6</v>
      </c>
    </row>
    <row r="2765" spans="1:11" x14ac:dyDescent="0.25">
      <c r="A2765" s="4">
        <v>43070</v>
      </c>
      <c r="B2765" s="3" t="s">
        <v>60</v>
      </c>
      <c r="C2765" s="3" t="s">
        <v>16</v>
      </c>
      <c r="D2765" s="3">
        <v>366</v>
      </c>
      <c r="E2765" s="3">
        <v>250</v>
      </c>
      <c r="F2765" s="3">
        <v>346</v>
      </c>
      <c r="G2765" s="3">
        <v>247</v>
      </c>
      <c r="H2765" s="3">
        <v>274</v>
      </c>
      <c r="I2765" s="3">
        <v>222</v>
      </c>
      <c r="J2765" s="3">
        <v>774</v>
      </c>
      <c r="K2765" s="3">
        <v>12</v>
      </c>
    </row>
    <row r="2766" spans="1:11" x14ac:dyDescent="0.25">
      <c r="A2766" s="4">
        <v>43070</v>
      </c>
      <c r="B2766" s="3" t="s">
        <v>60</v>
      </c>
      <c r="C2766" s="3" t="s">
        <v>10</v>
      </c>
      <c r="D2766" s="3">
        <v>366</v>
      </c>
      <c r="E2766" s="3">
        <v>356</v>
      </c>
      <c r="F2766" s="3">
        <v>346</v>
      </c>
      <c r="G2766" s="3">
        <v>338</v>
      </c>
      <c r="H2766" s="3">
        <v>274</v>
      </c>
      <c r="I2766" s="3">
        <v>269</v>
      </c>
      <c r="J2766" s="3">
        <v>774</v>
      </c>
      <c r="K2766" s="3">
        <v>42</v>
      </c>
    </row>
    <row r="2767" spans="1:11" x14ac:dyDescent="0.25">
      <c r="A2767" s="4">
        <v>43070</v>
      </c>
      <c r="B2767" s="3" t="s">
        <v>60</v>
      </c>
      <c r="C2767" s="3" t="s">
        <v>12</v>
      </c>
      <c r="D2767" s="3">
        <v>366</v>
      </c>
      <c r="E2767" s="3">
        <v>328</v>
      </c>
      <c r="F2767" s="3">
        <v>346</v>
      </c>
      <c r="G2767" s="3">
        <v>313</v>
      </c>
      <c r="H2767" s="3">
        <v>274</v>
      </c>
      <c r="I2767" s="3">
        <v>252</v>
      </c>
      <c r="J2767" s="3">
        <v>774</v>
      </c>
      <c r="K2767" s="3">
        <v>23</v>
      </c>
    </row>
    <row r="2768" spans="1:11" x14ac:dyDescent="0.25">
      <c r="A2768" s="4">
        <v>43070</v>
      </c>
      <c r="B2768" s="3" t="s">
        <v>60</v>
      </c>
      <c r="C2768" s="3" t="s">
        <v>6</v>
      </c>
      <c r="D2768" s="3">
        <v>366</v>
      </c>
      <c r="E2768" s="3">
        <v>346</v>
      </c>
      <c r="F2768" s="3">
        <v>346</v>
      </c>
      <c r="G2768" s="3">
        <v>336</v>
      </c>
      <c r="H2768" s="3">
        <v>274</v>
      </c>
      <c r="I2768" s="3">
        <v>284</v>
      </c>
      <c r="J2768" s="3">
        <v>774</v>
      </c>
      <c r="K2768" s="3">
        <v>54</v>
      </c>
    </row>
    <row r="2769" spans="1:11" x14ac:dyDescent="0.25">
      <c r="A2769" s="4">
        <v>43070</v>
      </c>
      <c r="B2769" s="3" t="s">
        <v>60</v>
      </c>
      <c r="C2769" s="3" t="s">
        <v>7</v>
      </c>
      <c r="D2769" s="3">
        <v>366</v>
      </c>
      <c r="E2769" s="3">
        <v>407</v>
      </c>
      <c r="F2769" s="3">
        <v>346</v>
      </c>
      <c r="G2769" s="3">
        <v>379</v>
      </c>
      <c r="H2769" s="3">
        <v>274</v>
      </c>
      <c r="I2769" s="3">
        <v>277</v>
      </c>
      <c r="J2769" s="3">
        <v>774</v>
      </c>
      <c r="K2769" s="3">
        <v>67</v>
      </c>
    </row>
    <row r="2770" spans="1:11" x14ac:dyDescent="0.25">
      <c r="A2770" s="4">
        <v>43160</v>
      </c>
      <c r="B2770" s="3" t="s">
        <v>60</v>
      </c>
      <c r="C2770" s="3" t="s">
        <v>85</v>
      </c>
      <c r="D2770" s="3">
        <v>367</v>
      </c>
      <c r="E2770" s="3">
        <v>378</v>
      </c>
      <c r="F2770" s="3">
        <v>346</v>
      </c>
      <c r="G2770" s="3">
        <v>355</v>
      </c>
      <c r="H2770" s="3">
        <v>270</v>
      </c>
      <c r="I2770" s="3">
        <v>276</v>
      </c>
      <c r="J2770" s="3">
        <v>1695</v>
      </c>
      <c r="K2770" s="3">
        <v>1211</v>
      </c>
    </row>
    <row r="2771" spans="1:11" x14ac:dyDescent="0.25">
      <c r="A2771" s="4">
        <v>43160</v>
      </c>
      <c r="B2771" s="3" t="s">
        <v>60</v>
      </c>
      <c r="C2771" s="3" t="s">
        <v>13</v>
      </c>
      <c r="D2771" s="3">
        <v>367</v>
      </c>
      <c r="E2771" s="3">
        <v>313</v>
      </c>
      <c r="F2771" s="3">
        <v>346</v>
      </c>
      <c r="G2771" s="3">
        <v>306</v>
      </c>
      <c r="H2771" s="3">
        <v>270</v>
      </c>
      <c r="I2771" s="3">
        <v>262</v>
      </c>
      <c r="J2771" s="3">
        <v>1695</v>
      </c>
      <c r="K2771" s="3">
        <v>20</v>
      </c>
    </row>
    <row r="2772" spans="1:11" x14ac:dyDescent="0.25">
      <c r="A2772" s="4">
        <v>43160</v>
      </c>
      <c r="B2772" s="3" t="s">
        <v>60</v>
      </c>
      <c r="C2772" s="3" t="s">
        <v>15</v>
      </c>
      <c r="D2772" s="3">
        <v>367</v>
      </c>
      <c r="E2772" s="3">
        <v>341</v>
      </c>
      <c r="F2772" s="3">
        <v>346</v>
      </c>
      <c r="G2772" s="3">
        <v>334</v>
      </c>
      <c r="H2772" s="3">
        <v>270</v>
      </c>
      <c r="I2772" s="3">
        <v>288</v>
      </c>
      <c r="J2772" s="3">
        <v>1695</v>
      </c>
      <c r="K2772" s="3">
        <v>45</v>
      </c>
    </row>
    <row r="2773" spans="1:11" x14ac:dyDescent="0.25">
      <c r="A2773" s="4">
        <v>43160</v>
      </c>
      <c r="B2773" s="3" t="s">
        <v>60</v>
      </c>
      <c r="C2773" s="3" t="s">
        <v>8</v>
      </c>
      <c r="D2773" s="3">
        <v>367</v>
      </c>
      <c r="E2773" s="3">
        <v>278</v>
      </c>
      <c r="F2773" s="3">
        <v>346</v>
      </c>
      <c r="G2773" s="3">
        <v>272</v>
      </c>
      <c r="H2773" s="3">
        <v>270</v>
      </c>
      <c r="I2773" s="3">
        <v>235</v>
      </c>
      <c r="J2773" s="3">
        <v>1695</v>
      </c>
      <c r="K2773" s="3">
        <v>21</v>
      </c>
    </row>
    <row r="2774" spans="1:11" x14ac:dyDescent="0.25">
      <c r="A2774" s="4">
        <v>43160</v>
      </c>
      <c r="B2774" s="3" t="s">
        <v>60</v>
      </c>
      <c r="C2774" s="3" t="s">
        <v>16</v>
      </c>
      <c r="D2774" s="3">
        <v>367</v>
      </c>
      <c r="E2774" s="3">
        <v>234</v>
      </c>
      <c r="F2774" s="3">
        <v>346</v>
      </c>
      <c r="G2774" s="3">
        <v>223</v>
      </c>
      <c r="H2774" s="3">
        <v>270</v>
      </c>
      <c r="I2774" s="3">
        <v>183</v>
      </c>
      <c r="J2774" s="3">
        <v>1695</v>
      </c>
      <c r="K2774" s="3">
        <v>46</v>
      </c>
    </row>
    <row r="2775" spans="1:11" x14ac:dyDescent="0.25">
      <c r="A2775" s="4">
        <v>43160</v>
      </c>
      <c r="B2775" s="3" t="s">
        <v>60</v>
      </c>
      <c r="C2775" s="3" t="s">
        <v>10</v>
      </c>
      <c r="D2775" s="3">
        <v>367</v>
      </c>
      <c r="E2775" s="3">
        <v>360</v>
      </c>
      <c r="F2775" s="3">
        <v>346</v>
      </c>
      <c r="G2775" s="3">
        <v>346</v>
      </c>
      <c r="H2775" s="3">
        <v>270</v>
      </c>
      <c r="I2775" s="3">
        <v>286</v>
      </c>
      <c r="J2775" s="3">
        <v>1695</v>
      </c>
      <c r="K2775" s="3">
        <v>107</v>
      </c>
    </row>
    <row r="2776" spans="1:11" x14ac:dyDescent="0.25">
      <c r="A2776" s="4">
        <v>43160</v>
      </c>
      <c r="B2776" s="3" t="s">
        <v>60</v>
      </c>
      <c r="C2776" s="3" t="s">
        <v>12</v>
      </c>
      <c r="D2776" s="3">
        <v>367</v>
      </c>
      <c r="E2776" s="3">
        <v>334</v>
      </c>
      <c r="F2776" s="3">
        <v>346</v>
      </c>
      <c r="G2776" s="3">
        <v>321</v>
      </c>
      <c r="H2776" s="3">
        <v>270</v>
      </c>
      <c r="I2776" s="3">
        <v>261</v>
      </c>
      <c r="J2776" s="3">
        <v>1695</v>
      </c>
      <c r="K2776" s="3">
        <v>53</v>
      </c>
    </row>
    <row r="2777" spans="1:11" x14ac:dyDescent="0.25">
      <c r="A2777" s="4">
        <v>43160</v>
      </c>
      <c r="B2777" s="3" t="s">
        <v>60</v>
      </c>
      <c r="C2777" s="3" t="s">
        <v>6</v>
      </c>
      <c r="D2777" s="3">
        <v>367</v>
      </c>
      <c r="E2777" s="3">
        <v>367</v>
      </c>
      <c r="F2777" s="3">
        <v>346</v>
      </c>
      <c r="G2777" s="3">
        <v>348</v>
      </c>
      <c r="H2777" s="3">
        <v>270</v>
      </c>
      <c r="I2777" s="3">
        <v>279</v>
      </c>
      <c r="J2777" s="3">
        <v>1695</v>
      </c>
      <c r="K2777" s="3">
        <v>83</v>
      </c>
    </row>
    <row r="2778" spans="1:11" x14ac:dyDescent="0.25">
      <c r="A2778" s="4">
        <v>43160</v>
      </c>
      <c r="B2778" s="3" t="s">
        <v>60</v>
      </c>
      <c r="C2778" s="3" t="s">
        <v>7</v>
      </c>
      <c r="D2778" s="3">
        <v>367</v>
      </c>
      <c r="E2778" s="3">
        <v>392</v>
      </c>
      <c r="F2778" s="3">
        <v>346</v>
      </c>
      <c r="G2778" s="3">
        <v>375</v>
      </c>
      <c r="H2778" s="3">
        <v>270</v>
      </c>
      <c r="I2778" s="3">
        <v>299</v>
      </c>
      <c r="J2778" s="3">
        <v>1695</v>
      </c>
      <c r="K2778" s="3">
        <v>95</v>
      </c>
    </row>
    <row r="2779" spans="1:11" x14ac:dyDescent="0.25">
      <c r="A2779" s="4">
        <v>43160</v>
      </c>
      <c r="B2779" s="3" t="s">
        <v>60</v>
      </c>
      <c r="C2779" s="3" t="s">
        <v>9</v>
      </c>
      <c r="D2779" s="3">
        <v>367</v>
      </c>
      <c r="E2779" s="3">
        <v>215</v>
      </c>
      <c r="F2779" s="3">
        <v>346</v>
      </c>
      <c r="G2779" s="3">
        <v>206</v>
      </c>
      <c r="H2779" s="3">
        <v>270</v>
      </c>
      <c r="I2779" s="3">
        <v>169</v>
      </c>
      <c r="J2779" s="3">
        <v>1695</v>
      </c>
      <c r="K2779" s="3">
        <v>14</v>
      </c>
    </row>
    <row r="2780" spans="1:11" x14ac:dyDescent="0.25">
      <c r="A2780" s="4">
        <v>43252</v>
      </c>
      <c r="B2780" s="3" t="s">
        <v>60</v>
      </c>
      <c r="C2780" s="3" t="s">
        <v>85</v>
      </c>
      <c r="D2780" s="3">
        <v>368</v>
      </c>
      <c r="E2780" s="3">
        <v>387</v>
      </c>
      <c r="F2780" s="3">
        <v>349</v>
      </c>
      <c r="G2780" s="3">
        <v>367</v>
      </c>
      <c r="H2780" s="3">
        <v>277</v>
      </c>
      <c r="I2780" s="3">
        <v>290</v>
      </c>
      <c r="J2780" s="3">
        <v>1182</v>
      </c>
      <c r="K2780" s="3">
        <v>662</v>
      </c>
    </row>
    <row r="2781" spans="1:11" x14ac:dyDescent="0.25">
      <c r="A2781" s="4">
        <v>43252</v>
      </c>
      <c r="B2781" s="3" t="s">
        <v>60</v>
      </c>
      <c r="C2781" s="3" t="s">
        <v>13</v>
      </c>
      <c r="D2781" s="3">
        <v>368</v>
      </c>
      <c r="E2781" s="3">
        <v>321</v>
      </c>
      <c r="F2781" s="3">
        <v>349</v>
      </c>
      <c r="G2781" s="3">
        <v>313</v>
      </c>
      <c r="H2781" s="3">
        <v>277</v>
      </c>
      <c r="I2781" s="3">
        <v>265</v>
      </c>
      <c r="J2781" s="3">
        <v>1182</v>
      </c>
      <c r="K2781" s="3">
        <v>27</v>
      </c>
    </row>
    <row r="2782" spans="1:11" x14ac:dyDescent="0.25">
      <c r="A2782" s="4">
        <v>43252</v>
      </c>
      <c r="B2782" s="3" t="s">
        <v>60</v>
      </c>
      <c r="C2782" s="3" t="s">
        <v>15</v>
      </c>
      <c r="D2782" s="3">
        <v>368</v>
      </c>
      <c r="E2782" s="3">
        <v>343</v>
      </c>
      <c r="F2782" s="3">
        <v>349</v>
      </c>
      <c r="G2782" s="3">
        <v>332</v>
      </c>
      <c r="H2782" s="3">
        <v>277</v>
      </c>
      <c r="I2782" s="3">
        <v>278</v>
      </c>
      <c r="J2782" s="3">
        <v>1182</v>
      </c>
      <c r="K2782" s="3">
        <v>61</v>
      </c>
    </row>
    <row r="2783" spans="1:11" x14ac:dyDescent="0.25">
      <c r="A2783" s="4">
        <v>43252</v>
      </c>
      <c r="B2783" s="3" t="s">
        <v>60</v>
      </c>
      <c r="C2783" s="3" t="s">
        <v>8</v>
      </c>
      <c r="D2783" s="3">
        <v>368</v>
      </c>
      <c r="E2783" s="3">
        <v>262</v>
      </c>
      <c r="F2783" s="3">
        <v>349</v>
      </c>
      <c r="G2783" s="3">
        <v>245</v>
      </c>
      <c r="H2783" s="3">
        <v>277</v>
      </c>
      <c r="I2783" s="3">
        <v>189</v>
      </c>
      <c r="J2783" s="3">
        <v>1182</v>
      </c>
      <c r="K2783" s="3">
        <v>16</v>
      </c>
    </row>
    <row r="2784" spans="1:11" x14ac:dyDescent="0.25">
      <c r="A2784" s="4">
        <v>43252</v>
      </c>
      <c r="B2784" s="3" t="s">
        <v>60</v>
      </c>
      <c r="C2784" s="3" t="s">
        <v>16</v>
      </c>
      <c r="D2784" s="3">
        <v>368</v>
      </c>
      <c r="E2784" s="3">
        <v>249</v>
      </c>
      <c r="F2784" s="3">
        <v>349</v>
      </c>
      <c r="G2784" s="3">
        <v>240</v>
      </c>
      <c r="H2784" s="3">
        <v>277</v>
      </c>
      <c r="I2784" s="3">
        <v>199</v>
      </c>
      <c r="J2784" s="3">
        <v>1182</v>
      </c>
      <c r="K2784" s="3">
        <v>62</v>
      </c>
    </row>
    <row r="2785" spans="1:11" x14ac:dyDescent="0.25">
      <c r="A2785" s="4">
        <v>43252</v>
      </c>
      <c r="B2785" s="3" t="s">
        <v>60</v>
      </c>
      <c r="C2785" s="3" t="s">
        <v>10</v>
      </c>
      <c r="D2785" s="3">
        <v>368</v>
      </c>
      <c r="E2785" s="3">
        <v>340</v>
      </c>
      <c r="F2785" s="3">
        <v>349</v>
      </c>
      <c r="G2785" s="3">
        <v>320</v>
      </c>
      <c r="H2785" s="3">
        <v>277</v>
      </c>
      <c r="I2785" s="3">
        <v>248</v>
      </c>
      <c r="J2785" s="3">
        <v>1182</v>
      </c>
      <c r="K2785" s="3">
        <v>108</v>
      </c>
    </row>
    <row r="2786" spans="1:11" x14ac:dyDescent="0.25">
      <c r="A2786" s="4">
        <v>43252</v>
      </c>
      <c r="B2786" s="3" t="s">
        <v>60</v>
      </c>
      <c r="C2786" s="3" t="s">
        <v>12</v>
      </c>
      <c r="D2786" s="3">
        <v>368</v>
      </c>
      <c r="E2786" s="3">
        <v>366</v>
      </c>
      <c r="F2786" s="3">
        <v>349</v>
      </c>
      <c r="G2786" s="3">
        <v>357</v>
      </c>
      <c r="H2786" s="3">
        <v>277</v>
      </c>
      <c r="I2786" s="3">
        <v>307</v>
      </c>
      <c r="J2786" s="3">
        <v>1182</v>
      </c>
      <c r="K2786" s="3">
        <v>48</v>
      </c>
    </row>
    <row r="2787" spans="1:11" x14ac:dyDescent="0.25">
      <c r="A2787" s="4">
        <v>43252</v>
      </c>
      <c r="B2787" s="3" t="s">
        <v>60</v>
      </c>
      <c r="C2787" s="3" t="s">
        <v>6</v>
      </c>
      <c r="D2787" s="3">
        <v>368</v>
      </c>
      <c r="E2787" s="3">
        <v>356</v>
      </c>
      <c r="F2787" s="3">
        <v>349</v>
      </c>
      <c r="G2787" s="3">
        <v>345</v>
      </c>
      <c r="H2787" s="3">
        <v>277</v>
      </c>
      <c r="I2787" s="3">
        <v>292</v>
      </c>
      <c r="J2787" s="3">
        <v>1182</v>
      </c>
      <c r="K2787" s="3">
        <v>89</v>
      </c>
    </row>
    <row r="2788" spans="1:11" x14ac:dyDescent="0.25">
      <c r="A2788" s="4">
        <v>43252</v>
      </c>
      <c r="B2788" s="3" t="s">
        <v>60</v>
      </c>
      <c r="C2788" s="3" t="s">
        <v>7</v>
      </c>
      <c r="D2788" s="3">
        <v>368</v>
      </c>
      <c r="E2788" s="3">
        <v>411</v>
      </c>
      <c r="F2788" s="3">
        <v>349</v>
      </c>
      <c r="G2788" s="3">
        <v>399</v>
      </c>
      <c r="H2788" s="3">
        <v>277</v>
      </c>
      <c r="I2788" s="3">
        <v>337</v>
      </c>
      <c r="J2788" s="3">
        <v>1182</v>
      </c>
      <c r="K2788" s="3">
        <v>100</v>
      </c>
    </row>
    <row r="2789" spans="1:11" x14ac:dyDescent="0.25">
      <c r="A2789" s="4">
        <v>43252</v>
      </c>
      <c r="B2789" s="3" t="s">
        <v>60</v>
      </c>
      <c r="C2789" s="3" t="s">
        <v>9</v>
      </c>
      <c r="D2789" s="3">
        <v>368</v>
      </c>
      <c r="E2789" s="3">
        <v>244</v>
      </c>
      <c r="F2789" s="3">
        <v>349</v>
      </c>
      <c r="G2789" s="3">
        <v>241</v>
      </c>
      <c r="H2789" s="3">
        <v>277</v>
      </c>
      <c r="I2789" s="3">
        <v>213</v>
      </c>
      <c r="J2789" s="3">
        <v>1182</v>
      </c>
      <c r="K2789" s="3">
        <v>9</v>
      </c>
    </row>
    <row r="2790" spans="1:11" x14ac:dyDescent="0.25">
      <c r="A2790" s="4">
        <v>39508</v>
      </c>
      <c r="B2790" s="3" t="s">
        <v>66</v>
      </c>
      <c r="C2790" s="3" t="s">
        <v>35</v>
      </c>
      <c r="D2790" s="3">
        <v>364</v>
      </c>
      <c r="E2790" s="3">
        <v>208</v>
      </c>
      <c r="F2790" s="3">
        <v>333</v>
      </c>
      <c r="G2790" s="3">
        <v>197</v>
      </c>
      <c r="H2790" s="3">
        <v>249</v>
      </c>
      <c r="I2790" s="3">
        <v>152</v>
      </c>
      <c r="J2790" s="3">
        <v>1902</v>
      </c>
      <c r="K2790" s="3">
        <v>13</v>
      </c>
    </row>
    <row r="2791" spans="1:11" x14ac:dyDescent="0.25">
      <c r="A2791" s="4">
        <v>39508</v>
      </c>
      <c r="B2791" s="3" t="s">
        <v>66</v>
      </c>
      <c r="C2791" s="3" t="s">
        <v>33</v>
      </c>
      <c r="D2791" s="3">
        <v>364</v>
      </c>
      <c r="E2791" s="3">
        <v>296</v>
      </c>
      <c r="F2791" s="3">
        <v>333</v>
      </c>
      <c r="G2791" s="3">
        <v>284</v>
      </c>
      <c r="H2791" s="3">
        <v>249</v>
      </c>
      <c r="I2791" s="3">
        <v>234</v>
      </c>
      <c r="J2791" s="3">
        <v>1902</v>
      </c>
      <c r="K2791" s="3">
        <v>131</v>
      </c>
    </row>
    <row r="2792" spans="1:11" x14ac:dyDescent="0.25">
      <c r="A2792" s="4">
        <v>39508</v>
      </c>
      <c r="B2792" s="3" t="s">
        <v>66</v>
      </c>
      <c r="C2792" s="3" t="s">
        <v>87</v>
      </c>
      <c r="D2792" s="3">
        <v>364</v>
      </c>
      <c r="E2792" s="3">
        <v>303</v>
      </c>
      <c r="F2792" s="3">
        <v>333</v>
      </c>
      <c r="G2792" s="3">
        <v>283</v>
      </c>
      <c r="H2792" s="3">
        <v>249</v>
      </c>
      <c r="I2792" s="3">
        <v>220</v>
      </c>
      <c r="J2792" s="3">
        <v>1902</v>
      </c>
      <c r="K2792" s="3">
        <v>250</v>
      </c>
    </row>
    <row r="2793" spans="1:11" x14ac:dyDescent="0.25">
      <c r="A2793" s="4">
        <v>39508</v>
      </c>
      <c r="B2793" s="3" t="s">
        <v>66</v>
      </c>
      <c r="C2793" s="3" t="s">
        <v>34</v>
      </c>
      <c r="D2793" s="3">
        <v>364</v>
      </c>
      <c r="E2793" s="3">
        <v>217</v>
      </c>
      <c r="F2793" s="3">
        <v>333</v>
      </c>
      <c r="G2793" s="3">
        <v>213</v>
      </c>
      <c r="H2793" s="3">
        <v>249</v>
      </c>
      <c r="I2793" s="3">
        <v>186</v>
      </c>
      <c r="J2793" s="3">
        <v>1902</v>
      </c>
      <c r="K2793" s="3">
        <v>33</v>
      </c>
    </row>
    <row r="2794" spans="1:11" x14ac:dyDescent="0.25">
      <c r="A2794" s="4">
        <v>39508</v>
      </c>
      <c r="B2794" s="3" t="s">
        <v>66</v>
      </c>
      <c r="C2794" s="3" t="s">
        <v>92</v>
      </c>
      <c r="D2794" s="3">
        <v>364</v>
      </c>
      <c r="E2794" s="3">
        <v>322</v>
      </c>
      <c r="F2794" s="3">
        <v>333</v>
      </c>
      <c r="G2794" s="3">
        <v>302</v>
      </c>
      <c r="H2794" s="3">
        <v>249</v>
      </c>
      <c r="I2794" s="3">
        <v>237</v>
      </c>
      <c r="J2794" s="3">
        <v>1902</v>
      </c>
      <c r="K2794" s="3">
        <v>104</v>
      </c>
    </row>
    <row r="2795" spans="1:11" x14ac:dyDescent="0.25">
      <c r="A2795" s="4">
        <v>39508</v>
      </c>
      <c r="B2795" s="3" t="s">
        <v>66</v>
      </c>
      <c r="C2795" s="3" t="s">
        <v>36</v>
      </c>
      <c r="D2795" s="3">
        <v>364</v>
      </c>
      <c r="E2795" s="3">
        <v>224</v>
      </c>
      <c r="F2795" s="3">
        <v>333</v>
      </c>
      <c r="G2795" s="3">
        <v>216</v>
      </c>
      <c r="H2795" s="3">
        <v>249</v>
      </c>
      <c r="I2795" s="3">
        <v>178</v>
      </c>
      <c r="J2795" s="3">
        <v>1902</v>
      </c>
      <c r="K2795" s="3">
        <v>21</v>
      </c>
    </row>
    <row r="2796" spans="1:11" x14ac:dyDescent="0.25">
      <c r="A2796" s="4">
        <v>39508</v>
      </c>
      <c r="B2796" s="3" t="s">
        <v>66</v>
      </c>
      <c r="C2796" s="3" t="s">
        <v>93</v>
      </c>
      <c r="D2796" s="3">
        <v>364</v>
      </c>
      <c r="E2796" s="3">
        <v>264</v>
      </c>
      <c r="F2796" s="3">
        <v>333</v>
      </c>
      <c r="G2796" s="3">
        <v>252</v>
      </c>
      <c r="H2796" s="3">
        <v>249</v>
      </c>
      <c r="I2796" s="3">
        <v>206</v>
      </c>
      <c r="J2796" s="3">
        <v>1902</v>
      </c>
      <c r="K2796" s="3">
        <v>96</v>
      </c>
    </row>
    <row r="2797" spans="1:11" x14ac:dyDescent="0.25">
      <c r="A2797" s="4">
        <v>39508</v>
      </c>
      <c r="B2797" s="3" t="s">
        <v>66</v>
      </c>
      <c r="C2797" s="3" t="s">
        <v>66</v>
      </c>
      <c r="D2797" s="3">
        <v>364</v>
      </c>
      <c r="E2797" s="3">
        <v>402</v>
      </c>
      <c r="F2797" s="3">
        <v>333</v>
      </c>
      <c r="G2797" s="3">
        <v>368</v>
      </c>
      <c r="H2797" s="3">
        <v>249</v>
      </c>
      <c r="I2797" s="3">
        <v>275</v>
      </c>
      <c r="J2797" s="3">
        <v>1902</v>
      </c>
      <c r="K2797" s="3">
        <v>1254</v>
      </c>
    </row>
    <row r="2798" spans="1:11" x14ac:dyDescent="0.25">
      <c r="A2798" s="4">
        <v>39600</v>
      </c>
      <c r="B2798" s="3" t="s">
        <v>66</v>
      </c>
      <c r="C2798" s="3" t="s">
        <v>35</v>
      </c>
      <c r="D2798" s="3">
        <v>344</v>
      </c>
      <c r="E2798" s="3">
        <v>192</v>
      </c>
      <c r="F2798" s="3">
        <v>316</v>
      </c>
      <c r="G2798" s="3">
        <v>179</v>
      </c>
      <c r="H2798" s="3">
        <v>239</v>
      </c>
      <c r="I2798" s="3">
        <v>135</v>
      </c>
      <c r="J2798" s="3">
        <v>1707</v>
      </c>
      <c r="K2798" s="3">
        <v>20</v>
      </c>
    </row>
    <row r="2799" spans="1:11" x14ac:dyDescent="0.25">
      <c r="A2799" s="4">
        <v>39600</v>
      </c>
      <c r="B2799" s="3" t="s">
        <v>66</v>
      </c>
      <c r="C2799" s="3" t="s">
        <v>33</v>
      </c>
      <c r="D2799" s="3">
        <v>344</v>
      </c>
      <c r="E2799" s="3">
        <v>297</v>
      </c>
      <c r="F2799" s="3">
        <v>316</v>
      </c>
      <c r="G2799" s="3">
        <v>286</v>
      </c>
      <c r="H2799" s="3">
        <v>239</v>
      </c>
      <c r="I2799" s="3">
        <v>237</v>
      </c>
      <c r="J2799" s="3">
        <v>1707</v>
      </c>
      <c r="K2799" s="3">
        <v>161</v>
      </c>
    </row>
    <row r="2800" spans="1:11" x14ac:dyDescent="0.25">
      <c r="A2800" s="4">
        <v>39600</v>
      </c>
      <c r="B2800" s="3" t="s">
        <v>66</v>
      </c>
      <c r="C2800" s="3" t="s">
        <v>87</v>
      </c>
      <c r="D2800" s="3">
        <v>344</v>
      </c>
      <c r="E2800" s="3">
        <v>305</v>
      </c>
      <c r="F2800" s="3">
        <v>316</v>
      </c>
      <c r="G2800" s="3">
        <v>286</v>
      </c>
      <c r="H2800" s="3">
        <v>239</v>
      </c>
      <c r="I2800" s="3">
        <v>224</v>
      </c>
      <c r="J2800" s="3">
        <v>1707</v>
      </c>
      <c r="K2800" s="3">
        <v>299</v>
      </c>
    </row>
    <row r="2801" spans="1:11" x14ac:dyDescent="0.25">
      <c r="A2801" s="4">
        <v>39600</v>
      </c>
      <c r="B2801" s="3" t="s">
        <v>66</v>
      </c>
      <c r="C2801" s="3" t="s">
        <v>34</v>
      </c>
      <c r="D2801" s="3">
        <v>344</v>
      </c>
      <c r="E2801" s="3">
        <v>212</v>
      </c>
      <c r="F2801" s="3">
        <v>316</v>
      </c>
      <c r="G2801" s="3">
        <v>208</v>
      </c>
      <c r="H2801" s="3">
        <v>239</v>
      </c>
      <c r="I2801" s="3">
        <v>180</v>
      </c>
      <c r="J2801" s="3">
        <v>1707</v>
      </c>
      <c r="K2801" s="3">
        <v>69</v>
      </c>
    </row>
    <row r="2802" spans="1:11" x14ac:dyDescent="0.25">
      <c r="A2802" s="4">
        <v>39600</v>
      </c>
      <c r="B2802" s="3" t="s">
        <v>66</v>
      </c>
      <c r="C2802" s="3" t="s">
        <v>92</v>
      </c>
      <c r="D2802" s="3">
        <v>344</v>
      </c>
      <c r="E2802" s="3">
        <v>321</v>
      </c>
      <c r="F2802" s="3">
        <v>316</v>
      </c>
      <c r="G2802" s="3">
        <v>308</v>
      </c>
      <c r="H2802" s="3">
        <v>239</v>
      </c>
      <c r="I2802" s="3">
        <v>251</v>
      </c>
      <c r="J2802" s="3">
        <v>1707</v>
      </c>
      <c r="K2802" s="3">
        <v>105</v>
      </c>
    </row>
    <row r="2803" spans="1:11" x14ac:dyDescent="0.25">
      <c r="A2803" s="4">
        <v>39600</v>
      </c>
      <c r="B2803" s="3" t="s">
        <v>66</v>
      </c>
      <c r="C2803" s="3" t="s">
        <v>36</v>
      </c>
      <c r="D2803" s="3">
        <v>344</v>
      </c>
      <c r="E2803" s="3">
        <v>242</v>
      </c>
      <c r="F2803" s="3">
        <v>316</v>
      </c>
      <c r="G2803" s="3">
        <v>238</v>
      </c>
      <c r="H2803" s="3">
        <v>239</v>
      </c>
      <c r="I2803" s="3">
        <v>210</v>
      </c>
      <c r="J2803" s="3">
        <v>1707</v>
      </c>
      <c r="K2803" s="3">
        <v>24</v>
      </c>
    </row>
    <row r="2804" spans="1:11" x14ac:dyDescent="0.25">
      <c r="A2804" s="4">
        <v>39600</v>
      </c>
      <c r="B2804" s="3" t="s">
        <v>66</v>
      </c>
      <c r="C2804" s="3" t="s">
        <v>93</v>
      </c>
      <c r="D2804" s="3">
        <v>344</v>
      </c>
      <c r="E2804" s="3">
        <v>287</v>
      </c>
      <c r="F2804" s="3">
        <v>316</v>
      </c>
      <c r="G2804" s="3">
        <v>268</v>
      </c>
      <c r="H2804" s="3">
        <v>239</v>
      </c>
      <c r="I2804" s="3">
        <v>211</v>
      </c>
      <c r="J2804" s="3">
        <v>1707</v>
      </c>
      <c r="K2804" s="3">
        <v>99</v>
      </c>
    </row>
    <row r="2805" spans="1:11" x14ac:dyDescent="0.25">
      <c r="A2805" s="4">
        <v>39600</v>
      </c>
      <c r="B2805" s="3" t="s">
        <v>66</v>
      </c>
      <c r="C2805" s="3" t="s">
        <v>66</v>
      </c>
      <c r="D2805" s="3">
        <v>344</v>
      </c>
      <c r="E2805" s="3">
        <v>390</v>
      </c>
      <c r="F2805" s="3">
        <v>316</v>
      </c>
      <c r="G2805" s="3">
        <v>357</v>
      </c>
      <c r="H2805" s="3">
        <v>239</v>
      </c>
      <c r="I2805" s="3">
        <v>267</v>
      </c>
      <c r="J2805" s="3">
        <v>1707</v>
      </c>
      <c r="K2805" s="3">
        <v>930</v>
      </c>
    </row>
    <row r="2806" spans="1:11" x14ac:dyDescent="0.25">
      <c r="A2806" s="4">
        <v>39692</v>
      </c>
      <c r="B2806" s="3" t="s">
        <v>66</v>
      </c>
      <c r="C2806" s="3" t="s">
        <v>35</v>
      </c>
      <c r="D2806" s="3">
        <v>336</v>
      </c>
      <c r="E2806" s="3">
        <v>214</v>
      </c>
      <c r="F2806" s="3">
        <v>312</v>
      </c>
      <c r="G2806" s="3">
        <v>208</v>
      </c>
      <c r="H2806" s="3">
        <v>238</v>
      </c>
      <c r="I2806" s="3">
        <v>173</v>
      </c>
      <c r="J2806" s="3">
        <v>1610</v>
      </c>
      <c r="K2806" s="3">
        <v>17</v>
      </c>
    </row>
    <row r="2807" spans="1:11" x14ac:dyDescent="0.25">
      <c r="A2807" s="4">
        <v>39692</v>
      </c>
      <c r="B2807" s="3" t="s">
        <v>66</v>
      </c>
      <c r="C2807" s="3" t="s">
        <v>33</v>
      </c>
      <c r="D2807" s="3">
        <v>336</v>
      </c>
      <c r="E2807" s="3">
        <v>301</v>
      </c>
      <c r="F2807" s="3">
        <v>312</v>
      </c>
      <c r="G2807" s="3">
        <v>290</v>
      </c>
      <c r="H2807" s="3">
        <v>238</v>
      </c>
      <c r="I2807" s="3">
        <v>241</v>
      </c>
      <c r="J2807" s="3">
        <v>1610</v>
      </c>
      <c r="K2807" s="3">
        <v>147</v>
      </c>
    </row>
    <row r="2808" spans="1:11" x14ac:dyDescent="0.25">
      <c r="A2808" s="4">
        <v>39692</v>
      </c>
      <c r="B2808" s="3" t="s">
        <v>66</v>
      </c>
      <c r="C2808" s="3" t="s">
        <v>87</v>
      </c>
      <c r="D2808" s="3">
        <v>336</v>
      </c>
      <c r="E2808" s="3">
        <v>293</v>
      </c>
      <c r="F2808" s="3">
        <v>312</v>
      </c>
      <c r="G2808" s="3">
        <v>273</v>
      </c>
      <c r="H2808" s="3">
        <v>238</v>
      </c>
      <c r="I2808" s="3">
        <v>208</v>
      </c>
      <c r="J2808" s="3">
        <v>1610</v>
      </c>
      <c r="K2808" s="3">
        <v>276</v>
      </c>
    </row>
    <row r="2809" spans="1:11" x14ac:dyDescent="0.25">
      <c r="A2809" s="4">
        <v>39692</v>
      </c>
      <c r="B2809" s="3" t="s">
        <v>66</v>
      </c>
      <c r="C2809" s="3" t="s">
        <v>34</v>
      </c>
      <c r="D2809" s="3">
        <v>336</v>
      </c>
      <c r="E2809" s="3">
        <v>209</v>
      </c>
      <c r="F2809" s="3">
        <v>312</v>
      </c>
      <c r="G2809" s="3">
        <v>202</v>
      </c>
      <c r="H2809" s="3">
        <v>238</v>
      </c>
      <c r="I2809" s="3">
        <v>168</v>
      </c>
      <c r="J2809" s="3">
        <v>1610</v>
      </c>
      <c r="K2809" s="3">
        <v>72</v>
      </c>
    </row>
    <row r="2810" spans="1:11" x14ac:dyDescent="0.25">
      <c r="A2810" s="4">
        <v>39692</v>
      </c>
      <c r="B2810" s="3" t="s">
        <v>66</v>
      </c>
      <c r="C2810" s="3" t="s">
        <v>92</v>
      </c>
      <c r="D2810" s="3">
        <v>336</v>
      </c>
      <c r="E2810" s="3">
        <v>320</v>
      </c>
      <c r="F2810" s="3">
        <v>312</v>
      </c>
      <c r="G2810" s="3">
        <v>303</v>
      </c>
      <c r="H2810" s="3">
        <v>238</v>
      </c>
      <c r="I2810" s="3">
        <v>241</v>
      </c>
      <c r="J2810" s="3">
        <v>1610</v>
      </c>
      <c r="K2810" s="3">
        <v>116</v>
      </c>
    </row>
    <row r="2811" spans="1:11" x14ac:dyDescent="0.25">
      <c r="A2811" s="4">
        <v>39692</v>
      </c>
      <c r="B2811" s="3" t="s">
        <v>66</v>
      </c>
      <c r="C2811" s="3" t="s">
        <v>36</v>
      </c>
      <c r="D2811" s="3">
        <v>336</v>
      </c>
      <c r="E2811" s="3">
        <v>226</v>
      </c>
      <c r="F2811" s="3">
        <v>312</v>
      </c>
      <c r="G2811" s="3">
        <v>219</v>
      </c>
      <c r="H2811" s="3">
        <v>238</v>
      </c>
      <c r="I2811" s="3">
        <v>186</v>
      </c>
      <c r="J2811" s="3">
        <v>1610</v>
      </c>
      <c r="K2811" s="3">
        <v>16</v>
      </c>
    </row>
    <row r="2812" spans="1:11" x14ac:dyDescent="0.25">
      <c r="A2812" s="4">
        <v>39692</v>
      </c>
      <c r="B2812" s="3" t="s">
        <v>66</v>
      </c>
      <c r="C2812" s="3" t="s">
        <v>93</v>
      </c>
      <c r="D2812" s="3">
        <v>336</v>
      </c>
      <c r="E2812" s="3">
        <v>280</v>
      </c>
      <c r="F2812" s="3">
        <v>312</v>
      </c>
      <c r="G2812" s="3">
        <v>267</v>
      </c>
      <c r="H2812" s="3">
        <v>238</v>
      </c>
      <c r="I2812" s="3">
        <v>216</v>
      </c>
      <c r="J2812" s="3">
        <v>1610</v>
      </c>
      <c r="K2812" s="3">
        <v>84</v>
      </c>
    </row>
    <row r="2813" spans="1:11" x14ac:dyDescent="0.25">
      <c r="A2813" s="4">
        <v>39692</v>
      </c>
      <c r="B2813" s="3" t="s">
        <v>66</v>
      </c>
      <c r="C2813" s="3" t="s">
        <v>66</v>
      </c>
      <c r="D2813" s="3">
        <v>336</v>
      </c>
      <c r="E2813" s="3">
        <v>379</v>
      </c>
      <c r="F2813" s="3">
        <v>312</v>
      </c>
      <c r="G2813" s="3">
        <v>352</v>
      </c>
      <c r="H2813" s="3">
        <v>238</v>
      </c>
      <c r="I2813" s="3">
        <v>271</v>
      </c>
      <c r="J2813" s="3">
        <v>1610</v>
      </c>
      <c r="K2813" s="3">
        <v>882</v>
      </c>
    </row>
    <row r="2814" spans="1:11" x14ac:dyDescent="0.25">
      <c r="A2814" s="4">
        <v>39783</v>
      </c>
      <c r="B2814" s="3" t="s">
        <v>66</v>
      </c>
      <c r="C2814" s="3" t="s">
        <v>35</v>
      </c>
      <c r="D2814" s="3">
        <v>354</v>
      </c>
      <c r="E2814" s="3">
        <v>188</v>
      </c>
      <c r="F2814" s="3">
        <v>324</v>
      </c>
      <c r="G2814" s="3">
        <v>178</v>
      </c>
      <c r="H2814" s="3">
        <v>243</v>
      </c>
      <c r="I2814" s="3">
        <v>140</v>
      </c>
      <c r="J2814" s="3">
        <v>1667</v>
      </c>
      <c r="K2814" s="3">
        <v>18</v>
      </c>
    </row>
    <row r="2815" spans="1:11" x14ac:dyDescent="0.25">
      <c r="A2815" s="4">
        <v>39783</v>
      </c>
      <c r="B2815" s="3" t="s">
        <v>66</v>
      </c>
      <c r="C2815" s="3" t="s">
        <v>33</v>
      </c>
      <c r="D2815" s="3">
        <v>354</v>
      </c>
      <c r="E2815" s="3">
        <v>311</v>
      </c>
      <c r="F2815" s="3">
        <v>324</v>
      </c>
      <c r="G2815" s="3">
        <v>300</v>
      </c>
      <c r="H2815" s="3">
        <v>243</v>
      </c>
      <c r="I2815" s="3">
        <v>251</v>
      </c>
      <c r="J2815" s="3">
        <v>1667</v>
      </c>
      <c r="K2815" s="3">
        <v>160</v>
      </c>
    </row>
    <row r="2816" spans="1:11" x14ac:dyDescent="0.25">
      <c r="A2816" s="4">
        <v>39783</v>
      </c>
      <c r="B2816" s="3" t="s">
        <v>66</v>
      </c>
      <c r="C2816" s="3" t="s">
        <v>87</v>
      </c>
      <c r="D2816" s="3">
        <v>354</v>
      </c>
      <c r="E2816" s="3">
        <v>309</v>
      </c>
      <c r="F2816" s="3">
        <v>324</v>
      </c>
      <c r="G2816" s="3">
        <v>290</v>
      </c>
      <c r="H2816" s="3">
        <v>243</v>
      </c>
      <c r="I2816" s="3">
        <v>226</v>
      </c>
      <c r="J2816" s="3">
        <v>1667</v>
      </c>
      <c r="K2816" s="3">
        <v>269</v>
      </c>
    </row>
    <row r="2817" spans="1:11" x14ac:dyDescent="0.25">
      <c r="A2817" s="4">
        <v>39783</v>
      </c>
      <c r="B2817" s="3" t="s">
        <v>66</v>
      </c>
      <c r="C2817" s="3" t="s">
        <v>34</v>
      </c>
      <c r="D2817" s="3">
        <v>354</v>
      </c>
      <c r="E2817" s="3">
        <v>220</v>
      </c>
      <c r="F2817" s="3">
        <v>324</v>
      </c>
      <c r="G2817" s="3">
        <v>204</v>
      </c>
      <c r="H2817" s="3">
        <v>243</v>
      </c>
      <c r="I2817" s="3">
        <v>161</v>
      </c>
      <c r="J2817" s="3">
        <v>1667</v>
      </c>
      <c r="K2817" s="3">
        <v>49</v>
      </c>
    </row>
    <row r="2818" spans="1:11" x14ac:dyDescent="0.25">
      <c r="A2818" s="4">
        <v>39783</v>
      </c>
      <c r="B2818" s="3" t="s">
        <v>66</v>
      </c>
      <c r="C2818" s="3" t="s">
        <v>92</v>
      </c>
      <c r="D2818" s="3">
        <v>354</v>
      </c>
      <c r="E2818" s="3">
        <v>336</v>
      </c>
      <c r="F2818" s="3">
        <v>324</v>
      </c>
      <c r="G2818" s="3">
        <v>319</v>
      </c>
      <c r="H2818" s="3">
        <v>243</v>
      </c>
      <c r="I2818" s="3">
        <v>255</v>
      </c>
      <c r="J2818" s="3">
        <v>1667</v>
      </c>
      <c r="K2818" s="3">
        <v>112</v>
      </c>
    </row>
    <row r="2819" spans="1:11" x14ac:dyDescent="0.25">
      <c r="A2819" s="4">
        <v>39783</v>
      </c>
      <c r="B2819" s="3" t="s">
        <v>66</v>
      </c>
      <c r="C2819" s="3" t="s">
        <v>36</v>
      </c>
      <c r="D2819" s="3">
        <v>354</v>
      </c>
      <c r="E2819" s="3">
        <v>237</v>
      </c>
      <c r="F2819" s="3">
        <v>324</v>
      </c>
      <c r="G2819" s="3">
        <v>234</v>
      </c>
      <c r="H2819" s="3">
        <v>243</v>
      </c>
      <c r="I2819" s="3">
        <v>209</v>
      </c>
      <c r="J2819" s="3">
        <v>1667</v>
      </c>
      <c r="K2819" s="3">
        <v>22</v>
      </c>
    </row>
    <row r="2820" spans="1:11" x14ac:dyDescent="0.25">
      <c r="A2820" s="4">
        <v>39783</v>
      </c>
      <c r="B2820" s="3" t="s">
        <v>66</v>
      </c>
      <c r="C2820" s="3" t="s">
        <v>93</v>
      </c>
      <c r="D2820" s="3">
        <v>354</v>
      </c>
      <c r="E2820" s="3">
        <v>277</v>
      </c>
      <c r="F2820" s="3">
        <v>324</v>
      </c>
      <c r="G2820" s="3">
        <v>256</v>
      </c>
      <c r="H2820" s="3">
        <v>243</v>
      </c>
      <c r="I2820" s="3">
        <v>197</v>
      </c>
      <c r="J2820" s="3">
        <v>1667</v>
      </c>
      <c r="K2820" s="3">
        <v>105</v>
      </c>
    </row>
    <row r="2821" spans="1:11" x14ac:dyDescent="0.25">
      <c r="A2821" s="4">
        <v>39783</v>
      </c>
      <c r="B2821" s="3" t="s">
        <v>66</v>
      </c>
      <c r="C2821" s="3" t="s">
        <v>66</v>
      </c>
      <c r="D2821" s="3">
        <v>354</v>
      </c>
      <c r="E2821" s="3">
        <v>397</v>
      </c>
      <c r="F2821" s="3">
        <v>324</v>
      </c>
      <c r="G2821" s="3">
        <v>363</v>
      </c>
      <c r="H2821" s="3">
        <v>243</v>
      </c>
      <c r="I2821" s="3">
        <v>272</v>
      </c>
      <c r="J2821" s="3">
        <v>1667</v>
      </c>
      <c r="K2821" s="3">
        <v>932</v>
      </c>
    </row>
    <row r="2822" spans="1:11" x14ac:dyDescent="0.25">
      <c r="A2822" s="4">
        <v>39873</v>
      </c>
      <c r="B2822" s="3" t="s">
        <v>66</v>
      </c>
      <c r="C2822" s="3" t="s">
        <v>35</v>
      </c>
      <c r="D2822" s="3">
        <v>362</v>
      </c>
      <c r="E2822" s="3">
        <v>218</v>
      </c>
      <c r="F2822" s="3">
        <v>321</v>
      </c>
      <c r="G2822" s="3">
        <v>211</v>
      </c>
      <c r="H2822" s="3">
        <v>230</v>
      </c>
      <c r="I2822" s="3">
        <v>174</v>
      </c>
      <c r="J2822" s="3">
        <v>2851</v>
      </c>
      <c r="K2822" s="3">
        <v>26</v>
      </c>
    </row>
    <row r="2823" spans="1:11" x14ac:dyDescent="0.25">
      <c r="A2823" s="4">
        <v>39873</v>
      </c>
      <c r="B2823" s="3" t="s">
        <v>66</v>
      </c>
      <c r="C2823" s="3" t="s">
        <v>33</v>
      </c>
      <c r="D2823" s="3">
        <v>362</v>
      </c>
      <c r="E2823" s="3">
        <v>290</v>
      </c>
      <c r="F2823" s="3">
        <v>321</v>
      </c>
      <c r="G2823" s="3">
        <v>279</v>
      </c>
      <c r="H2823" s="3">
        <v>230</v>
      </c>
      <c r="I2823" s="3">
        <v>234</v>
      </c>
      <c r="J2823" s="3">
        <v>2851</v>
      </c>
      <c r="K2823" s="3">
        <v>194</v>
      </c>
    </row>
    <row r="2824" spans="1:11" x14ac:dyDescent="0.25">
      <c r="A2824" s="4">
        <v>39873</v>
      </c>
      <c r="B2824" s="3" t="s">
        <v>66</v>
      </c>
      <c r="C2824" s="3" t="s">
        <v>87</v>
      </c>
      <c r="D2824" s="3">
        <v>362</v>
      </c>
      <c r="E2824" s="3">
        <v>332</v>
      </c>
      <c r="F2824" s="3">
        <v>321</v>
      </c>
      <c r="G2824" s="3">
        <v>308</v>
      </c>
      <c r="H2824" s="3">
        <v>230</v>
      </c>
      <c r="I2824" s="3">
        <v>234</v>
      </c>
      <c r="J2824" s="3">
        <v>2851</v>
      </c>
      <c r="K2824" s="3">
        <v>314</v>
      </c>
    </row>
    <row r="2825" spans="1:11" x14ac:dyDescent="0.25">
      <c r="A2825" s="4">
        <v>39873</v>
      </c>
      <c r="B2825" s="3" t="s">
        <v>66</v>
      </c>
      <c r="C2825" s="3" t="s">
        <v>34</v>
      </c>
      <c r="D2825" s="3">
        <v>362</v>
      </c>
      <c r="E2825" s="3">
        <v>227</v>
      </c>
      <c r="F2825" s="3">
        <v>321</v>
      </c>
      <c r="G2825" s="3">
        <v>218</v>
      </c>
      <c r="H2825" s="3">
        <v>230</v>
      </c>
      <c r="I2825" s="3">
        <v>180</v>
      </c>
      <c r="J2825" s="3">
        <v>2851</v>
      </c>
      <c r="K2825" s="3">
        <v>84</v>
      </c>
    </row>
    <row r="2826" spans="1:11" x14ac:dyDescent="0.25">
      <c r="A2826" s="4">
        <v>39873</v>
      </c>
      <c r="B2826" s="3" t="s">
        <v>66</v>
      </c>
      <c r="C2826" s="3" t="s">
        <v>92</v>
      </c>
      <c r="D2826" s="3">
        <v>362</v>
      </c>
      <c r="E2826" s="3">
        <v>337</v>
      </c>
      <c r="F2826" s="3">
        <v>321</v>
      </c>
      <c r="G2826" s="3">
        <v>319</v>
      </c>
      <c r="H2826" s="3">
        <v>230</v>
      </c>
      <c r="I2826" s="3">
        <v>254</v>
      </c>
      <c r="J2826" s="3">
        <v>2851</v>
      </c>
      <c r="K2826" s="3">
        <v>121</v>
      </c>
    </row>
    <row r="2827" spans="1:11" x14ac:dyDescent="0.25">
      <c r="A2827" s="4">
        <v>39873</v>
      </c>
      <c r="B2827" s="3" t="s">
        <v>66</v>
      </c>
      <c r="C2827" s="3" t="s">
        <v>36</v>
      </c>
      <c r="D2827" s="3">
        <v>362</v>
      </c>
      <c r="E2827" s="3">
        <v>228</v>
      </c>
      <c r="F2827" s="3">
        <v>321</v>
      </c>
      <c r="G2827" s="3">
        <v>223</v>
      </c>
      <c r="H2827" s="3">
        <v>230</v>
      </c>
      <c r="I2827" s="3">
        <v>193</v>
      </c>
      <c r="J2827" s="3">
        <v>2851</v>
      </c>
      <c r="K2827" s="3">
        <v>26</v>
      </c>
    </row>
    <row r="2828" spans="1:11" x14ac:dyDescent="0.25">
      <c r="A2828" s="4">
        <v>39873</v>
      </c>
      <c r="B2828" s="3" t="s">
        <v>66</v>
      </c>
      <c r="C2828" s="3" t="s">
        <v>93</v>
      </c>
      <c r="D2828" s="3">
        <v>362</v>
      </c>
      <c r="E2828" s="3">
        <v>296</v>
      </c>
      <c r="F2828" s="3">
        <v>321</v>
      </c>
      <c r="G2828" s="3">
        <v>282</v>
      </c>
      <c r="H2828" s="3">
        <v>230</v>
      </c>
      <c r="I2828" s="3">
        <v>229</v>
      </c>
      <c r="J2828" s="3">
        <v>2851</v>
      </c>
      <c r="K2828" s="3">
        <v>111</v>
      </c>
    </row>
    <row r="2829" spans="1:11" x14ac:dyDescent="0.25">
      <c r="A2829" s="4">
        <v>39873</v>
      </c>
      <c r="B2829" s="3" t="s">
        <v>66</v>
      </c>
      <c r="C2829" s="3" t="s">
        <v>66</v>
      </c>
      <c r="D2829" s="3">
        <v>362</v>
      </c>
      <c r="E2829" s="3">
        <v>389</v>
      </c>
      <c r="F2829" s="3">
        <v>321</v>
      </c>
      <c r="G2829" s="3">
        <v>340</v>
      </c>
      <c r="H2829" s="3">
        <v>230</v>
      </c>
      <c r="I2829" s="3">
        <v>237</v>
      </c>
      <c r="J2829" s="3">
        <v>2851</v>
      </c>
      <c r="K2829" s="3">
        <v>1975</v>
      </c>
    </row>
    <row r="2830" spans="1:11" x14ac:dyDescent="0.25">
      <c r="A2830" s="4">
        <v>39965</v>
      </c>
      <c r="B2830" s="3" t="s">
        <v>66</v>
      </c>
      <c r="C2830" s="3" t="s">
        <v>35</v>
      </c>
      <c r="D2830" s="3">
        <v>347</v>
      </c>
      <c r="E2830" s="3">
        <v>214</v>
      </c>
      <c r="F2830" s="3">
        <v>321</v>
      </c>
      <c r="G2830" s="3">
        <v>210</v>
      </c>
      <c r="H2830" s="3">
        <v>246</v>
      </c>
      <c r="I2830" s="3">
        <v>183</v>
      </c>
      <c r="J2830" s="3">
        <v>1532</v>
      </c>
      <c r="K2830" s="3">
        <v>16</v>
      </c>
    </row>
    <row r="2831" spans="1:11" x14ac:dyDescent="0.25">
      <c r="A2831" s="4">
        <v>39965</v>
      </c>
      <c r="B2831" s="3" t="s">
        <v>66</v>
      </c>
      <c r="C2831" s="3" t="s">
        <v>33</v>
      </c>
      <c r="D2831" s="3">
        <v>347</v>
      </c>
      <c r="E2831" s="3">
        <v>300</v>
      </c>
      <c r="F2831" s="3">
        <v>321</v>
      </c>
      <c r="G2831" s="3">
        <v>289</v>
      </c>
      <c r="H2831" s="3">
        <v>246</v>
      </c>
      <c r="I2831" s="3">
        <v>240</v>
      </c>
      <c r="J2831" s="3">
        <v>1532</v>
      </c>
      <c r="K2831" s="3">
        <v>128</v>
      </c>
    </row>
    <row r="2832" spans="1:11" x14ac:dyDescent="0.25">
      <c r="A2832" s="4">
        <v>39965</v>
      </c>
      <c r="B2832" s="3" t="s">
        <v>66</v>
      </c>
      <c r="C2832" s="3" t="s">
        <v>87</v>
      </c>
      <c r="D2832" s="3">
        <v>347</v>
      </c>
      <c r="E2832" s="3">
        <v>311</v>
      </c>
      <c r="F2832" s="3">
        <v>321</v>
      </c>
      <c r="G2832" s="3">
        <v>292</v>
      </c>
      <c r="H2832" s="3">
        <v>246</v>
      </c>
      <c r="I2832" s="3">
        <v>231</v>
      </c>
      <c r="J2832" s="3">
        <v>1532</v>
      </c>
      <c r="K2832" s="3">
        <v>272</v>
      </c>
    </row>
    <row r="2833" spans="1:11" x14ac:dyDescent="0.25">
      <c r="A2833" s="4">
        <v>39965</v>
      </c>
      <c r="B2833" s="3" t="s">
        <v>66</v>
      </c>
      <c r="C2833" s="3" t="s">
        <v>34</v>
      </c>
      <c r="D2833" s="3">
        <v>347</v>
      </c>
      <c r="E2833" s="3">
        <v>227</v>
      </c>
      <c r="F2833" s="3">
        <v>321</v>
      </c>
      <c r="G2833" s="3">
        <v>221</v>
      </c>
      <c r="H2833" s="3">
        <v>246</v>
      </c>
      <c r="I2833" s="3">
        <v>189</v>
      </c>
      <c r="J2833" s="3">
        <v>1532</v>
      </c>
      <c r="K2833" s="3">
        <v>71</v>
      </c>
    </row>
    <row r="2834" spans="1:11" x14ac:dyDescent="0.25">
      <c r="A2834" s="4">
        <v>39965</v>
      </c>
      <c r="B2834" s="3" t="s">
        <v>66</v>
      </c>
      <c r="C2834" s="3" t="s">
        <v>92</v>
      </c>
      <c r="D2834" s="3">
        <v>347</v>
      </c>
      <c r="E2834" s="3">
        <v>341</v>
      </c>
      <c r="F2834" s="3">
        <v>321</v>
      </c>
      <c r="G2834" s="3">
        <v>329</v>
      </c>
      <c r="H2834" s="3">
        <v>246</v>
      </c>
      <c r="I2834" s="3">
        <v>273</v>
      </c>
      <c r="J2834" s="3">
        <v>1532</v>
      </c>
      <c r="K2834" s="3">
        <v>64</v>
      </c>
    </row>
    <row r="2835" spans="1:11" x14ac:dyDescent="0.25">
      <c r="A2835" s="4">
        <v>39965</v>
      </c>
      <c r="B2835" s="3" t="s">
        <v>66</v>
      </c>
      <c r="C2835" s="3" t="s">
        <v>36</v>
      </c>
      <c r="D2835" s="3">
        <v>347</v>
      </c>
      <c r="E2835" s="3">
        <v>219</v>
      </c>
      <c r="F2835" s="3">
        <v>321</v>
      </c>
      <c r="G2835" s="3">
        <v>213</v>
      </c>
      <c r="H2835" s="3">
        <v>246</v>
      </c>
      <c r="I2835" s="3">
        <v>181</v>
      </c>
      <c r="J2835" s="3">
        <v>1532</v>
      </c>
      <c r="K2835" s="3">
        <v>27</v>
      </c>
    </row>
    <row r="2836" spans="1:11" x14ac:dyDescent="0.25">
      <c r="A2836" s="4">
        <v>39965</v>
      </c>
      <c r="B2836" s="3" t="s">
        <v>66</v>
      </c>
      <c r="C2836" s="3" t="s">
        <v>93</v>
      </c>
      <c r="D2836" s="3">
        <v>347</v>
      </c>
      <c r="E2836" s="3">
        <v>270</v>
      </c>
      <c r="F2836" s="3">
        <v>321</v>
      </c>
      <c r="G2836" s="3">
        <v>259</v>
      </c>
      <c r="H2836" s="3">
        <v>246</v>
      </c>
      <c r="I2836" s="3">
        <v>212</v>
      </c>
      <c r="J2836" s="3">
        <v>1532</v>
      </c>
      <c r="K2836" s="3">
        <v>103</v>
      </c>
    </row>
    <row r="2837" spans="1:11" x14ac:dyDescent="0.25">
      <c r="A2837" s="4">
        <v>39965</v>
      </c>
      <c r="B2837" s="3" t="s">
        <v>66</v>
      </c>
      <c r="C2837" s="3" t="s">
        <v>66</v>
      </c>
      <c r="D2837" s="3">
        <v>347</v>
      </c>
      <c r="E2837" s="3">
        <v>391</v>
      </c>
      <c r="F2837" s="3">
        <v>321</v>
      </c>
      <c r="G2837" s="3">
        <v>362</v>
      </c>
      <c r="H2837" s="3">
        <v>246</v>
      </c>
      <c r="I2837" s="3">
        <v>275</v>
      </c>
      <c r="J2837" s="3">
        <v>1532</v>
      </c>
      <c r="K2837" s="3">
        <v>851</v>
      </c>
    </row>
    <row r="2838" spans="1:11" x14ac:dyDescent="0.25">
      <c r="A2838" s="4">
        <v>40057</v>
      </c>
      <c r="B2838" s="3" t="s">
        <v>66</v>
      </c>
      <c r="C2838" s="3" t="s">
        <v>35</v>
      </c>
      <c r="D2838" s="3">
        <v>351</v>
      </c>
      <c r="E2838" s="3">
        <v>186</v>
      </c>
      <c r="F2838" s="3">
        <v>325</v>
      </c>
      <c r="G2838" s="3">
        <v>171</v>
      </c>
      <c r="H2838" s="3">
        <v>248</v>
      </c>
      <c r="I2838" s="3">
        <v>125</v>
      </c>
      <c r="J2838" s="3">
        <v>1287</v>
      </c>
      <c r="K2838" s="3">
        <v>13</v>
      </c>
    </row>
    <row r="2839" spans="1:11" x14ac:dyDescent="0.25">
      <c r="A2839" s="4">
        <v>40057</v>
      </c>
      <c r="B2839" s="3" t="s">
        <v>66</v>
      </c>
      <c r="C2839" s="3" t="s">
        <v>33</v>
      </c>
      <c r="D2839" s="3">
        <v>351</v>
      </c>
      <c r="E2839" s="3">
        <v>297</v>
      </c>
      <c r="F2839" s="3">
        <v>325</v>
      </c>
      <c r="G2839" s="3">
        <v>286</v>
      </c>
      <c r="H2839" s="3">
        <v>248</v>
      </c>
      <c r="I2839" s="3">
        <v>239</v>
      </c>
      <c r="J2839" s="3">
        <v>1287</v>
      </c>
      <c r="K2839" s="3">
        <v>137</v>
      </c>
    </row>
    <row r="2840" spans="1:11" x14ac:dyDescent="0.25">
      <c r="A2840" s="4">
        <v>40057</v>
      </c>
      <c r="B2840" s="3" t="s">
        <v>66</v>
      </c>
      <c r="C2840" s="3" t="s">
        <v>87</v>
      </c>
      <c r="D2840" s="3">
        <v>351</v>
      </c>
      <c r="E2840" s="3">
        <v>313</v>
      </c>
      <c r="F2840" s="3">
        <v>325</v>
      </c>
      <c r="G2840" s="3">
        <v>293</v>
      </c>
      <c r="H2840" s="3">
        <v>248</v>
      </c>
      <c r="I2840" s="3">
        <v>227</v>
      </c>
      <c r="J2840" s="3">
        <v>1287</v>
      </c>
      <c r="K2840" s="3">
        <v>219</v>
      </c>
    </row>
    <row r="2841" spans="1:11" x14ac:dyDescent="0.25">
      <c r="A2841" s="4">
        <v>40057</v>
      </c>
      <c r="B2841" s="3" t="s">
        <v>66</v>
      </c>
      <c r="C2841" s="3" t="s">
        <v>34</v>
      </c>
      <c r="D2841" s="3">
        <v>351</v>
      </c>
      <c r="E2841" s="3">
        <v>214</v>
      </c>
      <c r="F2841" s="3">
        <v>325</v>
      </c>
      <c r="G2841" s="3">
        <v>209</v>
      </c>
      <c r="H2841" s="3">
        <v>248</v>
      </c>
      <c r="I2841" s="3">
        <v>179</v>
      </c>
      <c r="J2841" s="3">
        <v>1287</v>
      </c>
      <c r="K2841" s="3">
        <v>57</v>
      </c>
    </row>
    <row r="2842" spans="1:11" x14ac:dyDescent="0.25">
      <c r="A2842" s="4">
        <v>40057</v>
      </c>
      <c r="B2842" s="3" t="s">
        <v>66</v>
      </c>
      <c r="C2842" s="3" t="s">
        <v>92</v>
      </c>
      <c r="D2842" s="3">
        <v>351</v>
      </c>
      <c r="E2842" s="3">
        <v>322</v>
      </c>
      <c r="F2842" s="3">
        <v>325</v>
      </c>
      <c r="G2842" s="3">
        <v>309</v>
      </c>
      <c r="H2842" s="3">
        <v>248</v>
      </c>
      <c r="I2842" s="3">
        <v>254</v>
      </c>
      <c r="J2842" s="3">
        <v>1287</v>
      </c>
      <c r="K2842" s="3">
        <v>78</v>
      </c>
    </row>
    <row r="2843" spans="1:11" x14ac:dyDescent="0.25">
      <c r="A2843" s="4">
        <v>40057</v>
      </c>
      <c r="B2843" s="3" t="s">
        <v>66</v>
      </c>
      <c r="C2843" s="3" t="s">
        <v>36</v>
      </c>
      <c r="D2843" s="3">
        <v>351</v>
      </c>
      <c r="E2843" s="3">
        <v>242</v>
      </c>
      <c r="F2843" s="3">
        <v>325</v>
      </c>
      <c r="G2843" s="3">
        <v>234</v>
      </c>
      <c r="H2843" s="3">
        <v>248</v>
      </c>
      <c r="I2843" s="3">
        <v>197</v>
      </c>
      <c r="J2843" s="3">
        <v>1287</v>
      </c>
      <c r="K2843" s="3">
        <v>18</v>
      </c>
    </row>
    <row r="2844" spans="1:11" x14ac:dyDescent="0.25">
      <c r="A2844" s="4">
        <v>40057</v>
      </c>
      <c r="B2844" s="3" t="s">
        <v>66</v>
      </c>
      <c r="C2844" s="3" t="s">
        <v>93</v>
      </c>
      <c r="D2844" s="3">
        <v>351</v>
      </c>
      <c r="E2844" s="3">
        <v>298</v>
      </c>
      <c r="F2844" s="3">
        <v>325</v>
      </c>
      <c r="G2844" s="3">
        <v>282</v>
      </c>
      <c r="H2844" s="3">
        <v>248</v>
      </c>
      <c r="I2844" s="3">
        <v>224</v>
      </c>
      <c r="J2844" s="3">
        <v>1287</v>
      </c>
      <c r="K2844" s="3">
        <v>86</v>
      </c>
    </row>
    <row r="2845" spans="1:11" x14ac:dyDescent="0.25">
      <c r="A2845" s="4">
        <v>40057</v>
      </c>
      <c r="B2845" s="3" t="s">
        <v>66</v>
      </c>
      <c r="C2845" s="3" t="s">
        <v>66</v>
      </c>
      <c r="D2845" s="3">
        <v>351</v>
      </c>
      <c r="E2845" s="3">
        <v>403</v>
      </c>
      <c r="F2845" s="3">
        <v>325</v>
      </c>
      <c r="G2845" s="3">
        <v>375</v>
      </c>
      <c r="H2845" s="3">
        <v>248</v>
      </c>
      <c r="I2845" s="3">
        <v>288</v>
      </c>
      <c r="J2845" s="3">
        <v>1287</v>
      </c>
      <c r="K2845" s="3">
        <v>679</v>
      </c>
    </row>
    <row r="2846" spans="1:11" x14ac:dyDescent="0.25">
      <c r="A2846" s="4">
        <v>40148</v>
      </c>
      <c r="B2846" s="3" t="s">
        <v>66</v>
      </c>
      <c r="C2846" s="3" t="s">
        <v>35</v>
      </c>
      <c r="D2846" s="3">
        <v>361</v>
      </c>
      <c r="E2846" s="3">
        <v>206</v>
      </c>
      <c r="F2846" s="3">
        <v>331</v>
      </c>
      <c r="G2846" s="3">
        <v>196</v>
      </c>
      <c r="H2846" s="3">
        <v>249</v>
      </c>
      <c r="I2846" s="3">
        <v>155</v>
      </c>
      <c r="J2846" s="3">
        <v>1505</v>
      </c>
      <c r="K2846" s="3">
        <v>22</v>
      </c>
    </row>
    <row r="2847" spans="1:11" x14ac:dyDescent="0.25">
      <c r="A2847" s="4">
        <v>40148</v>
      </c>
      <c r="B2847" s="3" t="s">
        <v>66</v>
      </c>
      <c r="C2847" s="3" t="s">
        <v>33</v>
      </c>
      <c r="D2847" s="3">
        <v>361</v>
      </c>
      <c r="E2847" s="3">
        <v>308</v>
      </c>
      <c r="F2847" s="3">
        <v>331</v>
      </c>
      <c r="G2847" s="3">
        <v>297</v>
      </c>
      <c r="H2847" s="3">
        <v>249</v>
      </c>
      <c r="I2847" s="3">
        <v>247</v>
      </c>
      <c r="J2847" s="3">
        <v>1505</v>
      </c>
      <c r="K2847" s="3">
        <v>119</v>
      </c>
    </row>
    <row r="2848" spans="1:11" x14ac:dyDescent="0.25">
      <c r="A2848" s="4">
        <v>40148</v>
      </c>
      <c r="B2848" s="3" t="s">
        <v>66</v>
      </c>
      <c r="C2848" s="3" t="s">
        <v>87</v>
      </c>
      <c r="D2848" s="3">
        <v>361</v>
      </c>
      <c r="E2848" s="3">
        <v>320</v>
      </c>
      <c r="F2848" s="3">
        <v>331</v>
      </c>
      <c r="G2848" s="3">
        <v>302</v>
      </c>
      <c r="H2848" s="3">
        <v>249</v>
      </c>
      <c r="I2848" s="3">
        <v>239</v>
      </c>
      <c r="J2848" s="3">
        <v>1505</v>
      </c>
      <c r="K2848" s="3">
        <v>230</v>
      </c>
    </row>
    <row r="2849" spans="1:11" x14ac:dyDescent="0.25">
      <c r="A2849" s="4">
        <v>40148</v>
      </c>
      <c r="B2849" s="3" t="s">
        <v>66</v>
      </c>
      <c r="C2849" s="3" t="s">
        <v>34</v>
      </c>
      <c r="D2849" s="3">
        <v>361</v>
      </c>
      <c r="E2849" s="3">
        <v>218</v>
      </c>
      <c r="F2849" s="3">
        <v>331</v>
      </c>
      <c r="G2849" s="3">
        <v>211</v>
      </c>
      <c r="H2849" s="3">
        <v>249</v>
      </c>
      <c r="I2849" s="3">
        <v>178</v>
      </c>
      <c r="J2849" s="3">
        <v>1505</v>
      </c>
      <c r="K2849" s="3">
        <v>37</v>
      </c>
    </row>
    <row r="2850" spans="1:11" x14ac:dyDescent="0.25">
      <c r="A2850" s="4">
        <v>40148</v>
      </c>
      <c r="B2850" s="3" t="s">
        <v>66</v>
      </c>
      <c r="C2850" s="3" t="s">
        <v>92</v>
      </c>
      <c r="D2850" s="3">
        <v>361</v>
      </c>
      <c r="E2850" s="3">
        <v>329</v>
      </c>
      <c r="F2850" s="3">
        <v>331</v>
      </c>
      <c r="G2850" s="3">
        <v>313</v>
      </c>
      <c r="H2850" s="3">
        <v>249</v>
      </c>
      <c r="I2850" s="3">
        <v>252</v>
      </c>
      <c r="J2850" s="3">
        <v>1505</v>
      </c>
      <c r="K2850" s="3">
        <v>94</v>
      </c>
    </row>
    <row r="2851" spans="1:11" x14ac:dyDescent="0.25">
      <c r="A2851" s="4">
        <v>40148</v>
      </c>
      <c r="B2851" s="3" t="s">
        <v>66</v>
      </c>
      <c r="C2851" s="3" t="s">
        <v>36</v>
      </c>
      <c r="D2851" s="3">
        <v>361</v>
      </c>
      <c r="E2851" s="3">
        <v>218</v>
      </c>
      <c r="F2851" s="3">
        <v>331</v>
      </c>
      <c r="G2851" s="3">
        <v>215</v>
      </c>
      <c r="H2851" s="3">
        <v>249</v>
      </c>
      <c r="I2851" s="3">
        <v>192</v>
      </c>
      <c r="J2851" s="3">
        <v>1505</v>
      </c>
      <c r="K2851" s="3">
        <v>19</v>
      </c>
    </row>
    <row r="2852" spans="1:11" x14ac:dyDescent="0.25">
      <c r="A2852" s="4">
        <v>40148</v>
      </c>
      <c r="B2852" s="3" t="s">
        <v>66</v>
      </c>
      <c r="C2852" s="3" t="s">
        <v>93</v>
      </c>
      <c r="D2852" s="3">
        <v>361</v>
      </c>
      <c r="E2852" s="3">
        <v>289</v>
      </c>
      <c r="F2852" s="3">
        <v>331</v>
      </c>
      <c r="G2852" s="3">
        <v>275</v>
      </c>
      <c r="H2852" s="3">
        <v>249</v>
      </c>
      <c r="I2852" s="3">
        <v>221</v>
      </c>
      <c r="J2852" s="3">
        <v>1505</v>
      </c>
      <c r="K2852" s="3">
        <v>113</v>
      </c>
    </row>
    <row r="2853" spans="1:11" x14ac:dyDescent="0.25">
      <c r="A2853" s="4">
        <v>40148</v>
      </c>
      <c r="B2853" s="3" t="s">
        <v>66</v>
      </c>
      <c r="C2853" s="3" t="s">
        <v>66</v>
      </c>
      <c r="D2853" s="3">
        <v>361</v>
      </c>
      <c r="E2853" s="3">
        <v>405</v>
      </c>
      <c r="F2853" s="3">
        <v>331</v>
      </c>
      <c r="G2853" s="3">
        <v>369</v>
      </c>
      <c r="H2853" s="3">
        <v>249</v>
      </c>
      <c r="I2853" s="3">
        <v>274</v>
      </c>
      <c r="J2853" s="3">
        <v>1505</v>
      </c>
      <c r="K2853" s="3">
        <v>871</v>
      </c>
    </row>
    <row r="2854" spans="1:11" x14ac:dyDescent="0.25">
      <c r="A2854" s="4">
        <v>40238</v>
      </c>
      <c r="B2854" s="3" t="s">
        <v>66</v>
      </c>
      <c r="C2854" s="3" t="s">
        <v>35</v>
      </c>
      <c r="D2854" s="3">
        <v>362</v>
      </c>
      <c r="E2854" s="3">
        <v>226</v>
      </c>
      <c r="F2854" s="3">
        <v>320</v>
      </c>
      <c r="G2854" s="3">
        <v>215</v>
      </c>
      <c r="H2854" s="3">
        <v>229</v>
      </c>
      <c r="I2854" s="3">
        <v>171</v>
      </c>
      <c r="J2854" s="3">
        <v>3448</v>
      </c>
      <c r="K2854" s="3">
        <v>21</v>
      </c>
    </row>
    <row r="2855" spans="1:11" x14ac:dyDescent="0.25">
      <c r="A2855" s="4">
        <v>40238</v>
      </c>
      <c r="B2855" s="3" t="s">
        <v>66</v>
      </c>
      <c r="C2855" s="3" t="s">
        <v>33</v>
      </c>
      <c r="D2855" s="3">
        <v>362</v>
      </c>
      <c r="E2855" s="3">
        <v>304</v>
      </c>
      <c r="F2855" s="3">
        <v>320</v>
      </c>
      <c r="G2855" s="3">
        <v>294</v>
      </c>
      <c r="H2855" s="3">
        <v>229</v>
      </c>
      <c r="I2855" s="3">
        <v>247</v>
      </c>
      <c r="J2855" s="3">
        <v>3448</v>
      </c>
      <c r="K2855" s="3">
        <v>175</v>
      </c>
    </row>
    <row r="2856" spans="1:11" x14ac:dyDescent="0.25">
      <c r="A2856" s="4">
        <v>40238</v>
      </c>
      <c r="B2856" s="3" t="s">
        <v>66</v>
      </c>
      <c r="C2856" s="3" t="s">
        <v>87</v>
      </c>
      <c r="D2856" s="3">
        <v>362</v>
      </c>
      <c r="E2856" s="3">
        <v>318</v>
      </c>
      <c r="F2856" s="3">
        <v>320</v>
      </c>
      <c r="G2856" s="3">
        <v>296</v>
      </c>
      <c r="H2856" s="3">
        <v>229</v>
      </c>
      <c r="I2856" s="3">
        <v>229</v>
      </c>
      <c r="J2856" s="3">
        <v>3448</v>
      </c>
      <c r="K2856" s="3">
        <v>397</v>
      </c>
    </row>
    <row r="2857" spans="1:11" x14ac:dyDescent="0.25">
      <c r="A2857" s="4">
        <v>40238</v>
      </c>
      <c r="B2857" s="3" t="s">
        <v>66</v>
      </c>
      <c r="C2857" s="3" t="s">
        <v>34</v>
      </c>
      <c r="D2857" s="3">
        <v>362</v>
      </c>
      <c r="E2857" s="3">
        <v>228</v>
      </c>
      <c r="F2857" s="3">
        <v>320</v>
      </c>
      <c r="G2857" s="3">
        <v>224</v>
      </c>
      <c r="H2857" s="3">
        <v>229</v>
      </c>
      <c r="I2857" s="3">
        <v>195</v>
      </c>
      <c r="J2857" s="3">
        <v>3448</v>
      </c>
      <c r="K2857" s="3">
        <v>86</v>
      </c>
    </row>
    <row r="2858" spans="1:11" x14ac:dyDescent="0.25">
      <c r="A2858" s="4">
        <v>40238</v>
      </c>
      <c r="B2858" s="3" t="s">
        <v>66</v>
      </c>
      <c r="C2858" s="3" t="s">
        <v>92</v>
      </c>
      <c r="D2858" s="3">
        <v>362</v>
      </c>
      <c r="E2858" s="3">
        <v>337</v>
      </c>
      <c r="F2858" s="3">
        <v>320</v>
      </c>
      <c r="G2858" s="3">
        <v>321</v>
      </c>
      <c r="H2858" s="3">
        <v>229</v>
      </c>
      <c r="I2858" s="3">
        <v>262</v>
      </c>
      <c r="J2858" s="3">
        <v>3448</v>
      </c>
      <c r="K2858" s="3">
        <v>146</v>
      </c>
    </row>
    <row r="2859" spans="1:11" x14ac:dyDescent="0.25">
      <c r="A2859" s="4">
        <v>40238</v>
      </c>
      <c r="B2859" s="3" t="s">
        <v>66</v>
      </c>
      <c r="C2859" s="3" t="s">
        <v>36</v>
      </c>
      <c r="D2859" s="3">
        <v>362</v>
      </c>
      <c r="E2859" s="3">
        <v>245</v>
      </c>
      <c r="F2859" s="3">
        <v>320</v>
      </c>
      <c r="G2859" s="3">
        <v>241</v>
      </c>
      <c r="H2859" s="3">
        <v>229</v>
      </c>
      <c r="I2859" s="3">
        <v>213</v>
      </c>
      <c r="J2859" s="3">
        <v>3448</v>
      </c>
      <c r="K2859" s="3">
        <v>24</v>
      </c>
    </row>
    <row r="2860" spans="1:11" x14ac:dyDescent="0.25">
      <c r="A2860" s="4">
        <v>40238</v>
      </c>
      <c r="B2860" s="3" t="s">
        <v>66</v>
      </c>
      <c r="C2860" s="3" t="s">
        <v>93</v>
      </c>
      <c r="D2860" s="3">
        <v>362</v>
      </c>
      <c r="E2860" s="3">
        <v>294</v>
      </c>
      <c r="F2860" s="3">
        <v>320</v>
      </c>
      <c r="G2860" s="3">
        <v>278</v>
      </c>
      <c r="H2860" s="3">
        <v>229</v>
      </c>
      <c r="I2860" s="3">
        <v>221</v>
      </c>
      <c r="J2860" s="3">
        <v>3448</v>
      </c>
      <c r="K2860" s="3">
        <v>148</v>
      </c>
    </row>
    <row r="2861" spans="1:11" x14ac:dyDescent="0.25">
      <c r="A2861" s="4">
        <v>40238</v>
      </c>
      <c r="B2861" s="3" t="s">
        <v>66</v>
      </c>
      <c r="C2861" s="3" t="s">
        <v>66</v>
      </c>
      <c r="D2861" s="3">
        <v>362</v>
      </c>
      <c r="E2861" s="3">
        <v>385</v>
      </c>
      <c r="F2861" s="3">
        <v>320</v>
      </c>
      <c r="G2861" s="3">
        <v>335</v>
      </c>
      <c r="H2861" s="3">
        <v>229</v>
      </c>
      <c r="I2861" s="3">
        <v>233</v>
      </c>
      <c r="J2861" s="3">
        <v>3448</v>
      </c>
      <c r="K2861" s="3">
        <v>2451</v>
      </c>
    </row>
    <row r="2862" spans="1:11" x14ac:dyDescent="0.25">
      <c r="A2862" s="4">
        <v>40330</v>
      </c>
      <c r="B2862" s="3" t="s">
        <v>66</v>
      </c>
      <c r="C2862" s="3" t="s">
        <v>35</v>
      </c>
      <c r="D2862" s="3">
        <v>351</v>
      </c>
      <c r="E2862" s="3">
        <v>235</v>
      </c>
      <c r="F2862" s="3">
        <v>324</v>
      </c>
      <c r="G2862" s="3">
        <v>225</v>
      </c>
      <c r="H2862" s="3">
        <v>245</v>
      </c>
      <c r="I2862" s="3">
        <v>182</v>
      </c>
      <c r="J2862" s="3">
        <v>1528</v>
      </c>
      <c r="K2862" s="3">
        <v>22</v>
      </c>
    </row>
    <row r="2863" spans="1:11" x14ac:dyDescent="0.25">
      <c r="A2863" s="4">
        <v>40330</v>
      </c>
      <c r="B2863" s="3" t="s">
        <v>66</v>
      </c>
      <c r="C2863" s="3" t="s">
        <v>33</v>
      </c>
      <c r="D2863" s="3">
        <v>351</v>
      </c>
      <c r="E2863" s="3">
        <v>306</v>
      </c>
      <c r="F2863" s="3">
        <v>324</v>
      </c>
      <c r="G2863" s="3">
        <v>297</v>
      </c>
      <c r="H2863" s="3">
        <v>245</v>
      </c>
      <c r="I2863" s="3">
        <v>250</v>
      </c>
      <c r="J2863" s="3">
        <v>1528</v>
      </c>
      <c r="K2863" s="3">
        <v>147</v>
      </c>
    </row>
    <row r="2864" spans="1:11" x14ac:dyDescent="0.25">
      <c r="A2864" s="4">
        <v>40330</v>
      </c>
      <c r="B2864" s="3" t="s">
        <v>66</v>
      </c>
      <c r="C2864" s="3" t="s">
        <v>87</v>
      </c>
      <c r="D2864" s="3">
        <v>351</v>
      </c>
      <c r="E2864" s="3">
        <v>299</v>
      </c>
      <c r="F2864" s="3">
        <v>324</v>
      </c>
      <c r="G2864" s="3">
        <v>279</v>
      </c>
      <c r="H2864" s="3">
        <v>245</v>
      </c>
      <c r="I2864" s="3">
        <v>212</v>
      </c>
      <c r="J2864" s="3">
        <v>1528</v>
      </c>
      <c r="K2864" s="3">
        <v>288</v>
      </c>
    </row>
    <row r="2865" spans="1:11" x14ac:dyDescent="0.25">
      <c r="A2865" s="4">
        <v>40330</v>
      </c>
      <c r="B2865" s="3" t="s">
        <v>66</v>
      </c>
      <c r="C2865" s="3" t="s">
        <v>34</v>
      </c>
      <c r="D2865" s="3">
        <v>351</v>
      </c>
      <c r="E2865" s="3">
        <v>224</v>
      </c>
      <c r="F2865" s="3">
        <v>324</v>
      </c>
      <c r="G2865" s="3">
        <v>218</v>
      </c>
      <c r="H2865" s="3">
        <v>245</v>
      </c>
      <c r="I2865" s="3">
        <v>184</v>
      </c>
      <c r="J2865" s="3">
        <v>1528</v>
      </c>
      <c r="K2865" s="3">
        <v>49</v>
      </c>
    </row>
    <row r="2866" spans="1:11" x14ac:dyDescent="0.25">
      <c r="A2866" s="4">
        <v>40330</v>
      </c>
      <c r="B2866" s="3" t="s">
        <v>66</v>
      </c>
      <c r="C2866" s="3" t="s">
        <v>92</v>
      </c>
      <c r="D2866" s="3">
        <v>351</v>
      </c>
      <c r="E2866" s="3">
        <v>329</v>
      </c>
      <c r="F2866" s="3">
        <v>324</v>
      </c>
      <c r="G2866" s="3">
        <v>314</v>
      </c>
      <c r="H2866" s="3">
        <v>245</v>
      </c>
      <c r="I2866" s="3">
        <v>257</v>
      </c>
      <c r="J2866" s="3">
        <v>1528</v>
      </c>
      <c r="K2866" s="3">
        <v>88</v>
      </c>
    </row>
    <row r="2867" spans="1:11" x14ac:dyDescent="0.25">
      <c r="A2867" s="4">
        <v>40330</v>
      </c>
      <c r="B2867" s="3" t="s">
        <v>66</v>
      </c>
      <c r="C2867" s="3" t="s">
        <v>36</v>
      </c>
      <c r="D2867" s="3">
        <v>351</v>
      </c>
      <c r="E2867" s="3">
        <v>242</v>
      </c>
      <c r="F2867" s="3">
        <v>324</v>
      </c>
      <c r="G2867" s="3">
        <v>234</v>
      </c>
      <c r="H2867" s="3">
        <v>245</v>
      </c>
      <c r="I2867" s="3">
        <v>197</v>
      </c>
      <c r="J2867" s="3">
        <v>1528</v>
      </c>
      <c r="K2867" s="3">
        <v>23</v>
      </c>
    </row>
    <row r="2868" spans="1:11" x14ac:dyDescent="0.25">
      <c r="A2868" s="4">
        <v>40330</v>
      </c>
      <c r="B2868" s="3" t="s">
        <v>66</v>
      </c>
      <c r="C2868" s="3" t="s">
        <v>93</v>
      </c>
      <c r="D2868" s="3">
        <v>351</v>
      </c>
      <c r="E2868" s="3">
        <v>294</v>
      </c>
      <c r="F2868" s="3">
        <v>324</v>
      </c>
      <c r="G2868" s="3">
        <v>276</v>
      </c>
      <c r="H2868" s="3">
        <v>245</v>
      </c>
      <c r="I2868" s="3">
        <v>218</v>
      </c>
      <c r="J2868" s="3">
        <v>1528</v>
      </c>
      <c r="K2868" s="3">
        <v>109</v>
      </c>
    </row>
    <row r="2869" spans="1:11" x14ac:dyDescent="0.25">
      <c r="A2869" s="4">
        <v>40330</v>
      </c>
      <c r="B2869" s="3" t="s">
        <v>66</v>
      </c>
      <c r="C2869" s="3" t="s">
        <v>66</v>
      </c>
      <c r="D2869" s="3">
        <v>351</v>
      </c>
      <c r="E2869" s="3">
        <v>404</v>
      </c>
      <c r="F2869" s="3">
        <v>324</v>
      </c>
      <c r="G2869" s="3">
        <v>373</v>
      </c>
      <c r="H2869" s="3">
        <v>245</v>
      </c>
      <c r="I2869" s="3">
        <v>283</v>
      </c>
      <c r="J2869" s="3">
        <v>1528</v>
      </c>
      <c r="K2869" s="3">
        <v>802</v>
      </c>
    </row>
    <row r="2870" spans="1:11" x14ac:dyDescent="0.25">
      <c r="A2870" s="4">
        <v>40422</v>
      </c>
      <c r="B2870" s="3" t="s">
        <v>66</v>
      </c>
      <c r="C2870" s="3" t="s">
        <v>35</v>
      </c>
      <c r="D2870" s="3">
        <v>355</v>
      </c>
      <c r="E2870" s="3">
        <v>257</v>
      </c>
      <c r="F2870" s="3">
        <v>330</v>
      </c>
      <c r="G2870" s="3">
        <v>243</v>
      </c>
      <c r="H2870" s="3">
        <v>254</v>
      </c>
      <c r="I2870" s="3">
        <v>192</v>
      </c>
      <c r="J2870" s="3">
        <v>1791</v>
      </c>
      <c r="K2870" s="3">
        <v>15</v>
      </c>
    </row>
    <row r="2871" spans="1:11" x14ac:dyDescent="0.25">
      <c r="A2871" s="4">
        <v>40422</v>
      </c>
      <c r="B2871" s="3" t="s">
        <v>66</v>
      </c>
      <c r="C2871" s="3" t="s">
        <v>33</v>
      </c>
      <c r="D2871" s="3">
        <v>355</v>
      </c>
      <c r="E2871" s="3">
        <v>310</v>
      </c>
      <c r="F2871" s="3">
        <v>330</v>
      </c>
      <c r="G2871" s="3">
        <v>297</v>
      </c>
      <c r="H2871" s="3">
        <v>254</v>
      </c>
      <c r="I2871" s="3">
        <v>245</v>
      </c>
      <c r="J2871" s="3">
        <v>1791</v>
      </c>
      <c r="K2871" s="3">
        <v>164</v>
      </c>
    </row>
    <row r="2872" spans="1:11" x14ac:dyDescent="0.25">
      <c r="A2872" s="4">
        <v>40422</v>
      </c>
      <c r="B2872" s="3" t="s">
        <v>66</v>
      </c>
      <c r="C2872" s="3" t="s">
        <v>87</v>
      </c>
      <c r="D2872" s="3">
        <v>355</v>
      </c>
      <c r="E2872" s="3">
        <v>305</v>
      </c>
      <c r="F2872" s="3">
        <v>330</v>
      </c>
      <c r="G2872" s="3">
        <v>285</v>
      </c>
      <c r="H2872" s="3">
        <v>254</v>
      </c>
      <c r="I2872" s="3">
        <v>218</v>
      </c>
      <c r="J2872" s="3">
        <v>1791</v>
      </c>
      <c r="K2872" s="3">
        <v>318</v>
      </c>
    </row>
    <row r="2873" spans="1:11" x14ac:dyDescent="0.25">
      <c r="A2873" s="4">
        <v>40422</v>
      </c>
      <c r="B2873" s="3" t="s">
        <v>66</v>
      </c>
      <c r="C2873" s="3" t="s">
        <v>34</v>
      </c>
      <c r="D2873" s="3">
        <v>355</v>
      </c>
      <c r="E2873" s="3">
        <v>236</v>
      </c>
      <c r="F2873" s="3">
        <v>330</v>
      </c>
      <c r="G2873" s="3">
        <v>229</v>
      </c>
      <c r="H2873" s="3">
        <v>254</v>
      </c>
      <c r="I2873" s="3">
        <v>192</v>
      </c>
      <c r="J2873" s="3">
        <v>1791</v>
      </c>
      <c r="K2873" s="3">
        <v>65</v>
      </c>
    </row>
    <row r="2874" spans="1:11" x14ac:dyDescent="0.25">
      <c r="A2874" s="4">
        <v>40422</v>
      </c>
      <c r="B2874" s="3" t="s">
        <v>66</v>
      </c>
      <c r="C2874" s="3" t="s">
        <v>92</v>
      </c>
      <c r="D2874" s="3">
        <v>355</v>
      </c>
      <c r="E2874" s="3">
        <v>348</v>
      </c>
      <c r="F2874" s="3">
        <v>330</v>
      </c>
      <c r="G2874" s="3">
        <v>330</v>
      </c>
      <c r="H2874" s="3">
        <v>254</v>
      </c>
      <c r="I2874" s="3">
        <v>262</v>
      </c>
      <c r="J2874" s="3">
        <v>1791</v>
      </c>
      <c r="K2874" s="3">
        <v>87</v>
      </c>
    </row>
    <row r="2875" spans="1:11" x14ac:dyDescent="0.25">
      <c r="A2875" s="4">
        <v>40422</v>
      </c>
      <c r="B2875" s="3" t="s">
        <v>66</v>
      </c>
      <c r="C2875" s="3" t="s">
        <v>36</v>
      </c>
      <c r="D2875" s="3">
        <v>355</v>
      </c>
      <c r="E2875" s="3">
        <v>250</v>
      </c>
      <c r="F2875" s="3">
        <v>330</v>
      </c>
      <c r="G2875" s="3">
        <v>241</v>
      </c>
      <c r="H2875" s="3">
        <v>254</v>
      </c>
      <c r="I2875" s="3">
        <v>200</v>
      </c>
      <c r="J2875" s="3">
        <v>1791</v>
      </c>
      <c r="K2875" s="3">
        <v>25</v>
      </c>
    </row>
    <row r="2876" spans="1:11" x14ac:dyDescent="0.25">
      <c r="A2876" s="4">
        <v>40422</v>
      </c>
      <c r="B2876" s="3" t="s">
        <v>66</v>
      </c>
      <c r="C2876" s="3" t="s">
        <v>93</v>
      </c>
      <c r="D2876" s="3">
        <v>355</v>
      </c>
      <c r="E2876" s="3">
        <v>315</v>
      </c>
      <c r="F2876" s="3">
        <v>330</v>
      </c>
      <c r="G2876" s="3">
        <v>296</v>
      </c>
      <c r="H2876" s="3">
        <v>254</v>
      </c>
      <c r="I2876" s="3">
        <v>233</v>
      </c>
      <c r="J2876" s="3">
        <v>1791</v>
      </c>
      <c r="K2876" s="3">
        <v>117</v>
      </c>
    </row>
    <row r="2877" spans="1:11" x14ac:dyDescent="0.25">
      <c r="A2877" s="4">
        <v>40422</v>
      </c>
      <c r="B2877" s="3" t="s">
        <v>66</v>
      </c>
      <c r="C2877" s="3" t="s">
        <v>66</v>
      </c>
      <c r="D2877" s="3">
        <v>355</v>
      </c>
      <c r="E2877" s="3">
        <v>396</v>
      </c>
      <c r="F2877" s="3">
        <v>330</v>
      </c>
      <c r="G2877" s="3">
        <v>370</v>
      </c>
      <c r="H2877" s="3">
        <v>254</v>
      </c>
      <c r="I2877" s="3">
        <v>288</v>
      </c>
      <c r="J2877" s="3">
        <v>1791</v>
      </c>
      <c r="K2877" s="3">
        <v>1000</v>
      </c>
    </row>
    <row r="2878" spans="1:11" x14ac:dyDescent="0.25">
      <c r="A2878" s="4">
        <v>40513</v>
      </c>
      <c r="B2878" s="3" t="s">
        <v>66</v>
      </c>
      <c r="C2878" s="3" t="s">
        <v>35</v>
      </c>
      <c r="D2878" s="3">
        <v>364</v>
      </c>
      <c r="E2878" s="3">
        <v>217</v>
      </c>
      <c r="F2878" s="3">
        <v>335</v>
      </c>
      <c r="G2878" s="3">
        <v>214</v>
      </c>
      <c r="H2878" s="3">
        <v>254</v>
      </c>
      <c r="I2878" s="3">
        <v>191</v>
      </c>
      <c r="J2878" s="3">
        <v>1634</v>
      </c>
      <c r="K2878" s="3">
        <v>11</v>
      </c>
    </row>
    <row r="2879" spans="1:11" x14ac:dyDescent="0.25">
      <c r="A2879" s="4">
        <v>40513</v>
      </c>
      <c r="B2879" s="3" t="s">
        <v>66</v>
      </c>
      <c r="C2879" s="3" t="s">
        <v>33</v>
      </c>
      <c r="D2879" s="3">
        <v>364</v>
      </c>
      <c r="E2879" s="3">
        <v>313</v>
      </c>
      <c r="F2879" s="3">
        <v>335</v>
      </c>
      <c r="G2879" s="3">
        <v>304</v>
      </c>
      <c r="H2879" s="3">
        <v>254</v>
      </c>
      <c r="I2879" s="3">
        <v>256</v>
      </c>
      <c r="J2879" s="3">
        <v>1634</v>
      </c>
      <c r="K2879" s="3">
        <v>127</v>
      </c>
    </row>
    <row r="2880" spans="1:11" x14ac:dyDescent="0.25">
      <c r="A2880" s="4">
        <v>40513</v>
      </c>
      <c r="B2880" s="3" t="s">
        <v>66</v>
      </c>
      <c r="C2880" s="3" t="s">
        <v>87</v>
      </c>
      <c r="D2880" s="3">
        <v>364</v>
      </c>
      <c r="E2880" s="3">
        <v>311</v>
      </c>
      <c r="F2880" s="3">
        <v>335</v>
      </c>
      <c r="G2880" s="3">
        <v>290</v>
      </c>
      <c r="H2880" s="3">
        <v>254</v>
      </c>
      <c r="I2880" s="3">
        <v>225</v>
      </c>
      <c r="J2880" s="3">
        <v>1634</v>
      </c>
      <c r="K2880" s="3">
        <v>248</v>
      </c>
    </row>
    <row r="2881" spans="1:11" x14ac:dyDescent="0.25">
      <c r="A2881" s="4">
        <v>40513</v>
      </c>
      <c r="B2881" s="3" t="s">
        <v>66</v>
      </c>
      <c r="C2881" s="3" t="s">
        <v>34</v>
      </c>
      <c r="D2881" s="3">
        <v>364</v>
      </c>
      <c r="E2881" s="3">
        <v>236</v>
      </c>
      <c r="F2881" s="3">
        <v>335</v>
      </c>
      <c r="G2881" s="3">
        <v>228</v>
      </c>
      <c r="H2881" s="3">
        <v>254</v>
      </c>
      <c r="I2881" s="3">
        <v>191</v>
      </c>
      <c r="J2881" s="3">
        <v>1634</v>
      </c>
      <c r="K2881" s="3">
        <v>64</v>
      </c>
    </row>
    <row r="2882" spans="1:11" x14ac:dyDescent="0.25">
      <c r="A2882" s="4">
        <v>40513</v>
      </c>
      <c r="B2882" s="3" t="s">
        <v>66</v>
      </c>
      <c r="C2882" s="3" t="s">
        <v>92</v>
      </c>
      <c r="D2882" s="3">
        <v>364</v>
      </c>
      <c r="E2882" s="3">
        <v>363</v>
      </c>
      <c r="F2882" s="3">
        <v>335</v>
      </c>
      <c r="G2882" s="3">
        <v>343</v>
      </c>
      <c r="H2882" s="3">
        <v>254</v>
      </c>
      <c r="I2882" s="3">
        <v>275</v>
      </c>
      <c r="J2882" s="3">
        <v>1634</v>
      </c>
      <c r="K2882" s="3">
        <v>106</v>
      </c>
    </row>
    <row r="2883" spans="1:11" x14ac:dyDescent="0.25">
      <c r="A2883" s="4">
        <v>40513</v>
      </c>
      <c r="B2883" s="3" t="s">
        <v>66</v>
      </c>
      <c r="C2883" s="3" t="s">
        <v>36</v>
      </c>
      <c r="D2883" s="3">
        <v>364</v>
      </c>
      <c r="E2883" s="3">
        <v>248</v>
      </c>
      <c r="F2883" s="3">
        <v>335</v>
      </c>
      <c r="G2883" s="3">
        <v>231</v>
      </c>
      <c r="H2883" s="3">
        <v>254</v>
      </c>
      <c r="I2883" s="3">
        <v>176</v>
      </c>
      <c r="J2883" s="3">
        <v>1634</v>
      </c>
      <c r="K2883" s="3">
        <v>18</v>
      </c>
    </row>
    <row r="2884" spans="1:11" x14ac:dyDescent="0.25">
      <c r="A2884" s="4">
        <v>40513</v>
      </c>
      <c r="B2884" s="3" t="s">
        <v>66</v>
      </c>
      <c r="C2884" s="3" t="s">
        <v>93</v>
      </c>
      <c r="D2884" s="3">
        <v>364</v>
      </c>
      <c r="E2884" s="3">
        <v>307</v>
      </c>
      <c r="F2884" s="3">
        <v>335</v>
      </c>
      <c r="G2884" s="3">
        <v>286</v>
      </c>
      <c r="H2884" s="3">
        <v>254</v>
      </c>
      <c r="I2884" s="3">
        <v>220</v>
      </c>
      <c r="J2884" s="3">
        <v>1634</v>
      </c>
      <c r="K2884" s="3">
        <v>74</v>
      </c>
    </row>
    <row r="2885" spans="1:11" x14ac:dyDescent="0.25">
      <c r="A2885" s="4">
        <v>40513</v>
      </c>
      <c r="B2885" s="3" t="s">
        <v>66</v>
      </c>
      <c r="C2885" s="3" t="s">
        <v>66</v>
      </c>
      <c r="D2885" s="3">
        <v>364</v>
      </c>
      <c r="E2885" s="3">
        <v>401</v>
      </c>
      <c r="F2885" s="3">
        <v>335</v>
      </c>
      <c r="G2885" s="3">
        <v>369</v>
      </c>
      <c r="H2885" s="3">
        <v>254</v>
      </c>
      <c r="I2885" s="3">
        <v>278</v>
      </c>
      <c r="J2885" s="3">
        <v>1634</v>
      </c>
      <c r="K2885" s="3">
        <v>986</v>
      </c>
    </row>
    <row r="2886" spans="1:11" x14ac:dyDescent="0.25">
      <c r="A2886" s="4">
        <v>40603</v>
      </c>
      <c r="B2886" s="3" t="s">
        <v>66</v>
      </c>
      <c r="C2886" s="3" t="s">
        <v>35</v>
      </c>
      <c r="D2886" s="3">
        <v>393</v>
      </c>
      <c r="E2886" s="3">
        <v>230</v>
      </c>
      <c r="F2886" s="3">
        <v>353</v>
      </c>
      <c r="G2886" s="3">
        <v>228</v>
      </c>
      <c r="H2886" s="3">
        <v>257</v>
      </c>
      <c r="I2886" s="3">
        <v>206</v>
      </c>
      <c r="J2886" s="3">
        <v>3139</v>
      </c>
      <c r="K2886" s="3">
        <v>21</v>
      </c>
    </row>
    <row r="2887" spans="1:11" x14ac:dyDescent="0.25">
      <c r="A2887" s="4">
        <v>40603</v>
      </c>
      <c r="B2887" s="3" t="s">
        <v>66</v>
      </c>
      <c r="C2887" s="3" t="s">
        <v>33</v>
      </c>
      <c r="D2887" s="3">
        <v>393</v>
      </c>
      <c r="E2887" s="3">
        <v>315</v>
      </c>
      <c r="F2887" s="3">
        <v>353</v>
      </c>
      <c r="G2887" s="3">
        <v>301</v>
      </c>
      <c r="H2887" s="3">
        <v>257</v>
      </c>
      <c r="I2887" s="3">
        <v>245</v>
      </c>
      <c r="J2887" s="3">
        <v>3139</v>
      </c>
      <c r="K2887" s="3">
        <v>142</v>
      </c>
    </row>
    <row r="2888" spans="1:11" x14ac:dyDescent="0.25">
      <c r="A2888" s="4">
        <v>40603</v>
      </c>
      <c r="B2888" s="3" t="s">
        <v>66</v>
      </c>
      <c r="C2888" s="3" t="s">
        <v>87</v>
      </c>
      <c r="D2888" s="3">
        <v>393</v>
      </c>
      <c r="E2888" s="3">
        <v>320</v>
      </c>
      <c r="F2888" s="3">
        <v>353</v>
      </c>
      <c r="G2888" s="3">
        <v>300</v>
      </c>
      <c r="H2888" s="3">
        <v>257</v>
      </c>
      <c r="I2888" s="3">
        <v>233</v>
      </c>
      <c r="J2888" s="3">
        <v>3139</v>
      </c>
      <c r="K2888" s="3">
        <v>374</v>
      </c>
    </row>
    <row r="2889" spans="1:11" x14ac:dyDescent="0.25">
      <c r="A2889" s="4">
        <v>40603</v>
      </c>
      <c r="B2889" s="3" t="s">
        <v>66</v>
      </c>
      <c r="C2889" s="3" t="s">
        <v>34</v>
      </c>
      <c r="D2889" s="3">
        <v>393</v>
      </c>
      <c r="E2889" s="3">
        <v>234</v>
      </c>
      <c r="F2889" s="3">
        <v>353</v>
      </c>
      <c r="G2889" s="3">
        <v>229</v>
      </c>
      <c r="H2889" s="3">
        <v>257</v>
      </c>
      <c r="I2889" s="3">
        <v>198</v>
      </c>
      <c r="J2889" s="3">
        <v>3139</v>
      </c>
      <c r="K2889" s="3">
        <v>70</v>
      </c>
    </row>
    <row r="2890" spans="1:11" x14ac:dyDescent="0.25">
      <c r="A2890" s="4">
        <v>40603</v>
      </c>
      <c r="B2890" s="3" t="s">
        <v>66</v>
      </c>
      <c r="C2890" s="3" t="s">
        <v>92</v>
      </c>
      <c r="D2890" s="3">
        <v>393</v>
      </c>
      <c r="E2890" s="3">
        <v>346</v>
      </c>
      <c r="F2890" s="3">
        <v>353</v>
      </c>
      <c r="G2890" s="3">
        <v>331</v>
      </c>
      <c r="H2890" s="3">
        <v>257</v>
      </c>
      <c r="I2890" s="3">
        <v>271</v>
      </c>
      <c r="J2890" s="3">
        <v>3139</v>
      </c>
      <c r="K2890" s="3">
        <v>141</v>
      </c>
    </row>
    <row r="2891" spans="1:11" x14ac:dyDescent="0.25">
      <c r="A2891" s="4">
        <v>40603</v>
      </c>
      <c r="B2891" s="3" t="s">
        <v>66</v>
      </c>
      <c r="C2891" s="3" t="s">
        <v>36</v>
      </c>
      <c r="D2891" s="3">
        <v>393</v>
      </c>
      <c r="E2891" s="3">
        <v>249</v>
      </c>
      <c r="F2891" s="3">
        <v>353</v>
      </c>
      <c r="G2891" s="3">
        <v>240</v>
      </c>
      <c r="H2891" s="3">
        <v>257</v>
      </c>
      <c r="I2891" s="3">
        <v>201</v>
      </c>
      <c r="J2891" s="3">
        <v>3139</v>
      </c>
      <c r="K2891" s="3">
        <v>26</v>
      </c>
    </row>
    <row r="2892" spans="1:11" x14ac:dyDescent="0.25">
      <c r="A2892" s="4">
        <v>40603</v>
      </c>
      <c r="B2892" s="3" t="s">
        <v>66</v>
      </c>
      <c r="C2892" s="3" t="s">
        <v>93</v>
      </c>
      <c r="D2892" s="3">
        <v>393</v>
      </c>
      <c r="E2892" s="3">
        <v>285</v>
      </c>
      <c r="F2892" s="3">
        <v>353</v>
      </c>
      <c r="G2892" s="3">
        <v>268</v>
      </c>
      <c r="H2892" s="3">
        <v>257</v>
      </c>
      <c r="I2892" s="3">
        <v>212</v>
      </c>
      <c r="J2892" s="3">
        <v>3139</v>
      </c>
      <c r="K2892" s="3">
        <v>139</v>
      </c>
    </row>
    <row r="2893" spans="1:11" x14ac:dyDescent="0.25">
      <c r="A2893" s="4">
        <v>40603</v>
      </c>
      <c r="B2893" s="3" t="s">
        <v>66</v>
      </c>
      <c r="C2893" s="3" t="s">
        <v>66</v>
      </c>
      <c r="D2893" s="3">
        <v>393</v>
      </c>
      <c r="E2893" s="3">
        <v>429</v>
      </c>
      <c r="F2893" s="3">
        <v>353</v>
      </c>
      <c r="G2893" s="3">
        <v>384</v>
      </c>
      <c r="H2893" s="3">
        <v>257</v>
      </c>
      <c r="I2893" s="3">
        <v>276</v>
      </c>
      <c r="J2893" s="3">
        <v>3139</v>
      </c>
      <c r="K2893" s="3">
        <v>2226</v>
      </c>
    </row>
    <row r="2894" spans="1:11" x14ac:dyDescent="0.25">
      <c r="A2894" s="4">
        <v>40695</v>
      </c>
      <c r="B2894" s="3" t="s">
        <v>66</v>
      </c>
      <c r="C2894" s="3" t="s">
        <v>35</v>
      </c>
      <c r="D2894" s="3">
        <v>357</v>
      </c>
      <c r="E2894" s="3">
        <v>207</v>
      </c>
      <c r="F2894" s="3">
        <v>327</v>
      </c>
      <c r="G2894" s="3">
        <v>202</v>
      </c>
      <c r="H2894" s="3">
        <v>245</v>
      </c>
      <c r="I2894" s="3">
        <v>172</v>
      </c>
      <c r="J2894" s="3">
        <v>1568</v>
      </c>
      <c r="K2894" s="3">
        <v>11</v>
      </c>
    </row>
    <row r="2895" spans="1:11" x14ac:dyDescent="0.25">
      <c r="A2895" s="4">
        <v>40695</v>
      </c>
      <c r="B2895" s="3" t="s">
        <v>66</v>
      </c>
      <c r="C2895" s="3" t="s">
        <v>33</v>
      </c>
      <c r="D2895" s="3">
        <v>357</v>
      </c>
      <c r="E2895" s="3">
        <v>331</v>
      </c>
      <c r="F2895" s="3">
        <v>327</v>
      </c>
      <c r="G2895" s="3">
        <v>317</v>
      </c>
      <c r="H2895" s="3">
        <v>245</v>
      </c>
      <c r="I2895" s="3">
        <v>261</v>
      </c>
      <c r="J2895" s="3">
        <v>1568</v>
      </c>
      <c r="K2895" s="3">
        <v>95</v>
      </c>
    </row>
    <row r="2896" spans="1:11" x14ac:dyDescent="0.25">
      <c r="A2896" s="4">
        <v>40695</v>
      </c>
      <c r="B2896" s="3" t="s">
        <v>66</v>
      </c>
      <c r="C2896" s="3" t="s">
        <v>87</v>
      </c>
      <c r="D2896" s="3">
        <v>357</v>
      </c>
      <c r="E2896" s="3">
        <v>310</v>
      </c>
      <c r="F2896" s="3">
        <v>327</v>
      </c>
      <c r="G2896" s="3">
        <v>287</v>
      </c>
      <c r="H2896" s="3">
        <v>245</v>
      </c>
      <c r="I2896" s="3">
        <v>217</v>
      </c>
      <c r="J2896" s="3">
        <v>1568</v>
      </c>
      <c r="K2896" s="3">
        <v>286</v>
      </c>
    </row>
    <row r="2897" spans="1:11" x14ac:dyDescent="0.25">
      <c r="A2897" s="4">
        <v>40695</v>
      </c>
      <c r="B2897" s="3" t="s">
        <v>66</v>
      </c>
      <c r="C2897" s="3" t="s">
        <v>34</v>
      </c>
      <c r="D2897" s="3">
        <v>357</v>
      </c>
      <c r="E2897" s="3">
        <v>220</v>
      </c>
      <c r="F2897" s="3">
        <v>327</v>
      </c>
      <c r="G2897" s="3">
        <v>212</v>
      </c>
      <c r="H2897" s="3">
        <v>245</v>
      </c>
      <c r="I2897" s="3">
        <v>173</v>
      </c>
      <c r="J2897" s="3">
        <v>1568</v>
      </c>
      <c r="K2897" s="3">
        <v>47</v>
      </c>
    </row>
    <row r="2898" spans="1:11" x14ac:dyDescent="0.25">
      <c r="A2898" s="4">
        <v>40695</v>
      </c>
      <c r="B2898" s="3" t="s">
        <v>66</v>
      </c>
      <c r="C2898" s="3" t="s">
        <v>92</v>
      </c>
      <c r="D2898" s="3">
        <v>357</v>
      </c>
      <c r="E2898" s="3">
        <v>343</v>
      </c>
      <c r="F2898" s="3">
        <v>327</v>
      </c>
      <c r="G2898" s="3">
        <v>331</v>
      </c>
      <c r="H2898" s="3">
        <v>245</v>
      </c>
      <c r="I2898" s="3">
        <v>276</v>
      </c>
      <c r="J2898" s="3">
        <v>1568</v>
      </c>
      <c r="K2898" s="3">
        <v>65</v>
      </c>
    </row>
    <row r="2899" spans="1:11" x14ac:dyDescent="0.25">
      <c r="A2899" s="4">
        <v>40695</v>
      </c>
      <c r="B2899" s="3" t="s">
        <v>66</v>
      </c>
      <c r="C2899" s="3" t="s">
        <v>36</v>
      </c>
      <c r="D2899" s="3">
        <v>357</v>
      </c>
      <c r="E2899" s="3">
        <v>253</v>
      </c>
      <c r="F2899" s="3">
        <v>327</v>
      </c>
      <c r="G2899" s="3">
        <v>245</v>
      </c>
      <c r="H2899" s="3">
        <v>245</v>
      </c>
      <c r="I2899" s="3">
        <v>203</v>
      </c>
      <c r="J2899" s="3">
        <v>1568</v>
      </c>
      <c r="K2899" s="3">
        <v>10</v>
      </c>
    </row>
    <row r="2900" spans="1:11" x14ac:dyDescent="0.25">
      <c r="A2900" s="4">
        <v>40695</v>
      </c>
      <c r="B2900" s="3" t="s">
        <v>66</v>
      </c>
      <c r="C2900" s="3" t="s">
        <v>93</v>
      </c>
      <c r="D2900" s="3">
        <v>357</v>
      </c>
      <c r="E2900" s="3">
        <v>290</v>
      </c>
      <c r="F2900" s="3">
        <v>327</v>
      </c>
      <c r="G2900" s="3">
        <v>270</v>
      </c>
      <c r="H2900" s="3">
        <v>245</v>
      </c>
      <c r="I2900" s="3">
        <v>208</v>
      </c>
      <c r="J2900" s="3">
        <v>1568</v>
      </c>
      <c r="K2900" s="3">
        <v>127</v>
      </c>
    </row>
    <row r="2901" spans="1:11" x14ac:dyDescent="0.25">
      <c r="A2901" s="4">
        <v>40695</v>
      </c>
      <c r="B2901" s="3" t="s">
        <v>66</v>
      </c>
      <c r="C2901" s="3" t="s">
        <v>66</v>
      </c>
      <c r="D2901" s="3">
        <v>357</v>
      </c>
      <c r="E2901" s="3">
        <v>395</v>
      </c>
      <c r="F2901" s="3">
        <v>327</v>
      </c>
      <c r="G2901" s="3">
        <v>363</v>
      </c>
      <c r="H2901" s="3">
        <v>245</v>
      </c>
      <c r="I2901" s="3">
        <v>271</v>
      </c>
      <c r="J2901" s="3">
        <v>1568</v>
      </c>
      <c r="K2901" s="3">
        <v>927</v>
      </c>
    </row>
    <row r="2902" spans="1:11" x14ac:dyDescent="0.25">
      <c r="A2902" s="4">
        <v>40787</v>
      </c>
      <c r="B2902" s="3" t="s">
        <v>66</v>
      </c>
      <c r="C2902" s="3" t="s">
        <v>35</v>
      </c>
      <c r="D2902" s="3">
        <v>361</v>
      </c>
      <c r="E2902" s="3">
        <v>232</v>
      </c>
      <c r="F2902" s="3">
        <v>332</v>
      </c>
      <c r="G2902" s="3">
        <v>219</v>
      </c>
      <c r="H2902" s="3">
        <v>252</v>
      </c>
      <c r="I2902" s="3">
        <v>171</v>
      </c>
      <c r="J2902" s="3">
        <v>1677</v>
      </c>
      <c r="K2902" s="3">
        <v>11</v>
      </c>
    </row>
    <row r="2903" spans="1:11" x14ac:dyDescent="0.25">
      <c r="A2903" s="4">
        <v>40787</v>
      </c>
      <c r="B2903" s="3" t="s">
        <v>66</v>
      </c>
      <c r="C2903" s="3" t="s">
        <v>33</v>
      </c>
      <c r="D2903" s="3">
        <v>361</v>
      </c>
      <c r="E2903" s="3">
        <v>312</v>
      </c>
      <c r="F2903" s="3">
        <v>332</v>
      </c>
      <c r="G2903" s="3">
        <v>301</v>
      </c>
      <c r="H2903" s="3">
        <v>252</v>
      </c>
      <c r="I2903" s="3">
        <v>251</v>
      </c>
      <c r="J2903" s="3">
        <v>1677</v>
      </c>
      <c r="K2903" s="3">
        <v>134</v>
      </c>
    </row>
    <row r="2904" spans="1:11" x14ac:dyDescent="0.25">
      <c r="A2904" s="4">
        <v>40787</v>
      </c>
      <c r="B2904" s="3" t="s">
        <v>66</v>
      </c>
      <c r="C2904" s="3" t="s">
        <v>87</v>
      </c>
      <c r="D2904" s="3">
        <v>361</v>
      </c>
      <c r="E2904" s="3">
        <v>330</v>
      </c>
      <c r="F2904" s="3">
        <v>332</v>
      </c>
      <c r="G2904" s="3">
        <v>304</v>
      </c>
      <c r="H2904" s="3">
        <v>252</v>
      </c>
      <c r="I2904" s="3">
        <v>233</v>
      </c>
      <c r="J2904" s="3">
        <v>1677</v>
      </c>
      <c r="K2904" s="3">
        <v>289</v>
      </c>
    </row>
    <row r="2905" spans="1:11" x14ac:dyDescent="0.25">
      <c r="A2905" s="4">
        <v>40787</v>
      </c>
      <c r="B2905" s="3" t="s">
        <v>66</v>
      </c>
      <c r="C2905" s="3" t="s">
        <v>34</v>
      </c>
      <c r="D2905" s="3">
        <v>361</v>
      </c>
      <c r="E2905" s="3">
        <v>234</v>
      </c>
      <c r="F2905" s="3">
        <v>332</v>
      </c>
      <c r="G2905" s="3">
        <v>228</v>
      </c>
      <c r="H2905" s="3">
        <v>252</v>
      </c>
      <c r="I2905" s="3">
        <v>196</v>
      </c>
      <c r="J2905" s="3">
        <v>1677</v>
      </c>
      <c r="K2905" s="3">
        <v>70</v>
      </c>
    </row>
    <row r="2906" spans="1:11" x14ac:dyDescent="0.25">
      <c r="A2906" s="4">
        <v>40787</v>
      </c>
      <c r="B2906" s="3" t="s">
        <v>66</v>
      </c>
      <c r="C2906" s="3" t="s">
        <v>92</v>
      </c>
      <c r="D2906" s="3">
        <v>361</v>
      </c>
      <c r="E2906" s="3">
        <v>346</v>
      </c>
      <c r="F2906" s="3">
        <v>332</v>
      </c>
      <c r="G2906" s="3">
        <v>332</v>
      </c>
      <c r="H2906" s="3">
        <v>252</v>
      </c>
      <c r="I2906" s="3">
        <v>275</v>
      </c>
      <c r="J2906" s="3">
        <v>1677</v>
      </c>
      <c r="K2906" s="3">
        <v>114</v>
      </c>
    </row>
    <row r="2907" spans="1:11" x14ac:dyDescent="0.25">
      <c r="A2907" s="4">
        <v>40787</v>
      </c>
      <c r="B2907" s="3" t="s">
        <v>66</v>
      </c>
      <c r="C2907" s="3" t="s">
        <v>36</v>
      </c>
      <c r="D2907" s="3">
        <v>361</v>
      </c>
      <c r="E2907" s="3">
        <v>247</v>
      </c>
      <c r="F2907" s="3">
        <v>332</v>
      </c>
      <c r="G2907" s="3">
        <v>243</v>
      </c>
      <c r="H2907" s="3">
        <v>252</v>
      </c>
      <c r="I2907" s="3">
        <v>215</v>
      </c>
      <c r="J2907" s="3">
        <v>1677</v>
      </c>
      <c r="K2907" s="3">
        <v>28</v>
      </c>
    </row>
    <row r="2908" spans="1:11" x14ac:dyDescent="0.25">
      <c r="A2908" s="4">
        <v>40787</v>
      </c>
      <c r="B2908" s="3" t="s">
        <v>66</v>
      </c>
      <c r="C2908" s="3" t="s">
        <v>93</v>
      </c>
      <c r="D2908" s="3">
        <v>361</v>
      </c>
      <c r="E2908" s="3">
        <v>308</v>
      </c>
      <c r="F2908" s="3">
        <v>332</v>
      </c>
      <c r="G2908" s="3">
        <v>292</v>
      </c>
      <c r="H2908" s="3">
        <v>252</v>
      </c>
      <c r="I2908" s="3">
        <v>233</v>
      </c>
      <c r="J2908" s="3">
        <v>1677</v>
      </c>
      <c r="K2908" s="3">
        <v>109</v>
      </c>
    </row>
    <row r="2909" spans="1:11" x14ac:dyDescent="0.25">
      <c r="A2909" s="4">
        <v>40787</v>
      </c>
      <c r="B2909" s="3" t="s">
        <v>66</v>
      </c>
      <c r="C2909" s="3" t="s">
        <v>66</v>
      </c>
      <c r="D2909" s="3">
        <v>361</v>
      </c>
      <c r="E2909" s="3">
        <v>402</v>
      </c>
      <c r="F2909" s="3">
        <v>332</v>
      </c>
      <c r="G2909" s="3">
        <v>368</v>
      </c>
      <c r="H2909" s="3">
        <v>252</v>
      </c>
      <c r="I2909" s="3">
        <v>276</v>
      </c>
      <c r="J2909" s="3">
        <v>1677</v>
      </c>
      <c r="K2909" s="3">
        <v>922</v>
      </c>
    </row>
    <row r="2910" spans="1:11" x14ac:dyDescent="0.25">
      <c r="A2910" s="4">
        <v>40878</v>
      </c>
      <c r="B2910" s="3" t="s">
        <v>66</v>
      </c>
      <c r="C2910" s="3" t="s">
        <v>35</v>
      </c>
      <c r="D2910" s="3">
        <v>373</v>
      </c>
      <c r="E2910" s="3">
        <v>246</v>
      </c>
      <c r="F2910" s="3">
        <v>341</v>
      </c>
      <c r="G2910" s="3">
        <v>241</v>
      </c>
      <c r="H2910" s="3">
        <v>257</v>
      </c>
      <c r="I2910" s="3">
        <v>209</v>
      </c>
      <c r="J2910" s="3">
        <v>1246</v>
      </c>
      <c r="K2910" s="3">
        <v>11</v>
      </c>
    </row>
    <row r="2911" spans="1:11" x14ac:dyDescent="0.25">
      <c r="A2911" s="4">
        <v>40878</v>
      </c>
      <c r="B2911" s="3" t="s">
        <v>66</v>
      </c>
      <c r="C2911" s="3" t="s">
        <v>33</v>
      </c>
      <c r="D2911" s="3">
        <v>373</v>
      </c>
      <c r="E2911" s="3">
        <v>321</v>
      </c>
      <c r="F2911" s="3">
        <v>341</v>
      </c>
      <c r="G2911" s="3">
        <v>312</v>
      </c>
      <c r="H2911" s="3">
        <v>257</v>
      </c>
      <c r="I2911" s="3">
        <v>265</v>
      </c>
      <c r="J2911" s="3">
        <v>1246</v>
      </c>
      <c r="K2911" s="3">
        <v>108</v>
      </c>
    </row>
    <row r="2912" spans="1:11" x14ac:dyDescent="0.25">
      <c r="A2912" s="4">
        <v>40878</v>
      </c>
      <c r="B2912" s="3" t="s">
        <v>66</v>
      </c>
      <c r="C2912" s="3" t="s">
        <v>87</v>
      </c>
      <c r="D2912" s="3">
        <v>373</v>
      </c>
      <c r="E2912" s="3">
        <v>337</v>
      </c>
      <c r="F2912" s="3">
        <v>341</v>
      </c>
      <c r="G2912" s="3">
        <v>308</v>
      </c>
      <c r="H2912" s="3">
        <v>257</v>
      </c>
      <c r="I2912" s="3">
        <v>231</v>
      </c>
      <c r="J2912" s="3">
        <v>1246</v>
      </c>
      <c r="K2912" s="3">
        <v>207</v>
      </c>
    </row>
    <row r="2913" spans="1:11" x14ac:dyDescent="0.25">
      <c r="A2913" s="4">
        <v>40878</v>
      </c>
      <c r="B2913" s="3" t="s">
        <v>66</v>
      </c>
      <c r="C2913" s="3" t="s">
        <v>34</v>
      </c>
      <c r="D2913" s="3">
        <v>373</v>
      </c>
      <c r="E2913" s="3">
        <v>238</v>
      </c>
      <c r="F2913" s="3">
        <v>341</v>
      </c>
      <c r="G2913" s="3">
        <v>233</v>
      </c>
      <c r="H2913" s="3">
        <v>257</v>
      </c>
      <c r="I2913" s="3">
        <v>203</v>
      </c>
      <c r="J2913" s="3">
        <v>1246</v>
      </c>
      <c r="K2913" s="3">
        <v>42</v>
      </c>
    </row>
    <row r="2914" spans="1:11" x14ac:dyDescent="0.25">
      <c r="A2914" s="4">
        <v>40878</v>
      </c>
      <c r="B2914" s="3" t="s">
        <v>66</v>
      </c>
      <c r="C2914" s="3" t="s">
        <v>92</v>
      </c>
      <c r="D2914" s="3">
        <v>373</v>
      </c>
      <c r="E2914" s="3">
        <v>344</v>
      </c>
      <c r="F2914" s="3">
        <v>341</v>
      </c>
      <c r="G2914" s="3">
        <v>330</v>
      </c>
      <c r="H2914" s="3">
        <v>257</v>
      </c>
      <c r="I2914" s="3">
        <v>270</v>
      </c>
      <c r="J2914" s="3">
        <v>1246</v>
      </c>
      <c r="K2914" s="3">
        <v>77</v>
      </c>
    </row>
    <row r="2915" spans="1:11" x14ac:dyDescent="0.25">
      <c r="A2915" s="4">
        <v>40878</v>
      </c>
      <c r="B2915" s="3" t="s">
        <v>66</v>
      </c>
      <c r="C2915" s="3" t="s">
        <v>36</v>
      </c>
      <c r="D2915" s="3">
        <v>373</v>
      </c>
      <c r="E2915" s="3">
        <v>256</v>
      </c>
      <c r="F2915" s="3">
        <v>341</v>
      </c>
      <c r="G2915" s="3">
        <v>248</v>
      </c>
      <c r="H2915" s="3">
        <v>257</v>
      </c>
      <c r="I2915" s="3">
        <v>209</v>
      </c>
      <c r="J2915" s="3">
        <v>1246</v>
      </c>
      <c r="K2915" s="3">
        <v>11</v>
      </c>
    </row>
    <row r="2916" spans="1:11" x14ac:dyDescent="0.25">
      <c r="A2916" s="4">
        <v>40878</v>
      </c>
      <c r="B2916" s="3" t="s">
        <v>66</v>
      </c>
      <c r="C2916" s="3" t="s">
        <v>93</v>
      </c>
      <c r="D2916" s="3">
        <v>373</v>
      </c>
      <c r="E2916" s="3">
        <v>301</v>
      </c>
      <c r="F2916" s="3">
        <v>341</v>
      </c>
      <c r="G2916" s="3">
        <v>282</v>
      </c>
      <c r="H2916" s="3">
        <v>257</v>
      </c>
      <c r="I2916" s="3">
        <v>219</v>
      </c>
      <c r="J2916" s="3">
        <v>1246</v>
      </c>
      <c r="K2916" s="3">
        <v>95</v>
      </c>
    </row>
    <row r="2917" spans="1:11" x14ac:dyDescent="0.25">
      <c r="A2917" s="4">
        <v>40878</v>
      </c>
      <c r="B2917" s="3" t="s">
        <v>66</v>
      </c>
      <c r="C2917" s="3" t="s">
        <v>66</v>
      </c>
      <c r="D2917" s="3">
        <v>373</v>
      </c>
      <c r="E2917" s="3">
        <v>416</v>
      </c>
      <c r="F2917" s="3">
        <v>341</v>
      </c>
      <c r="G2917" s="3">
        <v>380</v>
      </c>
      <c r="H2917" s="3">
        <v>257</v>
      </c>
      <c r="I2917" s="3">
        <v>284</v>
      </c>
      <c r="J2917" s="3">
        <v>1246</v>
      </c>
      <c r="K2917" s="3">
        <v>695</v>
      </c>
    </row>
    <row r="2918" spans="1:11" x14ac:dyDescent="0.25">
      <c r="A2918" s="4">
        <v>40969</v>
      </c>
      <c r="B2918" s="3" t="s">
        <v>66</v>
      </c>
      <c r="C2918" s="3" t="s">
        <v>35</v>
      </c>
      <c r="D2918" s="3">
        <v>395</v>
      </c>
      <c r="E2918" s="3">
        <v>231</v>
      </c>
      <c r="F2918" s="3">
        <v>355</v>
      </c>
      <c r="G2918" s="3">
        <v>227</v>
      </c>
      <c r="H2918" s="3">
        <v>260</v>
      </c>
      <c r="I2918" s="3">
        <v>196</v>
      </c>
      <c r="J2918" s="3">
        <v>3056</v>
      </c>
      <c r="K2918" s="3">
        <v>12</v>
      </c>
    </row>
    <row r="2919" spans="1:11" x14ac:dyDescent="0.25">
      <c r="A2919" s="4">
        <v>40969</v>
      </c>
      <c r="B2919" s="3" t="s">
        <v>66</v>
      </c>
      <c r="C2919" s="3" t="s">
        <v>33</v>
      </c>
      <c r="D2919" s="3">
        <v>395</v>
      </c>
      <c r="E2919" s="3">
        <v>323</v>
      </c>
      <c r="F2919" s="3">
        <v>355</v>
      </c>
      <c r="G2919" s="3">
        <v>313</v>
      </c>
      <c r="H2919" s="3">
        <v>260</v>
      </c>
      <c r="I2919" s="3">
        <v>265</v>
      </c>
      <c r="J2919" s="3">
        <v>3056</v>
      </c>
      <c r="K2919" s="3">
        <v>124</v>
      </c>
    </row>
    <row r="2920" spans="1:11" x14ac:dyDescent="0.25">
      <c r="A2920" s="4">
        <v>40969</v>
      </c>
      <c r="B2920" s="3" t="s">
        <v>66</v>
      </c>
      <c r="C2920" s="3" t="s">
        <v>87</v>
      </c>
      <c r="D2920" s="3">
        <v>395</v>
      </c>
      <c r="E2920" s="3">
        <v>315</v>
      </c>
      <c r="F2920" s="3">
        <v>355</v>
      </c>
      <c r="G2920" s="3">
        <v>296</v>
      </c>
      <c r="H2920" s="3">
        <v>260</v>
      </c>
      <c r="I2920" s="3">
        <v>231</v>
      </c>
      <c r="J2920" s="3">
        <v>3056</v>
      </c>
      <c r="K2920" s="3">
        <v>322</v>
      </c>
    </row>
    <row r="2921" spans="1:11" x14ac:dyDescent="0.25">
      <c r="A2921" s="4">
        <v>40969</v>
      </c>
      <c r="B2921" s="3" t="s">
        <v>66</v>
      </c>
      <c r="C2921" s="3" t="s">
        <v>34</v>
      </c>
      <c r="D2921" s="3">
        <v>395</v>
      </c>
      <c r="E2921" s="3">
        <v>232</v>
      </c>
      <c r="F2921" s="3">
        <v>355</v>
      </c>
      <c r="G2921" s="3">
        <v>225</v>
      </c>
      <c r="H2921" s="3">
        <v>260</v>
      </c>
      <c r="I2921" s="3">
        <v>187</v>
      </c>
      <c r="J2921" s="3">
        <v>3056</v>
      </c>
      <c r="K2921" s="3">
        <v>38</v>
      </c>
    </row>
    <row r="2922" spans="1:11" x14ac:dyDescent="0.25">
      <c r="A2922" s="4">
        <v>40969</v>
      </c>
      <c r="B2922" s="3" t="s">
        <v>66</v>
      </c>
      <c r="C2922" s="3" t="s">
        <v>92</v>
      </c>
      <c r="D2922" s="3">
        <v>395</v>
      </c>
      <c r="E2922" s="3">
        <v>347</v>
      </c>
      <c r="F2922" s="3">
        <v>355</v>
      </c>
      <c r="G2922" s="3">
        <v>331</v>
      </c>
      <c r="H2922" s="3">
        <v>260</v>
      </c>
      <c r="I2922" s="3">
        <v>266</v>
      </c>
      <c r="J2922" s="3">
        <v>3056</v>
      </c>
      <c r="K2922" s="3">
        <v>115</v>
      </c>
    </row>
    <row r="2923" spans="1:11" x14ac:dyDescent="0.25">
      <c r="A2923" s="4">
        <v>40969</v>
      </c>
      <c r="B2923" s="3" t="s">
        <v>66</v>
      </c>
      <c r="C2923" s="3" t="s">
        <v>36</v>
      </c>
      <c r="D2923" s="3">
        <v>395</v>
      </c>
      <c r="E2923" s="3">
        <v>238</v>
      </c>
      <c r="F2923" s="3">
        <v>355</v>
      </c>
      <c r="G2923" s="3">
        <v>234</v>
      </c>
      <c r="H2923" s="3">
        <v>260</v>
      </c>
      <c r="I2923" s="3">
        <v>203</v>
      </c>
      <c r="J2923" s="3">
        <v>3056</v>
      </c>
      <c r="K2923" s="3">
        <v>23</v>
      </c>
    </row>
    <row r="2924" spans="1:11" x14ac:dyDescent="0.25">
      <c r="A2924" s="4">
        <v>40969</v>
      </c>
      <c r="B2924" s="3" t="s">
        <v>66</v>
      </c>
      <c r="C2924" s="3" t="s">
        <v>93</v>
      </c>
      <c r="D2924" s="3">
        <v>395</v>
      </c>
      <c r="E2924" s="3">
        <v>285</v>
      </c>
      <c r="F2924" s="3">
        <v>355</v>
      </c>
      <c r="G2924" s="3">
        <v>268</v>
      </c>
      <c r="H2924" s="3">
        <v>260</v>
      </c>
      <c r="I2924" s="3">
        <v>211</v>
      </c>
      <c r="J2924" s="3">
        <v>3056</v>
      </c>
      <c r="K2924" s="3">
        <v>127</v>
      </c>
    </row>
    <row r="2925" spans="1:11" x14ac:dyDescent="0.25">
      <c r="A2925" s="4">
        <v>40969</v>
      </c>
      <c r="B2925" s="3" t="s">
        <v>66</v>
      </c>
      <c r="C2925" s="3" t="s">
        <v>66</v>
      </c>
      <c r="D2925" s="3">
        <v>395</v>
      </c>
      <c r="E2925" s="3">
        <v>428</v>
      </c>
      <c r="F2925" s="3">
        <v>355</v>
      </c>
      <c r="G2925" s="3">
        <v>384</v>
      </c>
      <c r="H2925" s="3">
        <v>260</v>
      </c>
      <c r="I2925" s="3">
        <v>277</v>
      </c>
      <c r="J2925" s="3">
        <v>3056</v>
      </c>
      <c r="K2925" s="3">
        <v>2295</v>
      </c>
    </row>
    <row r="2926" spans="1:11" x14ac:dyDescent="0.25">
      <c r="A2926" s="4">
        <v>41061</v>
      </c>
      <c r="B2926" s="3" t="s">
        <v>66</v>
      </c>
      <c r="C2926" s="3" t="s">
        <v>35</v>
      </c>
      <c r="D2926" s="3">
        <v>359</v>
      </c>
      <c r="E2926" s="3">
        <v>227</v>
      </c>
      <c r="F2926" s="3">
        <v>331</v>
      </c>
      <c r="G2926" s="3">
        <v>218</v>
      </c>
      <c r="H2926" s="3">
        <v>251</v>
      </c>
      <c r="I2926" s="3">
        <v>178</v>
      </c>
      <c r="J2926" s="3">
        <v>1428</v>
      </c>
      <c r="K2926" s="3">
        <v>16</v>
      </c>
    </row>
    <row r="2927" spans="1:11" x14ac:dyDescent="0.25">
      <c r="A2927" s="4">
        <v>41061</v>
      </c>
      <c r="B2927" s="3" t="s">
        <v>66</v>
      </c>
      <c r="C2927" s="3" t="s">
        <v>33</v>
      </c>
      <c r="D2927" s="3">
        <v>359</v>
      </c>
      <c r="E2927" s="3">
        <v>325</v>
      </c>
      <c r="F2927" s="3">
        <v>331</v>
      </c>
      <c r="G2927" s="3">
        <v>314</v>
      </c>
      <c r="H2927" s="3">
        <v>251</v>
      </c>
      <c r="I2927" s="3">
        <v>264</v>
      </c>
      <c r="J2927" s="3">
        <v>1428</v>
      </c>
      <c r="K2927" s="3">
        <v>120</v>
      </c>
    </row>
    <row r="2928" spans="1:11" x14ac:dyDescent="0.25">
      <c r="A2928" s="4">
        <v>41061</v>
      </c>
      <c r="B2928" s="3" t="s">
        <v>66</v>
      </c>
      <c r="C2928" s="3" t="s">
        <v>87</v>
      </c>
      <c r="D2928" s="3">
        <v>359</v>
      </c>
      <c r="E2928" s="3">
        <v>313</v>
      </c>
      <c r="F2928" s="3">
        <v>331</v>
      </c>
      <c r="G2928" s="3">
        <v>295</v>
      </c>
      <c r="H2928" s="3">
        <v>251</v>
      </c>
      <c r="I2928" s="3">
        <v>231</v>
      </c>
      <c r="J2928" s="3">
        <v>1428</v>
      </c>
      <c r="K2928" s="3">
        <v>237</v>
      </c>
    </row>
    <row r="2929" spans="1:11" x14ac:dyDescent="0.25">
      <c r="A2929" s="4">
        <v>41061</v>
      </c>
      <c r="B2929" s="3" t="s">
        <v>66</v>
      </c>
      <c r="C2929" s="3" t="s">
        <v>34</v>
      </c>
      <c r="D2929" s="3">
        <v>359</v>
      </c>
      <c r="E2929" s="3">
        <v>241</v>
      </c>
      <c r="F2929" s="3">
        <v>331</v>
      </c>
      <c r="G2929" s="3">
        <v>236</v>
      </c>
      <c r="H2929" s="3">
        <v>251</v>
      </c>
      <c r="I2929" s="3">
        <v>202</v>
      </c>
      <c r="J2929" s="3">
        <v>1428</v>
      </c>
      <c r="K2929" s="3">
        <v>52</v>
      </c>
    </row>
    <row r="2930" spans="1:11" x14ac:dyDescent="0.25">
      <c r="A2930" s="4">
        <v>41061</v>
      </c>
      <c r="B2930" s="3" t="s">
        <v>66</v>
      </c>
      <c r="C2930" s="3" t="s">
        <v>92</v>
      </c>
      <c r="D2930" s="3">
        <v>359</v>
      </c>
      <c r="E2930" s="3">
        <v>363</v>
      </c>
      <c r="F2930" s="3">
        <v>331</v>
      </c>
      <c r="G2930" s="3">
        <v>347</v>
      </c>
      <c r="H2930" s="3">
        <v>251</v>
      </c>
      <c r="I2930" s="3">
        <v>285</v>
      </c>
      <c r="J2930" s="3">
        <v>1428</v>
      </c>
      <c r="K2930" s="3">
        <v>87</v>
      </c>
    </row>
    <row r="2931" spans="1:11" x14ac:dyDescent="0.25">
      <c r="A2931" s="4">
        <v>41061</v>
      </c>
      <c r="B2931" s="3" t="s">
        <v>66</v>
      </c>
      <c r="C2931" s="3" t="s">
        <v>36</v>
      </c>
      <c r="D2931" s="3">
        <v>359</v>
      </c>
      <c r="E2931" s="3">
        <v>247</v>
      </c>
      <c r="F2931" s="3">
        <v>331</v>
      </c>
      <c r="G2931" s="3">
        <v>245</v>
      </c>
      <c r="H2931" s="3">
        <v>251</v>
      </c>
      <c r="I2931" s="3">
        <v>224</v>
      </c>
      <c r="J2931" s="3">
        <v>1428</v>
      </c>
      <c r="K2931" s="3">
        <v>12</v>
      </c>
    </row>
    <row r="2932" spans="1:11" x14ac:dyDescent="0.25">
      <c r="A2932" s="4">
        <v>41061</v>
      </c>
      <c r="B2932" s="3" t="s">
        <v>66</v>
      </c>
      <c r="C2932" s="3" t="s">
        <v>93</v>
      </c>
      <c r="D2932" s="3">
        <v>359</v>
      </c>
      <c r="E2932" s="3">
        <v>289</v>
      </c>
      <c r="F2932" s="3">
        <v>331</v>
      </c>
      <c r="G2932" s="3">
        <v>276</v>
      </c>
      <c r="H2932" s="3">
        <v>251</v>
      </c>
      <c r="I2932" s="3">
        <v>224</v>
      </c>
      <c r="J2932" s="3">
        <v>1428</v>
      </c>
      <c r="K2932" s="3">
        <v>90</v>
      </c>
    </row>
    <row r="2933" spans="1:11" x14ac:dyDescent="0.25">
      <c r="A2933" s="4">
        <v>41061</v>
      </c>
      <c r="B2933" s="3" t="s">
        <v>66</v>
      </c>
      <c r="C2933" s="3" t="s">
        <v>66</v>
      </c>
      <c r="D2933" s="3">
        <v>359</v>
      </c>
      <c r="E2933" s="3">
        <v>397</v>
      </c>
      <c r="F2933" s="3">
        <v>331</v>
      </c>
      <c r="G2933" s="3">
        <v>363</v>
      </c>
      <c r="H2933" s="3">
        <v>251</v>
      </c>
      <c r="I2933" s="3">
        <v>269</v>
      </c>
      <c r="J2933" s="3">
        <v>1428</v>
      </c>
      <c r="K2933" s="3">
        <v>814</v>
      </c>
    </row>
    <row r="2934" spans="1:11" x14ac:dyDescent="0.25">
      <c r="A2934" s="4">
        <v>41153</v>
      </c>
      <c r="B2934" s="3" t="s">
        <v>66</v>
      </c>
      <c r="C2934" s="3" t="s">
        <v>35</v>
      </c>
      <c r="D2934" s="3">
        <v>350</v>
      </c>
      <c r="E2934" s="3">
        <v>246</v>
      </c>
      <c r="F2934" s="3">
        <v>326</v>
      </c>
      <c r="G2934" s="3">
        <v>241</v>
      </c>
      <c r="H2934" s="3">
        <v>253</v>
      </c>
      <c r="I2934" s="3">
        <v>208</v>
      </c>
      <c r="J2934" s="3">
        <v>1488</v>
      </c>
      <c r="K2934" s="3">
        <v>24</v>
      </c>
    </row>
    <row r="2935" spans="1:11" x14ac:dyDescent="0.25">
      <c r="A2935" s="4">
        <v>41153</v>
      </c>
      <c r="B2935" s="3" t="s">
        <v>66</v>
      </c>
      <c r="C2935" s="3" t="s">
        <v>33</v>
      </c>
      <c r="D2935" s="3">
        <v>350</v>
      </c>
      <c r="E2935" s="3">
        <v>326</v>
      </c>
      <c r="F2935" s="3">
        <v>326</v>
      </c>
      <c r="G2935" s="3">
        <v>311</v>
      </c>
      <c r="H2935" s="3">
        <v>253</v>
      </c>
      <c r="I2935" s="3">
        <v>252</v>
      </c>
      <c r="J2935" s="3">
        <v>1488</v>
      </c>
      <c r="K2935" s="3">
        <v>133</v>
      </c>
    </row>
    <row r="2936" spans="1:11" x14ac:dyDescent="0.25">
      <c r="A2936" s="4">
        <v>41153</v>
      </c>
      <c r="B2936" s="3" t="s">
        <v>66</v>
      </c>
      <c r="C2936" s="3" t="s">
        <v>87</v>
      </c>
      <c r="D2936" s="3">
        <v>350</v>
      </c>
      <c r="E2936" s="3">
        <v>307</v>
      </c>
      <c r="F2936" s="3">
        <v>326</v>
      </c>
      <c r="G2936" s="3">
        <v>290</v>
      </c>
      <c r="H2936" s="3">
        <v>253</v>
      </c>
      <c r="I2936" s="3">
        <v>231</v>
      </c>
      <c r="J2936" s="3">
        <v>1488</v>
      </c>
      <c r="K2936" s="3">
        <v>211</v>
      </c>
    </row>
    <row r="2937" spans="1:11" x14ac:dyDescent="0.25">
      <c r="A2937" s="4">
        <v>41153</v>
      </c>
      <c r="B2937" s="3" t="s">
        <v>66</v>
      </c>
      <c r="C2937" s="3" t="s">
        <v>34</v>
      </c>
      <c r="D2937" s="3">
        <v>350</v>
      </c>
      <c r="E2937" s="3">
        <v>243</v>
      </c>
      <c r="F2937" s="3">
        <v>326</v>
      </c>
      <c r="G2937" s="3">
        <v>238</v>
      </c>
      <c r="H2937" s="3">
        <v>253</v>
      </c>
      <c r="I2937" s="3">
        <v>206</v>
      </c>
      <c r="J2937" s="3">
        <v>1488</v>
      </c>
      <c r="K2937" s="3">
        <v>59</v>
      </c>
    </row>
    <row r="2938" spans="1:11" x14ac:dyDescent="0.25">
      <c r="A2938" s="4">
        <v>41153</v>
      </c>
      <c r="B2938" s="3" t="s">
        <v>66</v>
      </c>
      <c r="C2938" s="3" t="s">
        <v>92</v>
      </c>
      <c r="D2938" s="3">
        <v>350</v>
      </c>
      <c r="E2938" s="3">
        <v>373</v>
      </c>
      <c r="F2938" s="3">
        <v>326</v>
      </c>
      <c r="G2938" s="3">
        <v>354</v>
      </c>
      <c r="H2938" s="3">
        <v>253</v>
      </c>
      <c r="I2938" s="3">
        <v>284</v>
      </c>
      <c r="J2938" s="3">
        <v>1488</v>
      </c>
      <c r="K2938" s="3">
        <v>101</v>
      </c>
    </row>
    <row r="2939" spans="1:11" x14ac:dyDescent="0.25">
      <c r="A2939" s="4">
        <v>41153</v>
      </c>
      <c r="B2939" s="3" t="s">
        <v>66</v>
      </c>
      <c r="C2939" s="3" t="s">
        <v>36</v>
      </c>
      <c r="D2939" s="3">
        <v>350</v>
      </c>
      <c r="E2939" s="3">
        <v>205</v>
      </c>
      <c r="F2939" s="3">
        <v>326</v>
      </c>
      <c r="G2939" s="3">
        <v>195</v>
      </c>
      <c r="H2939" s="3">
        <v>253</v>
      </c>
      <c r="I2939" s="3">
        <v>155</v>
      </c>
      <c r="J2939" s="3">
        <v>1488</v>
      </c>
      <c r="K2939" s="3">
        <v>13</v>
      </c>
    </row>
    <row r="2940" spans="1:11" x14ac:dyDescent="0.25">
      <c r="A2940" s="4">
        <v>41153</v>
      </c>
      <c r="B2940" s="3" t="s">
        <v>66</v>
      </c>
      <c r="C2940" s="3" t="s">
        <v>93</v>
      </c>
      <c r="D2940" s="3">
        <v>350</v>
      </c>
      <c r="E2940" s="3">
        <v>305</v>
      </c>
      <c r="F2940" s="3">
        <v>326</v>
      </c>
      <c r="G2940" s="3">
        <v>291</v>
      </c>
      <c r="H2940" s="3">
        <v>253</v>
      </c>
      <c r="I2940" s="3">
        <v>235</v>
      </c>
      <c r="J2940" s="3">
        <v>1488</v>
      </c>
      <c r="K2940" s="3">
        <v>120</v>
      </c>
    </row>
    <row r="2941" spans="1:11" x14ac:dyDescent="0.25">
      <c r="A2941" s="4">
        <v>41153</v>
      </c>
      <c r="B2941" s="3" t="s">
        <v>66</v>
      </c>
      <c r="C2941" s="3" t="s">
        <v>66</v>
      </c>
      <c r="D2941" s="3">
        <v>350</v>
      </c>
      <c r="E2941" s="3">
        <v>381</v>
      </c>
      <c r="F2941" s="3">
        <v>326</v>
      </c>
      <c r="G2941" s="3">
        <v>353</v>
      </c>
      <c r="H2941" s="3">
        <v>253</v>
      </c>
      <c r="I2941" s="3">
        <v>272</v>
      </c>
      <c r="J2941" s="3">
        <v>1488</v>
      </c>
      <c r="K2941" s="3">
        <v>827</v>
      </c>
    </row>
    <row r="2942" spans="1:11" x14ac:dyDescent="0.25">
      <c r="A2942" s="4">
        <v>41244</v>
      </c>
      <c r="B2942" s="3" t="s">
        <v>66</v>
      </c>
      <c r="C2942" s="3" t="s">
        <v>35</v>
      </c>
      <c r="D2942" s="3">
        <v>374</v>
      </c>
      <c r="E2942" s="3">
        <v>220</v>
      </c>
      <c r="F2942" s="3">
        <v>342</v>
      </c>
      <c r="G2942" s="3">
        <v>214</v>
      </c>
      <c r="H2942" s="3">
        <v>255</v>
      </c>
      <c r="I2942" s="3">
        <v>181</v>
      </c>
      <c r="J2942" s="3">
        <v>930</v>
      </c>
      <c r="K2942" s="3">
        <v>9</v>
      </c>
    </row>
    <row r="2943" spans="1:11" x14ac:dyDescent="0.25">
      <c r="A2943" s="4">
        <v>41244</v>
      </c>
      <c r="B2943" s="3" t="s">
        <v>66</v>
      </c>
      <c r="C2943" s="3" t="s">
        <v>33</v>
      </c>
      <c r="D2943" s="3">
        <v>374</v>
      </c>
      <c r="E2943" s="3">
        <v>338</v>
      </c>
      <c r="F2943" s="3">
        <v>342</v>
      </c>
      <c r="G2943" s="3">
        <v>317</v>
      </c>
      <c r="H2943" s="3">
        <v>255</v>
      </c>
      <c r="I2943" s="3">
        <v>246</v>
      </c>
      <c r="J2943" s="3">
        <v>930</v>
      </c>
      <c r="K2943" s="3">
        <v>89</v>
      </c>
    </row>
    <row r="2944" spans="1:11" x14ac:dyDescent="0.25">
      <c r="A2944" s="4">
        <v>41244</v>
      </c>
      <c r="B2944" s="3" t="s">
        <v>66</v>
      </c>
      <c r="C2944" s="3" t="s">
        <v>87</v>
      </c>
      <c r="D2944" s="3">
        <v>374</v>
      </c>
      <c r="E2944" s="3">
        <v>311</v>
      </c>
      <c r="F2944" s="3">
        <v>342</v>
      </c>
      <c r="G2944" s="3">
        <v>289</v>
      </c>
      <c r="H2944" s="3">
        <v>255</v>
      </c>
      <c r="I2944" s="3">
        <v>220</v>
      </c>
      <c r="J2944" s="3">
        <v>930</v>
      </c>
      <c r="K2944" s="3">
        <v>142</v>
      </c>
    </row>
    <row r="2945" spans="1:11" x14ac:dyDescent="0.25">
      <c r="A2945" s="4">
        <v>41244</v>
      </c>
      <c r="B2945" s="3" t="s">
        <v>66</v>
      </c>
      <c r="C2945" s="3" t="s">
        <v>34</v>
      </c>
      <c r="D2945" s="3">
        <v>374</v>
      </c>
      <c r="E2945" s="3">
        <v>242</v>
      </c>
      <c r="F2945" s="3">
        <v>342</v>
      </c>
      <c r="G2945" s="3">
        <v>234</v>
      </c>
      <c r="H2945" s="3">
        <v>255</v>
      </c>
      <c r="I2945" s="3">
        <v>196</v>
      </c>
      <c r="J2945" s="3">
        <v>930</v>
      </c>
      <c r="K2945" s="3">
        <v>34</v>
      </c>
    </row>
    <row r="2946" spans="1:11" x14ac:dyDescent="0.25">
      <c r="A2946" s="4">
        <v>41244</v>
      </c>
      <c r="B2946" s="3" t="s">
        <v>66</v>
      </c>
      <c r="C2946" s="3" t="s">
        <v>92</v>
      </c>
      <c r="D2946" s="3">
        <v>374</v>
      </c>
      <c r="E2946" s="3">
        <v>327</v>
      </c>
      <c r="F2946" s="3">
        <v>342</v>
      </c>
      <c r="G2946" s="3">
        <v>320</v>
      </c>
      <c r="H2946" s="3">
        <v>255</v>
      </c>
      <c r="I2946" s="3">
        <v>278</v>
      </c>
      <c r="J2946" s="3">
        <v>930</v>
      </c>
      <c r="K2946" s="3">
        <v>40</v>
      </c>
    </row>
    <row r="2947" spans="1:11" x14ac:dyDescent="0.25">
      <c r="A2947" s="4">
        <v>41244</v>
      </c>
      <c r="B2947" s="3" t="s">
        <v>66</v>
      </c>
      <c r="C2947" s="3" t="s">
        <v>36</v>
      </c>
      <c r="D2947" s="3">
        <v>374</v>
      </c>
      <c r="E2947" s="3">
        <v>240</v>
      </c>
      <c r="F2947" s="3">
        <v>342</v>
      </c>
      <c r="G2947" s="3">
        <v>235</v>
      </c>
      <c r="H2947" s="3">
        <v>255</v>
      </c>
      <c r="I2947" s="3">
        <v>204</v>
      </c>
      <c r="J2947" s="3">
        <v>930</v>
      </c>
      <c r="K2947" s="3">
        <v>13</v>
      </c>
    </row>
    <row r="2948" spans="1:11" x14ac:dyDescent="0.25">
      <c r="A2948" s="4">
        <v>41244</v>
      </c>
      <c r="B2948" s="3" t="s">
        <v>66</v>
      </c>
      <c r="C2948" s="3" t="s">
        <v>93</v>
      </c>
      <c r="D2948" s="3">
        <v>374</v>
      </c>
      <c r="E2948" s="3">
        <v>300</v>
      </c>
      <c r="F2948" s="3">
        <v>342</v>
      </c>
      <c r="G2948" s="3">
        <v>282</v>
      </c>
      <c r="H2948" s="3">
        <v>255</v>
      </c>
      <c r="I2948" s="3">
        <v>223</v>
      </c>
      <c r="J2948" s="3">
        <v>930</v>
      </c>
      <c r="K2948" s="3">
        <v>50</v>
      </c>
    </row>
    <row r="2949" spans="1:11" x14ac:dyDescent="0.25">
      <c r="A2949" s="4">
        <v>41244</v>
      </c>
      <c r="B2949" s="3" t="s">
        <v>66</v>
      </c>
      <c r="C2949" s="3" t="s">
        <v>66</v>
      </c>
      <c r="D2949" s="3">
        <v>374</v>
      </c>
      <c r="E2949" s="3">
        <v>421</v>
      </c>
      <c r="F2949" s="3">
        <v>342</v>
      </c>
      <c r="G2949" s="3">
        <v>385</v>
      </c>
      <c r="H2949" s="3">
        <v>255</v>
      </c>
      <c r="I2949" s="3">
        <v>286</v>
      </c>
      <c r="J2949" s="3">
        <v>930</v>
      </c>
      <c r="K2949" s="3">
        <v>553</v>
      </c>
    </row>
    <row r="2950" spans="1:11" x14ac:dyDescent="0.25">
      <c r="A2950" s="4">
        <v>41334</v>
      </c>
      <c r="B2950" s="3" t="s">
        <v>66</v>
      </c>
      <c r="C2950" s="3" t="s">
        <v>35</v>
      </c>
      <c r="D2950" s="3">
        <v>406</v>
      </c>
      <c r="E2950" s="3">
        <v>252</v>
      </c>
      <c r="F2950" s="3">
        <v>363</v>
      </c>
      <c r="G2950" s="3">
        <v>250</v>
      </c>
      <c r="H2950" s="3">
        <v>261</v>
      </c>
      <c r="I2950" s="3">
        <v>230</v>
      </c>
      <c r="J2950" s="3">
        <v>2160</v>
      </c>
      <c r="K2950" s="3">
        <v>16</v>
      </c>
    </row>
    <row r="2951" spans="1:11" x14ac:dyDescent="0.25">
      <c r="A2951" s="4">
        <v>41334</v>
      </c>
      <c r="B2951" s="3" t="s">
        <v>66</v>
      </c>
      <c r="C2951" s="3" t="s">
        <v>33</v>
      </c>
      <c r="D2951" s="3">
        <v>406</v>
      </c>
      <c r="E2951" s="3">
        <v>329</v>
      </c>
      <c r="F2951" s="3">
        <v>363</v>
      </c>
      <c r="G2951" s="3">
        <v>311</v>
      </c>
      <c r="H2951" s="3">
        <v>261</v>
      </c>
      <c r="I2951" s="3">
        <v>249</v>
      </c>
      <c r="J2951" s="3">
        <v>2160</v>
      </c>
      <c r="K2951" s="3">
        <v>81</v>
      </c>
    </row>
    <row r="2952" spans="1:11" x14ac:dyDescent="0.25">
      <c r="A2952" s="4">
        <v>41334</v>
      </c>
      <c r="B2952" s="3" t="s">
        <v>66</v>
      </c>
      <c r="C2952" s="3" t="s">
        <v>87</v>
      </c>
      <c r="D2952" s="3">
        <v>406</v>
      </c>
      <c r="E2952" s="3">
        <v>314</v>
      </c>
      <c r="F2952" s="3">
        <v>363</v>
      </c>
      <c r="G2952" s="3">
        <v>291</v>
      </c>
      <c r="H2952" s="3">
        <v>261</v>
      </c>
      <c r="I2952" s="3">
        <v>221</v>
      </c>
      <c r="J2952" s="3">
        <v>2160</v>
      </c>
      <c r="K2952" s="3">
        <v>273</v>
      </c>
    </row>
    <row r="2953" spans="1:11" x14ac:dyDescent="0.25">
      <c r="A2953" s="4">
        <v>41334</v>
      </c>
      <c r="B2953" s="3" t="s">
        <v>66</v>
      </c>
      <c r="C2953" s="3" t="s">
        <v>34</v>
      </c>
      <c r="D2953" s="3">
        <v>406</v>
      </c>
      <c r="E2953" s="3">
        <v>245</v>
      </c>
      <c r="F2953" s="3">
        <v>363</v>
      </c>
      <c r="G2953" s="3">
        <v>239</v>
      </c>
      <c r="H2953" s="3">
        <v>261</v>
      </c>
      <c r="I2953" s="3">
        <v>204</v>
      </c>
      <c r="J2953" s="3">
        <v>2160</v>
      </c>
      <c r="K2953" s="3">
        <v>51</v>
      </c>
    </row>
    <row r="2954" spans="1:11" x14ac:dyDescent="0.25">
      <c r="A2954" s="4">
        <v>41334</v>
      </c>
      <c r="B2954" s="3" t="s">
        <v>66</v>
      </c>
      <c r="C2954" s="3" t="s">
        <v>92</v>
      </c>
      <c r="D2954" s="3">
        <v>406</v>
      </c>
      <c r="E2954" s="3">
        <v>344</v>
      </c>
      <c r="F2954" s="3">
        <v>363</v>
      </c>
      <c r="G2954" s="3">
        <v>326</v>
      </c>
      <c r="H2954" s="3">
        <v>261</v>
      </c>
      <c r="I2954" s="3">
        <v>261</v>
      </c>
      <c r="J2954" s="3">
        <v>2160</v>
      </c>
      <c r="K2954" s="3">
        <v>82</v>
      </c>
    </row>
    <row r="2955" spans="1:11" x14ac:dyDescent="0.25">
      <c r="A2955" s="4">
        <v>41334</v>
      </c>
      <c r="B2955" s="3" t="s">
        <v>66</v>
      </c>
      <c r="C2955" s="3" t="s">
        <v>36</v>
      </c>
      <c r="D2955" s="3">
        <v>406</v>
      </c>
      <c r="E2955" s="3">
        <v>244</v>
      </c>
      <c r="F2955" s="3">
        <v>363</v>
      </c>
      <c r="G2955" s="3">
        <v>237</v>
      </c>
      <c r="H2955" s="3">
        <v>261</v>
      </c>
      <c r="I2955" s="3">
        <v>200</v>
      </c>
      <c r="J2955" s="3">
        <v>2160</v>
      </c>
      <c r="K2955" s="3">
        <v>17</v>
      </c>
    </row>
    <row r="2956" spans="1:11" x14ac:dyDescent="0.25">
      <c r="A2956" s="4">
        <v>41334</v>
      </c>
      <c r="B2956" s="3" t="s">
        <v>66</v>
      </c>
      <c r="C2956" s="3" t="s">
        <v>93</v>
      </c>
      <c r="D2956" s="3">
        <v>406</v>
      </c>
      <c r="E2956" s="3">
        <v>298</v>
      </c>
      <c r="F2956" s="3">
        <v>363</v>
      </c>
      <c r="G2956" s="3">
        <v>285</v>
      </c>
      <c r="H2956" s="3">
        <v>261</v>
      </c>
      <c r="I2956" s="3">
        <v>230</v>
      </c>
      <c r="J2956" s="3">
        <v>2160</v>
      </c>
      <c r="K2956" s="3">
        <v>79</v>
      </c>
    </row>
    <row r="2957" spans="1:11" x14ac:dyDescent="0.25">
      <c r="A2957" s="4">
        <v>41334</v>
      </c>
      <c r="B2957" s="3" t="s">
        <v>66</v>
      </c>
      <c r="C2957" s="3" t="s">
        <v>66</v>
      </c>
      <c r="D2957" s="3">
        <v>406</v>
      </c>
      <c r="E2957" s="3">
        <v>444</v>
      </c>
      <c r="F2957" s="3">
        <v>363</v>
      </c>
      <c r="G2957" s="3">
        <v>395</v>
      </c>
      <c r="H2957" s="3">
        <v>261</v>
      </c>
      <c r="I2957" s="3">
        <v>282</v>
      </c>
      <c r="J2957" s="3">
        <v>2160</v>
      </c>
      <c r="K2957" s="3">
        <v>1561</v>
      </c>
    </row>
    <row r="2958" spans="1:11" x14ac:dyDescent="0.25">
      <c r="A2958" s="4">
        <v>41426</v>
      </c>
      <c r="B2958" s="3" t="s">
        <v>66</v>
      </c>
      <c r="C2958" s="3" t="s">
        <v>35</v>
      </c>
      <c r="D2958" s="3">
        <v>374</v>
      </c>
      <c r="E2958" s="3">
        <v>246</v>
      </c>
      <c r="F2958" s="3">
        <v>346</v>
      </c>
      <c r="G2958" s="3">
        <v>244</v>
      </c>
      <c r="H2958" s="3">
        <v>264</v>
      </c>
      <c r="I2958" s="3">
        <v>222</v>
      </c>
      <c r="J2958" s="3">
        <v>1277</v>
      </c>
      <c r="K2958" s="3">
        <v>14</v>
      </c>
    </row>
    <row r="2959" spans="1:11" x14ac:dyDescent="0.25">
      <c r="A2959" s="4">
        <v>41426</v>
      </c>
      <c r="B2959" s="3" t="s">
        <v>66</v>
      </c>
      <c r="C2959" s="3" t="s">
        <v>33</v>
      </c>
      <c r="D2959" s="3">
        <v>374</v>
      </c>
      <c r="E2959" s="3">
        <v>336</v>
      </c>
      <c r="F2959" s="3">
        <v>346</v>
      </c>
      <c r="G2959" s="3">
        <v>325</v>
      </c>
      <c r="H2959" s="3">
        <v>264</v>
      </c>
      <c r="I2959" s="3">
        <v>274</v>
      </c>
      <c r="J2959" s="3">
        <v>1277</v>
      </c>
      <c r="K2959" s="3">
        <v>110</v>
      </c>
    </row>
    <row r="2960" spans="1:11" x14ac:dyDescent="0.25">
      <c r="A2960" s="4">
        <v>41426</v>
      </c>
      <c r="B2960" s="3" t="s">
        <v>66</v>
      </c>
      <c r="C2960" s="3" t="s">
        <v>87</v>
      </c>
      <c r="D2960" s="3">
        <v>374</v>
      </c>
      <c r="E2960" s="3">
        <v>333</v>
      </c>
      <c r="F2960" s="3">
        <v>346</v>
      </c>
      <c r="G2960" s="3">
        <v>314</v>
      </c>
      <c r="H2960" s="3">
        <v>264</v>
      </c>
      <c r="I2960" s="3">
        <v>247</v>
      </c>
      <c r="J2960" s="3">
        <v>1277</v>
      </c>
      <c r="K2960" s="3">
        <v>212</v>
      </c>
    </row>
    <row r="2961" spans="1:11" x14ac:dyDescent="0.25">
      <c r="A2961" s="4">
        <v>41426</v>
      </c>
      <c r="B2961" s="3" t="s">
        <v>66</v>
      </c>
      <c r="C2961" s="3" t="s">
        <v>34</v>
      </c>
      <c r="D2961" s="3">
        <v>374</v>
      </c>
      <c r="E2961" s="3">
        <v>245</v>
      </c>
      <c r="F2961" s="3">
        <v>346</v>
      </c>
      <c r="G2961" s="3">
        <v>236</v>
      </c>
      <c r="H2961" s="3">
        <v>264</v>
      </c>
      <c r="I2961" s="3">
        <v>193</v>
      </c>
      <c r="J2961" s="3">
        <v>1277</v>
      </c>
      <c r="K2961" s="3">
        <v>47</v>
      </c>
    </row>
    <row r="2962" spans="1:11" x14ac:dyDescent="0.25">
      <c r="A2962" s="4">
        <v>41426</v>
      </c>
      <c r="B2962" s="3" t="s">
        <v>66</v>
      </c>
      <c r="C2962" s="3" t="s">
        <v>92</v>
      </c>
      <c r="D2962" s="3">
        <v>374</v>
      </c>
      <c r="E2962" s="3">
        <v>382</v>
      </c>
      <c r="F2962" s="3">
        <v>346</v>
      </c>
      <c r="G2962" s="3">
        <v>362</v>
      </c>
      <c r="H2962" s="3">
        <v>264</v>
      </c>
      <c r="I2962" s="3">
        <v>291</v>
      </c>
      <c r="J2962" s="3">
        <v>1277</v>
      </c>
      <c r="K2962" s="3">
        <v>91</v>
      </c>
    </row>
    <row r="2963" spans="1:11" x14ac:dyDescent="0.25">
      <c r="A2963" s="4">
        <v>41426</v>
      </c>
      <c r="B2963" s="3" t="s">
        <v>66</v>
      </c>
      <c r="C2963" s="3" t="s">
        <v>36</v>
      </c>
      <c r="D2963" s="3">
        <v>374</v>
      </c>
      <c r="E2963" s="3">
        <v>246</v>
      </c>
      <c r="F2963" s="3">
        <v>346</v>
      </c>
      <c r="G2963" s="3">
        <v>239</v>
      </c>
      <c r="H2963" s="3">
        <v>264</v>
      </c>
      <c r="I2963" s="3">
        <v>202</v>
      </c>
      <c r="J2963" s="3">
        <v>1277</v>
      </c>
      <c r="K2963" s="3">
        <v>9</v>
      </c>
    </row>
    <row r="2964" spans="1:11" x14ac:dyDescent="0.25">
      <c r="A2964" s="4">
        <v>41426</v>
      </c>
      <c r="B2964" s="3" t="s">
        <v>66</v>
      </c>
      <c r="C2964" s="3" t="s">
        <v>93</v>
      </c>
      <c r="D2964" s="3">
        <v>374</v>
      </c>
      <c r="E2964" s="3">
        <v>303</v>
      </c>
      <c r="F2964" s="3">
        <v>346</v>
      </c>
      <c r="G2964" s="3">
        <v>286</v>
      </c>
      <c r="H2964" s="3">
        <v>264</v>
      </c>
      <c r="I2964" s="3">
        <v>226</v>
      </c>
      <c r="J2964" s="3">
        <v>1277</v>
      </c>
      <c r="K2964" s="3">
        <v>79</v>
      </c>
    </row>
    <row r="2965" spans="1:11" x14ac:dyDescent="0.25">
      <c r="A2965" s="4">
        <v>41426</v>
      </c>
      <c r="B2965" s="3" t="s">
        <v>66</v>
      </c>
      <c r="C2965" s="3" t="s">
        <v>66</v>
      </c>
      <c r="D2965" s="3">
        <v>374</v>
      </c>
      <c r="E2965" s="3">
        <v>413</v>
      </c>
      <c r="F2965" s="3">
        <v>346</v>
      </c>
      <c r="G2965" s="3">
        <v>379</v>
      </c>
      <c r="H2965" s="3">
        <v>264</v>
      </c>
      <c r="I2965" s="3">
        <v>285</v>
      </c>
      <c r="J2965" s="3">
        <v>1277</v>
      </c>
      <c r="K2965" s="3">
        <v>715</v>
      </c>
    </row>
    <row r="2966" spans="1:11" x14ac:dyDescent="0.25">
      <c r="A2966" s="4">
        <v>41518</v>
      </c>
      <c r="B2966" s="3" t="s">
        <v>66</v>
      </c>
      <c r="C2966" s="3" t="s">
        <v>35</v>
      </c>
      <c r="D2966" s="3">
        <v>367</v>
      </c>
      <c r="E2966" s="3">
        <v>230</v>
      </c>
      <c r="F2966" s="3">
        <v>339</v>
      </c>
      <c r="G2966" s="3">
        <v>219</v>
      </c>
      <c r="H2966" s="3">
        <v>260</v>
      </c>
      <c r="I2966" s="3">
        <v>171</v>
      </c>
      <c r="J2966" s="3">
        <v>1483</v>
      </c>
      <c r="K2966" s="3">
        <v>9</v>
      </c>
    </row>
    <row r="2967" spans="1:11" x14ac:dyDescent="0.25">
      <c r="A2967" s="4">
        <v>41518</v>
      </c>
      <c r="B2967" s="3" t="s">
        <v>66</v>
      </c>
      <c r="C2967" s="3" t="s">
        <v>33</v>
      </c>
      <c r="D2967" s="3">
        <v>367</v>
      </c>
      <c r="E2967" s="3">
        <v>332</v>
      </c>
      <c r="F2967" s="3">
        <v>339</v>
      </c>
      <c r="G2967" s="3">
        <v>321</v>
      </c>
      <c r="H2967" s="3">
        <v>260</v>
      </c>
      <c r="I2967" s="3">
        <v>269</v>
      </c>
      <c r="J2967" s="3">
        <v>1483</v>
      </c>
      <c r="K2967" s="3">
        <v>130</v>
      </c>
    </row>
    <row r="2968" spans="1:11" x14ac:dyDescent="0.25">
      <c r="A2968" s="4">
        <v>41518</v>
      </c>
      <c r="B2968" s="3" t="s">
        <v>66</v>
      </c>
      <c r="C2968" s="3" t="s">
        <v>87</v>
      </c>
      <c r="D2968" s="3">
        <v>367</v>
      </c>
      <c r="E2968" s="3">
        <v>323</v>
      </c>
      <c r="F2968" s="3">
        <v>339</v>
      </c>
      <c r="G2968" s="3">
        <v>306</v>
      </c>
      <c r="H2968" s="3">
        <v>260</v>
      </c>
      <c r="I2968" s="3">
        <v>244</v>
      </c>
      <c r="J2968" s="3">
        <v>1483</v>
      </c>
      <c r="K2968" s="3">
        <v>235</v>
      </c>
    </row>
    <row r="2969" spans="1:11" x14ac:dyDescent="0.25">
      <c r="A2969" s="4">
        <v>41518</v>
      </c>
      <c r="B2969" s="3" t="s">
        <v>66</v>
      </c>
      <c r="C2969" s="3" t="s">
        <v>34</v>
      </c>
      <c r="D2969" s="3">
        <v>367</v>
      </c>
      <c r="E2969" s="3">
        <v>255</v>
      </c>
      <c r="F2969" s="3">
        <v>339</v>
      </c>
      <c r="G2969" s="3">
        <v>250</v>
      </c>
      <c r="H2969" s="3">
        <v>260</v>
      </c>
      <c r="I2969" s="3">
        <v>219</v>
      </c>
      <c r="J2969" s="3">
        <v>1483</v>
      </c>
      <c r="K2969" s="3">
        <v>71</v>
      </c>
    </row>
    <row r="2970" spans="1:11" x14ac:dyDescent="0.25">
      <c r="A2970" s="4">
        <v>41518</v>
      </c>
      <c r="B2970" s="3" t="s">
        <v>66</v>
      </c>
      <c r="C2970" s="3" t="s">
        <v>92</v>
      </c>
      <c r="D2970" s="3">
        <v>367</v>
      </c>
      <c r="E2970" s="3">
        <v>357</v>
      </c>
      <c r="F2970" s="3">
        <v>339</v>
      </c>
      <c r="G2970" s="3">
        <v>342</v>
      </c>
      <c r="H2970" s="3">
        <v>260</v>
      </c>
      <c r="I2970" s="3">
        <v>280</v>
      </c>
      <c r="J2970" s="3">
        <v>1483</v>
      </c>
      <c r="K2970" s="3">
        <v>79</v>
      </c>
    </row>
    <row r="2971" spans="1:11" x14ac:dyDescent="0.25">
      <c r="A2971" s="4">
        <v>41518</v>
      </c>
      <c r="B2971" s="3" t="s">
        <v>66</v>
      </c>
      <c r="C2971" s="3" t="s">
        <v>36</v>
      </c>
      <c r="D2971" s="3">
        <v>367</v>
      </c>
      <c r="E2971" s="3">
        <v>249</v>
      </c>
      <c r="F2971" s="3">
        <v>339</v>
      </c>
      <c r="G2971" s="3">
        <v>243</v>
      </c>
      <c r="H2971" s="3">
        <v>260</v>
      </c>
      <c r="I2971" s="3">
        <v>209</v>
      </c>
      <c r="J2971" s="3">
        <v>1483</v>
      </c>
      <c r="K2971" s="3">
        <v>24</v>
      </c>
    </row>
    <row r="2972" spans="1:11" x14ac:dyDescent="0.25">
      <c r="A2972" s="4">
        <v>41518</v>
      </c>
      <c r="B2972" s="3" t="s">
        <v>66</v>
      </c>
      <c r="C2972" s="3" t="s">
        <v>93</v>
      </c>
      <c r="D2972" s="3">
        <v>367</v>
      </c>
      <c r="E2972" s="3">
        <v>307</v>
      </c>
      <c r="F2972" s="3">
        <v>339</v>
      </c>
      <c r="G2972" s="3">
        <v>289</v>
      </c>
      <c r="H2972" s="3">
        <v>260</v>
      </c>
      <c r="I2972" s="3">
        <v>226</v>
      </c>
      <c r="J2972" s="3">
        <v>1483</v>
      </c>
      <c r="K2972" s="3">
        <v>106</v>
      </c>
    </row>
    <row r="2973" spans="1:11" x14ac:dyDescent="0.25">
      <c r="A2973" s="4">
        <v>41518</v>
      </c>
      <c r="B2973" s="3" t="s">
        <v>66</v>
      </c>
      <c r="C2973" s="3" t="s">
        <v>66</v>
      </c>
      <c r="D2973" s="3">
        <v>367</v>
      </c>
      <c r="E2973" s="3">
        <v>409</v>
      </c>
      <c r="F2973" s="3">
        <v>339</v>
      </c>
      <c r="G2973" s="3">
        <v>375</v>
      </c>
      <c r="H2973" s="3">
        <v>260</v>
      </c>
      <c r="I2973" s="3">
        <v>282</v>
      </c>
      <c r="J2973" s="3">
        <v>1483</v>
      </c>
      <c r="K2973" s="3">
        <v>829</v>
      </c>
    </row>
    <row r="2974" spans="1:11" x14ac:dyDescent="0.25">
      <c r="A2974" s="4">
        <v>41609</v>
      </c>
      <c r="B2974" s="3" t="s">
        <v>66</v>
      </c>
      <c r="C2974" s="3" t="s">
        <v>35</v>
      </c>
      <c r="D2974" s="3">
        <v>377</v>
      </c>
      <c r="E2974" s="3">
        <v>230</v>
      </c>
      <c r="F2974" s="3">
        <v>346</v>
      </c>
      <c r="G2974" s="3">
        <v>223</v>
      </c>
      <c r="H2974" s="3">
        <v>262</v>
      </c>
      <c r="I2974" s="3">
        <v>188</v>
      </c>
      <c r="J2974" s="3">
        <v>1357</v>
      </c>
      <c r="K2974" s="3">
        <v>18</v>
      </c>
    </row>
    <row r="2975" spans="1:11" x14ac:dyDescent="0.25">
      <c r="A2975" s="4">
        <v>41609</v>
      </c>
      <c r="B2975" s="3" t="s">
        <v>66</v>
      </c>
      <c r="C2975" s="3" t="s">
        <v>33</v>
      </c>
      <c r="D2975" s="3">
        <v>377</v>
      </c>
      <c r="E2975" s="3">
        <v>354</v>
      </c>
      <c r="F2975" s="3">
        <v>346</v>
      </c>
      <c r="G2975" s="3">
        <v>341</v>
      </c>
      <c r="H2975" s="3">
        <v>262</v>
      </c>
      <c r="I2975" s="3">
        <v>286</v>
      </c>
      <c r="J2975" s="3">
        <v>1357</v>
      </c>
      <c r="K2975" s="3">
        <v>80</v>
      </c>
    </row>
    <row r="2976" spans="1:11" x14ac:dyDescent="0.25">
      <c r="A2976" s="4">
        <v>41609</v>
      </c>
      <c r="B2976" s="3" t="s">
        <v>66</v>
      </c>
      <c r="C2976" s="3" t="s">
        <v>87</v>
      </c>
      <c r="D2976" s="3">
        <v>377</v>
      </c>
      <c r="E2976" s="3">
        <v>304</v>
      </c>
      <c r="F2976" s="3">
        <v>346</v>
      </c>
      <c r="G2976" s="3">
        <v>288</v>
      </c>
      <c r="H2976" s="3">
        <v>262</v>
      </c>
      <c r="I2976" s="3">
        <v>229</v>
      </c>
      <c r="J2976" s="3">
        <v>1357</v>
      </c>
      <c r="K2976" s="3">
        <v>243</v>
      </c>
    </row>
    <row r="2977" spans="1:11" x14ac:dyDescent="0.25">
      <c r="A2977" s="4">
        <v>41609</v>
      </c>
      <c r="B2977" s="3" t="s">
        <v>66</v>
      </c>
      <c r="C2977" s="3" t="s">
        <v>34</v>
      </c>
      <c r="D2977" s="3">
        <v>377</v>
      </c>
      <c r="E2977" s="3">
        <v>248</v>
      </c>
      <c r="F2977" s="3">
        <v>346</v>
      </c>
      <c r="G2977" s="3">
        <v>240</v>
      </c>
      <c r="H2977" s="3">
        <v>262</v>
      </c>
      <c r="I2977" s="3">
        <v>200</v>
      </c>
      <c r="J2977" s="3">
        <v>1357</v>
      </c>
      <c r="K2977" s="3">
        <v>68</v>
      </c>
    </row>
    <row r="2978" spans="1:11" x14ac:dyDescent="0.25">
      <c r="A2978" s="4">
        <v>41609</v>
      </c>
      <c r="B2978" s="3" t="s">
        <v>66</v>
      </c>
      <c r="C2978" s="3" t="s">
        <v>92</v>
      </c>
      <c r="D2978" s="3">
        <v>377</v>
      </c>
      <c r="E2978" s="3">
        <v>352</v>
      </c>
      <c r="F2978" s="3">
        <v>346</v>
      </c>
      <c r="G2978" s="3">
        <v>338</v>
      </c>
      <c r="H2978" s="3">
        <v>262</v>
      </c>
      <c r="I2978" s="3">
        <v>278</v>
      </c>
      <c r="J2978" s="3">
        <v>1357</v>
      </c>
      <c r="K2978" s="3">
        <v>65</v>
      </c>
    </row>
    <row r="2979" spans="1:11" x14ac:dyDescent="0.25">
      <c r="A2979" s="4">
        <v>41609</v>
      </c>
      <c r="B2979" s="3" t="s">
        <v>66</v>
      </c>
      <c r="C2979" s="3" t="s">
        <v>36</v>
      </c>
      <c r="D2979" s="3">
        <v>377</v>
      </c>
      <c r="E2979" s="3">
        <v>238</v>
      </c>
      <c r="F2979" s="3">
        <v>346</v>
      </c>
      <c r="G2979" s="3">
        <v>232</v>
      </c>
      <c r="H2979" s="3">
        <v>262</v>
      </c>
      <c r="I2979" s="3">
        <v>200</v>
      </c>
      <c r="J2979" s="3">
        <v>1357</v>
      </c>
      <c r="K2979" s="3">
        <v>13</v>
      </c>
    </row>
    <row r="2980" spans="1:11" x14ac:dyDescent="0.25">
      <c r="A2980" s="4">
        <v>41609</v>
      </c>
      <c r="B2980" s="3" t="s">
        <v>66</v>
      </c>
      <c r="C2980" s="3" t="s">
        <v>93</v>
      </c>
      <c r="D2980" s="3">
        <v>377</v>
      </c>
      <c r="E2980" s="3">
        <v>338</v>
      </c>
      <c r="F2980" s="3">
        <v>346</v>
      </c>
      <c r="G2980" s="3">
        <v>318</v>
      </c>
      <c r="H2980" s="3">
        <v>262</v>
      </c>
      <c r="I2980" s="3">
        <v>252</v>
      </c>
      <c r="J2980" s="3">
        <v>1357</v>
      </c>
      <c r="K2980" s="3">
        <v>84</v>
      </c>
    </row>
    <row r="2981" spans="1:11" x14ac:dyDescent="0.25">
      <c r="A2981" s="4">
        <v>41609</v>
      </c>
      <c r="B2981" s="3" t="s">
        <v>66</v>
      </c>
      <c r="C2981" s="3" t="s">
        <v>66</v>
      </c>
      <c r="D2981" s="3">
        <v>377</v>
      </c>
      <c r="E2981" s="3">
        <v>425</v>
      </c>
      <c r="F2981" s="3">
        <v>346</v>
      </c>
      <c r="G2981" s="3">
        <v>390</v>
      </c>
      <c r="H2981" s="3">
        <v>262</v>
      </c>
      <c r="I2981" s="3">
        <v>293</v>
      </c>
      <c r="J2981" s="3">
        <v>1357</v>
      </c>
      <c r="K2981" s="3">
        <v>786</v>
      </c>
    </row>
    <row r="2982" spans="1:11" x14ac:dyDescent="0.25">
      <c r="A2982" s="4">
        <v>41699</v>
      </c>
      <c r="B2982" s="3" t="s">
        <v>66</v>
      </c>
      <c r="C2982" s="3" t="s">
        <v>35</v>
      </c>
      <c r="D2982" s="3">
        <v>415</v>
      </c>
      <c r="E2982" s="3">
        <v>221</v>
      </c>
      <c r="F2982" s="3">
        <v>374</v>
      </c>
      <c r="G2982" s="3">
        <v>213</v>
      </c>
      <c r="H2982" s="3">
        <v>274</v>
      </c>
      <c r="I2982" s="3">
        <v>173</v>
      </c>
      <c r="J2982" s="3">
        <v>2760</v>
      </c>
      <c r="K2982" s="3">
        <v>9</v>
      </c>
    </row>
    <row r="2983" spans="1:11" x14ac:dyDescent="0.25">
      <c r="A2983" s="4">
        <v>41699</v>
      </c>
      <c r="B2983" s="3" t="s">
        <v>66</v>
      </c>
      <c r="C2983" s="3" t="s">
        <v>33</v>
      </c>
      <c r="D2983" s="3">
        <v>415</v>
      </c>
      <c r="E2983" s="3">
        <v>332</v>
      </c>
      <c r="F2983" s="3">
        <v>374</v>
      </c>
      <c r="G2983" s="3">
        <v>322</v>
      </c>
      <c r="H2983" s="3">
        <v>274</v>
      </c>
      <c r="I2983" s="3">
        <v>270</v>
      </c>
      <c r="J2983" s="3">
        <v>2760</v>
      </c>
      <c r="K2983" s="3">
        <v>162</v>
      </c>
    </row>
    <row r="2984" spans="1:11" x14ac:dyDescent="0.25">
      <c r="A2984" s="4">
        <v>41699</v>
      </c>
      <c r="B2984" s="3" t="s">
        <v>66</v>
      </c>
      <c r="C2984" s="3" t="s">
        <v>87</v>
      </c>
      <c r="D2984" s="3">
        <v>415</v>
      </c>
      <c r="E2984" s="3">
        <v>338</v>
      </c>
      <c r="F2984" s="3">
        <v>374</v>
      </c>
      <c r="G2984" s="3">
        <v>312</v>
      </c>
      <c r="H2984" s="3">
        <v>274</v>
      </c>
      <c r="I2984" s="3">
        <v>239</v>
      </c>
      <c r="J2984" s="3">
        <v>2760</v>
      </c>
      <c r="K2984" s="3">
        <v>302</v>
      </c>
    </row>
    <row r="2985" spans="1:11" x14ac:dyDescent="0.25">
      <c r="A2985" s="4">
        <v>41699</v>
      </c>
      <c r="B2985" s="3" t="s">
        <v>66</v>
      </c>
      <c r="C2985" s="3" t="s">
        <v>34</v>
      </c>
      <c r="D2985" s="3">
        <v>415</v>
      </c>
      <c r="E2985" s="3">
        <v>246</v>
      </c>
      <c r="F2985" s="3">
        <v>374</v>
      </c>
      <c r="G2985" s="3">
        <v>239</v>
      </c>
      <c r="H2985" s="3">
        <v>274</v>
      </c>
      <c r="I2985" s="3">
        <v>201</v>
      </c>
      <c r="J2985" s="3">
        <v>2760</v>
      </c>
      <c r="K2985" s="3">
        <v>44</v>
      </c>
    </row>
    <row r="2986" spans="1:11" x14ac:dyDescent="0.25">
      <c r="A2986" s="4">
        <v>41699</v>
      </c>
      <c r="B2986" s="3" t="s">
        <v>66</v>
      </c>
      <c r="C2986" s="3" t="s">
        <v>92</v>
      </c>
      <c r="D2986" s="3">
        <v>415</v>
      </c>
      <c r="E2986" s="3">
        <v>356</v>
      </c>
      <c r="F2986" s="3">
        <v>374</v>
      </c>
      <c r="G2986" s="3">
        <v>336</v>
      </c>
      <c r="H2986" s="3">
        <v>274</v>
      </c>
      <c r="I2986" s="3">
        <v>267</v>
      </c>
      <c r="J2986" s="3">
        <v>2760</v>
      </c>
      <c r="K2986" s="3">
        <v>110</v>
      </c>
    </row>
    <row r="2987" spans="1:11" x14ac:dyDescent="0.25">
      <c r="A2987" s="4">
        <v>41699</v>
      </c>
      <c r="B2987" s="3" t="s">
        <v>66</v>
      </c>
      <c r="C2987" s="3" t="s">
        <v>36</v>
      </c>
      <c r="D2987" s="3">
        <v>415</v>
      </c>
      <c r="E2987" s="3">
        <v>270</v>
      </c>
      <c r="F2987" s="3">
        <v>374</v>
      </c>
      <c r="G2987" s="3">
        <v>260</v>
      </c>
      <c r="H2987" s="3">
        <v>274</v>
      </c>
      <c r="I2987" s="3">
        <v>215</v>
      </c>
      <c r="J2987" s="3">
        <v>2760</v>
      </c>
      <c r="K2987" s="3">
        <v>17</v>
      </c>
    </row>
    <row r="2988" spans="1:11" x14ac:dyDescent="0.25">
      <c r="A2988" s="4">
        <v>41699</v>
      </c>
      <c r="B2988" s="3" t="s">
        <v>66</v>
      </c>
      <c r="C2988" s="3" t="s">
        <v>93</v>
      </c>
      <c r="D2988" s="3">
        <v>415</v>
      </c>
      <c r="E2988" s="3">
        <v>326</v>
      </c>
      <c r="F2988" s="3">
        <v>374</v>
      </c>
      <c r="G2988" s="3">
        <v>308</v>
      </c>
      <c r="H2988" s="3">
        <v>274</v>
      </c>
      <c r="I2988" s="3">
        <v>245</v>
      </c>
      <c r="J2988" s="3">
        <v>2760</v>
      </c>
      <c r="K2988" s="3">
        <v>102</v>
      </c>
    </row>
    <row r="2989" spans="1:11" x14ac:dyDescent="0.25">
      <c r="A2989" s="4">
        <v>41699</v>
      </c>
      <c r="B2989" s="3" t="s">
        <v>66</v>
      </c>
      <c r="C2989" s="3" t="s">
        <v>66</v>
      </c>
      <c r="D2989" s="3">
        <v>415</v>
      </c>
      <c r="E2989" s="3">
        <v>448</v>
      </c>
      <c r="F2989" s="3">
        <v>374</v>
      </c>
      <c r="G2989" s="3">
        <v>402</v>
      </c>
      <c r="H2989" s="3">
        <v>274</v>
      </c>
      <c r="I2989" s="3">
        <v>291</v>
      </c>
      <c r="J2989" s="3">
        <v>2760</v>
      </c>
      <c r="K2989" s="3">
        <v>2014</v>
      </c>
    </row>
    <row r="2990" spans="1:11" x14ac:dyDescent="0.25">
      <c r="A2990" s="4">
        <v>41699</v>
      </c>
      <c r="B2990" s="3" t="s">
        <v>66</v>
      </c>
      <c r="C2990" s="3" t="s">
        <v>35</v>
      </c>
      <c r="D2990" s="3">
        <v>415</v>
      </c>
      <c r="E2990" s="3">
        <v>221</v>
      </c>
      <c r="F2990" s="3">
        <v>374</v>
      </c>
      <c r="G2990" s="3">
        <v>213</v>
      </c>
      <c r="H2990" s="3">
        <v>274</v>
      </c>
      <c r="I2990" s="3">
        <v>173</v>
      </c>
      <c r="J2990" s="3">
        <v>2760</v>
      </c>
      <c r="K2990" s="3">
        <v>9</v>
      </c>
    </row>
    <row r="2991" spans="1:11" x14ac:dyDescent="0.25">
      <c r="A2991" s="4">
        <v>41699</v>
      </c>
      <c r="B2991" s="3" t="s">
        <v>66</v>
      </c>
      <c r="C2991" s="3" t="s">
        <v>33</v>
      </c>
      <c r="D2991" s="3">
        <v>415</v>
      </c>
      <c r="E2991" s="3">
        <v>332</v>
      </c>
      <c r="F2991" s="3">
        <v>374</v>
      </c>
      <c r="G2991" s="3">
        <v>322</v>
      </c>
      <c r="H2991" s="3">
        <v>274</v>
      </c>
      <c r="I2991" s="3">
        <v>270</v>
      </c>
      <c r="J2991" s="3">
        <v>2760</v>
      </c>
      <c r="K2991" s="3">
        <v>162</v>
      </c>
    </row>
    <row r="2992" spans="1:11" x14ac:dyDescent="0.25">
      <c r="A2992" s="4">
        <v>41699</v>
      </c>
      <c r="B2992" s="3" t="s">
        <v>66</v>
      </c>
      <c r="C2992" s="3" t="s">
        <v>87</v>
      </c>
      <c r="D2992" s="3">
        <v>415</v>
      </c>
      <c r="E2992" s="3">
        <v>338</v>
      </c>
      <c r="F2992" s="3">
        <v>374</v>
      </c>
      <c r="G2992" s="3">
        <v>312</v>
      </c>
      <c r="H2992" s="3">
        <v>274</v>
      </c>
      <c r="I2992" s="3">
        <v>239</v>
      </c>
      <c r="J2992" s="3">
        <v>2760</v>
      </c>
      <c r="K2992" s="3">
        <v>302</v>
      </c>
    </row>
    <row r="2993" spans="1:11" x14ac:dyDescent="0.25">
      <c r="A2993" s="4">
        <v>41699</v>
      </c>
      <c r="B2993" s="3" t="s">
        <v>66</v>
      </c>
      <c r="C2993" s="3" t="s">
        <v>34</v>
      </c>
      <c r="D2993" s="3">
        <v>415</v>
      </c>
      <c r="E2993" s="3">
        <v>246</v>
      </c>
      <c r="F2993" s="3">
        <v>374</v>
      </c>
      <c r="G2993" s="3">
        <v>239</v>
      </c>
      <c r="H2993" s="3">
        <v>274</v>
      </c>
      <c r="I2993" s="3">
        <v>201</v>
      </c>
      <c r="J2993" s="3">
        <v>2760</v>
      </c>
      <c r="K2993" s="3">
        <v>44</v>
      </c>
    </row>
    <row r="2994" spans="1:11" x14ac:dyDescent="0.25">
      <c r="A2994" s="4">
        <v>41699</v>
      </c>
      <c r="B2994" s="3" t="s">
        <v>66</v>
      </c>
      <c r="C2994" s="3" t="s">
        <v>92</v>
      </c>
      <c r="D2994" s="3">
        <v>415</v>
      </c>
      <c r="E2994" s="3">
        <v>356</v>
      </c>
      <c r="F2994" s="3">
        <v>374</v>
      </c>
      <c r="G2994" s="3">
        <v>336</v>
      </c>
      <c r="H2994" s="3">
        <v>274</v>
      </c>
      <c r="I2994" s="3">
        <v>267</v>
      </c>
      <c r="J2994" s="3">
        <v>2760</v>
      </c>
      <c r="K2994" s="3">
        <v>110</v>
      </c>
    </row>
    <row r="2995" spans="1:11" x14ac:dyDescent="0.25">
      <c r="A2995" s="4">
        <v>41699</v>
      </c>
      <c r="B2995" s="3" t="s">
        <v>66</v>
      </c>
      <c r="C2995" s="3" t="s">
        <v>36</v>
      </c>
      <c r="D2995" s="3">
        <v>415</v>
      </c>
      <c r="E2995" s="3">
        <v>270</v>
      </c>
      <c r="F2995" s="3">
        <v>374</v>
      </c>
      <c r="G2995" s="3">
        <v>260</v>
      </c>
      <c r="H2995" s="3">
        <v>274</v>
      </c>
      <c r="I2995" s="3">
        <v>215</v>
      </c>
      <c r="J2995" s="3">
        <v>2760</v>
      </c>
      <c r="K2995" s="3">
        <v>17</v>
      </c>
    </row>
    <row r="2996" spans="1:11" x14ac:dyDescent="0.25">
      <c r="A2996" s="4">
        <v>41699</v>
      </c>
      <c r="B2996" s="3" t="s">
        <v>66</v>
      </c>
      <c r="C2996" s="3" t="s">
        <v>93</v>
      </c>
      <c r="D2996" s="3">
        <v>415</v>
      </c>
      <c r="E2996" s="3">
        <v>326</v>
      </c>
      <c r="F2996" s="3">
        <v>374</v>
      </c>
      <c r="G2996" s="3">
        <v>308</v>
      </c>
      <c r="H2996" s="3">
        <v>274</v>
      </c>
      <c r="I2996" s="3">
        <v>245</v>
      </c>
      <c r="J2996" s="3">
        <v>2760</v>
      </c>
      <c r="K2996" s="3">
        <v>102</v>
      </c>
    </row>
    <row r="2997" spans="1:11" x14ac:dyDescent="0.25">
      <c r="A2997" s="4">
        <v>41699</v>
      </c>
      <c r="B2997" s="3" t="s">
        <v>66</v>
      </c>
      <c r="C2997" s="3" t="s">
        <v>66</v>
      </c>
      <c r="D2997" s="3">
        <v>415</v>
      </c>
      <c r="E2997" s="3">
        <v>448</v>
      </c>
      <c r="F2997" s="3">
        <v>374</v>
      </c>
      <c r="G2997" s="3">
        <v>402</v>
      </c>
      <c r="H2997" s="3">
        <v>274</v>
      </c>
      <c r="I2997" s="3">
        <v>291</v>
      </c>
      <c r="J2997" s="3">
        <v>2760</v>
      </c>
      <c r="K2997" s="3">
        <v>2014</v>
      </c>
    </row>
    <row r="2998" spans="1:11" x14ac:dyDescent="0.25">
      <c r="A2998" s="4">
        <v>41791</v>
      </c>
      <c r="B2998" s="3" t="s">
        <v>66</v>
      </c>
      <c r="C2998" s="3" t="s">
        <v>35</v>
      </c>
      <c r="D2998" s="3">
        <v>384</v>
      </c>
      <c r="E2998" s="3">
        <v>295</v>
      </c>
      <c r="F2998" s="3">
        <v>354</v>
      </c>
      <c r="G2998" s="3">
        <v>290</v>
      </c>
      <c r="H2998" s="3">
        <v>270</v>
      </c>
      <c r="I2998" s="3">
        <v>254</v>
      </c>
      <c r="J2998" s="3">
        <v>1372</v>
      </c>
      <c r="K2998" s="3">
        <v>13</v>
      </c>
    </row>
    <row r="2999" spans="1:11" x14ac:dyDescent="0.25">
      <c r="A2999" s="4">
        <v>41791</v>
      </c>
      <c r="B2999" s="3" t="s">
        <v>66</v>
      </c>
      <c r="C2999" s="3" t="s">
        <v>33</v>
      </c>
      <c r="D2999" s="3">
        <v>384</v>
      </c>
      <c r="E2999" s="3">
        <v>342</v>
      </c>
      <c r="F2999" s="3">
        <v>354</v>
      </c>
      <c r="G2999" s="3">
        <v>330</v>
      </c>
      <c r="H2999" s="3">
        <v>270</v>
      </c>
      <c r="I2999" s="3">
        <v>275</v>
      </c>
      <c r="J2999" s="3">
        <v>1372</v>
      </c>
      <c r="K2999" s="3">
        <v>112</v>
      </c>
    </row>
    <row r="3000" spans="1:11" x14ac:dyDescent="0.25">
      <c r="A3000" s="4">
        <v>41791</v>
      </c>
      <c r="B3000" s="3" t="s">
        <v>66</v>
      </c>
      <c r="C3000" s="3" t="s">
        <v>87</v>
      </c>
      <c r="D3000" s="3">
        <v>384</v>
      </c>
      <c r="E3000" s="3">
        <v>328</v>
      </c>
      <c r="F3000" s="3">
        <v>354</v>
      </c>
      <c r="G3000" s="3">
        <v>311</v>
      </c>
      <c r="H3000" s="3">
        <v>270</v>
      </c>
      <c r="I3000" s="3">
        <v>249</v>
      </c>
      <c r="J3000" s="3">
        <v>1372</v>
      </c>
      <c r="K3000" s="3">
        <v>224</v>
      </c>
    </row>
    <row r="3001" spans="1:11" x14ac:dyDescent="0.25">
      <c r="A3001" s="4">
        <v>41791</v>
      </c>
      <c r="B3001" s="3" t="s">
        <v>66</v>
      </c>
      <c r="C3001" s="3" t="s">
        <v>34</v>
      </c>
      <c r="D3001" s="3">
        <v>384</v>
      </c>
      <c r="E3001" s="3">
        <v>255</v>
      </c>
      <c r="F3001" s="3">
        <v>354</v>
      </c>
      <c r="G3001" s="3">
        <v>247</v>
      </c>
      <c r="H3001" s="3">
        <v>270</v>
      </c>
      <c r="I3001" s="3">
        <v>208</v>
      </c>
      <c r="J3001" s="3">
        <v>1372</v>
      </c>
      <c r="K3001" s="3">
        <v>32</v>
      </c>
    </row>
    <row r="3002" spans="1:11" x14ac:dyDescent="0.25">
      <c r="A3002" s="4">
        <v>41791</v>
      </c>
      <c r="B3002" s="3" t="s">
        <v>66</v>
      </c>
      <c r="C3002" s="3" t="s">
        <v>92</v>
      </c>
      <c r="D3002" s="3">
        <v>384</v>
      </c>
      <c r="E3002" s="3">
        <v>353</v>
      </c>
      <c r="F3002" s="3">
        <v>354</v>
      </c>
      <c r="G3002" s="3">
        <v>334</v>
      </c>
      <c r="H3002" s="3">
        <v>270</v>
      </c>
      <c r="I3002" s="3">
        <v>256</v>
      </c>
      <c r="J3002" s="3">
        <v>1372</v>
      </c>
      <c r="K3002" s="3">
        <v>88</v>
      </c>
    </row>
    <row r="3003" spans="1:11" x14ac:dyDescent="0.25">
      <c r="A3003" s="4">
        <v>41791</v>
      </c>
      <c r="B3003" s="3" t="s">
        <v>66</v>
      </c>
      <c r="C3003" s="3" t="s">
        <v>36</v>
      </c>
      <c r="D3003" s="3">
        <v>384</v>
      </c>
      <c r="E3003" s="3">
        <v>249</v>
      </c>
      <c r="F3003" s="3">
        <v>354</v>
      </c>
      <c r="G3003" s="3">
        <v>240</v>
      </c>
      <c r="H3003" s="3">
        <v>270</v>
      </c>
      <c r="I3003" s="3">
        <v>198</v>
      </c>
      <c r="J3003" s="3">
        <v>1372</v>
      </c>
      <c r="K3003" s="3">
        <v>19</v>
      </c>
    </row>
    <row r="3004" spans="1:11" x14ac:dyDescent="0.25">
      <c r="A3004" s="4">
        <v>41791</v>
      </c>
      <c r="B3004" s="3" t="s">
        <v>66</v>
      </c>
      <c r="C3004" s="3" t="s">
        <v>93</v>
      </c>
      <c r="D3004" s="3">
        <v>384</v>
      </c>
      <c r="E3004" s="3">
        <v>294</v>
      </c>
      <c r="F3004" s="3">
        <v>354</v>
      </c>
      <c r="G3004" s="3">
        <v>279</v>
      </c>
      <c r="H3004" s="3">
        <v>270</v>
      </c>
      <c r="I3004" s="3">
        <v>225</v>
      </c>
      <c r="J3004" s="3">
        <v>1372</v>
      </c>
      <c r="K3004" s="3">
        <v>82</v>
      </c>
    </row>
    <row r="3005" spans="1:11" x14ac:dyDescent="0.25">
      <c r="A3005" s="4">
        <v>41791</v>
      </c>
      <c r="B3005" s="3" t="s">
        <v>66</v>
      </c>
      <c r="C3005" s="3" t="s">
        <v>66</v>
      </c>
      <c r="D3005" s="3">
        <v>384</v>
      </c>
      <c r="E3005" s="3">
        <v>428</v>
      </c>
      <c r="F3005" s="3">
        <v>354</v>
      </c>
      <c r="G3005" s="3">
        <v>393</v>
      </c>
      <c r="H3005" s="3">
        <v>270</v>
      </c>
      <c r="I3005" s="3">
        <v>296</v>
      </c>
      <c r="J3005" s="3">
        <v>1372</v>
      </c>
      <c r="K3005" s="3">
        <v>802</v>
      </c>
    </row>
    <row r="3006" spans="1:11" x14ac:dyDescent="0.25">
      <c r="A3006" s="4">
        <v>41791</v>
      </c>
      <c r="B3006" s="3" t="s">
        <v>66</v>
      </c>
      <c r="C3006" s="3" t="s">
        <v>35</v>
      </c>
      <c r="D3006" s="3">
        <v>384</v>
      </c>
      <c r="E3006" s="3">
        <v>295</v>
      </c>
      <c r="F3006" s="3">
        <v>354</v>
      </c>
      <c r="G3006" s="3">
        <v>290</v>
      </c>
      <c r="H3006" s="3">
        <v>270</v>
      </c>
      <c r="I3006" s="3">
        <v>254</v>
      </c>
      <c r="J3006" s="3">
        <v>1372</v>
      </c>
      <c r="K3006" s="3">
        <v>13</v>
      </c>
    </row>
    <row r="3007" spans="1:11" x14ac:dyDescent="0.25">
      <c r="A3007" s="4">
        <v>41791</v>
      </c>
      <c r="B3007" s="3" t="s">
        <v>66</v>
      </c>
      <c r="C3007" s="3" t="s">
        <v>33</v>
      </c>
      <c r="D3007" s="3">
        <v>384</v>
      </c>
      <c r="E3007" s="3">
        <v>342</v>
      </c>
      <c r="F3007" s="3">
        <v>354</v>
      </c>
      <c r="G3007" s="3">
        <v>330</v>
      </c>
      <c r="H3007" s="3">
        <v>270</v>
      </c>
      <c r="I3007" s="3">
        <v>275</v>
      </c>
      <c r="J3007" s="3">
        <v>1372</v>
      </c>
      <c r="K3007" s="3">
        <v>112</v>
      </c>
    </row>
    <row r="3008" spans="1:11" x14ac:dyDescent="0.25">
      <c r="A3008" s="4">
        <v>41791</v>
      </c>
      <c r="B3008" s="3" t="s">
        <v>66</v>
      </c>
      <c r="C3008" s="3" t="s">
        <v>87</v>
      </c>
      <c r="D3008" s="3">
        <v>384</v>
      </c>
      <c r="E3008" s="3">
        <v>328</v>
      </c>
      <c r="F3008" s="3">
        <v>354</v>
      </c>
      <c r="G3008" s="3">
        <v>311</v>
      </c>
      <c r="H3008" s="3">
        <v>270</v>
      </c>
      <c r="I3008" s="3">
        <v>249</v>
      </c>
      <c r="J3008" s="3">
        <v>1372</v>
      </c>
      <c r="K3008" s="3">
        <v>224</v>
      </c>
    </row>
    <row r="3009" spans="1:11" x14ac:dyDescent="0.25">
      <c r="A3009" s="4">
        <v>41791</v>
      </c>
      <c r="B3009" s="3" t="s">
        <v>66</v>
      </c>
      <c r="C3009" s="3" t="s">
        <v>34</v>
      </c>
      <c r="D3009" s="3">
        <v>384</v>
      </c>
      <c r="E3009" s="3">
        <v>255</v>
      </c>
      <c r="F3009" s="3">
        <v>354</v>
      </c>
      <c r="G3009" s="3">
        <v>247</v>
      </c>
      <c r="H3009" s="3">
        <v>270</v>
      </c>
      <c r="I3009" s="3">
        <v>208</v>
      </c>
      <c r="J3009" s="3">
        <v>1372</v>
      </c>
      <c r="K3009" s="3">
        <v>32</v>
      </c>
    </row>
    <row r="3010" spans="1:11" x14ac:dyDescent="0.25">
      <c r="A3010" s="4">
        <v>41791</v>
      </c>
      <c r="B3010" s="3" t="s">
        <v>66</v>
      </c>
      <c r="C3010" s="3" t="s">
        <v>92</v>
      </c>
      <c r="D3010" s="3">
        <v>384</v>
      </c>
      <c r="E3010" s="3">
        <v>353</v>
      </c>
      <c r="F3010" s="3">
        <v>354</v>
      </c>
      <c r="G3010" s="3">
        <v>334</v>
      </c>
      <c r="H3010" s="3">
        <v>270</v>
      </c>
      <c r="I3010" s="3">
        <v>256</v>
      </c>
      <c r="J3010" s="3">
        <v>1372</v>
      </c>
      <c r="K3010" s="3">
        <v>88</v>
      </c>
    </row>
    <row r="3011" spans="1:11" x14ac:dyDescent="0.25">
      <c r="A3011" s="4">
        <v>41791</v>
      </c>
      <c r="B3011" s="3" t="s">
        <v>66</v>
      </c>
      <c r="C3011" s="3" t="s">
        <v>36</v>
      </c>
      <c r="D3011" s="3">
        <v>384</v>
      </c>
      <c r="E3011" s="3">
        <v>249</v>
      </c>
      <c r="F3011" s="3">
        <v>354</v>
      </c>
      <c r="G3011" s="3">
        <v>240</v>
      </c>
      <c r="H3011" s="3">
        <v>270</v>
      </c>
      <c r="I3011" s="3">
        <v>198</v>
      </c>
      <c r="J3011" s="3">
        <v>1372</v>
      </c>
      <c r="K3011" s="3">
        <v>19</v>
      </c>
    </row>
    <row r="3012" spans="1:11" x14ac:dyDescent="0.25">
      <c r="A3012" s="4">
        <v>41791</v>
      </c>
      <c r="B3012" s="3" t="s">
        <v>66</v>
      </c>
      <c r="C3012" s="3" t="s">
        <v>93</v>
      </c>
      <c r="D3012" s="3">
        <v>384</v>
      </c>
      <c r="E3012" s="3">
        <v>294</v>
      </c>
      <c r="F3012" s="3">
        <v>354</v>
      </c>
      <c r="G3012" s="3">
        <v>279</v>
      </c>
      <c r="H3012" s="3">
        <v>270</v>
      </c>
      <c r="I3012" s="3">
        <v>225</v>
      </c>
      <c r="J3012" s="3">
        <v>1372</v>
      </c>
      <c r="K3012" s="3">
        <v>82</v>
      </c>
    </row>
    <row r="3013" spans="1:11" x14ac:dyDescent="0.25">
      <c r="A3013" s="4">
        <v>41791</v>
      </c>
      <c r="B3013" s="3" t="s">
        <v>66</v>
      </c>
      <c r="C3013" s="3" t="s">
        <v>66</v>
      </c>
      <c r="D3013" s="3">
        <v>384</v>
      </c>
      <c r="E3013" s="3">
        <v>428</v>
      </c>
      <c r="F3013" s="3">
        <v>354</v>
      </c>
      <c r="G3013" s="3">
        <v>393</v>
      </c>
      <c r="H3013" s="3">
        <v>270</v>
      </c>
      <c r="I3013" s="3">
        <v>296</v>
      </c>
      <c r="J3013" s="3">
        <v>1372</v>
      </c>
      <c r="K3013" s="3">
        <v>802</v>
      </c>
    </row>
    <row r="3014" spans="1:11" x14ac:dyDescent="0.25">
      <c r="A3014" s="4">
        <v>41883</v>
      </c>
      <c r="B3014" s="3" t="s">
        <v>66</v>
      </c>
      <c r="C3014" s="3" t="s">
        <v>35</v>
      </c>
      <c r="D3014" s="3">
        <v>375</v>
      </c>
      <c r="E3014" s="3">
        <v>221</v>
      </c>
      <c r="F3014" s="3">
        <v>348</v>
      </c>
      <c r="G3014" s="3">
        <v>214</v>
      </c>
      <c r="H3014" s="3">
        <v>267</v>
      </c>
      <c r="I3014" s="3">
        <v>176</v>
      </c>
      <c r="J3014" s="3">
        <v>1703</v>
      </c>
      <c r="K3014" s="3">
        <v>14</v>
      </c>
    </row>
    <row r="3015" spans="1:11" x14ac:dyDescent="0.25">
      <c r="A3015" s="4">
        <v>41883</v>
      </c>
      <c r="B3015" s="3" t="s">
        <v>66</v>
      </c>
      <c r="C3015" s="3" t="s">
        <v>33</v>
      </c>
      <c r="D3015" s="3">
        <v>375</v>
      </c>
      <c r="E3015" s="3">
        <v>334</v>
      </c>
      <c r="F3015" s="3">
        <v>348</v>
      </c>
      <c r="G3015" s="3">
        <v>324</v>
      </c>
      <c r="H3015" s="3">
        <v>267</v>
      </c>
      <c r="I3015" s="3">
        <v>273</v>
      </c>
      <c r="J3015" s="3">
        <v>1703</v>
      </c>
      <c r="K3015" s="3">
        <v>158</v>
      </c>
    </row>
    <row r="3016" spans="1:11" x14ac:dyDescent="0.25">
      <c r="A3016" s="4">
        <v>41883</v>
      </c>
      <c r="B3016" s="3" t="s">
        <v>66</v>
      </c>
      <c r="C3016" s="3" t="s">
        <v>87</v>
      </c>
      <c r="D3016" s="3">
        <v>375</v>
      </c>
      <c r="E3016" s="3">
        <v>325</v>
      </c>
      <c r="F3016" s="3">
        <v>348</v>
      </c>
      <c r="G3016" s="3">
        <v>306</v>
      </c>
      <c r="H3016" s="3">
        <v>267</v>
      </c>
      <c r="I3016" s="3">
        <v>240</v>
      </c>
      <c r="J3016" s="3">
        <v>1703</v>
      </c>
      <c r="K3016" s="3">
        <v>299</v>
      </c>
    </row>
    <row r="3017" spans="1:11" x14ac:dyDescent="0.25">
      <c r="A3017" s="4">
        <v>41883</v>
      </c>
      <c r="B3017" s="3" t="s">
        <v>66</v>
      </c>
      <c r="C3017" s="3" t="s">
        <v>34</v>
      </c>
      <c r="D3017" s="3">
        <v>375</v>
      </c>
      <c r="E3017" s="3">
        <v>251</v>
      </c>
      <c r="F3017" s="3">
        <v>348</v>
      </c>
      <c r="G3017" s="3">
        <v>245</v>
      </c>
      <c r="H3017" s="3">
        <v>267</v>
      </c>
      <c r="I3017" s="3">
        <v>208</v>
      </c>
      <c r="J3017" s="3">
        <v>1703</v>
      </c>
      <c r="K3017" s="3">
        <v>53</v>
      </c>
    </row>
    <row r="3018" spans="1:11" x14ac:dyDescent="0.25">
      <c r="A3018" s="4">
        <v>41883</v>
      </c>
      <c r="B3018" s="3" t="s">
        <v>66</v>
      </c>
      <c r="C3018" s="3" t="s">
        <v>92</v>
      </c>
      <c r="D3018" s="3">
        <v>375</v>
      </c>
      <c r="E3018" s="3">
        <v>354</v>
      </c>
      <c r="F3018" s="3">
        <v>348</v>
      </c>
      <c r="G3018" s="3">
        <v>334</v>
      </c>
      <c r="H3018" s="3">
        <v>267</v>
      </c>
      <c r="I3018" s="3">
        <v>261</v>
      </c>
      <c r="J3018" s="3">
        <v>1703</v>
      </c>
      <c r="K3018" s="3">
        <v>108</v>
      </c>
    </row>
    <row r="3019" spans="1:11" x14ac:dyDescent="0.25">
      <c r="A3019" s="4">
        <v>41883</v>
      </c>
      <c r="B3019" s="3" t="s">
        <v>66</v>
      </c>
      <c r="C3019" s="3" t="s">
        <v>36</v>
      </c>
      <c r="D3019" s="3">
        <v>375</v>
      </c>
      <c r="E3019" s="3">
        <v>268</v>
      </c>
      <c r="F3019" s="3">
        <v>348</v>
      </c>
      <c r="G3019" s="3">
        <v>255</v>
      </c>
      <c r="H3019" s="3">
        <v>267</v>
      </c>
      <c r="I3019" s="3">
        <v>203</v>
      </c>
      <c r="J3019" s="3">
        <v>1703</v>
      </c>
      <c r="K3019" s="3">
        <v>25</v>
      </c>
    </row>
    <row r="3020" spans="1:11" x14ac:dyDescent="0.25">
      <c r="A3020" s="4">
        <v>41883</v>
      </c>
      <c r="B3020" s="3" t="s">
        <v>66</v>
      </c>
      <c r="C3020" s="3" t="s">
        <v>93</v>
      </c>
      <c r="D3020" s="3">
        <v>375</v>
      </c>
      <c r="E3020" s="3">
        <v>321</v>
      </c>
      <c r="F3020" s="3">
        <v>348</v>
      </c>
      <c r="G3020" s="3">
        <v>311</v>
      </c>
      <c r="H3020" s="3">
        <v>267</v>
      </c>
      <c r="I3020" s="3">
        <v>260</v>
      </c>
      <c r="J3020" s="3">
        <v>1703</v>
      </c>
      <c r="K3020" s="3">
        <v>119</v>
      </c>
    </row>
    <row r="3021" spans="1:11" x14ac:dyDescent="0.25">
      <c r="A3021" s="4">
        <v>41883</v>
      </c>
      <c r="B3021" s="3" t="s">
        <v>66</v>
      </c>
      <c r="C3021" s="3" t="s">
        <v>66</v>
      </c>
      <c r="D3021" s="3">
        <v>375</v>
      </c>
      <c r="E3021" s="3">
        <v>420</v>
      </c>
      <c r="F3021" s="3">
        <v>348</v>
      </c>
      <c r="G3021" s="3">
        <v>388</v>
      </c>
      <c r="H3021" s="3">
        <v>267</v>
      </c>
      <c r="I3021" s="3">
        <v>294</v>
      </c>
      <c r="J3021" s="3">
        <v>1703</v>
      </c>
      <c r="K3021" s="3">
        <v>927</v>
      </c>
    </row>
    <row r="3022" spans="1:11" x14ac:dyDescent="0.25">
      <c r="A3022" s="4">
        <v>41883</v>
      </c>
      <c r="B3022" s="3" t="s">
        <v>66</v>
      </c>
      <c r="C3022" s="3" t="s">
        <v>35</v>
      </c>
      <c r="D3022" s="3">
        <v>375</v>
      </c>
      <c r="E3022" s="3">
        <v>221</v>
      </c>
      <c r="F3022" s="3">
        <v>348</v>
      </c>
      <c r="G3022" s="3">
        <v>214</v>
      </c>
      <c r="H3022" s="3">
        <v>267</v>
      </c>
      <c r="I3022" s="3">
        <v>176</v>
      </c>
      <c r="J3022" s="3">
        <v>1703</v>
      </c>
      <c r="K3022" s="3">
        <v>14</v>
      </c>
    </row>
    <row r="3023" spans="1:11" x14ac:dyDescent="0.25">
      <c r="A3023" s="4">
        <v>41883</v>
      </c>
      <c r="B3023" s="3" t="s">
        <v>66</v>
      </c>
      <c r="C3023" s="3" t="s">
        <v>33</v>
      </c>
      <c r="D3023" s="3">
        <v>375</v>
      </c>
      <c r="E3023" s="3">
        <v>334</v>
      </c>
      <c r="F3023" s="3">
        <v>348</v>
      </c>
      <c r="G3023" s="3">
        <v>324</v>
      </c>
      <c r="H3023" s="3">
        <v>267</v>
      </c>
      <c r="I3023" s="3">
        <v>273</v>
      </c>
      <c r="J3023" s="3">
        <v>1703</v>
      </c>
      <c r="K3023" s="3">
        <v>158</v>
      </c>
    </row>
    <row r="3024" spans="1:11" x14ac:dyDescent="0.25">
      <c r="A3024" s="4">
        <v>41883</v>
      </c>
      <c r="B3024" s="3" t="s">
        <v>66</v>
      </c>
      <c r="C3024" s="3" t="s">
        <v>87</v>
      </c>
      <c r="D3024" s="3">
        <v>375</v>
      </c>
      <c r="E3024" s="3">
        <v>325</v>
      </c>
      <c r="F3024" s="3">
        <v>348</v>
      </c>
      <c r="G3024" s="3">
        <v>306</v>
      </c>
      <c r="H3024" s="3">
        <v>267</v>
      </c>
      <c r="I3024" s="3">
        <v>240</v>
      </c>
      <c r="J3024" s="3">
        <v>1703</v>
      </c>
      <c r="K3024" s="3">
        <v>299</v>
      </c>
    </row>
    <row r="3025" spans="1:11" x14ac:dyDescent="0.25">
      <c r="A3025" s="4">
        <v>41883</v>
      </c>
      <c r="B3025" s="3" t="s">
        <v>66</v>
      </c>
      <c r="C3025" s="3" t="s">
        <v>34</v>
      </c>
      <c r="D3025" s="3">
        <v>375</v>
      </c>
      <c r="E3025" s="3">
        <v>251</v>
      </c>
      <c r="F3025" s="3">
        <v>348</v>
      </c>
      <c r="G3025" s="3">
        <v>245</v>
      </c>
      <c r="H3025" s="3">
        <v>267</v>
      </c>
      <c r="I3025" s="3">
        <v>208</v>
      </c>
      <c r="J3025" s="3">
        <v>1703</v>
      </c>
      <c r="K3025" s="3">
        <v>53</v>
      </c>
    </row>
    <row r="3026" spans="1:11" x14ac:dyDescent="0.25">
      <c r="A3026" s="4">
        <v>41883</v>
      </c>
      <c r="B3026" s="3" t="s">
        <v>66</v>
      </c>
      <c r="C3026" s="3" t="s">
        <v>92</v>
      </c>
      <c r="D3026" s="3">
        <v>375</v>
      </c>
      <c r="E3026" s="3">
        <v>354</v>
      </c>
      <c r="F3026" s="3">
        <v>348</v>
      </c>
      <c r="G3026" s="3">
        <v>334</v>
      </c>
      <c r="H3026" s="3">
        <v>267</v>
      </c>
      <c r="I3026" s="3">
        <v>261</v>
      </c>
      <c r="J3026" s="3">
        <v>1703</v>
      </c>
      <c r="K3026" s="3">
        <v>108</v>
      </c>
    </row>
    <row r="3027" spans="1:11" x14ac:dyDescent="0.25">
      <c r="A3027" s="4">
        <v>41883</v>
      </c>
      <c r="B3027" s="3" t="s">
        <v>66</v>
      </c>
      <c r="C3027" s="3" t="s">
        <v>36</v>
      </c>
      <c r="D3027" s="3">
        <v>375</v>
      </c>
      <c r="E3027" s="3">
        <v>268</v>
      </c>
      <c r="F3027" s="3">
        <v>348</v>
      </c>
      <c r="G3027" s="3">
        <v>255</v>
      </c>
      <c r="H3027" s="3">
        <v>267</v>
      </c>
      <c r="I3027" s="3">
        <v>203</v>
      </c>
      <c r="J3027" s="3">
        <v>1703</v>
      </c>
      <c r="K3027" s="3">
        <v>25</v>
      </c>
    </row>
    <row r="3028" spans="1:11" x14ac:dyDescent="0.25">
      <c r="A3028" s="4">
        <v>41883</v>
      </c>
      <c r="B3028" s="3" t="s">
        <v>66</v>
      </c>
      <c r="C3028" s="3" t="s">
        <v>93</v>
      </c>
      <c r="D3028" s="3">
        <v>375</v>
      </c>
      <c r="E3028" s="3">
        <v>321</v>
      </c>
      <c r="F3028" s="3">
        <v>348</v>
      </c>
      <c r="G3028" s="3">
        <v>311</v>
      </c>
      <c r="H3028" s="3">
        <v>267</v>
      </c>
      <c r="I3028" s="3">
        <v>260</v>
      </c>
      <c r="J3028" s="3">
        <v>1703</v>
      </c>
      <c r="K3028" s="3">
        <v>119</v>
      </c>
    </row>
    <row r="3029" spans="1:11" x14ac:dyDescent="0.25">
      <c r="A3029" s="4">
        <v>41883</v>
      </c>
      <c r="B3029" s="3" t="s">
        <v>66</v>
      </c>
      <c r="C3029" s="3" t="s">
        <v>66</v>
      </c>
      <c r="D3029" s="3">
        <v>375</v>
      </c>
      <c r="E3029" s="3">
        <v>420</v>
      </c>
      <c r="F3029" s="3">
        <v>348</v>
      </c>
      <c r="G3029" s="3">
        <v>388</v>
      </c>
      <c r="H3029" s="3">
        <v>267</v>
      </c>
      <c r="I3029" s="3">
        <v>294</v>
      </c>
      <c r="J3029" s="3">
        <v>1703</v>
      </c>
      <c r="K3029" s="3">
        <v>927</v>
      </c>
    </row>
    <row r="3030" spans="1:11" x14ac:dyDescent="0.25">
      <c r="A3030" s="4">
        <v>41974</v>
      </c>
      <c r="B3030" s="3" t="s">
        <v>66</v>
      </c>
      <c r="C3030" s="3" t="s">
        <v>35</v>
      </c>
      <c r="D3030" s="3">
        <v>404</v>
      </c>
      <c r="E3030" s="3">
        <v>267</v>
      </c>
      <c r="F3030" s="3">
        <v>368</v>
      </c>
      <c r="G3030" s="3">
        <v>266</v>
      </c>
      <c r="H3030" s="3">
        <v>276</v>
      </c>
      <c r="I3030" s="3">
        <v>245</v>
      </c>
      <c r="J3030" s="3">
        <v>1186</v>
      </c>
      <c r="K3030" s="3">
        <v>7</v>
      </c>
    </row>
    <row r="3031" spans="1:11" x14ac:dyDescent="0.25">
      <c r="A3031" s="4">
        <v>41974</v>
      </c>
      <c r="B3031" s="3" t="s">
        <v>66</v>
      </c>
      <c r="C3031" s="3" t="s">
        <v>33</v>
      </c>
      <c r="D3031" s="3">
        <v>404</v>
      </c>
      <c r="E3031" s="3">
        <v>345</v>
      </c>
      <c r="F3031" s="3">
        <v>368</v>
      </c>
      <c r="G3031" s="3">
        <v>330</v>
      </c>
      <c r="H3031" s="3">
        <v>276</v>
      </c>
      <c r="I3031" s="3">
        <v>270</v>
      </c>
      <c r="J3031" s="3">
        <v>1186</v>
      </c>
      <c r="K3031" s="3">
        <v>108</v>
      </c>
    </row>
    <row r="3032" spans="1:11" x14ac:dyDescent="0.25">
      <c r="A3032" s="4">
        <v>41974</v>
      </c>
      <c r="B3032" s="3" t="s">
        <v>66</v>
      </c>
      <c r="C3032" s="3" t="s">
        <v>87</v>
      </c>
      <c r="D3032" s="3">
        <v>404</v>
      </c>
      <c r="E3032" s="3">
        <v>319</v>
      </c>
      <c r="F3032" s="3">
        <v>368</v>
      </c>
      <c r="G3032" s="3">
        <v>296</v>
      </c>
      <c r="H3032" s="3">
        <v>276</v>
      </c>
      <c r="I3032" s="3">
        <v>226</v>
      </c>
      <c r="J3032" s="3">
        <v>1186</v>
      </c>
      <c r="K3032" s="3">
        <v>174</v>
      </c>
    </row>
    <row r="3033" spans="1:11" x14ac:dyDescent="0.25">
      <c r="A3033" s="4">
        <v>41974</v>
      </c>
      <c r="B3033" s="3" t="s">
        <v>66</v>
      </c>
      <c r="C3033" s="3" t="s">
        <v>34</v>
      </c>
      <c r="D3033" s="3">
        <v>404</v>
      </c>
      <c r="E3033" s="3">
        <v>258</v>
      </c>
      <c r="F3033" s="3">
        <v>368</v>
      </c>
      <c r="G3033" s="3">
        <v>255</v>
      </c>
      <c r="H3033" s="3">
        <v>276</v>
      </c>
      <c r="I3033" s="3">
        <v>225</v>
      </c>
      <c r="J3033" s="3">
        <v>1186</v>
      </c>
      <c r="K3033" s="3">
        <v>30</v>
      </c>
    </row>
    <row r="3034" spans="1:11" x14ac:dyDescent="0.25">
      <c r="A3034" s="4">
        <v>41974</v>
      </c>
      <c r="B3034" s="3" t="s">
        <v>66</v>
      </c>
      <c r="C3034" s="3" t="s">
        <v>92</v>
      </c>
      <c r="D3034" s="3">
        <v>404</v>
      </c>
      <c r="E3034" s="3">
        <v>378</v>
      </c>
      <c r="F3034" s="3">
        <v>368</v>
      </c>
      <c r="G3034" s="3">
        <v>365</v>
      </c>
      <c r="H3034" s="3">
        <v>276</v>
      </c>
      <c r="I3034" s="3">
        <v>303</v>
      </c>
      <c r="J3034" s="3">
        <v>1186</v>
      </c>
      <c r="K3034" s="3">
        <v>48</v>
      </c>
    </row>
    <row r="3035" spans="1:11" x14ac:dyDescent="0.25">
      <c r="A3035" s="4">
        <v>41974</v>
      </c>
      <c r="B3035" s="3" t="s">
        <v>66</v>
      </c>
      <c r="C3035" s="3" t="s">
        <v>36</v>
      </c>
      <c r="D3035" s="3">
        <v>404</v>
      </c>
      <c r="E3035" s="3">
        <v>276</v>
      </c>
      <c r="F3035" s="3">
        <v>368</v>
      </c>
      <c r="G3035" s="3">
        <v>269</v>
      </c>
      <c r="H3035" s="3">
        <v>276</v>
      </c>
      <c r="I3035" s="3">
        <v>228</v>
      </c>
      <c r="J3035" s="3">
        <v>1186</v>
      </c>
      <c r="K3035" s="3">
        <v>19</v>
      </c>
    </row>
    <row r="3036" spans="1:11" x14ac:dyDescent="0.25">
      <c r="A3036" s="4">
        <v>41974</v>
      </c>
      <c r="B3036" s="3" t="s">
        <v>66</v>
      </c>
      <c r="C3036" s="3" t="s">
        <v>93</v>
      </c>
      <c r="D3036" s="3">
        <v>404</v>
      </c>
      <c r="E3036" s="3">
        <v>337</v>
      </c>
      <c r="F3036" s="3">
        <v>368</v>
      </c>
      <c r="G3036" s="3">
        <v>324</v>
      </c>
      <c r="H3036" s="3">
        <v>276</v>
      </c>
      <c r="I3036" s="3">
        <v>266</v>
      </c>
      <c r="J3036" s="3">
        <v>1186</v>
      </c>
      <c r="K3036" s="3">
        <v>82</v>
      </c>
    </row>
    <row r="3037" spans="1:11" x14ac:dyDescent="0.25">
      <c r="A3037" s="4">
        <v>41974</v>
      </c>
      <c r="B3037" s="3" t="s">
        <v>66</v>
      </c>
      <c r="C3037" s="3" t="s">
        <v>66</v>
      </c>
      <c r="D3037" s="3">
        <v>404</v>
      </c>
      <c r="E3037" s="3">
        <v>453</v>
      </c>
      <c r="F3037" s="3">
        <v>368</v>
      </c>
      <c r="G3037" s="3">
        <v>412</v>
      </c>
      <c r="H3037" s="3">
        <v>276</v>
      </c>
      <c r="I3037" s="3">
        <v>306</v>
      </c>
      <c r="J3037" s="3">
        <v>1186</v>
      </c>
      <c r="K3037" s="3">
        <v>718</v>
      </c>
    </row>
    <row r="3038" spans="1:11" x14ac:dyDescent="0.25">
      <c r="A3038" s="4">
        <v>41974</v>
      </c>
      <c r="B3038" s="3" t="s">
        <v>66</v>
      </c>
      <c r="C3038" s="3" t="s">
        <v>35</v>
      </c>
      <c r="D3038" s="3">
        <v>404</v>
      </c>
      <c r="E3038" s="3">
        <v>267</v>
      </c>
      <c r="F3038" s="3">
        <v>368</v>
      </c>
      <c r="G3038" s="3">
        <v>266</v>
      </c>
      <c r="H3038" s="3">
        <v>276</v>
      </c>
      <c r="I3038" s="3">
        <v>245</v>
      </c>
      <c r="J3038" s="3">
        <v>1186</v>
      </c>
      <c r="K3038" s="3">
        <v>7</v>
      </c>
    </row>
    <row r="3039" spans="1:11" x14ac:dyDescent="0.25">
      <c r="A3039" s="4">
        <v>41974</v>
      </c>
      <c r="B3039" s="3" t="s">
        <v>66</v>
      </c>
      <c r="C3039" s="3" t="s">
        <v>33</v>
      </c>
      <c r="D3039" s="3">
        <v>404</v>
      </c>
      <c r="E3039" s="3">
        <v>345</v>
      </c>
      <c r="F3039" s="3">
        <v>368</v>
      </c>
      <c r="G3039" s="3">
        <v>330</v>
      </c>
      <c r="H3039" s="3">
        <v>276</v>
      </c>
      <c r="I3039" s="3">
        <v>270</v>
      </c>
      <c r="J3039" s="3">
        <v>1186</v>
      </c>
      <c r="K3039" s="3">
        <v>108</v>
      </c>
    </row>
    <row r="3040" spans="1:11" x14ac:dyDescent="0.25">
      <c r="A3040" s="4">
        <v>41974</v>
      </c>
      <c r="B3040" s="3" t="s">
        <v>66</v>
      </c>
      <c r="C3040" s="3" t="s">
        <v>87</v>
      </c>
      <c r="D3040" s="3">
        <v>404</v>
      </c>
      <c r="E3040" s="3">
        <v>319</v>
      </c>
      <c r="F3040" s="3">
        <v>368</v>
      </c>
      <c r="G3040" s="3">
        <v>296</v>
      </c>
      <c r="H3040" s="3">
        <v>276</v>
      </c>
      <c r="I3040" s="3">
        <v>226</v>
      </c>
      <c r="J3040" s="3">
        <v>1186</v>
      </c>
      <c r="K3040" s="3">
        <v>174</v>
      </c>
    </row>
    <row r="3041" spans="1:11" x14ac:dyDescent="0.25">
      <c r="A3041" s="4">
        <v>41974</v>
      </c>
      <c r="B3041" s="3" t="s">
        <v>66</v>
      </c>
      <c r="C3041" s="3" t="s">
        <v>34</v>
      </c>
      <c r="D3041" s="3">
        <v>404</v>
      </c>
      <c r="E3041" s="3">
        <v>258</v>
      </c>
      <c r="F3041" s="3">
        <v>368</v>
      </c>
      <c r="G3041" s="3">
        <v>255</v>
      </c>
      <c r="H3041" s="3">
        <v>276</v>
      </c>
      <c r="I3041" s="3">
        <v>225</v>
      </c>
      <c r="J3041" s="3">
        <v>1186</v>
      </c>
      <c r="K3041" s="3">
        <v>30</v>
      </c>
    </row>
    <row r="3042" spans="1:11" x14ac:dyDescent="0.25">
      <c r="A3042" s="4">
        <v>41974</v>
      </c>
      <c r="B3042" s="3" t="s">
        <v>66</v>
      </c>
      <c r="C3042" s="3" t="s">
        <v>92</v>
      </c>
      <c r="D3042" s="3">
        <v>404</v>
      </c>
      <c r="E3042" s="3">
        <v>378</v>
      </c>
      <c r="F3042" s="3">
        <v>368</v>
      </c>
      <c r="G3042" s="3">
        <v>365</v>
      </c>
      <c r="H3042" s="3">
        <v>276</v>
      </c>
      <c r="I3042" s="3">
        <v>303</v>
      </c>
      <c r="J3042" s="3">
        <v>1186</v>
      </c>
      <c r="K3042" s="3">
        <v>48</v>
      </c>
    </row>
    <row r="3043" spans="1:11" x14ac:dyDescent="0.25">
      <c r="A3043" s="4">
        <v>41974</v>
      </c>
      <c r="B3043" s="3" t="s">
        <v>66</v>
      </c>
      <c r="C3043" s="3" t="s">
        <v>36</v>
      </c>
      <c r="D3043" s="3">
        <v>404</v>
      </c>
      <c r="E3043" s="3">
        <v>276</v>
      </c>
      <c r="F3043" s="3">
        <v>368</v>
      </c>
      <c r="G3043" s="3">
        <v>269</v>
      </c>
      <c r="H3043" s="3">
        <v>276</v>
      </c>
      <c r="I3043" s="3">
        <v>228</v>
      </c>
      <c r="J3043" s="3">
        <v>1186</v>
      </c>
      <c r="K3043" s="3">
        <v>19</v>
      </c>
    </row>
    <row r="3044" spans="1:11" x14ac:dyDescent="0.25">
      <c r="A3044" s="4">
        <v>41974</v>
      </c>
      <c r="B3044" s="3" t="s">
        <v>66</v>
      </c>
      <c r="C3044" s="3" t="s">
        <v>93</v>
      </c>
      <c r="D3044" s="3">
        <v>404</v>
      </c>
      <c r="E3044" s="3">
        <v>337</v>
      </c>
      <c r="F3044" s="3">
        <v>368</v>
      </c>
      <c r="G3044" s="3">
        <v>324</v>
      </c>
      <c r="H3044" s="3">
        <v>276</v>
      </c>
      <c r="I3044" s="3">
        <v>266</v>
      </c>
      <c r="J3044" s="3">
        <v>1186</v>
      </c>
      <c r="K3044" s="3">
        <v>82</v>
      </c>
    </row>
    <row r="3045" spans="1:11" x14ac:dyDescent="0.25">
      <c r="A3045" s="4">
        <v>41974</v>
      </c>
      <c r="B3045" s="3" t="s">
        <v>66</v>
      </c>
      <c r="C3045" s="3" t="s">
        <v>66</v>
      </c>
      <c r="D3045" s="3">
        <v>404</v>
      </c>
      <c r="E3045" s="3">
        <v>453</v>
      </c>
      <c r="F3045" s="3">
        <v>368</v>
      </c>
      <c r="G3045" s="3">
        <v>412</v>
      </c>
      <c r="H3045" s="3">
        <v>276</v>
      </c>
      <c r="I3045" s="3">
        <v>306</v>
      </c>
      <c r="J3045" s="3">
        <v>1186</v>
      </c>
      <c r="K3045" s="3">
        <v>718</v>
      </c>
    </row>
    <row r="3046" spans="1:11" x14ac:dyDescent="0.25">
      <c r="A3046" s="4">
        <v>42064</v>
      </c>
      <c r="B3046" s="3" t="s">
        <v>66</v>
      </c>
      <c r="C3046" s="3" t="s">
        <v>35</v>
      </c>
      <c r="D3046" s="3">
        <v>438</v>
      </c>
      <c r="E3046" s="3">
        <v>248</v>
      </c>
      <c r="F3046" s="3">
        <v>390</v>
      </c>
      <c r="G3046" s="3">
        <v>244</v>
      </c>
      <c r="H3046" s="3">
        <v>281</v>
      </c>
      <c r="I3046" s="3">
        <v>215</v>
      </c>
      <c r="J3046" s="3">
        <v>3048</v>
      </c>
      <c r="K3046" s="3">
        <v>10</v>
      </c>
    </row>
    <row r="3047" spans="1:11" x14ac:dyDescent="0.25">
      <c r="A3047" s="4">
        <v>42064</v>
      </c>
      <c r="B3047" s="3" t="s">
        <v>66</v>
      </c>
      <c r="C3047" s="3" t="s">
        <v>33</v>
      </c>
      <c r="D3047" s="3">
        <v>438</v>
      </c>
      <c r="E3047" s="3">
        <v>356</v>
      </c>
      <c r="F3047" s="3">
        <v>390</v>
      </c>
      <c r="G3047" s="3">
        <v>343</v>
      </c>
      <c r="H3047" s="3">
        <v>281</v>
      </c>
      <c r="I3047" s="3">
        <v>286</v>
      </c>
      <c r="J3047" s="3">
        <v>3048</v>
      </c>
      <c r="K3047" s="3">
        <v>169</v>
      </c>
    </row>
    <row r="3048" spans="1:11" x14ac:dyDescent="0.25">
      <c r="A3048" s="4">
        <v>42064</v>
      </c>
      <c r="B3048" s="3" t="s">
        <v>66</v>
      </c>
      <c r="C3048" s="3" t="s">
        <v>87</v>
      </c>
      <c r="D3048" s="3">
        <v>438</v>
      </c>
      <c r="E3048" s="3">
        <v>330</v>
      </c>
      <c r="F3048" s="3">
        <v>390</v>
      </c>
      <c r="G3048" s="3">
        <v>309</v>
      </c>
      <c r="H3048" s="3">
        <v>281</v>
      </c>
      <c r="I3048" s="3">
        <v>239</v>
      </c>
      <c r="J3048" s="3">
        <v>3048</v>
      </c>
      <c r="K3048" s="3">
        <v>339</v>
      </c>
    </row>
    <row r="3049" spans="1:11" x14ac:dyDescent="0.25">
      <c r="A3049" s="4">
        <v>42064</v>
      </c>
      <c r="B3049" s="3" t="s">
        <v>66</v>
      </c>
      <c r="C3049" s="3" t="s">
        <v>34</v>
      </c>
      <c r="D3049" s="3">
        <v>438</v>
      </c>
      <c r="E3049" s="3">
        <v>267</v>
      </c>
      <c r="F3049" s="3">
        <v>390</v>
      </c>
      <c r="G3049" s="3">
        <v>260</v>
      </c>
      <c r="H3049" s="3">
        <v>281</v>
      </c>
      <c r="I3049" s="3">
        <v>225</v>
      </c>
      <c r="J3049" s="3">
        <v>3048</v>
      </c>
      <c r="K3049" s="3">
        <v>65</v>
      </c>
    </row>
    <row r="3050" spans="1:11" x14ac:dyDescent="0.25">
      <c r="A3050" s="4">
        <v>42064</v>
      </c>
      <c r="B3050" s="3" t="s">
        <v>66</v>
      </c>
      <c r="C3050" s="3" t="s">
        <v>92</v>
      </c>
      <c r="D3050" s="3">
        <v>438</v>
      </c>
      <c r="E3050" s="3">
        <v>376</v>
      </c>
      <c r="F3050" s="3">
        <v>390</v>
      </c>
      <c r="G3050" s="3">
        <v>353</v>
      </c>
      <c r="H3050" s="3">
        <v>281</v>
      </c>
      <c r="I3050" s="3">
        <v>276</v>
      </c>
      <c r="J3050" s="3">
        <v>3048</v>
      </c>
      <c r="K3050" s="3">
        <v>124</v>
      </c>
    </row>
    <row r="3051" spans="1:11" x14ac:dyDescent="0.25">
      <c r="A3051" s="4">
        <v>42064</v>
      </c>
      <c r="B3051" s="3" t="s">
        <v>66</v>
      </c>
      <c r="C3051" s="3" t="s">
        <v>36</v>
      </c>
      <c r="D3051" s="3">
        <v>438</v>
      </c>
      <c r="E3051" s="3">
        <v>279</v>
      </c>
      <c r="F3051" s="3">
        <v>390</v>
      </c>
      <c r="G3051" s="3">
        <v>270</v>
      </c>
      <c r="H3051" s="3">
        <v>281</v>
      </c>
      <c r="I3051" s="3">
        <v>224</v>
      </c>
      <c r="J3051" s="3">
        <v>3048</v>
      </c>
      <c r="K3051" s="3">
        <v>8</v>
      </c>
    </row>
    <row r="3052" spans="1:11" x14ac:dyDescent="0.25">
      <c r="A3052" s="4">
        <v>42064</v>
      </c>
      <c r="B3052" s="3" t="s">
        <v>66</v>
      </c>
      <c r="C3052" s="3" t="s">
        <v>93</v>
      </c>
      <c r="D3052" s="3">
        <v>438</v>
      </c>
      <c r="E3052" s="3">
        <v>307</v>
      </c>
      <c r="F3052" s="3">
        <v>390</v>
      </c>
      <c r="G3052" s="3">
        <v>287</v>
      </c>
      <c r="H3052" s="3">
        <v>281</v>
      </c>
      <c r="I3052" s="3">
        <v>222</v>
      </c>
      <c r="J3052" s="3">
        <v>3048</v>
      </c>
      <c r="K3052" s="3">
        <v>137</v>
      </c>
    </row>
    <row r="3053" spans="1:11" x14ac:dyDescent="0.25">
      <c r="A3053" s="4">
        <v>42064</v>
      </c>
      <c r="B3053" s="3" t="s">
        <v>66</v>
      </c>
      <c r="C3053" s="3" t="s">
        <v>66</v>
      </c>
      <c r="D3053" s="3">
        <v>438</v>
      </c>
      <c r="E3053" s="3">
        <v>478</v>
      </c>
      <c r="F3053" s="3">
        <v>390</v>
      </c>
      <c r="G3053" s="3">
        <v>425</v>
      </c>
      <c r="H3053" s="3">
        <v>281</v>
      </c>
      <c r="I3053" s="3">
        <v>303</v>
      </c>
      <c r="J3053" s="3">
        <v>3048</v>
      </c>
      <c r="K3053" s="3">
        <v>2196</v>
      </c>
    </row>
    <row r="3054" spans="1:11" x14ac:dyDescent="0.25">
      <c r="A3054" s="4">
        <v>42156</v>
      </c>
      <c r="B3054" s="3" t="s">
        <v>66</v>
      </c>
      <c r="C3054" s="3" t="s">
        <v>35</v>
      </c>
      <c r="D3054" s="3">
        <v>405</v>
      </c>
      <c r="E3054" s="3">
        <v>258</v>
      </c>
      <c r="F3054" s="3">
        <v>371</v>
      </c>
      <c r="G3054" s="3">
        <v>254</v>
      </c>
      <c r="H3054" s="3">
        <v>278</v>
      </c>
      <c r="I3054" s="3">
        <v>224</v>
      </c>
      <c r="J3054" s="3">
        <v>1799</v>
      </c>
      <c r="K3054" s="3">
        <v>12</v>
      </c>
    </row>
    <row r="3055" spans="1:11" x14ac:dyDescent="0.25">
      <c r="A3055" s="4">
        <v>42156</v>
      </c>
      <c r="B3055" s="3" t="s">
        <v>66</v>
      </c>
      <c r="C3055" s="3" t="s">
        <v>33</v>
      </c>
      <c r="D3055" s="3">
        <v>405</v>
      </c>
      <c r="E3055" s="3">
        <v>357</v>
      </c>
      <c r="F3055" s="3">
        <v>371</v>
      </c>
      <c r="G3055" s="3">
        <v>345</v>
      </c>
      <c r="H3055" s="3">
        <v>278</v>
      </c>
      <c r="I3055" s="3">
        <v>287</v>
      </c>
      <c r="J3055" s="3">
        <v>1799</v>
      </c>
      <c r="K3055" s="3">
        <v>138</v>
      </c>
    </row>
    <row r="3056" spans="1:11" x14ac:dyDescent="0.25">
      <c r="A3056" s="4">
        <v>42156</v>
      </c>
      <c r="B3056" s="3" t="s">
        <v>66</v>
      </c>
      <c r="C3056" s="3" t="s">
        <v>87</v>
      </c>
      <c r="D3056" s="3">
        <v>405</v>
      </c>
      <c r="E3056" s="3">
        <v>338</v>
      </c>
      <c r="F3056" s="3">
        <v>371</v>
      </c>
      <c r="G3056" s="3">
        <v>316</v>
      </c>
      <c r="H3056" s="3">
        <v>278</v>
      </c>
      <c r="I3056" s="3">
        <v>245</v>
      </c>
      <c r="J3056" s="3">
        <v>1799</v>
      </c>
      <c r="K3056" s="3">
        <v>292</v>
      </c>
    </row>
    <row r="3057" spans="1:11" x14ac:dyDescent="0.25">
      <c r="A3057" s="4">
        <v>42156</v>
      </c>
      <c r="B3057" s="3" t="s">
        <v>66</v>
      </c>
      <c r="C3057" s="3" t="s">
        <v>34</v>
      </c>
      <c r="D3057" s="3">
        <v>405</v>
      </c>
      <c r="E3057" s="3">
        <v>264</v>
      </c>
      <c r="F3057" s="3">
        <v>371</v>
      </c>
      <c r="G3057" s="3">
        <v>258</v>
      </c>
      <c r="H3057" s="3">
        <v>278</v>
      </c>
      <c r="I3057" s="3">
        <v>223</v>
      </c>
      <c r="J3057" s="3">
        <v>1799</v>
      </c>
      <c r="K3057" s="3">
        <v>62</v>
      </c>
    </row>
    <row r="3058" spans="1:11" x14ac:dyDescent="0.25">
      <c r="A3058" s="4">
        <v>42156</v>
      </c>
      <c r="B3058" s="3" t="s">
        <v>66</v>
      </c>
      <c r="C3058" s="3" t="s">
        <v>92</v>
      </c>
      <c r="D3058" s="3">
        <v>405</v>
      </c>
      <c r="E3058" s="3">
        <v>383</v>
      </c>
      <c r="F3058" s="3">
        <v>371</v>
      </c>
      <c r="G3058" s="3">
        <v>366</v>
      </c>
      <c r="H3058" s="3">
        <v>278</v>
      </c>
      <c r="I3058" s="3">
        <v>297</v>
      </c>
      <c r="J3058" s="3">
        <v>1799</v>
      </c>
      <c r="K3058" s="3">
        <v>83</v>
      </c>
    </row>
    <row r="3059" spans="1:11" x14ac:dyDescent="0.25">
      <c r="A3059" s="4">
        <v>42156</v>
      </c>
      <c r="B3059" s="3" t="s">
        <v>66</v>
      </c>
      <c r="C3059" s="3" t="s">
        <v>36</v>
      </c>
      <c r="D3059" s="3">
        <v>405</v>
      </c>
      <c r="E3059" s="3">
        <v>242</v>
      </c>
      <c r="F3059" s="3">
        <v>371</v>
      </c>
      <c r="G3059" s="3">
        <v>227</v>
      </c>
      <c r="H3059" s="3">
        <v>278</v>
      </c>
      <c r="I3059" s="3">
        <v>175</v>
      </c>
      <c r="J3059" s="3">
        <v>1799</v>
      </c>
      <c r="K3059" s="3">
        <v>22</v>
      </c>
    </row>
    <row r="3060" spans="1:11" x14ac:dyDescent="0.25">
      <c r="A3060" s="4">
        <v>42156</v>
      </c>
      <c r="B3060" s="3" t="s">
        <v>66</v>
      </c>
      <c r="C3060" s="3" t="s">
        <v>93</v>
      </c>
      <c r="D3060" s="3">
        <v>405</v>
      </c>
      <c r="E3060" s="3">
        <v>315</v>
      </c>
      <c r="F3060" s="3">
        <v>371</v>
      </c>
      <c r="G3060" s="3">
        <v>299</v>
      </c>
      <c r="H3060" s="3">
        <v>278</v>
      </c>
      <c r="I3060" s="3">
        <v>238</v>
      </c>
      <c r="J3060" s="3">
        <v>1799</v>
      </c>
      <c r="K3060" s="3">
        <v>111</v>
      </c>
    </row>
    <row r="3061" spans="1:11" x14ac:dyDescent="0.25">
      <c r="A3061" s="4">
        <v>42156</v>
      </c>
      <c r="B3061" s="3" t="s">
        <v>66</v>
      </c>
      <c r="C3061" s="3" t="s">
        <v>66</v>
      </c>
      <c r="D3061" s="3">
        <v>405</v>
      </c>
      <c r="E3061" s="3">
        <v>454</v>
      </c>
      <c r="F3061" s="3">
        <v>371</v>
      </c>
      <c r="G3061" s="3">
        <v>415</v>
      </c>
      <c r="H3061" s="3">
        <v>278</v>
      </c>
      <c r="I3061" s="3">
        <v>310</v>
      </c>
      <c r="J3061" s="3">
        <v>1799</v>
      </c>
      <c r="K3061" s="3">
        <v>1079</v>
      </c>
    </row>
    <row r="3062" spans="1:11" x14ac:dyDescent="0.25">
      <c r="A3062" s="4">
        <v>42248</v>
      </c>
      <c r="B3062" s="3" t="s">
        <v>66</v>
      </c>
      <c r="C3062" s="3" t="s">
        <v>35</v>
      </c>
      <c r="D3062" s="3">
        <v>379</v>
      </c>
      <c r="E3062" s="3">
        <v>272</v>
      </c>
      <c r="F3062" s="3">
        <v>346</v>
      </c>
      <c r="G3062" s="3">
        <v>267</v>
      </c>
      <c r="H3062" s="3">
        <v>260</v>
      </c>
      <c r="I3062" s="3">
        <v>232</v>
      </c>
      <c r="J3062" s="3">
        <v>1390</v>
      </c>
      <c r="K3062" s="3">
        <v>10</v>
      </c>
    </row>
    <row r="3063" spans="1:11" x14ac:dyDescent="0.25">
      <c r="A3063" s="4">
        <v>42248</v>
      </c>
      <c r="B3063" s="3" t="s">
        <v>66</v>
      </c>
      <c r="C3063" s="3" t="s">
        <v>33</v>
      </c>
      <c r="D3063" s="3">
        <v>379</v>
      </c>
      <c r="E3063" s="3">
        <v>357</v>
      </c>
      <c r="F3063" s="3">
        <v>346</v>
      </c>
      <c r="G3063" s="3">
        <v>345</v>
      </c>
      <c r="H3063" s="3">
        <v>260</v>
      </c>
      <c r="I3063" s="3">
        <v>287</v>
      </c>
      <c r="J3063" s="3">
        <v>1390</v>
      </c>
      <c r="K3063" s="3">
        <v>111</v>
      </c>
    </row>
    <row r="3064" spans="1:11" x14ac:dyDescent="0.25">
      <c r="A3064" s="4">
        <v>42248</v>
      </c>
      <c r="B3064" s="3" t="s">
        <v>66</v>
      </c>
      <c r="C3064" s="3" t="s">
        <v>87</v>
      </c>
      <c r="D3064" s="3">
        <v>379</v>
      </c>
      <c r="E3064" s="3">
        <v>323</v>
      </c>
      <c r="F3064" s="3">
        <v>346</v>
      </c>
      <c r="G3064" s="3">
        <v>304</v>
      </c>
      <c r="H3064" s="3">
        <v>260</v>
      </c>
      <c r="I3064" s="3">
        <v>238</v>
      </c>
      <c r="J3064" s="3">
        <v>1390</v>
      </c>
      <c r="K3064" s="3">
        <v>229</v>
      </c>
    </row>
    <row r="3065" spans="1:11" x14ac:dyDescent="0.25">
      <c r="A3065" s="4">
        <v>42248</v>
      </c>
      <c r="B3065" s="3" t="s">
        <v>66</v>
      </c>
      <c r="C3065" s="3" t="s">
        <v>34</v>
      </c>
      <c r="D3065" s="3">
        <v>379</v>
      </c>
      <c r="E3065" s="3">
        <v>273</v>
      </c>
      <c r="F3065" s="3">
        <v>346</v>
      </c>
      <c r="G3065" s="3">
        <v>269</v>
      </c>
      <c r="H3065" s="3">
        <v>260</v>
      </c>
      <c r="I3065" s="3">
        <v>238</v>
      </c>
      <c r="J3065" s="3">
        <v>1390</v>
      </c>
      <c r="K3065" s="3">
        <v>55</v>
      </c>
    </row>
    <row r="3066" spans="1:11" x14ac:dyDescent="0.25">
      <c r="A3066" s="4">
        <v>42248</v>
      </c>
      <c r="B3066" s="3" t="s">
        <v>66</v>
      </c>
      <c r="C3066" s="3" t="s">
        <v>92</v>
      </c>
      <c r="D3066" s="3">
        <v>379</v>
      </c>
      <c r="E3066" s="3">
        <v>368</v>
      </c>
      <c r="F3066" s="3">
        <v>346</v>
      </c>
      <c r="G3066" s="3">
        <v>349</v>
      </c>
      <c r="H3066" s="3">
        <v>260</v>
      </c>
      <c r="I3066" s="3">
        <v>280</v>
      </c>
      <c r="J3066" s="3">
        <v>1390</v>
      </c>
      <c r="K3066" s="3">
        <v>77</v>
      </c>
    </row>
    <row r="3067" spans="1:11" x14ac:dyDescent="0.25">
      <c r="A3067" s="4">
        <v>42248</v>
      </c>
      <c r="B3067" s="3" t="s">
        <v>66</v>
      </c>
      <c r="C3067" s="3" t="s">
        <v>36</v>
      </c>
      <c r="D3067" s="3">
        <v>379</v>
      </c>
      <c r="E3067" s="3">
        <v>260</v>
      </c>
      <c r="F3067" s="3">
        <v>346</v>
      </c>
      <c r="G3067" s="3">
        <v>256</v>
      </c>
      <c r="H3067" s="3">
        <v>260</v>
      </c>
      <c r="I3067" s="3">
        <v>226</v>
      </c>
      <c r="J3067" s="3">
        <v>1390</v>
      </c>
      <c r="K3067" s="3">
        <v>18</v>
      </c>
    </row>
    <row r="3068" spans="1:11" x14ac:dyDescent="0.25">
      <c r="A3068" s="4">
        <v>42248</v>
      </c>
      <c r="B3068" s="3" t="s">
        <v>66</v>
      </c>
      <c r="C3068" s="3" t="s">
        <v>93</v>
      </c>
      <c r="D3068" s="3">
        <v>379</v>
      </c>
      <c r="E3068" s="3">
        <v>332</v>
      </c>
      <c r="F3068" s="3">
        <v>346</v>
      </c>
      <c r="G3068" s="3">
        <v>314</v>
      </c>
      <c r="H3068" s="3">
        <v>260</v>
      </c>
      <c r="I3068" s="3">
        <v>249</v>
      </c>
      <c r="J3068" s="3">
        <v>1390</v>
      </c>
      <c r="K3068" s="3">
        <v>106</v>
      </c>
    </row>
    <row r="3069" spans="1:11" x14ac:dyDescent="0.25">
      <c r="A3069" s="4">
        <v>42248</v>
      </c>
      <c r="B3069" s="3" t="s">
        <v>66</v>
      </c>
      <c r="C3069" s="3" t="s">
        <v>66</v>
      </c>
      <c r="D3069" s="3">
        <v>379</v>
      </c>
      <c r="E3069" s="3">
        <v>417</v>
      </c>
      <c r="F3069" s="3">
        <v>346</v>
      </c>
      <c r="G3069" s="3">
        <v>375</v>
      </c>
      <c r="H3069" s="3">
        <v>260</v>
      </c>
      <c r="I3069" s="3">
        <v>273</v>
      </c>
      <c r="J3069" s="3">
        <v>1390</v>
      </c>
      <c r="K3069" s="3">
        <v>784</v>
      </c>
    </row>
    <row r="3070" spans="1:11" x14ac:dyDescent="0.25">
      <c r="A3070" s="4">
        <v>42339</v>
      </c>
      <c r="B3070" s="3" t="s">
        <v>66</v>
      </c>
      <c r="C3070" s="3" t="s">
        <v>35</v>
      </c>
      <c r="D3070" s="3">
        <v>404</v>
      </c>
      <c r="E3070" s="3">
        <v>254</v>
      </c>
      <c r="F3070" s="3">
        <v>370</v>
      </c>
      <c r="G3070" s="3">
        <v>248</v>
      </c>
      <c r="H3070" s="3">
        <v>279</v>
      </c>
      <c r="I3070" s="3">
        <v>214</v>
      </c>
      <c r="J3070" s="3">
        <v>1337</v>
      </c>
      <c r="K3070" s="3">
        <v>14</v>
      </c>
    </row>
    <row r="3071" spans="1:11" x14ac:dyDescent="0.25">
      <c r="A3071" s="4">
        <v>42339</v>
      </c>
      <c r="B3071" s="3" t="s">
        <v>66</v>
      </c>
      <c r="C3071" s="3" t="s">
        <v>33</v>
      </c>
      <c r="D3071" s="3">
        <v>404</v>
      </c>
      <c r="E3071" s="3">
        <v>366</v>
      </c>
      <c r="F3071" s="3">
        <v>370</v>
      </c>
      <c r="G3071" s="3">
        <v>355</v>
      </c>
      <c r="H3071" s="3">
        <v>279</v>
      </c>
      <c r="I3071" s="3">
        <v>297</v>
      </c>
      <c r="J3071" s="3">
        <v>1337</v>
      </c>
      <c r="K3071" s="3">
        <v>90</v>
      </c>
    </row>
    <row r="3072" spans="1:11" x14ac:dyDescent="0.25">
      <c r="A3072" s="4">
        <v>42339</v>
      </c>
      <c r="B3072" s="3" t="s">
        <v>66</v>
      </c>
      <c r="C3072" s="3" t="s">
        <v>87</v>
      </c>
      <c r="D3072" s="3">
        <v>404</v>
      </c>
      <c r="E3072" s="3">
        <v>351</v>
      </c>
      <c r="F3072" s="3">
        <v>370</v>
      </c>
      <c r="G3072" s="3">
        <v>331</v>
      </c>
      <c r="H3072" s="3">
        <v>279</v>
      </c>
      <c r="I3072" s="3">
        <v>260</v>
      </c>
      <c r="J3072" s="3">
        <v>1337</v>
      </c>
      <c r="K3072" s="3">
        <v>184</v>
      </c>
    </row>
    <row r="3073" spans="1:11" x14ac:dyDescent="0.25">
      <c r="A3073" s="4">
        <v>42339</v>
      </c>
      <c r="B3073" s="3" t="s">
        <v>66</v>
      </c>
      <c r="C3073" s="3" t="s">
        <v>34</v>
      </c>
      <c r="D3073" s="3">
        <v>404</v>
      </c>
      <c r="E3073" s="3">
        <v>260</v>
      </c>
      <c r="F3073" s="3">
        <v>370</v>
      </c>
      <c r="G3073" s="3">
        <v>255</v>
      </c>
      <c r="H3073" s="3">
        <v>279</v>
      </c>
      <c r="I3073" s="3">
        <v>221</v>
      </c>
      <c r="J3073" s="3">
        <v>1337</v>
      </c>
      <c r="K3073" s="3">
        <v>39</v>
      </c>
    </row>
    <row r="3074" spans="1:11" x14ac:dyDescent="0.25">
      <c r="A3074" s="4">
        <v>42339</v>
      </c>
      <c r="B3074" s="3" t="s">
        <v>66</v>
      </c>
      <c r="C3074" s="3" t="s">
        <v>92</v>
      </c>
      <c r="D3074" s="3">
        <v>404</v>
      </c>
      <c r="E3074" s="3">
        <v>391</v>
      </c>
      <c r="F3074" s="3">
        <v>370</v>
      </c>
      <c r="G3074" s="3">
        <v>373</v>
      </c>
      <c r="H3074" s="3">
        <v>279</v>
      </c>
      <c r="I3074" s="3">
        <v>299</v>
      </c>
      <c r="J3074" s="3">
        <v>1337</v>
      </c>
      <c r="K3074" s="3">
        <v>69</v>
      </c>
    </row>
    <row r="3075" spans="1:11" x14ac:dyDescent="0.25">
      <c r="A3075" s="4">
        <v>42339</v>
      </c>
      <c r="B3075" s="3" t="s">
        <v>66</v>
      </c>
      <c r="C3075" s="3" t="s">
        <v>36</v>
      </c>
      <c r="D3075" s="3">
        <v>404</v>
      </c>
      <c r="E3075" s="3">
        <v>260</v>
      </c>
      <c r="F3075" s="3">
        <v>370</v>
      </c>
      <c r="G3075" s="3">
        <v>246</v>
      </c>
      <c r="H3075" s="3">
        <v>279</v>
      </c>
      <c r="I3075" s="3">
        <v>195</v>
      </c>
      <c r="J3075" s="3">
        <v>1337</v>
      </c>
      <c r="K3075" s="3">
        <v>21</v>
      </c>
    </row>
    <row r="3076" spans="1:11" x14ac:dyDescent="0.25">
      <c r="A3076" s="4">
        <v>42339</v>
      </c>
      <c r="B3076" s="3" t="s">
        <v>66</v>
      </c>
      <c r="C3076" s="3" t="s">
        <v>93</v>
      </c>
      <c r="D3076" s="3">
        <v>404</v>
      </c>
      <c r="E3076" s="3">
        <v>309</v>
      </c>
      <c r="F3076" s="3">
        <v>370</v>
      </c>
      <c r="G3076" s="3">
        <v>291</v>
      </c>
      <c r="H3076" s="3">
        <v>279</v>
      </c>
      <c r="I3076" s="3">
        <v>229</v>
      </c>
      <c r="J3076" s="3">
        <v>1337</v>
      </c>
      <c r="K3076" s="3">
        <v>75</v>
      </c>
    </row>
    <row r="3077" spans="1:11" x14ac:dyDescent="0.25">
      <c r="A3077" s="4">
        <v>42339</v>
      </c>
      <c r="B3077" s="3" t="s">
        <v>66</v>
      </c>
      <c r="C3077" s="3" t="s">
        <v>66</v>
      </c>
      <c r="D3077" s="3">
        <v>404</v>
      </c>
      <c r="E3077" s="3">
        <v>441</v>
      </c>
      <c r="F3077" s="3">
        <v>370</v>
      </c>
      <c r="G3077" s="3">
        <v>403</v>
      </c>
      <c r="H3077" s="3">
        <v>279</v>
      </c>
      <c r="I3077" s="3">
        <v>300</v>
      </c>
      <c r="J3077" s="3">
        <v>1337</v>
      </c>
      <c r="K3077" s="3">
        <v>845</v>
      </c>
    </row>
    <row r="3078" spans="1:11" x14ac:dyDescent="0.25">
      <c r="A3078" s="4">
        <v>42430</v>
      </c>
      <c r="B3078" s="3" t="s">
        <v>66</v>
      </c>
      <c r="C3078" s="3" t="s">
        <v>35</v>
      </c>
      <c r="D3078" s="3">
        <v>448</v>
      </c>
      <c r="E3078" s="3">
        <v>279</v>
      </c>
      <c r="F3078" s="3">
        <v>399</v>
      </c>
      <c r="G3078" s="3">
        <v>273</v>
      </c>
      <c r="H3078" s="3">
        <v>287</v>
      </c>
      <c r="I3078" s="3">
        <v>236</v>
      </c>
      <c r="J3078" s="3">
        <v>3192</v>
      </c>
      <c r="K3078" s="3">
        <v>16</v>
      </c>
    </row>
    <row r="3079" spans="1:11" x14ac:dyDescent="0.25">
      <c r="A3079" s="4">
        <v>42430</v>
      </c>
      <c r="B3079" s="3" t="s">
        <v>66</v>
      </c>
      <c r="C3079" s="3" t="s">
        <v>33</v>
      </c>
      <c r="D3079" s="3">
        <v>448</v>
      </c>
      <c r="E3079" s="3">
        <v>367</v>
      </c>
      <c r="F3079" s="3">
        <v>399</v>
      </c>
      <c r="G3079" s="3">
        <v>356</v>
      </c>
      <c r="H3079" s="3">
        <v>287</v>
      </c>
      <c r="I3079" s="3">
        <v>302</v>
      </c>
      <c r="J3079" s="3">
        <v>3192</v>
      </c>
      <c r="K3079" s="3">
        <v>133</v>
      </c>
    </row>
    <row r="3080" spans="1:11" x14ac:dyDescent="0.25">
      <c r="A3080" s="4">
        <v>42430</v>
      </c>
      <c r="B3080" s="3" t="s">
        <v>66</v>
      </c>
      <c r="C3080" s="3" t="s">
        <v>87</v>
      </c>
      <c r="D3080" s="3">
        <v>448</v>
      </c>
      <c r="E3080" s="3">
        <v>352</v>
      </c>
      <c r="F3080" s="3">
        <v>399</v>
      </c>
      <c r="G3080" s="3">
        <v>327</v>
      </c>
      <c r="H3080" s="3">
        <v>287</v>
      </c>
      <c r="I3080" s="3">
        <v>253</v>
      </c>
      <c r="J3080" s="3">
        <v>3192</v>
      </c>
      <c r="K3080" s="3">
        <v>344</v>
      </c>
    </row>
    <row r="3081" spans="1:11" x14ac:dyDescent="0.25">
      <c r="A3081" s="4">
        <v>42430</v>
      </c>
      <c r="B3081" s="3" t="s">
        <v>66</v>
      </c>
      <c r="C3081" s="3" t="s">
        <v>34</v>
      </c>
      <c r="D3081" s="3">
        <v>448</v>
      </c>
      <c r="E3081" s="3">
        <v>253</v>
      </c>
      <c r="F3081" s="3">
        <v>399</v>
      </c>
      <c r="G3081" s="3">
        <v>246</v>
      </c>
      <c r="H3081" s="3">
        <v>287</v>
      </c>
      <c r="I3081" s="3">
        <v>207</v>
      </c>
      <c r="J3081" s="3">
        <v>3192</v>
      </c>
      <c r="K3081" s="3">
        <v>77</v>
      </c>
    </row>
    <row r="3082" spans="1:11" x14ac:dyDescent="0.25">
      <c r="A3082" s="4">
        <v>42430</v>
      </c>
      <c r="B3082" s="3" t="s">
        <v>66</v>
      </c>
      <c r="C3082" s="3" t="s">
        <v>92</v>
      </c>
      <c r="D3082" s="3">
        <v>448</v>
      </c>
      <c r="E3082" s="3">
        <v>381</v>
      </c>
      <c r="F3082" s="3">
        <v>399</v>
      </c>
      <c r="G3082" s="3">
        <v>363</v>
      </c>
      <c r="H3082" s="3">
        <v>287</v>
      </c>
      <c r="I3082" s="3">
        <v>294</v>
      </c>
      <c r="J3082" s="3">
        <v>3192</v>
      </c>
      <c r="K3082" s="3">
        <v>120</v>
      </c>
    </row>
    <row r="3083" spans="1:11" x14ac:dyDescent="0.25">
      <c r="A3083" s="4">
        <v>42430</v>
      </c>
      <c r="B3083" s="3" t="s">
        <v>66</v>
      </c>
      <c r="C3083" s="3" t="s">
        <v>36</v>
      </c>
      <c r="D3083" s="3">
        <v>448</v>
      </c>
      <c r="E3083" s="3">
        <v>271</v>
      </c>
      <c r="F3083" s="3">
        <v>399</v>
      </c>
      <c r="G3083" s="3">
        <v>257</v>
      </c>
      <c r="H3083" s="3">
        <v>287</v>
      </c>
      <c r="I3083" s="3">
        <v>203</v>
      </c>
      <c r="J3083" s="3">
        <v>3192</v>
      </c>
      <c r="K3083" s="3">
        <v>20</v>
      </c>
    </row>
    <row r="3084" spans="1:11" x14ac:dyDescent="0.25">
      <c r="A3084" s="4">
        <v>42430</v>
      </c>
      <c r="B3084" s="3" t="s">
        <v>66</v>
      </c>
      <c r="C3084" s="3" t="s">
        <v>93</v>
      </c>
      <c r="D3084" s="3">
        <v>448</v>
      </c>
      <c r="E3084" s="3">
        <v>338</v>
      </c>
      <c r="F3084" s="3">
        <v>399</v>
      </c>
      <c r="G3084" s="3">
        <v>321</v>
      </c>
      <c r="H3084" s="3">
        <v>287</v>
      </c>
      <c r="I3084" s="3">
        <v>255</v>
      </c>
      <c r="J3084" s="3">
        <v>3192</v>
      </c>
      <c r="K3084" s="3">
        <v>96</v>
      </c>
    </row>
    <row r="3085" spans="1:11" x14ac:dyDescent="0.25">
      <c r="A3085" s="4">
        <v>42430</v>
      </c>
      <c r="B3085" s="3" t="s">
        <v>66</v>
      </c>
      <c r="C3085" s="3" t="s">
        <v>66</v>
      </c>
      <c r="D3085" s="3">
        <v>448</v>
      </c>
      <c r="E3085" s="3">
        <v>483</v>
      </c>
      <c r="F3085" s="3">
        <v>399</v>
      </c>
      <c r="G3085" s="3">
        <v>427</v>
      </c>
      <c r="H3085" s="3">
        <v>287</v>
      </c>
      <c r="I3085" s="3">
        <v>304</v>
      </c>
      <c r="J3085" s="3">
        <v>3192</v>
      </c>
      <c r="K3085" s="3">
        <v>2386</v>
      </c>
    </row>
    <row r="3086" spans="1:11" x14ac:dyDescent="0.25">
      <c r="A3086" s="4">
        <v>42522</v>
      </c>
      <c r="B3086" s="3" t="s">
        <v>66</v>
      </c>
      <c r="C3086" s="3" t="s">
        <v>35</v>
      </c>
      <c r="D3086" s="3">
        <v>410</v>
      </c>
      <c r="E3086" s="3">
        <v>262</v>
      </c>
      <c r="F3086" s="3">
        <v>377</v>
      </c>
      <c r="G3086" s="3">
        <v>256</v>
      </c>
      <c r="H3086" s="3">
        <v>286</v>
      </c>
      <c r="I3086" s="3">
        <v>220</v>
      </c>
      <c r="J3086" s="3">
        <v>1304</v>
      </c>
      <c r="K3086" s="3">
        <v>12</v>
      </c>
    </row>
    <row r="3087" spans="1:11" x14ac:dyDescent="0.25">
      <c r="A3087" s="4">
        <v>42522</v>
      </c>
      <c r="B3087" s="3" t="s">
        <v>66</v>
      </c>
      <c r="C3087" s="3" t="s">
        <v>33</v>
      </c>
      <c r="D3087" s="3">
        <v>410</v>
      </c>
      <c r="E3087" s="3">
        <v>374</v>
      </c>
      <c r="F3087" s="3">
        <v>377</v>
      </c>
      <c r="G3087" s="3">
        <v>365</v>
      </c>
      <c r="H3087" s="3">
        <v>286</v>
      </c>
      <c r="I3087" s="3">
        <v>312</v>
      </c>
      <c r="J3087" s="3">
        <v>1304</v>
      </c>
      <c r="K3087" s="3">
        <v>122</v>
      </c>
    </row>
    <row r="3088" spans="1:11" x14ac:dyDescent="0.25">
      <c r="A3088" s="4">
        <v>42522</v>
      </c>
      <c r="B3088" s="3" t="s">
        <v>66</v>
      </c>
      <c r="C3088" s="3" t="s">
        <v>87</v>
      </c>
      <c r="D3088" s="3">
        <v>410</v>
      </c>
      <c r="E3088" s="3">
        <v>345</v>
      </c>
      <c r="F3088" s="3">
        <v>377</v>
      </c>
      <c r="G3088" s="3">
        <v>321</v>
      </c>
      <c r="H3088" s="3">
        <v>286</v>
      </c>
      <c r="I3088" s="3">
        <v>247</v>
      </c>
      <c r="J3088" s="3">
        <v>1304</v>
      </c>
      <c r="K3088" s="3">
        <v>179</v>
      </c>
    </row>
    <row r="3089" spans="1:11" x14ac:dyDescent="0.25">
      <c r="A3089" s="4">
        <v>42522</v>
      </c>
      <c r="B3089" s="3" t="s">
        <v>66</v>
      </c>
      <c r="C3089" s="3" t="s">
        <v>34</v>
      </c>
      <c r="D3089" s="3">
        <v>410</v>
      </c>
      <c r="E3089" s="3">
        <v>260</v>
      </c>
      <c r="F3089" s="3">
        <v>377</v>
      </c>
      <c r="G3089" s="3">
        <v>252</v>
      </c>
      <c r="H3089" s="3">
        <v>286</v>
      </c>
      <c r="I3089" s="3">
        <v>211</v>
      </c>
      <c r="J3089" s="3">
        <v>1304</v>
      </c>
      <c r="K3089" s="3">
        <v>36</v>
      </c>
    </row>
    <row r="3090" spans="1:11" x14ac:dyDescent="0.25">
      <c r="A3090" s="4">
        <v>42522</v>
      </c>
      <c r="B3090" s="3" t="s">
        <v>66</v>
      </c>
      <c r="C3090" s="3" t="s">
        <v>92</v>
      </c>
      <c r="D3090" s="3">
        <v>410</v>
      </c>
      <c r="E3090" s="3">
        <v>368</v>
      </c>
      <c r="F3090" s="3">
        <v>377</v>
      </c>
      <c r="G3090" s="3">
        <v>355</v>
      </c>
      <c r="H3090" s="3">
        <v>286</v>
      </c>
      <c r="I3090" s="3">
        <v>295</v>
      </c>
      <c r="J3090" s="3">
        <v>1304</v>
      </c>
      <c r="K3090" s="3">
        <v>51</v>
      </c>
    </row>
    <row r="3091" spans="1:11" x14ac:dyDescent="0.25">
      <c r="A3091" s="4">
        <v>42522</v>
      </c>
      <c r="B3091" s="3" t="s">
        <v>66</v>
      </c>
      <c r="C3091" s="3" t="s">
        <v>36</v>
      </c>
      <c r="D3091" s="3">
        <v>410</v>
      </c>
      <c r="E3091" s="3">
        <v>342</v>
      </c>
      <c r="F3091" s="3">
        <v>377</v>
      </c>
      <c r="G3091" s="3">
        <v>336</v>
      </c>
      <c r="H3091" s="3">
        <v>286</v>
      </c>
      <c r="I3091" s="3">
        <v>298</v>
      </c>
      <c r="J3091" s="3">
        <v>1304</v>
      </c>
      <c r="K3091" s="3">
        <v>16</v>
      </c>
    </row>
    <row r="3092" spans="1:11" x14ac:dyDescent="0.25">
      <c r="A3092" s="4">
        <v>42522</v>
      </c>
      <c r="B3092" s="3" t="s">
        <v>66</v>
      </c>
      <c r="C3092" s="3" t="s">
        <v>93</v>
      </c>
      <c r="D3092" s="3">
        <v>410</v>
      </c>
      <c r="E3092" s="3">
        <v>339</v>
      </c>
      <c r="F3092" s="3">
        <v>377</v>
      </c>
      <c r="G3092" s="3">
        <v>325</v>
      </c>
      <c r="H3092" s="3">
        <v>286</v>
      </c>
      <c r="I3092" s="3">
        <v>264</v>
      </c>
      <c r="J3092" s="3">
        <v>1304</v>
      </c>
      <c r="K3092" s="3">
        <v>88</v>
      </c>
    </row>
    <row r="3093" spans="1:11" x14ac:dyDescent="0.25">
      <c r="A3093" s="4">
        <v>42522</v>
      </c>
      <c r="B3093" s="3" t="s">
        <v>66</v>
      </c>
      <c r="C3093" s="3" t="s">
        <v>66</v>
      </c>
      <c r="D3093" s="3">
        <v>410</v>
      </c>
      <c r="E3093" s="3">
        <v>452</v>
      </c>
      <c r="F3093" s="3">
        <v>377</v>
      </c>
      <c r="G3093" s="3">
        <v>413</v>
      </c>
      <c r="H3093" s="3">
        <v>286</v>
      </c>
      <c r="I3093" s="3">
        <v>309</v>
      </c>
      <c r="J3093" s="3">
        <v>1304</v>
      </c>
      <c r="K3093" s="3">
        <v>800</v>
      </c>
    </row>
    <row r="3094" spans="1:11" x14ac:dyDescent="0.25">
      <c r="A3094" s="4">
        <v>42614</v>
      </c>
      <c r="B3094" s="3" t="s">
        <v>66</v>
      </c>
      <c r="C3094" s="3" t="s">
        <v>35</v>
      </c>
      <c r="D3094" s="3">
        <v>396</v>
      </c>
      <c r="E3094" s="3">
        <v>278</v>
      </c>
      <c r="F3094" s="3">
        <v>363</v>
      </c>
      <c r="G3094" s="3">
        <v>264</v>
      </c>
      <c r="H3094" s="3">
        <v>274</v>
      </c>
      <c r="I3094" s="3">
        <v>209</v>
      </c>
      <c r="J3094" s="3">
        <v>1935</v>
      </c>
      <c r="K3094" s="3">
        <v>26</v>
      </c>
    </row>
    <row r="3095" spans="1:11" x14ac:dyDescent="0.25">
      <c r="A3095" s="4">
        <v>42614</v>
      </c>
      <c r="B3095" s="3" t="s">
        <v>66</v>
      </c>
      <c r="C3095" s="3" t="s">
        <v>33</v>
      </c>
      <c r="D3095" s="3">
        <v>396</v>
      </c>
      <c r="E3095" s="3">
        <v>370</v>
      </c>
      <c r="F3095" s="3">
        <v>363</v>
      </c>
      <c r="G3095" s="3">
        <v>358</v>
      </c>
      <c r="H3095" s="3">
        <v>274</v>
      </c>
      <c r="I3095" s="3">
        <v>301</v>
      </c>
      <c r="J3095" s="3">
        <v>1935</v>
      </c>
      <c r="K3095" s="3">
        <v>168</v>
      </c>
    </row>
    <row r="3096" spans="1:11" x14ac:dyDescent="0.25">
      <c r="A3096" s="4">
        <v>42614</v>
      </c>
      <c r="B3096" s="3" t="s">
        <v>66</v>
      </c>
      <c r="C3096" s="3" t="s">
        <v>87</v>
      </c>
      <c r="D3096" s="3">
        <v>396</v>
      </c>
      <c r="E3096" s="3">
        <v>366</v>
      </c>
      <c r="F3096" s="3">
        <v>363</v>
      </c>
      <c r="G3096" s="3">
        <v>333</v>
      </c>
      <c r="H3096" s="3">
        <v>274</v>
      </c>
      <c r="I3096" s="3">
        <v>250</v>
      </c>
      <c r="J3096" s="3">
        <v>1935</v>
      </c>
      <c r="K3096" s="3">
        <v>326</v>
      </c>
    </row>
    <row r="3097" spans="1:11" x14ac:dyDescent="0.25">
      <c r="A3097" s="4">
        <v>42614</v>
      </c>
      <c r="B3097" s="3" t="s">
        <v>66</v>
      </c>
      <c r="C3097" s="3" t="s">
        <v>34</v>
      </c>
      <c r="D3097" s="3">
        <v>396</v>
      </c>
      <c r="E3097" s="3">
        <v>269</v>
      </c>
      <c r="F3097" s="3">
        <v>363</v>
      </c>
      <c r="G3097" s="3">
        <v>262</v>
      </c>
      <c r="H3097" s="3">
        <v>274</v>
      </c>
      <c r="I3097" s="3">
        <v>224</v>
      </c>
      <c r="J3097" s="3">
        <v>1935</v>
      </c>
      <c r="K3097" s="3">
        <v>87</v>
      </c>
    </row>
    <row r="3098" spans="1:11" x14ac:dyDescent="0.25">
      <c r="A3098" s="4">
        <v>42614</v>
      </c>
      <c r="B3098" s="3" t="s">
        <v>66</v>
      </c>
      <c r="C3098" s="3" t="s">
        <v>92</v>
      </c>
      <c r="D3098" s="3">
        <v>396</v>
      </c>
      <c r="E3098" s="3">
        <v>388</v>
      </c>
      <c r="F3098" s="3">
        <v>363</v>
      </c>
      <c r="G3098" s="3">
        <v>367</v>
      </c>
      <c r="H3098" s="3">
        <v>274</v>
      </c>
      <c r="I3098" s="3">
        <v>291</v>
      </c>
      <c r="J3098" s="3">
        <v>1935</v>
      </c>
      <c r="K3098" s="3">
        <v>90</v>
      </c>
    </row>
    <row r="3099" spans="1:11" x14ac:dyDescent="0.25">
      <c r="A3099" s="4">
        <v>42614</v>
      </c>
      <c r="B3099" s="3" t="s">
        <v>66</v>
      </c>
      <c r="C3099" s="3" t="s">
        <v>36</v>
      </c>
      <c r="D3099" s="3">
        <v>396</v>
      </c>
      <c r="E3099" s="3">
        <v>302</v>
      </c>
      <c r="F3099" s="3">
        <v>363</v>
      </c>
      <c r="G3099" s="3">
        <v>293</v>
      </c>
      <c r="H3099" s="3">
        <v>274</v>
      </c>
      <c r="I3099" s="3">
        <v>245</v>
      </c>
      <c r="J3099" s="3">
        <v>1935</v>
      </c>
      <c r="K3099" s="3">
        <v>17</v>
      </c>
    </row>
    <row r="3100" spans="1:11" x14ac:dyDescent="0.25">
      <c r="A3100" s="4">
        <v>42614</v>
      </c>
      <c r="B3100" s="3" t="s">
        <v>66</v>
      </c>
      <c r="C3100" s="3" t="s">
        <v>93</v>
      </c>
      <c r="D3100" s="3">
        <v>396</v>
      </c>
      <c r="E3100" s="3">
        <v>334</v>
      </c>
      <c r="F3100" s="3">
        <v>363</v>
      </c>
      <c r="G3100" s="3">
        <v>316</v>
      </c>
      <c r="H3100" s="3">
        <v>274</v>
      </c>
      <c r="I3100" s="3">
        <v>250</v>
      </c>
      <c r="J3100" s="3">
        <v>1935</v>
      </c>
      <c r="K3100" s="3">
        <v>154</v>
      </c>
    </row>
    <row r="3101" spans="1:11" x14ac:dyDescent="0.25">
      <c r="A3101" s="4">
        <v>42614</v>
      </c>
      <c r="B3101" s="3" t="s">
        <v>66</v>
      </c>
      <c r="C3101" s="3" t="s">
        <v>66</v>
      </c>
      <c r="D3101" s="3">
        <v>396</v>
      </c>
      <c r="E3101" s="3">
        <v>433</v>
      </c>
      <c r="F3101" s="3">
        <v>363</v>
      </c>
      <c r="G3101" s="3">
        <v>396</v>
      </c>
      <c r="H3101" s="3">
        <v>274</v>
      </c>
      <c r="I3101" s="3">
        <v>294</v>
      </c>
      <c r="J3101" s="3">
        <v>1935</v>
      </c>
      <c r="K3101" s="3">
        <v>1067</v>
      </c>
    </row>
    <row r="3102" spans="1:11" x14ac:dyDescent="0.25">
      <c r="A3102" s="4">
        <v>42705</v>
      </c>
      <c r="B3102" s="3" t="s">
        <v>66</v>
      </c>
      <c r="C3102" s="3" t="s">
        <v>33</v>
      </c>
      <c r="D3102" s="3">
        <v>454</v>
      </c>
      <c r="E3102" s="3">
        <v>386</v>
      </c>
      <c r="F3102" s="3">
        <v>405</v>
      </c>
      <c r="G3102" s="3">
        <v>375</v>
      </c>
      <c r="H3102" s="3">
        <v>293</v>
      </c>
      <c r="I3102" s="3">
        <v>320</v>
      </c>
      <c r="J3102" s="3">
        <v>993</v>
      </c>
      <c r="K3102" s="3">
        <v>72</v>
      </c>
    </row>
    <row r="3103" spans="1:11" x14ac:dyDescent="0.25">
      <c r="A3103" s="4">
        <v>42705</v>
      </c>
      <c r="B3103" s="3" t="s">
        <v>66</v>
      </c>
      <c r="C3103" s="3" t="s">
        <v>87</v>
      </c>
      <c r="D3103" s="3">
        <v>454</v>
      </c>
      <c r="E3103" s="3">
        <v>331</v>
      </c>
      <c r="F3103" s="3">
        <v>405</v>
      </c>
      <c r="G3103" s="3">
        <v>310</v>
      </c>
      <c r="H3103" s="3">
        <v>293</v>
      </c>
      <c r="I3103" s="3">
        <v>242</v>
      </c>
      <c r="J3103" s="3">
        <v>993</v>
      </c>
      <c r="K3103" s="3">
        <v>125</v>
      </c>
    </row>
    <row r="3104" spans="1:11" x14ac:dyDescent="0.25">
      <c r="A3104" s="4">
        <v>42705</v>
      </c>
      <c r="B3104" s="3" t="s">
        <v>66</v>
      </c>
      <c r="C3104" s="3" t="s">
        <v>34</v>
      </c>
      <c r="D3104" s="3">
        <v>454</v>
      </c>
      <c r="E3104" s="3">
        <v>283</v>
      </c>
      <c r="F3104" s="3">
        <v>405</v>
      </c>
      <c r="G3104" s="3">
        <v>275</v>
      </c>
      <c r="H3104" s="3">
        <v>293</v>
      </c>
      <c r="I3104" s="3">
        <v>232</v>
      </c>
      <c r="J3104" s="3">
        <v>993</v>
      </c>
      <c r="K3104" s="3">
        <v>21</v>
      </c>
    </row>
    <row r="3105" spans="1:11" x14ac:dyDescent="0.25">
      <c r="A3105" s="4">
        <v>42705</v>
      </c>
      <c r="B3105" s="3" t="s">
        <v>66</v>
      </c>
      <c r="C3105" s="3" t="s">
        <v>92</v>
      </c>
      <c r="D3105" s="3">
        <v>454</v>
      </c>
      <c r="E3105" s="3">
        <v>430</v>
      </c>
      <c r="F3105" s="3">
        <v>405</v>
      </c>
      <c r="G3105" s="3">
        <v>412</v>
      </c>
      <c r="H3105" s="3">
        <v>293</v>
      </c>
      <c r="I3105" s="3">
        <v>336</v>
      </c>
      <c r="J3105" s="3">
        <v>993</v>
      </c>
      <c r="K3105" s="3">
        <v>53</v>
      </c>
    </row>
    <row r="3106" spans="1:11" x14ac:dyDescent="0.25">
      <c r="A3106" s="4">
        <v>42705</v>
      </c>
      <c r="B3106" s="3" t="s">
        <v>66</v>
      </c>
      <c r="C3106" s="3" t="s">
        <v>36</v>
      </c>
      <c r="D3106" s="3">
        <v>454</v>
      </c>
      <c r="E3106" s="3">
        <v>301</v>
      </c>
      <c r="F3106" s="3">
        <v>405</v>
      </c>
      <c r="G3106" s="3">
        <v>296</v>
      </c>
      <c r="H3106" s="3">
        <v>293</v>
      </c>
      <c r="I3106" s="3">
        <v>259</v>
      </c>
      <c r="J3106" s="3">
        <v>993</v>
      </c>
      <c r="K3106" s="3">
        <v>8</v>
      </c>
    </row>
    <row r="3107" spans="1:11" x14ac:dyDescent="0.25">
      <c r="A3107" s="4">
        <v>42705</v>
      </c>
      <c r="B3107" s="3" t="s">
        <v>66</v>
      </c>
      <c r="C3107" s="3" t="s">
        <v>93</v>
      </c>
      <c r="D3107" s="3">
        <v>454</v>
      </c>
      <c r="E3107" s="3">
        <v>331</v>
      </c>
      <c r="F3107" s="3">
        <v>405</v>
      </c>
      <c r="G3107" s="3">
        <v>313</v>
      </c>
      <c r="H3107" s="3">
        <v>293</v>
      </c>
      <c r="I3107" s="3">
        <v>249</v>
      </c>
      <c r="J3107" s="3">
        <v>993</v>
      </c>
      <c r="K3107" s="3">
        <v>57</v>
      </c>
    </row>
    <row r="3108" spans="1:11" x14ac:dyDescent="0.25">
      <c r="A3108" s="4">
        <v>42705</v>
      </c>
      <c r="B3108" s="3" t="s">
        <v>66</v>
      </c>
      <c r="C3108" s="3" t="s">
        <v>66</v>
      </c>
      <c r="D3108" s="3">
        <v>454</v>
      </c>
      <c r="E3108" s="3">
        <v>505</v>
      </c>
      <c r="F3108" s="3">
        <v>405</v>
      </c>
      <c r="G3108" s="3">
        <v>445</v>
      </c>
      <c r="H3108" s="3">
        <v>293</v>
      </c>
      <c r="I3108" s="3">
        <v>316</v>
      </c>
      <c r="J3108" s="3">
        <v>993</v>
      </c>
      <c r="K3108" s="3">
        <v>654</v>
      </c>
    </row>
    <row r="3109" spans="1:11" x14ac:dyDescent="0.25">
      <c r="A3109" s="4">
        <v>42795</v>
      </c>
      <c r="B3109" s="3" t="s">
        <v>66</v>
      </c>
      <c r="C3109" s="3" t="s">
        <v>35</v>
      </c>
      <c r="D3109" s="3">
        <v>470</v>
      </c>
      <c r="E3109" s="3">
        <v>272</v>
      </c>
      <c r="F3109" s="3">
        <v>417</v>
      </c>
      <c r="G3109" s="3">
        <v>257</v>
      </c>
      <c r="H3109" s="3">
        <v>297</v>
      </c>
      <c r="I3109" s="3">
        <v>203</v>
      </c>
      <c r="J3109" s="3">
        <v>2957</v>
      </c>
      <c r="K3109" s="3">
        <v>18</v>
      </c>
    </row>
    <row r="3110" spans="1:11" x14ac:dyDescent="0.25">
      <c r="A3110" s="4">
        <v>42795</v>
      </c>
      <c r="B3110" s="3" t="s">
        <v>66</v>
      </c>
      <c r="C3110" s="3" t="s">
        <v>33</v>
      </c>
      <c r="D3110" s="3">
        <v>470</v>
      </c>
      <c r="E3110" s="3">
        <v>381</v>
      </c>
      <c r="F3110" s="3">
        <v>417</v>
      </c>
      <c r="G3110" s="3">
        <v>362</v>
      </c>
      <c r="H3110" s="3">
        <v>297</v>
      </c>
      <c r="I3110" s="3">
        <v>288</v>
      </c>
      <c r="J3110" s="3">
        <v>2957</v>
      </c>
      <c r="K3110" s="3">
        <v>156</v>
      </c>
    </row>
    <row r="3111" spans="1:11" x14ac:dyDescent="0.25">
      <c r="A3111" s="4">
        <v>42795</v>
      </c>
      <c r="B3111" s="3" t="s">
        <v>66</v>
      </c>
      <c r="C3111" s="3" t="s">
        <v>87</v>
      </c>
      <c r="D3111" s="3">
        <v>470</v>
      </c>
      <c r="E3111" s="3">
        <v>390</v>
      </c>
      <c r="F3111" s="3">
        <v>417</v>
      </c>
      <c r="G3111" s="3">
        <v>353</v>
      </c>
      <c r="H3111" s="3">
        <v>297</v>
      </c>
      <c r="I3111" s="3">
        <v>263</v>
      </c>
      <c r="J3111" s="3">
        <v>2957</v>
      </c>
      <c r="K3111" s="3">
        <v>325</v>
      </c>
    </row>
    <row r="3112" spans="1:11" x14ac:dyDescent="0.25">
      <c r="A3112" s="4">
        <v>42795</v>
      </c>
      <c r="B3112" s="3" t="s">
        <v>66</v>
      </c>
      <c r="C3112" s="3" t="s">
        <v>34</v>
      </c>
      <c r="D3112" s="3">
        <v>470</v>
      </c>
      <c r="E3112" s="3">
        <v>273</v>
      </c>
      <c r="F3112" s="3">
        <v>417</v>
      </c>
      <c r="G3112" s="3">
        <v>263</v>
      </c>
      <c r="H3112" s="3">
        <v>297</v>
      </c>
      <c r="I3112" s="3">
        <v>218</v>
      </c>
      <c r="J3112" s="3">
        <v>2957</v>
      </c>
      <c r="K3112" s="3">
        <v>47</v>
      </c>
    </row>
    <row r="3113" spans="1:11" x14ac:dyDescent="0.25">
      <c r="A3113" s="4">
        <v>42795</v>
      </c>
      <c r="B3113" s="3" t="s">
        <v>66</v>
      </c>
      <c r="C3113" s="3" t="s">
        <v>92</v>
      </c>
      <c r="D3113" s="3">
        <v>470</v>
      </c>
      <c r="E3113" s="3">
        <v>378</v>
      </c>
      <c r="F3113" s="3">
        <v>417</v>
      </c>
      <c r="G3113" s="3">
        <v>358</v>
      </c>
      <c r="H3113" s="3">
        <v>297</v>
      </c>
      <c r="I3113" s="3">
        <v>286</v>
      </c>
      <c r="J3113" s="3">
        <v>2957</v>
      </c>
      <c r="K3113" s="3">
        <v>97</v>
      </c>
    </row>
    <row r="3114" spans="1:11" x14ac:dyDescent="0.25">
      <c r="A3114" s="4">
        <v>42795</v>
      </c>
      <c r="B3114" s="3" t="s">
        <v>66</v>
      </c>
      <c r="C3114" s="3" t="s">
        <v>36</v>
      </c>
      <c r="D3114" s="3">
        <v>470</v>
      </c>
      <c r="E3114" s="3">
        <v>340</v>
      </c>
      <c r="F3114" s="3">
        <v>417</v>
      </c>
      <c r="G3114" s="3">
        <v>329</v>
      </c>
      <c r="H3114" s="3">
        <v>297</v>
      </c>
      <c r="I3114" s="3">
        <v>275</v>
      </c>
      <c r="J3114" s="3">
        <v>2957</v>
      </c>
      <c r="K3114" s="3">
        <v>21</v>
      </c>
    </row>
    <row r="3115" spans="1:11" x14ac:dyDescent="0.25">
      <c r="A3115" s="4">
        <v>42795</v>
      </c>
      <c r="B3115" s="3" t="s">
        <v>66</v>
      </c>
      <c r="C3115" s="3" t="s">
        <v>93</v>
      </c>
      <c r="D3115" s="3">
        <v>470</v>
      </c>
      <c r="E3115" s="3">
        <v>382</v>
      </c>
      <c r="F3115" s="3">
        <v>417</v>
      </c>
      <c r="G3115" s="3">
        <v>364</v>
      </c>
      <c r="H3115" s="3">
        <v>297</v>
      </c>
      <c r="I3115" s="3">
        <v>292</v>
      </c>
      <c r="J3115" s="3">
        <v>2957</v>
      </c>
      <c r="K3115" s="3">
        <v>110</v>
      </c>
    </row>
    <row r="3116" spans="1:11" x14ac:dyDescent="0.25">
      <c r="A3116" s="4">
        <v>42795</v>
      </c>
      <c r="B3116" s="3" t="s">
        <v>66</v>
      </c>
      <c r="C3116" s="3" t="s">
        <v>66</v>
      </c>
      <c r="D3116" s="3">
        <v>470</v>
      </c>
      <c r="E3116" s="3">
        <v>503</v>
      </c>
      <c r="F3116" s="3">
        <v>417</v>
      </c>
      <c r="G3116" s="3">
        <v>444</v>
      </c>
      <c r="H3116" s="3">
        <v>297</v>
      </c>
      <c r="I3116" s="3">
        <v>312</v>
      </c>
      <c r="J3116" s="3">
        <v>2957</v>
      </c>
      <c r="K3116" s="3">
        <v>2183</v>
      </c>
    </row>
    <row r="3117" spans="1:11" x14ac:dyDescent="0.25">
      <c r="A3117" s="4">
        <v>42887</v>
      </c>
      <c r="B3117" s="3" t="s">
        <v>66</v>
      </c>
      <c r="C3117" s="3" t="s">
        <v>35</v>
      </c>
      <c r="D3117" s="3">
        <v>433</v>
      </c>
      <c r="E3117" s="3">
        <v>297</v>
      </c>
      <c r="F3117" s="3">
        <v>399</v>
      </c>
      <c r="G3117" s="3">
        <v>286</v>
      </c>
      <c r="H3117" s="3">
        <v>302</v>
      </c>
      <c r="I3117" s="3">
        <v>230</v>
      </c>
      <c r="J3117" s="3">
        <v>1389</v>
      </c>
      <c r="K3117" s="3">
        <v>9</v>
      </c>
    </row>
    <row r="3118" spans="1:11" x14ac:dyDescent="0.25">
      <c r="A3118" s="4">
        <v>42887</v>
      </c>
      <c r="B3118" s="3" t="s">
        <v>66</v>
      </c>
      <c r="C3118" s="3" t="s">
        <v>33</v>
      </c>
      <c r="D3118" s="3">
        <v>433</v>
      </c>
      <c r="E3118" s="3">
        <v>387</v>
      </c>
      <c r="F3118" s="3">
        <v>399</v>
      </c>
      <c r="G3118" s="3">
        <v>370</v>
      </c>
      <c r="H3118" s="3">
        <v>302</v>
      </c>
      <c r="I3118" s="3">
        <v>300</v>
      </c>
      <c r="J3118" s="3">
        <v>1389</v>
      </c>
      <c r="K3118" s="3">
        <v>125</v>
      </c>
    </row>
    <row r="3119" spans="1:11" x14ac:dyDescent="0.25">
      <c r="A3119" s="4">
        <v>42887</v>
      </c>
      <c r="B3119" s="3" t="s">
        <v>66</v>
      </c>
      <c r="C3119" s="3" t="s">
        <v>87</v>
      </c>
      <c r="D3119" s="3">
        <v>433</v>
      </c>
      <c r="E3119" s="3">
        <v>372</v>
      </c>
      <c r="F3119" s="3">
        <v>399</v>
      </c>
      <c r="G3119" s="3">
        <v>344</v>
      </c>
      <c r="H3119" s="3">
        <v>302</v>
      </c>
      <c r="I3119" s="3">
        <v>262</v>
      </c>
      <c r="J3119" s="3">
        <v>1389</v>
      </c>
      <c r="K3119" s="3">
        <v>247</v>
      </c>
    </row>
    <row r="3120" spans="1:11" x14ac:dyDescent="0.25">
      <c r="A3120" s="4">
        <v>42887</v>
      </c>
      <c r="B3120" s="3" t="s">
        <v>66</v>
      </c>
      <c r="C3120" s="3" t="s">
        <v>34</v>
      </c>
      <c r="D3120" s="3">
        <v>433</v>
      </c>
      <c r="E3120" s="3">
        <v>297</v>
      </c>
      <c r="F3120" s="3">
        <v>399</v>
      </c>
      <c r="G3120" s="3">
        <v>289</v>
      </c>
      <c r="H3120" s="3">
        <v>302</v>
      </c>
      <c r="I3120" s="3">
        <v>245</v>
      </c>
      <c r="J3120" s="3">
        <v>1389</v>
      </c>
      <c r="K3120" s="3">
        <v>50</v>
      </c>
    </row>
    <row r="3121" spans="1:11" x14ac:dyDescent="0.25">
      <c r="A3121" s="4">
        <v>42887</v>
      </c>
      <c r="B3121" s="3" t="s">
        <v>66</v>
      </c>
      <c r="C3121" s="3" t="s">
        <v>92</v>
      </c>
      <c r="D3121" s="3">
        <v>433</v>
      </c>
      <c r="E3121" s="3">
        <v>420</v>
      </c>
      <c r="F3121" s="3">
        <v>399</v>
      </c>
      <c r="G3121" s="3">
        <v>400</v>
      </c>
      <c r="H3121" s="3">
        <v>302</v>
      </c>
      <c r="I3121" s="3">
        <v>321</v>
      </c>
      <c r="J3121" s="3">
        <v>1389</v>
      </c>
      <c r="K3121" s="3">
        <v>70</v>
      </c>
    </row>
    <row r="3122" spans="1:11" x14ac:dyDescent="0.25">
      <c r="A3122" s="4">
        <v>42887</v>
      </c>
      <c r="B3122" s="3" t="s">
        <v>66</v>
      </c>
      <c r="C3122" s="3" t="s">
        <v>36</v>
      </c>
      <c r="D3122" s="3">
        <v>433</v>
      </c>
      <c r="E3122" s="3">
        <v>328</v>
      </c>
      <c r="F3122" s="3">
        <v>399</v>
      </c>
      <c r="G3122" s="3">
        <v>321</v>
      </c>
      <c r="H3122" s="3">
        <v>302</v>
      </c>
      <c r="I3122" s="3">
        <v>280</v>
      </c>
      <c r="J3122" s="3">
        <v>1389</v>
      </c>
      <c r="K3122" s="3">
        <v>15</v>
      </c>
    </row>
    <row r="3123" spans="1:11" x14ac:dyDescent="0.25">
      <c r="A3123" s="4">
        <v>42887</v>
      </c>
      <c r="B3123" s="3" t="s">
        <v>66</v>
      </c>
      <c r="C3123" s="3" t="s">
        <v>93</v>
      </c>
      <c r="D3123" s="3">
        <v>433</v>
      </c>
      <c r="E3123" s="3">
        <v>367</v>
      </c>
      <c r="F3123" s="3">
        <v>399</v>
      </c>
      <c r="G3123" s="3">
        <v>350</v>
      </c>
      <c r="H3123" s="3">
        <v>302</v>
      </c>
      <c r="I3123" s="3">
        <v>281</v>
      </c>
      <c r="J3123" s="3">
        <v>1389</v>
      </c>
      <c r="K3123" s="3">
        <v>88</v>
      </c>
    </row>
    <row r="3124" spans="1:11" x14ac:dyDescent="0.25">
      <c r="A3124" s="4">
        <v>42887</v>
      </c>
      <c r="B3124" s="3" t="s">
        <v>66</v>
      </c>
      <c r="C3124" s="3" t="s">
        <v>66</v>
      </c>
      <c r="D3124" s="3">
        <v>433</v>
      </c>
      <c r="E3124" s="3">
        <v>481</v>
      </c>
      <c r="F3124" s="3">
        <v>399</v>
      </c>
      <c r="G3124" s="3">
        <v>441</v>
      </c>
      <c r="H3124" s="3">
        <v>302</v>
      </c>
      <c r="I3124" s="3">
        <v>331</v>
      </c>
      <c r="J3124" s="3">
        <v>1389</v>
      </c>
      <c r="K3124" s="3">
        <v>785</v>
      </c>
    </row>
    <row r="3125" spans="1:11" x14ac:dyDescent="0.25">
      <c r="A3125" s="4">
        <v>42979</v>
      </c>
      <c r="B3125" s="3" t="s">
        <v>66</v>
      </c>
      <c r="C3125" s="3" t="s">
        <v>35</v>
      </c>
      <c r="D3125" s="3">
        <v>430</v>
      </c>
      <c r="E3125" s="3">
        <v>302</v>
      </c>
      <c r="F3125" s="3">
        <v>397</v>
      </c>
      <c r="G3125" s="3">
        <v>298</v>
      </c>
      <c r="H3125" s="3">
        <v>301</v>
      </c>
      <c r="I3125" s="3">
        <v>260</v>
      </c>
      <c r="J3125" s="3">
        <v>1370</v>
      </c>
      <c r="K3125" s="3">
        <v>8</v>
      </c>
    </row>
    <row r="3126" spans="1:11" x14ac:dyDescent="0.25">
      <c r="A3126" s="4">
        <v>42979</v>
      </c>
      <c r="B3126" s="3" t="s">
        <v>66</v>
      </c>
      <c r="C3126" s="3" t="s">
        <v>33</v>
      </c>
      <c r="D3126" s="3">
        <v>430</v>
      </c>
      <c r="E3126" s="3">
        <v>364</v>
      </c>
      <c r="F3126" s="3">
        <v>397</v>
      </c>
      <c r="G3126" s="3">
        <v>349</v>
      </c>
      <c r="H3126" s="3">
        <v>301</v>
      </c>
      <c r="I3126" s="3">
        <v>285</v>
      </c>
      <c r="J3126" s="3">
        <v>1370</v>
      </c>
      <c r="K3126" s="3">
        <v>134</v>
      </c>
    </row>
    <row r="3127" spans="1:11" x14ac:dyDescent="0.25">
      <c r="A3127" s="4">
        <v>42979</v>
      </c>
      <c r="B3127" s="3" t="s">
        <v>66</v>
      </c>
      <c r="C3127" s="3" t="s">
        <v>87</v>
      </c>
      <c r="D3127" s="3">
        <v>430</v>
      </c>
      <c r="E3127" s="3">
        <v>394</v>
      </c>
      <c r="F3127" s="3">
        <v>397</v>
      </c>
      <c r="G3127" s="3">
        <v>363</v>
      </c>
      <c r="H3127" s="3">
        <v>301</v>
      </c>
      <c r="I3127" s="3">
        <v>268</v>
      </c>
      <c r="J3127" s="3">
        <v>1370</v>
      </c>
      <c r="K3127" s="3">
        <v>215</v>
      </c>
    </row>
    <row r="3128" spans="1:11" x14ac:dyDescent="0.25">
      <c r="A3128" s="4">
        <v>42979</v>
      </c>
      <c r="B3128" s="3" t="s">
        <v>66</v>
      </c>
      <c r="C3128" s="3" t="s">
        <v>34</v>
      </c>
      <c r="D3128" s="3">
        <v>430</v>
      </c>
      <c r="E3128" s="3">
        <v>295</v>
      </c>
      <c r="F3128" s="3">
        <v>397</v>
      </c>
      <c r="G3128" s="3">
        <v>287</v>
      </c>
      <c r="H3128" s="3">
        <v>301</v>
      </c>
      <c r="I3128" s="3">
        <v>246</v>
      </c>
      <c r="J3128" s="3">
        <v>1370</v>
      </c>
      <c r="K3128" s="3">
        <v>40</v>
      </c>
    </row>
    <row r="3129" spans="1:11" x14ac:dyDescent="0.25">
      <c r="A3129" s="4">
        <v>42979</v>
      </c>
      <c r="B3129" s="3" t="s">
        <v>66</v>
      </c>
      <c r="C3129" s="3" t="s">
        <v>92</v>
      </c>
      <c r="D3129" s="3">
        <v>430</v>
      </c>
      <c r="E3129" s="3">
        <v>429</v>
      </c>
      <c r="F3129" s="3">
        <v>397</v>
      </c>
      <c r="G3129" s="3">
        <v>406</v>
      </c>
      <c r="H3129" s="3">
        <v>301</v>
      </c>
      <c r="I3129" s="3">
        <v>322</v>
      </c>
      <c r="J3129" s="3">
        <v>1370</v>
      </c>
      <c r="K3129" s="3">
        <v>67</v>
      </c>
    </row>
    <row r="3130" spans="1:11" x14ac:dyDescent="0.25">
      <c r="A3130" s="4">
        <v>42979</v>
      </c>
      <c r="B3130" s="3" t="s">
        <v>66</v>
      </c>
      <c r="C3130" s="3" t="s">
        <v>36</v>
      </c>
      <c r="D3130" s="3">
        <v>430</v>
      </c>
      <c r="E3130" s="3">
        <v>345</v>
      </c>
      <c r="F3130" s="3">
        <v>397</v>
      </c>
      <c r="G3130" s="3">
        <v>340</v>
      </c>
      <c r="H3130" s="3">
        <v>301</v>
      </c>
      <c r="I3130" s="3">
        <v>302</v>
      </c>
      <c r="J3130" s="3">
        <v>1370</v>
      </c>
      <c r="K3130" s="3">
        <v>14</v>
      </c>
    </row>
    <row r="3131" spans="1:11" x14ac:dyDescent="0.25">
      <c r="A3131" s="4">
        <v>42979</v>
      </c>
      <c r="B3131" s="3" t="s">
        <v>66</v>
      </c>
      <c r="C3131" s="3" t="s">
        <v>93</v>
      </c>
      <c r="D3131" s="3">
        <v>430</v>
      </c>
      <c r="E3131" s="3">
        <v>375</v>
      </c>
      <c r="F3131" s="3">
        <v>397</v>
      </c>
      <c r="G3131" s="3">
        <v>361</v>
      </c>
      <c r="H3131" s="3">
        <v>301</v>
      </c>
      <c r="I3131" s="3">
        <v>297</v>
      </c>
      <c r="J3131" s="3">
        <v>1370</v>
      </c>
      <c r="K3131" s="3">
        <v>77</v>
      </c>
    </row>
    <row r="3132" spans="1:11" x14ac:dyDescent="0.25">
      <c r="A3132" s="4">
        <v>42979</v>
      </c>
      <c r="B3132" s="3" t="s">
        <v>66</v>
      </c>
      <c r="C3132" s="3" t="s">
        <v>66</v>
      </c>
      <c r="D3132" s="3">
        <v>430</v>
      </c>
      <c r="E3132" s="3">
        <v>464</v>
      </c>
      <c r="F3132" s="3">
        <v>397</v>
      </c>
      <c r="G3132" s="3">
        <v>427</v>
      </c>
      <c r="H3132" s="3">
        <v>301</v>
      </c>
      <c r="I3132" s="3">
        <v>321</v>
      </c>
      <c r="J3132" s="3">
        <v>1370</v>
      </c>
      <c r="K3132" s="3">
        <v>815</v>
      </c>
    </row>
    <row r="3133" spans="1:11" x14ac:dyDescent="0.25">
      <c r="A3133" s="4">
        <v>43070</v>
      </c>
      <c r="B3133" s="3" t="s">
        <v>66</v>
      </c>
      <c r="C3133" s="3" t="s">
        <v>35</v>
      </c>
      <c r="D3133" s="3">
        <v>482</v>
      </c>
      <c r="E3133" s="3">
        <v>282</v>
      </c>
      <c r="F3133" s="3">
        <v>431</v>
      </c>
      <c r="G3133" s="3">
        <v>270</v>
      </c>
      <c r="H3133" s="3">
        <v>311</v>
      </c>
      <c r="I3133" s="3">
        <v>219</v>
      </c>
      <c r="J3133" s="3">
        <v>1070</v>
      </c>
      <c r="K3133" s="3">
        <v>10</v>
      </c>
    </row>
    <row r="3134" spans="1:11" x14ac:dyDescent="0.25">
      <c r="A3134" s="4">
        <v>43070</v>
      </c>
      <c r="B3134" s="3" t="s">
        <v>66</v>
      </c>
      <c r="C3134" s="3" t="s">
        <v>33</v>
      </c>
      <c r="D3134" s="3">
        <v>482</v>
      </c>
      <c r="E3134" s="3">
        <v>365</v>
      </c>
      <c r="F3134" s="3">
        <v>431</v>
      </c>
      <c r="G3134" s="3">
        <v>348</v>
      </c>
      <c r="H3134" s="3">
        <v>311</v>
      </c>
      <c r="I3134" s="3">
        <v>280</v>
      </c>
      <c r="J3134" s="3">
        <v>1070</v>
      </c>
      <c r="K3134" s="3">
        <v>54</v>
      </c>
    </row>
    <row r="3135" spans="1:11" x14ac:dyDescent="0.25">
      <c r="A3135" s="4">
        <v>43070</v>
      </c>
      <c r="B3135" s="3" t="s">
        <v>66</v>
      </c>
      <c r="C3135" s="3" t="s">
        <v>87</v>
      </c>
      <c r="D3135" s="3">
        <v>482</v>
      </c>
      <c r="E3135" s="3">
        <v>397</v>
      </c>
      <c r="F3135" s="3">
        <v>431</v>
      </c>
      <c r="G3135" s="3">
        <v>366</v>
      </c>
      <c r="H3135" s="3">
        <v>311</v>
      </c>
      <c r="I3135" s="3">
        <v>278</v>
      </c>
      <c r="J3135" s="3">
        <v>1070</v>
      </c>
      <c r="K3135" s="3">
        <v>157</v>
      </c>
    </row>
    <row r="3136" spans="1:11" x14ac:dyDescent="0.25">
      <c r="A3136" s="4">
        <v>43070</v>
      </c>
      <c r="B3136" s="3" t="s">
        <v>66</v>
      </c>
      <c r="C3136" s="3" t="s">
        <v>34</v>
      </c>
      <c r="D3136" s="3">
        <v>482</v>
      </c>
      <c r="E3136" s="3">
        <v>300</v>
      </c>
      <c r="F3136" s="3">
        <v>431</v>
      </c>
      <c r="G3136" s="3">
        <v>292</v>
      </c>
      <c r="H3136" s="3">
        <v>311</v>
      </c>
      <c r="I3136" s="3">
        <v>250</v>
      </c>
      <c r="J3136" s="3">
        <v>1070</v>
      </c>
      <c r="K3136" s="3">
        <v>64</v>
      </c>
    </row>
    <row r="3137" spans="1:11" x14ac:dyDescent="0.25">
      <c r="A3137" s="4">
        <v>43070</v>
      </c>
      <c r="B3137" s="3" t="s">
        <v>66</v>
      </c>
      <c r="C3137" s="3" t="s">
        <v>92</v>
      </c>
      <c r="D3137" s="3">
        <v>482</v>
      </c>
      <c r="E3137" s="3">
        <v>439</v>
      </c>
      <c r="F3137" s="3">
        <v>431</v>
      </c>
      <c r="G3137" s="3">
        <v>418</v>
      </c>
      <c r="H3137" s="3">
        <v>311</v>
      </c>
      <c r="I3137" s="3">
        <v>336</v>
      </c>
      <c r="J3137" s="3">
        <v>1070</v>
      </c>
      <c r="K3137" s="3">
        <v>52</v>
      </c>
    </row>
    <row r="3138" spans="1:11" x14ac:dyDescent="0.25">
      <c r="A3138" s="4">
        <v>43070</v>
      </c>
      <c r="B3138" s="3" t="s">
        <v>66</v>
      </c>
      <c r="C3138" s="3" t="s">
        <v>36</v>
      </c>
      <c r="D3138" s="3">
        <v>482</v>
      </c>
      <c r="E3138" s="3">
        <v>322</v>
      </c>
      <c r="F3138" s="3">
        <v>431</v>
      </c>
      <c r="G3138" s="3">
        <v>313</v>
      </c>
      <c r="H3138" s="3">
        <v>311</v>
      </c>
      <c r="I3138" s="3">
        <v>266</v>
      </c>
      <c r="J3138" s="3">
        <v>1070</v>
      </c>
      <c r="K3138" s="3">
        <v>9</v>
      </c>
    </row>
    <row r="3139" spans="1:11" x14ac:dyDescent="0.25">
      <c r="A3139" s="4">
        <v>43070</v>
      </c>
      <c r="B3139" s="3" t="s">
        <v>66</v>
      </c>
      <c r="C3139" s="3" t="s">
        <v>93</v>
      </c>
      <c r="D3139" s="3">
        <v>482</v>
      </c>
      <c r="E3139" s="3">
        <v>376</v>
      </c>
      <c r="F3139" s="3">
        <v>431</v>
      </c>
      <c r="G3139" s="3">
        <v>354</v>
      </c>
      <c r="H3139" s="3">
        <v>311</v>
      </c>
      <c r="I3139" s="3">
        <v>276</v>
      </c>
      <c r="J3139" s="3">
        <v>1070</v>
      </c>
      <c r="K3139" s="3">
        <v>64</v>
      </c>
    </row>
    <row r="3140" spans="1:11" x14ac:dyDescent="0.25">
      <c r="A3140" s="4">
        <v>43070</v>
      </c>
      <c r="B3140" s="3" t="s">
        <v>66</v>
      </c>
      <c r="C3140" s="3" t="s">
        <v>66</v>
      </c>
      <c r="D3140" s="3">
        <v>482</v>
      </c>
      <c r="E3140" s="3">
        <v>549</v>
      </c>
      <c r="F3140" s="3">
        <v>431</v>
      </c>
      <c r="G3140" s="3">
        <v>489</v>
      </c>
      <c r="H3140" s="3">
        <v>311</v>
      </c>
      <c r="I3140" s="3">
        <v>348</v>
      </c>
      <c r="J3140" s="3">
        <v>1070</v>
      </c>
      <c r="K3140" s="3">
        <v>660</v>
      </c>
    </row>
    <row r="3141" spans="1:11" x14ac:dyDescent="0.25">
      <c r="A3141" s="4">
        <v>43160</v>
      </c>
      <c r="B3141" s="3" t="s">
        <v>66</v>
      </c>
      <c r="C3141" s="3" t="s">
        <v>35</v>
      </c>
      <c r="D3141" s="3">
        <v>503</v>
      </c>
      <c r="E3141" s="3">
        <v>296</v>
      </c>
      <c r="F3141" s="3">
        <v>450</v>
      </c>
      <c r="G3141" s="3">
        <v>288</v>
      </c>
      <c r="H3141" s="3">
        <v>325</v>
      </c>
      <c r="I3141" s="3">
        <v>240</v>
      </c>
      <c r="J3141" s="3">
        <v>2496</v>
      </c>
      <c r="K3141" s="3">
        <v>9</v>
      </c>
    </row>
    <row r="3142" spans="1:11" x14ac:dyDescent="0.25">
      <c r="A3142" s="4">
        <v>43160</v>
      </c>
      <c r="B3142" s="3" t="s">
        <v>66</v>
      </c>
      <c r="C3142" s="3" t="s">
        <v>33</v>
      </c>
      <c r="D3142" s="3">
        <v>503</v>
      </c>
      <c r="E3142" s="3">
        <v>395</v>
      </c>
      <c r="F3142" s="3">
        <v>450</v>
      </c>
      <c r="G3142" s="3">
        <v>370</v>
      </c>
      <c r="H3142" s="3">
        <v>325</v>
      </c>
      <c r="I3142" s="3">
        <v>284</v>
      </c>
      <c r="J3142" s="3">
        <v>2496</v>
      </c>
      <c r="K3142" s="3">
        <v>151</v>
      </c>
    </row>
    <row r="3143" spans="1:11" x14ac:dyDescent="0.25">
      <c r="A3143" s="4">
        <v>43160</v>
      </c>
      <c r="B3143" s="3" t="s">
        <v>66</v>
      </c>
      <c r="C3143" s="3" t="s">
        <v>87</v>
      </c>
      <c r="D3143" s="3">
        <v>503</v>
      </c>
      <c r="E3143" s="3">
        <v>409</v>
      </c>
      <c r="F3143" s="3">
        <v>450</v>
      </c>
      <c r="G3143" s="3">
        <v>381</v>
      </c>
      <c r="H3143" s="3">
        <v>325</v>
      </c>
      <c r="I3143" s="3">
        <v>291</v>
      </c>
      <c r="J3143" s="3">
        <v>2496</v>
      </c>
      <c r="K3143" s="3">
        <v>277</v>
      </c>
    </row>
    <row r="3144" spans="1:11" x14ac:dyDescent="0.25">
      <c r="A3144" s="4">
        <v>43160</v>
      </c>
      <c r="B3144" s="3" t="s">
        <v>66</v>
      </c>
      <c r="C3144" s="3" t="s">
        <v>34</v>
      </c>
      <c r="D3144" s="3">
        <v>503</v>
      </c>
      <c r="E3144" s="3">
        <v>315</v>
      </c>
      <c r="F3144" s="3">
        <v>450</v>
      </c>
      <c r="G3144" s="3">
        <v>309</v>
      </c>
      <c r="H3144" s="3">
        <v>325</v>
      </c>
      <c r="I3144" s="3">
        <v>271</v>
      </c>
      <c r="J3144" s="3">
        <v>2496</v>
      </c>
      <c r="K3144" s="3">
        <v>49</v>
      </c>
    </row>
    <row r="3145" spans="1:11" x14ac:dyDescent="0.25">
      <c r="A3145" s="4">
        <v>43160</v>
      </c>
      <c r="B3145" s="3" t="s">
        <v>66</v>
      </c>
      <c r="C3145" s="3" t="s">
        <v>92</v>
      </c>
      <c r="D3145" s="3">
        <v>503</v>
      </c>
      <c r="E3145" s="3">
        <v>476</v>
      </c>
      <c r="F3145" s="3">
        <v>450</v>
      </c>
      <c r="G3145" s="3">
        <v>452</v>
      </c>
      <c r="H3145" s="3">
        <v>325</v>
      </c>
      <c r="I3145" s="3">
        <v>351</v>
      </c>
      <c r="J3145" s="3">
        <v>2496</v>
      </c>
      <c r="K3145" s="3">
        <v>95</v>
      </c>
    </row>
    <row r="3146" spans="1:11" x14ac:dyDescent="0.25">
      <c r="A3146" s="4">
        <v>43160</v>
      </c>
      <c r="B3146" s="3" t="s">
        <v>66</v>
      </c>
      <c r="C3146" s="3" t="s">
        <v>36</v>
      </c>
      <c r="D3146" s="3">
        <v>503</v>
      </c>
      <c r="E3146" s="3">
        <v>348</v>
      </c>
      <c r="F3146" s="3">
        <v>450</v>
      </c>
      <c r="G3146" s="3">
        <v>333</v>
      </c>
      <c r="H3146" s="3">
        <v>325</v>
      </c>
      <c r="I3146" s="3">
        <v>271</v>
      </c>
      <c r="J3146" s="3">
        <v>2496</v>
      </c>
      <c r="K3146" s="3">
        <v>15</v>
      </c>
    </row>
    <row r="3147" spans="1:11" x14ac:dyDescent="0.25">
      <c r="A3147" s="4">
        <v>43160</v>
      </c>
      <c r="B3147" s="3" t="s">
        <v>66</v>
      </c>
      <c r="C3147" s="3" t="s">
        <v>93</v>
      </c>
      <c r="D3147" s="3">
        <v>503</v>
      </c>
      <c r="E3147" s="3">
        <v>375</v>
      </c>
      <c r="F3147" s="3">
        <v>450</v>
      </c>
      <c r="G3147" s="3">
        <v>351</v>
      </c>
      <c r="H3147" s="3">
        <v>325</v>
      </c>
      <c r="I3147" s="3">
        <v>272</v>
      </c>
      <c r="J3147" s="3">
        <v>2496</v>
      </c>
      <c r="K3147" s="3">
        <v>104</v>
      </c>
    </row>
    <row r="3148" spans="1:11" x14ac:dyDescent="0.25">
      <c r="A3148" s="4">
        <v>43160</v>
      </c>
      <c r="B3148" s="3" t="s">
        <v>66</v>
      </c>
      <c r="C3148" s="3" t="s">
        <v>66</v>
      </c>
      <c r="D3148" s="3">
        <v>503</v>
      </c>
      <c r="E3148" s="3">
        <v>543</v>
      </c>
      <c r="F3148" s="3">
        <v>450</v>
      </c>
      <c r="G3148" s="3">
        <v>483</v>
      </c>
      <c r="H3148" s="3">
        <v>325</v>
      </c>
      <c r="I3148" s="3">
        <v>345</v>
      </c>
      <c r="J3148" s="3">
        <v>2496</v>
      </c>
      <c r="K3148" s="3">
        <v>1796</v>
      </c>
    </row>
    <row r="3149" spans="1:11" x14ac:dyDescent="0.25">
      <c r="A3149" s="4">
        <v>43252</v>
      </c>
      <c r="B3149" s="3" t="s">
        <v>66</v>
      </c>
      <c r="C3149" s="3" t="s">
        <v>35</v>
      </c>
      <c r="D3149" s="3">
        <v>458</v>
      </c>
      <c r="E3149" s="3">
        <v>337</v>
      </c>
      <c r="F3149" s="3">
        <v>421</v>
      </c>
      <c r="G3149" s="3">
        <v>316</v>
      </c>
      <c r="H3149" s="3">
        <v>319</v>
      </c>
      <c r="I3149" s="3">
        <v>244</v>
      </c>
      <c r="J3149" s="3">
        <v>1401</v>
      </c>
      <c r="K3149" s="3">
        <v>9</v>
      </c>
    </row>
    <row r="3150" spans="1:11" x14ac:dyDescent="0.25">
      <c r="A3150" s="4">
        <v>43252</v>
      </c>
      <c r="B3150" s="3" t="s">
        <v>66</v>
      </c>
      <c r="C3150" s="3" t="s">
        <v>33</v>
      </c>
      <c r="D3150" s="3">
        <v>458</v>
      </c>
      <c r="E3150" s="3">
        <v>410</v>
      </c>
      <c r="F3150" s="3">
        <v>421</v>
      </c>
      <c r="G3150" s="3">
        <v>394</v>
      </c>
      <c r="H3150" s="3">
        <v>319</v>
      </c>
      <c r="I3150" s="3">
        <v>318</v>
      </c>
      <c r="J3150" s="3">
        <v>1401</v>
      </c>
      <c r="K3150" s="3">
        <v>112</v>
      </c>
    </row>
    <row r="3151" spans="1:11" x14ac:dyDescent="0.25">
      <c r="A3151" s="4">
        <v>43252</v>
      </c>
      <c r="B3151" s="3" t="s">
        <v>66</v>
      </c>
      <c r="C3151" s="3" t="s">
        <v>87</v>
      </c>
      <c r="D3151" s="3">
        <v>458</v>
      </c>
      <c r="E3151" s="3">
        <v>409</v>
      </c>
      <c r="F3151" s="3">
        <v>421</v>
      </c>
      <c r="G3151" s="3">
        <v>380</v>
      </c>
      <c r="H3151" s="3">
        <v>319</v>
      </c>
      <c r="I3151" s="3">
        <v>290</v>
      </c>
      <c r="J3151" s="3">
        <v>1401</v>
      </c>
      <c r="K3151" s="3">
        <v>201</v>
      </c>
    </row>
    <row r="3152" spans="1:11" x14ac:dyDescent="0.25">
      <c r="A3152" s="4">
        <v>43252</v>
      </c>
      <c r="B3152" s="3" t="s">
        <v>66</v>
      </c>
      <c r="C3152" s="3" t="s">
        <v>34</v>
      </c>
      <c r="D3152" s="3">
        <v>458</v>
      </c>
      <c r="E3152" s="3">
        <v>301</v>
      </c>
      <c r="F3152" s="3">
        <v>421</v>
      </c>
      <c r="G3152" s="3">
        <v>293</v>
      </c>
      <c r="H3152" s="3">
        <v>319</v>
      </c>
      <c r="I3152" s="3">
        <v>249</v>
      </c>
      <c r="J3152" s="3">
        <v>1401</v>
      </c>
      <c r="K3152" s="3">
        <v>28</v>
      </c>
    </row>
    <row r="3153" spans="1:11" x14ac:dyDescent="0.25">
      <c r="A3153" s="4">
        <v>43252</v>
      </c>
      <c r="B3153" s="3" t="s">
        <v>66</v>
      </c>
      <c r="C3153" s="3" t="s">
        <v>92</v>
      </c>
      <c r="D3153" s="3">
        <v>458</v>
      </c>
      <c r="E3153" s="3">
        <v>448</v>
      </c>
      <c r="F3153" s="3">
        <v>421</v>
      </c>
      <c r="G3153" s="3">
        <v>427</v>
      </c>
      <c r="H3153" s="3">
        <v>319</v>
      </c>
      <c r="I3153" s="3">
        <v>344</v>
      </c>
      <c r="J3153" s="3">
        <v>1401</v>
      </c>
      <c r="K3153" s="3">
        <v>60</v>
      </c>
    </row>
    <row r="3154" spans="1:11" x14ac:dyDescent="0.25">
      <c r="A3154" s="4">
        <v>43252</v>
      </c>
      <c r="B3154" s="3" t="s">
        <v>66</v>
      </c>
      <c r="C3154" s="3" t="s">
        <v>36</v>
      </c>
      <c r="D3154" s="3">
        <v>458</v>
      </c>
      <c r="E3154" s="3">
        <v>359</v>
      </c>
      <c r="F3154" s="3">
        <v>421</v>
      </c>
      <c r="G3154" s="3">
        <v>351</v>
      </c>
      <c r="H3154" s="3">
        <v>319</v>
      </c>
      <c r="I3154" s="3">
        <v>302</v>
      </c>
      <c r="J3154" s="3">
        <v>1401</v>
      </c>
      <c r="K3154" s="3">
        <v>17</v>
      </c>
    </row>
    <row r="3155" spans="1:11" x14ac:dyDescent="0.25">
      <c r="A3155" s="4">
        <v>43252</v>
      </c>
      <c r="B3155" s="3" t="s">
        <v>66</v>
      </c>
      <c r="C3155" s="3" t="s">
        <v>93</v>
      </c>
      <c r="D3155" s="3">
        <v>458</v>
      </c>
      <c r="E3155" s="3">
        <v>413</v>
      </c>
      <c r="F3155" s="3">
        <v>421</v>
      </c>
      <c r="G3155" s="3">
        <v>393</v>
      </c>
      <c r="H3155" s="3">
        <v>319</v>
      </c>
      <c r="I3155" s="3">
        <v>314</v>
      </c>
      <c r="J3155" s="3">
        <v>1401</v>
      </c>
      <c r="K3155" s="3">
        <v>80</v>
      </c>
    </row>
    <row r="3156" spans="1:11" x14ac:dyDescent="0.25">
      <c r="A3156" s="4">
        <v>43252</v>
      </c>
      <c r="B3156" s="3" t="s">
        <v>66</v>
      </c>
      <c r="C3156" s="3" t="s">
        <v>66</v>
      </c>
      <c r="D3156" s="3">
        <v>458</v>
      </c>
      <c r="E3156" s="3">
        <v>487</v>
      </c>
      <c r="F3156" s="3">
        <v>421</v>
      </c>
      <c r="G3156" s="3">
        <v>445</v>
      </c>
      <c r="H3156" s="3">
        <v>319</v>
      </c>
      <c r="I3156" s="3">
        <v>333</v>
      </c>
      <c r="J3156" s="3">
        <v>1401</v>
      </c>
      <c r="K3156" s="3">
        <v>894</v>
      </c>
    </row>
    <row r="3157" spans="1:11" x14ac:dyDescent="0.25">
      <c r="A3157" s="4">
        <v>39508</v>
      </c>
      <c r="B3157" s="3" t="s">
        <v>71</v>
      </c>
      <c r="C3157" s="3" t="s">
        <v>41</v>
      </c>
      <c r="D3157" s="3">
        <v>202</v>
      </c>
      <c r="E3157" s="3">
        <v>189</v>
      </c>
      <c r="F3157" s="3">
        <v>193</v>
      </c>
      <c r="G3157" s="3">
        <v>181</v>
      </c>
      <c r="H3157" s="3">
        <v>157</v>
      </c>
      <c r="I3157" s="3">
        <v>150</v>
      </c>
      <c r="J3157" s="3">
        <v>81</v>
      </c>
      <c r="K3157" s="3">
        <v>40</v>
      </c>
    </row>
    <row r="3158" spans="1:11" x14ac:dyDescent="0.25">
      <c r="A3158" s="4">
        <v>39508</v>
      </c>
      <c r="B3158" s="3" t="s">
        <v>71</v>
      </c>
      <c r="C3158" s="3" t="s">
        <v>42</v>
      </c>
      <c r="D3158" s="3">
        <v>202</v>
      </c>
      <c r="E3158" s="3">
        <v>223</v>
      </c>
      <c r="F3158" s="3">
        <v>193</v>
      </c>
      <c r="G3158" s="3">
        <v>214</v>
      </c>
      <c r="H3158" s="3">
        <v>157</v>
      </c>
      <c r="I3158" s="3">
        <v>174</v>
      </c>
      <c r="J3158" s="3">
        <v>81</v>
      </c>
      <c r="K3158" s="3">
        <v>27</v>
      </c>
    </row>
    <row r="3159" spans="1:11" x14ac:dyDescent="0.25">
      <c r="A3159" s="4">
        <v>39508</v>
      </c>
      <c r="B3159" s="3" t="s">
        <v>71</v>
      </c>
      <c r="C3159" s="3" t="s">
        <v>43</v>
      </c>
      <c r="D3159" s="3">
        <v>202</v>
      </c>
      <c r="E3159" s="3">
        <v>199</v>
      </c>
      <c r="F3159" s="3">
        <v>193</v>
      </c>
      <c r="G3159" s="3">
        <v>189</v>
      </c>
      <c r="H3159" s="3">
        <v>157</v>
      </c>
      <c r="I3159" s="3">
        <v>149</v>
      </c>
      <c r="J3159" s="3">
        <v>81</v>
      </c>
      <c r="K3159" s="3">
        <v>14</v>
      </c>
    </row>
    <row r="3160" spans="1:11" x14ac:dyDescent="0.25">
      <c r="A3160" s="4">
        <v>39600</v>
      </c>
      <c r="B3160" s="3" t="s">
        <v>71</v>
      </c>
      <c r="C3160" s="3" t="s">
        <v>41</v>
      </c>
      <c r="D3160" s="3">
        <v>214</v>
      </c>
      <c r="E3160" s="3">
        <v>203</v>
      </c>
      <c r="F3160" s="3">
        <v>207</v>
      </c>
      <c r="G3160" s="3">
        <v>195</v>
      </c>
      <c r="H3160" s="3">
        <v>173</v>
      </c>
      <c r="I3160" s="3">
        <v>160</v>
      </c>
      <c r="J3160" s="3">
        <v>66</v>
      </c>
      <c r="K3160" s="3">
        <v>23</v>
      </c>
    </row>
    <row r="3161" spans="1:11" x14ac:dyDescent="0.25">
      <c r="A3161" s="4">
        <v>39600</v>
      </c>
      <c r="B3161" s="3" t="s">
        <v>71</v>
      </c>
      <c r="C3161" s="3" t="s">
        <v>42</v>
      </c>
      <c r="D3161" s="3">
        <v>214</v>
      </c>
      <c r="E3161" s="3">
        <v>222</v>
      </c>
      <c r="F3161" s="3">
        <v>207</v>
      </c>
      <c r="G3161" s="3">
        <v>215</v>
      </c>
      <c r="H3161" s="3">
        <v>173</v>
      </c>
      <c r="I3161" s="3">
        <v>180</v>
      </c>
      <c r="J3161" s="3">
        <v>66</v>
      </c>
      <c r="K3161" s="3">
        <v>30</v>
      </c>
    </row>
    <row r="3162" spans="1:11" x14ac:dyDescent="0.25">
      <c r="A3162" s="4">
        <v>39600</v>
      </c>
      <c r="B3162" s="3" t="s">
        <v>71</v>
      </c>
      <c r="C3162" s="3" t="s">
        <v>43</v>
      </c>
      <c r="D3162" s="3">
        <v>214</v>
      </c>
      <c r="E3162" s="3">
        <v>216</v>
      </c>
      <c r="F3162" s="3">
        <v>207</v>
      </c>
      <c r="G3162" s="3">
        <v>212</v>
      </c>
      <c r="H3162" s="3">
        <v>173</v>
      </c>
      <c r="I3162" s="3">
        <v>184</v>
      </c>
      <c r="J3162" s="3">
        <v>66</v>
      </c>
      <c r="K3162" s="3">
        <v>13</v>
      </c>
    </row>
    <row r="3163" spans="1:11" x14ac:dyDescent="0.25">
      <c r="A3163" s="4">
        <v>39692</v>
      </c>
      <c r="B3163" s="3" t="s">
        <v>71</v>
      </c>
      <c r="C3163" s="3" t="s">
        <v>41</v>
      </c>
      <c r="D3163" s="3">
        <v>235</v>
      </c>
      <c r="E3163" s="3">
        <v>224</v>
      </c>
      <c r="F3163" s="3">
        <v>226</v>
      </c>
      <c r="G3163" s="3">
        <v>214</v>
      </c>
      <c r="H3163" s="3">
        <v>188</v>
      </c>
      <c r="I3163" s="3">
        <v>177</v>
      </c>
      <c r="J3163" s="3">
        <v>74</v>
      </c>
      <c r="K3163" s="3">
        <v>47</v>
      </c>
    </row>
    <row r="3164" spans="1:11" x14ac:dyDescent="0.25">
      <c r="A3164" s="4">
        <v>39692</v>
      </c>
      <c r="B3164" s="3" t="s">
        <v>71</v>
      </c>
      <c r="C3164" s="3" t="s">
        <v>42</v>
      </c>
      <c r="D3164" s="3">
        <v>235</v>
      </c>
      <c r="E3164" s="3">
        <v>272</v>
      </c>
      <c r="F3164" s="3">
        <v>226</v>
      </c>
      <c r="G3164" s="3">
        <v>266</v>
      </c>
      <c r="H3164" s="3">
        <v>188</v>
      </c>
      <c r="I3164" s="3">
        <v>230</v>
      </c>
      <c r="J3164" s="3">
        <v>74</v>
      </c>
      <c r="K3164" s="3">
        <v>18</v>
      </c>
    </row>
    <row r="3165" spans="1:11" x14ac:dyDescent="0.25">
      <c r="A3165" s="4">
        <v>39692</v>
      </c>
      <c r="B3165" s="3" t="s">
        <v>71</v>
      </c>
      <c r="C3165" s="3" t="s">
        <v>43</v>
      </c>
      <c r="D3165" s="3">
        <v>235</v>
      </c>
      <c r="E3165" s="3">
        <v>214</v>
      </c>
      <c r="F3165" s="3">
        <v>226</v>
      </c>
      <c r="G3165" s="3">
        <v>211</v>
      </c>
      <c r="H3165" s="3">
        <v>188</v>
      </c>
      <c r="I3165" s="3">
        <v>186</v>
      </c>
      <c r="J3165" s="3">
        <v>74</v>
      </c>
      <c r="K3165" s="3">
        <v>9</v>
      </c>
    </row>
    <row r="3166" spans="1:11" x14ac:dyDescent="0.25">
      <c r="A3166" s="4">
        <v>39783</v>
      </c>
      <c r="B3166" s="3" t="s">
        <v>71</v>
      </c>
      <c r="C3166" s="3" t="s">
        <v>41</v>
      </c>
      <c r="D3166" s="3">
        <v>224</v>
      </c>
      <c r="E3166" s="3">
        <v>249</v>
      </c>
      <c r="F3166" s="3">
        <v>211</v>
      </c>
      <c r="G3166" s="3">
        <v>239</v>
      </c>
      <c r="H3166" s="3">
        <v>167</v>
      </c>
      <c r="I3166" s="3">
        <v>195</v>
      </c>
      <c r="J3166" s="3">
        <v>92</v>
      </c>
      <c r="K3166" s="3">
        <v>22</v>
      </c>
    </row>
    <row r="3167" spans="1:11" x14ac:dyDescent="0.25">
      <c r="A3167" s="4">
        <v>39783</v>
      </c>
      <c r="B3167" s="3" t="s">
        <v>71</v>
      </c>
      <c r="C3167" s="3" t="s">
        <v>42</v>
      </c>
      <c r="D3167" s="3">
        <v>224</v>
      </c>
      <c r="E3167" s="3">
        <v>234</v>
      </c>
      <c r="F3167" s="3">
        <v>211</v>
      </c>
      <c r="G3167" s="3">
        <v>223</v>
      </c>
      <c r="H3167" s="3">
        <v>167</v>
      </c>
      <c r="I3167" s="3">
        <v>182</v>
      </c>
      <c r="J3167" s="3">
        <v>92</v>
      </c>
      <c r="K3167" s="3">
        <v>47</v>
      </c>
    </row>
    <row r="3168" spans="1:11" x14ac:dyDescent="0.25">
      <c r="A3168" s="4">
        <v>39783</v>
      </c>
      <c r="B3168" s="3" t="s">
        <v>71</v>
      </c>
      <c r="C3168" s="3" t="s">
        <v>43</v>
      </c>
      <c r="D3168" s="3">
        <v>224</v>
      </c>
      <c r="E3168" s="3">
        <v>181</v>
      </c>
      <c r="F3168" s="3">
        <v>211</v>
      </c>
      <c r="G3168" s="3">
        <v>169</v>
      </c>
      <c r="H3168" s="3">
        <v>167</v>
      </c>
      <c r="I3168" s="3">
        <v>128</v>
      </c>
      <c r="J3168" s="3">
        <v>92</v>
      </c>
      <c r="K3168" s="3">
        <v>23</v>
      </c>
    </row>
    <row r="3169" spans="1:11" x14ac:dyDescent="0.25">
      <c r="A3169" s="4">
        <v>39873</v>
      </c>
      <c r="B3169" s="3" t="s">
        <v>71</v>
      </c>
      <c r="C3169" s="3" t="s">
        <v>41</v>
      </c>
      <c r="D3169" s="3">
        <v>236</v>
      </c>
      <c r="E3169" s="3">
        <v>233</v>
      </c>
      <c r="F3169" s="3">
        <v>226</v>
      </c>
      <c r="G3169" s="3">
        <v>223</v>
      </c>
      <c r="H3169" s="3">
        <v>187</v>
      </c>
      <c r="I3169" s="3">
        <v>180</v>
      </c>
      <c r="J3169" s="3">
        <v>83</v>
      </c>
      <c r="K3169" s="3">
        <v>27</v>
      </c>
    </row>
    <row r="3170" spans="1:11" x14ac:dyDescent="0.25">
      <c r="A3170" s="4">
        <v>39873</v>
      </c>
      <c r="B3170" s="3" t="s">
        <v>71</v>
      </c>
      <c r="C3170" s="3" t="s">
        <v>42</v>
      </c>
      <c r="D3170" s="3">
        <v>236</v>
      </c>
      <c r="E3170" s="3">
        <v>244</v>
      </c>
      <c r="F3170" s="3">
        <v>226</v>
      </c>
      <c r="G3170" s="3">
        <v>234</v>
      </c>
      <c r="H3170" s="3">
        <v>187</v>
      </c>
      <c r="I3170" s="3">
        <v>193</v>
      </c>
      <c r="J3170" s="3">
        <v>83</v>
      </c>
      <c r="K3170" s="3">
        <v>42</v>
      </c>
    </row>
    <row r="3171" spans="1:11" x14ac:dyDescent="0.25">
      <c r="A3171" s="4">
        <v>39873</v>
      </c>
      <c r="B3171" s="3" t="s">
        <v>71</v>
      </c>
      <c r="C3171" s="3" t="s">
        <v>43</v>
      </c>
      <c r="D3171" s="3">
        <v>236</v>
      </c>
      <c r="E3171" s="3">
        <v>215</v>
      </c>
      <c r="F3171" s="3">
        <v>226</v>
      </c>
      <c r="G3171" s="3">
        <v>211</v>
      </c>
      <c r="H3171" s="3">
        <v>187</v>
      </c>
      <c r="I3171" s="3">
        <v>186</v>
      </c>
      <c r="J3171" s="3">
        <v>83</v>
      </c>
      <c r="K3171" s="3">
        <v>14</v>
      </c>
    </row>
    <row r="3172" spans="1:11" x14ac:dyDescent="0.25">
      <c r="A3172" s="4">
        <v>39965</v>
      </c>
      <c r="B3172" s="3" t="s">
        <v>71</v>
      </c>
      <c r="C3172" s="3" t="s">
        <v>41</v>
      </c>
      <c r="D3172" s="3">
        <v>231</v>
      </c>
      <c r="E3172" s="3">
        <v>240</v>
      </c>
      <c r="F3172" s="3">
        <v>223</v>
      </c>
      <c r="G3172" s="3">
        <v>228</v>
      </c>
      <c r="H3172" s="3">
        <v>185</v>
      </c>
      <c r="I3172" s="3">
        <v>182</v>
      </c>
      <c r="J3172" s="3">
        <v>68</v>
      </c>
      <c r="K3172" s="3">
        <v>30</v>
      </c>
    </row>
    <row r="3173" spans="1:11" x14ac:dyDescent="0.25">
      <c r="A3173" s="4">
        <v>39965</v>
      </c>
      <c r="B3173" s="3" t="s">
        <v>71</v>
      </c>
      <c r="C3173" s="3" t="s">
        <v>42</v>
      </c>
      <c r="D3173" s="3">
        <v>231</v>
      </c>
      <c r="E3173" s="3">
        <v>232</v>
      </c>
      <c r="F3173" s="3">
        <v>223</v>
      </c>
      <c r="G3173" s="3">
        <v>225</v>
      </c>
      <c r="H3173" s="3">
        <v>185</v>
      </c>
      <c r="I3173" s="3">
        <v>188</v>
      </c>
      <c r="J3173" s="3">
        <v>68</v>
      </c>
      <c r="K3173" s="3">
        <v>22</v>
      </c>
    </row>
    <row r="3174" spans="1:11" x14ac:dyDescent="0.25">
      <c r="A3174" s="4">
        <v>39965</v>
      </c>
      <c r="B3174" s="3" t="s">
        <v>71</v>
      </c>
      <c r="C3174" s="3" t="s">
        <v>43</v>
      </c>
      <c r="D3174" s="3">
        <v>231</v>
      </c>
      <c r="E3174" s="3">
        <v>214</v>
      </c>
      <c r="F3174" s="3">
        <v>223</v>
      </c>
      <c r="G3174" s="3">
        <v>211</v>
      </c>
      <c r="H3174" s="3">
        <v>185</v>
      </c>
      <c r="I3174" s="3">
        <v>190</v>
      </c>
      <c r="J3174" s="3">
        <v>68</v>
      </c>
      <c r="K3174" s="3">
        <v>16</v>
      </c>
    </row>
    <row r="3175" spans="1:11" x14ac:dyDescent="0.25">
      <c r="A3175" s="4">
        <v>40057</v>
      </c>
      <c r="B3175" s="3" t="s">
        <v>71</v>
      </c>
      <c r="C3175" s="3" t="s">
        <v>41</v>
      </c>
      <c r="D3175" s="3">
        <v>224</v>
      </c>
      <c r="E3175" s="3">
        <v>201</v>
      </c>
      <c r="F3175" s="3">
        <v>211</v>
      </c>
      <c r="G3175" s="3">
        <v>193</v>
      </c>
      <c r="H3175" s="3">
        <v>167</v>
      </c>
      <c r="I3175" s="3">
        <v>157</v>
      </c>
      <c r="J3175" s="3">
        <v>65</v>
      </c>
      <c r="K3175" s="3">
        <v>23</v>
      </c>
    </row>
    <row r="3176" spans="1:11" x14ac:dyDescent="0.25">
      <c r="A3176" s="4">
        <v>40057</v>
      </c>
      <c r="B3176" s="3" t="s">
        <v>71</v>
      </c>
      <c r="C3176" s="3" t="s">
        <v>42</v>
      </c>
      <c r="D3176" s="3">
        <v>224</v>
      </c>
      <c r="E3176" s="3">
        <v>260</v>
      </c>
      <c r="F3176" s="3">
        <v>211</v>
      </c>
      <c r="G3176" s="3">
        <v>248</v>
      </c>
      <c r="H3176" s="3">
        <v>167</v>
      </c>
      <c r="I3176" s="3">
        <v>202</v>
      </c>
      <c r="J3176" s="3">
        <v>65</v>
      </c>
      <c r="K3176" s="3">
        <v>29</v>
      </c>
    </row>
    <row r="3177" spans="1:11" x14ac:dyDescent="0.25">
      <c r="A3177" s="4">
        <v>40057</v>
      </c>
      <c r="B3177" s="3" t="s">
        <v>71</v>
      </c>
      <c r="C3177" s="3" t="s">
        <v>43</v>
      </c>
      <c r="D3177" s="3">
        <v>224</v>
      </c>
      <c r="E3177" s="3">
        <v>183</v>
      </c>
      <c r="F3177" s="3">
        <v>211</v>
      </c>
      <c r="G3177" s="3">
        <v>171</v>
      </c>
      <c r="H3177" s="3">
        <v>167</v>
      </c>
      <c r="I3177" s="3">
        <v>131</v>
      </c>
      <c r="J3177" s="3">
        <v>65</v>
      </c>
      <c r="K3177" s="3">
        <v>13</v>
      </c>
    </row>
    <row r="3178" spans="1:11" x14ac:dyDescent="0.25">
      <c r="A3178" s="4">
        <v>40148</v>
      </c>
      <c r="B3178" s="3" t="s">
        <v>71</v>
      </c>
      <c r="C3178" s="3" t="s">
        <v>41</v>
      </c>
      <c r="D3178" s="3">
        <v>232</v>
      </c>
      <c r="E3178" s="3">
        <v>214</v>
      </c>
      <c r="F3178" s="3">
        <v>225</v>
      </c>
      <c r="G3178" s="3">
        <v>207</v>
      </c>
      <c r="H3178" s="3">
        <v>190</v>
      </c>
      <c r="I3178" s="3">
        <v>171</v>
      </c>
      <c r="J3178" s="3">
        <v>66</v>
      </c>
      <c r="K3178" s="3">
        <v>21</v>
      </c>
    </row>
    <row r="3179" spans="1:11" x14ac:dyDescent="0.25">
      <c r="A3179" s="4">
        <v>40148</v>
      </c>
      <c r="B3179" s="3" t="s">
        <v>71</v>
      </c>
      <c r="C3179" s="3" t="s">
        <v>42</v>
      </c>
      <c r="D3179" s="3">
        <v>232</v>
      </c>
      <c r="E3179" s="3">
        <v>243</v>
      </c>
      <c r="F3179" s="3">
        <v>225</v>
      </c>
      <c r="G3179" s="3">
        <v>237</v>
      </c>
      <c r="H3179" s="3">
        <v>190</v>
      </c>
      <c r="I3179" s="3">
        <v>203</v>
      </c>
      <c r="J3179" s="3">
        <v>66</v>
      </c>
      <c r="K3179" s="3">
        <v>36</v>
      </c>
    </row>
    <row r="3180" spans="1:11" x14ac:dyDescent="0.25">
      <c r="A3180" s="4">
        <v>40148</v>
      </c>
      <c r="B3180" s="3" t="s">
        <v>71</v>
      </c>
      <c r="C3180" s="3" t="s">
        <v>43</v>
      </c>
      <c r="D3180" s="3">
        <v>232</v>
      </c>
      <c r="E3180" s="3">
        <v>228</v>
      </c>
      <c r="F3180" s="3">
        <v>225</v>
      </c>
      <c r="G3180" s="3">
        <v>221</v>
      </c>
      <c r="H3180" s="3">
        <v>190</v>
      </c>
      <c r="I3180" s="3">
        <v>184</v>
      </c>
      <c r="J3180" s="3">
        <v>66</v>
      </c>
      <c r="K3180" s="3">
        <v>9</v>
      </c>
    </row>
    <row r="3181" spans="1:11" x14ac:dyDescent="0.25">
      <c r="A3181" s="4">
        <v>40238</v>
      </c>
      <c r="B3181" s="3" t="s">
        <v>71</v>
      </c>
      <c r="C3181" s="3" t="s">
        <v>41</v>
      </c>
      <c r="D3181" s="3">
        <v>245</v>
      </c>
      <c r="E3181" s="3">
        <v>249</v>
      </c>
      <c r="F3181" s="3">
        <v>235</v>
      </c>
      <c r="G3181" s="3">
        <v>240</v>
      </c>
      <c r="H3181" s="3">
        <v>192</v>
      </c>
      <c r="I3181" s="3">
        <v>199</v>
      </c>
      <c r="J3181" s="3">
        <v>116</v>
      </c>
      <c r="K3181" s="3">
        <v>36</v>
      </c>
    </row>
    <row r="3182" spans="1:11" x14ac:dyDescent="0.25">
      <c r="A3182" s="4">
        <v>40238</v>
      </c>
      <c r="B3182" s="3" t="s">
        <v>71</v>
      </c>
      <c r="C3182" s="3" t="s">
        <v>42</v>
      </c>
      <c r="D3182" s="3">
        <v>245</v>
      </c>
      <c r="E3182" s="3">
        <v>270</v>
      </c>
      <c r="F3182" s="3">
        <v>235</v>
      </c>
      <c r="G3182" s="3">
        <v>261</v>
      </c>
      <c r="H3182" s="3">
        <v>192</v>
      </c>
      <c r="I3182" s="3">
        <v>218</v>
      </c>
      <c r="J3182" s="3">
        <v>116</v>
      </c>
      <c r="K3182" s="3">
        <v>48</v>
      </c>
    </row>
    <row r="3183" spans="1:11" x14ac:dyDescent="0.25">
      <c r="A3183" s="4">
        <v>40238</v>
      </c>
      <c r="B3183" s="3" t="s">
        <v>71</v>
      </c>
      <c r="C3183" s="3" t="s">
        <v>43</v>
      </c>
      <c r="D3183" s="3">
        <v>245</v>
      </c>
      <c r="E3183" s="3">
        <v>203</v>
      </c>
      <c r="F3183" s="3">
        <v>235</v>
      </c>
      <c r="G3183" s="3">
        <v>196</v>
      </c>
      <c r="H3183" s="3">
        <v>192</v>
      </c>
      <c r="I3183" s="3">
        <v>163</v>
      </c>
      <c r="J3183" s="3">
        <v>116</v>
      </c>
      <c r="K3183" s="3">
        <v>32</v>
      </c>
    </row>
    <row r="3184" spans="1:11" x14ac:dyDescent="0.25">
      <c r="A3184" s="4">
        <v>40330</v>
      </c>
      <c r="B3184" s="3" t="s">
        <v>71</v>
      </c>
      <c r="C3184" s="3" t="s">
        <v>41</v>
      </c>
      <c r="D3184" s="3">
        <v>231</v>
      </c>
      <c r="E3184" s="3">
        <v>224</v>
      </c>
      <c r="F3184" s="3">
        <v>223</v>
      </c>
      <c r="G3184" s="3">
        <v>220</v>
      </c>
      <c r="H3184" s="3">
        <v>188</v>
      </c>
      <c r="I3184" s="3">
        <v>193</v>
      </c>
      <c r="J3184" s="3">
        <v>86</v>
      </c>
      <c r="K3184" s="3">
        <v>33</v>
      </c>
    </row>
    <row r="3185" spans="1:11" x14ac:dyDescent="0.25">
      <c r="A3185" s="4">
        <v>40330</v>
      </c>
      <c r="B3185" s="3" t="s">
        <v>71</v>
      </c>
      <c r="C3185" s="3" t="s">
        <v>42</v>
      </c>
      <c r="D3185" s="3">
        <v>231</v>
      </c>
      <c r="E3185" s="3">
        <v>248</v>
      </c>
      <c r="F3185" s="3">
        <v>223</v>
      </c>
      <c r="G3185" s="3">
        <v>235</v>
      </c>
      <c r="H3185" s="3">
        <v>188</v>
      </c>
      <c r="I3185" s="3">
        <v>188</v>
      </c>
      <c r="J3185" s="3">
        <v>86</v>
      </c>
      <c r="K3185" s="3">
        <v>35</v>
      </c>
    </row>
    <row r="3186" spans="1:11" x14ac:dyDescent="0.25">
      <c r="A3186" s="4">
        <v>40330</v>
      </c>
      <c r="B3186" s="3" t="s">
        <v>71</v>
      </c>
      <c r="C3186" s="3" t="s">
        <v>43</v>
      </c>
      <c r="D3186" s="3">
        <v>231</v>
      </c>
      <c r="E3186" s="3">
        <v>210</v>
      </c>
      <c r="F3186" s="3">
        <v>223</v>
      </c>
      <c r="G3186" s="3">
        <v>207</v>
      </c>
      <c r="H3186" s="3">
        <v>188</v>
      </c>
      <c r="I3186" s="3">
        <v>184</v>
      </c>
      <c r="J3186" s="3">
        <v>86</v>
      </c>
      <c r="K3186" s="3">
        <v>18</v>
      </c>
    </row>
    <row r="3187" spans="1:11" x14ac:dyDescent="0.25">
      <c r="A3187" s="4">
        <v>40422</v>
      </c>
      <c r="B3187" s="3" t="s">
        <v>71</v>
      </c>
      <c r="C3187" s="3" t="s">
        <v>41</v>
      </c>
      <c r="D3187" s="3">
        <v>240</v>
      </c>
      <c r="E3187" s="3">
        <v>251</v>
      </c>
      <c r="F3187" s="3">
        <v>225</v>
      </c>
      <c r="G3187" s="3">
        <v>236</v>
      </c>
      <c r="H3187" s="3">
        <v>173</v>
      </c>
      <c r="I3187" s="3">
        <v>182</v>
      </c>
      <c r="J3187" s="3">
        <v>97</v>
      </c>
      <c r="K3187" s="3">
        <v>40</v>
      </c>
    </row>
    <row r="3188" spans="1:11" x14ac:dyDescent="0.25">
      <c r="A3188" s="4">
        <v>40422</v>
      </c>
      <c r="B3188" s="3" t="s">
        <v>71</v>
      </c>
      <c r="C3188" s="3" t="s">
        <v>42</v>
      </c>
      <c r="D3188" s="3">
        <v>240</v>
      </c>
      <c r="E3188" s="3">
        <v>235</v>
      </c>
      <c r="F3188" s="3">
        <v>225</v>
      </c>
      <c r="G3188" s="3">
        <v>217</v>
      </c>
      <c r="H3188" s="3">
        <v>173</v>
      </c>
      <c r="I3188" s="3">
        <v>160</v>
      </c>
      <c r="J3188" s="3">
        <v>97</v>
      </c>
      <c r="K3188" s="3">
        <v>34</v>
      </c>
    </row>
    <row r="3189" spans="1:11" x14ac:dyDescent="0.25">
      <c r="A3189" s="4">
        <v>40422</v>
      </c>
      <c r="B3189" s="3" t="s">
        <v>71</v>
      </c>
      <c r="C3189" s="3" t="s">
        <v>43</v>
      </c>
      <c r="D3189" s="3">
        <v>240</v>
      </c>
      <c r="E3189" s="3">
        <v>229</v>
      </c>
      <c r="F3189" s="3">
        <v>225</v>
      </c>
      <c r="G3189" s="3">
        <v>221</v>
      </c>
      <c r="H3189" s="3">
        <v>173</v>
      </c>
      <c r="I3189" s="3">
        <v>181</v>
      </c>
      <c r="J3189" s="3">
        <v>97</v>
      </c>
      <c r="K3189" s="3">
        <v>23</v>
      </c>
    </row>
    <row r="3190" spans="1:11" x14ac:dyDescent="0.25">
      <c r="A3190" s="4">
        <v>40513</v>
      </c>
      <c r="B3190" s="3" t="s">
        <v>71</v>
      </c>
      <c r="C3190" s="3" t="s">
        <v>41</v>
      </c>
      <c r="D3190" s="3">
        <v>224</v>
      </c>
      <c r="E3190" s="3">
        <v>224</v>
      </c>
      <c r="F3190" s="3">
        <v>204</v>
      </c>
      <c r="G3190" s="3">
        <v>207</v>
      </c>
      <c r="H3190" s="3">
        <v>150</v>
      </c>
      <c r="I3190" s="3">
        <v>155</v>
      </c>
      <c r="J3190" s="3">
        <v>83</v>
      </c>
      <c r="K3190" s="3">
        <v>20</v>
      </c>
    </row>
    <row r="3191" spans="1:11" x14ac:dyDescent="0.25">
      <c r="A3191" s="4">
        <v>40513</v>
      </c>
      <c r="B3191" s="3" t="s">
        <v>71</v>
      </c>
      <c r="C3191" s="3" t="s">
        <v>42</v>
      </c>
      <c r="D3191" s="3">
        <v>224</v>
      </c>
      <c r="E3191" s="3">
        <v>251</v>
      </c>
      <c r="F3191" s="3">
        <v>204</v>
      </c>
      <c r="G3191" s="3">
        <v>242</v>
      </c>
      <c r="H3191" s="3">
        <v>150</v>
      </c>
      <c r="I3191" s="3">
        <v>200</v>
      </c>
      <c r="J3191" s="3">
        <v>83</v>
      </c>
      <c r="K3191" s="3">
        <v>27</v>
      </c>
    </row>
    <row r="3192" spans="1:11" x14ac:dyDescent="0.25">
      <c r="A3192" s="4">
        <v>40513</v>
      </c>
      <c r="B3192" s="3" t="s">
        <v>71</v>
      </c>
      <c r="C3192" s="3" t="s">
        <v>43</v>
      </c>
      <c r="D3192" s="3">
        <v>224</v>
      </c>
      <c r="E3192" s="3">
        <v>198</v>
      </c>
      <c r="F3192" s="3">
        <v>204</v>
      </c>
      <c r="G3192" s="3">
        <v>171</v>
      </c>
      <c r="H3192" s="3">
        <v>150</v>
      </c>
      <c r="I3192" s="3">
        <v>120</v>
      </c>
      <c r="J3192" s="3">
        <v>83</v>
      </c>
      <c r="K3192" s="3">
        <v>36</v>
      </c>
    </row>
    <row r="3193" spans="1:11" x14ac:dyDescent="0.25">
      <c r="A3193" s="4">
        <v>40603</v>
      </c>
      <c r="B3193" s="3" t="s">
        <v>71</v>
      </c>
      <c r="C3193" s="3" t="s">
        <v>41</v>
      </c>
      <c r="D3193" s="3">
        <v>252</v>
      </c>
      <c r="E3193" s="3">
        <v>272</v>
      </c>
      <c r="F3193" s="3">
        <v>243</v>
      </c>
      <c r="G3193" s="3">
        <v>259</v>
      </c>
      <c r="H3193" s="3">
        <v>202</v>
      </c>
      <c r="I3193" s="3">
        <v>212</v>
      </c>
      <c r="J3193" s="3">
        <v>116</v>
      </c>
      <c r="K3193" s="3">
        <v>31</v>
      </c>
    </row>
    <row r="3194" spans="1:11" x14ac:dyDescent="0.25">
      <c r="A3194" s="4">
        <v>40603</v>
      </c>
      <c r="B3194" s="3" t="s">
        <v>71</v>
      </c>
      <c r="C3194" s="3" t="s">
        <v>42</v>
      </c>
      <c r="D3194" s="3">
        <v>252</v>
      </c>
      <c r="E3194" s="3">
        <v>259</v>
      </c>
      <c r="F3194" s="3">
        <v>243</v>
      </c>
      <c r="G3194" s="3">
        <v>252</v>
      </c>
      <c r="H3194" s="3">
        <v>202</v>
      </c>
      <c r="I3194" s="3">
        <v>215</v>
      </c>
      <c r="J3194" s="3">
        <v>116</v>
      </c>
      <c r="K3194" s="3">
        <v>58</v>
      </c>
    </row>
    <row r="3195" spans="1:11" x14ac:dyDescent="0.25">
      <c r="A3195" s="4">
        <v>40603</v>
      </c>
      <c r="B3195" s="3" t="s">
        <v>71</v>
      </c>
      <c r="C3195" s="3" t="s">
        <v>43</v>
      </c>
      <c r="D3195" s="3">
        <v>252</v>
      </c>
      <c r="E3195" s="3">
        <v>214</v>
      </c>
      <c r="F3195" s="3">
        <v>243</v>
      </c>
      <c r="G3195" s="3">
        <v>209</v>
      </c>
      <c r="H3195" s="3">
        <v>202</v>
      </c>
      <c r="I3195" s="3">
        <v>176</v>
      </c>
      <c r="J3195" s="3">
        <v>116</v>
      </c>
      <c r="K3195" s="3">
        <v>27</v>
      </c>
    </row>
    <row r="3196" spans="1:11" x14ac:dyDescent="0.25">
      <c r="A3196" s="4">
        <v>40695</v>
      </c>
      <c r="B3196" s="3" t="s">
        <v>71</v>
      </c>
      <c r="C3196" s="3" t="s">
        <v>41</v>
      </c>
      <c r="D3196" s="3">
        <v>257</v>
      </c>
      <c r="E3196" s="3">
        <v>274</v>
      </c>
      <c r="F3196" s="3">
        <v>249</v>
      </c>
      <c r="G3196" s="3">
        <v>261</v>
      </c>
      <c r="H3196" s="3">
        <v>208</v>
      </c>
      <c r="I3196" s="3">
        <v>210</v>
      </c>
      <c r="J3196" s="3">
        <v>61</v>
      </c>
      <c r="K3196" s="3">
        <v>19</v>
      </c>
    </row>
    <row r="3197" spans="1:11" x14ac:dyDescent="0.25">
      <c r="A3197" s="4">
        <v>40695</v>
      </c>
      <c r="B3197" s="3" t="s">
        <v>71</v>
      </c>
      <c r="C3197" s="3" t="s">
        <v>42</v>
      </c>
      <c r="D3197" s="3">
        <v>257</v>
      </c>
      <c r="E3197" s="3">
        <v>259</v>
      </c>
      <c r="F3197" s="3">
        <v>249</v>
      </c>
      <c r="G3197" s="3">
        <v>251</v>
      </c>
      <c r="H3197" s="3">
        <v>208</v>
      </c>
      <c r="I3197" s="3">
        <v>211</v>
      </c>
      <c r="J3197" s="3">
        <v>61</v>
      </c>
      <c r="K3197" s="3">
        <v>32</v>
      </c>
    </row>
    <row r="3198" spans="1:11" x14ac:dyDescent="0.25">
      <c r="A3198" s="4">
        <v>40695</v>
      </c>
      <c r="B3198" s="3" t="s">
        <v>71</v>
      </c>
      <c r="C3198" s="3" t="s">
        <v>43</v>
      </c>
      <c r="D3198" s="3">
        <v>257</v>
      </c>
      <c r="E3198" s="3">
        <v>222</v>
      </c>
      <c r="F3198" s="3">
        <v>249</v>
      </c>
      <c r="G3198" s="3">
        <v>220</v>
      </c>
      <c r="H3198" s="3">
        <v>208</v>
      </c>
      <c r="I3198" s="3">
        <v>203</v>
      </c>
      <c r="J3198" s="3">
        <v>61</v>
      </c>
      <c r="K3198" s="3">
        <v>10</v>
      </c>
    </row>
    <row r="3199" spans="1:11" x14ac:dyDescent="0.25">
      <c r="A3199" s="4">
        <v>40787</v>
      </c>
      <c r="B3199" s="3" t="s">
        <v>71</v>
      </c>
      <c r="C3199" s="3" t="s">
        <v>41</v>
      </c>
      <c r="D3199" s="3">
        <v>242</v>
      </c>
      <c r="E3199" s="3">
        <v>246</v>
      </c>
      <c r="F3199" s="3">
        <v>232</v>
      </c>
      <c r="G3199" s="3">
        <v>237</v>
      </c>
      <c r="H3199" s="3">
        <v>190</v>
      </c>
      <c r="I3199" s="3">
        <v>195</v>
      </c>
      <c r="J3199" s="3">
        <v>103</v>
      </c>
      <c r="K3199" s="3">
        <v>35</v>
      </c>
    </row>
    <row r="3200" spans="1:11" x14ac:dyDescent="0.25">
      <c r="A3200" s="4">
        <v>40787</v>
      </c>
      <c r="B3200" s="3" t="s">
        <v>71</v>
      </c>
      <c r="C3200" s="3" t="s">
        <v>42</v>
      </c>
      <c r="D3200" s="3">
        <v>242</v>
      </c>
      <c r="E3200" s="3">
        <v>249</v>
      </c>
      <c r="F3200" s="3">
        <v>232</v>
      </c>
      <c r="G3200" s="3">
        <v>237</v>
      </c>
      <c r="H3200" s="3">
        <v>190</v>
      </c>
      <c r="I3200" s="3">
        <v>190</v>
      </c>
      <c r="J3200" s="3">
        <v>103</v>
      </c>
      <c r="K3200" s="3">
        <v>42</v>
      </c>
    </row>
    <row r="3201" spans="1:11" x14ac:dyDescent="0.25">
      <c r="A3201" s="4">
        <v>40787</v>
      </c>
      <c r="B3201" s="3" t="s">
        <v>71</v>
      </c>
      <c r="C3201" s="3" t="s">
        <v>43</v>
      </c>
      <c r="D3201" s="3">
        <v>242</v>
      </c>
      <c r="E3201" s="3">
        <v>212</v>
      </c>
      <c r="F3201" s="3">
        <v>232</v>
      </c>
      <c r="G3201" s="3">
        <v>208</v>
      </c>
      <c r="H3201" s="3">
        <v>190</v>
      </c>
      <c r="I3201" s="3">
        <v>182</v>
      </c>
      <c r="J3201" s="3">
        <v>103</v>
      </c>
      <c r="K3201" s="3">
        <v>26</v>
      </c>
    </row>
    <row r="3202" spans="1:11" x14ac:dyDescent="0.25">
      <c r="A3202" s="4">
        <v>40878</v>
      </c>
      <c r="B3202" s="3" t="s">
        <v>71</v>
      </c>
      <c r="C3202" s="3" t="s">
        <v>41</v>
      </c>
      <c r="D3202" s="3">
        <v>249</v>
      </c>
      <c r="E3202" s="3">
        <v>248</v>
      </c>
      <c r="F3202" s="3">
        <v>241</v>
      </c>
      <c r="G3202" s="3">
        <v>237</v>
      </c>
      <c r="H3202" s="3">
        <v>202</v>
      </c>
      <c r="I3202" s="3">
        <v>192</v>
      </c>
      <c r="J3202" s="3">
        <v>79</v>
      </c>
      <c r="K3202" s="3">
        <v>30</v>
      </c>
    </row>
    <row r="3203" spans="1:11" x14ac:dyDescent="0.25">
      <c r="A3203" s="4">
        <v>40878</v>
      </c>
      <c r="B3203" s="3" t="s">
        <v>71</v>
      </c>
      <c r="C3203" s="3" t="s">
        <v>42</v>
      </c>
      <c r="D3203" s="3">
        <v>249</v>
      </c>
      <c r="E3203" s="3">
        <v>264</v>
      </c>
      <c r="F3203" s="3">
        <v>241</v>
      </c>
      <c r="G3203" s="3">
        <v>258</v>
      </c>
      <c r="H3203" s="3">
        <v>202</v>
      </c>
      <c r="I3203" s="3">
        <v>225</v>
      </c>
      <c r="J3203" s="3">
        <v>79</v>
      </c>
      <c r="K3203" s="3">
        <v>29</v>
      </c>
    </row>
    <row r="3204" spans="1:11" x14ac:dyDescent="0.25">
      <c r="A3204" s="4">
        <v>40878</v>
      </c>
      <c r="B3204" s="3" t="s">
        <v>71</v>
      </c>
      <c r="C3204" s="3" t="s">
        <v>43</v>
      </c>
      <c r="D3204" s="3">
        <v>249</v>
      </c>
      <c r="E3204" s="3">
        <v>225</v>
      </c>
      <c r="F3204" s="3">
        <v>241</v>
      </c>
      <c r="G3204" s="3">
        <v>220</v>
      </c>
      <c r="H3204" s="3">
        <v>202</v>
      </c>
      <c r="I3204" s="3">
        <v>190</v>
      </c>
      <c r="J3204" s="3">
        <v>79</v>
      </c>
      <c r="K3204" s="3">
        <v>20</v>
      </c>
    </row>
    <row r="3205" spans="1:11" x14ac:dyDescent="0.25">
      <c r="A3205" s="4">
        <v>40969</v>
      </c>
      <c r="B3205" s="3" t="s">
        <v>71</v>
      </c>
      <c r="C3205" s="3" t="s">
        <v>41</v>
      </c>
      <c r="D3205" s="3">
        <v>262</v>
      </c>
      <c r="E3205" s="3">
        <v>289</v>
      </c>
      <c r="F3205" s="3">
        <v>247</v>
      </c>
      <c r="G3205" s="3">
        <v>272</v>
      </c>
      <c r="H3205" s="3">
        <v>196</v>
      </c>
      <c r="I3205" s="3">
        <v>213</v>
      </c>
      <c r="J3205" s="3">
        <v>88</v>
      </c>
      <c r="K3205" s="3">
        <v>28</v>
      </c>
    </row>
    <row r="3206" spans="1:11" x14ac:dyDescent="0.25">
      <c r="A3206" s="4">
        <v>40969</v>
      </c>
      <c r="B3206" s="3" t="s">
        <v>71</v>
      </c>
      <c r="C3206" s="3" t="s">
        <v>42</v>
      </c>
      <c r="D3206" s="3">
        <v>262</v>
      </c>
      <c r="E3206" s="3">
        <v>258</v>
      </c>
      <c r="F3206" s="3">
        <v>247</v>
      </c>
      <c r="G3206" s="3">
        <v>241</v>
      </c>
      <c r="H3206" s="3">
        <v>196</v>
      </c>
      <c r="I3206" s="3">
        <v>187</v>
      </c>
      <c r="J3206" s="3">
        <v>88</v>
      </c>
      <c r="K3206" s="3">
        <v>34</v>
      </c>
    </row>
    <row r="3207" spans="1:11" x14ac:dyDescent="0.25">
      <c r="A3207" s="4">
        <v>40969</v>
      </c>
      <c r="B3207" s="3" t="s">
        <v>71</v>
      </c>
      <c r="C3207" s="3" t="s">
        <v>43</v>
      </c>
      <c r="D3207" s="3">
        <v>262</v>
      </c>
      <c r="E3207" s="3">
        <v>233</v>
      </c>
      <c r="F3207" s="3">
        <v>247</v>
      </c>
      <c r="G3207" s="3">
        <v>228</v>
      </c>
      <c r="H3207" s="3">
        <v>196</v>
      </c>
      <c r="I3207" s="3">
        <v>195</v>
      </c>
      <c r="J3207" s="3">
        <v>88</v>
      </c>
      <c r="K3207" s="3">
        <v>26</v>
      </c>
    </row>
    <row r="3208" spans="1:11" x14ac:dyDescent="0.25">
      <c r="A3208" s="4">
        <v>41061</v>
      </c>
      <c r="B3208" s="3" t="s">
        <v>71</v>
      </c>
      <c r="C3208" s="3" t="s">
        <v>41</v>
      </c>
      <c r="D3208" s="3">
        <v>263</v>
      </c>
      <c r="E3208" s="3">
        <v>285</v>
      </c>
      <c r="F3208" s="3">
        <v>251</v>
      </c>
      <c r="G3208" s="3">
        <v>271</v>
      </c>
      <c r="H3208" s="3">
        <v>202</v>
      </c>
      <c r="I3208" s="3">
        <v>216</v>
      </c>
      <c r="J3208" s="3">
        <v>92</v>
      </c>
      <c r="K3208" s="3">
        <v>31</v>
      </c>
    </row>
    <row r="3209" spans="1:11" x14ac:dyDescent="0.25">
      <c r="A3209" s="4">
        <v>41061</v>
      </c>
      <c r="B3209" s="3" t="s">
        <v>71</v>
      </c>
      <c r="C3209" s="3" t="s">
        <v>42</v>
      </c>
      <c r="D3209" s="3">
        <v>263</v>
      </c>
      <c r="E3209" s="3">
        <v>272</v>
      </c>
      <c r="F3209" s="3">
        <v>251</v>
      </c>
      <c r="G3209" s="3">
        <v>267</v>
      </c>
      <c r="H3209" s="3">
        <v>202</v>
      </c>
      <c r="I3209" s="3">
        <v>232</v>
      </c>
      <c r="J3209" s="3">
        <v>92</v>
      </c>
      <c r="K3209" s="3">
        <v>32</v>
      </c>
    </row>
    <row r="3210" spans="1:11" x14ac:dyDescent="0.25">
      <c r="A3210" s="4">
        <v>41061</v>
      </c>
      <c r="B3210" s="3" t="s">
        <v>71</v>
      </c>
      <c r="C3210" s="3" t="s">
        <v>43</v>
      </c>
      <c r="D3210" s="3">
        <v>263</v>
      </c>
      <c r="E3210" s="3">
        <v>218</v>
      </c>
      <c r="F3210" s="3">
        <v>251</v>
      </c>
      <c r="G3210" s="3">
        <v>206</v>
      </c>
      <c r="H3210" s="3">
        <v>202</v>
      </c>
      <c r="I3210" s="3">
        <v>161</v>
      </c>
      <c r="J3210" s="3">
        <v>92</v>
      </c>
      <c r="K3210" s="3">
        <v>29</v>
      </c>
    </row>
    <row r="3211" spans="1:11" x14ac:dyDescent="0.25">
      <c r="A3211" s="4">
        <v>41153</v>
      </c>
      <c r="B3211" s="3" t="s">
        <v>71</v>
      </c>
      <c r="C3211" s="3" t="s">
        <v>41</v>
      </c>
      <c r="D3211" s="3">
        <v>259</v>
      </c>
      <c r="E3211" s="3">
        <v>330</v>
      </c>
      <c r="F3211" s="3">
        <v>246</v>
      </c>
      <c r="G3211" s="3">
        <v>319</v>
      </c>
      <c r="H3211" s="3">
        <v>198</v>
      </c>
      <c r="I3211" s="3">
        <v>263</v>
      </c>
      <c r="J3211" s="3">
        <v>53</v>
      </c>
      <c r="K3211" s="3">
        <v>12</v>
      </c>
    </row>
    <row r="3212" spans="1:11" x14ac:dyDescent="0.25">
      <c r="A3212" s="4">
        <v>41153</v>
      </c>
      <c r="B3212" s="3" t="s">
        <v>71</v>
      </c>
      <c r="C3212" s="3" t="s">
        <v>42</v>
      </c>
      <c r="D3212" s="3">
        <v>259</v>
      </c>
      <c r="E3212" s="3">
        <v>249</v>
      </c>
      <c r="F3212" s="3">
        <v>246</v>
      </c>
      <c r="G3212" s="3">
        <v>240</v>
      </c>
      <c r="H3212" s="3">
        <v>198</v>
      </c>
      <c r="I3212" s="3">
        <v>199</v>
      </c>
      <c r="J3212" s="3">
        <v>53</v>
      </c>
      <c r="K3212" s="3">
        <v>26</v>
      </c>
    </row>
    <row r="3213" spans="1:11" x14ac:dyDescent="0.25">
      <c r="A3213" s="4">
        <v>41153</v>
      </c>
      <c r="B3213" s="3" t="s">
        <v>71</v>
      </c>
      <c r="C3213" s="3" t="s">
        <v>43</v>
      </c>
      <c r="D3213" s="3">
        <v>259</v>
      </c>
      <c r="E3213" s="3">
        <v>219</v>
      </c>
      <c r="F3213" s="3">
        <v>246</v>
      </c>
      <c r="G3213" s="3">
        <v>209</v>
      </c>
      <c r="H3213" s="3">
        <v>198</v>
      </c>
      <c r="I3213" s="3">
        <v>168</v>
      </c>
      <c r="J3213" s="3">
        <v>53</v>
      </c>
      <c r="K3213" s="3">
        <v>15</v>
      </c>
    </row>
    <row r="3214" spans="1:11" x14ac:dyDescent="0.25">
      <c r="A3214" s="4">
        <v>41244</v>
      </c>
      <c r="B3214" s="3" t="s">
        <v>71</v>
      </c>
      <c r="C3214" s="3" t="s">
        <v>41</v>
      </c>
      <c r="D3214" s="3">
        <v>269</v>
      </c>
      <c r="E3214" s="3">
        <v>276</v>
      </c>
      <c r="F3214" s="3">
        <v>261</v>
      </c>
      <c r="G3214" s="3">
        <v>270</v>
      </c>
      <c r="H3214" s="3">
        <v>221</v>
      </c>
      <c r="I3214" s="3">
        <v>231</v>
      </c>
      <c r="J3214" s="3">
        <v>63</v>
      </c>
      <c r="K3214" s="3">
        <v>20</v>
      </c>
    </row>
    <row r="3215" spans="1:11" x14ac:dyDescent="0.25">
      <c r="A3215" s="4">
        <v>41244</v>
      </c>
      <c r="B3215" s="3" t="s">
        <v>71</v>
      </c>
      <c r="C3215" s="3" t="s">
        <v>42</v>
      </c>
      <c r="D3215" s="3">
        <v>269</v>
      </c>
      <c r="E3215" s="3">
        <v>258</v>
      </c>
      <c r="F3215" s="3">
        <v>261</v>
      </c>
      <c r="G3215" s="3">
        <v>251</v>
      </c>
      <c r="H3215" s="3">
        <v>221</v>
      </c>
      <c r="I3215" s="3">
        <v>214</v>
      </c>
      <c r="J3215" s="3">
        <v>63</v>
      </c>
      <c r="K3215" s="3">
        <v>35</v>
      </c>
    </row>
    <row r="3216" spans="1:11" x14ac:dyDescent="0.25">
      <c r="A3216" s="4">
        <v>41244</v>
      </c>
      <c r="B3216" s="3" t="s">
        <v>71</v>
      </c>
      <c r="C3216" s="3" t="s">
        <v>43</v>
      </c>
      <c r="D3216" s="3">
        <v>269</v>
      </c>
      <c r="E3216" s="3">
        <v>302</v>
      </c>
      <c r="F3216" s="3">
        <v>261</v>
      </c>
      <c r="G3216" s="3">
        <v>289</v>
      </c>
      <c r="H3216" s="3">
        <v>221</v>
      </c>
      <c r="I3216" s="3">
        <v>230</v>
      </c>
      <c r="J3216" s="3">
        <v>63</v>
      </c>
      <c r="K3216" s="3">
        <v>8</v>
      </c>
    </row>
    <row r="3217" spans="1:11" x14ac:dyDescent="0.25">
      <c r="A3217" s="4">
        <v>41334</v>
      </c>
      <c r="B3217" s="3" t="s">
        <v>71</v>
      </c>
      <c r="C3217" s="3" t="s">
        <v>41</v>
      </c>
      <c r="D3217" s="3">
        <v>257</v>
      </c>
      <c r="E3217" s="3">
        <v>264</v>
      </c>
      <c r="F3217" s="3">
        <v>248</v>
      </c>
      <c r="G3217" s="3">
        <v>254</v>
      </c>
      <c r="H3217" s="3">
        <v>207</v>
      </c>
      <c r="I3217" s="3">
        <v>210</v>
      </c>
      <c r="J3217" s="3">
        <v>75</v>
      </c>
      <c r="K3217" s="3">
        <v>26</v>
      </c>
    </row>
    <row r="3218" spans="1:11" x14ac:dyDescent="0.25">
      <c r="A3218" s="4">
        <v>41334</v>
      </c>
      <c r="B3218" s="3" t="s">
        <v>71</v>
      </c>
      <c r="C3218" s="3" t="s">
        <v>42</v>
      </c>
      <c r="D3218" s="3">
        <v>257</v>
      </c>
      <c r="E3218" s="3">
        <v>261</v>
      </c>
      <c r="F3218" s="3">
        <v>248</v>
      </c>
      <c r="G3218" s="3">
        <v>255</v>
      </c>
      <c r="H3218" s="3">
        <v>207</v>
      </c>
      <c r="I3218" s="3">
        <v>218</v>
      </c>
      <c r="J3218" s="3">
        <v>75</v>
      </c>
      <c r="K3218" s="3">
        <v>33</v>
      </c>
    </row>
    <row r="3219" spans="1:11" x14ac:dyDescent="0.25">
      <c r="A3219" s="4">
        <v>41334</v>
      </c>
      <c r="B3219" s="3" t="s">
        <v>71</v>
      </c>
      <c r="C3219" s="3" t="s">
        <v>43</v>
      </c>
      <c r="D3219" s="3">
        <v>257</v>
      </c>
      <c r="E3219" s="3">
        <v>235</v>
      </c>
      <c r="F3219" s="3">
        <v>248</v>
      </c>
      <c r="G3219" s="3">
        <v>225</v>
      </c>
      <c r="H3219" s="3">
        <v>207</v>
      </c>
      <c r="I3219" s="3">
        <v>182</v>
      </c>
      <c r="J3219" s="3">
        <v>75</v>
      </c>
      <c r="K3219" s="3">
        <v>16</v>
      </c>
    </row>
    <row r="3220" spans="1:11" x14ac:dyDescent="0.25">
      <c r="A3220" s="4">
        <v>41426</v>
      </c>
      <c r="B3220" s="3" t="s">
        <v>71</v>
      </c>
      <c r="C3220" s="3" t="s">
        <v>41</v>
      </c>
      <c r="D3220" s="3">
        <v>256</v>
      </c>
      <c r="E3220" s="3">
        <v>260</v>
      </c>
      <c r="F3220" s="3">
        <v>248</v>
      </c>
      <c r="G3220" s="3">
        <v>253</v>
      </c>
      <c r="H3220" s="3">
        <v>207</v>
      </c>
      <c r="I3220" s="3">
        <v>214</v>
      </c>
      <c r="J3220" s="3">
        <v>70</v>
      </c>
      <c r="K3220" s="3">
        <v>32</v>
      </c>
    </row>
    <row r="3221" spans="1:11" x14ac:dyDescent="0.25">
      <c r="A3221" s="4">
        <v>41426</v>
      </c>
      <c r="B3221" s="3" t="s">
        <v>71</v>
      </c>
      <c r="C3221" s="3" t="s">
        <v>42</v>
      </c>
      <c r="D3221" s="3">
        <v>256</v>
      </c>
      <c r="E3221" s="3">
        <v>263</v>
      </c>
      <c r="F3221" s="3">
        <v>248</v>
      </c>
      <c r="G3221" s="3">
        <v>258</v>
      </c>
      <c r="H3221" s="3">
        <v>207</v>
      </c>
      <c r="I3221" s="3">
        <v>225</v>
      </c>
      <c r="J3221" s="3">
        <v>70</v>
      </c>
      <c r="K3221" s="3">
        <v>21</v>
      </c>
    </row>
    <row r="3222" spans="1:11" x14ac:dyDescent="0.25">
      <c r="A3222" s="4">
        <v>41426</v>
      </c>
      <c r="B3222" s="3" t="s">
        <v>71</v>
      </c>
      <c r="C3222" s="3" t="s">
        <v>43</v>
      </c>
      <c r="D3222" s="3">
        <v>256</v>
      </c>
      <c r="E3222" s="3">
        <v>239</v>
      </c>
      <c r="F3222" s="3">
        <v>248</v>
      </c>
      <c r="G3222" s="3">
        <v>226</v>
      </c>
      <c r="H3222" s="3">
        <v>207</v>
      </c>
      <c r="I3222" s="3">
        <v>178</v>
      </c>
      <c r="J3222" s="3">
        <v>70</v>
      </c>
      <c r="K3222" s="3">
        <v>17</v>
      </c>
    </row>
    <row r="3223" spans="1:11" x14ac:dyDescent="0.25">
      <c r="A3223" s="4">
        <v>41518</v>
      </c>
      <c r="B3223" s="3" t="s">
        <v>71</v>
      </c>
      <c r="C3223" s="3" t="s">
        <v>41</v>
      </c>
      <c r="D3223" s="3">
        <v>240</v>
      </c>
      <c r="E3223" s="3">
        <v>236</v>
      </c>
      <c r="F3223" s="3">
        <v>231</v>
      </c>
      <c r="G3223" s="3">
        <v>228</v>
      </c>
      <c r="H3223" s="3">
        <v>192</v>
      </c>
      <c r="I3223" s="3">
        <v>191</v>
      </c>
      <c r="J3223" s="3">
        <v>76</v>
      </c>
      <c r="K3223" s="3">
        <v>19</v>
      </c>
    </row>
    <row r="3224" spans="1:11" x14ac:dyDescent="0.25">
      <c r="A3224" s="4">
        <v>41518</v>
      </c>
      <c r="B3224" s="3" t="s">
        <v>71</v>
      </c>
      <c r="C3224" s="3" t="s">
        <v>42</v>
      </c>
      <c r="D3224" s="3">
        <v>240</v>
      </c>
      <c r="E3224" s="3">
        <v>259</v>
      </c>
      <c r="F3224" s="3">
        <v>231</v>
      </c>
      <c r="G3224" s="3">
        <v>252</v>
      </c>
      <c r="H3224" s="3">
        <v>192</v>
      </c>
      <c r="I3224" s="3">
        <v>216</v>
      </c>
      <c r="J3224" s="3">
        <v>76</v>
      </c>
      <c r="K3224" s="3">
        <v>35</v>
      </c>
    </row>
    <row r="3225" spans="1:11" x14ac:dyDescent="0.25">
      <c r="A3225" s="4">
        <v>41518</v>
      </c>
      <c r="B3225" s="3" t="s">
        <v>71</v>
      </c>
      <c r="C3225" s="3" t="s">
        <v>43</v>
      </c>
      <c r="D3225" s="3">
        <v>240</v>
      </c>
      <c r="E3225" s="3">
        <v>211</v>
      </c>
      <c r="F3225" s="3">
        <v>231</v>
      </c>
      <c r="G3225" s="3">
        <v>202</v>
      </c>
      <c r="H3225" s="3">
        <v>192</v>
      </c>
      <c r="I3225" s="3">
        <v>164</v>
      </c>
      <c r="J3225" s="3">
        <v>76</v>
      </c>
      <c r="K3225" s="3">
        <v>22</v>
      </c>
    </row>
    <row r="3226" spans="1:11" x14ac:dyDescent="0.25">
      <c r="A3226" s="4">
        <v>41609</v>
      </c>
      <c r="B3226" s="3" t="s">
        <v>71</v>
      </c>
      <c r="C3226" s="3" t="s">
        <v>41</v>
      </c>
      <c r="D3226" s="3">
        <v>247</v>
      </c>
      <c r="E3226" s="3">
        <v>253</v>
      </c>
      <c r="F3226" s="3">
        <v>239</v>
      </c>
      <c r="G3226" s="3">
        <v>242</v>
      </c>
      <c r="H3226" s="3">
        <v>200</v>
      </c>
      <c r="I3226" s="3">
        <v>197</v>
      </c>
      <c r="J3226" s="3">
        <v>81</v>
      </c>
      <c r="K3226" s="3">
        <v>35</v>
      </c>
    </row>
    <row r="3227" spans="1:11" x14ac:dyDescent="0.25">
      <c r="A3227" s="4">
        <v>41609</v>
      </c>
      <c r="B3227" s="3" t="s">
        <v>71</v>
      </c>
      <c r="C3227" s="3" t="s">
        <v>42</v>
      </c>
      <c r="D3227" s="3">
        <v>247</v>
      </c>
      <c r="E3227" s="3">
        <v>250</v>
      </c>
      <c r="F3227" s="3">
        <v>239</v>
      </c>
      <c r="G3227" s="3">
        <v>245</v>
      </c>
      <c r="H3227" s="3">
        <v>200</v>
      </c>
      <c r="I3227" s="3">
        <v>215</v>
      </c>
      <c r="J3227" s="3">
        <v>81</v>
      </c>
      <c r="K3227" s="3">
        <v>28</v>
      </c>
    </row>
    <row r="3228" spans="1:11" x14ac:dyDescent="0.25">
      <c r="A3228" s="4">
        <v>41609</v>
      </c>
      <c r="B3228" s="3" t="s">
        <v>71</v>
      </c>
      <c r="C3228" s="3" t="s">
        <v>43</v>
      </c>
      <c r="D3228" s="3">
        <v>247</v>
      </c>
      <c r="E3228" s="3">
        <v>223</v>
      </c>
      <c r="F3228" s="3">
        <v>239</v>
      </c>
      <c r="G3228" s="3">
        <v>217</v>
      </c>
      <c r="H3228" s="3">
        <v>200</v>
      </c>
      <c r="I3228" s="3">
        <v>183</v>
      </c>
      <c r="J3228" s="3">
        <v>81</v>
      </c>
      <c r="K3228" s="3">
        <v>18</v>
      </c>
    </row>
    <row r="3229" spans="1:11" x14ac:dyDescent="0.25">
      <c r="A3229" s="4">
        <v>41699</v>
      </c>
      <c r="B3229" s="3" t="s">
        <v>71</v>
      </c>
      <c r="C3229" s="3" t="s">
        <v>41</v>
      </c>
      <c r="D3229" s="3">
        <v>258</v>
      </c>
      <c r="E3229" s="3">
        <v>262</v>
      </c>
      <c r="F3229" s="3">
        <v>252</v>
      </c>
      <c r="G3229" s="3">
        <v>255</v>
      </c>
      <c r="H3229" s="3">
        <v>217</v>
      </c>
      <c r="I3229" s="3">
        <v>217</v>
      </c>
      <c r="J3229" s="3">
        <v>63</v>
      </c>
      <c r="K3229" s="3">
        <v>31</v>
      </c>
    </row>
    <row r="3230" spans="1:11" x14ac:dyDescent="0.25">
      <c r="A3230" s="4">
        <v>41699</v>
      </c>
      <c r="B3230" s="3" t="s">
        <v>71</v>
      </c>
      <c r="C3230" s="3" t="s">
        <v>42</v>
      </c>
      <c r="D3230" s="3">
        <v>258</v>
      </c>
      <c r="E3230" s="3">
        <v>254</v>
      </c>
      <c r="F3230" s="3">
        <v>252</v>
      </c>
      <c r="G3230" s="3">
        <v>248</v>
      </c>
      <c r="H3230" s="3">
        <v>217</v>
      </c>
      <c r="I3230" s="3">
        <v>214</v>
      </c>
      <c r="J3230" s="3">
        <v>63</v>
      </c>
      <c r="K3230" s="3">
        <v>21</v>
      </c>
    </row>
    <row r="3231" spans="1:11" x14ac:dyDescent="0.25">
      <c r="A3231" s="4">
        <v>41699</v>
      </c>
      <c r="B3231" s="3" t="s">
        <v>71</v>
      </c>
      <c r="C3231" s="3" t="s">
        <v>43</v>
      </c>
      <c r="D3231" s="3">
        <v>258</v>
      </c>
      <c r="E3231" s="3">
        <v>258</v>
      </c>
      <c r="F3231" s="3">
        <v>252</v>
      </c>
      <c r="G3231" s="3">
        <v>254</v>
      </c>
      <c r="H3231" s="3">
        <v>217</v>
      </c>
      <c r="I3231" s="3">
        <v>221</v>
      </c>
      <c r="J3231" s="3">
        <v>63</v>
      </c>
      <c r="K3231" s="3">
        <v>11</v>
      </c>
    </row>
    <row r="3232" spans="1:11" x14ac:dyDescent="0.25">
      <c r="A3232" s="4">
        <v>41699</v>
      </c>
      <c r="B3232" s="3" t="s">
        <v>71</v>
      </c>
      <c r="C3232" s="3" t="s">
        <v>41</v>
      </c>
      <c r="D3232" s="3">
        <v>258</v>
      </c>
      <c r="E3232" s="3">
        <v>262</v>
      </c>
      <c r="F3232" s="3">
        <v>252</v>
      </c>
      <c r="G3232" s="3">
        <v>255</v>
      </c>
      <c r="H3232" s="3">
        <v>217</v>
      </c>
      <c r="I3232" s="3">
        <v>217</v>
      </c>
      <c r="J3232" s="3">
        <v>63</v>
      </c>
      <c r="K3232" s="3">
        <v>31</v>
      </c>
    </row>
    <row r="3233" spans="1:11" x14ac:dyDescent="0.25">
      <c r="A3233" s="4">
        <v>41699</v>
      </c>
      <c r="B3233" s="3" t="s">
        <v>71</v>
      </c>
      <c r="C3233" s="3" t="s">
        <v>42</v>
      </c>
      <c r="D3233" s="3">
        <v>258</v>
      </c>
      <c r="E3233" s="3">
        <v>254</v>
      </c>
      <c r="F3233" s="3">
        <v>252</v>
      </c>
      <c r="G3233" s="3">
        <v>248</v>
      </c>
      <c r="H3233" s="3">
        <v>217</v>
      </c>
      <c r="I3233" s="3">
        <v>214</v>
      </c>
      <c r="J3233" s="3">
        <v>63</v>
      </c>
      <c r="K3233" s="3">
        <v>21</v>
      </c>
    </row>
    <row r="3234" spans="1:11" x14ac:dyDescent="0.25">
      <c r="A3234" s="4">
        <v>41699</v>
      </c>
      <c r="B3234" s="3" t="s">
        <v>71</v>
      </c>
      <c r="C3234" s="3" t="s">
        <v>43</v>
      </c>
      <c r="D3234" s="3">
        <v>258</v>
      </c>
      <c r="E3234" s="3">
        <v>258</v>
      </c>
      <c r="F3234" s="3">
        <v>252</v>
      </c>
      <c r="G3234" s="3">
        <v>254</v>
      </c>
      <c r="H3234" s="3">
        <v>217</v>
      </c>
      <c r="I3234" s="3">
        <v>221</v>
      </c>
      <c r="J3234" s="3">
        <v>63</v>
      </c>
      <c r="K3234" s="3">
        <v>11</v>
      </c>
    </row>
    <row r="3235" spans="1:11" x14ac:dyDescent="0.25">
      <c r="A3235" s="4">
        <v>41791</v>
      </c>
      <c r="B3235" s="3" t="s">
        <v>71</v>
      </c>
      <c r="C3235" s="3" t="s">
        <v>41</v>
      </c>
      <c r="D3235" s="3">
        <v>246</v>
      </c>
      <c r="E3235" s="3">
        <v>219</v>
      </c>
      <c r="F3235" s="3">
        <v>237</v>
      </c>
      <c r="G3235" s="3">
        <v>212</v>
      </c>
      <c r="H3235" s="3">
        <v>196</v>
      </c>
      <c r="I3235" s="3">
        <v>177</v>
      </c>
      <c r="J3235" s="3">
        <v>78</v>
      </c>
      <c r="K3235" s="3">
        <v>28</v>
      </c>
    </row>
    <row r="3236" spans="1:11" x14ac:dyDescent="0.25">
      <c r="A3236" s="4">
        <v>41791</v>
      </c>
      <c r="B3236" s="3" t="s">
        <v>71</v>
      </c>
      <c r="C3236" s="3" t="s">
        <v>42</v>
      </c>
      <c r="D3236" s="3">
        <v>246</v>
      </c>
      <c r="E3236" s="3">
        <v>262</v>
      </c>
      <c r="F3236" s="3">
        <v>237</v>
      </c>
      <c r="G3236" s="3">
        <v>256</v>
      </c>
      <c r="H3236" s="3">
        <v>196</v>
      </c>
      <c r="I3236" s="3">
        <v>221</v>
      </c>
      <c r="J3236" s="3">
        <v>78</v>
      </c>
      <c r="K3236" s="3">
        <v>35</v>
      </c>
    </row>
    <row r="3237" spans="1:11" x14ac:dyDescent="0.25">
      <c r="A3237" s="4">
        <v>41791</v>
      </c>
      <c r="B3237" s="3" t="s">
        <v>71</v>
      </c>
      <c r="C3237" s="3" t="s">
        <v>43</v>
      </c>
      <c r="D3237" s="3">
        <v>246</v>
      </c>
      <c r="E3237" s="3">
        <v>260</v>
      </c>
      <c r="F3237" s="3">
        <v>237</v>
      </c>
      <c r="G3237" s="3">
        <v>245</v>
      </c>
      <c r="H3237" s="3">
        <v>196</v>
      </c>
      <c r="I3237" s="3">
        <v>192</v>
      </c>
      <c r="J3237" s="3">
        <v>78</v>
      </c>
      <c r="K3237" s="3">
        <v>15</v>
      </c>
    </row>
    <row r="3238" spans="1:11" x14ac:dyDescent="0.25">
      <c r="A3238" s="4">
        <v>41791</v>
      </c>
      <c r="B3238" s="3" t="s">
        <v>71</v>
      </c>
      <c r="C3238" s="3" t="s">
        <v>41</v>
      </c>
      <c r="D3238" s="3">
        <v>246</v>
      </c>
      <c r="E3238" s="3">
        <v>219</v>
      </c>
      <c r="F3238" s="3">
        <v>237</v>
      </c>
      <c r="G3238" s="3">
        <v>212</v>
      </c>
      <c r="H3238" s="3">
        <v>196</v>
      </c>
      <c r="I3238" s="3">
        <v>177</v>
      </c>
      <c r="J3238" s="3">
        <v>78</v>
      </c>
      <c r="K3238" s="3">
        <v>28</v>
      </c>
    </row>
    <row r="3239" spans="1:11" x14ac:dyDescent="0.25">
      <c r="A3239" s="4">
        <v>41791</v>
      </c>
      <c r="B3239" s="3" t="s">
        <v>71</v>
      </c>
      <c r="C3239" s="3" t="s">
        <v>42</v>
      </c>
      <c r="D3239" s="3">
        <v>246</v>
      </c>
      <c r="E3239" s="3">
        <v>262</v>
      </c>
      <c r="F3239" s="3">
        <v>237</v>
      </c>
      <c r="G3239" s="3">
        <v>256</v>
      </c>
      <c r="H3239" s="3">
        <v>196</v>
      </c>
      <c r="I3239" s="3">
        <v>221</v>
      </c>
      <c r="J3239" s="3">
        <v>78</v>
      </c>
      <c r="K3239" s="3">
        <v>35</v>
      </c>
    </row>
    <row r="3240" spans="1:11" x14ac:dyDescent="0.25">
      <c r="A3240" s="4">
        <v>41791</v>
      </c>
      <c r="B3240" s="3" t="s">
        <v>71</v>
      </c>
      <c r="C3240" s="3" t="s">
        <v>43</v>
      </c>
      <c r="D3240" s="3">
        <v>246</v>
      </c>
      <c r="E3240" s="3">
        <v>260</v>
      </c>
      <c r="F3240" s="3">
        <v>237</v>
      </c>
      <c r="G3240" s="3">
        <v>245</v>
      </c>
      <c r="H3240" s="3">
        <v>196</v>
      </c>
      <c r="I3240" s="3">
        <v>192</v>
      </c>
      <c r="J3240" s="3">
        <v>78</v>
      </c>
      <c r="K3240" s="3">
        <v>15</v>
      </c>
    </row>
    <row r="3241" spans="1:11" x14ac:dyDescent="0.25">
      <c r="A3241" s="4">
        <v>41883</v>
      </c>
      <c r="B3241" s="3" t="s">
        <v>71</v>
      </c>
      <c r="C3241" s="3" t="s">
        <v>41</v>
      </c>
      <c r="D3241" s="3">
        <v>240</v>
      </c>
      <c r="E3241" s="3">
        <v>233</v>
      </c>
      <c r="F3241" s="3">
        <v>233</v>
      </c>
      <c r="G3241" s="3">
        <v>227</v>
      </c>
      <c r="H3241" s="3">
        <v>196</v>
      </c>
      <c r="I3241" s="3">
        <v>194</v>
      </c>
      <c r="J3241" s="3">
        <v>90</v>
      </c>
      <c r="K3241" s="3">
        <v>34</v>
      </c>
    </row>
    <row r="3242" spans="1:11" x14ac:dyDescent="0.25">
      <c r="A3242" s="4">
        <v>41883</v>
      </c>
      <c r="B3242" s="3" t="s">
        <v>71</v>
      </c>
      <c r="C3242" s="3" t="s">
        <v>42</v>
      </c>
      <c r="D3242" s="3">
        <v>240</v>
      </c>
      <c r="E3242" s="3">
        <v>249</v>
      </c>
      <c r="F3242" s="3">
        <v>233</v>
      </c>
      <c r="G3242" s="3">
        <v>240</v>
      </c>
      <c r="H3242" s="3">
        <v>196</v>
      </c>
      <c r="I3242" s="3">
        <v>199</v>
      </c>
      <c r="J3242" s="3">
        <v>90</v>
      </c>
      <c r="K3242" s="3">
        <v>35</v>
      </c>
    </row>
    <row r="3243" spans="1:11" x14ac:dyDescent="0.25">
      <c r="A3243" s="4">
        <v>41883</v>
      </c>
      <c r="B3243" s="3" t="s">
        <v>71</v>
      </c>
      <c r="C3243" s="3" t="s">
        <v>43</v>
      </c>
      <c r="D3243" s="3">
        <v>240</v>
      </c>
      <c r="E3243" s="3">
        <v>240</v>
      </c>
      <c r="F3243" s="3">
        <v>233</v>
      </c>
      <c r="G3243" s="3">
        <v>232</v>
      </c>
      <c r="H3243" s="3">
        <v>196</v>
      </c>
      <c r="I3243" s="3">
        <v>192</v>
      </c>
      <c r="J3243" s="3">
        <v>90</v>
      </c>
      <c r="K3243" s="3">
        <v>21</v>
      </c>
    </row>
    <row r="3244" spans="1:11" x14ac:dyDescent="0.25">
      <c r="A3244" s="4">
        <v>41883</v>
      </c>
      <c r="B3244" s="3" t="s">
        <v>71</v>
      </c>
      <c r="C3244" s="3" t="s">
        <v>41</v>
      </c>
      <c r="D3244" s="3">
        <v>240</v>
      </c>
      <c r="E3244" s="3">
        <v>233</v>
      </c>
      <c r="F3244" s="3">
        <v>233</v>
      </c>
      <c r="G3244" s="3">
        <v>227</v>
      </c>
      <c r="H3244" s="3">
        <v>196</v>
      </c>
      <c r="I3244" s="3">
        <v>194</v>
      </c>
      <c r="J3244" s="3">
        <v>90</v>
      </c>
      <c r="K3244" s="3">
        <v>34</v>
      </c>
    </row>
    <row r="3245" spans="1:11" x14ac:dyDescent="0.25">
      <c r="A3245" s="4">
        <v>41883</v>
      </c>
      <c r="B3245" s="3" t="s">
        <v>71</v>
      </c>
      <c r="C3245" s="3" t="s">
        <v>42</v>
      </c>
      <c r="D3245" s="3">
        <v>240</v>
      </c>
      <c r="E3245" s="3">
        <v>249</v>
      </c>
      <c r="F3245" s="3">
        <v>233</v>
      </c>
      <c r="G3245" s="3">
        <v>240</v>
      </c>
      <c r="H3245" s="3">
        <v>196</v>
      </c>
      <c r="I3245" s="3">
        <v>199</v>
      </c>
      <c r="J3245" s="3">
        <v>90</v>
      </c>
      <c r="K3245" s="3">
        <v>35</v>
      </c>
    </row>
    <row r="3246" spans="1:11" x14ac:dyDescent="0.25">
      <c r="A3246" s="4">
        <v>41883</v>
      </c>
      <c r="B3246" s="3" t="s">
        <v>71</v>
      </c>
      <c r="C3246" s="3" t="s">
        <v>43</v>
      </c>
      <c r="D3246" s="3">
        <v>240</v>
      </c>
      <c r="E3246" s="3">
        <v>240</v>
      </c>
      <c r="F3246" s="3">
        <v>233</v>
      </c>
      <c r="G3246" s="3">
        <v>232</v>
      </c>
      <c r="H3246" s="3">
        <v>196</v>
      </c>
      <c r="I3246" s="3">
        <v>192</v>
      </c>
      <c r="J3246" s="3">
        <v>90</v>
      </c>
      <c r="K3246" s="3">
        <v>21</v>
      </c>
    </row>
    <row r="3247" spans="1:11" x14ac:dyDescent="0.25">
      <c r="A3247" s="4">
        <v>41974</v>
      </c>
      <c r="B3247" s="3" t="s">
        <v>71</v>
      </c>
      <c r="C3247" s="3" t="s">
        <v>41</v>
      </c>
      <c r="D3247" s="3">
        <v>241</v>
      </c>
      <c r="E3247" s="3">
        <v>219</v>
      </c>
      <c r="F3247" s="3">
        <v>232</v>
      </c>
      <c r="G3247" s="3">
        <v>212</v>
      </c>
      <c r="H3247" s="3">
        <v>190</v>
      </c>
      <c r="I3247" s="3">
        <v>175</v>
      </c>
      <c r="J3247" s="3">
        <v>46</v>
      </c>
      <c r="K3247" s="3">
        <v>19</v>
      </c>
    </row>
    <row r="3248" spans="1:11" x14ac:dyDescent="0.25">
      <c r="A3248" s="4">
        <v>41974</v>
      </c>
      <c r="B3248" s="3" t="s">
        <v>71</v>
      </c>
      <c r="C3248" s="3" t="s">
        <v>42</v>
      </c>
      <c r="D3248" s="3">
        <v>241</v>
      </c>
      <c r="E3248" s="3">
        <v>253</v>
      </c>
      <c r="F3248" s="3">
        <v>232</v>
      </c>
      <c r="G3248" s="3">
        <v>244</v>
      </c>
      <c r="H3248" s="3">
        <v>190</v>
      </c>
      <c r="I3248" s="3">
        <v>200</v>
      </c>
      <c r="J3248" s="3">
        <v>46</v>
      </c>
      <c r="K3248" s="3">
        <v>23</v>
      </c>
    </row>
    <row r="3249" spans="1:11" x14ac:dyDescent="0.25">
      <c r="A3249" s="4">
        <v>41974</v>
      </c>
      <c r="B3249" s="3" t="s">
        <v>71</v>
      </c>
      <c r="C3249" s="3" t="s">
        <v>41</v>
      </c>
      <c r="D3249" s="3">
        <v>241</v>
      </c>
      <c r="E3249" s="3">
        <v>219</v>
      </c>
      <c r="F3249" s="3">
        <v>232</v>
      </c>
      <c r="G3249" s="3">
        <v>212</v>
      </c>
      <c r="H3249" s="3">
        <v>190</v>
      </c>
      <c r="I3249" s="3">
        <v>175</v>
      </c>
      <c r="J3249" s="3">
        <v>46</v>
      </c>
      <c r="K3249" s="3">
        <v>19</v>
      </c>
    </row>
    <row r="3250" spans="1:11" x14ac:dyDescent="0.25">
      <c r="A3250" s="4">
        <v>41974</v>
      </c>
      <c r="B3250" s="3" t="s">
        <v>71</v>
      </c>
      <c r="C3250" s="3" t="s">
        <v>42</v>
      </c>
      <c r="D3250" s="3">
        <v>241</v>
      </c>
      <c r="E3250" s="3">
        <v>253</v>
      </c>
      <c r="F3250" s="3">
        <v>232</v>
      </c>
      <c r="G3250" s="3">
        <v>244</v>
      </c>
      <c r="H3250" s="3">
        <v>190</v>
      </c>
      <c r="I3250" s="3">
        <v>200</v>
      </c>
      <c r="J3250" s="3">
        <v>46</v>
      </c>
      <c r="K3250" s="3">
        <v>23</v>
      </c>
    </row>
    <row r="3251" spans="1:11" x14ac:dyDescent="0.25">
      <c r="A3251" s="4">
        <v>42064</v>
      </c>
      <c r="B3251" s="3" t="s">
        <v>71</v>
      </c>
      <c r="C3251" s="3" t="s">
        <v>41</v>
      </c>
      <c r="D3251" s="3">
        <v>245</v>
      </c>
      <c r="E3251" s="3">
        <v>222</v>
      </c>
      <c r="F3251" s="3">
        <v>237</v>
      </c>
      <c r="G3251" s="3">
        <v>216</v>
      </c>
      <c r="H3251" s="3">
        <v>199</v>
      </c>
      <c r="I3251" s="3">
        <v>183</v>
      </c>
      <c r="J3251" s="3">
        <v>95</v>
      </c>
      <c r="K3251" s="3">
        <v>33</v>
      </c>
    </row>
    <row r="3252" spans="1:11" x14ac:dyDescent="0.25">
      <c r="A3252" s="4">
        <v>42064</v>
      </c>
      <c r="B3252" s="3" t="s">
        <v>71</v>
      </c>
      <c r="C3252" s="3" t="s">
        <v>42</v>
      </c>
      <c r="D3252" s="3">
        <v>245</v>
      </c>
      <c r="E3252" s="3">
        <v>245</v>
      </c>
      <c r="F3252" s="3">
        <v>237</v>
      </c>
      <c r="G3252" s="3">
        <v>237</v>
      </c>
      <c r="H3252" s="3">
        <v>199</v>
      </c>
      <c r="I3252" s="3">
        <v>195</v>
      </c>
      <c r="J3252" s="3">
        <v>95</v>
      </c>
      <c r="K3252" s="3">
        <v>42</v>
      </c>
    </row>
    <row r="3253" spans="1:11" x14ac:dyDescent="0.25">
      <c r="A3253" s="4">
        <v>42064</v>
      </c>
      <c r="B3253" s="3" t="s">
        <v>71</v>
      </c>
      <c r="C3253" s="3" t="s">
        <v>43</v>
      </c>
      <c r="D3253" s="3">
        <v>245</v>
      </c>
      <c r="E3253" s="3">
        <v>285</v>
      </c>
      <c r="F3253" s="3">
        <v>237</v>
      </c>
      <c r="G3253" s="3">
        <v>282</v>
      </c>
      <c r="H3253" s="3">
        <v>199</v>
      </c>
      <c r="I3253" s="3">
        <v>254</v>
      </c>
      <c r="J3253" s="3">
        <v>95</v>
      </c>
      <c r="K3253" s="3">
        <v>20</v>
      </c>
    </row>
    <row r="3254" spans="1:11" x14ac:dyDescent="0.25">
      <c r="A3254" s="4">
        <v>42156</v>
      </c>
      <c r="B3254" s="3" t="s">
        <v>71</v>
      </c>
      <c r="C3254" s="3" t="s">
        <v>41</v>
      </c>
      <c r="D3254" s="3">
        <v>246</v>
      </c>
      <c r="E3254" s="3">
        <v>204</v>
      </c>
      <c r="F3254" s="3">
        <v>237</v>
      </c>
      <c r="G3254" s="3">
        <v>199</v>
      </c>
      <c r="H3254" s="3">
        <v>196</v>
      </c>
      <c r="I3254" s="3">
        <v>168</v>
      </c>
      <c r="J3254" s="3">
        <v>90</v>
      </c>
      <c r="K3254" s="3">
        <v>39</v>
      </c>
    </row>
    <row r="3255" spans="1:11" x14ac:dyDescent="0.25">
      <c r="A3255" s="4">
        <v>42156</v>
      </c>
      <c r="B3255" s="3" t="s">
        <v>71</v>
      </c>
      <c r="C3255" s="3" t="s">
        <v>42</v>
      </c>
      <c r="D3255" s="3">
        <v>246</v>
      </c>
      <c r="E3255" s="3">
        <v>264</v>
      </c>
      <c r="F3255" s="3">
        <v>237</v>
      </c>
      <c r="G3255" s="3">
        <v>257</v>
      </c>
      <c r="H3255" s="3">
        <v>196</v>
      </c>
      <c r="I3255" s="3">
        <v>219</v>
      </c>
      <c r="J3255" s="3">
        <v>90</v>
      </c>
      <c r="K3255" s="3">
        <v>32</v>
      </c>
    </row>
    <row r="3256" spans="1:11" x14ac:dyDescent="0.25">
      <c r="A3256" s="4">
        <v>42156</v>
      </c>
      <c r="B3256" s="3" t="s">
        <v>71</v>
      </c>
      <c r="C3256" s="3" t="s">
        <v>43</v>
      </c>
      <c r="D3256" s="3">
        <v>246</v>
      </c>
      <c r="E3256" s="3">
        <v>305</v>
      </c>
      <c r="F3256" s="3">
        <v>237</v>
      </c>
      <c r="G3256" s="3">
        <v>302</v>
      </c>
      <c r="H3256" s="3">
        <v>196</v>
      </c>
      <c r="I3256" s="3">
        <v>277</v>
      </c>
      <c r="J3256" s="3">
        <v>90</v>
      </c>
      <c r="K3256" s="3">
        <v>19</v>
      </c>
    </row>
    <row r="3257" spans="1:11" x14ac:dyDescent="0.25">
      <c r="A3257" s="4">
        <v>42248</v>
      </c>
      <c r="B3257" s="3" t="s">
        <v>71</v>
      </c>
      <c r="C3257" s="3" t="s">
        <v>41</v>
      </c>
      <c r="D3257" s="3">
        <v>225</v>
      </c>
      <c r="E3257" s="3">
        <v>188</v>
      </c>
      <c r="F3257" s="3">
        <v>211</v>
      </c>
      <c r="G3257" s="3">
        <v>178</v>
      </c>
      <c r="H3257" s="3">
        <v>164</v>
      </c>
      <c r="I3257" s="3">
        <v>141</v>
      </c>
      <c r="J3257" s="3">
        <v>70</v>
      </c>
      <c r="K3257" s="3">
        <v>24</v>
      </c>
    </row>
    <row r="3258" spans="1:11" x14ac:dyDescent="0.25">
      <c r="A3258" s="4">
        <v>42248</v>
      </c>
      <c r="B3258" s="3" t="s">
        <v>71</v>
      </c>
      <c r="C3258" s="3" t="s">
        <v>42</v>
      </c>
      <c r="D3258" s="3">
        <v>225</v>
      </c>
      <c r="E3258" s="3">
        <v>240</v>
      </c>
      <c r="F3258" s="3">
        <v>211</v>
      </c>
      <c r="G3258" s="3">
        <v>229</v>
      </c>
      <c r="H3258" s="3">
        <v>164</v>
      </c>
      <c r="I3258" s="3">
        <v>184</v>
      </c>
      <c r="J3258" s="3">
        <v>70</v>
      </c>
      <c r="K3258" s="3">
        <v>28</v>
      </c>
    </row>
    <row r="3259" spans="1:11" x14ac:dyDescent="0.25">
      <c r="A3259" s="4">
        <v>42248</v>
      </c>
      <c r="B3259" s="3" t="s">
        <v>71</v>
      </c>
      <c r="C3259" s="3" t="s">
        <v>43</v>
      </c>
      <c r="D3259" s="3">
        <v>225</v>
      </c>
      <c r="E3259" s="3">
        <v>253</v>
      </c>
      <c r="F3259" s="3">
        <v>211</v>
      </c>
      <c r="G3259" s="3">
        <v>237</v>
      </c>
      <c r="H3259" s="3">
        <v>164</v>
      </c>
      <c r="I3259" s="3">
        <v>178</v>
      </c>
      <c r="J3259" s="3">
        <v>70</v>
      </c>
      <c r="K3259" s="3">
        <v>18</v>
      </c>
    </row>
    <row r="3260" spans="1:11" x14ac:dyDescent="0.25">
      <c r="A3260" s="4">
        <v>42339</v>
      </c>
      <c r="B3260" s="3" t="s">
        <v>71</v>
      </c>
      <c r="C3260" s="3" t="s">
        <v>41</v>
      </c>
      <c r="D3260" s="3">
        <v>235</v>
      </c>
      <c r="E3260" s="3">
        <v>184</v>
      </c>
      <c r="F3260" s="3">
        <v>222</v>
      </c>
      <c r="G3260" s="3">
        <v>179</v>
      </c>
      <c r="H3260" s="3">
        <v>175</v>
      </c>
      <c r="I3260" s="3">
        <v>151</v>
      </c>
      <c r="J3260" s="3">
        <v>80</v>
      </c>
      <c r="K3260" s="3">
        <v>22</v>
      </c>
    </row>
    <row r="3261" spans="1:11" x14ac:dyDescent="0.25">
      <c r="A3261" s="4">
        <v>42339</v>
      </c>
      <c r="B3261" s="3" t="s">
        <v>71</v>
      </c>
      <c r="C3261" s="3" t="s">
        <v>42</v>
      </c>
      <c r="D3261" s="3">
        <v>235</v>
      </c>
      <c r="E3261" s="3">
        <v>269</v>
      </c>
      <c r="F3261" s="3">
        <v>222</v>
      </c>
      <c r="G3261" s="3">
        <v>263</v>
      </c>
      <c r="H3261" s="3">
        <v>175</v>
      </c>
      <c r="I3261" s="3">
        <v>225</v>
      </c>
      <c r="J3261" s="3">
        <v>80</v>
      </c>
      <c r="K3261" s="3">
        <v>32</v>
      </c>
    </row>
    <row r="3262" spans="1:11" x14ac:dyDescent="0.25">
      <c r="A3262" s="4">
        <v>42339</v>
      </c>
      <c r="B3262" s="3" t="s">
        <v>71</v>
      </c>
      <c r="C3262" s="3" t="s">
        <v>43</v>
      </c>
      <c r="D3262" s="3">
        <v>235</v>
      </c>
      <c r="E3262" s="3">
        <v>238</v>
      </c>
      <c r="F3262" s="3">
        <v>222</v>
      </c>
      <c r="G3262" s="3">
        <v>220</v>
      </c>
      <c r="H3262" s="3">
        <v>175</v>
      </c>
      <c r="I3262" s="3">
        <v>164</v>
      </c>
      <c r="J3262" s="3">
        <v>80</v>
      </c>
      <c r="K3262" s="3">
        <v>26</v>
      </c>
    </row>
    <row r="3263" spans="1:11" x14ac:dyDescent="0.25">
      <c r="A3263" s="4">
        <v>42430</v>
      </c>
      <c r="B3263" s="3" t="s">
        <v>71</v>
      </c>
      <c r="C3263" s="3" t="s">
        <v>41</v>
      </c>
      <c r="D3263" s="3">
        <v>236</v>
      </c>
      <c r="E3263" s="3">
        <v>204</v>
      </c>
      <c r="F3263" s="3">
        <v>227</v>
      </c>
      <c r="G3263" s="3">
        <v>197</v>
      </c>
      <c r="H3263" s="3">
        <v>188</v>
      </c>
      <c r="I3263" s="3">
        <v>164</v>
      </c>
      <c r="J3263" s="3">
        <v>67</v>
      </c>
      <c r="K3263" s="3">
        <v>32</v>
      </c>
    </row>
    <row r="3264" spans="1:11" x14ac:dyDescent="0.25">
      <c r="A3264" s="4">
        <v>42430</v>
      </c>
      <c r="B3264" s="3" t="s">
        <v>71</v>
      </c>
      <c r="C3264" s="3" t="s">
        <v>42</v>
      </c>
      <c r="D3264" s="3">
        <v>236</v>
      </c>
      <c r="E3264" s="3">
        <v>270</v>
      </c>
      <c r="F3264" s="3">
        <v>227</v>
      </c>
      <c r="G3264" s="3">
        <v>262</v>
      </c>
      <c r="H3264" s="3">
        <v>188</v>
      </c>
      <c r="I3264" s="3">
        <v>221</v>
      </c>
      <c r="J3264" s="3">
        <v>67</v>
      </c>
      <c r="K3264" s="3">
        <v>19</v>
      </c>
    </row>
    <row r="3265" spans="1:11" x14ac:dyDescent="0.25">
      <c r="A3265" s="4">
        <v>42430</v>
      </c>
      <c r="B3265" s="3" t="s">
        <v>71</v>
      </c>
      <c r="C3265" s="3" t="s">
        <v>43</v>
      </c>
      <c r="D3265" s="3">
        <v>236</v>
      </c>
      <c r="E3265" s="3">
        <v>266</v>
      </c>
      <c r="F3265" s="3">
        <v>227</v>
      </c>
      <c r="G3265" s="3">
        <v>261</v>
      </c>
      <c r="H3265" s="3">
        <v>188</v>
      </c>
      <c r="I3265" s="3">
        <v>228</v>
      </c>
      <c r="J3265" s="3">
        <v>67</v>
      </c>
      <c r="K3265" s="3">
        <v>16</v>
      </c>
    </row>
    <row r="3266" spans="1:11" x14ac:dyDescent="0.25">
      <c r="A3266" s="4">
        <v>42522</v>
      </c>
      <c r="B3266" s="3" t="s">
        <v>71</v>
      </c>
      <c r="C3266" s="3" t="s">
        <v>41</v>
      </c>
      <c r="D3266" s="3">
        <v>232</v>
      </c>
      <c r="E3266" s="3">
        <v>182</v>
      </c>
      <c r="F3266" s="3">
        <v>223</v>
      </c>
      <c r="G3266" s="3">
        <v>178</v>
      </c>
      <c r="H3266" s="3">
        <v>184</v>
      </c>
      <c r="I3266" s="3">
        <v>154</v>
      </c>
      <c r="J3266" s="3">
        <v>80</v>
      </c>
      <c r="K3266" s="3">
        <v>29</v>
      </c>
    </row>
    <row r="3267" spans="1:11" x14ac:dyDescent="0.25">
      <c r="A3267" s="4">
        <v>42522</v>
      </c>
      <c r="B3267" s="3" t="s">
        <v>71</v>
      </c>
      <c r="C3267" s="3" t="s">
        <v>42</v>
      </c>
      <c r="D3267" s="3">
        <v>232</v>
      </c>
      <c r="E3267" s="3">
        <v>259</v>
      </c>
      <c r="F3267" s="3">
        <v>223</v>
      </c>
      <c r="G3267" s="3">
        <v>254</v>
      </c>
      <c r="H3267" s="3">
        <v>184</v>
      </c>
      <c r="I3267" s="3">
        <v>218</v>
      </c>
      <c r="J3267" s="3">
        <v>80</v>
      </c>
      <c r="K3267" s="3">
        <v>35</v>
      </c>
    </row>
    <row r="3268" spans="1:11" x14ac:dyDescent="0.25">
      <c r="A3268" s="4">
        <v>42522</v>
      </c>
      <c r="B3268" s="3" t="s">
        <v>71</v>
      </c>
      <c r="C3268" s="3" t="s">
        <v>43</v>
      </c>
      <c r="D3268" s="3">
        <v>232</v>
      </c>
      <c r="E3268" s="3">
        <v>259</v>
      </c>
      <c r="F3268" s="3">
        <v>223</v>
      </c>
      <c r="G3268" s="3">
        <v>250</v>
      </c>
      <c r="H3268" s="3">
        <v>184</v>
      </c>
      <c r="I3268" s="3">
        <v>207</v>
      </c>
      <c r="J3268" s="3">
        <v>80</v>
      </c>
      <c r="K3268" s="3">
        <v>16</v>
      </c>
    </row>
    <row r="3269" spans="1:11" x14ac:dyDescent="0.25">
      <c r="A3269" s="4">
        <v>42614</v>
      </c>
      <c r="B3269" s="3" t="s">
        <v>71</v>
      </c>
      <c r="C3269" s="3" t="s">
        <v>41</v>
      </c>
      <c r="D3269" s="3">
        <v>234</v>
      </c>
      <c r="E3269" s="3">
        <v>190</v>
      </c>
      <c r="F3269" s="3">
        <v>224</v>
      </c>
      <c r="G3269" s="3">
        <v>186</v>
      </c>
      <c r="H3269" s="3">
        <v>183</v>
      </c>
      <c r="I3269" s="3">
        <v>162</v>
      </c>
      <c r="J3269" s="3">
        <v>101</v>
      </c>
      <c r="K3269" s="3">
        <v>45</v>
      </c>
    </row>
    <row r="3270" spans="1:11" x14ac:dyDescent="0.25">
      <c r="A3270" s="4">
        <v>42614</v>
      </c>
      <c r="B3270" s="3" t="s">
        <v>71</v>
      </c>
      <c r="C3270" s="3" t="s">
        <v>42</v>
      </c>
      <c r="D3270" s="3">
        <v>234</v>
      </c>
      <c r="E3270" s="3">
        <v>276</v>
      </c>
      <c r="F3270" s="3">
        <v>224</v>
      </c>
      <c r="G3270" s="3">
        <v>269</v>
      </c>
      <c r="H3270" s="3">
        <v>183</v>
      </c>
      <c r="I3270" s="3">
        <v>227</v>
      </c>
      <c r="J3270" s="3">
        <v>101</v>
      </c>
      <c r="K3270" s="3">
        <v>34</v>
      </c>
    </row>
    <row r="3271" spans="1:11" x14ac:dyDescent="0.25">
      <c r="A3271" s="4">
        <v>42614</v>
      </c>
      <c r="B3271" s="3" t="s">
        <v>71</v>
      </c>
      <c r="C3271" s="3" t="s">
        <v>43</v>
      </c>
      <c r="D3271" s="3">
        <v>234</v>
      </c>
      <c r="E3271" s="3">
        <v>257</v>
      </c>
      <c r="F3271" s="3">
        <v>224</v>
      </c>
      <c r="G3271" s="3">
        <v>244</v>
      </c>
      <c r="H3271" s="3">
        <v>183</v>
      </c>
      <c r="I3271" s="3">
        <v>194</v>
      </c>
      <c r="J3271" s="3">
        <v>101</v>
      </c>
      <c r="K3271" s="3">
        <v>22</v>
      </c>
    </row>
    <row r="3272" spans="1:11" x14ac:dyDescent="0.25">
      <c r="A3272" s="4">
        <v>42705</v>
      </c>
      <c r="B3272" s="3" t="s">
        <v>71</v>
      </c>
      <c r="C3272" s="3" t="s">
        <v>41</v>
      </c>
      <c r="D3272" s="3">
        <v>227</v>
      </c>
      <c r="E3272" s="3">
        <v>197</v>
      </c>
      <c r="F3272" s="3">
        <v>220</v>
      </c>
      <c r="G3272" s="3">
        <v>190</v>
      </c>
      <c r="H3272" s="3">
        <v>184</v>
      </c>
      <c r="I3272" s="3">
        <v>157</v>
      </c>
      <c r="J3272" s="3">
        <v>41</v>
      </c>
      <c r="K3272" s="3">
        <v>14</v>
      </c>
    </row>
    <row r="3273" spans="1:11" x14ac:dyDescent="0.25">
      <c r="A3273" s="4">
        <v>42705</v>
      </c>
      <c r="B3273" s="3" t="s">
        <v>71</v>
      </c>
      <c r="C3273" s="3" t="s">
        <v>42</v>
      </c>
      <c r="D3273" s="3">
        <v>227</v>
      </c>
      <c r="E3273" s="3">
        <v>246</v>
      </c>
      <c r="F3273" s="3">
        <v>220</v>
      </c>
      <c r="G3273" s="3">
        <v>240</v>
      </c>
      <c r="H3273" s="3">
        <v>184</v>
      </c>
      <c r="I3273" s="3">
        <v>205</v>
      </c>
      <c r="J3273" s="3">
        <v>41</v>
      </c>
      <c r="K3273" s="3">
        <v>20</v>
      </c>
    </row>
    <row r="3274" spans="1:11" x14ac:dyDescent="0.25">
      <c r="A3274" s="4">
        <v>42705</v>
      </c>
      <c r="B3274" s="3" t="s">
        <v>71</v>
      </c>
      <c r="C3274" s="3" t="s">
        <v>43</v>
      </c>
      <c r="D3274" s="3">
        <v>227</v>
      </c>
      <c r="E3274" s="3">
        <v>237</v>
      </c>
      <c r="F3274" s="3">
        <v>220</v>
      </c>
      <c r="G3274" s="3">
        <v>233</v>
      </c>
      <c r="H3274" s="3">
        <v>184</v>
      </c>
      <c r="I3274" s="3">
        <v>203</v>
      </c>
      <c r="J3274" s="3">
        <v>41</v>
      </c>
      <c r="K3274" s="3">
        <v>7</v>
      </c>
    </row>
    <row r="3275" spans="1:11" x14ac:dyDescent="0.25">
      <c r="A3275" s="4">
        <v>42795</v>
      </c>
      <c r="B3275" s="3" t="s">
        <v>71</v>
      </c>
      <c r="C3275" s="3" t="s">
        <v>41</v>
      </c>
      <c r="D3275" s="3">
        <v>242</v>
      </c>
      <c r="E3275" s="3">
        <v>217</v>
      </c>
      <c r="F3275" s="3">
        <v>235</v>
      </c>
      <c r="G3275" s="3">
        <v>208</v>
      </c>
      <c r="H3275" s="3">
        <v>197</v>
      </c>
      <c r="I3275" s="3">
        <v>167</v>
      </c>
      <c r="J3275" s="3">
        <v>59</v>
      </c>
      <c r="K3275" s="3">
        <v>9</v>
      </c>
    </row>
    <row r="3276" spans="1:11" x14ac:dyDescent="0.25">
      <c r="A3276" s="4">
        <v>42795</v>
      </c>
      <c r="B3276" s="3" t="s">
        <v>71</v>
      </c>
      <c r="C3276" s="3" t="s">
        <v>42</v>
      </c>
      <c r="D3276" s="3">
        <v>242</v>
      </c>
      <c r="E3276" s="3">
        <v>245</v>
      </c>
      <c r="F3276" s="3">
        <v>235</v>
      </c>
      <c r="G3276" s="3">
        <v>237</v>
      </c>
      <c r="H3276" s="3">
        <v>197</v>
      </c>
      <c r="I3276" s="3">
        <v>200</v>
      </c>
      <c r="J3276" s="3">
        <v>59</v>
      </c>
      <c r="K3276" s="3">
        <v>35</v>
      </c>
    </row>
    <row r="3277" spans="1:11" x14ac:dyDescent="0.25">
      <c r="A3277" s="4">
        <v>42795</v>
      </c>
      <c r="B3277" s="3" t="s">
        <v>71</v>
      </c>
      <c r="C3277" s="3" t="s">
        <v>43</v>
      </c>
      <c r="D3277" s="3">
        <v>242</v>
      </c>
      <c r="E3277" s="3">
        <v>252</v>
      </c>
      <c r="F3277" s="3">
        <v>235</v>
      </c>
      <c r="G3277" s="3">
        <v>247</v>
      </c>
      <c r="H3277" s="3">
        <v>197</v>
      </c>
      <c r="I3277" s="3">
        <v>212</v>
      </c>
      <c r="J3277" s="3">
        <v>59</v>
      </c>
      <c r="K3277" s="3">
        <v>15</v>
      </c>
    </row>
    <row r="3278" spans="1:11" x14ac:dyDescent="0.25">
      <c r="A3278" s="4">
        <v>42887</v>
      </c>
      <c r="B3278" s="3" t="s">
        <v>71</v>
      </c>
      <c r="C3278" s="3" t="s">
        <v>41</v>
      </c>
      <c r="D3278" s="3">
        <v>224</v>
      </c>
      <c r="E3278" s="3">
        <v>195</v>
      </c>
      <c r="F3278" s="3">
        <v>212</v>
      </c>
      <c r="G3278" s="3">
        <v>191</v>
      </c>
      <c r="H3278" s="3">
        <v>168</v>
      </c>
      <c r="I3278" s="3">
        <v>166</v>
      </c>
      <c r="J3278" s="3">
        <v>62</v>
      </c>
      <c r="K3278" s="3">
        <v>21</v>
      </c>
    </row>
    <row r="3279" spans="1:11" x14ac:dyDescent="0.25">
      <c r="A3279" s="4">
        <v>42887</v>
      </c>
      <c r="B3279" s="3" t="s">
        <v>71</v>
      </c>
      <c r="C3279" s="3" t="s">
        <v>42</v>
      </c>
      <c r="D3279" s="3">
        <v>224</v>
      </c>
      <c r="E3279" s="3">
        <v>267</v>
      </c>
      <c r="F3279" s="3">
        <v>212</v>
      </c>
      <c r="G3279" s="3">
        <v>261</v>
      </c>
      <c r="H3279" s="3">
        <v>168</v>
      </c>
      <c r="I3279" s="3">
        <v>226</v>
      </c>
      <c r="J3279" s="3">
        <v>62</v>
      </c>
      <c r="K3279" s="3">
        <v>23</v>
      </c>
    </row>
    <row r="3280" spans="1:11" x14ac:dyDescent="0.25">
      <c r="A3280" s="4">
        <v>42887</v>
      </c>
      <c r="B3280" s="3" t="s">
        <v>71</v>
      </c>
      <c r="C3280" s="3" t="s">
        <v>43</v>
      </c>
      <c r="D3280" s="3">
        <v>224</v>
      </c>
      <c r="E3280" s="3">
        <v>197</v>
      </c>
      <c r="F3280" s="3">
        <v>212</v>
      </c>
      <c r="G3280" s="3">
        <v>175</v>
      </c>
      <c r="H3280" s="3">
        <v>168</v>
      </c>
      <c r="I3280" s="3">
        <v>123</v>
      </c>
      <c r="J3280" s="3">
        <v>62</v>
      </c>
      <c r="K3280" s="3">
        <v>18</v>
      </c>
    </row>
    <row r="3281" spans="1:11" x14ac:dyDescent="0.25">
      <c r="A3281" s="4">
        <v>42979</v>
      </c>
      <c r="B3281" s="3" t="s">
        <v>71</v>
      </c>
      <c r="C3281" s="3" t="s">
        <v>41</v>
      </c>
      <c r="D3281" s="3">
        <v>230</v>
      </c>
      <c r="E3281" s="3">
        <v>195</v>
      </c>
      <c r="F3281" s="3">
        <v>218</v>
      </c>
      <c r="G3281" s="3">
        <v>185</v>
      </c>
      <c r="H3281" s="3">
        <v>173</v>
      </c>
      <c r="I3281" s="3">
        <v>152</v>
      </c>
      <c r="J3281" s="3">
        <v>78</v>
      </c>
      <c r="K3281" s="3">
        <v>29</v>
      </c>
    </row>
    <row r="3282" spans="1:11" x14ac:dyDescent="0.25">
      <c r="A3282" s="4">
        <v>42979</v>
      </c>
      <c r="B3282" s="3" t="s">
        <v>71</v>
      </c>
      <c r="C3282" s="3" t="s">
        <v>42</v>
      </c>
      <c r="D3282" s="3">
        <v>230</v>
      </c>
      <c r="E3282" s="3">
        <v>256</v>
      </c>
      <c r="F3282" s="3">
        <v>218</v>
      </c>
      <c r="G3282" s="3">
        <v>248</v>
      </c>
      <c r="H3282" s="3">
        <v>173</v>
      </c>
      <c r="I3282" s="3">
        <v>207</v>
      </c>
      <c r="J3282" s="3">
        <v>78</v>
      </c>
      <c r="K3282" s="3">
        <v>30</v>
      </c>
    </row>
    <row r="3283" spans="1:11" x14ac:dyDescent="0.25">
      <c r="A3283" s="4">
        <v>42979</v>
      </c>
      <c r="B3283" s="3" t="s">
        <v>71</v>
      </c>
      <c r="C3283" s="3" t="s">
        <v>43</v>
      </c>
      <c r="D3283" s="3">
        <v>230</v>
      </c>
      <c r="E3283" s="3">
        <v>244</v>
      </c>
      <c r="F3283" s="3">
        <v>218</v>
      </c>
      <c r="G3283" s="3">
        <v>227</v>
      </c>
      <c r="H3283" s="3">
        <v>173</v>
      </c>
      <c r="I3283" s="3">
        <v>171</v>
      </c>
      <c r="J3283" s="3">
        <v>78</v>
      </c>
      <c r="K3283" s="3">
        <v>19</v>
      </c>
    </row>
    <row r="3284" spans="1:11" x14ac:dyDescent="0.25">
      <c r="A3284" s="4">
        <v>43070</v>
      </c>
      <c r="B3284" s="3" t="s">
        <v>71</v>
      </c>
      <c r="C3284" s="3" t="s">
        <v>41</v>
      </c>
      <c r="D3284" s="3">
        <v>244</v>
      </c>
      <c r="E3284" s="3">
        <v>195</v>
      </c>
      <c r="F3284" s="3">
        <v>233</v>
      </c>
      <c r="G3284" s="3">
        <v>188</v>
      </c>
      <c r="H3284" s="3">
        <v>189</v>
      </c>
      <c r="I3284" s="3">
        <v>156</v>
      </c>
      <c r="J3284" s="3">
        <v>45</v>
      </c>
      <c r="K3284" s="3">
        <v>18</v>
      </c>
    </row>
    <row r="3285" spans="1:11" x14ac:dyDescent="0.25">
      <c r="A3285" s="4">
        <v>43070</v>
      </c>
      <c r="B3285" s="3" t="s">
        <v>71</v>
      </c>
      <c r="C3285" s="3" t="s">
        <v>42</v>
      </c>
      <c r="D3285" s="3">
        <v>244</v>
      </c>
      <c r="E3285" s="3">
        <v>278</v>
      </c>
      <c r="F3285" s="3">
        <v>233</v>
      </c>
      <c r="G3285" s="3">
        <v>272</v>
      </c>
      <c r="H3285" s="3">
        <v>189</v>
      </c>
      <c r="I3285" s="3">
        <v>235</v>
      </c>
      <c r="J3285" s="3">
        <v>45</v>
      </c>
      <c r="K3285" s="3">
        <v>17</v>
      </c>
    </row>
    <row r="3286" spans="1:11" x14ac:dyDescent="0.25">
      <c r="A3286" s="4">
        <v>43070</v>
      </c>
      <c r="B3286" s="3" t="s">
        <v>71</v>
      </c>
      <c r="C3286" s="3" t="s">
        <v>43</v>
      </c>
      <c r="D3286" s="3">
        <v>244</v>
      </c>
      <c r="E3286" s="3">
        <v>272</v>
      </c>
      <c r="F3286" s="3">
        <v>233</v>
      </c>
      <c r="G3286" s="3">
        <v>264</v>
      </c>
      <c r="H3286" s="3">
        <v>189</v>
      </c>
      <c r="I3286" s="3">
        <v>216</v>
      </c>
      <c r="J3286" s="3">
        <v>45</v>
      </c>
      <c r="K3286" s="3">
        <v>10</v>
      </c>
    </row>
    <row r="3287" spans="1:11" x14ac:dyDescent="0.25">
      <c r="A3287" s="4">
        <v>43160</v>
      </c>
      <c r="B3287" s="3" t="s">
        <v>71</v>
      </c>
      <c r="C3287" s="3" t="s">
        <v>41</v>
      </c>
      <c r="D3287" s="3">
        <v>235</v>
      </c>
      <c r="E3287" s="3">
        <v>217</v>
      </c>
      <c r="F3287" s="3">
        <v>223</v>
      </c>
      <c r="G3287" s="3">
        <v>208</v>
      </c>
      <c r="H3287" s="3">
        <v>178</v>
      </c>
      <c r="I3287" s="3">
        <v>168</v>
      </c>
      <c r="J3287" s="3">
        <v>66</v>
      </c>
      <c r="K3287" s="3">
        <v>23</v>
      </c>
    </row>
    <row r="3288" spans="1:11" x14ac:dyDescent="0.25">
      <c r="A3288" s="4">
        <v>43160</v>
      </c>
      <c r="B3288" s="3" t="s">
        <v>71</v>
      </c>
      <c r="C3288" s="3" t="s">
        <v>42</v>
      </c>
      <c r="D3288" s="3">
        <v>235</v>
      </c>
      <c r="E3288" s="3">
        <v>246</v>
      </c>
      <c r="F3288" s="3">
        <v>223</v>
      </c>
      <c r="G3288" s="3">
        <v>238</v>
      </c>
      <c r="H3288" s="3">
        <v>178</v>
      </c>
      <c r="I3288" s="3">
        <v>199</v>
      </c>
      <c r="J3288" s="3">
        <v>66</v>
      </c>
      <c r="K3288" s="3">
        <v>30</v>
      </c>
    </row>
    <row r="3289" spans="1:11" x14ac:dyDescent="0.25">
      <c r="A3289" s="4">
        <v>43160</v>
      </c>
      <c r="B3289" s="3" t="s">
        <v>71</v>
      </c>
      <c r="C3289" s="3" t="s">
        <v>43</v>
      </c>
      <c r="D3289" s="3">
        <v>235</v>
      </c>
      <c r="E3289" s="3">
        <v>244</v>
      </c>
      <c r="F3289" s="3">
        <v>223</v>
      </c>
      <c r="G3289" s="3">
        <v>220</v>
      </c>
      <c r="H3289" s="3">
        <v>178</v>
      </c>
      <c r="I3289" s="3">
        <v>157</v>
      </c>
      <c r="J3289" s="3">
        <v>66</v>
      </c>
      <c r="K3289" s="3">
        <v>13</v>
      </c>
    </row>
    <row r="3290" spans="1:11" x14ac:dyDescent="0.25">
      <c r="A3290" s="4">
        <v>43252</v>
      </c>
      <c r="B3290" s="3" t="s">
        <v>71</v>
      </c>
      <c r="C3290" s="3" t="s">
        <v>41</v>
      </c>
      <c r="D3290" s="3">
        <v>264</v>
      </c>
      <c r="E3290" s="3">
        <v>238</v>
      </c>
      <c r="F3290" s="3">
        <v>251</v>
      </c>
      <c r="G3290" s="3">
        <v>224</v>
      </c>
      <c r="H3290" s="3">
        <v>202</v>
      </c>
      <c r="I3290" s="3">
        <v>175</v>
      </c>
      <c r="J3290" s="3">
        <v>61</v>
      </c>
      <c r="K3290" s="3">
        <v>22</v>
      </c>
    </row>
    <row r="3291" spans="1:11" x14ac:dyDescent="0.25">
      <c r="A3291" s="4">
        <v>43252</v>
      </c>
      <c r="B3291" s="3" t="s">
        <v>71</v>
      </c>
      <c r="C3291" s="3" t="s">
        <v>42</v>
      </c>
      <c r="D3291" s="3">
        <v>264</v>
      </c>
      <c r="E3291" s="3">
        <v>261</v>
      </c>
      <c r="F3291" s="3">
        <v>251</v>
      </c>
      <c r="G3291" s="3">
        <v>255</v>
      </c>
      <c r="H3291" s="3">
        <v>202</v>
      </c>
      <c r="I3291" s="3">
        <v>219</v>
      </c>
      <c r="J3291" s="3">
        <v>61</v>
      </c>
      <c r="K3291" s="3">
        <v>24</v>
      </c>
    </row>
    <row r="3292" spans="1:11" x14ac:dyDescent="0.25">
      <c r="A3292" s="4">
        <v>43252</v>
      </c>
      <c r="B3292" s="3" t="s">
        <v>71</v>
      </c>
      <c r="C3292" s="3" t="s">
        <v>43</v>
      </c>
      <c r="D3292" s="3">
        <v>264</v>
      </c>
      <c r="E3292" s="3">
        <v>307</v>
      </c>
      <c r="F3292" s="3">
        <v>251</v>
      </c>
      <c r="G3292" s="3">
        <v>291</v>
      </c>
      <c r="H3292" s="3">
        <v>202</v>
      </c>
      <c r="I3292" s="3">
        <v>233</v>
      </c>
      <c r="J3292" s="3">
        <v>61</v>
      </c>
      <c r="K3292" s="3">
        <v>15</v>
      </c>
    </row>
    <row r="3293" spans="1:11" x14ac:dyDescent="0.25">
      <c r="A3293" s="1"/>
    </row>
    <row r="3294" spans="1:11" x14ac:dyDescent="0.25">
      <c r="A3294" s="1"/>
    </row>
    <row r="3295" spans="1:11" x14ac:dyDescent="0.25">
      <c r="A3295" s="1"/>
    </row>
    <row r="3296" spans="1:1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 Rent Analysis MERGED</vt:lpstr>
      <vt:lpstr>PivotTables</vt:lpstr>
      <vt:lpstr>Inflation+Mortgage</vt:lpstr>
      <vt:lpstr>Average Student Allowance+Acco</vt:lpstr>
      <vt:lpstr>Student Visa</vt:lpstr>
      <vt:lpstr>Work Visa</vt:lpstr>
      <vt:lpstr>Student Enrolments</vt:lpstr>
      <vt:lpstr>Building Consents</vt:lpstr>
      <vt:lpstr>Median weekly earnings</vt:lpstr>
      <vt:lpstr>Population Estimate 15-39</vt:lpstr>
      <vt:lpstr>Regional GDP</vt:lpstr>
      <vt:lpstr>Rental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Charlene Leong</dc:creator>
  <cp:lastModifiedBy>Charlene Leong</cp:lastModifiedBy>
  <dcterms:created xsi:type="dcterms:W3CDTF">2018-08-21T11:22:05Z</dcterms:created>
  <dcterms:modified xsi:type="dcterms:W3CDTF">2018-09-09T11:41:14Z</dcterms:modified>
</cp:coreProperties>
</file>